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Usuario\Desktop\Documentos 2019 RTM\ARANCEL PARTICULAR\"/>
    </mc:Choice>
  </mc:AlternateContent>
  <xr:revisionPtr revIDLastSave="0" documentId="8_{BD04F019-4AA8-43A0-96A6-E55D758042C6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PR-MED" sheetId="1" state="hidden" r:id="rId1"/>
    <sheet name="AMBULATORIO" sheetId="2" r:id="rId2"/>
    <sheet name="HOSPITALIZADO" sheetId="3" r:id="rId3"/>
    <sheet name="Hoja1" sheetId="4" r:id="rId4"/>
  </sheets>
  <definedNames>
    <definedName name="_xlnm._FilterDatabase" localSheetId="1" hidden="1">AMBULATORIO!$A$5:$J$8425</definedName>
    <definedName name="_xlnm._FilterDatabase" localSheetId="3" hidden="1">Hoja1!$A$1:$B$828</definedName>
    <definedName name="_xlnm._FilterDatabase" localSheetId="2" hidden="1">HOSPITALIZADO!$A$5:$J$8404</definedName>
    <definedName name="_xlnm._FilterDatabase" localSheetId="0" hidden="1">'PR-MED'!$A$4:$D$1005</definedName>
    <definedName name="_xlnm.Print_Area" localSheetId="0">'PR-MED'!$A:$D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942" i="3" l="1"/>
  <c r="F7046" i="3" l="1"/>
  <c r="H7046" i="3" s="1"/>
  <c r="F6994" i="3"/>
  <c r="G6994" i="3" s="1"/>
  <c r="F6995" i="3"/>
  <c r="H6995" i="3" s="1"/>
  <c r="F6996" i="3"/>
  <c r="G6996" i="3" s="1"/>
  <c r="F6997" i="3"/>
  <c r="G6997" i="3" s="1"/>
  <c r="H6997" i="3"/>
  <c r="F3201" i="2"/>
  <c r="H6996" i="3" l="1"/>
  <c r="G7046" i="3"/>
  <c r="G6995" i="3"/>
  <c r="H6994" i="3"/>
  <c r="F7532" i="2"/>
  <c r="F7531" i="2"/>
  <c r="F7530" i="2"/>
  <c r="F7529" i="2"/>
  <c r="F7528" i="2"/>
  <c r="F7527" i="2"/>
  <c r="F7526" i="2"/>
  <c r="F7525" i="2"/>
  <c r="F7524" i="2"/>
  <c r="F7523" i="2"/>
  <c r="F7522" i="2"/>
  <c r="F7521" i="2"/>
  <c r="F7520" i="2"/>
  <c r="F7519" i="2"/>
  <c r="F7518" i="2"/>
  <c r="F7517" i="2"/>
  <c r="F7516" i="2"/>
  <c r="F7515" i="2"/>
  <c r="F7514" i="2"/>
  <c r="F7513" i="2"/>
  <c r="F7512" i="2"/>
  <c r="F7511" i="2"/>
  <c r="F7510" i="2"/>
  <c r="F7509" i="2"/>
  <c r="F7508" i="2"/>
  <c r="F7507" i="2"/>
  <c r="F7506" i="2"/>
  <c r="F7505" i="2"/>
  <c r="F7504" i="2"/>
  <c r="F7503" i="2"/>
  <c r="F7502" i="2"/>
  <c r="F7501" i="2"/>
  <c r="F7500" i="2"/>
  <c r="F7499" i="2"/>
  <c r="F7498" i="2"/>
  <c r="F7497" i="2"/>
  <c r="F7496" i="2"/>
  <c r="F7495" i="2"/>
  <c r="F7494" i="2"/>
  <c r="F7493" i="2"/>
  <c r="F7492" i="2"/>
  <c r="F7491" i="2"/>
  <c r="F7490" i="2"/>
  <c r="F7489" i="2"/>
  <c r="F7488" i="2"/>
  <c r="F7487" i="2"/>
  <c r="F7486" i="2"/>
  <c r="F7485" i="2"/>
  <c r="F7484" i="2"/>
  <c r="F7483" i="2"/>
  <c r="F7482" i="2"/>
  <c r="F7481" i="2"/>
  <c r="F7480" i="2"/>
  <c r="F7479" i="2"/>
  <c r="F7478" i="2"/>
  <c r="F7477" i="2"/>
  <c r="F7476" i="2"/>
  <c r="F7475" i="2"/>
  <c r="F7474" i="2"/>
  <c r="F7473" i="2"/>
  <c r="F7472" i="2"/>
  <c r="F7471" i="2"/>
  <c r="F7470" i="2"/>
  <c r="F7469" i="2"/>
  <c r="F7468" i="2"/>
  <c r="F7467" i="2"/>
  <c r="F7466" i="2"/>
  <c r="F7465" i="2"/>
  <c r="F7464" i="2"/>
  <c r="F7463" i="2"/>
  <c r="F7462" i="2"/>
  <c r="F7461" i="2"/>
  <c r="F7460" i="2"/>
  <c r="F7459" i="2"/>
  <c r="F7458" i="2"/>
  <c r="F7457" i="2"/>
  <c r="F7456" i="2"/>
  <c r="F7455" i="2"/>
  <c r="F7454" i="2"/>
  <c r="F7453" i="2"/>
  <c r="F7452" i="2"/>
  <c r="F7451" i="2"/>
  <c r="F7450" i="2"/>
  <c r="F7449" i="2"/>
  <c r="F7448" i="2"/>
  <c r="F7447" i="2"/>
  <c r="F7446" i="2"/>
  <c r="F7445" i="2"/>
  <c r="F7444" i="2"/>
  <c r="F7443" i="2"/>
  <c r="F7442" i="2"/>
  <c r="F7441" i="2"/>
  <c r="F7440" i="2"/>
  <c r="F7439" i="2"/>
  <c r="F7438" i="2"/>
  <c r="F7437" i="2"/>
  <c r="F7436" i="2"/>
  <c r="F7435" i="2"/>
  <c r="F7434" i="2"/>
  <c r="F7433" i="2"/>
  <c r="F7432" i="2"/>
  <c r="F7431" i="2"/>
  <c r="F7430" i="2"/>
  <c r="F7429" i="2"/>
  <c r="F7428" i="2"/>
  <c r="F7427" i="2"/>
  <c r="F7426" i="2"/>
  <c r="F7425" i="2"/>
  <c r="F7424" i="2"/>
  <c r="F7423" i="2"/>
  <c r="F7422" i="2"/>
  <c r="F7421" i="2"/>
  <c r="F7420" i="2"/>
  <c r="F7419" i="2"/>
  <c r="F7418" i="2"/>
  <c r="F7417" i="2"/>
  <c r="F7416" i="2"/>
  <c r="F7415" i="2"/>
  <c r="F7414" i="2"/>
  <c r="F7413" i="2"/>
  <c r="F7412" i="2"/>
  <c r="F7411" i="2"/>
  <c r="F7410" i="2"/>
  <c r="F7409" i="2"/>
  <c r="F7408" i="2"/>
  <c r="F7407" i="2"/>
  <c r="F7406" i="2"/>
  <c r="F7405" i="2"/>
  <c r="F7404" i="2"/>
  <c r="F7403" i="2"/>
  <c r="F7402" i="2"/>
  <c r="F7401" i="2"/>
  <c r="F7400" i="2"/>
  <c r="F7399" i="2"/>
  <c r="F7398" i="2"/>
  <c r="F7397" i="2"/>
  <c r="F7396" i="2"/>
  <c r="F7395" i="2"/>
  <c r="F7394" i="2"/>
  <c r="F7393" i="2"/>
  <c r="F7392" i="2"/>
  <c r="F7391" i="2"/>
  <c r="F7390" i="2"/>
  <c r="F7389" i="2"/>
  <c r="F7388" i="2"/>
  <c r="F7387" i="2"/>
  <c r="F7386" i="2"/>
  <c r="F7385" i="2"/>
  <c r="F7384" i="2"/>
  <c r="F7383" i="2"/>
  <c r="F7382" i="2"/>
  <c r="F7381" i="2"/>
  <c r="F7380" i="2"/>
  <c r="F7379" i="2"/>
  <c r="F7378" i="2"/>
  <c r="F7377" i="2"/>
  <c r="F7376" i="2"/>
  <c r="F7375" i="2"/>
  <c r="F7374" i="2"/>
  <c r="F7373" i="2"/>
  <c r="F7372" i="2"/>
  <c r="F7371" i="2"/>
  <c r="F7370" i="2"/>
  <c r="F7369" i="2"/>
  <c r="F7368" i="2"/>
  <c r="F7367" i="2"/>
  <c r="F7366" i="2"/>
  <c r="F7365" i="2"/>
  <c r="F7364" i="2"/>
  <c r="F7363" i="2"/>
  <c r="F7362" i="2"/>
  <c r="F7361" i="2"/>
  <c r="F7360" i="2"/>
  <c r="F7359" i="2"/>
  <c r="F7358" i="2"/>
  <c r="F7357" i="2"/>
  <c r="F7356" i="2"/>
  <c r="F7355" i="2"/>
  <c r="F7354" i="2"/>
  <c r="F7353" i="2"/>
  <c r="F7352" i="2"/>
  <c r="F7351" i="2"/>
  <c r="F7350" i="2"/>
  <c r="F7349" i="2"/>
  <c r="F7348" i="2"/>
  <c r="F7347" i="2"/>
  <c r="F7346" i="2"/>
  <c r="F7345" i="2"/>
  <c r="F7344" i="2"/>
  <c r="F7343" i="2"/>
  <c r="F7342" i="2"/>
  <c r="F7341" i="2"/>
  <c r="F7340" i="2"/>
  <c r="F7339" i="2"/>
  <c r="F7338" i="2"/>
  <c r="F7337" i="2"/>
  <c r="F7336" i="2"/>
  <c r="F7335" i="2"/>
  <c r="F7334" i="2"/>
  <c r="F7333" i="2"/>
  <c r="F7332" i="2"/>
  <c r="F7331" i="2"/>
  <c r="F7330" i="2"/>
  <c r="F7329" i="2"/>
  <c r="F7328" i="2"/>
  <c r="F7327" i="2"/>
  <c r="F7326" i="2"/>
  <c r="F7325" i="2"/>
  <c r="F7324" i="2"/>
  <c r="F7323" i="2"/>
  <c r="F7322" i="2"/>
  <c r="F7321" i="2"/>
  <c r="F7320" i="2"/>
  <c r="F7319" i="2"/>
  <c r="F7318" i="2"/>
  <c r="F7317" i="2"/>
  <c r="F7316" i="2"/>
  <c r="F7315" i="2"/>
  <c r="F7314" i="2"/>
  <c r="F7313" i="2"/>
  <c r="F7312" i="2"/>
  <c r="F7311" i="2"/>
  <c r="F7310" i="2"/>
  <c r="F7309" i="2"/>
  <c r="F7308" i="2"/>
  <c r="F7307" i="2"/>
  <c r="F7306" i="2"/>
  <c r="F7305" i="2"/>
  <c r="F7304" i="2"/>
  <c r="F7303" i="2"/>
  <c r="F7302" i="2"/>
  <c r="F7301" i="2"/>
  <c r="F7300" i="2"/>
  <c r="F7299" i="2"/>
  <c r="F7298" i="2"/>
  <c r="F7297" i="2"/>
  <c r="F7296" i="2"/>
  <c r="F7295" i="2"/>
  <c r="L6995" i="3" l="1"/>
  <c r="F3237" i="3"/>
  <c r="F418" i="3" l="1"/>
  <c r="F4478" i="3" l="1"/>
  <c r="F5729" i="2" l="1"/>
  <c r="F7293" i="2" l="1"/>
  <c r="H7293" i="2" s="1"/>
  <c r="F7292" i="2"/>
  <c r="F5205" i="2"/>
  <c r="F5206" i="2"/>
  <c r="F5207" i="2"/>
  <c r="F5208" i="2"/>
  <c r="F5209" i="2"/>
  <c r="F5210" i="2"/>
  <c r="G5210" i="2" s="1"/>
  <c r="F5211" i="2"/>
  <c r="F5212" i="2"/>
  <c r="H5212" i="2" s="1"/>
  <c r="F5213" i="2"/>
  <c r="H5213" i="2" s="1"/>
  <c r="F5214" i="2"/>
  <c r="F5215" i="2"/>
  <c r="F5216" i="2"/>
  <c r="G5216" i="2" s="1"/>
  <c r="F5217" i="2"/>
  <c r="F5218" i="2"/>
  <c r="F5219" i="2"/>
  <c r="F5220" i="2"/>
  <c r="G5220" i="2" s="1"/>
  <c r="F5221" i="2"/>
  <c r="F5222" i="2"/>
  <c r="F5223" i="2"/>
  <c r="H5223" i="2" s="1"/>
  <c r="F5224" i="2"/>
  <c r="F5225" i="2"/>
  <c r="G5225" i="2" s="1"/>
  <c r="F5226" i="2"/>
  <c r="F5227" i="2"/>
  <c r="F5228" i="2"/>
  <c r="H5228" i="2" s="1"/>
  <c r="F5229" i="2"/>
  <c r="F5230" i="2"/>
  <c r="F5231" i="2"/>
  <c r="H5231" i="2" s="1"/>
  <c r="F5232" i="2"/>
  <c r="G5232" i="2" s="1"/>
  <c r="F5233" i="2"/>
  <c r="F5234" i="2"/>
  <c r="F5235" i="2"/>
  <c r="F5236" i="2"/>
  <c r="F5237" i="2"/>
  <c r="H5237" i="2" s="1"/>
  <c r="F5238" i="2"/>
  <c r="F5239" i="2"/>
  <c r="F5240" i="2"/>
  <c r="F5241" i="2"/>
  <c r="H5241" i="2" s="1"/>
  <c r="G5241" i="2"/>
  <c r="F5242" i="2"/>
  <c r="G5242" i="2" s="1"/>
  <c r="F5243" i="2"/>
  <c r="F5244" i="2"/>
  <c r="H5244" i="2" s="1"/>
  <c r="F5245" i="2"/>
  <c r="F5246" i="2"/>
  <c r="F5247" i="2"/>
  <c r="H5247" i="2" s="1"/>
  <c r="F5248" i="2"/>
  <c r="G5248" i="2" s="1"/>
  <c r="F5249" i="2"/>
  <c r="F5250" i="2"/>
  <c r="G5250" i="2" s="1"/>
  <c r="F5251" i="2"/>
  <c r="F5252" i="2"/>
  <c r="G5252" i="2" s="1"/>
  <c r="F5253" i="2"/>
  <c r="H5253" i="2" s="1"/>
  <c r="F5254" i="2"/>
  <c r="F5255" i="2"/>
  <c r="F5256" i="2"/>
  <c r="F5257" i="2"/>
  <c r="F5258" i="2"/>
  <c r="F5259" i="2"/>
  <c r="F5260" i="2"/>
  <c r="F5261" i="2"/>
  <c r="F5262" i="2"/>
  <c r="F5263" i="2"/>
  <c r="H5263" i="2" s="1"/>
  <c r="F5264" i="2"/>
  <c r="F5265" i="2"/>
  <c r="H5265" i="2" s="1"/>
  <c r="F5266" i="2"/>
  <c r="F5267" i="2"/>
  <c r="F5268" i="2"/>
  <c r="G5268" i="2" s="1"/>
  <c r="F5269" i="2"/>
  <c r="F5270" i="2"/>
  <c r="F5271" i="2"/>
  <c r="F5272" i="2"/>
  <c r="F5273" i="2"/>
  <c r="F5274" i="2"/>
  <c r="G5274" i="2" s="1"/>
  <c r="F5275" i="2"/>
  <c r="F5276" i="2"/>
  <c r="F5277" i="2"/>
  <c r="F5278" i="2"/>
  <c r="F5279" i="2"/>
  <c r="F5280" i="2"/>
  <c r="G5280" i="2" s="1"/>
  <c r="F5281" i="2"/>
  <c r="H5281" i="2" s="1"/>
  <c r="F5282" i="2"/>
  <c r="G5282" i="2" s="1"/>
  <c r="F5283" i="2"/>
  <c r="F5284" i="2"/>
  <c r="G5284" i="2" s="1"/>
  <c r="F5285" i="2"/>
  <c r="F5286" i="2"/>
  <c r="F5287" i="2"/>
  <c r="H5287" i="2" s="1"/>
  <c r="F5288" i="2"/>
  <c r="F5289" i="2"/>
  <c r="F5290" i="2"/>
  <c r="F5291" i="2"/>
  <c r="F5292" i="2"/>
  <c r="H5292" i="2" s="1"/>
  <c r="F5293" i="2"/>
  <c r="F5294" i="2"/>
  <c r="F5295" i="2"/>
  <c r="H5295" i="2" s="1"/>
  <c r="F5296" i="2"/>
  <c r="F5297" i="2"/>
  <c r="F5298" i="2"/>
  <c r="F5299" i="2"/>
  <c r="F5300" i="2"/>
  <c r="F5301" i="2"/>
  <c r="H5301" i="2" s="1"/>
  <c r="F5302" i="2"/>
  <c r="F5303" i="2"/>
  <c r="F5304" i="2"/>
  <c r="F5305" i="2"/>
  <c r="F5306" i="2"/>
  <c r="G5306" i="2" s="1"/>
  <c r="F5307" i="2"/>
  <c r="F5308" i="2"/>
  <c r="F5309" i="2"/>
  <c r="F5310" i="2"/>
  <c r="F5311" i="2"/>
  <c r="H5311" i="2" s="1"/>
  <c r="F5312" i="2"/>
  <c r="G5312" i="2" s="1"/>
  <c r="F5313" i="2"/>
  <c r="F5314" i="2"/>
  <c r="G5314" i="2" s="1"/>
  <c r="F5315" i="2"/>
  <c r="F5316" i="2"/>
  <c r="G5316" i="2" s="1"/>
  <c r="F5317" i="2"/>
  <c r="H5317" i="2" s="1"/>
  <c r="F5318" i="2"/>
  <c r="F5319" i="2"/>
  <c r="F5320" i="2"/>
  <c r="F5321" i="2"/>
  <c r="F5322" i="2"/>
  <c r="F5323" i="2"/>
  <c r="F5324" i="2"/>
  <c r="F5325" i="2"/>
  <c r="F5326" i="2"/>
  <c r="F5327" i="2"/>
  <c r="H5327" i="2" s="1"/>
  <c r="F5328" i="2"/>
  <c r="G5328" i="2" s="1"/>
  <c r="F5329" i="2"/>
  <c r="F5330" i="2"/>
  <c r="F5331" i="2"/>
  <c r="F5332" i="2"/>
  <c r="H5332" i="2" s="1"/>
  <c r="F5333" i="2"/>
  <c r="F5334" i="2"/>
  <c r="F5335" i="2"/>
  <c r="F5336" i="2"/>
  <c r="F5337" i="2"/>
  <c r="F5338" i="2"/>
  <c r="G5338" i="2" s="1"/>
  <c r="F5339" i="2"/>
  <c r="F5340" i="2"/>
  <c r="F5341" i="2"/>
  <c r="H5341" i="2" s="1"/>
  <c r="F5342" i="2"/>
  <c r="F5343" i="2"/>
  <c r="F5344" i="2"/>
  <c r="G5344" i="2" s="1"/>
  <c r="F5345" i="2"/>
  <c r="F5346" i="2"/>
  <c r="G5346" i="2" s="1"/>
  <c r="F5347" i="2"/>
  <c r="F5348" i="2"/>
  <c r="G5348" i="2" s="1"/>
  <c r="F5349" i="2"/>
  <c r="F5350" i="2"/>
  <c r="F5351" i="2"/>
  <c r="H5351" i="2" s="1"/>
  <c r="F5352" i="2"/>
  <c r="G5352" i="2" s="1"/>
  <c r="F5353" i="2"/>
  <c r="F5354" i="2"/>
  <c r="F5355" i="2"/>
  <c r="F5356" i="2"/>
  <c r="F5357" i="2"/>
  <c r="F5358" i="2"/>
  <c r="F5359" i="2"/>
  <c r="H5359" i="2" s="1"/>
  <c r="F5360" i="2"/>
  <c r="F5361" i="2"/>
  <c r="F5362" i="2"/>
  <c r="F5363" i="2"/>
  <c r="F5364" i="2"/>
  <c r="F5365" i="2"/>
  <c r="F5366" i="2"/>
  <c r="F5367" i="2"/>
  <c r="F5368" i="2"/>
  <c r="F5369" i="2"/>
  <c r="F5370" i="2"/>
  <c r="G5370" i="2" s="1"/>
  <c r="F5371" i="2"/>
  <c r="F5372" i="2"/>
  <c r="F5373" i="2"/>
  <c r="F5374" i="2"/>
  <c r="F5375" i="2"/>
  <c r="F5376" i="2"/>
  <c r="F5377" i="2"/>
  <c r="G5377" i="2" s="1"/>
  <c r="F5378" i="2"/>
  <c r="F5379" i="2"/>
  <c r="G5379" i="2" s="1"/>
  <c r="F5380" i="2"/>
  <c r="H5380" i="2" s="1"/>
  <c r="F5381" i="2"/>
  <c r="G5381" i="2" s="1"/>
  <c r="F5382" i="2"/>
  <c r="H5382" i="2" s="1"/>
  <c r="F5383" i="2"/>
  <c r="F5384" i="2"/>
  <c r="F5385" i="2"/>
  <c r="G5385" i="2" s="1"/>
  <c r="F5386" i="2"/>
  <c r="F5387" i="2"/>
  <c r="G5387" i="2" s="1"/>
  <c r="F5388" i="2"/>
  <c r="F5389" i="2"/>
  <c r="F5390" i="2"/>
  <c r="H5390" i="2" s="1"/>
  <c r="F5391" i="2"/>
  <c r="F5392" i="2"/>
  <c r="F5393" i="2"/>
  <c r="G5393" i="2" s="1"/>
  <c r="F5394" i="2"/>
  <c r="F5395" i="2"/>
  <c r="G5395" i="2" s="1"/>
  <c r="F5396" i="2"/>
  <c r="F5397" i="2"/>
  <c r="F5398" i="2"/>
  <c r="H5398" i="2" s="1"/>
  <c r="F5399" i="2"/>
  <c r="H5399" i="2" s="1"/>
  <c r="F5400" i="2"/>
  <c r="F5401" i="2"/>
  <c r="G5401" i="2" s="1"/>
  <c r="F5402" i="2"/>
  <c r="F5403" i="2"/>
  <c r="G5403" i="2" s="1"/>
  <c r="F5404" i="2"/>
  <c r="F5405" i="2"/>
  <c r="G5405" i="2" s="1"/>
  <c r="F5406" i="2"/>
  <c r="H5406" i="2" s="1"/>
  <c r="F5407" i="2"/>
  <c r="F5408" i="2"/>
  <c r="F5409" i="2"/>
  <c r="G5409" i="2" s="1"/>
  <c r="F5410" i="2"/>
  <c r="F5411" i="2"/>
  <c r="G5411" i="2" s="1"/>
  <c r="F5412" i="2"/>
  <c r="F5413" i="2"/>
  <c r="F5414" i="2"/>
  <c r="H5414" i="2" s="1"/>
  <c r="F5415" i="2"/>
  <c r="F5416" i="2"/>
  <c r="F5417" i="2"/>
  <c r="G5417" i="2" s="1"/>
  <c r="F5418" i="2"/>
  <c r="F5419" i="2"/>
  <c r="G5419" i="2" s="1"/>
  <c r="F5420" i="2"/>
  <c r="F5421" i="2"/>
  <c r="F5422" i="2"/>
  <c r="H5422" i="2" s="1"/>
  <c r="F5423" i="2"/>
  <c r="F5424" i="2"/>
  <c r="F5425" i="2"/>
  <c r="G5425" i="2" s="1"/>
  <c r="F5426" i="2"/>
  <c r="F5427" i="2"/>
  <c r="G5427" i="2" s="1"/>
  <c r="F5428" i="2"/>
  <c r="F5429" i="2"/>
  <c r="F5430" i="2"/>
  <c r="H5430" i="2" s="1"/>
  <c r="F5431" i="2"/>
  <c r="G5431" i="2" s="1"/>
  <c r="F5432" i="2"/>
  <c r="F5433" i="2"/>
  <c r="G5433" i="2" s="1"/>
  <c r="F5434" i="2"/>
  <c r="F5435" i="2"/>
  <c r="G5435" i="2" s="1"/>
  <c r="F5436" i="2"/>
  <c r="F5437" i="2"/>
  <c r="F5438" i="2"/>
  <c r="H5438" i="2" s="1"/>
  <c r="F5439" i="2"/>
  <c r="F5440" i="2"/>
  <c r="F5441" i="2"/>
  <c r="G5441" i="2" s="1"/>
  <c r="F5442" i="2"/>
  <c r="F5443" i="2"/>
  <c r="G5443" i="2" s="1"/>
  <c r="F5444" i="2"/>
  <c r="H5444" i="2" s="1"/>
  <c r="F5445" i="2"/>
  <c r="F5446" i="2"/>
  <c r="H5446" i="2" s="1"/>
  <c r="F5447" i="2"/>
  <c r="F5448" i="2"/>
  <c r="F5449" i="2"/>
  <c r="G5449" i="2" s="1"/>
  <c r="F5450" i="2"/>
  <c r="F5451" i="2"/>
  <c r="G5451" i="2" s="1"/>
  <c r="F5452" i="2"/>
  <c r="F5453" i="2"/>
  <c r="G5453" i="2" s="1"/>
  <c r="F5454" i="2"/>
  <c r="H5454" i="2" s="1"/>
  <c r="F5455" i="2"/>
  <c r="F5456" i="2"/>
  <c r="F5457" i="2"/>
  <c r="G5457" i="2" s="1"/>
  <c r="F5458" i="2"/>
  <c r="F5459" i="2"/>
  <c r="G5459" i="2" s="1"/>
  <c r="F5460" i="2"/>
  <c r="H5460" i="2" s="1"/>
  <c r="F5461" i="2"/>
  <c r="F5462" i="2"/>
  <c r="H5462" i="2" s="1"/>
  <c r="F5463" i="2"/>
  <c r="F5464" i="2"/>
  <c r="F5465" i="2"/>
  <c r="G5465" i="2" s="1"/>
  <c r="F5466" i="2"/>
  <c r="F5467" i="2"/>
  <c r="G5467" i="2" s="1"/>
  <c r="F5468" i="2"/>
  <c r="H5468" i="2" s="1"/>
  <c r="F5469" i="2"/>
  <c r="F5470" i="2"/>
  <c r="H5470" i="2" s="1"/>
  <c r="F5471" i="2"/>
  <c r="G5471" i="2" s="1"/>
  <c r="F5472" i="2"/>
  <c r="F5473" i="2"/>
  <c r="G5473" i="2" s="1"/>
  <c r="F5474" i="2"/>
  <c r="F5475" i="2"/>
  <c r="G5475" i="2" s="1"/>
  <c r="F5476" i="2"/>
  <c r="F5477" i="2"/>
  <c r="F5478" i="2"/>
  <c r="H5478" i="2" s="1"/>
  <c r="F5479" i="2"/>
  <c r="F5480" i="2"/>
  <c r="F5481" i="2"/>
  <c r="G5481" i="2" s="1"/>
  <c r="F5482" i="2"/>
  <c r="F5483" i="2"/>
  <c r="G5483" i="2" s="1"/>
  <c r="F5484" i="2"/>
  <c r="F5485" i="2"/>
  <c r="F5486" i="2"/>
  <c r="H5486" i="2" s="1"/>
  <c r="F5487" i="2"/>
  <c r="F5488" i="2"/>
  <c r="F5489" i="2"/>
  <c r="G5489" i="2" s="1"/>
  <c r="F5490" i="2"/>
  <c r="F5491" i="2"/>
  <c r="G5491" i="2" s="1"/>
  <c r="F5492" i="2"/>
  <c r="F5493" i="2"/>
  <c r="F5494" i="2"/>
  <c r="H5494" i="2" s="1"/>
  <c r="F5495" i="2"/>
  <c r="F5496" i="2"/>
  <c r="F5497" i="2"/>
  <c r="G5497" i="2" s="1"/>
  <c r="F5498" i="2"/>
  <c r="F5499" i="2"/>
  <c r="G5499" i="2" s="1"/>
  <c r="F5500" i="2"/>
  <c r="F5501" i="2"/>
  <c r="F5502" i="2"/>
  <c r="H5502" i="2" s="1"/>
  <c r="F5503" i="2"/>
  <c r="G5503" i="2" s="1"/>
  <c r="F5504" i="2"/>
  <c r="F5505" i="2"/>
  <c r="G5505" i="2" s="1"/>
  <c r="F5506" i="2"/>
  <c r="F5507" i="2"/>
  <c r="G5507" i="2" s="1"/>
  <c r="F5508" i="2"/>
  <c r="H5508" i="2" s="1"/>
  <c r="F5509" i="2"/>
  <c r="G5509" i="2" s="1"/>
  <c r="F5510" i="2"/>
  <c r="H5510" i="2" s="1"/>
  <c r="F5511" i="2"/>
  <c r="F5512" i="2"/>
  <c r="F5513" i="2"/>
  <c r="G5513" i="2" s="1"/>
  <c r="F5514" i="2"/>
  <c r="F5515" i="2"/>
  <c r="G5515" i="2" s="1"/>
  <c r="F5516" i="2"/>
  <c r="H5516" i="2" s="1"/>
  <c r="F5517" i="2"/>
  <c r="G5517" i="2" s="1"/>
  <c r="F5518" i="2"/>
  <c r="H5518" i="2" s="1"/>
  <c r="F5519" i="2"/>
  <c r="F5520" i="2"/>
  <c r="F5521" i="2"/>
  <c r="G5521" i="2" s="1"/>
  <c r="F5522" i="2"/>
  <c r="F5523" i="2"/>
  <c r="G5523" i="2" s="1"/>
  <c r="F5524" i="2"/>
  <c r="H5524" i="2" s="1"/>
  <c r="F5525" i="2"/>
  <c r="G5525" i="2" s="1"/>
  <c r="F5526" i="2"/>
  <c r="H5526" i="2" s="1"/>
  <c r="F5527" i="2"/>
  <c r="F5528" i="2"/>
  <c r="F5529" i="2"/>
  <c r="G5529" i="2" s="1"/>
  <c r="F5530" i="2"/>
  <c r="F5531" i="2"/>
  <c r="G5531" i="2" s="1"/>
  <c r="F5532" i="2"/>
  <c r="H5532" i="2" s="1"/>
  <c r="F5533" i="2"/>
  <c r="G5533" i="2" s="1"/>
  <c r="F5534" i="2"/>
  <c r="H5534" i="2" s="1"/>
  <c r="F5535" i="2"/>
  <c r="F5536" i="2"/>
  <c r="F5537" i="2"/>
  <c r="G5537" i="2" s="1"/>
  <c r="F5538" i="2"/>
  <c r="F5539" i="2"/>
  <c r="G5539" i="2" s="1"/>
  <c r="F5540" i="2"/>
  <c r="H5540" i="2" s="1"/>
  <c r="F5541" i="2"/>
  <c r="G5541" i="2" s="1"/>
  <c r="F5542" i="2"/>
  <c r="H5542" i="2" s="1"/>
  <c r="F5543" i="2"/>
  <c r="F5544" i="2"/>
  <c r="F5545" i="2"/>
  <c r="G5545" i="2" s="1"/>
  <c r="F5546" i="2"/>
  <c r="F5547" i="2"/>
  <c r="G5547" i="2" s="1"/>
  <c r="F5548" i="2"/>
  <c r="H5548" i="2" s="1"/>
  <c r="F5549" i="2"/>
  <c r="F5550" i="2"/>
  <c r="H5550" i="2" s="1"/>
  <c r="F5551" i="2"/>
  <c r="F5552" i="2"/>
  <c r="F5553" i="2"/>
  <c r="G5553" i="2" s="1"/>
  <c r="F5554" i="2"/>
  <c r="F5555" i="2"/>
  <c r="G5555" i="2" s="1"/>
  <c r="F5556" i="2"/>
  <c r="H5556" i="2" s="1"/>
  <c r="F5557" i="2"/>
  <c r="F5558" i="2"/>
  <c r="H5558" i="2" s="1"/>
  <c r="F5559" i="2"/>
  <c r="F5560" i="2"/>
  <c r="F5561" i="2"/>
  <c r="G5561" i="2" s="1"/>
  <c r="F5562" i="2"/>
  <c r="F5563" i="2"/>
  <c r="G5563" i="2" s="1"/>
  <c r="F5564" i="2"/>
  <c r="H5564" i="2" s="1"/>
  <c r="F5565" i="2"/>
  <c r="G5565" i="2" s="1"/>
  <c r="F5566" i="2"/>
  <c r="H5566" i="2" s="1"/>
  <c r="F5567" i="2"/>
  <c r="F5568" i="2"/>
  <c r="F5569" i="2"/>
  <c r="G5569" i="2" s="1"/>
  <c r="F5570" i="2"/>
  <c r="F5571" i="2"/>
  <c r="G5571" i="2" s="1"/>
  <c r="F5572" i="2"/>
  <c r="F5573" i="2"/>
  <c r="F5574" i="2"/>
  <c r="H5574" i="2" s="1"/>
  <c r="F5575" i="2"/>
  <c r="F5576" i="2"/>
  <c r="F5577" i="2"/>
  <c r="G5577" i="2" s="1"/>
  <c r="F5578" i="2"/>
  <c r="F5579" i="2"/>
  <c r="G5579" i="2" s="1"/>
  <c r="F5580" i="2"/>
  <c r="F5581" i="2"/>
  <c r="F5582" i="2"/>
  <c r="H5582" i="2" s="1"/>
  <c r="F5583" i="2"/>
  <c r="F5584" i="2"/>
  <c r="F5585" i="2"/>
  <c r="G5585" i="2" s="1"/>
  <c r="F5586" i="2"/>
  <c r="F5587" i="2"/>
  <c r="G5587" i="2" s="1"/>
  <c r="F5588" i="2"/>
  <c r="F5589" i="2"/>
  <c r="G5589" i="2" s="1"/>
  <c r="F5590" i="2"/>
  <c r="F5591" i="2"/>
  <c r="G5591" i="2" s="1"/>
  <c r="F5592" i="2"/>
  <c r="F5593" i="2"/>
  <c r="F5594" i="2"/>
  <c r="F5595" i="2"/>
  <c r="G5595" i="2" s="1"/>
  <c r="F5596" i="2"/>
  <c r="H5596" i="2" s="1"/>
  <c r="F5597" i="2"/>
  <c r="F5598" i="2"/>
  <c r="G5598" i="2" s="1"/>
  <c r="F5599" i="2"/>
  <c r="G5599" i="2" s="1"/>
  <c r="F5600" i="2"/>
  <c r="H5600" i="2" s="1"/>
  <c r="F5601" i="2"/>
  <c r="F5602" i="2"/>
  <c r="F5603" i="2"/>
  <c r="G5603" i="2" s="1"/>
  <c r="F5604" i="2"/>
  <c r="F5605" i="2"/>
  <c r="F5606" i="2"/>
  <c r="F5607" i="2"/>
  <c r="G5607" i="2" s="1"/>
  <c r="F5608" i="2"/>
  <c r="F5609" i="2"/>
  <c r="F5610" i="2"/>
  <c r="F5611" i="2"/>
  <c r="G5611" i="2" s="1"/>
  <c r="F5612" i="2"/>
  <c r="H5612" i="2" s="1"/>
  <c r="F5613" i="2"/>
  <c r="H5613" i="2" s="1"/>
  <c r="F5614" i="2"/>
  <c r="F5615" i="2"/>
  <c r="G5615" i="2" s="1"/>
  <c r="F5616" i="2"/>
  <c r="F5617" i="2"/>
  <c r="F5618" i="2"/>
  <c r="F5619" i="2"/>
  <c r="G5619" i="2" s="1"/>
  <c r="F5620" i="2"/>
  <c r="H5620" i="2" s="1"/>
  <c r="F5621" i="2"/>
  <c r="F5622" i="2"/>
  <c r="F5623" i="2"/>
  <c r="G5623" i="2" s="1"/>
  <c r="F5624" i="2"/>
  <c r="F5625" i="2"/>
  <c r="F5626" i="2"/>
  <c r="G5626" i="2" s="1"/>
  <c r="F5627" i="2"/>
  <c r="G5627" i="2" s="1"/>
  <c r="F5628" i="2"/>
  <c r="H5628" i="2" s="1"/>
  <c r="F5629" i="2"/>
  <c r="F5630" i="2"/>
  <c r="F5631" i="2"/>
  <c r="G5631" i="2" s="1"/>
  <c r="F5632" i="2"/>
  <c r="F5633" i="2"/>
  <c r="F5634" i="2"/>
  <c r="H5634" i="2" s="1"/>
  <c r="F5635" i="2"/>
  <c r="G5635" i="2" s="1"/>
  <c r="F5636" i="2"/>
  <c r="F5637" i="2"/>
  <c r="F5638" i="2"/>
  <c r="F5639" i="2"/>
  <c r="G5639" i="2" s="1"/>
  <c r="F5640" i="2"/>
  <c r="F5641" i="2"/>
  <c r="F5642" i="2"/>
  <c r="F5643" i="2"/>
  <c r="G5643" i="2" s="1"/>
  <c r="F5644" i="2"/>
  <c r="F5645" i="2"/>
  <c r="H5645" i="2" s="1"/>
  <c r="F5646" i="2"/>
  <c r="F5647" i="2"/>
  <c r="G5647" i="2" s="1"/>
  <c r="F5648" i="2"/>
  <c r="H5648" i="2" s="1"/>
  <c r="F5649" i="2"/>
  <c r="F5650" i="2"/>
  <c r="H5650" i="2" s="1"/>
  <c r="F5651" i="2"/>
  <c r="G5651" i="2" s="1"/>
  <c r="F5652" i="2"/>
  <c r="H5652" i="2" s="1"/>
  <c r="F5653" i="2"/>
  <c r="G5653" i="2" s="1"/>
  <c r="F5654" i="2"/>
  <c r="F5655" i="2"/>
  <c r="G5655" i="2" s="1"/>
  <c r="F5656" i="2"/>
  <c r="F5657" i="2"/>
  <c r="F5658" i="2"/>
  <c r="G5658" i="2" s="1"/>
  <c r="F5659" i="2"/>
  <c r="G5659" i="2" s="1"/>
  <c r="F5660" i="2"/>
  <c r="H5660" i="2" s="1"/>
  <c r="F5661" i="2"/>
  <c r="F5662" i="2"/>
  <c r="F5663" i="2"/>
  <c r="G5663" i="2" s="1"/>
  <c r="F5664" i="2"/>
  <c r="H5664" i="2" s="1"/>
  <c r="F5665" i="2"/>
  <c r="F5666" i="2"/>
  <c r="H5666" i="2" s="1"/>
  <c r="F5667" i="2"/>
  <c r="G5667" i="2" s="1"/>
  <c r="F5668" i="2"/>
  <c r="F5669" i="2"/>
  <c r="F5670" i="2"/>
  <c r="F5671" i="2"/>
  <c r="G5671" i="2" s="1"/>
  <c r="F5672" i="2"/>
  <c r="F5673" i="2"/>
  <c r="F5674" i="2"/>
  <c r="H5674" i="2" s="1"/>
  <c r="F5675" i="2"/>
  <c r="G5675" i="2" s="1"/>
  <c r="F5676" i="2"/>
  <c r="H5676" i="2" s="1"/>
  <c r="F5677" i="2"/>
  <c r="F5678" i="2"/>
  <c r="F5679" i="2"/>
  <c r="G5679" i="2" s="1"/>
  <c r="F5680" i="2"/>
  <c r="F5681" i="2"/>
  <c r="F5682" i="2"/>
  <c r="H5682" i="2" s="1"/>
  <c r="F5683" i="2"/>
  <c r="G5683" i="2" s="1"/>
  <c r="F5684" i="2"/>
  <c r="F5685" i="2"/>
  <c r="F5686" i="2"/>
  <c r="F5687" i="2"/>
  <c r="G5687" i="2" s="1"/>
  <c r="F5688" i="2"/>
  <c r="F5689" i="2"/>
  <c r="H5689" i="2" s="1"/>
  <c r="F5690" i="2"/>
  <c r="F5691" i="2"/>
  <c r="G5691" i="2" s="1"/>
  <c r="F5692" i="2"/>
  <c r="H5692" i="2" s="1"/>
  <c r="F5693" i="2"/>
  <c r="F5694" i="2"/>
  <c r="G5694" i="2" s="1"/>
  <c r="F5695" i="2"/>
  <c r="G5695" i="2" s="1"/>
  <c r="F5696" i="2"/>
  <c r="F5697" i="2"/>
  <c r="F5698" i="2"/>
  <c r="F5699" i="2"/>
  <c r="G5699" i="2" s="1"/>
  <c r="F5700" i="2"/>
  <c r="F5701" i="2"/>
  <c r="F5702" i="2"/>
  <c r="F5703" i="2"/>
  <c r="G5703" i="2" s="1"/>
  <c r="F5704" i="2"/>
  <c r="F5705" i="2"/>
  <c r="H5705" i="2" s="1"/>
  <c r="F5706" i="2"/>
  <c r="F5707" i="2"/>
  <c r="G5707" i="2" s="1"/>
  <c r="F5708" i="2"/>
  <c r="H5708" i="2" s="1"/>
  <c r="F5709" i="2"/>
  <c r="F5710" i="2"/>
  <c r="F5711" i="2"/>
  <c r="G5711" i="2" s="1"/>
  <c r="F5712" i="2"/>
  <c r="F5713" i="2"/>
  <c r="F5714" i="2"/>
  <c r="H5714" i="2" s="1"/>
  <c r="F5715" i="2"/>
  <c r="G5715" i="2" s="1"/>
  <c r="F5716" i="2"/>
  <c r="F5717" i="2"/>
  <c r="F5718" i="2"/>
  <c r="F5719" i="2"/>
  <c r="G5719" i="2" s="1"/>
  <c r="F5720" i="2"/>
  <c r="F5721" i="2"/>
  <c r="F5722" i="2"/>
  <c r="F5723" i="2"/>
  <c r="G5723" i="2" s="1"/>
  <c r="F5724" i="2"/>
  <c r="F5725" i="2"/>
  <c r="H5725" i="2" s="1"/>
  <c r="F5726" i="2"/>
  <c r="F5730" i="2"/>
  <c r="F5731" i="2"/>
  <c r="G5731" i="2" s="1"/>
  <c r="F5732" i="2"/>
  <c r="H5732" i="2" s="1"/>
  <c r="F5733" i="2"/>
  <c r="F5734" i="2"/>
  <c r="F5735" i="2"/>
  <c r="G5735" i="2" s="1"/>
  <c r="F5736" i="2"/>
  <c r="F5737" i="2"/>
  <c r="F5738" i="2"/>
  <c r="F5739" i="2"/>
  <c r="G5739" i="2" s="1"/>
  <c r="F5740" i="2"/>
  <c r="H5740" i="2" s="1"/>
  <c r="F5741" i="2"/>
  <c r="F5742" i="2"/>
  <c r="F5743" i="2"/>
  <c r="G5743" i="2" s="1"/>
  <c r="F5744" i="2"/>
  <c r="F5745" i="2"/>
  <c r="F5746" i="2"/>
  <c r="F5747" i="2"/>
  <c r="G5747" i="2" s="1"/>
  <c r="F5748" i="2"/>
  <c r="F5749" i="2"/>
  <c r="F5750" i="2"/>
  <c r="F5751" i="2"/>
  <c r="G5751" i="2" s="1"/>
  <c r="F5752" i="2"/>
  <c r="F5753" i="2"/>
  <c r="F5754" i="2"/>
  <c r="F5755" i="2"/>
  <c r="G5755" i="2" s="1"/>
  <c r="F5756" i="2"/>
  <c r="F5757" i="2"/>
  <c r="F5758" i="2"/>
  <c r="G5758" i="2" s="1"/>
  <c r="F5759" i="2"/>
  <c r="G5759" i="2" s="1"/>
  <c r="F5760" i="2"/>
  <c r="F5761" i="2"/>
  <c r="F5762" i="2"/>
  <c r="F5763" i="2"/>
  <c r="G5763" i="2" s="1"/>
  <c r="F5764" i="2"/>
  <c r="F5765" i="2"/>
  <c r="F5766" i="2"/>
  <c r="F5767" i="2"/>
  <c r="G5767" i="2" s="1"/>
  <c r="F5768" i="2"/>
  <c r="F5769" i="2"/>
  <c r="F5770" i="2"/>
  <c r="F5771" i="2"/>
  <c r="G5771" i="2" s="1"/>
  <c r="F5772" i="2"/>
  <c r="H5772" i="2" s="1"/>
  <c r="F5773" i="2"/>
  <c r="F5774" i="2"/>
  <c r="H5774" i="2" s="1"/>
  <c r="F5775" i="2"/>
  <c r="G5775" i="2" s="1"/>
  <c r="F5776" i="2"/>
  <c r="F5777" i="2"/>
  <c r="F5778" i="2"/>
  <c r="F5779" i="2"/>
  <c r="G5779" i="2" s="1"/>
  <c r="F5780" i="2"/>
  <c r="F5781" i="2"/>
  <c r="F5782" i="2"/>
  <c r="F5783" i="2"/>
  <c r="G5783" i="2" s="1"/>
  <c r="F5784" i="2"/>
  <c r="F5785" i="2"/>
  <c r="F5786" i="2"/>
  <c r="F5787" i="2"/>
  <c r="G5787" i="2" s="1"/>
  <c r="F5788" i="2"/>
  <c r="F5789" i="2"/>
  <c r="F5790" i="2"/>
  <c r="F5791" i="2"/>
  <c r="G5791" i="2" s="1"/>
  <c r="F5792" i="2"/>
  <c r="F5793" i="2"/>
  <c r="F5794" i="2"/>
  <c r="F5795" i="2"/>
  <c r="G5795" i="2" s="1"/>
  <c r="F5796" i="2"/>
  <c r="F5797" i="2"/>
  <c r="F5798" i="2"/>
  <c r="F5799" i="2"/>
  <c r="G5799" i="2" s="1"/>
  <c r="F5800" i="2"/>
  <c r="F5801" i="2"/>
  <c r="F5802" i="2"/>
  <c r="F5803" i="2"/>
  <c r="G5803" i="2" s="1"/>
  <c r="F5804" i="2"/>
  <c r="H5804" i="2" s="1"/>
  <c r="F5805" i="2"/>
  <c r="H5805" i="2" s="1"/>
  <c r="F5806" i="2"/>
  <c r="F5807" i="2"/>
  <c r="G5807" i="2" s="1"/>
  <c r="F5808" i="2"/>
  <c r="F5809" i="2"/>
  <c r="F5810" i="2"/>
  <c r="F5811" i="2"/>
  <c r="G5811" i="2" s="1"/>
  <c r="F5812" i="2"/>
  <c r="H5812" i="2" s="1"/>
  <c r="F5813" i="2"/>
  <c r="F5814" i="2"/>
  <c r="F5815" i="2"/>
  <c r="G5815" i="2" s="1"/>
  <c r="F5816" i="2"/>
  <c r="F5817" i="2"/>
  <c r="F5818" i="2"/>
  <c r="F5819" i="2"/>
  <c r="G5819" i="2" s="1"/>
  <c r="F5820" i="2"/>
  <c r="H5820" i="2" s="1"/>
  <c r="F5821" i="2"/>
  <c r="F5822" i="2"/>
  <c r="F5823" i="2"/>
  <c r="G5823" i="2" s="1"/>
  <c r="F5824" i="2"/>
  <c r="F5825" i="2"/>
  <c r="F5826" i="2"/>
  <c r="F5827" i="2"/>
  <c r="G5827" i="2" s="1"/>
  <c r="F5828" i="2"/>
  <c r="F5829" i="2"/>
  <c r="F5830" i="2"/>
  <c r="F5831" i="2"/>
  <c r="G5831" i="2" s="1"/>
  <c r="F5832" i="2"/>
  <c r="F5833" i="2"/>
  <c r="G5833" i="2" s="1"/>
  <c r="F5834" i="2"/>
  <c r="F5835" i="2"/>
  <c r="G5835" i="2" s="1"/>
  <c r="F5061" i="2"/>
  <c r="F5062" i="2"/>
  <c r="G5062" i="2" s="1"/>
  <c r="F5063" i="2"/>
  <c r="H5063" i="2" s="1"/>
  <c r="F5064" i="2"/>
  <c r="F5065" i="2"/>
  <c r="F5066" i="2"/>
  <c r="G5066" i="2" s="1"/>
  <c r="F5067" i="2"/>
  <c r="H5067" i="2" s="1"/>
  <c r="F5068" i="2"/>
  <c r="F5069" i="2"/>
  <c r="F5070" i="2"/>
  <c r="G5070" i="2" s="1"/>
  <c r="F5071" i="2"/>
  <c r="F5072" i="2"/>
  <c r="G5072" i="2" s="1"/>
  <c r="F5073" i="2"/>
  <c r="F5074" i="2"/>
  <c r="G5074" i="2" s="1"/>
  <c r="F5075" i="2"/>
  <c r="F5076" i="2"/>
  <c r="F5077" i="2"/>
  <c r="F5078" i="2"/>
  <c r="G5078" i="2" s="1"/>
  <c r="F5079" i="2"/>
  <c r="H5079" i="2" s="1"/>
  <c r="F5080" i="2"/>
  <c r="F5081" i="2"/>
  <c r="G5081" i="2" s="1"/>
  <c r="F5082" i="2"/>
  <c r="G5082" i="2" s="1"/>
  <c r="F5083" i="2"/>
  <c r="F5084" i="2"/>
  <c r="F5085" i="2"/>
  <c r="F5086" i="2"/>
  <c r="G5086" i="2" s="1"/>
  <c r="F5087" i="2"/>
  <c r="F5088" i="2"/>
  <c r="F5089" i="2"/>
  <c r="F5090" i="2"/>
  <c r="G5090" i="2" s="1"/>
  <c r="F5091" i="2"/>
  <c r="F5092" i="2"/>
  <c r="G5092" i="2" s="1"/>
  <c r="F5093" i="2"/>
  <c r="H5093" i="2" s="1"/>
  <c r="F5094" i="2"/>
  <c r="G5094" i="2" s="1"/>
  <c r="F5095" i="2"/>
  <c r="H5095" i="2" s="1"/>
  <c r="F5096" i="2"/>
  <c r="F5097" i="2"/>
  <c r="H5097" i="2" s="1"/>
  <c r="F5098" i="2"/>
  <c r="G5098" i="2" s="1"/>
  <c r="F5099" i="2"/>
  <c r="F5100" i="2"/>
  <c r="F5101" i="2"/>
  <c r="F5102" i="2"/>
  <c r="G5102" i="2" s="1"/>
  <c r="F5103" i="2"/>
  <c r="F5104" i="2"/>
  <c r="H5104" i="2" s="1"/>
  <c r="F5105" i="2"/>
  <c r="F5106" i="2"/>
  <c r="G5106" i="2" s="1"/>
  <c r="F5107" i="2"/>
  <c r="F5108" i="2"/>
  <c r="F5109" i="2"/>
  <c r="F5110" i="2"/>
  <c r="G5110" i="2" s="1"/>
  <c r="F5111" i="2"/>
  <c r="H5111" i="2" s="1"/>
  <c r="F4451" i="2"/>
  <c r="F4452" i="2"/>
  <c r="F4453" i="2"/>
  <c r="F4454" i="2"/>
  <c r="H4454" i="2" s="1"/>
  <c r="F4455" i="2"/>
  <c r="F4456" i="2"/>
  <c r="F4457" i="2"/>
  <c r="F4458" i="2"/>
  <c r="H4458" i="2" s="1"/>
  <c r="F4459" i="2"/>
  <c r="F4460" i="2"/>
  <c r="F4461" i="2"/>
  <c r="F4462" i="2"/>
  <c r="H4462" i="2" s="1"/>
  <c r="F4463" i="2"/>
  <c r="F4464" i="2"/>
  <c r="F4465" i="2"/>
  <c r="F4466" i="2"/>
  <c r="H4466" i="2" s="1"/>
  <c r="F4467" i="2"/>
  <c r="F4468" i="2"/>
  <c r="G4468" i="2" s="1"/>
  <c r="F4469" i="2"/>
  <c r="F4470" i="2"/>
  <c r="H4470" i="2" s="1"/>
  <c r="F4471" i="2"/>
  <c r="F4472" i="2"/>
  <c r="F4473" i="2"/>
  <c r="F4474" i="2"/>
  <c r="H4474" i="2" s="1"/>
  <c r="F4475" i="2"/>
  <c r="F4476" i="2"/>
  <c r="F4477" i="2"/>
  <c r="F4478" i="2"/>
  <c r="H4478" i="2" s="1"/>
  <c r="F4479" i="2"/>
  <c r="H4479" i="2" s="1"/>
  <c r="F4480" i="2"/>
  <c r="F4481" i="2"/>
  <c r="F4482" i="2"/>
  <c r="H4482" i="2" s="1"/>
  <c r="F4483" i="2"/>
  <c r="F4484" i="2"/>
  <c r="G4484" i="2" s="1"/>
  <c r="F4485" i="2"/>
  <c r="F4486" i="2"/>
  <c r="H4486" i="2" s="1"/>
  <c r="F4487" i="2"/>
  <c r="F4488" i="2"/>
  <c r="F4489" i="2"/>
  <c r="F4490" i="2"/>
  <c r="H4490" i="2" s="1"/>
  <c r="F4491" i="2"/>
  <c r="F4492" i="2"/>
  <c r="F4493" i="2"/>
  <c r="F4494" i="2"/>
  <c r="H4494" i="2" s="1"/>
  <c r="F4495" i="2"/>
  <c r="F4496" i="2"/>
  <c r="F4497" i="2"/>
  <c r="F4498" i="2"/>
  <c r="H4498" i="2" s="1"/>
  <c r="F4499" i="2"/>
  <c r="F4500" i="2"/>
  <c r="G4500" i="2" s="1"/>
  <c r="F4501" i="2"/>
  <c r="F4502" i="2"/>
  <c r="H4502" i="2" s="1"/>
  <c r="F4503" i="2"/>
  <c r="H4503" i="2" s="1"/>
  <c r="F4504" i="2"/>
  <c r="F4505" i="2"/>
  <c r="F4506" i="2"/>
  <c r="H4506" i="2" s="1"/>
  <c r="F4507" i="2"/>
  <c r="F4508" i="2"/>
  <c r="F4509" i="2"/>
  <c r="F4510" i="2"/>
  <c r="H4510" i="2" s="1"/>
  <c r="F4511" i="2"/>
  <c r="F4512" i="2"/>
  <c r="F4513" i="2"/>
  <c r="F4514" i="2"/>
  <c r="H4514" i="2" s="1"/>
  <c r="F4515" i="2"/>
  <c r="F4516" i="2"/>
  <c r="F4517" i="2"/>
  <c r="F4518" i="2"/>
  <c r="F4519" i="2"/>
  <c r="F4520" i="2"/>
  <c r="F4521" i="2"/>
  <c r="F4522" i="2"/>
  <c r="F4523" i="2"/>
  <c r="F4524" i="2"/>
  <c r="G4524" i="2" s="1"/>
  <c r="F4525" i="2"/>
  <c r="F4526" i="2"/>
  <c r="F4527" i="2"/>
  <c r="H4527" i="2" s="1"/>
  <c r="F4528" i="2"/>
  <c r="F4529" i="2"/>
  <c r="F4530" i="2"/>
  <c r="F4531" i="2"/>
  <c r="F4532" i="2"/>
  <c r="F4533" i="2"/>
  <c r="F4534" i="2"/>
  <c r="F4535" i="2"/>
  <c r="F4536" i="2"/>
  <c r="F4537" i="2"/>
  <c r="F4538" i="2"/>
  <c r="F4539" i="2"/>
  <c r="F4540" i="2"/>
  <c r="F4541" i="2"/>
  <c r="F4542" i="2"/>
  <c r="F4543" i="2"/>
  <c r="F4544" i="2"/>
  <c r="F4545" i="2"/>
  <c r="F4546" i="2"/>
  <c r="F4547" i="2"/>
  <c r="F4548" i="2"/>
  <c r="F4549" i="2"/>
  <c r="F4550" i="2"/>
  <c r="F4551" i="2"/>
  <c r="F4552" i="2"/>
  <c r="G4552" i="2" s="1"/>
  <c r="F4553" i="2"/>
  <c r="F4554" i="2"/>
  <c r="F4555" i="2"/>
  <c r="H4555" i="2" s="1"/>
  <c r="F4556" i="2"/>
  <c r="F4557" i="2"/>
  <c r="F4558" i="2"/>
  <c r="F4559" i="2"/>
  <c r="F4560" i="2"/>
  <c r="F4561" i="2"/>
  <c r="F4562" i="2"/>
  <c r="F4563" i="2"/>
  <c r="F4564" i="2"/>
  <c r="F4565" i="2"/>
  <c r="F4566" i="2"/>
  <c r="F4567" i="2"/>
  <c r="F4568" i="2"/>
  <c r="F4569" i="2"/>
  <c r="F4570" i="2"/>
  <c r="F4571" i="2"/>
  <c r="F4572" i="2"/>
  <c r="F4573" i="2"/>
  <c r="F4574" i="2"/>
  <c r="F4575" i="2"/>
  <c r="F4576" i="2"/>
  <c r="G4576" i="2" s="1"/>
  <c r="F4577" i="2"/>
  <c r="F4578" i="2"/>
  <c r="F4579" i="2"/>
  <c r="F4580" i="2"/>
  <c r="F4581" i="2"/>
  <c r="F4582" i="2"/>
  <c r="F4583" i="2"/>
  <c r="F4584" i="2"/>
  <c r="F4585" i="2"/>
  <c r="F4586" i="2"/>
  <c r="F4587" i="2"/>
  <c r="F4588" i="2"/>
  <c r="F4589" i="2"/>
  <c r="F4590" i="2"/>
  <c r="F4591" i="2"/>
  <c r="F4592" i="2"/>
  <c r="F4593" i="2"/>
  <c r="F4594" i="2"/>
  <c r="F4595" i="2"/>
  <c r="F4596" i="2"/>
  <c r="G4596" i="2" s="1"/>
  <c r="F4597" i="2"/>
  <c r="F4598" i="2"/>
  <c r="F4599" i="2"/>
  <c r="F4600" i="2"/>
  <c r="F4601" i="2"/>
  <c r="F4602" i="2"/>
  <c r="F4603" i="2"/>
  <c r="F4604" i="2"/>
  <c r="F4605" i="2"/>
  <c r="F4606" i="2"/>
  <c r="F4607" i="2"/>
  <c r="F4608" i="2"/>
  <c r="F4609" i="2"/>
  <c r="F4610" i="2"/>
  <c r="F4611" i="2"/>
  <c r="G4611" i="2" s="1"/>
  <c r="F4612" i="2"/>
  <c r="G4612" i="2" s="1"/>
  <c r="F4613" i="2"/>
  <c r="F4614" i="2"/>
  <c r="F4615" i="2"/>
  <c r="F4616" i="2"/>
  <c r="F4617" i="2"/>
  <c r="F4618" i="2"/>
  <c r="F4619" i="2"/>
  <c r="F4620" i="2"/>
  <c r="F4621" i="2"/>
  <c r="F4622" i="2"/>
  <c r="F4623" i="2"/>
  <c r="F4624" i="2"/>
  <c r="F4625" i="2"/>
  <c r="F4626" i="2"/>
  <c r="F4627" i="2"/>
  <c r="F4628" i="2"/>
  <c r="F4629" i="2"/>
  <c r="F4630" i="2"/>
  <c r="F4631" i="2"/>
  <c r="F4632" i="2"/>
  <c r="F4633" i="2"/>
  <c r="G4633" i="2" s="1"/>
  <c r="F4634" i="2"/>
  <c r="F4635" i="2"/>
  <c r="F4636" i="2"/>
  <c r="F4637" i="2"/>
  <c r="F4638" i="2"/>
  <c r="F4639" i="2"/>
  <c r="F4640" i="2"/>
  <c r="F4641" i="2"/>
  <c r="F4642" i="2"/>
  <c r="F4643" i="2"/>
  <c r="F4644" i="2"/>
  <c r="F4645" i="2"/>
  <c r="F4646" i="2"/>
  <c r="F4647" i="2"/>
  <c r="F4648" i="2"/>
  <c r="F4649" i="2"/>
  <c r="F4650" i="2"/>
  <c r="F4651" i="2"/>
  <c r="H4651" i="2" s="1"/>
  <c r="F4652" i="2"/>
  <c r="F4653" i="2"/>
  <c r="G4653" i="2" s="1"/>
  <c r="F4654" i="2"/>
  <c r="F4655" i="2"/>
  <c r="F4656" i="2"/>
  <c r="F4657" i="2"/>
  <c r="F4658" i="2"/>
  <c r="F4659" i="2"/>
  <c r="F4660" i="2"/>
  <c r="F4661" i="2"/>
  <c r="G4661" i="2" s="1"/>
  <c r="F4662" i="2"/>
  <c r="F4663" i="2"/>
  <c r="F4664" i="2"/>
  <c r="F4665" i="2"/>
  <c r="F4666" i="2"/>
  <c r="F4667" i="2"/>
  <c r="F4668" i="2"/>
  <c r="F4669" i="2"/>
  <c r="G4669" i="2" s="1"/>
  <c r="F4670" i="2"/>
  <c r="F4671" i="2"/>
  <c r="H4671" i="2" s="1"/>
  <c r="F4672" i="2"/>
  <c r="F4673" i="2"/>
  <c r="F4674" i="2"/>
  <c r="F4675" i="2"/>
  <c r="F4676" i="2"/>
  <c r="F4677" i="2"/>
  <c r="G4677" i="2" s="1"/>
  <c r="F4678" i="2"/>
  <c r="F4679" i="2"/>
  <c r="F4680" i="2"/>
  <c r="F4681" i="2"/>
  <c r="F4682" i="2"/>
  <c r="F4683" i="2"/>
  <c r="F4684" i="2"/>
  <c r="F4685" i="2"/>
  <c r="G4685" i="2" s="1"/>
  <c r="F4686" i="2"/>
  <c r="F4687" i="2"/>
  <c r="F4688" i="2"/>
  <c r="F4689" i="2"/>
  <c r="F4690" i="2"/>
  <c r="F4691" i="2"/>
  <c r="F4692" i="2"/>
  <c r="F4693" i="2"/>
  <c r="F4694" i="2"/>
  <c r="F4695" i="2"/>
  <c r="F4696" i="2"/>
  <c r="F4697" i="2"/>
  <c r="F4698" i="2"/>
  <c r="F4699" i="2"/>
  <c r="F4700" i="2"/>
  <c r="F4701" i="2"/>
  <c r="F4702" i="2"/>
  <c r="F4703" i="2"/>
  <c r="F4704" i="2"/>
  <c r="F4705" i="2"/>
  <c r="F4706" i="2"/>
  <c r="F4707" i="2"/>
  <c r="F4708" i="2"/>
  <c r="F4709" i="2"/>
  <c r="F4710" i="2"/>
  <c r="F4711" i="2"/>
  <c r="F4712" i="2"/>
  <c r="F4713" i="2"/>
  <c r="F4714" i="2"/>
  <c r="F4715" i="2"/>
  <c r="F4716" i="2"/>
  <c r="G4716" i="2" s="1"/>
  <c r="F4717" i="2"/>
  <c r="F4718" i="2"/>
  <c r="F4719" i="2"/>
  <c r="F4720" i="2"/>
  <c r="F4721" i="2"/>
  <c r="F4722" i="2"/>
  <c r="F4723" i="2"/>
  <c r="F4724" i="2"/>
  <c r="F4725" i="2"/>
  <c r="F4726" i="2"/>
  <c r="F4727" i="2"/>
  <c r="F4728" i="2"/>
  <c r="F4729" i="2"/>
  <c r="F4730" i="2"/>
  <c r="F4731" i="2"/>
  <c r="F4732" i="2"/>
  <c r="F4733" i="2"/>
  <c r="F4734" i="2"/>
  <c r="F4735" i="2"/>
  <c r="F4736" i="2"/>
  <c r="F4737" i="2"/>
  <c r="F4738" i="2"/>
  <c r="F4739" i="2"/>
  <c r="F4740" i="2"/>
  <c r="F4741" i="2"/>
  <c r="F4742" i="2"/>
  <c r="F4743" i="2"/>
  <c r="F4744" i="2"/>
  <c r="F4745" i="2"/>
  <c r="F4746" i="2"/>
  <c r="F4747" i="2"/>
  <c r="F4748" i="2"/>
  <c r="G4748" i="2" s="1"/>
  <c r="F4749" i="2"/>
  <c r="F4750" i="2"/>
  <c r="F4751" i="2"/>
  <c r="F4752" i="2"/>
  <c r="F4753" i="2"/>
  <c r="F4754" i="2"/>
  <c r="F4755" i="2"/>
  <c r="F4756" i="2"/>
  <c r="F4757" i="2"/>
  <c r="G4757" i="2" s="1"/>
  <c r="F4758" i="2"/>
  <c r="F4759" i="2"/>
  <c r="G4759" i="2" s="1"/>
  <c r="F4760" i="2"/>
  <c r="F4761" i="2"/>
  <c r="F4762" i="2"/>
  <c r="F4763" i="2"/>
  <c r="F4764" i="2"/>
  <c r="H4764" i="2" s="1"/>
  <c r="F4765" i="2"/>
  <c r="G4765" i="2" s="1"/>
  <c r="F4766" i="2"/>
  <c r="F4767" i="2"/>
  <c r="G4767" i="2" s="1"/>
  <c r="F4768" i="2"/>
  <c r="F4769" i="2"/>
  <c r="F4770" i="2"/>
  <c r="F4771" i="2"/>
  <c r="F4772" i="2"/>
  <c r="F4773" i="2"/>
  <c r="G4773" i="2" s="1"/>
  <c r="F4774" i="2"/>
  <c r="H4774" i="2" s="1"/>
  <c r="F4775" i="2"/>
  <c r="G4775" i="2" s="1"/>
  <c r="F4776" i="2"/>
  <c r="F4777" i="2"/>
  <c r="F4778" i="2"/>
  <c r="F4779" i="2"/>
  <c r="F4780" i="2"/>
  <c r="F4781" i="2"/>
  <c r="G4781" i="2" s="1"/>
  <c r="F4782" i="2"/>
  <c r="F4783" i="2"/>
  <c r="G4783" i="2" s="1"/>
  <c r="F4784" i="2"/>
  <c r="G4784" i="2" s="1"/>
  <c r="F4785" i="2"/>
  <c r="F4786" i="2"/>
  <c r="F4787" i="2"/>
  <c r="F4788" i="2"/>
  <c r="G4788" i="2" s="1"/>
  <c r="F4789" i="2"/>
  <c r="G4789" i="2" s="1"/>
  <c r="F4790" i="2"/>
  <c r="F4791" i="2"/>
  <c r="G4791" i="2" s="1"/>
  <c r="F4792" i="2"/>
  <c r="F4793" i="2"/>
  <c r="F4794" i="2"/>
  <c r="F4795" i="2"/>
  <c r="F4796" i="2"/>
  <c r="H4796" i="2" s="1"/>
  <c r="F4797" i="2"/>
  <c r="G4797" i="2" s="1"/>
  <c r="F4798" i="2"/>
  <c r="F4799" i="2"/>
  <c r="G4799" i="2" s="1"/>
  <c r="F4800" i="2"/>
  <c r="F4801" i="2"/>
  <c r="F4802" i="2"/>
  <c r="H4802" i="2" s="1"/>
  <c r="F4803" i="2"/>
  <c r="F4804" i="2"/>
  <c r="F4805" i="2"/>
  <c r="G4805" i="2" s="1"/>
  <c r="F4806" i="2"/>
  <c r="F4807" i="2"/>
  <c r="G4807" i="2" s="1"/>
  <c r="F4808" i="2"/>
  <c r="F4809" i="2"/>
  <c r="F4810" i="2"/>
  <c r="F4811" i="2"/>
  <c r="F4812" i="2"/>
  <c r="F4813" i="2"/>
  <c r="G4813" i="2" s="1"/>
  <c r="F4814" i="2"/>
  <c r="H4814" i="2" s="1"/>
  <c r="F4815" i="2"/>
  <c r="G4815" i="2" s="1"/>
  <c r="F4816" i="2"/>
  <c r="F4817" i="2"/>
  <c r="F4818" i="2"/>
  <c r="F4819" i="2"/>
  <c r="F4820" i="2"/>
  <c r="G4820" i="2" s="1"/>
  <c r="F4821" i="2"/>
  <c r="G4821" i="2" s="1"/>
  <c r="F4822" i="2"/>
  <c r="F4823" i="2"/>
  <c r="G4823" i="2" s="1"/>
  <c r="F4824" i="2"/>
  <c r="F4825" i="2"/>
  <c r="F4826" i="2"/>
  <c r="F4827" i="2"/>
  <c r="F4828" i="2"/>
  <c r="F4829" i="2"/>
  <c r="G4829" i="2" s="1"/>
  <c r="F4830" i="2"/>
  <c r="F4831" i="2"/>
  <c r="G4831" i="2" s="1"/>
  <c r="F4832" i="2"/>
  <c r="H4832" i="2" s="1"/>
  <c r="F4833" i="2"/>
  <c r="F4834" i="2"/>
  <c r="H4834" i="2" s="1"/>
  <c r="F4835" i="2"/>
  <c r="F4836" i="2"/>
  <c r="F4837" i="2"/>
  <c r="G4837" i="2" s="1"/>
  <c r="F4838" i="2"/>
  <c r="F4839" i="2"/>
  <c r="G4839" i="2" s="1"/>
  <c r="F4840" i="2"/>
  <c r="F4841" i="2"/>
  <c r="F4842" i="2"/>
  <c r="F4843" i="2"/>
  <c r="F4844" i="2"/>
  <c r="F4845" i="2"/>
  <c r="G4845" i="2" s="1"/>
  <c r="F4846" i="2"/>
  <c r="F4847" i="2"/>
  <c r="G4847" i="2" s="1"/>
  <c r="F4848" i="2"/>
  <c r="F4849" i="2"/>
  <c r="F4850" i="2"/>
  <c r="F4851" i="2"/>
  <c r="F4852" i="2"/>
  <c r="F4853" i="2"/>
  <c r="G4853" i="2" s="1"/>
  <c r="F4854" i="2"/>
  <c r="F4855" i="2"/>
  <c r="G4855" i="2" s="1"/>
  <c r="F4856" i="2"/>
  <c r="H4856" i="2" s="1"/>
  <c r="F4857" i="2"/>
  <c r="F4858" i="2"/>
  <c r="F4859" i="2"/>
  <c r="F4860" i="2"/>
  <c r="F4861" i="2"/>
  <c r="G4861" i="2" s="1"/>
  <c r="F4862" i="2"/>
  <c r="F4863" i="2"/>
  <c r="G4863" i="2" s="1"/>
  <c r="F4864" i="2"/>
  <c r="G4864" i="2" s="1"/>
  <c r="F4865" i="2"/>
  <c r="F4866" i="2"/>
  <c r="F4867" i="2"/>
  <c r="F4868" i="2"/>
  <c r="F4869" i="2"/>
  <c r="G4869" i="2" s="1"/>
  <c r="F4870" i="2"/>
  <c r="F4871" i="2"/>
  <c r="G4871" i="2" s="1"/>
  <c r="F4872" i="2"/>
  <c r="F4873" i="2"/>
  <c r="F4874" i="2"/>
  <c r="F4875" i="2"/>
  <c r="F4876" i="2"/>
  <c r="H4876" i="2" s="1"/>
  <c r="F4877" i="2"/>
  <c r="G4877" i="2" s="1"/>
  <c r="F4878" i="2"/>
  <c r="H4878" i="2" s="1"/>
  <c r="F4879" i="2"/>
  <c r="G4879" i="2" s="1"/>
  <c r="F4880" i="2"/>
  <c r="F4881" i="2"/>
  <c r="F4882" i="2"/>
  <c r="F4883" i="2"/>
  <c r="F4884" i="2"/>
  <c r="F4885" i="2"/>
  <c r="G4885" i="2" s="1"/>
  <c r="F4886" i="2"/>
  <c r="F4887" i="2"/>
  <c r="G4887" i="2" s="1"/>
  <c r="F4888" i="2"/>
  <c r="F4889" i="2"/>
  <c r="F4890" i="2"/>
  <c r="F4891" i="2"/>
  <c r="F4892" i="2"/>
  <c r="F4893" i="2"/>
  <c r="G4893" i="2" s="1"/>
  <c r="F4894" i="2"/>
  <c r="H4894" i="2" s="1"/>
  <c r="F4895" i="2"/>
  <c r="G4895" i="2" s="1"/>
  <c r="F4896" i="2"/>
  <c r="F4897" i="2"/>
  <c r="F4898" i="2"/>
  <c r="F4899" i="2"/>
  <c r="F4900" i="2"/>
  <c r="F4901" i="2"/>
  <c r="G4901" i="2" s="1"/>
  <c r="F4902" i="2"/>
  <c r="F4903" i="2"/>
  <c r="G4903" i="2" s="1"/>
  <c r="F4904" i="2"/>
  <c r="F4905" i="2"/>
  <c r="F4906" i="2"/>
  <c r="F4907" i="2"/>
  <c r="F4908" i="2"/>
  <c r="G4908" i="2" s="1"/>
  <c r="F4909" i="2"/>
  <c r="G4909" i="2" s="1"/>
  <c r="F4910" i="2"/>
  <c r="H4910" i="2" s="1"/>
  <c r="F4911" i="2"/>
  <c r="G4911" i="2" s="1"/>
  <c r="F4912" i="2"/>
  <c r="F4913" i="2"/>
  <c r="F4914" i="2"/>
  <c r="F4915" i="2"/>
  <c r="F4916" i="2"/>
  <c r="F4917" i="2"/>
  <c r="G4917" i="2" s="1"/>
  <c r="F4918" i="2"/>
  <c r="F4919" i="2"/>
  <c r="G4919" i="2" s="1"/>
  <c r="F4920" i="2"/>
  <c r="F4921" i="2"/>
  <c r="F4922" i="2"/>
  <c r="F4923" i="2"/>
  <c r="F4924" i="2"/>
  <c r="F4925" i="2"/>
  <c r="G4925" i="2" s="1"/>
  <c r="F4926" i="2"/>
  <c r="H4926" i="2" s="1"/>
  <c r="F4927" i="2"/>
  <c r="G4927" i="2" s="1"/>
  <c r="F4928" i="2"/>
  <c r="F4929" i="2"/>
  <c r="F4930" i="2"/>
  <c r="F4931" i="2"/>
  <c r="F4932" i="2"/>
  <c r="F4933" i="2"/>
  <c r="G4933" i="2" s="1"/>
  <c r="F4934" i="2"/>
  <c r="F4935" i="2"/>
  <c r="G4935" i="2" s="1"/>
  <c r="F4936" i="2"/>
  <c r="F4937" i="2"/>
  <c r="F4938" i="2"/>
  <c r="F4939" i="2"/>
  <c r="F4940" i="2"/>
  <c r="H4940" i="2" s="1"/>
  <c r="F4941" i="2"/>
  <c r="G4941" i="2" s="1"/>
  <c r="F4942" i="2"/>
  <c r="H4942" i="2" s="1"/>
  <c r="F4943" i="2"/>
  <c r="G4943" i="2" s="1"/>
  <c r="F4944" i="2"/>
  <c r="F4945" i="2"/>
  <c r="F4946" i="2"/>
  <c r="F4947" i="2"/>
  <c r="F4948" i="2"/>
  <c r="F4949" i="2"/>
  <c r="G4949" i="2" s="1"/>
  <c r="F4950" i="2"/>
  <c r="F4951" i="2"/>
  <c r="G4951" i="2" s="1"/>
  <c r="F4952" i="2"/>
  <c r="F4953" i="2"/>
  <c r="F4954" i="2"/>
  <c r="F4955" i="2"/>
  <c r="F4956" i="2"/>
  <c r="F4957" i="2"/>
  <c r="G4957" i="2" s="1"/>
  <c r="F4958" i="2"/>
  <c r="H4958" i="2" s="1"/>
  <c r="F4959" i="2"/>
  <c r="G4959" i="2" s="1"/>
  <c r="F4960" i="2"/>
  <c r="F4961" i="2"/>
  <c r="F4962" i="2"/>
  <c r="F4963" i="2"/>
  <c r="F4964" i="2"/>
  <c r="F4965" i="2"/>
  <c r="G4965" i="2" s="1"/>
  <c r="F4966" i="2"/>
  <c r="F4967" i="2"/>
  <c r="G4967" i="2" s="1"/>
  <c r="F4968" i="2"/>
  <c r="F4969" i="2"/>
  <c r="F4970" i="2"/>
  <c r="F4971" i="2"/>
  <c r="F4972" i="2"/>
  <c r="F4973" i="2"/>
  <c r="G4973" i="2" s="1"/>
  <c r="F4974" i="2"/>
  <c r="F4975" i="2"/>
  <c r="G4975" i="2" s="1"/>
  <c r="F4976" i="2"/>
  <c r="H4976" i="2" s="1"/>
  <c r="F4977" i="2"/>
  <c r="F4978" i="2"/>
  <c r="F4979" i="2"/>
  <c r="F4980" i="2"/>
  <c r="F4981" i="2"/>
  <c r="G4981" i="2" s="1"/>
  <c r="F4982" i="2"/>
  <c r="F4983" i="2"/>
  <c r="G4983" i="2" s="1"/>
  <c r="F4984" i="2"/>
  <c r="F4985" i="2"/>
  <c r="F4986" i="2"/>
  <c r="F4987" i="2"/>
  <c r="F4988" i="2"/>
  <c r="F4989" i="2"/>
  <c r="F4990" i="2"/>
  <c r="H4990" i="2" s="1"/>
  <c r="F4991" i="2"/>
  <c r="F4992" i="2"/>
  <c r="F4993" i="2"/>
  <c r="G4993" i="2" s="1"/>
  <c r="F4994" i="2"/>
  <c r="F4995" i="2"/>
  <c r="F4996" i="2"/>
  <c r="F4997" i="2"/>
  <c r="G4997" i="2" s="1"/>
  <c r="F4998" i="2"/>
  <c r="H4998" i="2" s="1"/>
  <c r="F4999" i="2"/>
  <c r="F5000" i="2"/>
  <c r="H5000" i="2" s="1"/>
  <c r="F5001" i="2"/>
  <c r="G5001" i="2" s="1"/>
  <c r="F5002" i="2"/>
  <c r="F5003" i="2"/>
  <c r="G5003" i="2" s="1"/>
  <c r="F5004" i="2"/>
  <c r="F5005" i="2"/>
  <c r="G5005" i="2" s="1"/>
  <c r="F5006" i="2"/>
  <c r="F5007" i="2"/>
  <c r="G5007" i="2" s="1"/>
  <c r="F5008" i="2"/>
  <c r="F5009" i="2"/>
  <c r="F5010" i="2"/>
  <c r="H5010" i="2" s="1"/>
  <c r="F5011" i="2"/>
  <c r="G5011" i="2" s="1"/>
  <c r="F5012" i="2"/>
  <c r="F5013" i="2"/>
  <c r="G5013" i="2" s="1"/>
  <c r="F5014" i="2"/>
  <c r="F5015" i="2"/>
  <c r="G5015" i="2" s="1"/>
  <c r="F5016" i="2"/>
  <c r="F5017" i="2"/>
  <c r="G5017" i="2" s="1"/>
  <c r="F5018" i="2"/>
  <c r="F5019" i="2"/>
  <c r="F5020" i="2"/>
  <c r="F5021" i="2"/>
  <c r="G5021" i="2" s="1"/>
  <c r="F5022" i="2"/>
  <c r="F5023" i="2"/>
  <c r="F5024" i="2"/>
  <c r="F5025" i="2"/>
  <c r="G5025" i="2" s="1"/>
  <c r="F5026" i="2"/>
  <c r="F5027" i="2"/>
  <c r="F5028" i="2"/>
  <c r="F5029" i="2"/>
  <c r="G5029" i="2" s="1"/>
  <c r="F5030" i="2"/>
  <c r="F5031" i="2"/>
  <c r="G5031" i="2" s="1"/>
  <c r="F5032" i="2"/>
  <c r="F5033" i="2"/>
  <c r="G5033" i="2" s="1"/>
  <c r="F5034" i="2"/>
  <c r="F5035" i="2"/>
  <c r="F5036" i="2"/>
  <c r="F5037" i="2"/>
  <c r="G5037" i="2" s="1"/>
  <c r="F5038" i="2"/>
  <c r="F5039" i="2"/>
  <c r="F5040" i="2"/>
  <c r="F5041" i="2"/>
  <c r="G5041" i="2" s="1"/>
  <c r="F5042" i="2"/>
  <c r="F5043" i="2"/>
  <c r="F5044" i="2"/>
  <c r="F5045" i="2"/>
  <c r="G5045" i="2" s="1"/>
  <c r="F5046" i="2"/>
  <c r="H5046" i="2" s="1"/>
  <c r="F5047" i="2"/>
  <c r="F5048" i="2"/>
  <c r="H5048" i="2" s="1"/>
  <c r="F5049" i="2"/>
  <c r="G5049" i="2" s="1"/>
  <c r="F5050" i="2"/>
  <c r="F5051" i="2"/>
  <c r="F5052" i="2"/>
  <c r="F5053" i="2"/>
  <c r="G5053" i="2" s="1"/>
  <c r="F5054" i="2"/>
  <c r="H5054" i="2" s="1"/>
  <c r="F5055" i="2"/>
  <c r="F5056" i="2"/>
  <c r="F5057" i="2"/>
  <c r="G5057" i="2" s="1"/>
  <c r="F8425" i="2"/>
  <c r="F8424" i="2"/>
  <c r="F8423" i="2"/>
  <c r="F8422" i="2"/>
  <c r="F8421" i="2"/>
  <c r="F8420" i="2"/>
  <c r="F8419" i="2"/>
  <c r="F8418" i="2"/>
  <c r="F8417" i="2"/>
  <c r="F8416" i="2"/>
  <c r="G8416" i="2" s="1"/>
  <c r="F8415" i="2"/>
  <c r="F8414" i="2"/>
  <c r="F8413" i="2"/>
  <c r="F8412" i="2"/>
  <c r="F8411" i="2"/>
  <c r="G8411" i="2" s="1"/>
  <c r="F8410" i="2"/>
  <c r="F8409" i="2"/>
  <c r="F8408" i="2"/>
  <c r="F8407" i="2"/>
  <c r="F8406" i="2"/>
  <c r="F8405" i="2"/>
  <c r="F8404" i="2"/>
  <c r="F8403" i="2"/>
  <c r="F8402" i="2"/>
  <c r="F8401" i="2"/>
  <c r="F8400" i="2"/>
  <c r="F8399" i="2"/>
  <c r="F8398" i="2"/>
  <c r="F8397" i="2"/>
  <c r="F8396" i="2"/>
  <c r="F8395" i="2"/>
  <c r="G8395" i="2" s="1"/>
  <c r="F8394" i="2"/>
  <c r="F8393" i="2"/>
  <c r="F8392" i="2"/>
  <c r="F8391" i="2"/>
  <c r="F8390" i="2"/>
  <c r="G8390" i="2" s="1"/>
  <c r="F8389" i="2"/>
  <c r="G8389" i="2" s="1"/>
  <c r="F8388" i="2"/>
  <c r="F8387" i="2"/>
  <c r="F8386" i="2"/>
  <c r="F8385" i="2"/>
  <c r="F8384" i="2"/>
  <c r="G8384" i="2" s="1"/>
  <c r="F8383" i="2"/>
  <c r="F8382" i="2"/>
  <c r="F8381" i="2"/>
  <c r="F8380" i="2"/>
  <c r="F8379" i="2"/>
  <c r="F8378" i="2"/>
  <c r="F8377" i="2"/>
  <c r="F8376" i="2"/>
  <c r="F8375" i="2"/>
  <c r="F8374" i="2"/>
  <c r="F8373" i="2"/>
  <c r="F8372" i="2"/>
  <c r="F8371" i="2"/>
  <c r="F8370" i="2"/>
  <c r="F8369" i="2"/>
  <c r="F8368" i="2"/>
  <c r="F8367" i="2"/>
  <c r="F8366" i="2"/>
  <c r="F8365" i="2"/>
  <c r="F8364" i="2"/>
  <c r="F8363" i="2"/>
  <c r="G8363" i="2" s="1"/>
  <c r="F8362" i="2"/>
  <c r="F8361" i="2"/>
  <c r="F8360" i="2"/>
  <c r="F8359" i="2"/>
  <c r="F8358" i="2"/>
  <c r="F8357" i="2"/>
  <c r="F8356" i="2"/>
  <c r="F8355" i="2"/>
  <c r="F8354" i="2"/>
  <c r="F8353" i="2"/>
  <c r="F8352" i="2"/>
  <c r="G8352" i="2" s="1"/>
  <c r="F8351" i="2"/>
  <c r="F8350" i="2"/>
  <c r="F8349" i="2"/>
  <c r="F8348" i="2"/>
  <c r="F8347" i="2"/>
  <c r="F8346" i="2"/>
  <c r="F8345" i="2"/>
  <c r="F8344" i="2"/>
  <c r="F8343" i="2"/>
  <c r="F8342" i="2"/>
  <c r="F8341" i="2"/>
  <c r="F8340" i="2"/>
  <c r="F8339" i="2"/>
  <c r="F8338" i="2"/>
  <c r="F8337" i="2"/>
  <c r="H8337" i="2" s="1"/>
  <c r="F8336" i="2"/>
  <c r="F8335" i="2"/>
  <c r="F8334" i="2"/>
  <c r="F8333" i="2"/>
  <c r="F8332" i="2"/>
  <c r="F8331" i="2"/>
  <c r="G8331" i="2" s="1"/>
  <c r="F8330" i="2"/>
  <c r="F8329" i="2"/>
  <c r="F8328" i="2"/>
  <c r="F8327" i="2"/>
  <c r="F8326" i="2"/>
  <c r="G8326" i="2" s="1"/>
  <c r="F8325" i="2"/>
  <c r="F8324" i="2"/>
  <c r="F8323" i="2"/>
  <c r="F8322" i="2"/>
  <c r="F8321" i="2"/>
  <c r="F8320" i="2"/>
  <c r="G8320" i="2" s="1"/>
  <c r="F8319" i="2"/>
  <c r="F8318" i="2"/>
  <c r="F8317" i="2"/>
  <c r="F8316" i="2"/>
  <c r="F8315" i="2"/>
  <c r="F8314" i="2"/>
  <c r="F8313" i="2"/>
  <c r="F8312" i="2"/>
  <c r="F8311" i="2"/>
  <c r="F8310" i="2"/>
  <c r="F8309" i="2"/>
  <c r="F8308" i="2"/>
  <c r="F8307" i="2"/>
  <c r="F8306" i="2"/>
  <c r="F8305" i="2"/>
  <c r="F8304" i="2"/>
  <c r="F8303" i="2"/>
  <c r="F8302" i="2"/>
  <c r="F8301" i="2"/>
  <c r="F8300" i="2"/>
  <c r="F8299" i="2"/>
  <c r="G8299" i="2" s="1"/>
  <c r="F8298" i="2"/>
  <c r="F8297" i="2"/>
  <c r="F8296" i="2"/>
  <c r="F8295" i="2"/>
  <c r="F8294" i="2"/>
  <c r="F8293" i="2"/>
  <c r="F8292" i="2"/>
  <c r="F8291" i="2"/>
  <c r="F8290" i="2"/>
  <c r="F8289" i="2"/>
  <c r="F8288" i="2"/>
  <c r="G8288" i="2" s="1"/>
  <c r="F8287" i="2"/>
  <c r="F8286" i="2"/>
  <c r="F8285" i="2"/>
  <c r="F8284" i="2"/>
  <c r="F8283" i="2"/>
  <c r="F8282" i="2"/>
  <c r="F8281" i="2"/>
  <c r="F8280" i="2"/>
  <c r="F8279" i="2"/>
  <c r="F8278" i="2"/>
  <c r="F8277" i="2"/>
  <c r="F8276" i="2"/>
  <c r="F8275" i="2"/>
  <c r="F8274" i="2"/>
  <c r="F8273" i="2"/>
  <c r="F8272" i="2"/>
  <c r="F8271" i="2"/>
  <c r="F8270" i="2"/>
  <c r="F8269" i="2"/>
  <c r="G8269" i="2" s="1"/>
  <c r="F8268" i="2"/>
  <c r="F8267" i="2"/>
  <c r="F8266" i="2"/>
  <c r="F8265" i="2"/>
  <c r="F8264" i="2"/>
  <c r="F8263" i="2"/>
  <c r="F8262" i="2"/>
  <c r="F8259" i="2"/>
  <c r="H8259" i="2" s="1"/>
  <c r="F8258" i="2"/>
  <c r="F8257" i="2"/>
  <c r="F8256" i="2"/>
  <c r="F8255" i="2"/>
  <c r="F8254" i="2"/>
  <c r="F8253" i="2"/>
  <c r="F8252" i="2"/>
  <c r="F8251" i="2"/>
  <c r="F8250" i="2"/>
  <c r="F8249" i="2"/>
  <c r="F8248" i="2"/>
  <c r="G8248" i="2" s="1"/>
  <c r="F8247" i="2"/>
  <c r="G8247" i="2" s="1"/>
  <c r="F8246" i="2"/>
  <c r="F8245" i="2"/>
  <c r="F8244" i="2"/>
  <c r="F8243" i="2"/>
  <c r="F8242" i="2"/>
  <c r="F8241" i="2"/>
  <c r="F8240" i="2"/>
  <c r="F8239" i="2"/>
  <c r="F8238" i="2"/>
  <c r="F8237" i="2"/>
  <c r="F8236" i="2"/>
  <c r="F8235" i="2"/>
  <c r="F8234" i="2"/>
  <c r="F8233" i="2"/>
  <c r="F8232" i="2"/>
  <c r="F8231" i="2"/>
  <c r="F8230" i="2"/>
  <c r="F8229" i="2"/>
  <c r="F8228" i="2"/>
  <c r="F8227" i="2"/>
  <c r="H8227" i="2" s="1"/>
  <c r="F8226" i="2"/>
  <c r="G8226" i="2" s="1"/>
  <c r="F8225" i="2"/>
  <c r="F8224" i="2"/>
  <c r="F8223" i="2"/>
  <c r="F8222" i="2"/>
  <c r="F8221" i="2"/>
  <c r="F8220" i="2"/>
  <c r="F8219" i="2"/>
  <c r="F8218" i="2"/>
  <c r="F8217" i="2"/>
  <c r="F8216" i="2"/>
  <c r="G8216" i="2" s="1"/>
  <c r="F8215" i="2"/>
  <c r="G8215" i="2" s="1"/>
  <c r="F8214" i="2"/>
  <c r="F8213" i="2"/>
  <c r="F8212" i="2"/>
  <c r="F8211" i="2"/>
  <c r="F8210" i="2"/>
  <c r="F8209" i="2"/>
  <c r="F8208" i="2"/>
  <c r="F8207" i="2"/>
  <c r="F8206" i="2"/>
  <c r="F8205" i="2"/>
  <c r="H8205" i="2" s="1"/>
  <c r="F8204" i="2"/>
  <c r="F8203" i="2"/>
  <c r="F8202" i="2"/>
  <c r="F8201" i="2"/>
  <c r="F8200" i="2"/>
  <c r="F8199" i="2"/>
  <c r="F8198" i="2"/>
  <c r="F8197" i="2"/>
  <c r="F8196" i="2"/>
  <c r="F8195" i="2"/>
  <c r="H8195" i="2" s="1"/>
  <c r="F8194" i="2"/>
  <c r="F8193" i="2"/>
  <c r="F8192" i="2"/>
  <c r="F8191" i="2"/>
  <c r="F8190" i="2"/>
  <c r="F8189" i="2"/>
  <c r="F8188" i="2"/>
  <c r="F8187" i="2"/>
  <c r="F8186" i="2"/>
  <c r="F8185" i="2"/>
  <c r="F8184" i="2"/>
  <c r="F8183" i="2"/>
  <c r="F8182" i="2"/>
  <c r="F8181" i="2"/>
  <c r="F8180" i="2"/>
  <c r="F8179" i="2"/>
  <c r="F8178" i="2"/>
  <c r="F8177" i="2"/>
  <c r="F8176" i="2"/>
  <c r="F8175" i="2"/>
  <c r="F8174" i="2"/>
  <c r="F8173" i="2"/>
  <c r="F8172" i="2"/>
  <c r="F8171" i="2"/>
  <c r="F8170" i="2"/>
  <c r="F8169" i="2"/>
  <c r="F8168" i="2"/>
  <c r="F8167" i="2"/>
  <c r="F8166" i="2"/>
  <c r="F8165" i="2"/>
  <c r="F8164" i="2"/>
  <c r="F8163" i="2"/>
  <c r="F8162" i="2"/>
  <c r="F8161" i="2"/>
  <c r="F8160" i="2"/>
  <c r="F8159" i="2"/>
  <c r="F8158" i="2"/>
  <c r="F8157" i="2"/>
  <c r="F8156" i="2"/>
  <c r="F8155" i="2"/>
  <c r="F8154" i="2"/>
  <c r="F8153" i="2"/>
  <c r="F8152" i="2"/>
  <c r="G8152" i="2" s="1"/>
  <c r="F8151" i="2"/>
  <c r="G8151" i="2" s="1"/>
  <c r="F8150" i="2"/>
  <c r="F8149" i="2"/>
  <c r="F8148" i="2"/>
  <c r="F8147" i="2"/>
  <c r="F8146" i="2"/>
  <c r="F8145" i="2"/>
  <c r="F8144" i="2"/>
  <c r="F8143" i="2"/>
  <c r="F8142" i="2"/>
  <c r="F8141" i="2"/>
  <c r="F8140" i="2"/>
  <c r="F8139" i="2"/>
  <c r="F8138" i="2"/>
  <c r="F8137" i="2"/>
  <c r="F8136" i="2"/>
  <c r="F8135" i="2"/>
  <c r="F8134" i="2"/>
  <c r="F8133" i="2"/>
  <c r="F8132" i="2"/>
  <c r="F8131" i="2"/>
  <c r="H8131" i="2" s="1"/>
  <c r="F8130" i="2"/>
  <c r="F8129" i="2"/>
  <c r="F8128" i="2"/>
  <c r="F8127" i="2"/>
  <c r="F8126" i="2"/>
  <c r="F8125" i="2"/>
  <c r="F8124" i="2"/>
  <c r="F8123" i="2"/>
  <c r="F8122" i="2"/>
  <c r="F8121" i="2"/>
  <c r="F8120" i="2"/>
  <c r="F8119" i="2"/>
  <c r="F8118" i="2"/>
  <c r="F8117" i="2"/>
  <c r="F8116" i="2"/>
  <c r="F8115" i="2"/>
  <c r="F8114" i="2"/>
  <c r="F8113" i="2"/>
  <c r="F8112" i="2"/>
  <c r="F8111" i="2"/>
  <c r="F8110" i="2"/>
  <c r="F8109" i="2"/>
  <c r="F8108" i="2"/>
  <c r="F8107" i="2"/>
  <c r="F8106" i="2"/>
  <c r="F8105" i="2"/>
  <c r="F8104" i="2"/>
  <c r="F8103" i="2"/>
  <c r="F8102" i="2"/>
  <c r="F8101" i="2"/>
  <c r="F8100" i="2"/>
  <c r="F8099" i="2"/>
  <c r="F8098" i="2"/>
  <c r="F8097" i="2"/>
  <c r="F8096" i="2"/>
  <c r="F8095" i="2"/>
  <c r="F8094" i="2"/>
  <c r="F8093" i="2"/>
  <c r="F8092" i="2"/>
  <c r="F8091" i="2"/>
  <c r="F8090" i="2"/>
  <c r="F8089" i="2"/>
  <c r="F8088" i="2"/>
  <c r="G8088" i="2" s="1"/>
  <c r="F8087" i="2"/>
  <c r="G8087" i="2" s="1"/>
  <c r="F8086" i="2"/>
  <c r="F8085" i="2"/>
  <c r="F8084" i="2"/>
  <c r="F8083" i="2"/>
  <c r="F8082" i="2"/>
  <c r="F8081" i="2"/>
  <c r="F8080" i="2"/>
  <c r="F8079" i="2"/>
  <c r="F8078" i="2"/>
  <c r="F8077" i="2"/>
  <c r="F8076" i="2"/>
  <c r="F8075" i="2"/>
  <c r="F8074" i="2"/>
  <c r="F8073" i="2"/>
  <c r="F8072" i="2"/>
  <c r="F8071" i="2"/>
  <c r="F8070" i="2"/>
  <c r="F8069" i="2"/>
  <c r="F8068" i="2"/>
  <c r="F8067" i="2"/>
  <c r="H8067" i="2" s="1"/>
  <c r="F8066" i="2"/>
  <c r="F8065" i="2"/>
  <c r="F8064" i="2"/>
  <c r="F8063" i="2"/>
  <c r="F8062" i="2"/>
  <c r="F8061" i="2"/>
  <c r="F8060" i="2"/>
  <c r="F8059" i="2"/>
  <c r="F8058" i="2"/>
  <c r="F8057" i="2"/>
  <c r="F8056" i="2"/>
  <c r="F8055" i="2"/>
  <c r="F8054" i="2"/>
  <c r="F8053" i="2"/>
  <c r="F8052" i="2"/>
  <c r="F8051" i="2"/>
  <c r="F8050" i="2"/>
  <c r="F8049" i="2"/>
  <c r="F8046" i="2"/>
  <c r="F8045" i="2"/>
  <c r="F8044" i="2"/>
  <c r="F8043" i="2"/>
  <c r="F8042" i="2"/>
  <c r="F8041" i="2"/>
  <c r="F8040" i="2"/>
  <c r="F8039" i="2"/>
  <c r="F8038" i="2"/>
  <c r="F8037" i="2"/>
  <c r="F8036" i="2"/>
  <c r="F8035" i="2"/>
  <c r="F8034" i="2"/>
  <c r="F8033" i="2"/>
  <c r="F8032" i="2"/>
  <c r="F8031" i="2"/>
  <c r="F8030" i="2"/>
  <c r="F8029" i="2"/>
  <c r="F8028" i="2"/>
  <c r="F8027" i="2"/>
  <c r="F8026" i="2"/>
  <c r="F8025" i="2"/>
  <c r="F8024" i="2"/>
  <c r="F8023" i="2"/>
  <c r="F8022" i="2"/>
  <c r="G8022" i="2" s="1"/>
  <c r="F8021" i="2"/>
  <c r="G8021" i="2" s="1"/>
  <c r="F8020" i="2"/>
  <c r="F8019" i="2"/>
  <c r="F8018" i="2"/>
  <c r="F8017" i="2"/>
  <c r="F8016" i="2"/>
  <c r="F8015" i="2"/>
  <c r="F8014" i="2"/>
  <c r="F8013" i="2"/>
  <c r="F8012" i="2"/>
  <c r="F8011" i="2"/>
  <c r="F8010" i="2"/>
  <c r="F8009" i="2"/>
  <c r="F8008" i="2"/>
  <c r="F8007" i="2"/>
  <c r="F8006" i="2"/>
  <c r="F8005" i="2"/>
  <c r="F8004" i="2"/>
  <c r="F8003" i="2"/>
  <c r="F8002" i="2"/>
  <c r="F8001" i="2"/>
  <c r="F8000" i="2"/>
  <c r="F7999" i="2"/>
  <c r="F7998" i="2"/>
  <c r="F7997" i="2"/>
  <c r="F7996" i="2"/>
  <c r="F7995" i="2"/>
  <c r="F7994" i="2"/>
  <c r="F7993" i="2"/>
  <c r="F7992" i="2"/>
  <c r="F7991" i="2"/>
  <c r="F7990" i="2"/>
  <c r="F7989" i="2"/>
  <c r="F7988" i="2"/>
  <c r="F7987" i="2"/>
  <c r="F7986" i="2"/>
  <c r="F7985" i="2"/>
  <c r="F7984" i="2"/>
  <c r="F7983" i="2"/>
  <c r="F7982" i="2"/>
  <c r="F7981" i="2"/>
  <c r="F7980" i="2"/>
  <c r="F7979" i="2"/>
  <c r="F7978" i="2"/>
  <c r="F7977" i="2"/>
  <c r="F7976" i="2"/>
  <c r="F7975" i="2"/>
  <c r="F7974" i="2"/>
  <c r="F7973" i="2"/>
  <c r="F7972" i="2"/>
  <c r="F7971" i="2"/>
  <c r="F7970" i="2"/>
  <c r="F7969" i="2"/>
  <c r="F7968" i="2"/>
  <c r="F7967" i="2"/>
  <c r="F7966" i="2"/>
  <c r="F7965" i="2"/>
  <c r="F7964" i="2"/>
  <c r="F7963" i="2"/>
  <c r="F7962" i="2"/>
  <c r="F7961" i="2"/>
  <c r="F7960" i="2"/>
  <c r="F7959" i="2"/>
  <c r="F7958" i="2"/>
  <c r="F7957" i="2"/>
  <c r="F7956" i="2"/>
  <c r="F7955" i="2"/>
  <c r="F7954" i="2"/>
  <c r="F7953" i="2"/>
  <c r="F7952" i="2"/>
  <c r="F7951" i="2"/>
  <c r="F7950" i="2"/>
  <c r="F7949" i="2"/>
  <c r="F7948" i="2"/>
  <c r="F7947" i="2"/>
  <c r="F7946" i="2"/>
  <c r="F7945" i="2"/>
  <c r="F7944" i="2"/>
  <c r="F7943" i="2"/>
  <c r="F7942" i="2"/>
  <c r="F7941" i="2"/>
  <c r="F7940" i="2"/>
  <c r="F7939" i="2"/>
  <c r="F7938" i="2"/>
  <c r="H7938" i="2" s="1"/>
  <c r="F7937" i="2"/>
  <c r="F7936" i="2"/>
  <c r="F7935" i="2"/>
  <c r="F7934" i="2"/>
  <c r="F7933" i="2"/>
  <c r="F7932" i="2"/>
  <c r="F7931" i="2"/>
  <c r="F7930" i="2"/>
  <c r="F7929" i="2"/>
  <c r="F7928" i="2"/>
  <c r="F7927" i="2"/>
  <c r="F7926" i="2"/>
  <c r="F7925" i="2"/>
  <c r="F7924" i="2"/>
  <c r="F7923" i="2"/>
  <c r="F7922" i="2"/>
  <c r="F7921" i="2"/>
  <c r="F7920" i="2"/>
  <c r="F7919" i="2"/>
  <c r="G7919" i="2" s="1"/>
  <c r="F7918" i="2"/>
  <c r="F7917" i="2"/>
  <c r="F7916" i="2"/>
  <c r="F7915" i="2"/>
  <c r="F7914" i="2"/>
  <c r="F7913" i="2"/>
  <c r="F7912" i="2"/>
  <c r="F7911" i="2"/>
  <c r="F7910" i="2"/>
  <c r="F7909" i="2"/>
  <c r="F7908" i="2"/>
  <c r="F7907" i="2"/>
  <c r="F7906" i="2"/>
  <c r="F7905" i="2"/>
  <c r="F7904" i="2"/>
  <c r="F7903" i="2"/>
  <c r="F7902" i="2"/>
  <c r="F7901" i="2"/>
  <c r="G7901" i="2" s="1"/>
  <c r="F7900" i="2"/>
  <c r="F7899" i="2"/>
  <c r="F7898" i="2"/>
  <c r="F7897" i="2"/>
  <c r="F7896" i="2"/>
  <c r="F7895" i="2"/>
  <c r="F7894" i="2"/>
  <c r="F7893" i="2"/>
  <c r="F7892" i="2"/>
  <c r="F7891" i="2"/>
  <c r="F7890" i="2"/>
  <c r="F7889" i="2"/>
  <c r="F7888" i="2"/>
  <c r="F7887" i="2"/>
  <c r="F7886" i="2"/>
  <c r="F7885" i="2"/>
  <c r="F7884" i="2"/>
  <c r="F7883" i="2"/>
  <c r="F7882" i="2"/>
  <c r="F7881" i="2"/>
  <c r="F7880" i="2"/>
  <c r="F7879" i="2"/>
  <c r="F7878" i="2"/>
  <c r="F7877" i="2"/>
  <c r="F7876" i="2"/>
  <c r="F7875" i="2"/>
  <c r="F7874" i="2"/>
  <c r="F7873" i="2"/>
  <c r="F7872" i="2"/>
  <c r="F7871" i="2"/>
  <c r="F7870" i="2"/>
  <c r="F7869" i="2"/>
  <c r="F7868" i="2"/>
  <c r="F7867" i="2"/>
  <c r="F7866" i="2"/>
  <c r="F7865" i="2"/>
  <c r="F7864" i="2"/>
  <c r="F7863" i="2"/>
  <c r="F7862" i="2"/>
  <c r="H7862" i="2" s="1"/>
  <c r="F7861" i="2"/>
  <c r="F7860" i="2"/>
  <c r="F7859" i="2"/>
  <c r="F7858" i="2"/>
  <c r="F7857" i="2"/>
  <c r="F7856" i="2"/>
  <c r="F7855" i="2"/>
  <c r="F7854" i="2"/>
  <c r="F7853" i="2"/>
  <c r="F7852" i="2"/>
  <c r="F7851" i="2"/>
  <c r="F7850" i="2"/>
  <c r="F7849" i="2"/>
  <c r="F7848" i="2"/>
  <c r="F7847" i="2"/>
  <c r="F7846" i="2"/>
  <c r="F7845" i="2"/>
  <c r="F7844" i="2"/>
  <c r="F7843" i="2"/>
  <c r="F7842" i="2"/>
  <c r="F7841" i="2"/>
  <c r="F7840" i="2"/>
  <c r="F7839" i="2"/>
  <c r="F7838" i="2"/>
  <c r="F7837" i="2"/>
  <c r="F7836" i="2"/>
  <c r="F7835" i="2"/>
  <c r="F7834" i="2"/>
  <c r="F7833" i="2"/>
  <c r="F7832" i="2"/>
  <c r="F7831" i="2"/>
  <c r="F7830" i="2"/>
  <c r="F7829" i="2"/>
  <c r="F7828" i="2"/>
  <c r="F7827" i="2"/>
  <c r="F7826" i="2"/>
  <c r="F7825" i="2"/>
  <c r="F7824" i="2"/>
  <c r="F7823" i="2"/>
  <c r="F7822" i="2"/>
  <c r="F7821" i="2"/>
  <c r="F7820" i="2"/>
  <c r="F7819" i="2"/>
  <c r="F7818" i="2"/>
  <c r="G7818" i="2" s="1"/>
  <c r="F7817" i="2"/>
  <c r="F7816" i="2"/>
  <c r="F7815" i="2"/>
  <c r="F7814" i="2"/>
  <c r="F7813" i="2"/>
  <c r="F7812" i="2"/>
  <c r="F7811" i="2"/>
  <c r="F7810" i="2"/>
  <c r="F7809" i="2"/>
  <c r="F7808" i="2"/>
  <c r="F7807" i="2"/>
  <c r="F7806" i="2"/>
  <c r="F7805" i="2"/>
  <c r="F7804" i="2"/>
  <c r="F7803" i="2"/>
  <c r="F7802" i="2"/>
  <c r="F7801" i="2"/>
  <c r="F7800" i="2"/>
  <c r="F7799" i="2"/>
  <c r="F7798" i="2"/>
  <c r="F7797" i="2"/>
  <c r="F7796" i="2"/>
  <c r="F7795" i="2"/>
  <c r="F7794" i="2"/>
  <c r="F7793" i="2"/>
  <c r="F7792" i="2"/>
  <c r="F7791" i="2"/>
  <c r="F7790" i="2"/>
  <c r="F7789" i="2"/>
  <c r="F7788" i="2"/>
  <c r="F7787" i="2"/>
  <c r="F7786" i="2"/>
  <c r="F7785" i="2"/>
  <c r="F7784" i="2"/>
  <c r="F7783" i="2"/>
  <c r="F7782" i="2"/>
  <c r="F7781" i="2"/>
  <c r="F7780" i="2"/>
  <c r="F7779" i="2"/>
  <c r="F7778" i="2"/>
  <c r="F7777" i="2"/>
  <c r="F7776" i="2"/>
  <c r="F7775" i="2"/>
  <c r="F7774" i="2"/>
  <c r="F7773" i="2"/>
  <c r="F7772" i="2"/>
  <c r="F7771" i="2"/>
  <c r="F7770" i="2"/>
  <c r="F7769" i="2"/>
  <c r="F7768" i="2"/>
  <c r="F7767" i="2"/>
  <c r="F7766" i="2"/>
  <c r="F7765" i="2"/>
  <c r="F7764" i="2"/>
  <c r="F7763" i="2"/>
  <c r="F7762" i="2"/>
  <c r="F7761" i="2"/>
  <c r="F7760" i="2"/>
  <c r="F7759" i="2"/>
  <c r="F7758" i="2"/>
  <c r="F7757" i="2"/>
  <c r="F7756" i="2"/>
  <c r="F7755" i="2"/>
  <c r="F7752" i="2"/>
  <c r="F7751" i="2"/>
  <c r="F7750" i="2"/>
  <c r="F7749" i="2"/>
  <c r="F7748" i="2"/>
  <c r="F7747" i="2"/>
  <c r="F7746" i="2"/>
  <c r="F7745" i="2"/>
  <c r="F7744" i="2"/>
  <c r="F7743" i="2"/>
  <c r="F7742" i="2"/>
  <c r="F7741" i="2"/>
  <c r="F7740" i="2"/>
  <c r="F7739" i="2"/>
  <c r="F7738" i="2"/>
  <c r="F7737" i="2"/>
  <c r="F7736" i="2"/>
  <c r="F7735" i="2"/>
  <c r="F7734" i="2"/>
  <c r="F7733" i="2"/>
  <c r="F7732" i="2"/>
  <c r="F7731" i="2"/>
  <c r="F7730" i="2"/>
  <c r="F7729" i="2"/>
  <c r="F7728" i="2"/>
  <c r="H7728" i="2" s="1"/>
  <c r="F7727" i="2"/>
  <c r="F7726" i="2"/>
  <c r="F7725" i="2"/>
  <c r="F7724" i="2"/>
  <c r="F7723" i="2"/>
  <c r="F7722" i="2"/>
  <c r="F7721" i="2"/>
  <c r="F7720" i="2"/>
  <c r="F7719" i="2"/>
  <c r="F7718" i="2"/>
  <c r="F7717" i="2"/>
  <c r="F7716" i="2"/>
  <c r="F7715" i="2"/>
  <c r="F7714" i="2"/>
  <c r="F7713" i="2"/>
  <c r="F7712" i="2"/>
  <c r="F7711" i="2"/>
  <c r="F7710" i="2"/>
  <c r="F7709" i="2"/>
  <c r="F7708" i="2"/>
  <c r="F7707" i="2"/>
  <c r="F7706" i="2"/>
  <c r="F7705" i="2"/>
  <c r="F7704" i="2"/>
  <c r="F7703" i="2"/>
  <c r="F7702" i="2"/>
  <c r="F7701" i="2"/>
  <c r="F7700" i="2"/>
  <c r="F7699" i="2"/>
  <c r="F7698" i="2"/>
  <c r="F7697" i="2"/>
  <c r="F7696" i="2"/>
  <c r="F7695" i="2"/>
  <c r="F7694" i="2"/>
  <c r="F7693" i="2"/>
  <c r="F7692" i="2"/>
  <c r="F7691" i="2"/>
  <c r="F7690" i="2"/>
  <c r="F7689" i="2"/>
  <c r="F7688" i="2"/>
  <c r="F7687" i="2"/>
  <c r="F7686" i="2"/>
  <c r="F7685" i="2"/>
  <c r="F7684" i="2"/>
  <c r="F7683" i="2"/>
  <c r="F7682" i="2"/>
  <c r="F7681" i="2"/>
  <c r="F7680" i="2"/>
  <c r="F7679" i="2"/>
  <c r="F7678" i="2"/>
  <c r="F7677" i="2"/>
  <c r="F7676" i="2"/>
  <c r="F7675" i="2"/>
  <c r="F7674" i="2"/>
  <c r="F7673" i="2"/>
  <c r="F7672" i="2"/>
  <c r="F7671" i="2"/>
  <c r="F7670" i="2"/>
  <c r="F7669" i="2"/>
  <c r="F7668" i="2"/>
  <c r="F7667" i="2"/>
  <c r="F7666" i="2"/>
  <c r="F7665" i="2"/>
  <c r="F7664" i="2"/>
  <c r="F7663" i="2"/>
  <c r="F7662" i="2"/>
  <c r="F7661" i="2"/>
  <c r="F7660" i="2"/>
  <c r="F7659" i="2"/>
  <c r="F7658" i="2"/>
  <c r="F7657" i="2"/>
  <c r="F7656" i="2"/>
  <c r="F7655" i="2"/>
  <c r="F7654" i="2"/>
  <c r="F7653" i="2"/>
  <c r="F7652" i="2"/>
  <c r="F7651" i="2"/>
  <c r="F7650" i="2"/>
  <c r="F7649" i="2"/>
  <c r="F7648" i="2"/>
  <c r="F7647" i="2"/>
  <c r="F7646" i="2"/>
  <c r="F7645" i="2"/>
  <c r="F7644" i="2"/>
  <c r="F7643" i="2"/>
  <c r="F7642" i="2"/>
  <c r="F7641" i="2"/>
  <c r="F7640" i="2"/>
  <c r="F7639" i="2"/>
  <c r="F7638" i="2"/>
  <c r="F7637" i="2"/>
  <c r="F7636" i="2"/>
  <c r="F7635" i="2"/>
  <c r="F7634" i="2"/>
  <c r="F7633" i="2"/>
  <c r="F7632" i="2"/>
  <c r="F7631" i="2"/>
  <c r="F7630" i="2"/>
  <c r="F7629" i="2"/>
  <c r="F7628" i="2"/>
  <c r="F7627" i="2"/>
  <c r="F7626" i="2"/>
  <c r="F7625" i="2"/>
  <c r="F7624" i="2"/>
  <c r="F7623" i="2"/>
  <c r="F7622" i="2"/>
  <c r="F7621" i="2"/>
  <c r="F7620" i="2"/>
  <c r="F7619" i="2"/>
  <c r="F7618" i="2"/>
  <c r="F7617" i="2"/>
  <c r="F7616" i="2"/>
  <c r="F7615" i="2"/>
  <c r="F7614" i="2"/>
  <c r="F7613" i="2"/>
  <c r="F7612" i="2"/>
  <c r="F7611" i="2"/>
  <c r="H7611" i="2" s="1"/>
  <c r="F7610" i="2"/>
  <c r="F7609" i="2"/>
  <c r="F7608" i="2"/>
  <c r="F7607" i="2"/>
  <c r="F7606" i="2"/>
  <c r="F7605" i="2"/>
  <c r="F7604" i="2"/>
  <c r="F7603" i="2"/>
  <c r="F7602" i="2"/>
  <c r="F7601" i="2"/>
  <c r="F7600" i="2"/>
  <c r="F7599" i="2"/>
  <c r="F7598" i="2"/>
  <c r="F7597" i="2"/>
  <c r="F7596" i="2"/>
  <c r="F7595" i="2"/>
  <c r="F7594" i="2"/>
  <c r="F7593" i="2"/>
  <c r="F7592" i="2"/>
  <c r="F7591" i="2"/>
  <c r="F7590" i="2"/>
  <c r="F7589" i="2"/>
  <c r="F7588" i="2"/>
  <c r="F7587" i="2"/>
  <c r="F7586" i="2"/>
  <c r="F7585" i="2"/>
  <c r="F7584" i="2"/>
  <c r="F7583" i="2"/>
  <c r="F7582" i="2"/>
  <c r="F7581" i="2"/>
  <c r="F7580" i="2"/>
  <c r="F7579" i="2"/>
  <c r="F7578" i="2"/>
  <c r="F7577" i="2"/>
  <c r="F7576" i="2"/>
  <c r="F7575" i="2"/>
  <c r="F7574" i="2"/>
  <c r="F7573" i="2"/>
  <c r="F7572" i="2"/>
  <c r="F7571" i="2"/>
  <c r="F7568" i="2"/>
  <c r="F7567" i="2"/>
  <c r="F7566" i="2"/>
  <c r="F7565" i="2"/>
  <c r="F7564" i="2"/>
  <c r="F7563" i="2"/>
  <c r="F7562" i="2"/>
  <c r="F7561" i="2"/>
  <c r="H7561" i="2" s="1"/>
  <c r="F7560" i="2"/>
  <c r="F7559" i="2"/>
  <c r="F7558" i="2"/>
  <c r="F7557" i="2"/>
  <c r="F7556" i="2"/>
  <c r="F7555" i="2"/>
  <c r="H7555" i="2" s="1"/>
  <c r="F7554" i="2"/>
  <c r="F7553" i="2"/>
  <c r="F7552" i="2"/>
  <c r="F7551" i="2"/>
  <c r="F7550" i="2"/>
  <c r="G7550" i="2" s="1"/>
  <c r="F7549" i="2"/>
  <c r="G7549" i="2" s="1"/>
  <c r="F7548" i="2"/>
  <c r="F7547" i="2"/>
  <c r="F7546" i="2"/>
  <c r="F7545" i="2"/>
  <c r="F7544" i="2"/>
  <c r="F7543" i="2"/>
  <c r="F7542" i="2"/>
  <c r="F7541" i="2"/>
  <c r="F7540" i="2"/>
  <c r="F7539" i="2"/>
  <c r="F7538" i="2"/>
  <c r="F7537" i="2"/>
  <c r="F7536" i="2"/>
  <c r="F7535" i="2"/>
  <c r="H7520" i="2"/>
  <c r="H7464" i="2"/>
  <c r="G7451" i="2"/>
  <c r="H7408" i="2"/>
  <c r="H7336" i="2"/>
  <c r="F7291" i="2"/>
  <c r="F7290" i="2"/>
  <c r="F7289" i="2"/>
  <c r="F7288" i="2"/>
  <c r="F7287" i="2"/>
  <c r="F7286" i="2"/>
  <c r="F7285" i="2"/>
  <c r="F7284" i="2"/>
  <c r="F7283" i="2"/>
  <c r="F7282" i="2"/>
  <c r="F7281" i="2"/>
  <c r="F7280" i="2"/>
  <c r="F7279" i="2"/>
  <c r="F7278" i="2"/>
  <c r="F7277" i="2"/>
  <c r="F7276" i="2"/>
  <c r="F7275" i="2"/>
  <c r="F7274" i="2"/>
  <c r="F7273" i="2"/>
  <c r="F7272" i="2"/>
  <c r="F7271" i="2"/>
  <c r="F7270" i="2"/>
  <c r="F7269" i="2"/>
  <c r="F7268" i="2"/>
  <c r="F7267" i="2"/>
  <c r="F7266" i="2"/>
  <c r="F7265" i="2"/>
  <c r="F7264" i="2"/>
  <c r="F7263" i="2"/>
  <c r="F7262" i="2"/>
  <c r="F7261" i="2"/>
  <c r="H7261" i="2" s="1"/>
  <c r="F7260" i="2"/>
  <c r="F7259" i="2"/>
  <c r="F7258" i="2"/>
  <c r="F7257" i="2"/>
  <c r="F7256" i="2"/>
  <c r="F7255" i="2"/>
  <c r="F7254" i="2"/>
  <c r="F7253" i="2"/>
  <c r="F7252" i="2"/>
  <c r="F7251" i="2"/>
  <c r="F7250" i="2"/>
  <c r="F7249" i="2"/>
  <c r="F7248" i="2"/>
  <c r="F7247" i="2"/>
  <c r="F7246" i="2"/>
  <c r="F7245" i="2"/>
  <c r="F7244" i="2"/>
  <c r="F7243" i="2"/>
  <c r="F7242" i="2"/>
  <c r="F7241" i="2"/>
  <c r="F7240" i="2"/>
  <c r="F7239" i="2"/>
  <c r="F7238" i="2"/>
  <c r="F7237" i="2"/>
  <c r="F7236" i="2"/>
  <c r="F7235" i="2"/>
  <c r="F7234" i="2"/>
  <c r="F7233" i="2"/>
  <c r="F7232" i="2"/>
  <c r="F7231" i="2"/>
  <c r="F7230" i="2"/>
  <c r="F7229" i="2"/>
  <c r="F7228" i="2"/>
  <c r="F7227" i="2"/>
  <c r="F7226" i="2"/>
  <c r="F7225" i="2"/>
  <c r="F7224" i="2"/>
  <c r="F7223" i="2"/>
  <c r="F7222" i="2"/>
  <c r="F7221" i="2"/>
  <c r="F7220" i="2"/>
  <c r="G7220" i="2" s="1"/>
  <c r="F7219" i="2"/>
  <c r="F7218" i="2"/>
  <c r="F7217" i="2"/>
  <c r="F7216" i="2"/>
  <c r="F7215" i="2"/>
  <c r="F7214" i="2"/>
  <c r="F7213" i="2"/>
  <c r="F7212" i="2"/>
  <c r="F7211" i="2"/>
  <c r="F7210" i="2"/>
  <c r="F7209" i="2"/>
  <c r="F7208" i="2"/>
  <c r="F7207" i="2"/>
  <c r="F7206" i="2"/>
  <c r="F7205" i="2"/>
  <c r="H7205" i="2" s="1"/>
  <c r="F7204" i="2"/>
  <c r="F7203" i="2"/>
  <c r="F7202" i="2"/>
  <c r="F7201" i="2"/>
  <c r="F7200" i="2"/>
  <c r="F7199" i="2"/>
  <c r="F7198" i="2"/>
  <c r="F7197" i="2"/>
  <c r="F7196" i="2"/>
  <c r="F7195" i="2"/>
  <c r="F7194" i="2"/>
  <c r="F7193" i="2"/>
  <c r="F7192" i="2"/>
  <c r="F7191" i="2"/>
  <c r="F7190" i="2"/>
  <c r="F7189" i="2"/>
  <c r="F7188" i="2"/>
  <c r="F7187" i="2"/>
  <c r="F7186" i="2"/>
  <c r="F7185" i="2"/>
  <c r="F7184" i="2"/>
  <c r="F7183" i="2"/>
  <c r="F7182" i="2"/>
  <c r="F7181" i="2"/>
  <c r="F7180" i="2"/>
  <c r="F7179" i="2"/>
  <c r="F7178" i="2"/>
  <c r="F7177" i="2"/>
  <c r="F7176" i="2"/>
  <c r="F7175" i="2"/>
  <c r="F7174" i="2"/>
  <c r="F7173" i="2"/>
  <c r="F7172" i="2"/>
  <c r="F7171" i="2"/>
  <c r="F7170" i="2"/>
  <c r="F7169" i="2"/>
  <c r="F7168" i="2"/>
  <c r="F7167" i="2"/>
  <c r="F7166" i="2"/>
  <c r="F7165" i="2"/>
  <c r="F7164" i="2"/>
  <c r="F7163" i="2"/>
  <c r="F7162" i="2"/>
  <c r="F7161" i="2"/>
  <c r="F7160" i="2"/>
  <c r="F7159" i="2"/>
  <c r="F7158" i="2"/>
  <c r="F7157" i="2"/>
  <c r="F7156" i="2"/>
  <c r="F7155" i="2"/>
  <c r="F7154" i="2"/>
  <c r="F7153" i="2"/>
  <c r="F7152" i="2"/>
  <c r="F7151" i="2"/>
  <c r="F7150" i="2"/>
  <c r="F7149" i="2"/>
  <c r="F7148" i="2"/>
  <c r="F7147" i="2"/>
  <c r="F7146" i="2"/>
  <c r="F7145" i="2"/>
  <c r="F7144" i="2"/>
  <c r="F7143" i="2"/>
  <c r="F7142" i="2"/>
  <c r="F7141" i="2"/>
  <c r="F7140" i="2"/>
  <c r="F7139" i="2"/>
  <c r="F7138" i="2"/>
  <c r="F7137" i="2"/>
  <c r="F7136" i="2"/>
  <c r="F7135" i="2"/>
  <c r="F7134" i="2"/>
  <c r="F7133" i="2"/>
  <c r="H7133" i="2" s="1"/>
  <c r="F7132" i="2"/>
  <c r="F7131" i="2"/>
  <c r="F7130" i="2"/>
  <c r="F7129" i="2"/>
  <c r="F7128" i="2"/>
  <c r="F7127" i="2"/>
  <c r="F7126" i="2"/>
  <c r="F7125" i="2"/>
  <c r="F7124" i="2"/>
  <c r="F7123" i="2"/>
  <c r="F7122" i="2"/>
  <c r="F7121" i="2"/>
  <c r="F7120" i="2"/>
  <c r="F7119" i="2"/>
  <c r="F7118" i="2"/>
  <c r="F7117" i="2"/>
  <c r="F7116" i="2"/>
  <c r="F7115" i="2"/>
  <c r="F7114" i="2"/>
  <c r="F7113" i="2"/>
  <c r="F7112" i="2"/>
  <c r="F7111" i="2"/>
  <c r="F7110" i="2"/>
  <c r="F7109" i="2"/>
  <c r="F7108" i="2"/>
  <c r="F7107" i="2"/>
  <c r="F7106" i="2"/>
  <c r="F7105" i="2"/>
  <c r="F7104" i="2"/>
  <c r="F7103" i="2"/>
  <c r="F7102" i="2"/>
  <c r="F7101" i="2"/>
  <c r="F7100" i="2"/>
  <c r="F7099" i="2"/>
  <c r="F7098" i="2"/>
  <c r="F7097" i="2"/>
  <c r="F7096" i="2"/>
  <c r="F7095" i="2"/>
  <c r="F7094" i="2"/>
  <c r="F7093" i="2"/>
  <c r="F7092" i="2"/>
  <c r="F7091" i="2"/>
  <c r="F7090" i="2"/>
  <c r="F7089" i="2"/>
  <c r="F7088" i="2"/>
  <c r="F7087" i="2"/>
  <c r="G7087" i="2" s="1"/>
  <c r="F7086" i="2"/>
  <c r="F7085" i="2"/>
  <c r="F7084" i="2"/>
  <c r="F7083" i="2"/>
  <c r="F7082" i="2"/>
  <c r="F7081" i="2"/>
  <c r="F7080" i="2"/>
  <c r="F7079" i="2"/>
  <c r="H7079" i="2" s="1"/>
  <c r="F7078" i="2"/>
  <c r="F7077" i="2"/>
  <c r="F7076" i="2"/>
  <c r="F7075" i="2"/>
  <c r="F7074" i="2"/>
  <c r="F7073" i="2"/>
  <c r="F7072" i="2"/>
  <c r="F7071" i="2"/>
  <c r="F7070" i="2"/>
  <c r="F7069" i="2"/>
  <c r="F7068" i="2"/>
  <c r="F7067" i="2"/>
  <c r="F7066" i="2"/>
  <c r="F7065" i="2"/>
  <c r="F7064" i="2"/>
  <c r="F7063" i="2"/>
  <c r="F7062" i="2"/>
  <c r="F7061" i="2"/>
  <c r="F7060" i="2"/>
  <c r="F7059" i="2"/>
  <c r="F7058" i="2"/>
  <c r="F7057" i="2"/>
  <c r="F7056" i="2"/>
  <c r="F7055" i="2"/>
  <c r="G7055" i="2" s="1"/>
  <c r="F7054" i="2"/>
  <c r="F7053" i="2"/>
  <c r="F7052" i="2"/>
  <c r="F7051" i="2"/>
  <c r="F7050" i="2"/>
  <c r="F7049" i="2"/>
  <c r="F7048" i="2"/>
  <c r="F7047" i="2"/>
  <c r="F7046" i="2"/>
  <c r="F7045" i="2"/>
  <c r="F7044" i="2"/>
  <c r="F7043" i="2"/>
  <c r="F7042" i="2"/>
  <c r="F7041" i="2"/>
  <c r="F7040" i="2"/>
  <c r="F7039" i="2"/>
  <c r="F7038" i="2"/>
  <c r="F7037" i="2"/>
  <c r="F7036" i="2"/>
  <c r="F7035" i="2"/>
  <c r="F7034" i="2"/>
  <c r="F7033" i="2"/>
  <c r="F7032" i="2"/>
  <c r="F7031" i="2"/>
  <c r="F7030" i="2"/>
  <c r="F7029" i="2"/>
  <c r="F7028" i="2"/>
  <c r="F7027" i="2"/>
  <c r="F7026" i="2"/>
  <c r="F7025" i="2"/>
  <c r="F7024" i="2"/>
  <c r="F7023" i="2"/>
  <c r="G7023" i="2" s="1"/>
  <c r="F7022" i="2"/>
  <c r="F7021" i="2"/>
  <c r="F7020" i="2"/>
  <c r="F7019" i="2"/>
  <c r="F7018" i="2"/>
  <c r="F7017" i="2"/>
  <c r="F7016" i="2"/>
  <c r="F7015" i="2"/>
  <c r="H7015" i="2" s="1"/>
  <c r="F7014" i="2"/>
  <c r="F7013" i="2"/>
  <c r="F7012" i="2"/>
  <c r="F7011" i="2"/>
  <c r="F7010" i="2"/>
  <c r="F7009" i="2"/>
  <c r="F7008" i="2"/>
  <c r="F7007" i="2"/>
  <c r="F7006" i="2"/>
  <c r="F7005" i="2"/>
  <c r="F7004" i="2"/>
  <c r="F7003" i="2"/>
  <c r="F7002" i="2"/>
  <c r="F7001" i="2"/>
  <c r="F7000" i="2"/>
  <c r="F6999" i="2"/>
  <c r="F6998" i="2"/>
  <c r="F6997" i="2"/>
  <c r="F6996" i="2"/>
  <c r="F6995" i="2"/>
  <c r="F6994" i="2"/>
  <c r="F6993" i="2"/>
  <c r="F6992" i="2"/>
  <c r="F6991" i="2"/>
  <c r="G6991" i="2" s="1"/>
  <c r="F6990" i="2"/>
  <c r="F6989" i="2"/>
  <c r="F6988" i="2"/>
  <c r="F6987" i="2"/>
  <c r="F6986" i="2"/>
  <c r="F6985" i="2"/>
  <c r="F6984" i="2"/>
  <c r="F6983" i="2"/>
  <c r="F6982" i="2"/>
  <c r="F6981" i="2"/>
  <c r="F6980" i="2"/>
  <c r="F6979" i="2"/>
  <c r="F6978" i="2"/>
  <c r="F6977" i="2"/>
  <c r="F6976" i="2"/>
  <c r="F6975" i="2"/>
  <c r="F6974" i="2"/>
  <c r="F6973" i="2"/>
  <c r="F6972" i="2"/>
  <c r="F6971" i="2"/>
  <c r="F6970" i="2"/>
  <c r="F6969" i="2"/>
  <c r="F6968" i="2"/>
  <c r="F6967" i="2"/>
  <c r="F6966" i="2"/>
  <c r="F6965" i="2"/>
  <c r="F6964" i="2"/>
  <c r="F6963" i="2"/>
  <c r="F6962" i="2"/>
  <c r="F6961" i="2"/>
  <c r="F6960" i="2"/>
  <c r="F6959" i="2"/>
  <c r="G6959" i="2" s="1"/>
  <c r="F6958" i="2"/>
  <c r="F6957" i="2"/>
  <c r="F6956" i="2"/>
  <c r="F6955" i="2"/>
  <c r="F6954" i="2"/>
  <c r="F6953" i="2"/>
  <c r="F6952" i="2"/>
  <c r="F6951" i="2"/>
  <c r="H6951" i="2" s="1"/>
  <c r="F6950" i="2"/>
  <c r="F6949" i="2"/>
  <c r="F6948" i="2"/>
  <c r="F6947" i="2"/>
  <c r="F6946" i="2"/>
  <c r="F6945" i="2"/>
  <c r="F6944" i="2"/>
  <c r="F6943" i="2"/>
  <c r="F6942" i="2"/>
  <c r="F6941" i="2"/>
  <c r="F6940" i="2"/>
  <c r="F6939" i="2"/>
  <c r="F6938" i="2"/>
  <c r="F6937" i="2"/>
  <c r="F6936" i="2"/>
  <c r="F6935" i="2"/>
  <c r="F6934" i="2"/>
  <c r="F6933" i="2"/>
  <c r="F6932" i="2"/>
  <c r="F6931" i="2"/>
  <c r="F6930" i="2"/>
  <c r="F6929" i="2"/>
  <c r="F6928" i="2"/>
  <c r="F6927" i="2"/>
  <c r="G6927" i="2" s="1"/>
  <c r="F6926" i="2"/>
  <c r="F6925" i="2"/>
  <c r="F6924" i="2"/>
  <c r="F6923" i="2"/>
  <c r="F6922" i="2"/>
  <c r="F6921" i="2"/>
  <c r="F6920" i="2"/>
  <c r="F6919" i="2"/>
  <c r="F6918" i="2"/>
  <c r="F6917" i="2"/>
  <c r="F6916" i="2"/>
  <c r="F6915" i="2"/>
  <c r="F6914" i="2"/>
  <c r="F6913" i="2"/>
  <c r="F6912" i="2"/>
  <c r="F6911" i="2"/>
  <c r="F6910" i="2"/>
  <c r="F6909" i="2"/>
  <c r="F6908" i="2"/>
  <c r="F6907" i="2"/>
  <c r="F6906" i="2"/>
  <c r="F6905" i="2"/>
  <c r="F6904" i="2"/>
  <c r="F6903" i="2"/>
  <c r="F6902" i="2"/>
  <c r="F6901" i="2"/>
  <c r="F6900" i="2"/>
  <c r="F6899" i="2"/>
  <c r="F6898" i="2"/>
  <c r="F6897" i="2"/>
  <c r="F6896" i="2"/>
  <c r="F6895" i="2"/>
  <c r="G6895" i="2" s="1"/>
  <c r="F6894" i="2"/>
  <c r="F6893" i="2"/>
  <c r="F6892" i="2"/>
  <c r="F6891" i="2"/>
  <c r="F6890" i="2"/>
  <c r="F6889" i="2"/>
  <c r="F6888" i="2"/>
  <c r="F6887" i="2"/>
  <c r="H6887" i="2" s="1"/>
  <c r="F6886" i="2"/>
  <c r="F6885" i="2"/>
  <c r="F6884" i="2"/>
  <c r="F6883" i="2"/>
  <c r="F6882" i="2"/>
  <c r="F6881" i="2"/>
  <c r="F6880" i="2"/>
  <c r="F6879" i="2"/>
  <c r="F6878" i="2"/>
  <c r="F6877" i="2"/>
  <c r="F6876" i="2"/>
  <c r="F6875" i="2"/>
  <c r="F6874" i="2"/>
  <c r="F6873" i="2"/>
  <c r="F6872" i="2"/>
  <c r="F6871" i="2"/>
  <c r="F6870" i="2"/>
  <c r="F6869" i="2"/>
  <c r="F6868" i="2"/>
  <c r="F6867" i="2"/>
  <c r="F6866" i="2"/>
  <c r="F6865" i="2"/>
  <c r="F6864" i="2"/>
  <c r="F6863" i="2"/>
  <c r="G6863" i="2" s="1"/>
  <c r="F6862" i="2"/>
  <c r="F6861" i="2"/>
  <c r="F6860" i="2"/>
  <c r="F6859" i="2"/>
  <c r="F6858" i="2"/>
  <c r="F6857" i="2"/>
  <c r="F6856" i="2"/>
  <c r="F6855" i="2"/>
  <c r="F6854" i="2"/>
  <c r="F6853" i="2"/>
  <c r="F6852" i="2"/>
  <c r="F6851" i="2"/>
  <c r="F6850" i="2"/>
  <c r="F6849" i="2"/>
  <c r="F6848" i="2"/>
  <c r="F6847" i="2"/>
  <c r="F6846" i="2"/>
  <c r="F6845" i="2"/>
  <c r="F6844" i="2"/>
  <c r="F6843" i="2"/>
  <c r="F6842" i="2"/>
  <c r="F6841" i="2"/>
  <c r="F6840" i="2"/>
  <c r="F6839" i="2"/>
  <c r="F6838" i="2"/>
  <c r="F6837" i="2"/>
  <c r="F6836" i="2"/>
  <c r="F6835" i="2"/>
  <c r="F6834" i="2"/>
  <c r="F6833" i="2"/>
  <c r="F6832" i="2"/>
  <c r="F6831" i="2"/>
  <c r="G6831" i="2" s="1"/>
  <c r="F6830" i="2"/>
  <c r="F6829" i="2"/>
  <c r="F6828" i="2"/>
  <c r="F6827" i="2"/>
  <c r="F6826" i="2"/>
  <c r="F6825" i="2"/>
  <c r="F6824" i="2"/>
  <c r="F6823" i="2"/>
  <c r="H6823" i="2" s="1"/>
  <c r="F6822" i="2"/>
  <c r="F6821" i="2"/>
  <c r="F6820" i="2"/>
  <c r="F6819" i="2"/>
  <c r="F6818" i="2"/>
  <c r="F6817" i="2"/>
  <c r="F6816" i="2"/>
  <c r="F6815" i="2"/>
  <c r="F6814" i="2"/>
  <c r="F6813" i="2"/>
  <c r="F6812" i="2"/>
  <c r="F6811" i="2"/>
  <c r="F6810" i="2"/>
  <c r="F6809" i="2"/>
  <c r="F6808" i="2"/>
  <c r="F6807" i="2"/>
  <c r="F6806" i="2"/>
  <c r="F6805" i="2"/>
  <c r="F6804" i="2"/>
  <c r="F6803" i="2"/>
  <c r="F6802" i="2"/>
  <c r="F6801" i="2"/>
  <c r="F6800" i="2"/>
  <c r="F6799" i="2"/>
  <c r="G6799" i="2" s="1"/>
  <c r="F6798" i="2"/>
  <c r="F6797" i="2"/>
  <c r="F6796" i="2"/>
  <c r="F6795" i="2"/>
  <c r="F6794" i="2"/>
  <c r="F6793" i="2"/>
  <c r="F6792" i="2"/>
  <c r="F6791" i="2"/>
  <c r="F6790" i="2"/>
  <c r="F6789" i="2"/>
  <c r="F6788" i="2"/>
  <c r="F6787" i="2"/>
  <c r="F6786" i="2"/>
  <c r="F6785" i="2"/>
  <c r="F6784" i="2"/>
  <c r="F6783" i="2"/>
  <c r="F6782" i="2"/>
  <c r="F6781" i="2"/>
  <c r="F6780" i="2"/>
  <c r="F6779" i="2"/>
  <c r="F6778" i="2"/>
  <c r="F6777" i="2"/>
  <c r="F6776" i="2"/>
  <c r="F6775" i="2"/>
  <c r="F6774" i="2"/>
  <c r="F6773" i="2"/>
  <c r="F6772" i="2"/>
  <c r="F6771" i="2"/>
  <c r="F6770" i="2"/>
  <c r="F6769" i="2"/>
  <c r="F6768" i="2"/>
  <c r="F6767" i="2"/>
  <c r="G6767" i="2" s="1"/>
  <c r="F6766" i="2"/>
  <c r="F6765" i="2"/>
  <c r="F6764" i="2"/>
  <c r="F6763" i="2"/>
  <c r="F6762" i="2"/>
  <c r="F6761" i="2"/>
  <c r="F6760" i="2"/>
  <c r="F6759" i="2"/>
  <c r="F6758" i="2"/>
  <c r="F6757" i="2"/>
  <c r="F6756" i="2"/>
  <c r="F6755" i="2"/>
  <c r="F6754" i="2"/>
  <c r="F6753" i="2"/>
  <c r="F6752" i="2"/>
  <c r="H6752" i="2" s="1"/>
  <c r="F6751" i="2"/>
  <c r="F6750" i="2"/>
  <c r="F6749" i="2"/>
  <c r="F6748" i="2"/>
  <c r="F6747" i="2"/>
  <c r="F6746" i="2"/>
  <c r="F6745" i="2"/>
  <c r="F6744" i="2"/>
  <c r="F6743" i="2"/>
  <c r="F6742" i="2"/>
  <c r="F6741" i="2"/>
  <c r="G6741" i="2" s="1"/>
  <c r="F6740" i="2"/>
  <c r="G6740" i="2" s="1"/>
  <c r="F6739" i="2"/>
  <c r="F6738" i="2"/>
  <c r="F6737" i="2"/>
  <c r="F6736" i="2"/>
  <c r="F6735" i="2"/>
  <c r="G6735" i="2" s="1"/>
  <c r="F6734" i="2"/>
  <c r="F6733" i="2"/>
  <c r="F6732" i="2"/>
  <c r="F6731" i="2"/>
  <c r="F6730" i="2"/>
  <c r="F6729" i="2"/>
  <c r="F6728" i="2"/>
  <c r="H6728" i="2" s="1"/>
  <c r="F6725" i="2"/>
  <c r="G6725" i="2" s="1"/>
  <c r="F6724" i="2"/>
  <c r="H6724" i="2" s="1"/>
  <c r="F6723" i="2"/>
  <c r="F6722" i="2"/>
  <c r="F6721" i="2"/>
  <c r="F6720" i="2"/>
  <c r="F6719" i="2"/>
  <c r="F6718" i="2"/>
  <c r="F6717" i="2"/>
  <c r="F6716" i="2"/>
  <c r="H6716" i="2" s="1"/>
  <c r="F6715" i="2"/>
  <c r="F6714" i="2"/>
  <c r="F6713" i="2"/>
  <c r="F6712" i="2"/>
  <c r="F6711" i="2"/>
  <c r="F6710" i="2"/>
  <c r="F6709" i="2"/>
  <c r="G6709" i="2" s="1"/>
  <c r="F6708" i="2"/>
  <c r="H6708" i="2" s="1"/>
  <c r="F6707" i="2"/>
  <c r="F6706" i="2"/>
  <c r="F6705" i="2"/>
  <c r="F6704" i="2"/>
  <c r="F6703" i="2"/>
  <c r="F6702" i="2"/>
  <c r="F6701" i="2"/>
  <c r="F6700" i="2"/>
  <c r="F6699" i="2"/>
  <c r="F6698" i="2"/>
  <c r="H6698" i="2" s="1"/>
  <c r="F6697" i="2"/>
  <c r="F6696" i="2"/>
  <c r="F6695" i="2"/>
  <c r="F6694" i="2"/>
  <c r="F6693" i="2"/>
  <c r="F6692" i="2"/>
  <c r="H6692" i="2" s="1"/>
  <c r="F6691" i="2"/>
  <c r="F6690" i="2"/>
  <c r="H6690" i="2" s="1"/>
  <c r="F6689" i="2"/>
  <c r="H6689" i="2" s="1"/>
  <c r="F6688" i="2"/>
  <c r="F6687" i="2"/>
  <c r="F6686" i="2"/>
  <c r="F6685" i="2"/>
  <c r="H6685" i="2" s="1"/>
  <c r="F6684" i="2"/>
  <c r="H6684" i="2" s="1"/>
  <c r="F6683" i="2"/>
  <c r="F6682" i="2"/>
  <c r="G6682" i="2" s="1"/>
  <c r="F6681" i="2"/>
  <c r="F6680" i="2"/>
  <c r="F6679" i="2"/>
  <c r="F6678" i="2"/>
  <c r="G6678" i="2" s="1"/>
  <c r="F6677" i="2"/>
  <c r="H6677" i="2" s="1"/>
  <c r="F6676" i="2"/>
  <c r="H6676" i="2" s="1"/>
  <c r="F6675" i="2"/>
  <c r="F6674" i="2"/>
  <c r="G6674" i="2" s="1"/>
  <c r="F6673" i="2"/>
  <c r="H6673" i="2" s="1"/>
  <c r="F6672" i="2"/>
  <c r="F6671" i="2"/>
  <c r="F6670" i="2"/>
  <c r="G6670" i="2" s="1"/>
  <c r="F6669" i="2"/>
  <c r="G6669" i="2" s="1"/>
  <c r="F6668" i="2"/>
  <c r="F6667" i="2"/>
  <c r="F6666" i="2"/>
  <c r="F6665" i="2"/>
  <c r="F6664" i="2"/>
  <c r="H6664" i="2" s="1"/>
  <c r="F6663" i="2"/>
  <c r="F6662" i="2"/>
  <c r="H6662" i="2" s="1"/>
  <c r="F6661" i="2"/>
  <c r="F6660" i="2"/>
  <c r="H6660" i="2" s="1"/>
  <c r="F6659" i="2"/>
  <c r="F6658" i="2"/>
  <c r="H6658" i="2" s="1"/>
  <c r="F6657" i="2"/>
  <c r="F6656" i="2"/>
  <c r="F6655" i="2"/>
  <c r="F6654" i="2"/>
  <c r="F6653" i="2"/>
  <c r="F6652" i="2"/>
  <c r="H6652" i="2" s="1"/>
  <c r="F6651" i="2"/>
  <c r="F6650" i="2"/>
  <c r="F6649" i="2"/>
  <c r="F6648" i="2"/>
  <c r="H6648" i="2" s="1"/>
  <c r="F6647" i="2"/>
  <c r="F6646" i="2"/>
  <c r="H6646" i="2" s="1"/>
  <c r="F6645" i="2"/>
  <c r="H6645" i="2" s="1"/>
  <c r="F6644" i="2"/>
  <c r="H6644" i="2" s="1"/>
  <c r="F6643" i="2"/>
  <c r="F6642" i="2"/>
  <c r="F6641" i="2"/>
  <c r="F6640" i="2"/>
  <c r="F6639" i="2"/>
  <c r="F6638" i="2"/>
  <c r="F6637" i="2"/>
  <c r="F6636" i="2"/>
  <c r="F6635" i="2"/>
  <c r="F6634" i="2"/>
  <c r="G6634" i="2" s="1"/>
  <c r="F6633" i="2"/>
  <c r="F6632" i="2"/>
  <c r="F6631" i="2"/>
  <c r="F6630" i="2"/>
  <c r="F6629" i="2"/>
  <c r="F6628" i="2"/>
  <c r="H6628" i="2" s="1"/>
  <c r="F6627" i="2"/>
  <c r="F6626" i="2"/>
  <c r="F6625" i="2"/>
  <c r="F6624" i="2"/>
  <c r="F6623" i="2"/>
  <c r="F6622" i="2"/>
  <c r="F6621" i="2"/>
  <c r="F6620" i="2"/>
  <c r="H6620" i="2" s="1"/>
  <c r="F6619" i="2"/>
  <c r="F6618" i="2"/>
  <c r="F6617" i="2"/>
  <c r="F6616" i="2"/>
  <c r="H6616" i="2" s="1"/>
  <c r="F6615" i="2"/>
  <c r="F6614" i="2"/>
  <c r="F6613" i="2"/>
  <c r="F6612" i="2"/>
  <c r="H6612" i="2" s="1"/>
  <c r="F6611" i="2"/>
  <c r="F6610" i="2"/>
  <c r="H6610" i="2" s="1"/>
  <c r="F6609" i="2"/>
  <c r="F6608" i="2"/>
  <c r="F6607" i="2"/>
  <c r="F6606" i="2"/>
  <c r="F6605" i="2"/>
  <c r="F6604" i="2"/>
  <c r="F6603" i="2"/>
  <c r="F6602" i="2"/>
  <c r="F6601" i="2"/>
  <c r="F6600" i="2"/>
  <c r="H6600" i="2" s="1"/>
  <c r="F6599" i="2"/>
  <c r="F6598" i="2"/>
  <c r="G6598" i="2" s="1"/>
  <c r="F6597" i="2"/>
  <c r="F6596" i="2"/>
  <c r="H6596" i="2" s="1"/>
  <c r="F6595" i="2"/>
  <c r="F6594" i="2"/>
  <c r="F6593" i="2"/>
  <c r="H6593" i="2" s="1"/>
  <c r="F6592" i="2"/>
  <c r="F6591" i="2"/>
  <c r="F6590" i="2"/>
  <c r="G6590" i="2" s="1"/>
  <c r="F6589" i="2"/>
  <c r="G6589" i="2" s="1"/>
  <c r="F6588" i="2"/>
  <c r="H6588" i="2" s="1"/>
  <c r="F6587" i="2"/>
  <c r="F6586" i="2"/>
  <c r="F6585" i="2"/>
  <c r="H6585" i="2" s="1"/>
  <c r="F6584" i="2"/>
  <c r="F6583" i="2"/>
  <c r="F6582" i="2"/>
  <c r="F6581" i="2"/>
  <c r="F6580" i="2"/>
  <c r="H6580" i="2" s="1"/>
  <c r="F6579" i="2"/>
  <c r="F6578" i="2"/>
  <c r="F6577" i="2"/>
  <c r="F6576" i="2"/>
  <c r="F6575" i="2"/>
  <c r="F6574" i="2"/>
  <c r="F6573" i="2"/>
  <c r="F6572" i="2"/>
  <c r="H6572" i="2" s="1"/>
  <c r="F6571" i="2"/>
  <c r="F6570" i="2"/>
  <c r="F6569" i="2"/>
  <c r="F6568" i="2"/>
  <c r="F6567" i="2"/>
  <c r="F6566" i="2"/>
  <c r="F6565" i="2"/>
  <c r="H6565" i="2" s="1"/>
  <c r="F6564" i="2"/>
  <c r="H6564" i="2" s="1"/>
  <c r="F6563" i="2"/>
  <c r="F6562" i="2"/>
  <c r="F6561" i="2"/>
  <c r="F6560" i="2"/>
  <c r="F6559" i="2"/>
  <c r="F6558" i="2"/>
  <c r="F6557" i="2"/>
  <c r="F6556" i="2"/>
  <c r="H6556" i="2" s="1"/>
  <c r="F6555" i="2"/>
  <c r="F6554" i="2"/>
  <c r="G6554" i="2" s="1"/>
  <c r="F6553" i="2"/>
  <c r="H6553" i="2" s="1"/>
  <c r="F6552" i="2"/>
  <c r="F6551" i="2"/>
  <c r="F6550" i="2"/>
  <c r="G6550" i="2" s="1"/>
  <c r="F6549" i="2"/>
  <c r="H6549" i="2" s="1"/>
  <c r="F6548" i="2"/>
  <c r="H6548" i="2" s="1"/>
  <c r="F6547" i="2"/>
  <c r="F6546" i="2"/>
  <c r="G6546" i="2" s="1"/>
  <c r="F6545" i="2"/>
  <c r="G6545" i="2" s="1"/>
  <c r="F6544" i="2"/>
  <c r="F6543" i="2"/>
  <c r="F6542" i="2"/>
  <c r="F6541" i="2"/>
  <c r="H6541" i="2" s="1"/>
  <c r="F6540" i="2"/>
  <c r="F6539" i="2"/>
  <c r="F6538" i="2"/>
  <c r="F6537" i="2"/>
  <c r="F6536" i="2"/>
  <c r="F6535" i="2"/>
  <c r="F6534" i="2"/>
  <c r="F6533" i="2"/>
  <c r="F6532" i="2"/>
  <c r="H6532" i="2" s="1"/>
  <c r="F6531" i="2"/>
  <c r="F6530" i="2"/>
  <c r="F6529" i="2"/>
  <c r="F6528" i="2"/>
  <c r="F6527" i="2"/>
  <c r="F6526" i="2"/>
  <c r="H6526" i="2" s="1"/>
  <c r="F6525" i="2"/>
  <c r="F6524" i="2"/>
  <c r="H6524" i="2" s="1"/>
  <c r="F6523" i="2"/>
  <c r="F6522" i="2"/>
  <c r="H6522" i="2" s="1"/>
  <c r="F6521" i="2"/>
  <c r="F6520" i="2"/>
  <c r="F6519" i="2"/>
  <c r="F6518" i="2"/>
  <c r="F6517" i="2"/>
  <c r="F6516" i="2"/>
  <c r="H6516" i="2" s="1"/>
  <c r="F6515" i="2"/>
  <c r="F6514" i="2"/>
  <c r="H6514" i="2" s="1"/>
  <c r="F6513" i="2"/>
  <c r="F6512" i="2"/>
  <c r="F6511" i="2"/>
  <c r="F6510" i="2"/>
  <c r="F6509" i="2"/>
  <c r="H6509" i="2" s="1"/>
  <c r="F6508" i="2"/>
  <c r="H6508" i="2" s="1"/>
  <c r="F6507" i="2"/>
  <c r="F6506" i="2"/>
  <c r="F6505" i="2"/>
  <c r="G6505" i="2" s="1"/>
  <c r="F6504" i="2"/>
  <c r="F6503" i="2"/>
  <c r="F6502" i="2"/>
  <c r="F6501" i="2"/>
  <c r="F6500" i="2"/>
  <c r="H6500" i="2" s="1"/>
  <c r="F6499" i="2"/>
  <c r="F6498" i="2"/>
  <c r="F6497" i="2"/>
  <c r="G6497" i="2" s="1"/>
  <c r="F6496" i="2"/>
  <c r="F6495" i="2"/>
  <c r="F6494" i="2"/>
  <c r="F6493" i="2"/>
  <c r="F6492" i="2"/>
  <c r="H6492" i="2" s="1"/>
  <c r="F6491" i="2"/>
  <c r="F6490" i="2"/>
  <c r="F6489" i="2"/>
  <c r="F6488" i="2"/>
  <c r="F6487" i="2"/>
  <c r="F6486" i="2"/>
  <c r="F6485" i="2"/>
  <c r="F6484" i="2"/>
  <c r="H6484" i="2" s="1"/>
  <c r="F6483" i="2"/>
  <c r="F6482" i="2"/>
  <c r="H6482" i="2" s="1"/>
  <c r="F6481" i="2"/>
  <c r="F6480" i="2"/>
  <c r="F6479" i="2"/>
  <c r="F6478" i="2"/>
  <c r="F6477" i="2"/>
  <c r="F6476" i="2"/>
  <c r="F6475" i="2"/>
  <c r="F6474" i="2"/>
  <c r="F6473" i="2"/>
  <c r="H6473" i="2" s="1"/>
  <c r="F6472" i="2"/>
  <c r="H6472" i="2" s="1"/>
  <c r="F6471" i="2"/>
  <c r="F6470" i="2"/>
  <c r="F6469" i="2"/>
  <c r="F6468" i="2"/>
  <c r="H6468" i="2" s="1"/>
  <c r="F6467" i="2"/>
  <c r="F6466" i="2"/>
  <c r="F6465" i="2"/>
  <c r="F6464" i="2"/>
  <c r="F6463" i="2"/>
  <c r="F6462" i="2"/>
  <c r="F6461" i="2"/>
  <c r="F6460" i="2"/>
  <c r="H6460" i="2" s="1"/>
  <c r="F6459" i="2"/>
  <c r="F6458" i="2"/>
  <c r="F6457" i="2"/>
  <c r="H6457" i="2" s="1"/>
  <c r="F6456" i="2"/>
  <c r="F6455" i="2"/>
  <c r="F6454" i="2"/>
  <c r="F6453" i="2"/>
  <c r="F6452" i="2"/>
  <c r="H6452" i="2" s="1"/>
  <c r="F6451" i="2"/>
  <c r="F6450" i="2"/>
  <c r="F6449" i="2"/>
  <c r="F6448" i="2"/>
  <c r="F6447" i="2"/>
  <c r="F6446" i="2"/>
  <c r="F6445" i="2"/>
  <c r="H6445" i="2" s="1"/>
  <c r="F6444" i="2"/>
  <c r="F6443" i="2"/>
  <c r="F6442" i="2"/>
  <c r="H6442" i="2" s="1"/>
  <c r="F6441" i="2"/>
  <c r="F6440" i="2"/>
  <c r="F6439" i="2"/>
  <c r="F6438" i="2"/>
  <c r="F6437" i="2"/>
  <c r="F6436" i="2"/>
  <c r="H6436" i="2" s="1"/>
  <c r="F6435" i="2"/>
  <c r="F6434" i="2"/>
  <c r="G6434" i="2" s="1"/>
  <c r="F6433" i="2"/>
  <c r="H6433" i="2" s="1"/>
  <c r="F6432" i="2"/>
  <c r="F6431" i="2"/>
  <c r="F6430" i="2"/>
  <c r="H6430" i="2" s="1"/>
  <c r="F6429" i="2"/>
  <c r="H6429" i="2" s="1"/>
  <c r="F6428" i="2"/>
  <c r="H6428" i="2" s="1"/>
  <c r="F6427" i="2"/>
  <c r="F6426" i="2"/>
  <c r="F6425" i="2"/>
  <c r="F6424" i="2"/>
  <c r="F6423" i="2"/>
  <c r="F6422" i="2"/>
  <c r="F6421" i="2"/>
  <c r="F6420" i="2"/>
  <c r="H6420" i="2" s="1"/>
  <c r="F6419" i="2"/>
  <c r="F6418" i="2"/>
  <c r="F6417" i="2"/>
  <c r="G6417" i="2" s="1"/>
  <c r="F6416" i="2"/>
  <c r="F6415" i="2"/>
  <c r="F6414" i="2"/>
  <c r="F6413" i="2"/>
  <c r="H6413" i="2" s="1"/>
  <c r="F6412" i="2"/>
  <c r="F6411" i="2"/>
  <c r="F6410" i="2"/>
  <c r="F6409" i="2"/>
  <c r="F6408" i="2"/>
  <c r="H6408" i="2" s="1"/>
  <c r="F6407" i="2"/>
  <c r="F6406" i="2"/>
  <c r="H6406" i="2" s="1"/>
  <c r="F6405" i="2"/>
  <c r="F6404" i="2"/>
  <c r="H6404" i="2" s="1"/>
  <c r="F6403" i="2"/>
  <c r="F6402" i="2"/>
  <c r="H6402" i="2" s="1"/>
  <c r="F6401" i="2"/>
  <c r="F6400" i="2"/>
  <c r="F6399" i="2"/>
  <c r="F6398" i="2"/>
  <c r="F6397" i="2"/>
  <c r="F6396" i="2"/>
  <c r="H6396" i="2" s="1"/>
  <c r="F6395" i="2"/>
  <c r="F6394" i="2"/>
  <c r="F6393" i="2"/>
  <c r="F6392" i="2"/>
  <c r="F6391" i="2"/>
  <c r="F6390" i="2"/>
  <c r="G6390" i="2" s="1"/>
  <c r="F6389" i="2"/>
  <c r="H6389" i="2" s="1"/>
  <c r="F6388" i="2"/>
  <c r="H6388" i="2" s="1"/>
  <c r="F6387" i="2"/>
  <c r="F6386" i="2"/>
  <c r="F6385" i="2"/>
  <c r="F6384" i="2"/>
  <c r="F6383" i="2"/>
  <c r="F6382" i="2"/>
  <c r="G6382" i="2" s="1"/>
  <c r="F6381" i="2"/>
  <c r="F6380" i="2"/>
  <c r="F6379" i="2"/>
  <c r="F6378" i="2"/>
  <c r="F6377" i="2"/>
  <c r="F6376" i="2"/>
  <c r="F6375" i="2"/>
  <c r="F6374" i="2"/>
  <c r="F6373" i="2"/>
  <c r="F6372" i="2"/>
  <c r="H6372" i="2" s="1"/>
  <c r="F6371" i="2"/>
  <c r="F6370" i="2"/>
  <c r="F6369" i="2"/>
  <c r="F6368" i="2"/>
  <c r="F6367" i="2"/>
  <c r="F6366" i="2"/>
  <c r="F6365" i="2"/>
  <c r="F6364" i="2"/>
  <c r="H6364" i="2" s="1"/>
  <c r="F6363" i="2"/>
  <c r="F6362" i="2"/>
  <c r="F6361" i="2"/>
  <c r="F6360" i="2"/>
  <c r="F6359" i="2"/>
  <c r="F6358" i="2"/>
  <c r="H6358" i="2" s="1"/>
  <c r="F6357" i="2"/>
  <c r="F6356" i="2"/>
  <c r="H6356" i="2" s="1"/>
  <c r="F6355" i="2"/>
  <c r="F6354" i="2"/>
  <c r="F6353" i="2"/>
  <c r="F6352" i="2"/>
  <c r="F6351" i="2"/>
  <c r="F6350" i="2"/>
  <c r="F6349" i="2"/>
  <c r="F6348" i="2"/>
  <c r="F6347" i="2"/>
  <c r="F6346" i="2"/>
  <c r="F6345" i="2"/>
  <c r="F6344" i="2"/>
  <c r="H6344" i="2" s="1"/>
  <c r="F6343" i="2"/>
  <c r="F6342" i="2"/>
  <c r="G6342" i="2" s="1"/>
  <c r="F6341" i="2"/>
  <c r="F6340" i="2"/>
  <c r="H6340" i="2" s="1"/>
  <c r="F6339" i="2"/>
  <c r="F6338" i="2"/>
  <c r="F6337" i="2"/>
  <c r="G6337" i="2" s="1"/>
  <c r="F6336" i="2"/>
  <c r="F6335" i="2"/>
  <c r="F6334" i="2"/>
  <c r="F6333" i="2"/>
  <c r="F6332" i="2"/>
  <c r="H6332" i="2" s="1"/>
  <c r="F6331" i="2"/>
  <c r="F6330" i="2"/>
  <c r="F6329" i="2"/>
  <c r="F6328" i="2"/>
  <c r="F6327" i="2"/>
  <c r="F6326" i="2"/>
  <c r="F6325" i="2"/>
  <c r="F6324" i="2"/>
  <c r="H6324" i="2" s="1"/>
  <c r="F6323" i="2"/>
  <c r="F6322" i="2"/>
  <c r="F6321" i="2"/>
  <c r="G6321" i="2" s="1"/>
  <c r="F6320" i="2"/>
  <c r="F6319" i="2"/>
  <c r="F6318" i="2"/>
  <c r="F6317" i="2"/>
  <c r="F6316" i="2"/>
  <c r="H6316" i="2" s="1"/>
  <c r="F6315" i="2"/>
  <c r="F6314" i="2"/>
  <c r="F6313" i="2"/>
  <c r="F6312" i="2"/>
  <c r="F6311" i="2"/>
  <c r="F6310" i="2"/>
  <c r="F6309" i="2"/>
  <c r="H6309" i="2" s="1"/>
  <c r="F6308" i="2"/>
  <c r="H6308" i="2" s="1"/>
  <c r="F6307" i="2"/>
  <c r="F6306" i="2"/>
  <c r="G6306" i="2" s="1"/>
  <c r="F6305" i="2"/>
  <c r="F6304" i="2"/>
  <c r="F6303" i="2"/>
  <c r="F6302" i="2"/>
  <c r="F6301" i="2"/>
  <c r="F6300" i="2"/>
  <c r="H6300" i="2" s="1"/>
  <c r="F6299" i="2"/>
  <c r="F6298" i="2"/>
  <c r="F6297" i="2"/>
  <c r="H6297" i="2" s="1"/>
  <c r="F6296" i="2"/>
  <c r="F6295" i="2"/>
  <c r="F6294" i="2"/>
  <c r="F6293" i="2"/>
  <c r="H6293" i="2" s="1"/>
  <c r="F6292" i="2"/>
  <c r="H6292" i="2" s="1"/>
  <c r="F6291" i="2"/>
  <c r="F6290" i="2"/>
  <c r="G6290" i="2" s="1"/>
  <c r="F6289" i="2"/>
  <c r="G6289" i="2" s="1"/>
  <c r="F6288" i="2"/>
  <c r="F6287" i="2"/>
  <c r="F6286" i="2"/>
  <c r="F6285" i="2"/>
  <c r="F6284" i="2"/>
  <c r="F6283" i="2"/>
  <c r="F6282" i="2"/>
  <c r="F6281" i="2"/>
  <c r="F6280" i="2"/>
  <c r="H6280" i="2" s="1"/>
  <c r="F6279" i="2"/>
  <c r="F6278" i="2"/>
  <c r="F6277" i="2"/>
  <c r="F6276" i="2"/>
  <c r="H6276" i="2" s="1"/>
  <c r="F6275" i="2"/>
  <c r="F6274" i="2"/>
  <c r="H6274" i="2" s="1"/>
  <c r="F6273" i="2"/>
  <c r="F6272" i="2"/>
  <c r="F6271" i="2"/>
  <c r="F6270" i="2"/>
  <c r="F6269" i="2"/>
  <c r="F6268" i="2"/>
  <c r="H6268" i="2" s="1"/>
  <c r="F6267" i="2"/>
  <c r="F6266" i="2"/>
  <c r="F6265" i="2"/>
  <c r="F6264" i="2"/>
  <c r="F6263" i="2"/>
  <c r="F6262" i="2"/>
  <c r="F6261" i="2"/>
  <c r="H6261" i="2" s="1"/>
  <c r="F6260" i="2"/>
  <c r="H6260" i="2" s="1"/>
  <c r="F6259" i="2"/>
  <c r="F6258" i="2"/>
  <c r="G6258" i="2" s="1"/>
  <c r="F6257" i="2"/>
  <c r="F6256" i="2"/>
  <c r="F6255" i="2"/>
  <c r="F6254" i="2"/>
  <c r="F6253" i="2"/>
  <c r="F6252" i="2"/>
  <c r="F6251" i="2"/>
  <c r="F6250" i="2"/>
  <c r="F6249" i="2"/>
  <c r="F6248" i="2"/>
  <c r="F6247" i="2"/>
  <c r="F6246" i="2"/>
  <c r="F6245" i="2"/>
  <c r="F6244" i="2"/>
  <c r="H6244" i="2" s="1"/>
  <c r="F6243" i="2"/>
  <c r="F6242" i="2"/>
  <c r="F6241" i="2"/>
  <c r="G6241" i="2" s="1"/>
  <c r="F6240" i="2"/>
  <c r="F6239" i="2"/>
  <c r="F6238" i="2"/>
  <c r="F6237" i="2"/>
  <c r="F6236" i="2"/>
  <c r="H6236" i="2" s="1"/>
  <c r="F6235" i="2"/>
  <c r="F6234" i="2"/>
  <c r="F6233" i="2"/>
  <c r="F6232" i="2"/>
  <c r="H6232" i="2" s="1"/>
  <c r="F6231" i="2"/>
  <c r="F6230" i="2"/>
  <c r="H6230" i="2" s="1"/>
  <c r="F6229" i="2"/>
  <c r="F6228" i="2"/>
  <c r="H6228" i="2" s="1"/>
  <c r="F6227" i="2"/>
  <c r="F6226" i="2"/>
  <c r="H6226" i="2" s="1"/>
  <c r="F6225" i="2"/>
  <c r="F6224" i="2"/>
  <c r="F6223" i="2"/>
  <c r="F6222" i="2"/>
  <c r="F6221" i="2"/>
  <c r="F6220" i="2"/>
  <c r="F6219" i="2"/>
  <c r="F6218" i="2"/>
  <c r="G6218" i="2" s="1"/>
  <c r="F6217" i="2"/>
  <c r="F6216" i="2"/>
  <c r="H6216" i="2" s="1"/>
  <c r="F6215" i="2"/>
  <c r="F6214" i="2"/>
  <c r="F6213" i="2"/>
  <c r="F6212" i="2"/>
  <c r="H6212" i="2" s="1"/>
  <c r="F6211" i="2"/>
  <c r="F6210" i="2"/>
  <c r="F6209" i="2"/>
  <c r="F6208" i="2"/>
  <c r="F6207" i="2"/>
  <c r="F6206" i="2"/>
  <c r="F6205" i="2"/>
  <c r="F6204" i="2"/>
  <c r="H6204" i="2" s="1"/>
  <c r="F6203" i="2"/>
  <c r="F6202" i="2"/>
  <c r="F6201" i="2"/>
  <c r="F6200" i="2"/>
  <c r="F6199" i="2"/>
  <c r="F6198" i="2"/>
  <c r="F6197" i="2"/>
  <c r="F6196" i="2"/>
  <c r="H6196" i="2" s="1"/>
  <c r="F6195" i="2"/>
  <c r="F6194" i="2"/>
  <c r="F6193" i="2"/>
  <c r="G6193" i="2" s="1"/>
  <c r="F6192" i="2"/>
  <c r="F6191" i="2"/>
  <c r="F6190" i="2"/>
  <c r="F6189" i="2"/>
  <c r="F6188" i="2"/>
  <c r="H6188" i="2" s="1"/>
  <c r="F6187" i="2"/>
  <c r="F6186" i="2"/>
  <c r="F6185" i="2"/>
  <c r="F6184" i="2"/>
  <c r="F6183" i="2"/>
  <c r="F6182" i="2"/>
  <c r="F6181" i="2"/>
  <c r="F6180" i="2"/>
  <c r="H6180" i="2" s="1"/>
  <c r="F6179" i="2"/>
  <c r="F6178" i="2"/>
  <c r="G6178" i="2" s="1"/>
  <c r="F6177" i="2"/>
  <c r="F6176" i="2"/>
  <c r="F6175" i="2"/>
  <c r="F6174" i="2"/>
  <c r="F6173" i="2"/>
  <c r="H6173" i="2" s="1"/>
  <c r="F6172" i="2"/>
  <c r="H6172" i="2" s="1"/>
  <c r="F6171" i="2"/>
  <c r="F6170" i="2"/>
  <c r="G6170" i="2" s="1"/>
  <c r="F6169" i="2"/>
  <c r="F6168" i="2"/>
  <c r="F6167" i="2"/>
  <c r="F6166" i="2"/>
  <c r="F6165" i="2"/>
  <c r="F6164" i="2"/>
  <c r="H6164" i="2" s="1"/>
  <c r="F6163" i="2"/>
  <c r="F6162" i="2"/>
  <c r="F6161" i="2"/>
  <c r="H6161" i="2" s="1"/>
  <c r="F6160" i="2"/>
  <c r="F6159" i="2"/>
  <c r="F6158" i="2"/>
  <c r="F6157" i="2"/>
  <c r="H6157" i="2" s="1"/>
  <c r="F6156" i="2"/>
  <c r="F6155" i="2"/>
  <c r="F6154" i="2"/>
  <c r="F6153" i="2"/>
  <c r="F6152" i="2"/>
  <c r="F6151" i="2"/>
  <c r="F6150" i="2"/>
  <c r="F6149" i="2"/>
  <c r="F6148" i="2"/>
  <c r="H6148" i="2" s="1"/>
  <c r="F6147" i="2"/>
  <c r="F6146" i="2"/>
  <c r="H6146" i="2" s="1"/>
  <c r="F6145" i="2"/>
  <c r="F6144" i="2"/>
  <c r="F6143" i="2"/>
  <c r="F6142" i="2"/>
  <c r="F6141" i="2"/>
  <c r="F6140" i="2"/>
  <c r="H6140" i="2" s="1"/>
  <c r="F6139" i="2"/>
  <c r="F6138" i="2"/>
  <c r="H6138" i="2" s="1"/>
  <c r="F6137" i="2"/>
  <c r="F6136" i="2"/>
  <c r="F6135" i="2"/>
  <c r="F6134" i="2"/>
  <c r="F6133" i="2"/>
  <c r="H6133" i="2" s="1"/>
  <c r="F6132" i="2"/>
  <c r="H6132" i="2" s="1"/>
  <c r="F6131" i="2"/>
  <c r="F6130" i="2"/>
  <c r="F6129" i="2"/>
  <c r="H6129" i="2" s="1"/>
  <c r="F6128" i="2"/>
  <c r="F6127" i="2"/>
  <c r="F6126" i="2"/>
  <c r="F6125" i="2"/>
  <c r="F6124" i="2"/>
  <c r="H6124" i="2" s="1"/>
  <c r="F6123" i="2"/>
  <c r="F6122" i="2"/>
  <c r="F6121" i="2"/>
  <c r="F6120" i="2"/>
  <c r="F6119" i="2"/>
  <c r="F6118" i="2"/>
  <c r="F6117" i="2"/>
  <c r="H6117" i="2" s="1"/>
  <c r="F6116" i="2"/>
  <c r="H6116" i="2" s="1"/>
  <c r="F6115" i="2"/>
  <c r="F6114" i="2"/>
  <c r="F6113" i="2"/>
  <c r="F6112" i="2"/>
  <c r="F6111" i="2"/>
  <c r="F6110" i="2"/>
  <c r="F6109" i="2"/>
  <c r="F6108" i="2"/>
  <c r="H6108" i="2" s="1"/>
  <c r="F6107" i="2"/>
  <c r="F6106" i="2"/>
  <c r="F6105" i="2"/>
  <c r="F6104" i="2"/>
  <c r="F6103" i="2"/>
  <c r="F6102" i="2"/>
  <c r="H6102" i="2" s="1"/>
  <c r="F6101" i="2"/>
  <c r="F6100" i="2"/>
  <c r="H6100" i="2" s="1"/>
  <c r="F6099" i="2"/>
  <c r="F6098" i="2"/>
  <c r="F6097" i="2"/>
  <c r="F6096" i="2"/>
  <c r="F6095" i="2"/>
  <c r="F6094" i="2"/>
  <c r="F6093" i="2"/>
  <c r="F6092" i="2"/>
  <c r="F6091" i="2"/>
  <c r="F6090" i="2"/>
  <c r="G6090" i="2" s="1"/>
  <c r="F6089" i="2"/>
  <c r="F6088" i="2"/>
  <c r="H6088" i="2" s="1"/>
  <c r="F6087" i="2"/>
  <c r="F6086" i="2"/>
  <c r="F6085" i="2"/>
  <c r="H6085" i="2" s="1"/>
  <c r="F6084" i="2"/>
  <c r="H6084" i="2" s="1"/>
  <c r="F6083" i="2"/>
  <c r="F6082" i="2"/>
  <c r="G6082" i="2" s="1"/>
  <c r="F6081" i="2"/>
  <c r="G6081" i="2" s="1"/>
  <c r="F6080" i="2"/>
  <c r="F6079" i="2"/>
  <c r="F6078" i="2"/>
  <c r="F6077" i="2"/>
  <c r="G6077" i="2" s="1"/>
  <c r="F6076" i="2"/>
  <c r="H6076" i="2" s="1"/>
  <c r="F6075" i="2"/>
  <c r="F6074" i="2"/>
  <c r="G6074" i="2" s="1"/>
  <c r="F6073" i="2"/>
  <c r="G6073" i="2" s="1"/>
  <c r="F6072" i="2"/>
  <c r="F6071" i="2"/>
  <c r="F6070" i="2"/>
  <c r="F6069" i="2"/>
  <c r="F6068" i="2"/>
  <c r="H6068" i="2" s="1"/>
  <c r="F6067" i="2"/>
  <c r="F6066" i="2"/>
  <c r="F6065" i="2"/>
  <c r="F6064" i="2"/>
  <c r="F6063" i="2"/>
  <c r="F6062" i="2"/>
  <c r="F6061" i="2"/>
  <c r="G6061" i="2" s="1"/>
  <c r="F6060" i="2"/>
  <c r="H6060" i="2" s="1"/>
  <c r="F6059" i="2"/>
  <c r="F6058" i="2"/>
  <c r="H6058" i="2" s="1"/>
  <c r="F6057" i="2"/>
  <c r="F6056" i="2"/>
  <c r="F6055" i="2"/>
  <c r="F6054" i="2"/>
  <c r="F6053" i="2"/>
  <c r="H6053" i="2" s="1"/>
  <c r="F6052" i="2"/>
  <c r="H6052" i="2" s="1"/>
  <c r="F6051" i="2"/>
  <c r="F6050" i="2"/>
  <c r="F6049" i="2"/>
  <c r="F6048" i="2"/>
  <c r="F6047" i="2"/>
  <c r="F6046" i="2"/>
  <c r="F6045" i="2"/>
  <c r="F6044" i="2"/>
  <c r="H6044" i="2" s="1"/>
  <c r="F6043" i="2"/>
  <c r="F6042" i="2"/>
  <c r="G6042" i="2" s="1"/>
  <c r="F6041" i="2"/>
  <c r="F6040" i="2"/>
  <c r="H6040" i="2" s="1"/>
  <c r="F6039" i="2"/>
  <c r="F6038" i="2"/>
  <c r="H6038" i="2" s="1"/>
  <c r="F6037" i="2"/>
  <c r="F6036" i="2"/>
  <c r="H6036" i="2" s="1"/>
  <c r="F6035" i="2"/>
  <c r="F6034" i="2"/>
  <c r="F6033" i="2"/>
  <c r="F6032" i="2"/>
  <c r="F6031" i="2"/>
  <c r="F6030" i="2"/>
  <c r="F6029" i="2"/>
  <c r="F6028" i="2"/>
  <c r="F6027" i="2"/>
  <c r="F6026" i="2"/>
  <c r="F6025" i="2"/>
  <c r="F6024" i="2"/>
  <c r="H6024" i="2" s="1"/>
  <c r="F6023" i="2"/>
  <c r="F6022" i="2"/>
  <c r="F6021" i="2"/>
  <c r="F6020" i="2"/>
  <c r="H6020" i="2" s="1"/>
  <c r="F6019" i="2"/>
  <c r="F6018" i="2"/>
  <c r="H6018" i="2" s="1"/>
  <c r="F6017" i="2"/>
  <c r="F6016" i="2"/>
  <c r="F6015" i="2"/>
  <c r="F6014" i="2"/>
  <c r="H6014" i="2" s="1"/>
  <c r="F6013" i="2"/>
  <c r="F6012" i="2"/>
  <c r="H6012" i="2" s="1"/>
  <c r="F6011" i="2"/>
  <c r="F6010" i="2"/>
  <c r="F6009" i="2"/>
  <c r="F6008" i="2"/>
  <c r="F6007" i="2"/>
  <c r="F6006" i="2"/>
  <c r="F6005" i="2"/>
  <c r="F6004" i="2"/>
  <c r="H6004" i="2" s="1"/>
  <c r="F6003" i="2"/>
  <c r="F6002" i="2"/>
  <c r="F6001" i="2"/>
  <c r="F6000" i="2"/>
  <c r="F5999" i="2"/>
  <c r="F5998" i="2"/>
  <c r="H5998" i="2" s="1"/>
  <c r="F5997" i="2"/>
  <c r="H5997" i="2" s="1"/>
  <c r="F5996" i="2"/>
  <c r="H5996" i="2" s="1"/>
  <c r="F5995" i="2"/>
  <c r="F5994" i="2"/>
  <c r="F5993" i="2"/>
  <c r="H5993" i="2" s="1"/>
  <c r="F5992" i="2"/>
  <c r="F5991" i="2"/>
  <c r="F5990" i="2"/>
  <c r="F5989" i="2"/>
  <c r="F5988" i="2"/>
  <c r="H5988" i="2" s="1"/>
  <c r="F5987" i="2"/>
  <c r="F5986" i="2"/>
  <c r="F5985" i="2"/>
  <c r="G5985" i="2" s="1"/>
  <c r="F5984" i="2"/>
  <c r="F5983" i="2"/>
  <c r="F5982" i="2"/>
  <c r="F5981" i="2"/>
  <c r="F5980" i="2"/>
  <c r="H5980" i="2" s="1"/>
  <c r="F5979" i="2"/>
  <c r="F5978" i="2"/>
  <c r="F5977" i="2"/>
  <c r="G5977" i="2" s="1"/>
  <c r="F5976" i="2"/>
  <c r="H5976" i="2" s="1"/>
  <c r="F5975" i="2"/>
  <c r="F5974" i="2"/>
  <c r="H5974" i="2" s="1"/>
  <c r="F5973" i="2"/>
  <c r="F5972" i="2"/>
  <c r="H5972" i="2" s="1"/>
  <c r="F5971" i="2"/>
  <c r="F5970" i="2"/>
  <c r="F5969" i="2"/>
  <c r="F5968" i="2"/>
  <c r="F5967" i="2"/>
  <c r="F5966" i="2"/>
  <c r="F5965" i="2"/>
  <c r="F5964" i="2"/>
  <c r="H5964" i="2" s="1"/>
  <c r="F5963" i="2"/>
  <c r="F5962" i="2"/>
  <c r="H5962" i="2" s="1"/>
  <c r="F5961" i="2"/>
  <c r="F5960" i="2"/>
  <c r="H5960" i="2" s="1"/>
  <c r="F5959" i="2"/>
  <c r="F5958" i="2"/>
  <c r="F5957" i="2"/>
  <c r="G5957" i="2" s="1"/>
  <c r="F5956" i="2"/>
  <c r="H5956" i="2" s="1"/>
  <c r="F5955" i="2"/>
  <c r="F5954" i="2"/>
  <c r="F5953" i="2"/>
  <c r="H5953" i="2" s="1"/>
  <c r="F5952" i="2"/>
  <c r="H5952" i="2" s="1"/>
  <c r="F5951" i="2"/>
  <c r="F5950" i="2"/>
  <c r="G5950" i="2" s="1"/>
  <c r="F5949" i="2"/>
  <c r="F5948" i="2"/>
  <c r="H5948" i="2" s="1"/>
  <c r="F5947" i="2"/>
  <c r="F5946" i="2"/>
  <c r="F5945" i="2"/>
  <c r="F5944" i="2"/>
  <c r="H5944" i="2" s="1"/>
  <c r="F5943" i="2"/>
  <c r="F5942" i="2"/>
  <c r="G5942" i="2" s="1"/>
  <c r="F5941" i="2"/>
  <c r="F5940" i="2"/>
  <c r="H5940" i="2" s="1"/>
  <c r="F5939" i="2"/>
  <c r="F5938" i="2"/>
  <c r="F5937" i="2"/>
  <c r="F5936" i="2"/>
  <c r="H5936" i="2" s="1"/>
  <c r="F5935" i="2"/>
  <c r="F5934" i="2"/>
  <c r="F5933" i="2"/>
  <c r="F5932" i="2"/>
  <c r="H5932" i="2" s="1"/>
  <c r="F5931" i="2"/>
  <c r="F5930" i="2"/>
  <c r="F5929" i="2"/>
  <c r="F5928" i="2"/>
  <c r="H5928" i="2" s="1"/>
  <c r="F5927" i="2"/>
  <c r="F5926" i="2"/>
  <c r="G5926" i="2" s="1"/>
  <c r="F5925" i="2"/>
  <c r="G5925" i="2" s="1"/>
  <c r="F5924" i="2"/>
  <c r="H5924" i="2" s="1"/>
  <c r="F5923" i="2"/>
  <c r="F5922" i="2"/>
  <c r="F5921" i="2"/>
  <c r="H5921" i="2" s="1"/>
  <c r="F5920" i="2"/>
  <c r="H5920" i="2" s="1"/>
  <c r="F5919" i="2"/>
  <c r="F5918" i="2"/>
  <c r="G5918" i="2" s="1"/>
  <c r="F5917" i="2"/>
  <c r="F5916" i="2"/>
  <c r="H5916" i="2" s="1"/>
  <c r="F5915" i="2"/>
  <c r="F5914" i="2"/>
  <c r="F5913" i="2"/>
  <c r="F5912" i="2"/>
  <c r="H5912" i="2" s="1"/>
  <c r="F5911" i="2"/>
  <c r="F5910" i="2"/>
  <c r="G5910" i="2" s="1"/>
  <c r="F5909" i="2"/>
  <c r="F5908" i="2"/>
  <c r="H5908" i="2" s="1"/>
  <c r="F5907" i="2"/>
  <c r="F5906" i="2"/>
  <c r="F5905" i="2"/>
  <c r="F5904" i="2"/>
  <c r="H5904" i="2" s="1"/>
  <c r="F5903" i="2"/>
  <c r="F5902" i="2"/>
  <c r="F5901" i="2"/>
  <c r="F5900" i="2"/>
  <c r="H5900" i="2" s="1"/>
  <c r="F5899" i="2"/>
  <c r="F5898" i="2"/>
  <c r="F5897" i="2"/>
  <c r="F5896" i="2"/>
  <c r="H5896" i="2" s="1"/>
  <c r="F5895" i="2"/>
  <c r="F5894" i="2"/>
  <c r="F5893" i="2"/>
  <c r="G5893" i="2" s="1"/>
  <c r="F5892" i="2"/>
  <c r="H5892" i="2" s="1"/>
  <c r="F5891" i="2"/>
  <c r="F5890" i="2"/>
  <c r="F5889" i="2"/>
  <c r="F5888" i="2"/>
  <c r="H5888" i="2" s="1"/>
  <c r="F5885" i="2"/>
  <c r="F5884" i="2"/>
  <c r="F5883" i="2"/>
  <c r="F5882" i="2"/>
  <c r="H5882" i="2" s="1"/>
  <c r="F5881" i="2"/>
  <c r="F5880" i="2"/>
  <c r="F5879" i="2"/>
  <c r="F5878" i="2"/>
  <c r="H5878" i="2" s="1"/>
  <c r="F5877" i="2"/>
  <c r="F5876" i="2"/>
  <c r="G5876" i="2" s="1"/>
  <c r="F5875" i="2"/>
  <c r="F5874" i="2"/>
  <c r="H5874" i="2" s="1"/>
  <c r="F5873" i="2"/>
  <c r="F5872" i="2"/>
  <c r="F5871" i="2"/>
  <c r="H5871" i="2" s="1"/>
  <c r="F5870" i="2"/>
  <c r="H5870" i="2" s="1"/>
  <c r="F5869" i="2"/>
  <c r="F5868" i="2"/>
  <c r="G5868" i="2" s="1"/>
  <c r="F5867" i="2"/>
  <c r="F5866" i="2"/>
  <c r="H5866" i="2" s="1"/>
  <c r="F5865" i="2"/>
  <c r="F5864" i="2"/>
  <c r="F5863" i="2"/>
  <c r="F5862" i="2"/>
  <c r="H5862" i="2" s="1"/>
  <c r="F5861" i="2"/>
  <c r="F5860" i="2"/>
  <c r="G5860" i="2" s="1"/>
  <c r="F5859" i="2"/>
  <c r="G5859" i="2" s="1"/>
  <c r="F5858" i="2"/>
  <c r="H5858" i="2" s="1"/>
  <c r="F5857" i="2"/>
  <c r="F5856" i="2"/>
  <c r="G5856" i="2" s="1"/>
  <c r="F5855" i="2"/>
  <c r="G5855" i="2" s="1"/>
  <c r="F5854" i="2"/>
  <c r="H5854" i="2" s="1"/>
  <c r="F5853" i="2"/>
  <c r="F5852" i="2"/>
  <c r="G5852" i="2" s="1"/>
  <c r="F5851" i="2"/>
  <c r="F5850" i="2"/>
  <c r="H5850" i="2" s="1"/>
  <c r="F5849" i="2"/>
  <c r="F5848" i="2"/>
  <c r="F5847" i="2"/>
  <c r="H5847" i="2" s="1"/>
  <c r="F5846" i="2"/>
  <c r="H5846" i="2" s="1"/>
  <c r="F5845" i="2"/>
  <c r="F5844" i="2"/>
  <c r="G5844" i="2" s="1"/>
  <c r="F5843" i="2"/>
  <c r="H5843" i="2" s="1"/>
  <c r="F5842" i="2"/>
  <c r="H5842" i="2" s="1"/>
  <c r="F5841" i="2"/>
  <c r="F5840" i="2"/>
  <c r="G5840" i="2" s="1"/>
  <c r="F5839" i="2"/>
  <c r="G5839" i="2" s="1"/>
  <c r="F5838" i="2"/>
  <c r="H5838" i="2" s="1"/>
  <c r="F5204" i="2"/>
  <c r="H5204" i="2" s="1"/>
  <c r="F5201" i="2"/>
  <c r="H5201" i="2" s="1"/>
  <c r="F5200" i="2"/>
  <c r="F5199" i="2"/>
  <c r="F5198" i="2"/>
  <c r="F5197" i="2"/>
  <c r="F5196" i="2"/>
  <c r="F5195" i="2"/>
  <c r="F5194" i="2"/>
  <c r="F5193" i="2"/>
  <c r="F5192" i="2"/>
  <c r="F5191" i="2"/>
  <c r="F5190" i="2"/>
  <c r="F5189" i="2"/>
  <c r="F5188" i="2"/>
  <c r="F5187" i="2"/>
  <c r="F5186" i="2"/>
  <c r="F5185" i="2"/>
  <c r="F5184" i="2"/>
  <c r="F5183" i="2"/>
  <c r="F5182" i="2"/>
  <c r="F5181" i="2"/>
  <c r="F5180" i="2"/>
  <c r="F5179" i="2"/>
  <c r="F5178" i="2"/>
  <c r="F5177" i="2"/>
  <c r="H5177" i="2" s="1"/>
  <c r="F5176" i="2"/>
  <c r="F5175" i="2"/>
  <c r="F5174" i="2"/>
  <c r="F5173" i="2"/>
  <c r="F5172" i="2"/>
  <c r="F5171" i="2"/>
  <c r="F5170" i="2"/>
  <c r="F5169" i="2"/>
  <c r="H5169" i="2" s="1"/>
  <c r="F5168" i="2"/>
  <c r="F5167" i="2"/>
  <c r="F5166" i="2"/>
  <c r="F5165" i="2"/>
  <c r="F5164" i="2"/>
  <c r="F5163" i="2"/>
  <c r="F5162" i="2"/>
  <c r="F5161" i="2"/>
  <c r="F5160" i="2"/>
  <c r="F5159" i="2"/>
  <c r="F5158" i="2"/>
  <c r="F5157" i="2"/>
  <c r="F5156" i="2"/>
  <c r="F5155" i="2"/>
  <c r="F5154" i="2"/>
  <c r="F5153" i="2"/>
  <c r="F5152" i="2"/>
  <c r="F5151" i="2"/>
  <c r="F5150" i="2"/>
  <c r="F5149" i="2"/>
  <c r="F5148" i="2"/>
  <c r="F5147" i="2"/>
  <c r="F5146" i="2"/>
  <c r="F5145" i="2"/>
  <c r="H5145" i="2" s="1"/>
  <c r="F5144" i="2"/>
  <c r="F5143" i="2"/>
  <c r="F5142" i="2"/>
  <c r="F5141" i="2"/>
  <c r="F5140" i="2"/>
  <c r="F5139" i="2"/>
  <c r="F5138" i="2"/>
  <c r="F5137" i="2"/>
  <c r="F5136" i="2"/>
  <c r="F5135" i="2"/>
  <c r="F5134" i="2"/>
  <c r="F5133" i="2"/>
  <c r="F5132" i="2"/>
  <c r="F5131" i="2"/>
  <c r="F5130" i="2"/>
  <c r="F5129" i="2"/>
  <c r="F5128" i="2"/>
  <c r="F5127" i="2"/>
  <c r="F5126" i="2"/>
  <c r="F5125" i="2"/>
  <c r="F5124" i="2"/>
  <c r="G5124" i="2" s="1"/>
  <c r="F5123" i="2"/>
  <c r="H5123" i="2" s="1"/>
  <c r="F5122" i="2"/>
  <c r="G5122" i="2" s="1"/>
  <c r="F5121" i="2"/>
  <c r="F5120" i="2"/>
  <c r="G5120" i="2" s="1"/>
  <c r="F5119" i="2"/>
  <c r="H5119" i="2" s="1"/>
  <c r="F5118" i="2"/>
  <c r="G5118" i="2" s="1"/>
  <c r="F5117" i="2"/>
  <c r="F5116" i="2"/>
  <c r="G5116" i="2" s="1"/>
  <c r="F5115" i="2"/>
  <c r="H5115" i="2" s="1"/>
  <c r="F5114" i="2"/>
  <c r="H5114" i="2" s="1"/>
  <c r="F5060" i="2"/>
  <c r="F4450" i="2"/>
  <c r="H4450" i="2" s="1"/>
  <c r="F4447" i="2"/>
  <c r="H4447" i="2" s="1"/>
  <c r="F4446" i="2"/>
  <c r="F4445" i="2"/>
  <c r="F4444" i="2"/>
  <c r="F4443" i="2"/>
  <c r="F4442" i="2"/>
  <c r="F4441" i="2"/>
  <c r="H4441" i="2" s="1"/>
  <c r="F4440" i="2"/>
  <c r="F4439" i="2"/>
  <c r="F4438" i="2"/>
  <c r="F4437" i="2"/>
  <c r="F4436" i="2"/>
  <c r="F4435" i="2"/>
  <c r="F4434" i="2"/>
  <c r="F4433" i="2"/>
  <c r="F4432" i="2"/>
  <c r="G4432" i="2" s="1"/>
  <c r="F4431" i="2"/>
  <c r="H4431" i="2" s="1"/>
  <c r="F4430" i="2"/>
  <c r="F4429" i="2"/>
  <c r="F4428" i="2"/>
  <c r="F4427" i="2"/>
  <c r="F4426" i="2"/>
  <c r="F4425" i="2"/>
  <c r="F4424" i="2"/>
  <c r="F4423" i="2"/>
  <c r="F4422" i="2"/>
  <c r="F4421" i="2"/>
  <c r="F4420" i="2"/>
  <c r="F4419" i="2"/>
  <c r="F4418" i="2"/>
  <c r="F4417" i="2"/>
  <c r="F4416" i="2"/>
  <c r="F4415" i="2"/>
  <c r="H4415" i="2" s="1"/>
  <c r="F4414" i="2"/>
  <c r="F4413" i="2"/>
  <c r="F4412" i="2"/>
  <c r="F4411" i="2"/>
  <c r="F4410" i="2"/>
  <c r="G4410" i="2" s="1"/>
  <c r="F4409" i="2"/>
  <c r="H4409" i="2" s="1"/>
  <c r="F4408" i="2"/>
  <c r="F4407" i="2"/>
  <c r="F4406" i="2"/>
  <c r="F4405" i="2"/>
  <c r="F4404" i="2"/>
  <c r="G4404" i="2" s="1"/>
  <c r="F4403" i="2"/>
  <c r="F4402" i="2"/>
  <c r="F4401" i="2"/>
  <c r="F4400" i="2"/>
  <c r="G4400" i="2" s="1"/>
  <c r="F4399" i="2"/>
  <c r="F4398" i="2"/>
  <c r="F4397" i="2"/>
  <c r="F4396" i="2"/>
  <c r="F4395" i="2"/>
  <c r="F4394" i="2"/>
  <c r="F4393" i="2"/>
  <c r="F4392" i="2"/>
  <c r="F4391" i="2"/>
  <c r="F4390" i="2"/>
  <c r="F4389" i="2"/>
  <c r="G4389" i="2" s="1"/>
  <c r="F4388" i="2"/>
  <c r="F4387" i="2"/>
  <c r="F4386" i="2"/>
  <c r="F4385" i="2"/>
  <c r="F4384" i="2"/>
  <c r="F4383" i="2"/>
  <c r="F4382" i="2"/>
  <c r="F4381" i="2"/>
  <c r="F4380" i="2"/>
  <c r="F4379" i="2"/>
  <c r="F4378" i="2"/>
  <c r="F4377" i="2"/>
  <c r="F4376" i="2"/>
  <c r="G4376" i="2" s="1"/>
  <c r="F4375" i="2"/>
  <c r="F4374" i="2"/>
  <c r="F4373" i="2"/>
  <c r="G4373" i="2" s="1"/>
  <c r="F4372" i="2"/>
  <c r="G4372" i="2" s="1"/>
  <c r="F4371" i="2"/>
  <c r="F4370" i="2"/>
  <c r="F4367" i="2"/>
  <c r="F4366" i="2"/>
  <c r="F4365" i="2"/>
  <c r="H4365" i="2" s="1"/>
  <c r="F4364" i="2"/>
  <c r="F4363" i="2"/>
  <c r="F4362" i="2"/>
  <c r="F4361" i="2"/>
  <c r="F4360" i="2"/>
  <c r="F4359" i="2"/>
  <c r="F4358" i="2"/>
  <c r="F4357" i="2"/>
  <c r="F4356" i="2"/>
  <c r="F4355" i="2"/>
  <c r="F4354" i="2"/>
  <c r="H4354" i="2" s="1"/>
  <c r="F4353" i="2"/>
  <c r="F4352" i="2"/>
  <c r="F4351" i="2"/>
  <c r="F4350" i="2"/>
  <c r="F4349" i="2"/>
  <c r="F4348" i="2"/>
  <c r="F4347" i="2"/>
  <c r="F4346" i="2"/>
  <c r="F4345" i="2"/>
  <c r="F4344" i="2"/>
  <c r="F4343" i="2"/>
  <c r="F4342" i="2"/>
  <c r="G4342" i="2" s="1"/>
  <c r="F4341" i="2"/>
  <c r="F4340" i="2"/>
  <c r="F4339" i="2"/>
  <c r="F4338" i="2"/>
  <c r="G4338" i="2" s="1"/>
  <c r="F4337" i="2"/>
  <c r="F4336" i="2"/>
  <c r="F4335" i="2"/>
  <c r="F4334" i="2"/>
  <c r="G4334" i="2" s="1"/>
  <c r="F4333" i="2"/>
  <c r="F4332" i="2"/>
  <c r="F4331" i="2"/>
  <c r="F4330" i="2"/>
  <c r="F4329" i="2"/>
  <c r="F4328" i="2"/>
  <c r="F4327" i="2"/>
  <c r="F4326" i="2"/>
  <c r="F4325" i="2"/>
  <c r="H4325" i="2" s="1"/>
  <c r="F4324" i="2"/>
  <c r="F4323" i="2"/>
  <c r="F4322" i="2"/>
  <c r="F4321" i="2"/>
  <c r="F4320" i="2"/>
  <c r="F4319" i="2"/>
  <c r="H4319" i="2" s="1"/>
  <c r="F4318" i="2"/>
  <c r="F4317" i="2"/>
  <c r="F4316" i="2"/>
  <c r="F4315" i="2"/>
  <c r="F4314" i="2"/>
  <c r="F4313" i="2"/>
  <c r="F4312" i="2"/>
  <c r="F4311" i="2"/>
  <c r="H4311" i="2" s="1"/>
  <c r="F4310" i="2"/>
  <c r="F4309" i="2"/>
  <c r="F4308" i="2"/>
  <c r="F4307" i="2"/>
  <c r="F4306" i="2"/>
  <c r="F4305" i="2"/>
  <c r="F4304" i="2"/>
  <c r="F4303" i="2"/>
  <c r="F4302" i="2"/>
  <c r="F4301" i="2"/>
  <c r="F4300" i="2"/>
  <c r="F4299" i="2"/>
  <c r="G4299" i="2" s="1"/>
  <c r="F4298" i="2"/>
  <c r="F4297" i="2"/>
  <c r="F4296" i="2"/>
  <c r="F4295" i="2"/>
  <c r="F4294" i="2"/>
  <c r="F4293" i="2"/>
  <c r="F4292" i="2"/>
  <c r="F4291" i="2"/>
  <c r="F4290" i="2"/>
  <c r="F4289" i="2"/>
  <c r="F4288" i="2"/>
  <c r="F4287" i="2"/>
  <c r="H4287" i="2" s="1"/>
  <c r="F4286" i="2"/>
  <c r="F4285" i="2"/>
  <c r="F4284" i="2"/>
  <c r="F4283" i="2"/>
  <c r="H4283" i="2" s="1"/>
  <c r="F4282" i="2"/>
  <c r="F4281" i="2"/>
  <c r="F4280" i="2"/>
  <c r="G4280" i="2" s="1"/>
  <c r="F4279" i="2"/>
  <c r="G4279" i="2" s="1"/>
  <c r="F4278" i="2"/>
  <c r="F4277" i="2"/>
  <c r="F4276" i="2"/>
  <c r="F4275" i="2"/>
  <c r="F4274" i="2"/>
  <c r="G4274" i="2" s="1"/>
  <c r="F4273" i="2"/>
  <c r="H4273" i="2" s="1"/>
  <c r="F4272" i="2"/>
  <c r="F4271" i="2"/>
  <c r="F4270" i="2"/>
  <c r="G4270" i="2" s="1"/>
  <c r="F4269" i="2"/>
  <c r="F4268" i="2"/>
  <c r="F4267" i="2"/>
  <c r="F4266" i="2"/>
  <c r="F4265" i="2"/>
  <c r="F4264" i="2"/>
  <c r="F4263" i="2"/>
  <c r="F4262" i="2"/>
  <c r="H4262" i="2" s="1"/>
  <c r="F4261" i="2"/>
  <c r="F4260" i="2"/>
  <c r="F4259" i="2"/>
  <c r="F4258" i="2"/>
  <c r="H4258" i="2" s="1"/>
  <c r="F4257" i="2"/>
  <c r="F4256" i="2"/>
  <c r="F4255" i="2"/>
  <c r="G4255" i="2" s="1"/>
  <c r="F4254" i="2"/>
  <c r="H4254" i="2" s="1"/>
  <c r="F4253" i="2"/>
  <c r="F4252" i="2"/>
  <c r="F4251" i="2"/>
  <c r="F4250" i="2"/>
  <c r="F4249" i="2"/>
  <c r="F4248" i="2"/>
  <c r="F4247" i="2"/>
  <c r="F4246" i="2"/>
  <c r="H4246" i="2" s="1"/>
  <c r="F4245" i="2"/>
  <c r="F4244" i="2"/>
  <c r="F4243" i="2"/>
  <c r="F4242" i="2"/>
  <c r="F4241" i="2"/>
  <c r="H4241" i="2" s="1"/>
  <c r="F4240" i="2"/>
  <c r="F4239" i="2"/>
  <c r="F4238" i="2"/>
  <c r="F4237" i="2"/>
  <c r="G4237" i="2" s="1"/>
  <c r="F4236" i="2"/>
  <c r="F4235" i="2"/>
  <c r="F4234" i="2"/>
  <c r="G4234" i="2" s="1"/>
  <c r="F4233" i="2"/>
  <c r="F4232" i="2"/>
  <c r="F4231" i="2"/>
  <c r="F4230" i="2"/>
  <c r="F4229" i="2"/>
  <c r="H4229" i="2" s="1"/>
  <c r="F4228" i="2"/>
  <c r="H4228" i="2" s="1"/>
  <c r="F4227" i="2"/>
  <c r="G4227" i="2" s="1"/>
  <c r="F4226" i="2"/>
  <c r="F4225" i="2"/>
  <c r="F4224" i="2"/>
  <c r="H4224" i="2" s="1"/>
  <c r="F4223" i="2"/>
  <c r="G4223" i="2" s="1"/>
  <c r="F4222" i="2"/>
  <c r="H4222" i="2" s="1"/>
  <c r="F4221" i="2"/>
  <c r="F4220" i="2"/>
  <c r="H4220" i="2" s="1"/>
  <c r="F4219" i="2"/>
  <c r="F4218" i="2"/>
  <c r="F4217" i="2"/>
  <c r="F4216" i="2"/>
  <c r="F4215" i="2"/>
  <c r="G4215" i="2" s="1"/>
  <c r="F4214" i="2"/>
  <c r="F4213" i="2"/>
  <c r="F4212" i="2"/>
  <c r="F4211" i="2"/>
  <c r="F4210" i="2"/>
  <c r="F4209" i="2"/>
  <c r="F4208" i="2"/>
  <c r="F4207" i="2"/>
  <c r="G4207" i="2" s="1"/>
  <c r="F4206" i="2"/>
  <c r="F4205" i="2"/>
  <c r="F4204" i="2"/>
  <c r="H4204" i="2" s="1"/>
  <c r="F4203" i="2"/>
  <c r="F4202" i="2"/>
  <c r="F4201" i="2"/>
  <c r="F4200" i="2"/>
  <c r="F4199" i="2"/>
  <c r="G4199" i="2" s="1"/>
  <c r="F4198" i="2"/>
  <c r="F4197" i="2"/>
  <c r="F4196" i="2"/>
  <c r="F4195" i="2"/>
  <c r="F4194" i="2"/>
  <c r="F4193" i="2"/>
  <c r="G4193" i="2" s="1"/>
  <c r="F4192" i="2"/>
  <c r="F4191" i="2"/>
  <c r="F4190" i="2"/>
  <c r="F4189" i="2"/>
  <c r="H4189" i="2" s="1"/>
  <c r="F4188" i="2"/>
  <c r="F4187" i="2"/>
  <c r="G4187" i="2" s="1"/>
  <c r="F4186" i="2"/>
  <c r="G4186" i="2" s="1"/>
  <c r="F4185" i="2"/>
  <c r="H4185" i="2" s="1"/>
  <c r="F4184" i="2"/>
  <c r="H4184" i="2" s="1"/>
  <c r="F4183" i="2"/>
  <c r="F4182" i="2"/>
  <c r="F4181" i="2"/>
  <c r="F4180" i="2"/>
  <c r="F4179" i="2"/>
  <c r="G4179" i="2" s="1"/>
  <c r="F4178" i="2"/>
  <c r="F4177" i="2"/>
  <c r="F4176" i="2"/>
  <c r="H4176" i="2" s="1"/>
  <c r="F4175" i="2"/>
  <c r="F4174" i="2"/>
  <c r="G4174" i="2" s="1"/>
  <c r="F4173" i="2"/>
  <c r="F4172" i="2"/>
  <c r="F4171" i="2"/>
  <c r="F4170" i="2"/>
  <c r="H4170" i="2" s="1"/>
  <c r="F4169" i="2"/>
  <c r="F4168" i="2"/>
  <c r="F4167" i="2"/>
  <c r="F4166" i="2"/>
  <c r="F4165" i="2"/>
  <c r="H4165" i="2" s="1"/>
  <c r="F4164" i="2"/>
  <c r="F4163" i="2"/>
  <c r="F4162" i="2"/>
  <c r="F4161" i="2"/>
  <c r="G4161" i="2" s="1"/>
  <c r="F4160" i="2"/>
  <c r="H4160" i="2" s="1"/>
  <c r="F4159" i="2"/>
  <c r="G4159" i="2" s="1"/>
  <c r="F4158" i="2"/>
  <c r="H4158" i="2" s="1"/>
  <c r="F4157" i="2"/>
  <c r="F4156" i="2"/>
  <c r="F4155" i="2"/>
  <c r="F4154" i="2"/>
  <c r="H4154" i="2" s="1"/>
  <c r="F4153" i="2"/>
  <c r="F4152" i="2"/>
  <c r="F4151" i="2"/>
  <c r="H4151" i="2" s="1"/>
  <c r="F4150" i="2"/>
  <c r="F4149" i="2"/>
  <c r="F4148" i="2"/>
  <c r="H4148" i="2" s="1"/>
  <c r="F4147" i="2"/>
  <c r="F4146" i="2"/>
  <c r="F4145" i="2"/>
  <c r="F4144" i="2"/>
  <c r="F4143" i="2"/>
  <c r="F4142" i="2"/>
  <c r="F4141" i="2"/>
  <c r="F4140" i="2"/>
  <c r="F4139" i="2"/>
  <c r="F4138" i="2"/>
  <c r="F4137" i="2"/>
  <c r="F4136" i="2"/>
  <c r="G4136" i="2" s="1"/>
  <c r="F4135" i="2"/>
  <c r="H4135" i="2" s="1"/>
  <c r="F4134" i="2"/>
  <c r="H4134" i="2" s="1"/>
  <c r="F4133" i="2"/>
  <c r="G4133" i="2" s="1"/>
  <c r="F4132" i="2"/>
  <c r="F4131" i="2"/>
  <c r="G4131" i="2" s="1"/>
  <c r="F4130" i="2"/>
  <c r="H4130" i="2" s="1"/>
  <c r="F4129" i="2"/>
  <c r="G4129" i="2" s="1"/>
  <c r="F4128" i="2"/>
  <c r="G4128" i="2" s="1"/>
  <c r="F4127" i="2"/>
  <c r="F4126" i="2"/>
  <c r="H4126" i="2" s="1"/>
  <c r="F4125" i="2"/>
  <c r="F4124" i="2"/>
  <c r="F4123" i="2"/>
  <c r="F4122" i="2"/>
  <c r="F4121" i="2"/>
  <c r="G4121" i="2" s="1"/>
  <c r="F4120" i="2"/>
  <c r="G4120" i="2" s="1"/>
  <c r="F4119" i="2"/>
  <c r="F4118" i="2"/>
  <c r="H4118" i="2" s="1"/>
  <c r="F4117" i="2"/>
  <c r="F4116" i="2"/>
  <c r="F4115" i="2"/>
  <c r="H4115" i="2" s="1"/>
  <c r="F4114" i="2"/>
  <c r="F4113" i="2"/>
  <c r="F4112" i="2"/>
  <c r="F4111" i="2"/>
  <c r="F4110" i="2"/>
  <c r="F4109" i="2"/>
  <c r="F4108" i="2"/>
  <c r="F4107" i="2"/>
  <c r="F4106" i="2"/>
  <c r="F4105" i="2"/>
  <c r="G4105" i="2" s="1"/>
  <c r="F4104" i="2"/>
  <c r="F4103" i="2"/>
  <c r="H4103" i="2" s="1"/>
  <c r="F4102" i="2"/>
  <c r="H4102" i="2" s="1"/>
  <c r="F4101" i="2"/>
  <c r="G4101" i="2" s="1"/>
  <c r="F4100" i="2"/>
  <c r="F4099" i="2"/>
  <c r="H4099" i="2" s="1"/>
  <c r="F4098" i="2"/>
  <c r="F4097" i="2"/>
  <c r="F4096" i="2"/>
  <c r="H4096" i="2" s="1"/>
  <c r="F4095" i="2"/>
  <c r="F4094" i="2"/>
  <c r="H4094" i="2" s="1"/>
  <c r="F4093" i="2"/>
  <c r="F4092" i="2"/>
  <c r="G4092" i="2" s="1"/>
  <c r="F4091" i="2"/>
  <c r="F4090" i="2"/>
  <c r="F4089" i="2"/>
  <c r="F4088" i="2"/>
  <c r="H4088" i="2" s="1"/>
  <c r="F4087" i="2"/>
  <c r="F4086" i="2"/>
  <c r="F4085" i="2"/>
  <c r="F4084" i="2"/>
  <c r="G4084" i="2" s="1"/>
  <c r="F4083" i="2"/>
  <c r="G4083" i="2" s="1"/>
  <c r="F4082" i="2"/>
  <c r="F4081" i="2"/>
  <c r="G4081" i="2" s="1"/>
  <c r="F4080" i="2"/>
  <c r="H4080" i="2" s="1"/>
  <c r="F4079" i="2"/>
  <c r="F4078" i="2"/>
  <c r="F4077" i="2"/>
  <c r="F4076" i="2"/>
  <c r="F4075" i="2"/>
  <c r="H4075" i="2" s="1"/>
  <c r="F4072" i="2"/>
  <c r="F4071" i="2"/>
  <c r="G4071" i="2" s="1"/>
  <c r="F4070" i="2"/>
  <c r="H4070" i="2" s="1"/>
  <c r="F4069" i="2"/>
  <c r="F4068" i="2"/>
  <c r="H4068" i="2" s="1"/>
  <c r="F4067" i="2"/>
  <c r="F4066" i="2"/>
  <c r="G4066" i="2" s="1"/>
  <c r="F4065" i="2"/>
  <c r="H4065" i="2" s="1"/>
  <c r="F4064" i="2"/>
  <c r="F4063" i="2"/>
  <c r="G4063" i="2" s="1"/>
  <c r="F4062" i="2"/>
  <c r="G4062" i="2" s="1"/>
  <c r="F4061" i="2"/>
  <c r="H4061" i="2" s="1"/>
  <c r="F4060" i="2"/>
  <c r="F4059" i="2"/>
  <c r="G4059" i="2" s="1"/>
  <c r="F4058" i="2"/>
  <c r="H4058" i="2" s="1"/>
  <c r="F4057" i="2"/>
  <c r="G4057" i="2" s="1"/>
  <c r="F4056" i="2"/>
  <c r="F4055" i="2"/>
  <c r="F4054" i="2"/>
  <c r="G4054" i="2" s="1"/>
  <c r="F4053" i="2"/>
  <c r="H4053" i="2" s="1"/>
  <c r="F4052" i="2"/>
  <c r="H4052" i="2" s="1"/>
  <c r="F4051" i="2"/>
  <c r="G4051" i="2" s="1"/>
  <c r="F4050" i="2"/>
  <c r="G4050" i="2" s="1"/>
  <c r="F4049" i="2"/>
  <c r="H4049" i="2" s="1"/>
  <c r="F4048" i="2"/>
  <c r="H4048" i="2" s="1"/>
  <c r="F4047" i="2"/>
  <c r="F4046" i="2"/>
  <c r="F4045" i="2"/>
  <c r="F4044" i="2"/>
  <c r="H4044" i="2" s="1"/>
  <c r="F4043" i="2"/>
  <c r="F4042" i="2"/>
  <c r="F4041" i="2"/>
  <c r="H4041" i="2" s="1"/>
  <c r="F4040" i="2"/>
  <c r="F4039" i="2"/>
  <c r="F4038" i="2"/>
  <c r="H4038" i="2" s="1"/>
  <c r="F4037" i="2"/>
  <c r="H4037" i="2" s="1"/>
  <c r="F4036" i="2"/>
  <c r="F4035" i="2"/>
  <c r="G4035" i="2" s="1"/>
  <c r="F4034" i="2"/>
  <c r="G4034" i="2" s="1"/>
  <c r="F4033" i="2"/>
  <c r="G4033" i="2" s="1"/>
  <c r="F4032" i="2"/>
  <c r="H4032" i="2" s="1"/>
  <c r="F4031" i="2"/>
  <c r="G4031" i="2" s="1"/>
  <c r="F4030" i="2"/>
  <c r="H4030" i="2" s="1"/>
  <c r="F4029" i="2"/>
  <c r="F4028" i="2"/>
  <c r="H4028" i="2" s="1"/>
  <c r="F4027" i="2"/>
  <c r="F4026" i="2"/>
  <c r="G4026" i="2" s="1"/>
  <c r="F4025" i="2"/>
  <c r="G4025" i="2" s="1"/>
  <c r="F4024" i="2"/>
  <c r="F4023" i="2"/>
  <c r="G4023" i="2" s="1"/>
  <c r="F4022" i="2"/>
  <c r="H4022" i="2" s="1"/>
  <c r="F4021" i="2"/>
  <c r="F4020" i="2"/>
  <c r="H4020" i="2" s="1"/>
  <c r="F4019" i="2"/>
  <c r="F4018" i="2"/>
  <c r="H4018" i="2" s="1"/>
  <c r="F4017" i="2"/>
  <c r="F4016" i="2"/>
  <c r="F4015" i="2"/>
  <c r="F4014" i="2"/>
  <c r="G4014" i="2" s="1"/>
  <c r="F4013" i="2"/>
  <c r="F4012" i="2"/>
  <c r="F4011" i="2"/>
  <c r="F4010" i="2"/>
  <c r="G4010" i="2" s="1"/>
  <c r="F4009" i="2"/>
  <c r="H4009" i="2" s="1"/>
  <c r="F4008" i="2"/>
  <c r="F4007" i="2"/>
  <c r="G4007" i="2" s="1"/>
  <c r="F4006" i="2"/>
  <c r="G4006" i="2" s="1"/>
  <c r="F4005" i="2"/>
  <c r="H4005" i="2" s="1"/>
  <c r="F4004" i="2"/>
  <c r="F4003" i="2"/>
  <c r="G4003" i="2" s="1"/>
  <c r="F4002" i="2"/>
  <c r="H4002" i="2" s="1"/>
  <c r="F4001" i="2"/>
  <c r="G4001" i="2" s="1"/>
  <c r="F4000" i="2"/>
  <c r="F3999" i="2"/>
  <c r="F3998" i="2"/>
  <c r="G3998" i="2" s="1"/>
  <c r="F3997" i="2"/>
  <c r="F3996" i="2"/>
  <c r="H3996" i="2" s="1"/>
  <c r="F3995" i="2"/>
  <c r="F3994" i="2"/>
  <c r="H3994" i="2" s="1"/>
  <c r="F3993" i="2"/>
  <c r="H3993" i="2" s="1"/>
  <c r="F3992" i="2"/>
  <c r="F3991" i="2"/>
  <c r="F3990" i="2"/>
  <c r="F3989" i="2"/>
  <c r="F3988" i="2"/>
  <c r="F3987" i="2"/>
  <c r="F3986" i="2"/>
  <c r="G3986" i="2" s="1"/>
  <c r="F3985" i="2"/>
  <c r="G3985" i="2" s="1"/>
  <c r="F3984" i="2"/>
  <c r="H3984" i="2" s="1"/>
  <c r="F3983" i="2"/>
  <c r="G3983" i="2" s="1"/>
  <c r="F3982" i="2"/>
  <c r="G3982" i="2" s="1"/>
  <c r="F3981" i="2"/>
  <c r="F3980" i="2"/>
  <c r="H3980" i="2" s="1"/>
  <c r="F3979" i="2"/>
  <c r="F3978" i="2"/>
  <c r="H3978" i="2" s="1"/>
  <c r="F3977" i="2"/>
  <c r="F3976" i="2"/>
  <c r="F3975" i="2"/>
  <c r="G3975" i="2" s="1"/>
  <c r="F3974" i="2"/>
  <c r="H3974" i="2" s="1"/>
  <c r="F3973" i="2"/>
  <c r="F3972" i="2"/>
  <c r="H3972" i="2" s="1"/>
  <c r="F3971" i="2"/>
  <c r="F3970" i="2"/>
  <c r="G3970" i="2" s="1"/>
  <c r="F3969" i="2"/>
  <c r="H3969" i="2" s="1"/>
  <c r="F3968" i="2"/>
  <c r="F3967" i="2"/>
  <c r="G3967" i="2" s="1"/>
  <c r="F3966" i="2"/>
  <c r="H3966" i="2" s="1"/>
  <c r="F3965" i="2"/>
  <c r="F3964" i="2"/>
  <c r="H3964" i="2" s="1"/>
  <c r="F3963" i="2"/>
  <c r="F3962" i="2"/>
  <c r="H3962" i="2" s="1"/>
  <c r="F3961" i="2"/>
  <c r="F3960" i="2"/>
  <c r="F3959" i="2"/>
  <c r="F3958" i="2"/>
  <c r="G3958" i="2" s="1"/>
  <c r="F3957" i="2"/>
  <c r="F3956" i="2"/>
  <c r="F3955" i="2"/>
  <c r="F3954" i="2"/>
  <c r="G3954" i="2" s="1"/>
  <c r="F3953" i="2"/>
  <c r="F3952" i="2"/>
  <c r="F3951" i="2"/>
  <c r="G3951" i="2" s="1"/>
  <c r="F3950" i="2"/>
  <c r="G3950" i="2" s="1"/>
  <c r="F3949" i="2"/>
  <c r="F3948" i="2"/>
  <c r="H3948" i="2" s="1"/>
  <c r="F3947" i="2"/>
  <c r="F3946" i="2"/>
  <c r="H3946" i="2" s="1"/>
  <c r="F3945" i="2"/>
  <c r="H3945" i="2" s="1"/>
  <c r="F3944" i="2"/>
  <c r="F3943" i="2"/>
  <c r="G3943" i="2" s="1"/>
  <c r="F3942" i="2"/>
  <c r="F3941" i="2"/>
  <c r="H3941" i="2" s="1"/>
  <c r="F3940" i="2"/>
  <c r="F3939" i="2"/>
  <c r="G3939" i="2" s="1"/>
  <c r="F3938" i="2"/>
  <c r="H3938" i="2" s="1"/>
  <c r="F3937" i="2"/>
  <c r="G3937" i="2" s="1"/>
  <c r="F3936" i="2"/>
  <c r="H3936" i="2" s="1"/>
  <c r="F3935" i="2"/>
  <c r="F3934" i="2"/>
  <c r="G3934" i="2" s="1"/>
  <c r="F3933" i="2"/>
  <c r="H3933" i="2" s="1"/>
  <c r="F3932" i="2"/>
  <c r="H3932" i="2" s="1"/>
  <c r="F3931" i="2"/>
  <c r="G3931" i="2" s="1"/>
  <c r="F3930" i="2"/>
  <c r="G3930" i="2" s="1"/>
  <c r="F3929" i="2"/>
  <c r="G3929" i="2" s="1"/>
  <c r="F3928" i="2"/>
  <c r="F3927" i="2"/>
  <c r="F3926" i="2"/>
  <c r="F3925" i="2"/>
  <c r="F3924" i="2"/>
  <c r="H3924" i="2" s="1"/>
  <c r="F3923" i="2"/>
  <c r="F3922" i="2"/>
  <c r="H3922" i="2" s="1"/>
  <c r="F3921" i="2"/>
  <c r="G3921" i="2" s="1"/>
  <c r="F3920" i="2"/>
  <c r="F3919" i="2"/>
  <c r="G3919" i="2" s="1"/>
  <c r="F3918" i="2"/>
  <c r="G3918" i="2" s="1"/>
  <c r="F3917" i="2"/>
  <c r="F3916" i="2"/>
  <c r="H3916" i="2" s="1"/>
  <c r="F3915" i="2"/>
  <c r="F3914" i="2"/>
  <c r="H3914" i="2" s="1"/>
  <c r="F3913" i="2"/>
  <c r="G3913" i="2" s="1"/>
  <c r="F3912" i="2"/>
  <c r="F3911" i="2"/>
  <c r="F3910" i="2"/>
  <c r="F3909" i="2"/>
  <c r="F3908" i="2"/>
  <c r="H3908" i="2" s="1"/>
  <c r="F3907" i="2"/>
  <c r="F3906" i="2"/>
  <c r="F3905" i="2"/>
  <c r="H3905" i="2" s="1"/>
  <c r="F3904" i="2"/>
  <c r="F3903" i="2"/>
  <c r="G3903" i="2" s="1"/>
  <c r="F3902" i="2"/>
  <c r="F3901" i="2"/>
  <c r="F3900" i="2"/>
  <c r="F3899" i="2"/>
  <c r="F3898" i="2"/>
  <c r="F3897" i="2"/>
  <c r="H3897" i="2" s="1"/>
  <c r="F3896" i="2"/>
  <c r="F3895" i="2"/>
  <c r="G3895" i="2" s="1"/>
  <c r="F3894" i="2"/>
  <c r="G3894" i="2" s="1"/>
  <c r="F3893" i="2"/>
  <c r="H3893" i="2" s="1"/>
  <c r="F3892" i="2"/>
  <c r="F3891" i="2"/>
  <c r="G3891" i="2" s="1"/>
  <c r="F3890" i="2"/>
  <c r="G3890" i="2" s="1"/>
  <c r="F3889" i="2"/>
  <c r="G3889" i="2" s="1"/>
  <c r="F3888" i="2"/>
  <c r="H3888" i="2" s="1"/>
  <c r="F3887" i="2"/>
  <c r="G3887" i="2" s="1"/>
  <c r="F3886" i="2"/>
  <c r="G3886" i="2" s="1"/>
  <c r="F3885" i="2"/>
  <c r="F3884" i="2"/>
  <c r="G3884" i="2" s="1"/>
  <c r="F3883" i="2"/>
  <c r="H3883" i="2" s="1"/>
  <c r="F3882" i="2"/>
  <c r="F3881" i="2"/>
  <c r="F3880" i="2"/>
  <c r="F3879" i="2"/>
  <c r="G3879" i="2" s="1"/>
  <c r="F3878" i="2"/>
  <c r="G3878" i="2" s="1"/>
  <c r="F3877" i="2"/>
  <c r="F3876" i="2"/>
  <c r="F3875" i="2"/>
  <c r="F3874" i="2"/>
  <c r="F3873" i="2"/>
  <c r="H3873" i="2" s="1"/>
  <c r="F3872" i="2"/>
  <c r="F3871" i="2"/>
  <c r="H3871" i="2" s="1"/>
  <c r="F3870" i="2"/>
  <c r="F3869" i="2"/>
  <c r="F3868" i="2"/>
  <c r="F3867" i="2"/>
  <c r="H3867" i="2" s="1"/>
  <c r="F3866" i="2"/>
  <c r="F3865" i="2"/>
  <c r="F3864" i="2"/>
  <c r="F3863" i="2"/>
  <c r="G3863" i="2" s="1"/>
  <c r="F3862" i="2"/>
  <c r="F3861" i="2"/>
  <c r="F3860" i="2"/>
  <c r="F3859" i="2"/>
  <c r="G3859" i="2" s="1"/>
  <c r="F3858" i="2"/>
  <c r="G3858" i="2" s="1"/>
  <c r="F3857" i="2"/>
  <c r="F3856" i="2"/>
  <c r="F3855" i="2"/>
  <c r="F3854" i="2"/>
  <c r="G3854" i="2" s="1"/>
  <c r="F3853" i="2"/>
  <c r="F3852" i="2"/>
  <c r="F3851" i="2"/>
  <c r="G3851" i="2" s="1"/>
  <c r="F3850" i="2"/>
  <c r="G3850" i="2" s="1"/>
  <c r="F3849" i="2"/>
  <c r="F3848" i="2"/>
  <c r="F3847" i="2"/>
  <c r="G3847" i="2" s="1"/>
  <c r="F3846" i="2"/>
  <c r="G3846" i="2" s="1"/>
  <c r="F3845" i="2"/>
  <c r="F3844" i="2"/>
  <c r="G3844" i="2" s="1"/>
  <c r="F3843" i="2"/>
  <c r="F3842" i="2"/>
  <c r="F3841" i="2"/>
  <c r="H3841" i="2" s="1"/>
  <c r="F3840" i="2"/>
  <c r="F3839" i="2"/>
  <c r="G3839" i="2" s="1"/>
  <c r="F3838" i="2"/>
  <c r="F3837" i="2"/>
  <c r="F3836" i="2"/>
  <c r="F3835" i="2"/>
  <c r="F3834" i="2"/>
  <c r="G3834" i="2" s="1"/>
  <c r="F3833" i="2"/>
  <c r="H3833" i="2" s="1"/>
  <c r="F3832" i="2"/>
  <c r="F3831" i="2"/>
  <c r="G3831" i="2" s="1"/>
  <c r="F3830" i="2"/>
  <c r="G3830" i="2" s="1"/>
  <c r="F3829" i="2"/>
  <c r="F3828" i="2"/>
  <c r="G3828" i="2" s="1"/>
  <c r="F3827" i="2"/>
  <c r="H3827" i="2" s="1"/>
  <c r="F3826" i="2"/>
  <c r="F3825" i="2"/>
  <c r="F3824" i="2"/>
  <c r="F3823" i="2"/>
  <c r="H3823" i="2" s="1"/>
  <c r="F3822" i="2"/>
  <c r="G3822" i="2" s="1"/>
  <c r="F3819" i="2"/>
  <c r="F3818" i="2"/>
  <c r="F3817" i="2"/>
  <c r="G3817" i="2" s="1"/>
  <c r="F3816" i="2"/>
  <c r="G3816" i="2" s="1"/>
  <c r="F3815" i="2"/>
  <c r="F3814" i="2"/>
  <c r="F3813" i="2"/>
  <c r="H3813" i="2" s="1"/>
  <c r="F3812" i="2"/>
  <c r="F3811" i="2"/>
  <c r="F3810" i="2"/>
  <c r="G3810" i="2" s="1"/>
  <c r="F3809" i="2"/>
  <c r="F3808" i="2"/>
  <c r="F3807" i="2"/>
  <c r="F3806" i="2"/>
  <c r="F3805" i="2"/>
  <c r="H3805" i="2" s="1"/>
  <c r="F3804" i="2"/>
  <c r="H3804" i="2" s="1"/>
  <c r="F3803" i="2"/>
  <c r="F3802" i="2"/>
  <c r="F3801" i="2"/>
  <c r="G3801" i="2" s="1"/>
  <c r="F3800" i="2"/>
  <c r="G3800" i="2" s="1"/>
  <c r="F3799" i="2"/>
  <c r="H3799" i="2" s="1"/>
  <c r="F3798" i="2"/>
  <c r="F3797" i="2"/>
  <c r="H3797" i="2" s="1"/>
  <c r="F3796" i="2"/>
  <c r="F3795" i="2"/>
  <c r="F3794" i="2"/>
  <c r="G3794" i="2" s="1"/>
  <c r="F3793" i="2"/>
  <c r="H3793" i="2" s="1"/>
  <c r="F3792" i="2"/>
  <c r="F3791" i="2"/>
  <c r="F3790" i="2"/>
  <c r="F3789" i="2"/>
  <c r="F3788" i="2"/>
  <c r="G3788" i="2" s="1"/>
  <c r="F3787" i="2"/>
  <c r="F3786" i="2"/>
  <c r="G3786" i="2" s="1"/>
  <c r="F3785" i="2"/>
  <c r="G3785" i="2" s="1"/>
  <c r="F3784" i="2"/>
  <c r="G3784" i="2" s="1"/>
  <c r="F3783" i="2"/>
  <c r="H3783" i="2" s="1"/>
  <c r="F3782" i="2"/>
  <c r="F3781" i="2"/>
  <c r="F3780" i="2"/>
  <c r="G3780" i="2" s="1"/>
  <c r="F3779" i="2"/>
  <c r="F3778" i="2"/>
  <c r="G3778" i="2" s="1"/>
  <c r="F3777" i="2"/>
  <c r="G3777" i="2" s="1"/>
  <c r="F3776" i="2"/>
  <c r="F3775" i="2"/>
  <c r="F3774" i="2"/>
  <c r="F3773" i="2"/>
  <c r="G3773" i="2" s="1"/>
  <c r="F3772" i="2"/>
  <c r="H3772" i="2" s="1"/>
  <c r="F3771" i="2"/>
  <c r="F3770" i="2"/>
  <c r="F3769" i="2"/>
  <c r="H3769" i="2" s="1"/>
  <c r="F3768" i="2"/>
  <c r="G3768" i="2" s="1"/>
  <c r="F3767" i="2"/>
  <c r="H3767" i="2" s="1"/>
  <c r="F3766" i="2"/>
  <c r="F3765" i="2"/>
  <c r="F3764" i="2"/>
  <c r="H3764" i="2" s="1"/>
  <c r="F3763" i="2"/>
  <c r="F3762" i="2"/>
  <c r="G3762" i="2" s="1"/>
  <c r="F3761" i="2"/>
  <c r="G3761" i="2" s="1"/>
  <c r="F3760" i="2"/>
  <c r="G3760" i="2" s="1"/>
  <c r="F3759" i="2"/>
  <c r="F3758" i="2"/>
  <c r="F3757" i="2"/>
  <c r="H3757" i="2" s="1"/>
  <c r="F3756" i="2"/>
  <c r="G3756" i="2" s="1"/>
  <c r="F3755" i="2"/>
  <c r="F3754" i="2"/>
  <c r="G3754" i="2" s="1"/>
  <c r="F3753" i="2"/>
  <c r="F3752" i="2"/>
  <c r="G3752" i="2" s="1"/>
  <c r="F3751" i="2"/>
  <c r="F3750" i="2"/>
  <c r="F3749" i="2"/>
  <c r="H3749" i="2" s="1"/>
  <c r="F3748" i="2"/>
  <c r="G3748" i="2" s="1"/>
  <c r="F3747" i="2"/>
  <c r="F3746" i="2"/>
  <c r="G3746" i="2" s="1"/>
  <c r="F3745" i="2"/>
  <c r="H3745" i="2" s="1"/>
  <c r="F3744" i="2"/>
  <c r="F3743" i="2"/>
  <c r="H3743" i="2" s="1"/>
  <c r="F3742" i="2"/>
  <c r="F3741" i="2"/>
  <c r="F3740" i="2"/>
  <c r="F3739" i="2"/>
  <c r="F3738" i="2"/>
  <c r="F3737" i="2"/>
  <c r="G3737" i="2" s="1"/>
  <c r="F3736" i="2"/>
  <c r="F3735" i="2"/>
  <c r="H3735" i="2" s="1"/>
  <c r="F3734" i="2"/>
  <c r="F3733" i="2"/>
  <c r="H3733" i="2" s="1"/>
  <c r="F3732" i="2"/>
  <c r="F3731" i="2"/>
  <c r="F3730" i="2"/>
  <c r="F3729" i="2"/>
  <c r="F3728" i="2"/>
  <c r="G3728" i="2" s="1"/>
  <c r="F3727" i="2"/>
  <c r="F3726" i="2"/>
  <c r="F3725" i="2"/>
  <c r="H3725" i="2" s="1"/>
  <c r="F3724" i="2"/>
  <c r="H3724" i="2" s="1"/>
  <c r="F3723" i="2"/>
  <c r="F3722" i="2"/>
  <c r="F3721" i="2"/>
  <c r="H3721" i="2" s="1"/>
  <c r="F3720" i="2"/>
  <c r="G3720" i="2" s="1"/>
  <c r="F3719" i="2"/>
  <c r="H3719" i="2" s="1"/>
  <c r="F3718" i="2"/>
  <c r="F3717" i="2"/>
  <c r="G3717" i="2" s="1"/>
  <c r="F3716" i="2"/>
  <c r="F3715" i="2"/>
  <c r="F3714" i="2"/>
  <c r="G3714" i="2" s="1"/>
  <c r="F3713" i="2"/>
  <c r="H3713" i="2" s="1"/>
  <c r="F3712" i="2"/>
  <c r="F3711" i="2"/>
  <c r="H3711" i="2" s="1"/>
  <c r="F3710" i="2"/>
  <c r="F3709" i="2"/>
  <c r="G3709" i="2" s="1"/>
  <c r="F3708" i="2"/>
  <c r="F3707" i="2"/>
  <c r="F3706" i="2"/>
  <c r="F3705" i="2"/>
  <c r="G3705" i="2" s="1"/>
  <c r="F3704" i="2"/>
  <c r="G3704" i="2" s="1"/>
  <c r="F3703" i="2"/>
  <c r="H3703" i="2" s="1"/>
  <c r="F3702" i="2"/>
  <c r="F3701" i="2"/>
  <c r="G3701" i="2" s="1"/>
  <c r="F3700" i="2"/>
  <c r="G3700" i="2" s="1"/>
  <c r="F3699" i="2"/>
  <c r="F3698" i="2"/>
  <c r="G3698" i="2" s="1"/>
  <c r="F3697" i="2"/>
  <c r="G3697" i="2" s="1"/>
  <c r="F3696" i="2"/>
  <c r="F3695" i="2"/>
  <c r="F3694" i="2"/>
  <c r="F3693" i="2"/>
  <c r="G3693" i="2" s="1"/>
  <c r="F3692" i="2"/>
  <c r="G3692" i="2" s="1"/>
  <c r="F3691" i="2"/>
  <c r="F3690" i="2"/>
  <c r="G3690" i="2" s="1"/>
  <c r="F3689" i="2"/>
  <c r="H3689" i="2" s="1"/>
  <c r="F3688" i="2"/>
  <c r="G3688" i="2" s="1"/>
  <c r="F3687" i="2"/>
  <c r="H3687" i="2" s="1"/>
  <c r="F3686" i="2"/>
  <c r="F3685" i="2"/>
  <c r="H3685" i="2" s="1"/>
  <c r="F3684" i="2"/>
  <c r="F3683" i="2"/>
  <c r="F3682" i="2"/>
  <c r="G3682" i="2" s="1"/>
  <c r="F3681" i="2"/>
  <c r="G3681" i="2" s="1"/>
  <c r="F3680" i="2"/>
  <c r="F3679" i="2"/>
  <c r="F3678" i="2"/>
  <c r="F3677" i="2"/>
  <c r="H3677" i="2" s="1"/>
  <c r="F3676" i="2"/>
  <c r="H3676" i="2" s="1"/>
  <c r="F3675" i="2"/>
  <c r="F3674" i="2"/>
  <c r="F3673" i="2"/>
  <c r="H3673" i="2" s="1"/>
  <c r="F3672" i="2"/>
  <c r="G3672" i="2" s="1"/>
  <c r="F3671" i="2"/>
  <c r="H3671" i="2" s="1"/>
  <c r="F3670" i="2"/>
  <c r="F3669" i="2"/>
  <c r="F3668" i="2"/>
  <c r="G3668" i="2" s="1"/>
  <c r="F3667" i="2"/>
  <c r="F3666" i="2"/>
  <c r="G3666" i="2" s="1"/>
  <c r="F3665" i="2"/>
  <c r="F3664" i="2"/>
  <c r="G3664" i="2" s="1"/>
  <c r="F3663" i="2"/>
  <c r="F3662" i="2"/>
  <c r="F3661" i="2"/>
  <c r="H3661" i="2" s="1"/>
  <c r="F3660" i="2"/>
  <c r="H3660" i="2" s="1"/>
  <c r="F3659" i="2"/>
  <c r="F3658" i="2"/>
  <c r="G3658" i="2" s="1"/>
  <c r="F3657" i="2"/>
  <c r="G3657" i="2" s="1"/>
  <c r="F3656" i="2"/>
  <c r="G3656" i="2" s="1"/>
  <c r="F3655" i="2"/>
  <c r="F3654" i="2"/>
  <c r="F3653" i="2"/>
  <c r="H3653" i="2" s="1"/>
  <c r="F3652" i="2"/>
  <c r="G3652" i="2" s="1"/>
  <c r="F3651" i="2"/>
  <c r="F3650" i="2"/>
  <c r="F3649" i="2"/>
  <c r="G3649" i="2" s="1"/>
  <c r="F3648" i="2"/>
  <c r="F3647" i="2"/>
  <c r="F3646" i="2"/>
  <c r="F3645" i="2"/>
  <c r="G3645" i="2" s="1"/>
  <c r="F3644" i="2"/>
  <c r="G3644" i="2" s="1"/>
  <c r="F3643" i="2"/>
  <c r="F3642" i="2"/>
  <c r="H3642" i="2" s="1"/>
  <c r="F3641" i="2"/>
  <c r="F3640" i="2"/>
  <c r="G3640" i="2" s="1"/>
  <c r="F3639" i="2"/>
  <c r="H3639" i="2" s="1"/>
  <c r="F3638" i="2"/>
  <c r="F3637" i="2"/>
  <c r="F3636" i="2"/>
  <c r="G3636" i="2" s="1"/>
  <c r="F3635" i="2"/>
  <c r="F3634" i="2"/>
  <c r="H3634" i="2" s="1"/>
  <c r="F3633" i="2"/>
  <c r="F3632" i="2"/>
  <c r="H3632" i="2" s="1"/>
  <c r="F3631" i="2"/>
  <c r="H3631" i="2" s="1"/>
  <c r="F3630" i="2"/>
  <c r="F3629" i="2"/>
  <c r="F3628" i="2"/>
  <c r="F3627" i="2"/>
  <c r="G3627" i="2" s="1"/>
  <c r="F3626" i="2"/>
  <c r="F3625" i="2"/>
  <c r="F3624" i="2"/>
  <c r="H3624" i="2" s="1"/>
  <c r="F3623" i="2"/>
  <c r="G3623" i="2" s="1"/>
  <c r="F3622" i="2"/>
  <c r="F3621" i="2"/>
  <c r="F3620" i="2"/>
  <c r="H3620" i="2" s="1"/>
  <c r="F3619" i="2"/>
  <c r="F3618" i="2"/>
  <c r="H3618" i="2" s="1"/>
  <c r="F3617" i="2"/>
  <c r="F3616" i="2"/>
  <c r="F3615" i="2"/>
  <c r="G3615" i="2" s="1"/>
  <c r="F3614" i="2"/>
  <c r="F3613" i="2"/>
  <c r="G3613" i="2" s="1"/>
  <c r="F3612" i="2"/>
  <c r="G3612" i="2" s="1"/>
  <c r="F3611" i="2"/>
  <c r="F3610" i="2"/>
  <c r="F3609" i="2"/>
  <c r="F3608" i="2"/>
  <c r="F3607" i="2"/>
  <c r="F3606" i="2"/>
  <c r="F3605" i="2"/>
  <c r="F3604" i="2"/>
  <c r="H3604" i="2" s="1"/>
  <c r="F3603" i="2"/>
  <c r="G3603" i="2" s="1"/>
  <c r="F3602" i="2"/>
  <c r="H3602" i="2" s="1"/>
  <c r="F3601" i="2"/>
  <c r="F3600" i="2"/>
  <c r="F3599" i="2"/>
  <c r="F3598" i="2"/>
  <c r="F3597" i="2"/>
  <c r="G3597" i="2" s="1"/>
  <c r="F3596" i="2"/>
  <c r="G3596" i="2" s="1"/>
  <c r="F3595" i="2"/>
  <c r="F3594" i="2"/>
  <c r="F3593" i="2"/>
  <c r="F3592" i="2"/>
  <c r="F3591" i="2"/>
  <c r="H3591" i="2" s="1"/>
  <c r="F3590" i="2"/>
  <c r="F3589" i="2"/>
  <c r="G3589" i="2" s="1"/>
  <c r="F3588" i="2"/>
  <c r="G3588" i="2" s="1"/>
  <c r="F3587" i="2"/>
  <c r="G3587" i="2" s="1"/>
  <c r="F3586" i="2"/>
  <c r="H3586" i="2" s="1"/>
  <c r="F3585" i="2"/>
  <c r="F3584" i="2"/>
  <c r="F3583" i="2"/>
  <c r="F3582" i="2"/>
  <c r="F3581" i="2"/>
  <c r="G3581" i="2" s="1"/>
  <c r="F3580" i="2"/>
  <c r="G3580" i="2" s="1"/>
  <c r="F3579" i="2"/>
  <c r="F3578" i="2"/>
  <c r="H3578" i="2" s="1"/>
  <c r="F3577" i="2"/>
  <c r="F3576" i="2"/>
  <c r="H3576" i="2" s="1"/>
  <c r="F3575" i="2"/>
  <c r="H3575" i="2" s="1"/>
  <c r="F3574" i="2"/>
  <c r="F3573" i="2"/>
  <c r="F3572" i="2"/>
  <c r="F3571" i="2"/>
  <c r="G3571" i="2" s="1"/>
  <c r="F3570" i="2"/>
  <c r="H3570" i="2" s="1"/>
  <c r="F3569" i="2"/>
  <c r="F3568" i="2"/>
  <c r="F3567" i="2"/>
  <c r="G3567" i="2" s="1"/>
  <c r="F3566" i="2"/>
  <c r="F3565" i="2"/>
  <c r="G3565" i="2" s="1"/>
  <c r="F3564" i="2"/>
  <c r="F3563" i="2"/>
  <c r="G3563" i="2" s="1"/>
  <c r="F3562" i="2"/>
  <c r="F3561" i="2"/>
  <c r="F3560" i="2"/>
  <c r="G3560" i="2" s="1"/>
  <c r="F3559" i="2"/>
  <c r="H3559" i="2" s="1"/>
  <c r="F3558" i="2"/>
  <c r="F3557" i="2"/>
  <c r="G3557" i="2" s="1"/>
  <c r="F3556" i="2"/>
  <c r="H3556" i="2" s="1"/>
  <c r="F3555" i="2"/>
  <c r="G3555" i="2" s="1"/>
  <c r="F3554" i="2"/>
  <c r="H3554" i="2" s="1"/>
  <c r="F3553" i="2"/>
  <c r="F3552" i="2"/>
  <c r="G3552" i="2" s="1"/>
  <c r="F3551" i="2"/>
  <c r="G3551" i="2" s="1"/>
  <c r="F3550" i="2"/>
  <c r="F3549" i="2"/>
  <c r="G3549" i="2" s="1"/>
  <c r="F3548" i="2"/>
  <c r="H3548" i="2" s="1"/>
  <c r="F3547" i="2"/>
  <c r="F3546" i="2"/>
  <c r="F3545" i="2"/>
  <c r="F3544" i="2"/>
  <c r="G3544" i="2" s="1"/>
  <c r="F3543" i="2"/>
  <c r="H3543" i="2" s="1"/>
  <c r="F3542" i="2"/>
  <c r="F3541" i="2"/>
  <c r="F3540" i="2"/>
  <c r="H3540" i="2" s="1"/>
  <c r="F3539" i="2"/>
  <c r="G3539" i="2" s="1"/>
  <c r="F3538" i="2"/>
  <c r="H3538" i="2" s="1"/>
  <c r="F3537" i="2"/>
  <c r="F3536" i="2"/>
  <c r="H3536" i="2" s="1"/>
  <c r="F3535" i="2"/>
  <c r="G3535" i="2" s="1"/>
  <c r="F3534" i="2"/>
  <c r="F3533" i="2"/>
  <c r="G3533" i="2" s="1"/>
  <c r="F3532" i="2"/>
  <c r="H3532" i="2" s="1"/>
  <c r="F3531" i="2"/>
  <c r="F3530" i="2"/>
  <c r="F3529" i="2"/>
  <c r="F3528" i="2"/>
  <c r="F3527" i="2"/>
  <c r="F3526" i="2"/>
  <c r="F3525" i="2"/>
  <c r="G3525" i="2" s="1"/>
  <c r="F3524" i="2"/>
  <c r="F3523" i="2"/>
  <c r="G3523" i="2" s="1"/>
  <c r="F3522" i="2"/>
  <c r="F3521" i="2"/>
  <c r="F3520" i="2"/>
  <c r="H3520" i="2" s="1"/>
  <c r="F3519" i="2"/>
  <c r="G3519" i="2" s="1"/>
  <c r="F3518" i="2"/>
  <c r="F3517" i="2"/>
  <c r="G3517" i="2" s="1"/>
  <c r="F3516" i="2"/>
  <c r="H3516" i="2" s="1"/>
  <c r="F3515" i="2"/>
  <c r="F3514" i="2"/>
  <c r="H3514" i="2" s="1"/>
  <c r="F3513" i="2"/>
  <c r="F3512" i="2"/>
  <c r="H3512" i="2" s="1"/>
  <c r="F3511" i="2"/>
  <c r="H3511" i="2" s="1"/>
  <c r="F3510" i="2"/>
  <c r="F3509" i="2"/>
  <c r="F3508" i="2"/>
  <c r="G3508" i="2" s="1"/>
  <c r="F3507" i="2"/>
  <c r="F3506" i="2"/>
  <c r="H3506" i="2" s="1"/>
  <c r="F3505" i="2"/>
  <c r="F3504" i="2"/>
  <c r="H3504" i="2" s="1"/>
  <c r="F3503" i="2"/>
  <c r="H3503" i="2" s="1"/>
  <c r="F3502" i="2"/>
  <c r="F3501" i="2"/>
  <c r="F3500" i="2"/>
  <c r="F3499" i="2"/>
  <c r="G3499" i="2" s="1"/>
  <c r="F3498" i="2"/>
  <c r="F3497" i="2"/>
  <c r="F3496" i="2"/>
  <c r="G3496" i="2" s="1"/>
  <c r="F3495" i="2"/>
  <c r="H3495" i="2" s="1"/>
  <c r="F3494" i="2"/>
  <c r="F3493" i="2"/>
  <c r="F3492" i="2"/>
  <c r="G3492" i="2" s="1"/>
  <c r="F3491" i="2"/>
  <c r="G3491" i="2" s="1"/>
  <c r="F3490" i="2"/>
  <c r="F3489" i="2"/>
  <c r="F3488" i="2"/>
  <c r="H3488" i="2" s="1"/>
  <c r="F3487" i="2"/>
  <c r="F3486" i="2"/>
  <c r="F3485" i="2"/>
  <c r="G3485" i="2" s="1"/>
  <c r="F3484" i="2"/>
  <c r="H3484" i="2" s="1"/>
  <c r="F3483" i="2"/>
  <c r="F3482" i="2"/>
  <c r="H3482" i="2" s="1"/>
  <c r="F3481" i="2"/>
  <c r="F3480" i="2"/>
  <c r="F3479" i="2"/>
  <c r="H3479" i="2" s="1"/>
  <c r="F3478" i="2"/>
  <c r="F3477" i="2"/>
  <c r="F3476" i="2"/>
  <c r="G3476" i="2" s="1"/>
  <c r="F3475" i="2"/>
  <c r="F3474" i="2"/>
  <c r="H3474" i="2" s="1"/>
  <c r="F3473" i="2"/>
  <c r="F3472" i="2"/>
  <c r="H3472" i="2" s="1"/>
  <c r="F3471" i="2"/>
  <c r="H3471" i="2" s="1"/>
  <c r="F3470" i="2"/>
  <c r="F3469" i="2"/>
  <c r="F3468" i="2"/>
  <c r="G3468" i="2" s="1"/>
  <c r="F3467" i="2"/>
  <c r="G3467" i="2" s="1"/>
  <c r="F3466" i="2"/>
  <c r="F3465" i="2"/>
  <c r="F3464" i="2"/>
  <c r="G3464" i="2" s="1"/>
  <c r="F3463" i="2"/>
  <c r="H3463" i="2" s="1"/>
  <c r="F3462" i="2"/>
  <c r="F3461" i="2"/>
  <c r="F3460" i="2"/>
  <c r="G3460" i="2" s="1"/>
  <c r="F3459" i="2"/>
  <c r="G3459" i="2" s="1"/>
  <c r="F3458" i="2"/>
  <c r="H3458" i="2" s="1"/>
  <c r="F3457" i="2"/>
  <c r="F3456" i="2"/>
  <c r="H3456" i="2" s="1"/>
  <c r="F3455" i="2"/>
  <c r="G3455" i="2" s="1"/>
  <c r="F3454" i="2"/>
  <c r="F3453" i="2"/>
  <c r="G3453" i="2" s="1"/>
  <c r="F3452" i="2"/>
  <c r="H3452" i="2" s="1"/>
  <c r="F3451" i="2"/>
  <c r="F3450" i="2"/>
  <c r="H3450" i="2" s="1"/>
  <c r="F3449" i="2"/>
  <c r="F3448" i="2"/>
  <c r="G3448" i="2" s="1"/>
  <c r="F3447" i="2"/>
  <c r="F3446" i="2"/>
  <c r="F3445" i="2"/>
  <c r="F3444" i="2"/>
  <c r="G3444" i="2" s="1"/>
  <c r="F3443" i="2"/>
  <c r="G3443" i="2" s="1"/>
  <c r="F3442" i="2"/>
  <c r="H3442" i="2" s="1"/>
  <c r="F3441" i="2"/>
  <c r="F3440" i="2"/>
  <c r="G3440" i="2" s="1"/>
  <c r="F3439" i="2"/>
  <c r="G3439" i="2" s="1"/>
  <c r="F3438" i="2"/>
  <c r="F3437" i="2"/>
  <c r="G3437" i="2" s="1"/>
  <c r="F3436" i="2"/>
  <c r="G3436" i="2" s="1"/>
  <c r="F3435" i="2"/>
  <c r="F3434" i="2"/>
  <c r="F3433" i="2"/>
  <c r="F3432" i="2"/>
  <c r="F3431" i="2"/>
  <c r="G3431" i="2" s="1"/>
  <c r="F3430" i="2"/>
  <c r="F3429" i="2"/>
  <c r="G3429" i="2" s="1"/>
  <c r="F3428" i="2"/>
  <c r="H3428" i="2" s="1"/>
  <c r="F3427" i="2"/>
  <c r="G3427" i="2" s="1"/>
  <c r="F3426" i="2"/>
  <c r="H3426" i="2" s="1"/>
  <c r="F3425" i="2"/>
  <c r="F3424" i="2"/>
  <c r="G3424" i="2" s="1"/>
  <c r="F3423" i="2"/>
  <c r="F3422" i="2"/>
  <c r="F3421" i="2"/>
  <c r="G3421" i="2" s="1"/>
  <c r="F3420" i="2"/>
  <c r="H3420" i="2" s="1"/>
  <c r="F3419" i="2"/>
  <c r="F3418" i="2"/>
  <c r="H3418" i="2" s="1"/>
  <c r="F3417" i="2"/>
  <c r="F3416" i="2"/>
  <c r="H3416" i="2" s="1"/>
  <c r="F3415" i="2"/>
  <c r="H3415" i="2" s="1"/>
  <c r="F3414" i="2"/>
  <c r="F3413" i="2"/>
  <c r="F3412" i="2"/>
  <c r="G3412" i="2" s="1"/>
  <c r="F3411" i="2"/>
  <c r="G3411" i="2" s="1"/>
  <c r="F3410" i="2"/>
  <c r="H3410" i="2" s="1"/>
  <c r="F3409" i="2"/>
  <c r="F3408" i="2"/>
  <c r="F3407" i="2"/>
  <c r="G3407" i="2" s="1"/>
  <c r="F3406" i="2"/>
  <c r="F3405" i="2"/>
  <c r="G3405" i="2" s="1"/>
  <c r="F3404" i="2"/>
  <c r="H3404" i="2" s="1"/>
  <c r="F3403" i="2"/>
  <c r="F3402" i="2"/>
  <c r="F3401" i="2"/>
  <c r="F3400" i="2"/>
  <c r="F3399" i="2"/>
  <c r="H3399" i="2" s="1"/>
  <c r="F3398" i="2"/>
  <c r="F3397" i="2"/>
  <c r="G3397" i="2" s="1"/>
  <c r="F3396" i="2"/>
  <c r="H3396" i="2" s="1"/>
  <c r="F3395" i="2"/>
  <c r="F3394" i="2"/>
  <c r="H3394" i="2" s="1"/>
  <c r="F3393" i="2"/>
  <c r="F3392" i="2"/>
  <c r="F3391" i="2"/>
  <c r="G3391" i="2" s="1"/>
  <c r="F3390" i="2"/>
  <c r="F3389" i="2"/>
  <c r="G3389" i="2" s="1"/>
  <c r="F3388" i="2"/>
  <c r="G3388" i="2" s="1"/>
  <c r="F3387" i="2"/>
  <c r="F3386" i="2"/>
  <c r="F3385" i="2"/>
  <c r="F3384" i="2"/>
  <c r="H3384" i="2" s="1"/>
  <c r="F3383" i="2"/>
  <c r="H3383" i="2" s="1"/>
  <c r="F3382" i="2"/>
  <c r="F3381" i="2"/>
  <c r="F3380" i="2"/>
  <c r="F3379" i="2"/>
  <c r="G3379" i="2" s="1"/>
  <c r="F3378" i="2"/>
  <c r="H3378" i="2" s="1"/>
  <c r="F3377" i="2"/>
  <c r="F3376" i="2"/>
  <c r="F3375" i="2"/>
  <c r="H3375" i="2" s="1"/>
  <c r="F3374" i="2"/>
  <c r="F3373" i="2"/>
  <c r="G3373" i="2" s="1"/>
  <c r="F3372" i="2"/>
  <c r="H3372" i="2" s="1"/>
  <c r="F3371" i="2"/>
  <c r="G3371" i="2" s="1"/>
  <c r="F3370" i="2"/>
  <c r="F3369" i="2"/>
  <c r="F3368" i="2"/>
  <c r="G3368" i="2" s="1"/>
  <c r="F3367" i="2"/>
  <c r="G3367" i="2" s="1"/>
  <c r="F3366" i="2"/>
  <c r="F3365" i="2"/>
  <c r="G3365" i="2" s="1"/>
  <c r="F3364" i="2"/>
  <c r="F3363" i="2"/>
  <c r="G3363" i="2" s="1"/>
  <c r="F3362" i="2"/>
  <c r="F3361" i="2"/>
  <c r="F3360" i="2"/>
  <c r="G3360" i="2" s="1"/>
  <c r="F3359" i="2"/>
  <c r="G3359" i="2" s="1"/>
  <c r="F3358" i="2"/>
  <c r="F3357" i="2"/>
  <c r="G3357" i="2" s="1"/>
  <c r="F3356" i="2"/>
  <c r="H3356" i="2" s="1"/>
  <c r="F3355" i="2"/>
  <c r="F3354" i="2"/>
  <c r="H3354" i="2" s="1"/>
  <c r="F3353" i="2"/>
  <c r="F3352" i="2"/>
  <c r="F3351" i="2"/>
  <c r="H3351" i="2" s="1"/>
  <c r="F3350" i="2"/>
  <c r="F3349" i="2"/>
  <c r="F3348" i="2"/>
  <c r="H3348" i="2" s="1"/>
  <c r="F3347" i="2"/>
  <c r="F3346" i="2"/>
  <c r="H3346" i="2" s="1"/>
  <c r="F3345" i="2"/>
  <c r="F3344" i="2"/>
  <c r="H3344" i="2" s="1"/>
  <c r="F3343" i="2"/>
  <c r="H3343" i="2" s="1"/>
  <c r="F3342" i="2"/>
  <c r="F3341" i="2"/>
  <c r="F3340" i="2"/>
  <c r="F3339" i="2"/>
  <c r="G3339" i="2" s="1"/>
  <c r="F3338" i="2"/>
  <c r="F3337" i="2"/>
  <c r="F3336" i="2"/>
  <c r="H3336" i="2" s="1"/>
  <c r="F3335" i="2"/>
  <c r="F3334" i="2"/>
  <c r="F3333" i="2"/>
  <c r="F3332" i="2"/>
  <c r="H3332" i="2" s="1"/>
  <c r="F3331" i="2"/>
  <c r="G3331" i="2" s="1"/>
  <c r="F3330" i="2"/>
  <c r="H3330" i="2" s="1"/>
  <c r="F3329" i="2"/>
  <c r="F3328" i="2"/>
  <c r="H3328" i="2" s="1"/>
  <c r="F3327" i="2"/>
  <c r="G3327" i="2" s="1"/>
  <c r="F3326" i="2"/>
  <c r="F3325" i="2"/>
  <c r="G3325" i="2" s="1"/>
  <c r="F3324" i="2"/>
  <c r="G3324" i="2" s="1"/>
  <c r="F3323" i="2"/>
  <c r="F3322" i="2"/>
  <c r="H3322" i="2" s="1"/>
  <c r="F3321" i="2"/>
  <c r="F3320" i="2"/>
  <c r="H3320" i="2" s="1"/>
  <c r="F3319" i="2"/>
  <c r="F3318" i="2"/>
  <c r="F3317" i="2"/>
  <c r="F3316" i="2"/>
  <c r="F3315" i="2"/>
  <c r="G3315" i="2" s="1"/>
  <c r="F3314" i="2"/>
  <c r="H3314" i="2" s="1"/>
  <c r="F3313" i="2"/>
  <c r="F3312" i="2"/>
  <c r="G3312" i="2" s="1"/>
  <c r="F3311" i="2"/>
  <c r="G3311" i="2" s="1"/>
  <c r="F3310" i="2"/>
  <c r="F3309" i="2"/>
  <c r="G3309" i="2" s="1"/>
  <c r="F3308" i="2"/>
  <c r="F3307" i="2"/>
  <c r="F3306" i="2"/>
  <c r="F3305" i="2"/>
  <c r="F3304" i="2"/>
  <c r="H3304" i="2" s="1"/>
  <c r="F3303" i="2"/>
  <c r="G3303" i="2" s="1"/>
  <c r="F3302" i="2"/>
  <c r="F3301" i="2"/>
  <c r="F3300" i="2"/>
  <c r="G3300" i="2" s="1"/>
  <c r="F3299" i="2"/>
  <c r="G3299" i="2" s="1"/>
  <c r="F3298" i="2"/>
  <c r="H3298" i="2" s="1"/>
  <c r="F3297" i="2"/>
  <c r="F3296" i="2"/>
  <c r="H3296" i="2" s="1"/>
  <c r="F3295" i="2"/>
  <c r="F3294" i="2"/>
  <c r="F3293" i="2"/>
  <c r="G3293" i="2" s="1"/>
  <c r="F3292" i="2"/>
  <c r="F3291" i="2"/>
  <c r="F3290" i="2"/>
  <c r="H3290" i="2" s="1"/>
  <c r="F3289" i="2"/>
  <c r="F3288" i="2"/>
  <c r="G3288" i="2" s="1"/>
  <c r="F3287" i="2"/>
  <c r="H3287" i="2" s="1"/>
  <c r="F3286" i="2"/>
  <c r="F3285" i="2"/>
  <c r="F3284" i="2"/>
  <c r="H3284" i="2" s="1"/>
  <c r="F3283" i="2"/>
  <c r="G3283" i="2" s="1"/>
  <c r="F3282" i="2"/>
  <c r="H3282" i="2" s="1"/>
  <c r="F3281" i="2"/>
  <c r="F3280" i="2"/>
  <c r="G3280" i="2" s="1"/>
  <c r="F3279" i="2"/>
  <c r="G3279" i="2" s="1"/>
  <c r="F3278" i="2"/>
  <c r="F3277" i="2"/>
  <c r="G3277" i="2" s="1"/>
  <c r="F3276" i="2"/>
  <c r="F3275" i="2"/>
  <c r="G3275" i="2" s="1"/>
  <c r="F3274" i="2"/>
  <c r="F3273" i="2"/>
  <c r="F3272" i="2"/>
  <c r="G3272" i="2" s="1"/>
  <c r="F3271" i="2"/>
  <c r="H3271" i="2" s="1"/>
  <c r="F3270" i="2"/>
  <c r="F3269" i="2"/>
  <c r="G3269" i="2" s="1"/>
  <c r="F3268" i="2"/>
  <c r="F3267" i="2"/>
  <c r="G3267" i="2" s="1"/>
  <c r="F3266" i="2"/>
  <c r="H3266" i="2" s="1"/>
  <c r="F3265" i="2"/>
  <c r="F3264" i="2"/>
  <c r="G3264" i="2" s="1"/>
  <c r="F3263" i="2"/>
  <c r="G3263" i="2" s="1"/>
  <c r="F3262" i="2"/>
  <c r="F3261" i="2"/>
  <c r="F3260" i="2"/>
  <c r="G3260" i="2" s="1"/>
  <c r="F3259" i="2"/>
  <c r="F3258" i="2"/>
  <c r="F3257" i="2"/>
  <c r="F3256" i="2"/>
  <c r="F3255" i="2"/>
  <c r="H3255" i="2" s="1"/>
  <c r="F3254" i="2"/>
  <c r="F3253" i="2"/>
  <c r="F3252" i="2"/>
  <c r="H3252" i="2" s="1"/>
  <c r="F3251" i="2"/>
  <c r="G3251" i="2" s="1"/>
  <c r="F3250" i="2"/>
  <c r="H3250" i="2" s="1"/>
  <c r="F3249" i="2"/>
  <c r="F3248" i="2"/>
  <c r="H3248" i="2" s="1"/>
  <c r="F3247" i="2"/>
  <c r="G3247" i="2" s="1"/>
  <c r="F3246" i="2"/>
  <c r="F3245" i="2"/>
  <c r="F3244" i="2"/>
  <c r="H3244" i="2" s="1"/>
  <c r="F3243" i="2"/>
  <c r="G3243" i="2" s="1"/>
  <c r="F3242" i="2"/>
  <c r="F3241" i="2"/>
  <c r="F3240" i="2"/>
  <c r="F3239" i="2"/>
  <c r="F3238" i="2"/>
  <c r="F3237" i="2"/>
  <c r="G3237" i="2" s="1"/>
  <c r="F3236" i="2"/>
  <c r="H3236" i="2" s="1"/>
  <c r="F3235" i="2"/>
  <c r="F3234" i="2"/>
  <c r="F3233" i="2"/>
  <c r="F3232" i="2"/>
  <c r="F3231" i="2"/>
  <c r="G3231" i="2" s="1"/>
  <c r="F3230" i="2"/>
  <c r="F3229" i="2"/>
  <c r="G3229" i="2" s="1"/>
  <c r="F3228" i="2"/>
  <c r="F3227" i="2"/>
  <c r="F3226" i="2"/>
  <c r="F3225" i="2"/>
  <c r="F3224" i="2"/>
  <c r="G3224" i="2" s="1"/>
  <c r="F3223" i="2"/>
  <c r="H3223" i="2" s="1"/>
  <c r="F3222" i="2"/>
  <c r="F3221" i="2"/>
  <c r="F3220" i="2"/>
  <c r="H3220" i="2" s="1"/>
  <c r="F3219" i="2"/>
  <c r="F3218" i="2"/>
  <c r="H3218" i="2" s="1"/>
  <c r="F3217" i="2"/>
  <c r="F3216" i="2"/>
  <c r="G3216" i="2" s="1"/>
  <c r="F3215" i="2"/>
  <c r="H3215" i="2" s="1"/>
  <c r="F3214" i="2"/>
  <c r="F3213" i="2"/>
  <c r="F3212" i="2"/>
  <c r="H3212" i="2" s="1"/>
  <c r="F3211" i="2"/>
  <c r="G3211" i="2" s="1"/>
  <c r="F3210" i="2"/>
  <c r="F3209" i="2"/>
  <c r="F3208" i="2"/>
  <c r="H3208" i="2" s="1"/>
  <c r="F3207" i="2"/>
  <c r="G3207" i="2" s="1"/>
  <c r="F3206" i="2"/>
  <c r="H3206" i="2" s="1"/>
  <c r="F3205" i="2"/>
  <c r="G3205" i="2" s="1"/>
  <c r="F3204" i="2"/>
  <c r="G3204" i="2" s="1"/>
  <c r="F3203" i="2"/>
  <c r="H3203" i="2" s="1"/>
  <c r="F3202" i="2"/>
  <c r="H3202" i="2" s="1"/>
  <c r="G3201" i="2"/>
  <c r="F3200" i="2"/>
  <c r="H3200" i="2" s="1"/>
  <c r="F3199" i="2"/>
  <c r="H3199" i="2" s="1"/>
  <c r="F3198" i="2"/>
  <c r="H3198" i="2" s="1"/>
  <c r="F3197" i="2"/>
  <c r="G3197" i="2" s="1"/>
  <c r="F3196" i="2"/>
  <c r="G3196" i="2" s="1"/>
  <c r="F3195" i="2"/>
  <c r="H3195" i="2" s="1"/>
  <c r="F3194" i="2"/>
  <c r="F3193" i="2"/>
  <c r="G3193" i="2" s="1"/>
  <c r="F3192" i="2"/>
  <c r="F3191" i="2"/>
  <c r="F3190" i="2"/>
  <c r="H3190" i="2" s="1"/>
  <c r="F3189" i="2"/>
  <c r="F3188" i="2"/>
  <c r="G3188" i="2" s="1"/>
  <c r="F3187" i="2"/>
  <c r="F3186" i="2"/>
  <c r="H3186" i="2" s="1"/>
  <c r="F3185" i="2"/>
  <c r="F3184" i="2"/>
  <c r="H3184" i="2" s="1"/>
  <c r="F3183" i="2"/>
  <c r="G3183" i="2" s="1"/>
  <c r="F3182" i="2"/>
  <c r="F3181" i="2"/>
  <c r="F3180" i="2"/>
  <c r="H3180" i="2" s="1"/>
  <c r="F3179" i="2"/>
  <c r="H3179" i="2" s="1"/>
  <c r="F3178" i="2"/>
  <c r="H3178" i="2" s="1"/>
  <c r="F3177" i="2"/>
  <c r="G3177" i="2" s="1"/>
  <c r="F3176" i="2"/>
  <c r="H3176" i="2" s="1"/>
  <c r="F3175" i="2"/>
  <c r="G3175" i="2" s="1"/>
  <c r="F3174" i="2"/>
  <c r="H3174" i="2" s="1"/>
  <c r="F3173" i="2"/>
  <c r="G3173" i="2" s="1"/>
  <c r="F3172" i="2"/>
  <c r="H3172" i="2" s="1"/>
  <c r="F3171" i="2"/>
  <c r="H3171" i="2" s="1"/>
  <c r="F3170" i="2"/>
  <c r="H3170" i="2" s="1"/>
  <c r="F3169" i="2"/>
  <c r="G3169" i="2" s="1"/>
  <c r="F3168" i="2"/>
  <c r="F3167" i="2"/>
  <c r="H3167" i="2" s="1"/>
  <c r="F3166" i="2"/>
  <c r="H3166" i="2" s="1"/>
  <c r="F3165" i="2"/>
  <c r="G3165" i="2" s="1"/>
  <c r="F3164" i="2"/>
  <c r="H3164" i="2" s="1"/>
  <c r="F3163" i="2"/>
  <c r="H3163" i="2" s="1"/>
  <c r="F3162" i="2"/>
  <c r="H3162" i="2" s="1"/>
  <c r="F3161" i="2"/>
  <c r="G3161" i="2" s="1"/>
  <c r="F3160" i="2"/>
  <c r="G3160" i="2" s="1"/>
  <c r="F3159" i="2"/>
  <c r="G3159" i="2" s="1"/>
  <c r="F3158" i="2"/>
  <c r="H3158" i="2" s="1"/>
  <c r="F3157" i="2"/>
  <c r="G3157" i="2" s="1"/>
  <c r="F3156" i="2"/>
  <c r="H3156" i="2" s="1"/>
  <c r="F3155" i="2"/>
  <c r="F3154" i="2"/>
  <c r="H3154" i="2" s="1"/>
  <c r="F3153" i="2"/>
  <c r="F3152" i="2"/>
  <c r="F3151" i="2"/>
  <c r="H3151" i="2" s="1"/>
  <c r="F3150" i="2"/>
  <c r="F3149" i="2"/>
  <c r="G3149" i="2" s="1"/>
  <c r="F3148" i="2"/>
  <c r="H3148" i="2" s="1"/>
  <c r="F3147" i="2"/>
  <c r="F3146" i="2"/>
  <c r="H3146" i="2" s="1"/>
  <c r="F3145" i="2"/>
  <c r="G3145" i="2" s="1"/>
  <c r="F3144" i="2"/>
  <c r="G3144" i="2" s="1"/>
  <c r="F3143" i="2"/>
  <c r="H3143" i="2" s="1"/>
  <c r="F3142" i="2"/>
  <c r="H3142" i="2" s="1"/>
  <c r="F3141" i="2"/>
  <c r="G3141" i="2" s="1"/>
  <c r="F3140" i="2"/>
  <c r="F3139" i="2"/>
  <c r="H3139" i="2" s="1"/>
  <c r="F3138" i="2"/>
  <c r="F3137" i="2"/>
  <c r="G3137" i="2" s="1"/>
  <c r="F3136" i="2"/>
  <c r="H3136" i="2" s="1"/>
  <c r="F3135" i="2"/>
  <c r="G3135" i="2" s="1"/>
  <c r="F3134" i="2"/>
  <c r="H3134" i="2" s="1"/>
  <c r="F3133" i="2"/>
  <c r="G3133" i="2" s="1"/>
  <c r="F3132" i="2"/>
  <c r="F3131" i="2"/>
  <c r="H3131" i="2" s="1"/>
  <c r="F3130" i="2"/>
  <c r="F3129" i="2"/>
  <c r="G3129" i="2" s="1"/>
  <c r="F3128" i="2"/>
  <c r="H3128" i="2" s="1"/>
  <c r="F3127" i="2"/>
  <c r="G3127" i="2" s="1"/>
  <c r="F3126" i="2"/>
  <c r="H3126" i="2" s="1"/>
  <c r="F3125" i="2"/>
  <c r="G3125" i="2" s="1"/>
  <c r="F3124" i="2"/>
  <c r="F3123" i="2"/>
  <c r="F3122" i="2"/>
  <c r="H3122" i="2" s="1"/>
  <c r="F3121" i="2"/>
  <c r="F3120" i="2"/>
  <c r="F3119" i="2"/>
  <c r="G3119" i="2" s="1"/>
  <c r="F3118" i="2"/>
  <c r="F3117" i="2"/>
  <c r="G3117" i="2" s="1"/>
  <c r="F3116" i="2"/>
  <c r="F3115" i="2"/>
  <c r="H3115" i="2" s="1"/>
  <c r="F3114" i="2"/>
  <c r="H3114" i="2" s="1"/>
  <c r="F3113" i="2"/>
  <c r="G3113" i="2" s="1"/>
  <c r="F3112" i="2"/>
  <c r="H3112" i="2" s="1"/>
  <c r="F3111" i="2"/>
  <c r="F3110" i="2"/>
  <c r="H3110" i="2" s="1"/>
  <c r="F3109" i="2"/>
  <c r="G3109" i="2" s="1"/>
  <c r="F3108" i="2"/>
  <c r="H3108" i="2" s="1"/>
  <c r="F3107" i="2"/>
  <c r="H3107" i="2" s="1"/>
  <c r="F3106" i="2"/>
  <c r="F3105" i="2"/>
  <c r="G3105" i="2" s="1"/>
  <c r="F3104" i="2"/>
  <c r="G3104" i="2" s="1"/>
  <c r="F3103" i="2"/>
  <c r="G3103" i="2" s="1"/>
  <c r="F3102" i="2"/>
  <c r="H3102" i="2" s="1"/>
  <c r="F3101" i="2"/>
  <c r="F3100" i="2"/>
  <c r="G3100" i="2" s="1"/>
  <c r="F3099" i="2"/>
  <c r="H3099" i="2" s="1"/>
  <c r="F3098" i="2"/>
  <c r="H3098" i="2" s="1"/>
  <c r="F3097" i="2"/>
  <c r="G3097" i="2" s="1"/>
  <c r="F3096" i="2"/>
  <c r="H3096" i="2" s="1"/>
  <c r="F3095" i="2"/>
  <c r="F3094" i="2"/>
  <c r="H3094" i="2" s="1"/>
  <c r="F3093" i="2"/>
  <c r="G3093" i="2" s="1"/>
  <c r="F3092" i="2"/>
  <c r="G3092" i="2" s="1"/>
  <c r="F3091" i="2"/>
  <c r="F3090" i="2"/>
  <c r="H3090" i="2" s="1"/>
  <c r="F3089" i="2"/>
  <c r="F3088" i="2"/>
  <c r="H3088" i="2" s="1"/>
  <c r="F3087" i="2"/>
  <c r="F3086" i="2"/>
  <c r="F3085" i="2"/>
  <c r="G3085" i="2" s="1"/>
  <c r="F3084" i="2"/>
  <c r="H3084" i="2" s="1"/>
  <c r="F3083" i="2"/>
  <c r="F3082" i="2"/>
  <c r="H3082" i="2" s="1"/>
  <c r="F3081" i="2"/>
  <c r="G3081" i="2" s="1"/>
  <c r="F3080" i="2"/>
  <c r="G3080" i="2" s="1"/>
  <c r="F3079" i="2"/>
  <c r="H3079" i="2" s="1"/>
  <c r="F3078" i="2"/>
  <c r="H3078" i="2" s="1"/>
  <c r="F3077" i="2"/>
  <c r="G3077" i="2" s="1"/>
  <c r="F3076" i="2"/>
  <c r="H3076" i="2" s="1"/>
  <c r="F3075" i="2"/>
  <c r="H3075" i="2" s="1"/>
  <c r="F3074" i="2"/>
  <c r="H3074" i="2" s="1"/>
  <c r="F3073" i="2"/>
  <c r="G3073" i="2" s="1"/>
  <c r="F3072" i="2"/>
  <c r="G3072" i="2" s="1"/>
  <c r="F3071" i="2"/>
  <c r="G3071" i="2" s="1"/>
  <c r="F3070" i="2"/>
  <c r="H3070" i="2" s="1"/>
  <c r="F3069" i="2"/>
  <c r="G3069" i="2" s="1"/>
  <c r="F3068" i="2"/>
  <c r="H3068" i="2" s="1"/>
  <c r="F3067" i="2"/>
  <c r="F3066" i="2"/>
  <c r="H3066" i="2" s="1"/>
  <c r="F3065" i="2"/>
  <c r="F3064" i="2"/>
  <c r="H3064" i="2" s="1"/>
  <c r="F3063" i="2"/>
  <c r="H3063" i="2" s="1"/>
  <c r="F3062" i="2"/>
  <c r="F3061" i="2"/>
  <c r="G3061" i="2" s="1"/>
  <c r="F3060" i="2"/>
  <c r="F3059" i="2"/>
  <c r="F3058" i="2"/>
  <c r="F3057" i="2"/>
  <c r="F3056" i="2"/>
  <c r="G3056" i="2" s="1"/>
  <c r="F3055" i="2"/>
  <c r="G3055" i="2" s="1"/>
  <c r="F3054" i="2"/>
  <c r="F3053" i="2"/>
  <c r="G3053" i="2" s="1"/>
  <c r="F3052" i="2"/>
  <c r="G3052" i="2" s="1"/>
  <c r="F3051" i="2"/>
  <c r="H3051" i="2" s="1"/>
  <c r="F3050" i="2"/>
  <c r="F3049" i="2"/>
  <c r="G3049" i="2" s="1"/>
  <c r="F3048" i="2"/>
  <c r="H3048" i="2" s="1"/>
  <c r="F3047" i="2"/>
  <c r="F3046" i="2"/>
  <c r="H3046" i="2" s="1"/>
  <c r="F3045" i="2"/>
  <c r="G3045" i="2" s="1"/>
  <c r="F3044" i="2"/>
  <c r="G3044" i="2" s="1"/>
  <c r="F3043" i="2"/>
  <c r="H3043" i="2" s="1"/>
  <c r="F3042" i="2"/>
  <c r="H3042" i="2" s="1"/>
  <c r="F3041" i="2"/>
  <c r="G3041" i="2" s="1"/>
  <c r="F3040" i="2"/>
  <c r="G3040" i="2" s="1"/>
  <c r="F3039" i="2"/>
  <c r="H3039" i="2" s="1"/>
  <c r="F3038" i="2"/>
  <c r="H3038" i="2" s="1"/>
  <c r="F3037" i="2"/>
  <c r="G3037" i="2" s="1"/>
  <c r="F3036" i="2"/>
  <c r="F3035" i="2"/>
  <c r="H3035" i="2" s="1"/>
  <c r="F3034" i="2"/>
  <c r="H3034" i="2" s="1"/>
  <c r="F3033" i="2"/>
  <c r="G3033" i="2" s="1"/>
  <c r="F3032" i="2"/>
  <c r="H3032" i="2" s="1"/>
  <c r="F3031" i="2"/>
  <c r="H3031" i="2" s="1"/>
  <c r="F3030" i="2"/>
  <c r="H3030" i="2" s="1"/>
  <c r="F3029" i="2"/>
  <c r="G3029" i="2" s="1"/>
  <c r="F3028" i="2"/>
  <c r="G3028" i="2" s="1"/>
  <c r="F3027" i="2"/>
  <c r="F3026" i="2"/>
  <c r="H3026" i="2" s="1"/>
  <c r="F3025" i="2"/>
  <c r="F3024" i="2"/>
  <c r="G3024" i="2" s="1"/>
  <c r="F3023" i="2"/>
  <c r="H3023" i="2" s="1"/>
  <c r="F3022" i="2"/>
  <c r="F3021" i="2"/>
  <c r="G3021" i="2" s="1"/>
  <c r="F3020" i="2"/>
  <c r="G3020" i="2" s="1"/>
  <c r="F3019" i="2"/>
  <c r="H3019" i="2" s="1"/>
  <c r="F3018" i="2"/>
  <c r="F3017" i="2"/>
  <c r="G3017" i="2" s="1"/>
  <c r="F3016" i="2"/>
  <c r="F3015" i="2"/>
  <c r="F3014" i="2"/>
  <c r="H3014" i="2" s="1"/>
  <c r="F3013" i="2"/>
  <c r="F3012" i="2"/>
  <c r="G3012" i="2" s="1"/>
  <c r="F3011" i="2"/>
  <c r="H3011" i="2" s="1"/>
  <c r="F3010" i="2"/>
  <c r="H3010" i="2" s="1"/>
  <c r="F3009" i="2"/>
  <c r="G3009" i="2" s="1"/>
  <c r="F3008" i="2"/>
  <c r="H3008" i="2" s="1"/>
  <c r="F3007" i="2"/>
  <c r="F3006" i="2"/>
  <c r="H3006" i="2" s="1"/>
  <c r="F3005" i="2"/>
  <c r="F3004" i="2"/>
  <c r="H3004" i="2" s="1"/>
  <c r="F3003" i="2"/>
  <c r="H3003" i="2" s="1"/>
  <c r="F3002" i="2"/>
  <c r="H3002" i="2" s="1"/>
  <c r="F3001" i="2"/>
  <c r="G3001" i="2" s="1"/>
  <c r="F3000" i="2"/>
  <c r="H3000" i="2" s="1"/>
  <c r="F2999" i="2"/>
  <c r="F2998" i="2"/>
  <c r="H2998" i="2" s="1"/>
  <c r="F2997" i="2"/>
  <c r="G2997" i="2" s="1"/>
  <c r="F2996" i="2"/>
  <c r="G2996" i="2" s="1"/>
  <c r="F2995" i="2"/>
  <c r="F2994" i="2"/>
  <c r="H2994" i="2" s="1"/>
  <c r="F2993" i="2"/>
  <c r="F2992" i="2"/>
  <c r="H2992" i="2" s="1"/>
  <c r="F2991" i="2"/>
  <c r="F2990" i="2"/>
  <c r="F2989" i="2"/>
  <c r="G2989" i="2" s="1"/>
  <c r="F2988" i="2"/>
  <c r="G2988" i="2" s="1"/>
  <c r="F2987" i="2"/>
  <c r="H2987" i="2" s="1"/>
  <c r="F2986" i="2"/>
  <c r="H2986" i="2" s="1"/>
  <c r="F2985" i="2"/>
  <c r="G2985" i="2" s="1"/>
  <c r="F2984" i="2"/>
  <c r="G2984" i="2" s="1"/>
  <c r="F2983" i="2"/>
  <c r="H2983" i="2" s="1"/>
  <c r="F2982" i="2"/>
  <c r="H2982" i="2" s="1"/>
  <c r="F2981" i="2"/>
  <c r="G2981" i="2" s="1"/>
  <c r="F2980" i="2"/>
  <c r="H2980" i="2" s="1"/>
  <c r="F2979" i="2"/>
  <c r="F2978" i="2"/>
  <c r="H2978" i="2" s="1"/>
  <c r="F2977" i="2"/>
  <c r="F2976" i="2"/>
  <c r="H2976" i="2" s="1"/>
  <c r="F2975" i="2"/>
  <c r="H2975" i="2" s="1"/>
  <c r="F2974" i="2"/>
  <c r="F2973" i="2"/>
  <c r="G2973" i="2" s="1"/>
  <c r="F2972" i="2"/>
  <c r="H2972" i="2" s="1"/>
  <c r="F2971" i="2"/>
  <c r="H2971" i="2" s="1"/>
  <c r="F2970" i="2"/>
  <c r="F2969" i="2"/>
  <c r="H2969" i="2" s="1"/>
  <c r="F2968" i="2"/>
  <c r="F2967" i="2"/>
  <c r="G2967" i="2" s="1"/>
  <c r="F2966" i="2"/>
  <c r="G2966" i="2" s="1"/>
  <c r="F2965" i="2"/>
  <c r="G2965" i="2" s="1"/>
  <c r="F2964" i="2"/>
  <c r="H2964" i="2" s="1"/>
  <c r="F2963" i="2"/>
  <c r="F2962" i="2"/>
  <c r="G2962" i="2" s="1"/>
  <c r="F2961" i="2"/>
  <c r="F2960" i="2"/>
  <c r="F2959" i="2"/>
  <c r="G2959" i="2" s="1"/>
  <c r="F2958" i="2"/>
  <c r="H2958" i="2" s="1"/>
  <c r="F2957" i="2"/>
  <c r="G2957" i="2" s="1"/>
  <c r="F2956" i="2"/>
  <c r="H2956" i="2" s="1"/>
  <c r="F2955" i="2"/>
  <c r="F2954" i="2"/>
  <c r="F2953" i="2"/>
  <c r="H2953" i="2" s="1"/>
  <c r="F2952" i="2"/>
  <c r="F2951" i="2"/>
  <c r="G2951" i="2" s="1"/>
  <c r="F2950" i="2"/>
  <c r="G2950" i="2" s="1"/>
  <c r="F2949" i="2"/>
  <c r="G2949" i="2" s="1"/>
  <c r="F2948" i="2"/>
  <c r="H2948" i="2" s="1"/>
  <c r="F2947" i="2"/>
  <c r="F2946" i="2"/>
  <c r="H2946" i="2" s="1"/>
  <c r="F2945" i="2"/>
  <c r="H2945" i="2" s="1"/>
  <c r="F2944" i="2"/>
  <c r="F2943" i="2"/>
  <c r="G2943" i="2" s="1"/>
  <c r="F2942" i="2"/>
  <c r="G2942" i="2" s="1"/>
  <c r="F2941" i="2"/>
  <c r="G2941" i="2" s="1"/>
  <c r="F2940" i="2"/>
  <c r="H2940" i="2" s="1"/>
  <c r="F2939" i="2"/>
  <c r="F2938" i="2"/>
  <c r="H2938" i="2" s="1"/>
  <c r="F2937" i="2"/>
  <c r="F2936" i="2"/>
  <c r="F2935" i="2"/>
  <c r="G2935" i="2" s="1"/>
  <c r="F2934" i="2"/>
  <c r="H2934" i="2" s="1"/>
  <c r="F2933" i="2"/>
  <c r="G2933" i="2" s="1"/>
  <c r="F2932" i="2"/>
  <c r="H2932" i="2" s="1"/>
  <c r="F2931" i="2"/>
  <c r="F2930" i="2"/>
  <c r="G2930" i="2" s="1"/>
  <c r="F2929" i="2"/>
  <c r="G2929" i="2" s="1"/>
  <c r="F2928" i="2"/>
  <c r="F2927" i="2"/>
  <c r="G2927" i="2" s="1"/>
  <c r="F2926" i="2"/>
  <c r="G2926" i="2" s="1"/>
  <c r="F2925" i="2"/>
  <c r="G2925" i="2" s="1"/>
  <c r="F2924" i="2"/>
  <c r="H2924" i="2" s="1"/>
  <c r="F2923" i="2"/>
  <c r="F2922" i="2"/>
  <c r="H2922" i="2" s="1"/>
  <c r="F2921" i="2"/>
  <c r="H2921" i="2" s="1"/>
  <c r="F2920" i="2"/>
  <c r="F2919" i="2"/>
  <c r="G2919" i="2" s="1"/>
  <c r="F2918" i="2"/>
  <c r="G2918" i="2" s="1"/>
  <c r="F2917" i="2"/>
  <c r="G2917" i="2" s="1"/>
  <c r="F2916" i="2"/>
  <c r="F2915" i="2"/>
  <c r="F2914" i="2"/>
  <c r="F2913" i="2"/>
  <c r="H2913" i="2" s="1"/>
  <c r="F2912" i="2"/>
  <c r="F2911" i="2"/>
  <c r="G2911" i="2" s="1"/>
  <c r="F2910" i="2"/>
  <c r="H2910" i="2" s="1"/>
  <c r="F2909" i="2"/>
  <c r="G2909" i="2" s="1"/>
  <c r="F2908" i="2"/>
  <c r="H2908" i="2" s="1"/>
  <c r="F2907" i="2"/>
  <c r="F2906" i="2"/>
  <c r="G2906" i="2" s="1"/>
  <c r="F2905" i="2"/>
  <c r="H2905" i="2" s="1"/>
  <c r="F2904" i="2"/>
  <c r="F2903" i="2"/>
  <c r="G2903" i="2" s="1"/>
  <c r="F2902" i="2"/>
  <c r="G2902" i="2" s="1"/>
  <c r="F2901" i="2"/>
  <c r="G2901" i="2" s="1"/>
  <c r="F2900" i="2"/>
  <c r="H2900" i="2" s="1"/>
  <c r="F2899" i="2"/>
  <c r="F2898" i="2"/>
  <c r="G2898" i="2" s="1"/>
  <c r="F2897" i="2"/>
  <c r="F2896" i="2"/>
  <c r="F2895" i="2"/>
  <c r="G2895" i="2" s="1"/>
  <c r="F2894" i="2"/>
  <c r="H2894" i="2" s="1"/>
  <c r="F2893" i="2"/>
  <c r="G2893" i="2" s="1"/>
  <c r="F2892" i="2"/>
  <c r="H2892" i="2" s="1"/>
  <c r="F2891" i="2"/>
  <c r="F2890" i="2"/>
  <c r="G2890" i="2" s="1"/>
  <c r="F2889" i="2"/>
  <c r="H2889" i="2" s="1"/>
  <c r="F2888" i="2"/>
  <c r="F2887" i="2"/>
  <c r="G2887" i="2" s="1"/>
  <c r="F2886" i="2"/>
  <c r="H2886" i="2" s="1"/>
  <c r="F2885" i="2"/>
  <c r="G2885" i="2" s="1"/>
  <c r="F2884" i="2"/>
  <c r="H2884" i="2" s="1"/>
  <c r="F2883" i="2"/>
  <c r="F2882" i="2"/>
  <c r="H2882" i="2" s="1"/>
  <c r="F2881" i="2"/>
  <c r="H2881" i="2" s="1"/>
  <c r="F2880" i="2"/>
  <c r="F2879" i="2"/>
  <c r="G2879" i="2" s="1"/>
  <c r="F2878" i="2"/>
  <c r="G2878" i="2" s="1"/>
  <c r="F2877" i="2"/>
  <c r="G2877" i="2" s="1"/>
  <c r="F2876" i="2"/>
  <c r="H2876" i="2" s="1"/>
  <c r="F2875" i="2"/>
  <c r="F2874" i="2"/>
  <c r="H2874" i="2" s="1"/>
  <c r="F2873" i="2"/>
  <c r="F2872" i="2"/>
  <c r="F2871" i="2"/>
  <c r="G2871" i="2" s="1"/>
  <c r="F2870" i="2"/>
  <c r="H2870" i="2" s="1"/>
  <c r="F2869" i="2"/>
  <c r="G2869" i="2" s="1"/>
  <c r="F2868" i="2"/>
  <c r="H2868" i="2" s="1"/>
  <c r="F2867" i="2"/>
  <c r="F2866" i="2"/>
  <c r="G2866" i="2" s="1"/>
  <c r="F2865" i="2"/>
  <c r="G2865" i="2" s="1"/>
  <c r="F2864" i="2"/>
  <c r="F2863" i="2"/>
  <c r="G2863" i="2" s="1"/>
  <c r="F2862" i="2"/>
  <c r="F2861" i="2"/>
  <c r="G2861" i="2" s="1"/>
  <c r="F2860" i="2"/>
  <c r="H2860" i="2" s="1"/>
  <c r="F2859" i="2"/>
  <c r="F2858" i="2"/>
  <c r="G2858" i="2" s="1"/>
  <c r="F2857" i="2"/>
  <c r="H2857" i="2" s="1"/>
  <c r="F2856" i="2"/>
  <c r="F2855" i="2"/>
  <c r="G2855" i="2" s="1"/>
  <c r="F2854" i="2"/>
  <c r="G2854" i="2" s="1"/>
  <c r="F2853" i="2"/>
  <c r="G2853" i="2" s="1"/>
  <c r="F2852" i="2"/>
  <c r="F2851" i="2"/>
  <c r="F2850" i="2"/>
  <c r="G2850" i="2" s="1"/>
  <c r="F2849" i="2"/>
  <c r="H2849" i="2" s="1"/>
  <c r="F2848" i="2"/>
  <c r="F2847" i="2"/>
  <c r="G2847" i="2" s="1"/>
  <c r="F2846" i="2"/>
  <c r="H2846" i="2" s="1"/>
  <c r="F2845" i="2"/>
  <c r="G2845" i="2" s="1"/>
  <c r="F2844" i="2"/>
  <c r="H2844" i="2" s="1"/>
  <c r="F2843" i="2"/>
  <c r="F2842" i="2"/>
  <c r="G2842" i="2" s="1"/>
  <c r="F2841" i="2"/>
  <c r="G2841" i="2" s="1"/>
  <c r="F2840" i="2"/>
  <c r="F2839" i="2"/>
  <c r="G2839" i="2" s="1"/>
  <c r="F2838" i="2"/>
  <c r="G2838" i="2" s="1"/>
  <c r="F2837" i="2"/>
  <c r="G2837" i="2" s="1"/>
  <c r="F2836" i="2"/>
  <c r="H2836" i="2" s="1"/>
  <c r="F2835" i="2"/>
  <c r="F2834" i="2"/>
  <c r="G2834" i="2" s="1"/>
  <c r="F2833" i="2"/>
  <c r="G2833" i="2" s="1"/>
  <c r="F2832" i="2"/>
  <c r="F2831" i="2"/>
  <c r="F2830" i="2"/>
  <c r="G2830" i="2" s="1"/>
  <c r="F2829" i="2"/>
  <c r="G2829" i="2" s="1"/>
  <c r="F2828" i="2"/>
  <c r="H2828" i="2" s="1"/>
  <c r="F2827" i="2"/>
  <c r="F2826" i="2"/>
  <c r="F2825" i="2"/>
  <c r="H2825" i="2" s="1"/>
  <c r="F2824" i="2"/>
  <c r="F2823" i="2"/>
  <c r="G2823" i="2" s="1"/>
  <c r="F2822" i="2"/>
  <c r="G2822" i="2" s="1"/>
  <c r="F2821" i="2"/>
  <c r="G2821" i="2" s="1"/>
  <c r="F2820" i="2"/>
  <c r="H2820" i="2" s="1"/>
  <c r="F2819" i="2"/>
  <c r="F2818" i="2"/>
  <c r="H2818" i="2" s="1"/>
  <c r="F2817" i="2"/>
  <c r="H2817" i="2" s="1"/>
  <c r="F2816" i="2"/>
  <c r="F2815" i="2"/>
  <c r="G2815" i="2" s="1"/>
  <c r="F2814" i="2"/>
  <c r="G2814" i="2" s="1"/>
  <c r="F2813" i="2"/>
  <c r="G2813" i="2" s="1"/>
  <c r="F2812" i="2"/>
  <c r="H2812" i="2" s="1"/>
  <c r="F2811" i="2"/>
  <c r="F2810" i="2"/>
  <c r="H2810" i="2" s="1"/>
  <c r="F2809" i="2"/>
  <c r="F2808" i="2"/>
  <c r="F2807" i="2"/>
  <c r="G2807" i="2" s="1"/>
  <c r="F2806" i="2"/>
  <c r="H2806" i="2" s="1"/>
  <c r="F2805" i="2"/>
  <c r="G2805" i="2" s="1"/>
  <c r="F2804" i="2"/>
  <c r="H2804" i="2" s="1"/>
  <c r="F2803" i="2"/>
  <c r="F2802" i="2"/>
  <c r="G2802" i="2" s="1"/>
  <c r="F2801" i="2"/>
  <c r="G2801" i="2" s="1"/>
  <c r="F2800" i="2"/>
  <c r="F2799" i="2"/>
  <c r="G2799" i="2" s="1"/>
  <c r="F2798" i="2"/>
  <c r="G2798" i="2" s="1"/>
  <c r="F2797" i="2"/>
  <c r="G2797" i="2" s="1"/>
  <c r="F2796" i="2"/>
  <c r="H2796" i="2" s="1"/>
  <c r="F2795" i="2"/>
  <c r="F2794" i="2"/>
  <c r="G2794" i="2" s="1"/>
  <c r="F2793" i="2"/>
  <c r="H2793" i="2" s="1"/>
  <c r="F2792" i="2"/>
  <c r="F2791" i="2"/>
  <c r="G2791" i="2" s="1"/>
  <c r="F2790" i="2"/>
  <c r="F2789" i="2"/>
  <c r="G2789" i="2" s="1"/>
  <c r="F2788" i="2"/>
  <c r="F2787" i="2"/>
  <c r="F2786" i="2"/>
  <c r="H2786" i="2" s="1"/>
  <c r="F2785" i="2"/>
  <c r="H2785" i="2" s="1"/>
  <c r="F2784" i="2"/>
  <c r="F2783" i="2"/>
  <c r="G2783" i="2" s="1"/>
  <c r="F2782" i="2"/>
  <c r="H2782" i="2" s="1"/>
  <c r="F2781" i="2"/>
  <c r="G2781" i="2" s="1"/>
  <c r="F2780" i="2"/>
  <c r="H2780" i="2" s="1"/>
  <c r="F2779" i="2"/>
  <c r="F2778" i="2"/>
  <c r="H2778" i="2" s="1"/>
  <c r="F2777" i="2"/>
  <c r="H2777" i="2" s="1"/>
  <c r="F2776" i="2"/>
  <c r="F2775" i="2"/>
  <c r="G2775" i="2" s="1"/>
  <c r="F2774" i="2"/>
  <c r="H2774" i="2" s="1"/>
  <c r="F2773" i="2"/>
  <c r="G2773" i="2" s="1"/>
  <c r="F2772" i="2"/>
  <c r="H2772" i="2" s="1"/>
  <c r="F2771" i="2"/>
  <c r="F2770" i="2"/>
  <c r="G2770" i="2" s="1"/>
  <c r="F2769" i="2"/>
  <c r="G2769" i="2" s="1"/>
  <c r="F2768" i="2"/>
  <c r="F2767" i="2"/>
  <c r="G2767" i="2" s="1"/>
  <c r="F2766" i="2"/>
  <c r="H2766" i="2" s="1"/>
  <c r="F2765" i="2"/>
  <c r="G2765" i="2" s="1"/>
  <c r="F2764" i="2"/>
  <c r="H2764" i="2" s="1"/>
  <c r="F2763" i="2"/>
  <c r="F2762" i="2"/>
  <c r="F2761" i="2"/>
  <c r="H2761" i="2" s="1"/>
  <c r="F2760" i="2"/>
  <c r="F2759" i="2"/>
  <c r="G2759" i="2" s="1"/>
  <c r="F2758" i="2"/>
  <c r="H2758" i="2" s="1"/>
  <c r="F2757" i="2"/>
  <c r="G2757" i="2" s="1"/>
  <c r="F2756" i="2"/>
  <c r="H2756" i="2" s="1"/>
  <c r="F2755" i="2"/>
  <c r="F2754" i="2"/>
  <c r="H2754" i="2" s="1"/>
  <c r="F2753" i="2"/>
  <c r="H2753" i="2" s="1"/>
  <c r="F2752" i="2"/>
  <c r="F2751" i="2"/>
  <c r="G2751" i="2" s="1"/>
  <c r="F2750" i="2"/>
  <c r="H2750" i="2" s="1"/>
  <c r="F2749" i="2"/>
  <c r="G2749" i="2" s="1"/>
  <c r="F2748" i="2"/>
  <c r="H2748" i="2" s="1"/>
  <c r="F2747" i="2"/>
  <c r="F2746" i="2"/>
  <c r="H2746" i="2" s="1"/>
  <c r="F2745" i="2"/>
  <c r="G2745" i="2" s="1"/>
  <c r="F2744" i="2"/>
  <c r="F2743" i="2"/>
  <c r="G2743" i="2" s="1"/>
  <c r="F2742" i="2"/>
  <c r="H2742" i="2" s="1"/>
  <c r="F2741" i="2"/>
  <c r="F2740" i="2"/>
  <c r="H2740" i="2" s="1"/>
  <c r="F2739" i="2"/>
  <c r="F2738" i="2"/>
  <c r="H2738" i="2" s="1"/>
  <c r="F2737" i="2"/>
  <c r="G2737" i="2" s="1"/>
  <c r="F2736" i="2"/>
  <c r="F2735" i="2"/>
  <c r="G2735" i="2" s="1"/>
  <c r="F2734" i="2"/>
  <c r="F2733" i="2"/>
  <c r="G2733" i="2" s="1"/>
  <c r="F2732" i="2"/>
  <c r="H2732" i="2" s="1"/>
  <c r="F2731" i="2"/>
  <c r="F2730" i="2"/>
  <c r="H2730" i="2" s="1"/>
  <c r="F2729" i="2"/>
  <c r="H2729" i="2" s="1"/>
  <c r="F2728" i="2"/>
  <c r="F2727" i="2"/>
  <c r="G2727" i="2" s="1"/>
  <c r="F2726" i="2"/>
  <c r="F2725" i="2"/>
  <c r="G2725" i="2" s="1"/>
  <c r="F2724" i="2"/>
  <c r="F2723" i="2"/>
  <c r="F2722" i="2"/>
  <c r="G2722" i="2" s="1"/>
  <c r="F2721" i="2"/>
  <c r="H2721" i="2" s="1"/>
  <c r="F2720" i="2"/>
  <c r="F2719" i="2"/>
  <c r="G2719" i="2" s="1"/>
  <c r="F2718" i="2"/>
  <c r="H2718" i="2" s="1"/>
  <c r="F2717" i="2"/>
  <c r="G2717" i="2" s="1"/>
  <c r="F2716" i="2"/>
  <c r="H2716" i="2" s="1"/>
  <c r="F2715" i="2"/>
  <c r="F2714" i="2"/>
  <c r="G2714" i="2" s="1"/>
  <c r="F2713" i="2"/>
  <c r="G2713" i="2" s="1"/>
  <c r="F2712" i="2"/>
  <c r="F2711" i="2"/>
  <c r="G2711" i="2" s="1"/>
  <c r="F2710" i="2"/>
  <c r="G2710" i="2" s="1"/>
  <c r="F2709" i="2"/>
  <c r="G2709" i="2" s="1"/>
  <c r="F2708" i="2"/>
  <c r="H2708" i="2" s="1"/>
  <c r="F2707" i="2"/>
  <c r="F2706" i="2"/>
  <c r="H2706" i="2" s="1"/>
  <c r="F2705" i="2"/>
  <c r="F2704" i="2"/>
  <c r="F2703" i="2"/>
  <c r="G2703" i="2" s="1"/>
  <c r="F2702" i="2"/>
  <c r="G2702" i="2" s="1"/>
  <c r="F2701" i="2"/>
  <c r="G2701" i="2" s="1"/>
  <c r="F2700" i="2"/>
  <c r="H2700" i="2" s="1"/>
  <c r="F2699" i="2"/>
  <c r="F2698" i="2"/>
  <c r="F2697" i="2"/>
  <c r="H2697" i="2" s="1"/>
  <c r="F2696" i="2"/>
  <c r="F2695" i="2"/>
  <c r="G2695" i="2" s="1"/>
  <c r="F2694" i="2"/>
  <c r="G2694" i="2" s="1"/>
  <c r="F2693" i="2"/>
  <c r="G2693" i="2" s="1"/>
  <c r="F2692" i="2"/>
  <c r="H2692" i="2" s="1"/>
  <c r="F2691" i="2"/>
  <c r="F2690" i="2"/>
  <c r="H2690" i="2" s="1"/>
  <c r="F2689" i="2"/>
  <c r="H2689" i="2" s="1"/>
  <c r="F2688" i="2"/>
  <c r="F2687" i="2"/>
  <c r="G2687" i="2" s="1"/>
  <c r="F2686" i="2"/>
  <c r="G2686" i="2" s="1"/>
  <c r="F2685" i="2"/>
  <c r="G2685" i="2" s="1"/>
  <c r="F2684" i="2"/>
  <c r="H2684" i="2" s="1"/>
  <c r="F2683" i="2"/>
  <c r="F2682" i="2"/>
  <c r="H2682" i="2" s="1"/>
  <c r="F2681" i="2"/>
  <c r="F2680" i="2"/>
  <c r="F2679" i="2"/>
  <c r="G2679" i="2" s="1"/>
  <c r="F2678" i="2"/>
  <c r="H2678" i="2" s="1"/>
  <c r="F2677" i="2"/>
  <c r="F2676" i="2"/>
  <c r="H2676" i="2" s="1"/>
  <c r="F2675" i="2"/>
  <c r="F2674" i="2"/>
  <c r="H2674" i="2" s="1"/>
  <c r="F2673" i="2"/>
  <c r="G2673" i="2" s="1"/>
  <c r="F2672" i="2"/>
  <c r="F2671" i="2"/>
  <c r="G2671" i="2" s="1"/>
  <c r="F2670" i="2"/>
  <c r="H2670" i="2" s="1"/>
  <c r="F2669" i="2"/>
  <c r="G2669" i="2" s="1"/>
  <c r="F2668" i="2"/>
  <c r="H2668" i="2" s="1"/>
  <c r="F2667" i="2"/>
  <c r="F2666" i="2"/>
  <c r="H2666" i="2" s="1"/>
  <c r="F2665" i="2"/>
  <c r="H2665" i="2" s="1"/>
  <c r="F2664" i="2"/>
  <c r="F2663" i="2"/>
  <c r="G2663" i="2" s="1"/>
  <c r="F2662" i="2"/>
  <c r="G2662" i="2" s="1"/>
  <c r="F2661" i="2"/>
  <c r="G2661" i="2" s="1"/>
  <c r="F2660" i="2"/>
  <c r="F2659" i="2"/>
  <c r="F2658" i="2"/>
  <c r="G2658" i="2" s="1"/>
  <c r="F2657" i="2"/>
  <c r="H2657" i="2" s="1"/>
  <c r="F2656" i="2"/>
  <c r="F2655" i="2"/>
  <c r="G2655" i="2" s="1"/>
  <c r="F2654" i="2"/>
  <c r="H2654" i="2" s="1"/>
  <c r="F2653" i="2"/>
  <c r="G2653" i="2" s="1"/>
  <c r="F2652" i="2"/>
  <c r="H2652" i="2" s="1"/>
  <c r="F2651" i="2"/>
  <c r="F2650" i="2"/>
  <c r="G2650" i="2" s="1"/>
  <c r="F2649" i="2"/>
  <c r="H2649" i="2" s="1"/>
  <c r="F2648" i="2"/>
  <c r="F2647" i="2"/>
  <c r="G2647" i="2" s="1"/>
  <c r="F2646" i="2"/>
  <c r="G2646" i="2" s="1"/>
  <c r="F2645" i="2"/>
  <c r="G2645" i="2" s="1"/>
  <c r="F2644" i="2"/>
  <c r="H2644" i="2" s="1"/>
  <c r="F2643" i="2"/>
  <c r="F2642" i="2"/>
  <c r="G2642" i="2" s="1"/>
  <c r="F2641" i="2"/>
  <c r="G2641" i="2" s="1"/>
  <c r="F2640" i="2"/>
  <c r="F2639" i="2"/>
  <c r="F2638" i="2"/>
  <c r="H2638" i="2" s="1"/>
  <c r="F2637" i="2"/>
  <c r="G2637" i="2" s="1"/>
  <c r="F2636" i="2"/>
  <c r="H2636" i="2" s="1"/>
  <c r="F2635" i="2"/>
  <c r="F2634" i="2"/>
  <c r="H2634" i="2" s="1"/>
  <c r="F2633" i="2"/>
  <c r="H2633" i="2" s="1"/>
  <c r="F2632" i="2"/>
  <c r="F2631" i="2"/>
  <c r="G2631" i="2" s="1"/>
  <c r="F2630" i="2"/>
  <c r="H2630" i="2" s="1"/>
  <c r="F2629" i="2"/>
  <c r="G2629" i="2" s="1"/>
  <c r="F2628" i="2"/>
  <c r="H2628" i="2" s="1"/>
  <c r="F2627" i="2"/>
  <c r="F2626" i="2"/>
  <c r="H2626" i="2" s="1"/>
  <c r="F2625" i="2"/>
  <c r="H2625" i="2" s="1"/>
  <c r="F2624" i="2"/>
  <c r="F2623" i="2"/>
  <c r="G2623" i="2" s="1"/>
  <c r="F2622" i="2"/>
  <c r="G2622" i="2" s="1"/>
  <c r="F2621" i="2"/>
  <c r="G2621" i="2" s="1"/>
  <c r="F2620" i="2"/>
  <c r="H2620" i="2" s="1"/>
  <c r="F2619" i="2"/>
  <c r="F2618" i="2"/>
  <c r="H2618" i="2" s="1"/>
  <c r="F2617" i="2"/>
  <c r="G2617" i="2" s="1"/>
  <c r="F2616" i="2"/>
  <c r="F2615" i="2"/>
  <c r="G2615" i="2" s="1"/>
  <c r="F2614" i="2"/>
  <c r="H2614" i="2" s="1"/>
  <c r="F2613" i="2"/>
  <c r="F2612" i="2"/>
  <c r="H2612" i="2" s="1"/>
  <c r="F2611" i="2"/>
  <c r="F2610" i="2"/>
  <c r="F2609" i="2"/>
  <c r="G2609" i="2" s="1"/>
  <c r="F2608" i="2"/>
  <c r="F2607" i="2"/>
  <c r="G2607" i="2" s="1"/>
  <c r="F2606" i="2"/>
  <c r="G2606" i="2" s="1"/>
  <c r="F2605" i="2"/>
  <c r="G2605" i="2" s="1"/>
  <c r="F2604" i="2"/>
  <c r="H2604" i="2" s="1"/>
  <c r="F2603" i="2"/>
  <c r="F2602" i="2"/>
  <c r="G2602" i="2" s="1"/>
  <c r="F2601" i="2"/>
  <c r="H2601" i="2" s="1"/>
  <c r="F2600" i="2"/>
  <c r="F2599" i="2"/>
  <c r="G2599" i="2" s="1"/>
  <c r="F2598" i="2"/>
  <c r="F2597" i="2"/>
  <c r="G2597" i="2" s="1"/>
  <c r="F2596" i="2"/>
  <c r="H2596" i="2" s="1"/>
  <c r="F2595" i="2"/>
  <c r="F2594" i="2"/>
  <c r="H2594" i="2" s="1"/>
  <c r="F2593" i="2"/>
  <c r="H2593" i="2" s="1"/>
  <c r="F2592" i="2"/>
  <c r="F2591" i="2"/>
  <c r="G2591" i="2" s="1"/>
  <c r="F2590" i="2"/>
  <c r="H2590" i="2" s="1"/>
  <c r="F2589" i="2"/>
  <c r="G2589" i="2" s="1"/>
  <c r="F2588" i="2"/>
  <c r="H2588" i="2" s="1"/>
  <c r="F2587" i="2"/>
  <c r="F2586" i="2"/>
  <c r="H2586" i="2" s="1"/>
  <c r="F2585" i="2"/>
  <c r="G2585" i="2" s="1"/>
  <c r="F2584" i="2"/>
  <c r="F2583" i="2"/>
  <c r="G2583" i="2" s="1"/>
  <c r="F2582" i="2"/>
  <c r="G2582" i="2" s="1"/>
  <c r="F2581" i="2"/>
  <c r="G2581" i="2" s="1"/>
  <c r="F2580" i="2"/>
  <c r="H2580" i="2" s="1"/>
  <c r="F2579" i="2"/>
  <c r="F2578" i="2"/>
  <c r="H2578" i="2" s="1"/>
  <c r="F2577" i="2"/>
  <c r="G2577" i="2" s="1"/>
  <c r="F2576" i="2"/>
  <c r="F2575" i="2"/>
  <c r="F2574" i="2"/>
  <c r="G2574" i="2" s="1"/>
  <c r="F2573" i="2"/>
  <c r="G2573" i="2" s="1"/>
  <c r="F2572" i="2"/>
  <c r="H2572" i="2" s="1"/>
  <c r="F2571" i="2"/>
  <c r="F2570" i="2"/>
  <c r="G2570" i="2" s="1"/>
  <c r="F2569" i="2"/>
  <c r="H2569" i="2" s="1"/>
  <c r="F2568" i="2"/>
  <c r="F2567" i="2"/>
  <c r="G2567" i="2" s="1"/>
  <c r="F2566" i="2"/>
  <c r="H2566" i="2" s="1"/>
  <c r="F2565" i="2"/>
  <c r="G2565" i="2" s="1"/>
  <c r="F2564" i="2"/>
  <c r="H2564" i="2" s="1"/>
  <c r="F2563" i="2"/>
  <c r="F2562" i="2"/>
  <c r="H2562" i="2" s="1"/>
  <c r="F2561" i="2"/>
  <c r="H2561" i="2" s="1"/>
  <c r="F2560" i="2"/>
  <c r="F2559" i="2"/>
  <c r="G2559" i="2" s="1"/>
  <c r="F2558" i="2"/>
  <c r="G2558" i="2" s="1"/>
  <c r="F2557" i="2"/>
  <c r="G2557" i="2" s="1"/>
  <c r="F2556" i="2"/>
  <c r="H2556" i="2" s="1"/>
  <c r="F2555" i="2"/>
  <c r="F2554" i="2"/>
  <c r="H2554" i="2" s="1"/>
  <c r="F2553" i="2"/>
  <c r="G2553" i="2" s="1"/>
  <c r="F2552" i="2"/>
  <c r="F2551" i="2"/>
  <c r="G2551" i="2" s="1"/>
  <c r="F2550" i="2"/>
  <c r="H2550" i="2" s="1"/>
  <c r="F2549" i="2"/>
  <c r="F2548" i="2"/>
  <c r="H2548" i="2" s="1"/>
  <c r="F2547" i="2"/>
  <c r="F2546" i="2"/>
  <c r="F2545" i="2"/>
  <c r="G2545" i="2" s="1"/>
  <c r="F2544" i="2"/>
  <c r="F2543" i="2"/>
  <c r="G2543" i="2" s="1"/>
  <c r="F2542" i="2"/>
  <c r="G2542" i="2" s="1"/>
  <c r="F2541" i="2"/>
  <c r="G2541" i="2" s="1"/>
  <c r="F2540" i="2"/>
  <c r="H2540" i="2" s="1"/>
  <c r="F2539" i="2"/>
  <c r="F2538" i="2"/>
  <c r="H2538" i="2" s="1"/>
  <c r="F2537" i="2"/>
  <c r="H2537" i="2" s="1"/>
  <c r="F2536" i="2"/>
  <c r="F2535" i="2"/>
  <c r="G2535" i="2" s="1"/>
  <c r="F2534" i="2"/>
  <c r="F2533" i="2"/>
  <c r="G2533" i="2" s="1"/>
  <c r="F2532" i="2"/>
  <c r="H2532" i="2" s="1"/>
  <c r="F2531" i="2"/>
  <c r="F2530" i="2"/>
  <c r="H2530" i="2" s="1"/>
  <c r="F2529" i="2"/>
  <c r="H2529" i="2" s="1"/>
  <c r="F2528" i="2"/>
  <c r="F2527" i="2"/>
  <c r="G2527" i="2" s="1"/>
  <c r="F2526" i="2"/>
  <c r="H2526" i="2" s="1"/>
  <c r="F2525" i="2"/>
  <c r="G2525" i="2" s="1"/>
  <c r="F2524" i="2"/>
  <c r="H2524" i="2" s="1"/>
  <c r="F2523" i="2"/>
  <c r="F2522" i="2"/>
  <c r="H2522" i="2" s="1"/>
  <c r="F2521" i="2"/>
  <c r="H2521" i="2" s="1"/>
  <c r="F2520" i="2"/>
  <c r="F2519" i="2"/>
  <c r="G2519" i="2" s="1"/>
  <c r="F2518" i="2"/>
  <c r="G2518" i="2" s="1"/>
  <c r="F2517" i="2"/>
  <c r="G2517" i="2" s="1"/>
  <c r="F2516" i="2"/>
  <c r="H2516" i="2" s="1"/>
  <c r="F2515" i="2"/>
  <c r="F2514" i="2"/>
  <c r="H2514" i="2" s="1"/>
  <c r="F2513" i="2"/>
  <c r="G2513" i="2" s="1"/>
  <c r="F2512" i="2"/>
  <c r="F2511" i="2"/>
  <c r="F2510" i="2"/>
  <c r="G2510" i="2" s="1"/>
  <c r="F2509" i="2"/>
  <c r="G2509" i="2" s="1"/>
  <c r="F2508" i="2"/>
  <c r="H2508" i="2" s="1"/>
  <c r="F2507" i="2"/>
  <c r="F2506" i="2"/>
  <c r="G2506" i="2" s="1"/>
  <c r="F2505" i="2"/>
  <c r="H2505" i="2" s="1"/>
  <c r="F2504" i="2"/>
  <c r="F2503" i="2"/>
  <c r="G2503" i="2" s="1"/>
  <c r="F2502" i="2"/>
  <c r="G2502" i="2" s="1"/>
  <c r="F2501" i="2"/>
  <c r="G2501" i="2" s="1"/>
  <c r="F2500" i="2"/>
  <c r="H2500" i="2" s="1"/>
  <c r="F2499" i="2"/>
  <c r="F2498" i="2"/>
  <c r="H2498" i="2" s="1"/>
  <c r="F2497" i="2"/>
  <c r="H2497" i="2" s="1"/>
  <c r="F2496" i="2"/>
  <c r="F2495" i="2"/>
  <c r="G2495" i="2" s="1"/>
  <c r="F2494" i="2"/>
  <c r="G2494" i="2" s="1"/>
  <c r="F2493" i="2"/>
  <c r="G2493" i="2" s="1"/>
  <c r="F2490" i="2"/>
  <c r="H2490" i="2" s="1"/>
  <c r="F2489" i="2"/>
  <c r="F2488" i="2"/>
  <c r="H2488" i="2" s="1"/>
  <c r="F2487" i="2"/>
  <c r="G2487" i="2" s="1"/>
  <c r="F2486" i="2"/>
  <c r="F2485" i="2"/>
  <c r="G2485" i="2" s="1"/>
  <c r="F2484" i="2"/>
  <c r="H2484" i="2" s="1"/>
  <c r="F2483" i="2"/>
  <c r="F2482" i="2"/>
  <c r="H2482" i="2" s="1"/>
  <c r="F2481" i="2"/>
  <c r="F2480" i="2"/>
  <c r="F2479" i="2"/>
  <c r="G2479" i="2" s="1"/>
  <c r="F2478" i="2"/>
  <c r="F2477" i="2"/>
  <c r="G2477" i="2" s="1"/>
  <c r="F2476" i="2"/>
  <c r="G2476" i="2" s="1"/>
  <c r="F2475" i="2"/>
  <c r="G2475" i="2" s="1"/>
  <c r="F2474" i="2"/>
  <c r="H2474" i="2" s="1"/>
  <c r="F2473" i="2"/>
  <c r="F2472" i="2"/>
  <c r="G2472" i="2" s="1"/>
  <c r="F2471" i="2"/>
  <c r="H2471" i="2" s="1"/>
  <c r="F2470" i="2"/>
  <c r="F2469" i="2"/>
  <c r="G2469" i="2" s="1"/>
  <c r="F2468" i="2"/>
  <c r="F2467" i="2"/>
  <c r="G2467" i="2" s="1"/>
  <c r="F2466" i="2"/>
  <c r="H2466" i="2" s="1"/>
  <c r="F2465" i="2"/>
  <c r="F2464" i="2"/>
  <c r="H2464" i="2" s="1"/>
  <c r="F2463" i="2"/>
  <c r="H2463" i="2" s="1"/>
  <c r="F2462" i="2"/>
  <c r="F2461" i="2"/>
  <c r="G2461" i="2" s="1"/>
  <c r="F2460" i="2"/>
  <c r="H2460" i="2" s="1"/>
  <c r="F2459" i="2"/>
  <c r="G2459" i="2" s="1"/>
  <c r="F2458" i="2"/>
  <c r="H2458" i="2" s="1"/>
  <c r="F2457" i="2"/>
  <c r="F2456" i="2"/>
  <c r="H2456" i="2" s="1"/>
  <c r="F2455" i="2"/>
  <c r="H2455" i="2" s="1"/>
  <c r="F2454" i="2"/>
  <c r="F2453" i="2"/>
  <c r="G2453" i="2" s="1"/>
  <c r="F2452" i="2"/>
  <c r="G2452" i="2" s="1"/>
  <c r="F2451" i="2"/>
  <c r="G2451" i="2" s="1"/>
  <c r="F2450" i="2"/>
  <c r="H2450" i="2" s="1"/>
  <c r="F2449" i="2"/>
  <c r="F2448" i="2"/>
  <c r="H2448" i="2" s="1"/>
  <c r="F2447" i="2"/>
  <c r="G2447" i="2" s="1"/>
  <c r="F2446" i="2"/>
  <c r="F2445" i="2"/>
  <c r="F2444" i="2"/>
  <c r="G2444" i="2" s="1"/>
  <c r="F2443" i="2"/>
  <c r="G2443" i="2" s="1"/>
  <c r="F2442" i="2"/>
  <c r="H2442" i="2" s="1"/>
  <c r="F2441" i="2"/>
  <c r="F2440" i="2"/>
  <c r="G2440" i="2" s="1"/>
  <c r="F2439" i="2"/>
  <c r="H2439" i="2" s="1"/>
  <c r="F2438" i="2"/>
  <c r="F2437" i="2"/>
  <c r="G2437" i="2" s="1"/>
  <c r="F2436" i="2"/>
  <c r="H2436" i="2" s="1"/>
  <c r="F2435" i="2"/>
  <c r="G2435" i="2" s="1"/>
  <c r="F2434" i="2"/>
  <c r="H2434" i="2" s="1"/>
  <c r="F2433" i="2"/>
  <c r="F2432" i="2"/>
  <c r="H2432" i="2" s="1"/>
  <c r="F2431" i="2"/>
  <c r="H2431" i="2" s="1"/>
  <c r="F2430" i="2"/>
  <c r="F2429" i="2"/>
  <c r="G2429" i="2" s="1"/>
  <c r="F2428" i="2"/>
  <c r="G2428" i="2" s="1"/>
  <c r="F2427" i="2"/>
  <c r="G2427" i="2" s="1"/>
  <c r="F2426" i="2"/>
  <c r="H2426" i="2" s="1"/>
  <c r="F2425" i="2"/>
  <c r="F2424" i="2"/>
  <c r="H2424" i="2" s="1"/>
  <c r="F2423" i="2"/>
  <c r="G2423" i="2" s="1"/>
  <c r="F2422" i="2"/>
  <c r="F2421" i="2"/>
  <c r="G2421" i="2" s="1"/>
  <c r="F2420" i="2"/>
  <c r="H2420" i="2" s="1"/>
  <c r="F2419" i="2"/>
  <c r="F2418" i="2"/>
  <c r="H2418" i="2" s="1"/>
  <c r="F2417" i="2"/>
  <c r="F2416" i="2"/>
  <c r="F2415" i="2"/>
  <c r="G2415" i="2" s="1"/>
  <c r="F2414" i="2"/>
  <c r="F2413" i="2"/>
  <c r="G2413" i="2" s="1"/>
  <c r="F2412" i="2"/>
  <c r="G2412" i="2" s="1"/>
  <c r="F2411" i="2"/>
  <c r="G2411" i="2" s="1"/>
  <c r="F2410" i="2"/>
  <c r="H2410" i="2" s="1"/>
  <c r="F2409" i="2"/>
  <c r="F2408" i="2"/>
  <c r="G2408" i="2" s="1"/>
  <c r="F2407" i="2"/>
  <c r="H2407" i="2" s="1"/>
  <c r="F2406" i="2"/>
  <c r="F2405" i="2"/>
  <c r="G2405" i="2" s="1"/>
  <c r="F2404" i="2"/>
  <c r="F2403" i="2"/>
  <c r="G2403" i="2" s="1"/>
  <c r="F2402" i="2"/>
  <c r="H2402" i="2" s="1"/>
  <c r="F2401" i="2"/>
  <c r="F2400" i="2"/>
  <c r="H2400" i="2" s="1"/>
  <c r="F2399" i="2"/>
  <c r="H2399" i="2" s="1"/>
  <c r="F2398" i="2"/>
  <c r="F2397" i="2"/>
  <c r="G2397" i="2" s="1"/>
  <c r="F2396" i="2"/>
  <c r="H2396" i="2" s="1"/>
  <c r="F2395" i="2"/>
  <c r="G2395" i="2" s="1"/>
  <c r="F2394" i="2"/>
  <c r="H2394" i="2" s="1"/>
  <c r="F2393" i="2"/>
  <c r="F2392" i="2"/>
  <c r="H2392" i="2" s="1"/>
  <c r="F2391" i="2"/>
  <c r="H2391" i="2" s="1"/>
  <c r="F2390" i="2"/>
  <c r="F2389" i="2"/>
  <c r="G2389" i="2" s="1"/>
  <c r="F2388" i="2"/>
  <c r="G2388" i="2" s="1"/>
  <c r="F2387" i="2"/>
  <c r="G2387" i="2" s="1"/>
  <c r="F2386" i="2"/>
  <c r="H2386" i="2" s="1"/>
  <c r="F2385" i="2"/>
  <c r="F2384" i="2"/>
  <c r="H2384" i="2" s="1"/>
  <c r="F2383" i="2"/>
  <c r="G2383" i="2" s="1"/>
  <c r="F2382" i="2"/>
  <c r="F2381" i="2"/>
  <c r="F2380" i="2"/>
  <c r="G2380" i="2" s="1"/>
  <c r="F2379" i="2"/>
  <c r="G2379" i="2" s="1"/>
  <c r="F2378" i="2"/>
  <c r="H2378" i="2" s="1"/>
  <c r="F2377" i="2"/>
  <c r="F2376" i="2"/>
  <c r="G2376" i="2" s="1"/>
  <c r="F2375" i="2"/>
  <c r="H2375" i="2" s="1"/>
  <c r="F2374" i="2"/>
  <c r="F2373" i="2"/>
  <c r="G2373" i="2" s="1"/>
  <c r="F2372" i="2"/>
  <c r="G2372" i="2" s="1"/>
  <c r="F2371" i="2"/>
  <c r="G2371" i="2" s="1"/>
  <c r="F2370" i="2"/>
  <c r="H2370" i="2" s="1"/>
  <c r="F2369" i="2"/>
  <c r="F2368" i="2"/>
  <c r="H2368" i="2" s="1"/>
  <c r="F2367" i="2"/>
  <c r="H2367" i="2" s="1"/>
  <c r="F2366" i="2"/>
  <c r="F2365" i="2"/>
  <c r="G2365" i="2" s="1"/>
  <c r="F2364" i="2"/>
  <c r="G2364" i="2" s="1"/>
  <c r="F2363" i="2"/>
  <c r="G2363" i="2" s="1"/>
  <c r="F2362" i="2"/>
  <c r="H2362" i="2" s="1"/>
  <c r="F2361" i="2"/>
  <c r="F2360" i="2"/>
  <c r="H2360" i="2" s="1"/>
  <c r="F2359" i="2"/>
  <c r="G2359" i="2" s="1"/>
  <c r="F2358" i="2"/>
  <c r="F2357" i="2"/>
  <c r="G2357" i="2" s="1"/>
  <c r="F2356" i="2"/>
  <c r="H2356" i="2" s="1"/>
  <c r="F2355" i="2"/>
  <c r="F2354" i="2"/>
  <c r="H2354" i="2" s="1"/>
  <c r="F2353" i="2"/>
  <c r="F2352" i="2"/>
  <c r="H2352" i="2" s="1"/>
  <c r="F2351" i="2"/>
  <c r="G2351" i="2" s="1"/>
  <c r="F2350" i="2"/>
  <c r="F2349" i="2"/>
  <c r="G2349" i="2" s="1"/>
  <c r="F2348" i="2"/>
  <c r="F2347" i="2"/>
  <c r="G2347" i="2" s="1"/>
  <c r="F2346" i="2"/>
  <c r="H2346" i="2" s="1"/>
  <c r="F2345" i="2"/>
  <c r="F2344" i="2"/>
  <c r="G2344" i="2" s="1"/>
  <c r="F2343" i="2"/>
  <c r="H2343" i="2" s="1"/>
  <c r="F2342" i="2"/>
  <c r="F2341" i="2"/>
  <c r="G2341" i="2" s="1"/>
  <c r="F2340" i="2"/>
  <c r="G2340" i="2" s="1"/>
  <c r="F2339" i="2"/>
  <c r="G2339" i="2" s="1"/>
  <c r="F2338" i="2"/>
  <c r="F2337" i="2"/>
  <c r="F2336" i="2"/>
  <c r="G2336" i="2" s="1"/>
  <c r="F2335" i="2"/>
  <c r="H2335" i="2" s="1"/>
  <c r="F2334" i="2"/>
  <c r="F2333" i="2"/>
  <c r="G2333" i="2" s="1"/>
  <c r="F2332" i="2"/>
  <c r="H2332" i="2" s="1"/>
  <c r="F2331" i="2"/>
  <c r="G2331" i="2" s="1"/>
  <c r="F2330" i="2"/>
  <c r="H2330" i="2" s="1"/>
  <c r="F2329" i="2"/>
  <c r="F2328" i="2"/>
  <c r="G2328" i="2" s="1"/>
  <c r="F2327" i="2"/>
  <c r="H2327" i="2" s="1"/>
  <c r="F2326" i="2"/>
  <c r="F2325" i="2"/>
  <c r="G2325" i="2" s="1"/>
  <c r="F2324" i="2"/>
  <c r="G2324" i="2" s="1"/>
  <c r="F2323" i="2"/>
  <c r="G2323" i="2" s="1"/>
  <c r="F2322" i="2"/>
  <c r="H2322" i="2" s="1"/>
  <c r="F2321" i="2"/>
  <c r="F2320" i="2"/>
  <c r="G2320" i="2" s="1"/>
  <c r="F2319" i="2"/>
  <c r="G2319" i="2" s="1"/>
  <c r="F2318" i="2"/>
  <c r="F2317" i="2"/>
  <c r="F2316" i="2"/>
  <c r="G2316" i="2" s="1"/>
  <c r="F2315" i="2"/>
  <c r="G2315" i="2" s="1"/>
  <c r="F2314" i="2"/>
  <c r="H2314" i="2" s="1"/>
  <c r="F2313" i="2"/>
  <c r="F2312" i="2"/>
  <c r="F2311" i="2"/>
  <c r="H2311" i="2" s="1"/>
  <c r="F2310" i="2"/>
  <c r="F2309" i="2"/>
  <c r="G2309" i="2" s="1"/>
  <c r="F2308" i="2"/>
  <c r="G2308" i="2" s="1"/>
  <c r="F2307" i="2"/>
  <c r="G2307" i="2" s="1"/>
  <c r="F2306" i="2"/>
  <c r="H2306" i="2" s="1"/>
  <c r="F2305" i="2"/>
  <c r="F2304" i="2"/>
  <c r="H2304" i="2" s="1"/>
  <c r="F2303" i="2"/>
  <c r="H2303" i="2" s="1"/>
  <c r="F2302" i="2"/>
  <c r="F2301" i="2"/>
  <c r="G2301" i="2" s="1"/>
  <c r="F2300" i="2"/>
  <c r="G2300" i="2" s="1"/>
  <c r="F2299" i="2"/>
  <c r="G2299" i="2" s="1"/>
  <c r="F2298" i="2"/>
  <c r="H2298" i="2" s="1"/>
  <c r="F2297" i="2"/>
  <c r="F2296" i="2"/>
  <c r="H2296" i="2" s="1"/>
  <c r="F2295" i="2"/>
  <c r="F2294" i="2"/>
  <c r="F2293" i="2"/>
  <c r="G2293" i="2" s="1"/>
  <c r="F2292" i="2"/>
  <c r="H2292" i="2" s="1"/>
  <c r="F2291" i="2"/>
  <c r="F2290" i="2"/>
  <c r="H2290" i="2" s="1"/>
  <c r="F2289" i="2"/>
  <c r="F2288" i="2"/>
  <c r="F2287" i="2"/>
  <c r="G2287" i="2" s="1"/>
  <c r="F2286" i="2"/>
  <c r="F2285" i="2"/>
  <c r="G2285" i="2" s="1"/>
  <c r="F2284" i="2"/>
  <c r="F2283" i="2"/>
  <c r="G2283" i="2" s="1"/>
  <c r="F2282" i="2"/>
  <c r="H2282" i="2" s="1"/>
  <c r="F2281" i="2"/>
  <c r="F2280" i="2"/>
  <c r="H2280" i="2" s="1"/>
  <c r="F2279" i="2"/>
  <c r="H2279" i="2" s="1"/>
  <c r="F2278" i="2"/>
  <c r="F2277" i="2"/>
  <c r="G2277" i="2" s="1"/>
  <c r="F2276" i="2"/>
  <c r="H2276" i="2" s="1"/>
  <c r="F2275" i="2"/>
  <c r="G2275" i="2" s="1"/>
  <c r="F2274" i="2"/>
  <c r="F2273" i="2"/>
  <c r="F2272" i="2"/>
  <c r="G2272" i="2" s="1"/>
  <c r="F2271" i="2"/>
  <c r="H2271" i="2" s="1"/>
  <c r="F2270" i="2"/>
  <c r="F2269" i="2"/>
  <c r="G2269" i="2" s="1"/>
  <c r="F2268" i="2"/>
  <c r="H2268" i="2" s="1"/>
  <c r="F2267" i="2"/>
  <c r="G2267" i="2" s="1"/>
  <c r="F2266" i="2"/>
  <c r="H2266" i="2" s="1"/>
  <c r="F2265" i="2"/>
  <c r="F2264" i="2"/>
  <c r="G2264" i="2" s="1"/>
  <c r="F2263" i="2"/>
  <c r="G2263" i="2" s="1"/>
  <c r="F2262" i="2"/>
  <c r="F2261" i="2"/>
  <c r="G2261" i="2" s="1"/>
  <c r="F2260" i="2"/>
  <c r="G2260" i="2" s="1"/>
  <c r="F2259" i="2"/>
  <c r="G2259" i="2" s="1"/>
  <c r="F2258" i="2"/>
  <c r="H2258" i="2" s="1"/>
  <c r="F2257" i="2"/>
  <c r="F2256" i="2"/>
  <c r="H2256" i="2" s="1"/>
  <c r="F2255" i="2"/>
  <c r="G2255" i="2" s="1"/>
  <c r="F2254" i="2"/>
  <c r="F2253" i="2"/>
  <c r="F2252" i="2"/>
  <c r="G2252" i="2" s="1"/>
  <c r="F2251" i="2"/>
  <c r="G2251" i="2" s="1"/>
  <c r="F2250" i="2"/>
  <c r="H2250" i="2" s="1"/>
  <c r="F2249" i="2"/>
  <c r="F2248" i="2"/>
  <c r="F2247" i="2"/>
  <c r="H2247" i="2" s="1"/>
  <c r="F2246" i="2"/>
  <c r="F2245" i="2"/>
  <c r="G2245" i="2" s="1"/>
  <c r="F2244" i="2"/>
  <c r="H2244" i="2" s="1"/>
  <c r="F2243" i="2"/>
  <c r="G2243" i="2" s="1"/>
  <c r="F2242" i="2"/>
  <c r="H2242" i="2" s="1"/>
  <c r="F2241" i="2"/>
  <c r="F2240" i="2"/>
  <c r="H2240" i="2" s="1"/>
  <c r="F2239" i="2"/>
  <c r="H2239" i="2" s="1"/>
  <c r="F2238" i="2"/>
  <c r="F2237" i="2"/>
  <c r="G2237" i="2" s="1"/>
  <c r="F2236" i="2"/>
  <c r="G2236" i="2" s="1"/>
  <c r="F2235" i="2"/>
  <c r="G2235" i="2" s="1"/>
  <c r="F2234" i="2"/>
  <c r="H2234" i="2" s="1"/>
  <c r="F2233" i="2"/>
  <c r="F2232" i="2"/>
  <c r="H2232" i="2" s="1"/>
  <c r="F2231" i="2"/>
  <c r="F2230" i="2"/>
  <c r="F2229" i="2"/>
  <c r="G2229" i="2" s="1"/>
  <c r="F2228" i="2"/>
  <c r="H2228" i="2" s="1"/>
  <c r="F2227" i="2"/>
  <c r="G2227" i="2" s="1"/>
  <c r="F2226" i="2"/>
  <c r="H2226" i="2" s="1"/>
  <c r="F2225" i="2"/>
  <c r="F2224" i="2"/>
  <c r="G2224" i="2" s="1"/>
  <c r="F2223" i="2"/>
  <c r="G2223" i="2" s="1"/>
  <c r="F2222" i="2"/>
  <c r="F2221" i="2"/>
  <c r="G2221" i="2" s="1"/>
  <c r="F2220" i="2"/>
  <c r="F2219" i="2"/>
  <c r="G2219" i="2" s="1"/>
  <c r="F2218" i="2"/>
  <c r="H2218" i="2" s="1"/>
  <c r="F2217" i="2"/>
  <c r="F2216" i="2"/>
  <c r="G2216" i="2" s="1"/>
  <c r="F2215" i="2"/>
  <c r="H2215" i="2" s="1"/>
  <c r="F2214" i="2"/>
  <c r="F2213" i="2"/>
  <c r="G2213" i="2" s="1"/>
  <c r="F2212" i="2"/>
  <c r="G2212" i="2" s="1"/>
  <c r="F2211" i="2"/>
  <c r="G2211" i="2" s="1"/>
  <c r="F2210" i="2"/>
  <c r="H2210" i="2" s="1"/>
  <c r="F2209" i="2"/>
  <c r="F2208" i="2"/>
  <c r="F2207" i="2"/>
  <c r="H2207" i="2" s="1"/>
  <c r="F2206" i="2"/>
  <c r="F2205" i="2"/>
  <c r="G2205" i="2" s="1"/>
  <c r="F2204" i="2"/>
  <c r="H2204" i="2" s="1"/>
  <c r="F2203" i="2"/>
  <c r="G2203" i="2" s="1"/>
  <c r="F2202" i="2"/>
  <c r="H2202" i="2" s="1"/>
  <c r="F2201" i="2"/>
  <c r="F2200" i="2"/>
  <c r="H2200" i="2" s="1"/>
  <c r="F2199" i="2"/>
  <c r="H2199" i="2" s="1"/>
  <c r="F2198" i="2"/>
  <c r="F2197" i="2"/>
  <c r="G2197" i="2" s="1"/>
  <c r="F2196" i="2"/>
  <c r="H2196" i="2" s="1"/>
  <c r="F2195" i="2"/>
  <c r="G2195" i="2" s="1"/>
  <c r="F2194" i="2"/>
  <c r="H2194" i="2" s="1"/>
  <c r="F2193" i="2"/>
  <c r="F2192" i="2"/>
  <c r="G2192" i="2" s="1"/>
  <c r="F2191" i="2"/>
  <c r="G2191" i="2" s="1"/>
  <c r="F2190" i="2"/>
  <c r="F2189" i="2"/>
  <c r="G2189" i="2" s="1"/>
  <c r="F2188" i="2"/>
  <c r="G2188" i="2" s="1"/>
  <c r="F2187" i="2"/>
  <c r="G2187" i="2" s="1"/>
  <c r="F2186" i="2"/>
  <c r="H2186" i="2" s="1"/>
  <c r="F2185" i="2"/>
  <c r="F2184" i="2"/>
  <c r="G2184" i="2" s="1"/>
  <c r="F2183" i="2"/>
  <c r="H2183" i="2" s="1"/>
  <c r="F2182" i="2"/>
  <c r="F2181" i="2"/>
  <c r="G2181" i="2" s="1"/>
  <c r="F2180" i="2"/>
  <c r="G2180" i="2" s="1"/>
  <c r="F2179" i="2"/>
  <c r="G2179" i="2" s="1"/>
  <c r="F2178" i="2"/>
  <c r="H2178" i="2" s="1"/>
  <c r="F2177" i="2"/>
  <c r="F2176" i="2"/>
  <c r="H2176" i="2" s="1"/>
  <c r="F2175" i="2"/>
  <c r="H2175" i="2" s="1"/>
  <c r="F2174" i="2"/>
  <c r="F2173" i="2"/>
  <c r="G2173" i="2" s="1"/>
  <c r="F2172" i="2"/>
  <c r="G2172" i="2" s="1"/>
  <c r="F2171" i="2"/>
  <c r="G2171" i="2" s="1"/>
  <c r="F2170" i="2"/>
  <c r="H2170" i="2" s="1"/>
  <c r="F2169" i="2"/>
  <c r="F2168" i="2"/>
  <c r="H2168" i="2" s="1"/>
  <c r="F2167" i="2"/>
  <c r="F2166" i="2"/>
  <c r="F2165" i="2"/>
  <c r="G2165" i="2" s="1"/>
  <c r="F2164" i="2"/>
  <c r="H2164" i="2" s="1"/>
  <c r="F2163" i="2"/>
  <c r="G2163" i="2" s="1"/>
  <c r="F2162" i="2"/>
  <c r="H2162" i="2" s="1"/>
  <c r="F2161" i="2"/>
  <c r="F2160" i="2"/>
  <c r="G2160" i="2" s="1"/>
  <c r="F2159" i="2"/>
  <c r="G2159" i="2" s="1"/>
  <c r="F2158" i="2"/>
  <c r="F2157" i="2"/>
  <c r="G2157" i="2" s="1"/>
  <c r="F2156" i="2"/>
  <c r="F2155" i="2"/>
  <c r="G2155" i="2" s="1"/>
  <c r="F2154" i="2"/>
  <c r="H2154" i="2" s="1"/>
  <c r="F2153" i="2"/>
  <c r="F2152" i="2"/>
  <c r="H2152" i="2" s="1"/>
  <c r="F2151" i="2"/>
  <c r="H2151" i="2" s="1"/>
  <c r="F2150" i="2"/>
  <c r="F2149" i="2"/>
  <c r="G2149" i="2" s="1"/>
  <c r="F2148" i="2"/>
  <c r="F2147" i="2"/>
  <c r="G2147" i="2" s="1"/>
  <c r="F2146" i="2"/>
  <c r="F2145" i="2"/>
  <c r="F2144" i="2"/>
  <c r="G2144" i="2" s="1"/>
  <c r="F2143" i="2"/>
  <c r="H2143" i="2" s="1"/>
  <c r="F2142" i="2"/>
  <c r="F2141" i="2"/>
  <c r="G2141" i="2" s="1"/>
  <c r="F2140" i="2"/>
  <c r="H2140" i="2" s="1"/>
  <c r="F2139" i="2"/>
  <c r="G2139" i="2" s="1"/>
  <c r="F2138" i="2"/>
  <c r="H2138" i="2" s="1"/>
  <c r="F2137" i="2"/>
  <c r="F2136" i="2"/>
  <c r="G2136" i="2" s="1"/>
  <c r="F2135" i="2"/>
  <c r="G2135" i="2" s="1"/>
  <c r="F2134" i="2"/>
  <c r="F2133" i="2"/>
  <c r="G2133" i="2" s="1"/>
  <c r="F2132" i="2"/>
  <c r="G2132" i="2" s="1"/>
  <c r="F2131" i="2"/>
  <c r="G2131" i="2" s="1"/>
  <c r="F2130" i="2"/>
  <c r="H2130" i="2" s="1"/>
  <c r="F2129" i="2"/>
  <c r="F2128" i="2"/>
  <c r="G2128" i="2" s="1"/>
  <c r="F2127" i="2"/>
  <c r="G2127" i="2" s="1"/>
  <c r="F2126" i="2"/>
  <c r="F2125" i="2"/>
  <c r="F2124" i="2"/>
  <c r="G2124" i="2" s="1"/>
  <c r="F2123" i="2"/>
  <c r="G2123" i="2" s="1"/>
  <c r="F2122" i="2"/>
  <c r="H2122" i="2" s="1"/>
  <c r="F2121" i="2"/>
  <c r="F2120" i="2"/>
  <c r="F2119" i="2"/>
  <c r="H2119" i="2" s="1"/>
  <c r="F2118" i="2"/>
  <c r="F2117" i="2"/>
  <c r="G2117" i="2" s="1"/>
  <c r="F2116" i="2"/>
  <c r="G2116" i="2" s="1"/>
  <c r="F2115" i="2"/>
  <c r="G2115" i="2" s="1"/>
  <c r="F2114" i="2"/>
  <c r="H2114" i="2" s="1"/>
  <c r="F2113" i="2"/>
  <c r="F2112" i="2"/>
  <c r="H2112" i="2" s="1"/>
  <c r="F2111" i="2"/>
  <c r="H2111" i="2" s="1"/>
  <c r="F2110" i="2"/>
  <c r="F2109" i="2"/>
  <c r="G2109" i="2" s="1"/>
  <c r="F2108" i="2"/>
  <c r="G2108" i="2" s="1"/>
  <c r="F2107" i="2"/>
  <c r="G2107" i="2" s="1"/>
  <c r="F2106" i="2"/>
  <c r="H2106" i="2" s="1"/>
  <c r="F2105" i="2"/>
  <c r="F2104" i="2"/>
  <c r="H2104" i="2" s="1"/>
  <c r="F2103" i="2"/>
  <c r="F2102" i="2"/>
  <c r="F2101" i="2"/>
  <c r="G2101" i="2" s="1"/>
  <c r="F2100" i="2"/>
  <c r="H2100" i="2" s="1"/>
  <c r="F2099" i="2"/>
  <c r="F2098" i="2"/>
  <c r="H2098" i="2" s="1"/>
  <c r="F2097" i="2"/>
  <c r="F2096" i="2"/>
  <c r="F2095" i="2"/>
  <c r="G2095" i="2" s="1"/>
  <c r="F2094" i="2"/>
  <c r="F2093" i="2"/>
  <c r="G2093" i="2" s="1"/>
  <c r="F2092" i="2"/>
  <c r="F2091" i="2"/>
  <c r="G2091" i="2" s="1"/>
  <c r="F2090" i="2"/>
  <c r="H2090" i="2" s="1"/>
  <c r="F2089" i="2"/>
  <c r="F2088" i="2"/>
  <c r="G2088" i="2" s="1"/>
  <c r="F2087" i="2"/>
  <c r="H2087" i="2" s="1"/>
  <c r="F2086" i="2"/>
  <c r="F2085" i="2"/>
  <c r="G2085" i="2" s="1"/>
  <c r="F2084" i="2"/>
  <c r="G2084" i="2" s="1"/>
  <c r="F2083" i="2"/>
  <c r="G2083" i="2" s="1"/>
  <c r="F2082" i="2"/>
  <c r="F2081" i="2"/>
  <c r="F2080" i="2"/>
  <c r="G2080" i="2" s="1"/>
  <c r="F2079" i="2"/>
  <c r="H2079" i="2" s="1"/>
  <c r="F2078" i="2"/>
  <c r="F2077" i="2"/>
  <c r="G2077" i="2" s="1"/>
  <c r="F2076" i="2"/>
  <c r="H2076" i="2" s="1"/>
  <c r="F2075" i="2"/>
  <c r="G2075" i="2" s="1"/>
  <c r="F2074" i="2"/>
  <c r="H2074" i="2" s="1"/>
  <c r="F2073" i="2"/>
  <c r="F2072" i="2"/>
  <c r="G2072" i="2" s="1"/>
  <c r="F2071" i="2"/>
  <c r="G2071" i="2" s="1"/>
  <c r="F2070" i="2"/>
  <c r="F2069" i="2"/>
  <c r="G2069" i="2" s="1"/>
  <c r="F2068" i="2"/>
  <c r="G2068" i="2" s="1"/>
  <c r="F2067" i="2"/>
  <c r="G2067" i="2" s="1"/>
  <c r="F2066" i="2"/>
  <c r="H2066" i="2" s="1"/>
  <c r="F2065" i="2"/>
  <c r="F2064" i="2"/>
  <c r="H2064" i="2" s="1"/>
  <c r="F2063" i="2"/>
  <c r="G2063" i="2" s="1"/>
  <c r="F2062" i="2"/>
  <c r="F2061" i="2"/>
  <c r="F2060" i="2"/>
  <c r="H2060" i="2" s="1"/>
  <c r="F2059" i="2"/>
  <c r="G2059" i="2" s="1"/>
  <c r="F2058" i="2"/>
  <c r="H2058" i="2" s="1"/>
  <c r="F2057" i="2"/>
  <c r="F2056" i="2"/>
  <c r="F2055" i="2"/>
  <c r="H2055" i="2" s="1"/>
  <c r="F2054" i="2"/>
  <c r="F2053" i="2"/>
  <c r="G2053" i="2" s="1"/>
  <c r="F2052" i="2"/>
  <c r="G2052" i="2" s="1"/>
  <c r="F2051" i="2"/>
  <c r="G2051" i="2" s="1"/>
  <c r="F2050" i="2"/>
  <c r="H2050" i="2" s="1"/>
  <c r="F2049" i="2"/>
  <c r="F2048" i="2"/>
  <c r="H2048" i="2" s="1"/>
  <c r="F2047" i="2"/>
  <c r="H2047" i="2" s="1"/>
  <c r="F2046" i="2"/>
  <c r="F2045" i="2"/>
  <c r="G2045" i="2" s="1"/>
  <c r="F2044" i="2"/>
  <c r="G2044" i="2" s="1"/>
  <c r="F2043" i="2"/>
  <c r="G2043" i="2" s="1"/>
  <c r="F2042" i="2"/>
  <c r="H2042" i="2" s="1"/>
  <c r="F2041" i="2"/>
  <c r="F2040" i="2"/>
  <c r="H2040" i="2" s="1"/>
  <c r="F2039" i="2"/>
  <c r="F2038" i="2"/>
  <c r="F2037" i="2"/>
  <c r="G2037" i="2" s="1"/>
  <c r="F2036" i="2"/>
  <c r="H2036" i="2" s="1"/>
  <c r="F2035" i="2"/>
  <c r="G2035" i="2" s="1"/>
  <c r="F2034" i="2"/>
  <c r="H2034" i="2" s="1"/>
  <c r="F2033" i="2"/>
  <c r="F2032" i="2"/>
  <c r="G2032" i="2" s="1"/>
  <c r="F2031" i="2"/>
  <c r="G2031" i="2" s="1"/>
  <c r="F2030" i="2"/>
  <c r="F2029" i="2"/>
  <c r="G2029" i="2" s="1"/>
  <c r="F2028" i="2"/>
  <c r="F2027" i="2"/>
  <c r="G2027" i="2" s="1"/>
  <c r="F2026" i="2"/>
  <c r="H2026" i="2" s="1"/>
  <c r="F2025" i="2"/>
  <c r="F2024" i="2"/>
  <c r="H2024" i="2" s="1"/>
  <c r="F2023" i="2"/>
  <c r="H2023" i="2" s="1"/>
  <c r="F2022" i="2"/>
  <c r="F2021" i="2"/>
  <c r="G2021" i="2" s="1"/>
  <c r="F2020" i="2"/>
  <c r="G2020" i="2" s="1"/>
  <c r="F2019" i="2"/>
  <c r="G2019" i="2" s="1"/>
  <c r="F2018" i="2"/>
  <c r="F2017" i="2"/>
  <c r="F2016" i="2"/>
  <c r="G2016" i="2" s="1"/>
  <c r="F2015" i="2"/>
  <c r="H2015" i="2" s="1"/>
  <c r="F2014" i="2"/>
  <c r="F2013" i="2"/>
  <c r="G2013" i="2" s="1"/>
  <c r="F2012" i="2"/>
  <c r="H2012" i="2" s="1"/>
  <c r="F2011" i="2"/>
  <c r="G2011" i="2" s="1"/>
  <c r="F2010" i="2"/>
  <c r="H2010" i="2" s="1"/>
  <c r="F2009" i="2"/>
  <c r="F2008" i="2"/>
  <c r="H2008" i="2" s="1"/>
  <c r="F2007" i="2"/>
  <c r="H2007" i="2" s="1"/>
  <c r="F2006" i="2"/>
  <c r="F2005" i="2"/>
  <c r="G2005" i="2" s="1"/>
  <c r="F2004" i="2"/>
  <c r="H2004" i="2" s="1"/>
  <c r="F2003" i="2"/>
  <c r="G2003" i="2" s="1"/>
  <c r="F2002" i="2"/>
  <c r="H2002" i="2" s="1"/>
  <c r="F2001" i="2"/>
  <c r="F2000" i="2"/>
  <c r="H2000" i="2" s="1"/>
  <c r="F1999" i="2"/>
  <c r="G1999" i="2" s="1"/>
  <c r="F1998" i="2"/>
  <c r="F1997" i="2"/>
  <c r="G1997" i="2" s="1"/>
  <c r="F1996" i="2"/>
  <c r="H1996" i="2" s="1"/>
  <c r="F1995" i="2"/>
  <c r="G1995" i="2" s="1"/>
  <c r="F1994" i="2"/>
  <c r="H1994" i="2" s="1"/>
  <c r="F1993" i="2"/>
  <c r="F1992" i="2"/>
  <c r="G1992" i="2" s="1"/>
  <c r="F1991" i="2"/>
  <c r="H1991" i="2" s="1"/>
  <c r="F1990" i="2"/>
  <c r="F1989" i="2"/>
  <c r="G1989" i="2" s="1"/>
  <c r="F1988" i="2"/>
  <c r="G1988" i="2" s="1"/>
  <c r="F1987" i="2"/>
  <c r="G1987" i="2" s="1"/>
  <c r="F1986" i="2"/>
  <c r="H1986" i="2" s="1"/>
  <c r="F1985" i="2"/>
  <c r="F1984" i="2"/>
  <c r="H1984" i="2" s="1"/>
  <c r="F1983" i="2"/>
  <c r="H1983" i="2" s="1"/>
  <c r="F1982" i="2"/>
  <c r="F1981" i="2"/>
  <c r="G1981" i="2" s="1"/>
  <c r="F1980" i="2"/>
  <c r="G1980" i="2" s="1"/>
  <c r="F1979" i="2"/>
  <c r="G1979" i="2" s="1"/>
  <c r="F1978" i="2"/>
  <c r="H1978" i="2" s="1"/>
  <c r="F1977" i="2"/>
  <c r="F1976" i="2"/>
  <c r="H1976" i="2" s="1"/>
  <c r="F1975" i="2"/>
  <c r="F1974" i="2"/>
  <c r="F1973" i="2"/>
  <c r="G1973" i="2" s="1"/>
  <c r="F1972" i="2"/>
  <c r="H1972" i="2" s="1"/>
  <c r="F1971" i="2"/>
  <c r="G1971" i="2" s="1"/>
  <c r="F1970" i="2"/>
  <c r="H1970" i="2" s="1"/>
  <c r="F1969" i="2"/>
  <c r="F1968" i="2"/>
  <c r="G1968" i="2" s="1"/>
  <c r="F1967" i="2"/>
  <c r="G1967" i="2" s="1"/>
  <c r="F1966" i="2"/>
  <c r="F1965" i="2"/>
  <c r="G1965" i="2" s="1"/>
  <c r="F1964" i="2"/>
  <c r="F1963" i="2"/>
  <c r="G1963" i="2" s="1"/>
  <c r="F1962" i="2"/>
  <c r="H1962" i="2" s="1"/>
  <c r="F1961" i="2"/>
  <c r="F1960" i="2"/>
  <c r="H1960" i="2" s="1"/>
  <c r="F1959" i="2"/>
  <c r="H1959" i="2" s="1"/>
  <c r="F1958" i="2"/>
  <c r="F1957" i="2"/>
  <c r="G1957" i="2" s="1"/>
  <c r="F1956" i="2"/>
  <c r="F1955" i="2"/>
  <c r="G1955" i="2" s="1"/>
  <c r="F1954" i="2"/>
  <c r="F1953" i="2"/>
  <c r="F1952" i="2"/>
  <c r="G1952" i="2" s="1"/>
  <c r="F1951" i="2"/>
  <c r="H1951" i="2" s="1"/>
  <c r="F1950" i="2"/>
  <c r="F1949" i="2"/>
  <c r="G1949" i="2" s="1"/>
  <c r="F1948" i="2"/>
  <c r="H1948" i="2" s="1"/>
  <c r="F1947" i="2"/>
  <c r="G1947" i="2" s="1"/>
  <c r="F1946" i="2"/>
  <c r="H1946" i="2" s="1"/>
  <c r="F1945" i="2"/>
  <c r="F1944" i="2"/>
  <c r="G1944" i="2" s="1"/>
  <c r="F1943" i="2"/>
  <c r="G1943" i="2" s="1"/>
  <c r="F1942" i="2"/>
  <c r="F1941" i="2"/>
  <c r="G1941" i="2" s="1"/>
  <c r="F1940" i="2"/>
  <c r="G1940" i="2" s="1"/>
  <c r="F1939" i="2"/>
  <c r="G1939" i="2" s="1"/>
  <c r="F1938" i="2"/>
  <c r="H1938" i="2" s="1"/>
  <c r="F1937" i="2"/>
  <c r="F1936" i="2"/>
  <c r="H1936" i="2" s="1"/>
  <c r="F1935" i="2"/>
  <c r="G1935" i="2" s="1"/>
  <c r="F1934" i="2"/>
  <c r="F1933" i="2"/>
  <c r="F1932" i="2"/>
  <c r="H1932" i="2" s="1"/>
  <c r="F1931" i="2"/>
  <c r="G1931" i="2" s="1"/>
  <c r="F1930" i="2"/>
  <c r="H1930" i="2" s="1"/>
  <c r="F1929" i="2"/>
  <c r="F1928" i="2"/>
  <c r="F1927" i="2"/>
  <c r="H1927" i="2" s="1"/>
  <c r="F1926" i="2"/>
  <c r="F1925" i="2"/>
  <c r="G1925" i="2" s="1"/>
  <c r="F1924" i="2"/>
  <c r="G1924" i="2" s="1"/>
  <c r="F1923" i="2"/>
  <c r="G1923" i="2" s="1"/>
  <c r="F1922" i="2"/>
  <c r="H1922" i="2" s="1"/>
  <c r="F1921" i="2"/>
  <c r="F1920" i="2"/>
  <c r="H1920" i="2" s="1"/>
  <c r="F1919" i="2"/>
  <c r="H1919" i="2" s="1"/>
  <c r="F1918" i="2"/>
  <c r="F1917" i="2"/>
  <c r="G1917" i="2" s="1"/>
  <c r="F1916" i="2"/>
  <c r="G1916" i="2" s="1"/>
  <c r="F1915" i="2"/>
  <c r="G1915" i="2" s="1"/>
  <c r="F1914" i="2"/>
  <c r="H1914" i="2" s="1"/>
  <c r="F1913" i="2"/>
  <c r="F1912" i="2"/>
  <c r="H1912" i="2" s="1"/>
  <c r="F1911" i="2"/>
  <c r="F1910" i="2"/>
  <c r="F1909" i="2"/>
  <c r="G1909" i="2" s="1"/>
  <c r="F1908" i="2"/>
  <c r="H1908" i="2" s="1"/>
  <c r="F1907" i="2"/>
  <c r="F1906" i="2"/>
  <c r="H1906" i="2" s="1"/>
  <c r="F1905" i="2"/>
  <c r="H1905" i="2" s="1"/>
  <c r="F1904" i="2"/>
  <c r="G1904" i="2" s="1"/>
  <c r="F1903" i="2"/>
  <c r="G1903" i="2" s="1"/>
  <c r="F1902" i="2"/>
  <c r="H1902" i="2" s="1"/>
  <c r="F1901" i="2"/>
  <c r="H1901" i="2" s="1"/>
  <c r="F1900" i="2"/>
  <c r="G1900" i="2" s="1"/>
  <c r="F1899" i="2"/>
  <c r="H1899" i="2" s="1"/>
  <c r="F1898" i="2"/>
  <c r="H1898" i="2" s="1"/>
  <c r="F1897" i="2"/>
  <c r="H1897" i="2" s="1"/>
  <c r="F1896" i="2"/>
  <c r="G1896" i="2" s="1"/>
  <c r="F1895" i="2"/>
  <c r="G1895" i="2" s="1"/>
  <c r="F1894" i="2"/>
  <c r="H1894" i="2" s="1"/>
  <c r="F1893" i="2"/>
  <c r="H1893" i="2" s="1"/>
  <c r="F1892" i="2"/>
  <c r="G1892" i="2" s="1"/>
  <c r="F1891" i="2"/>
  <c r="G1891" i="2" s="1"/>
  <c r="F1890" i="2"/>
  <c r="H1890" i="2" s="1"/>
  <c r="F1889" i="2"/>
  <c r="H1889" i="2" s="1"/>
  <c r="F1888" i="2"/>
  <c r="G1888" i="2" s="1"/>
  <c r="F1887" i="2"/>
  <c r="H1887" i="2" s="1"/>
  <c r="F1886" i="2"/>
  <c r="H1886" i="2" s="1"/>
  <c r="F1885" i="2"/>
  <c r="H1885" i="2" s="1"/>
  <c r="F1884" i="2"/>
  <c r="G1884" i="2" s="1"/>
  <c r="F1883" i="2"/>
  <c r="F1882" i="2"/>
  <c r="H1882" i="2" s="1"/>
  <c r="F1881" i="2"/>
  <c r="H1881" i="2" s="1"/>
  <c r="F1880" i="2"/>
  <c r="G1880" i="2" s="1"/>
  <c r="F1879" i="2"/>
  <c r="H1879" i="2" s="1"/>
  <c r="F1878" i="2"/>
  <c r="H1878" i="2" s="1"/>
  <c r="F1877" i="2"/>
  <c r="H1877" i="2" s="1"/>
  <c r="F1876" i="2"/>
  <c r="G1876" i="2" s="1"/>
  <c r="F1875" i="2"/>
  <c r="H1875" i="2" s="1"/>
  <c r="F1874" i="2"/>
  <c r="H1874" i="2" s="1"/>
  <c r="F1873" i="2"/>
  <c r="H1873" i="2" s="1"/>
  <c r="F1872" i="2"/>
  <c r="G1872" i="2" s="1"/>
  <c r="F1871" i="2"/>
  <c r="G1871" i="2" s="1"/>
  <c r="F1870" i="2"/>
  <c r="H1870" i="2" s="1"/>
  <c r="F1869" i="2"/>
  <c r="H1869" i="2" s="1"/>
  <c r="F1868" i="2"/>
  <c r="G1868" i="2" s="1"/>
  <c r="F1867" i="2"/>
  <c r="H1867" i="2" s="1"/>
  <c r="F1866" i="2"/>
  <c r="H1866" i="2" s="1"/>
  <c r="F1865" i="2"/>
  <c r="H1865" i="2" s="1"/>
  <c r="F1864" i="2"/>
  <c r="G1864" i="2" s="1"/>
  <c r="F1863" i="2"/>
  <c r="G1863" i="2" s="1"/>
  <c r="F1862" i="2"/>
  <c r="H1862" i="2" s="1"/>
  <c r="F1861" i="2"/>
  <c r="H1861" i="2" s="1"/>
  <c r="F1860" i="2"/>
  <c r="G1860" i="2" s="1"/>
  <c r="F1859" i="2"/>
  <c r="H1859" i="2" s="1"/>
  <c r="F1858" i="2"/>
  <c r="H1858" i="2" s="1"/>
  <c r="F1857" i="2"/>
  <c r="H1857" i="2" s="1"/>
  <c r="F1856" i="2"/>
  <c r="G1856" i="2" s="1"/>
  <c r="F1855" i="2"/>
  <c r="G1855" i="2" s="1"/>
  <c r="F1854" i="2"/>
  <c r="H1854" i="2" s="1"/>
  <c r="F1853" i="2"/>
  <c r="H1853" i="2" s="1"/>
  <c r="F1852" i="2"/>
  <c r="G1852" i="2" s="1"/>
  <c r="F1851" i="2"/>
  <c r="H1851" i="2" s="1"/>
  <c r="F1850" i="2"/>
  <c r="H1850" i="2" s="1"/>
  <c r="F1849" i="2"/>
  <c r="H1849" i="2" s="1"/>
  <c r="F1848" i="2"/>
  <c r="G1848" i="2" s="1"/>
  <c r="F1847" i="2"/>
  <c r="G1847" i="2" s="1"/>
  <c r="F1846" i="2"/>
  <c r="H1846" i="2" s="1"/>
  <c r="F1845" i="2"/>
  <c r="H1845" i="2" s="1"/>
  <c r="F1844" i="2"/>
  <c r="G1844" i="2" s="1"/>
  <c r="F1843" i="2"/>
  <c r="G1843" i="2" s="1"/>
  <c r="F1842" i="2"/>
  <c r="H1842" i="2" s="1"/>
  <c r="F1841" i="2"/>
  <c r="H1841" i="2" s="1"/>
  <c r="F1840" i="2"/>
  <c r="G1840" i="2" s="1"/>
  <c r="F1839" i="2"/>
  <c r="H1839" i="2" s="1"/>
  <c r="F1838" i="2"/>
  <c r="H1838" i="2" s="1"/>
  <c r="F1837" i="2"/>
  <c r="H1837" i="2" s="1"/>
  <c r="F1836" i="2"/>
  <c r="G1836" i="2" s="1"/>
  <c r="F1835" i="2"/>
  <c r="H1835" i="2" s="1"/>
  <c r="F1834" i="2"/>
  <c r="H1834" i="2" s="1"/>
  <c r="F1833" i="2"/>
  <c r="H1833" i="2" s="1"/>
  <c r="F1832" i="2"/>
  <c r="G1832" i="2" s="1"/>
  <c r="F1831" i="2"/>
  <c r="H1831" i="2" s="1"/>
  <c r="F1830" i="2"/>
  <c r="H1830" i="2" s="1"/>
  <c r="F1829" i="2"/>
  <c r="H1829" i="2" s="1"/>
  <c r="F1828" i="2"/>
  <c r="G1828" i="2" s="1"/>
  <c r="F1827" i="2"/>
  <c r="H1827" i="2" s="1"/>
  <c r="F1826" i="2"/>
  <c r="H1826" i="2" s="1"/>
  <c r="F1825" i="2"/>
  <c r="H1825" i="2" s="1"/>
  <c r="F1824" i="2"/>
  <c r="G1824" i="2" s="1"/>
  <c r="F1823" i="2"/>
  <c r="G1823" i="2" s="1"/>
  <c r="F1822" i="2"/>
  <c r="H1822" i="2" s="1"/>
  <c r="F1821" i="2"/>
  <c r="H1821" i="2" s="1"/>
  <c r="F1820" i="2"/>
  <c r="G1820" i="2" s="1"/>
  <c r="F1819" i="2"/>
  <c r="G1819" i="2" s="1"/>
  <c r="F1818" i="2"/>
  <c r="H1818" i="2" s="1"/>
  <c r="F1817" i="2"/>
  <c r="H1817" i="2" s="1"/>
  <c r="F1816" i="2"/>
  <c r="G1816" i="2" s="1"/>
  <c r="F1815" i="2"/>
  <c r="H1815" i="2" s="1"/>
  <c r="F1814" i="2"/>
  <c r="H1814" i="2" s="1"/>
  <c r="F1813" i="2"/>
  <c r="H1813" i="2" s="1"/>
  <c r="F1812" i="2"/>
  <c r="F1811" i="2"/>
  <c r="H1811" i="2" s="1"/>
  <c r="F1810" i="2"/>
  <c r="H1810" i="2" s="1"/>
  <c r="F1809" i="2"/>
  <c r="H1809" i="2" s="1"/>
  <c r="F1808" i="2"/>
  <c r="G1808" i="2" s="1"/>
  <c r="F1807" i="2"/>
  <c r="H1807" i="2" s="1"/>
  <c r="F1806" i="2"/>
  <c r="H1806" i="2" s="1"/>
  <c r="F1805" i="2"/>
  <c r="H1805" i="2" s="1"/>
  <c r="F1804" i="2"/>
  <c r="G1804" i="2" s="1"/>
  <c r="F1803" i="2"/>
  <c r="G1803" i="2" s="1"/>
  <c r="F1802" i="2"/>
  <c r="H1802" i="2" s="1"/>
  <c r="F1801" i="2"/>
  <c r="H1801" i="2" s="1"/>
  <c r="F1800" i="2"/>
  <c r="G1800" i="2" s="1"/>
  <c r="F1799" i="2"/>
  <c r="G1799" i="2" s="1"/>
  <c r="F1798" i="2"/>
  <c r="H1798" i="2" s="1"/>
  <c r="F1797" i="2"/>
  <c r="H1797" i="2" s="1"/>
  <c r="F1796" i="2"/>
  <c r="G1796" i="2" s="1"/>
  <c r="F1795" i="2"/>
  <c r="H1795" i="2" s="1"/>
  <c r="F1794" i="2"/>
  <c r="H1794" i="2" s="1"/>
  <c r="F1793" i="2"/>
  <c r="H1793" i="2" s="1"/>
  <c r="F1792" i="2"/>
  <c r="G1792" i="2" s="1"/>
  <c r="F1791" i="2"/>
  <c r="G1791" i="2" s="1"/>
  <c r="F1790" i="2"/>
  <c r="H1790" i="2" s="1"/>
  <c r="F1789" i="2"/>
  <c r="H1789" i="2" s="1"/>
  <c r="F1788" i="2"/>
  <c r="G1788" i="2" s="1"/>
  <c r="F1787" i="2"/>
  <c r="G1787" i="2" s="1"/>
  <c r="F1786" i="2"/>
  <c r="H1786" i="2" s="1"/>
  <c r="F1785" i="2"/>
  <c r="H1785" i="2" s="1"/>
  <c r="F1784" i="2"/>
  <c r="G1784" i="2" s="1"/>
  <c r="F1783" i="2"/>
  <c r="G1783" i="2" s="1"/>
  <c r="F1782" i="2"/>
  <c r="H1782" i="2" s="1"/>
  <c r="F1781" i="2"/>
  <c r="H1781" i="2" s="1"/>
  <c r="F1780" i="2"/>
  <c r="G1780" i="2" s="1"/>
  <c r="F1779" i="2"/>
  <c r="F1778" i="2"/>
  <c r="H1778" i="2" s="1"/>
  <c r="F1777" i="2"/>
  <c r="H1777" i="2" s="1"/>
  <c r="F1776" i="2"/>
  <c r="G1776" i="2" s="1"/>
  <c r="F1775" i="2"/>
  <c r="H1775" i="2" s="1"/>
  <c r="F1774" i="2"/>
  <c r="H1774" i="2" s="1"/>
  <c r="F1773" i="2"/>
  <c r="H1773" i="2" s="1"/>
  <c r="F1772" i="2"/>
  <c r="G1772" i="2" s="1"/>
  <c r="F1771" i="2"/>
  <c r="H1771" i="2" s="1"/>
  <c r="F1770" i="2"/>
  <c r="H1770" i="2" s="1"/>
  <c r="F1769" i="2"/>
  <c r="H1769" i="2" s="1"/>
  <c r="F1768" i="2"/>
  <c r="G1768" i="2" s="1"/>
  <c r="F1767" i="2"/>
  <c r="H1767" i="2" s="1"/>
  <c r="F1766" i="2"/>
  <c r="H1766" i="2" s="1"/>
  <c r="F1765" i="2"/>
  <c r="H1765" i="2" s="1"/>
  <c r="F1764" i="2"/>
  <c r="G1764" i="2" s="1"/>
  <c r="F1763" i="2"/>
  <c r="H1763" i="2" s="1"/>
  <c r="F1762" i="2"/>
  <c r="H1762" i="2" s="1"/>
  <c r="F1761" i="2"/>
  <c r="H1761" i="2" s="1"/>
  <c r="F1760" i="2"/>
  <c r="G1760" i="2" s="1"/>
  <c r="F1759" i="2"/>
  <c r="H1759" i="2" s="1"/>
  <c r="F1758" i="2"/>
  <c r="H1758" i="2" s="1"/>
  <c r="F1757" i="2"/>
  <c r="H1757" i="2" s="1"/>
  <c r="F1756" i="2"/>
  <c r="G1756" i="2" s="1"/>
  <c r="F1755" i="2"/>
  <c r="H1755" i="2" s="1"/>
  <c r="F1754" i="2"/>
  <c r="H1754" i="2" s="1"/>
  <c r="F1753" i="2"/>
  <c r="H1753" i="2" s="1"/>
  <c r="F1752" i="2"/>
  <c r="G1752" i="2" s="1"/>
  <c r="F1751" i="2"/>
  <c r="G1751" i="2" s="1"/>
  <c r="F1750" i="2"/>
  <c r="H1750" i="2" s="1"/>
  <c r="F1749" i="2"/>
  <c r="H1749" i="2" s="1"/>
  <c r="F1748" i="2"/>
  <c r="G1748" i="2" s="1"/>
  <c r="F1747" i="2"/>
  <c r="H1747" i="2" s="1"/>
  <c r="F1746" i="2"/>
  <c r="H1746" i="2" s="1"/>
  <c r="F1745" i="2"/>
  <c r="H1745" i="2" s="1"/>
  <c r="F1744" i="2"/>
  <c r="G1744" i="2" s="1"/>
  <c r="F1743" i="2"/>
  <c r="G1743" i="2" s="1"/>
  <c r="F1742" i="2"/>
  <c r="H1742" i="2" s="1"/>
  <c r="F1741" i="2"/>
  <c r="H1741" i="2" s="1"/>
  <c r="F1740" i="2"/>
  <c r="G1740" i="2" s="1"/>
  <c r="F1739" i="2"/>
  <c r="G1739" i="2" s="1"/>
  <c r="F1738" i="2"/>
  <c r="H1738" i="2" s="1"/>
  <c r="F1737" i="2"/>
  <c r="H1737" i="2" s="1"/>
  <c r="F1736" i="2"/>
  <c r="G1736" i="2" s="1"/>
  <c r="F1735" i="2"/>
  <c r="G1735" i="2" s="1"/>
  <c r="F1734" i="2"/>
  <c r="H1734" i="2" s="1"/>
  <c r="F1733" i="2"/>
  <c r="H1733" i="2" s="1"/>
  <c r="F1732" i="2"/>
  <c r="G1732" i="2" s="1"/>
  <c r="F1731" i="2"/>
  <c r="H1731" i="2" s="1"/>
  <c r="F1730" i="2"/>
  <c r="H1730" i="2" s="1"/>
  <c r="F1729" i="2"/>
  <c r="H1729" i="2" s="1"/>
  <c r="F1728" i="2"/>
  <c r="G1728" i="2" s="1"/>
  <c r="F1727" i="2"/>
  <c r="G1727" i="2" s="1"/>
  <c r="F1726" i="2"/>
  <c r="H1726" i="2" s="1"/>
  <c r="F1725" i="2"/>
  <c r="H1725" i="2" s="1"/>
  <c r="F1724" i="2"/>
  <c r="G1724" i="2" s="1"/>
  <c r="F1723" i="2"/>
  <c r="H1723" i="2" s="1"/>
  <c r="F1722" i="2"/>
  <c r="H1722" i="2" s="1"/>
  <c r="F1721" i="2"/>
  <c r="H1721" i="2" s="1"/>
  <c r="F1720" i="2"/>
  <c r="G1720" i="2" s="1"/>
  <c r="F1719" i="2"/>
  <c r="H1719" i="2" s="1"/>
  <c r="F1718" i="2"/>
  <c r="H1718" i="2" s="1"/>
  <c r="F1717" i="2"/>
  <c r="H1717" i="2" s="1"/>
  <c r="F1716" i="2"/>
  <c r="G1716" i="2" s="1"/>
  <c r="F1715" i="2"/>
  <c r="F1714" i="2"/>
  <c r="H1714" i="2" s="1"/>
  <c r="F1713" i="2"/>
  <c r="H1713" i="2" s="1"/>
  <c r="F1712" i="2"/>
  <c r="G1712" i="2" s="1"/>
  <c r="F1711" i="2"/>
  <c r="H1711" i="2" s="1"/>
  <c r="F1710" i="2"/>
  <c r="H1710" i="2" s="1"/>
  <c r="F1709" i="2"/>
  <c r="H1709" i="2" s="1"/>
  <c r="F1708" i="2"/>
  <c r="F1707" i="2"/>
  <c r="G1707" i="2" s="1"/>
  <c r="F1706" i="2"/>
  <c r="H1706" i="2" s="1"/>
  <c r="F1705" i="2"/>
  <c r="H1705" i="2" s="1"/>
  <c r="F1704" i="2"/>
  <c r="G1704" i="2" s="1"/>
  <c r="F1703" i="2"/>
  <c r="G1703" i="2" s="1"/>
  <c r="F1702" i="2"/>
  <c r="H1702" i="2" s="1"/>
  <c r="F1701" i="2"/>
  <c r="H1701" i="2" s="1"/>
  <c r="F1700" i="2"/>
  <c r="G1700" i="2" s="1"/>
  <c r="F1699" i="2"/>
  <c r="G1699" i="2" s="1"/>
  <c r="F1698" i="2"/>
  <c r="H1698" i="2" s="1"/>
  <c r="F1697" i="2"/>
  <c r="H1697" i="2" s="1"/>
  <c r="F1696" i="2"/>
  <c r="G1696" i="2" s="1"/>
  <c r="F1695" i="2"/>
  <c r="H1695" i="2" s="1"/>
  <c r="F1694" i="2"/>
  <c r="H1694" i="2" s="1"/>
  <c r="F1693" i="2"/>
  <c r="H1693" i="2" s="1"/>
  <c r="F1692" i="2"/>
  <c r="G1692" i="2" s="1"/>
  <c r="F1691" i="2"/>
  <c r="G1691" i="2" s="1"/>
  <c r="F1690" i="2"/>
  <c r="H1690" i="2" s="1"/>
  <c r="F1689" i="2"/>
  <c r="H1689" i="2" s="1"/>
  <c r="F1688" i="2"/>
  <c r="G1688" i="2" s="1"/>
  <c r="F1687" i="2"/>
  <c r="G1687" i="2" s="1"/>
  <c r="F1686" i="2"/>
  <c r="H1686" i="2" s="1"/>
  <c r="F1685" i="2"/>
  <c r="H1685" i="2" s="1"/>
  <c r="F1684" i="2"/>
  <c r="G1684" i="2" s="1"/>
  <c r="F1683" i="2"/>
  <c r="G1683" i="2" s="1"/>
  <c r="F1682" i="2"/>
  <c r="H1682" i="2" s="1"/>
  <c r="F1681" i="2"/>
  <c r="H1681" i="2" s="1"/>
  <c r="F1680" i="2"/>
  <c r="G1680" i="2" s="1"/>
  <c r="F1679" i="2"/>
  <c r="G1679" i="2" s="1"/>
  <c r="F1678" i="2"/>
  <c r="H1678" i="2" s="1"/>
  <c r="F1677" i="2"/>
  <c r="H1677" i="2" s="1"/>
  <c r="F1676" i="2"/>
  <c r="G1676" i="2" s="1"/>
  <c r="F1675" i="2"/>
  <c r="G1675" i="2" s="1"/>
  <c r="F1674" i="2"/>
  <c r="H1674" i="2" s="1"/>
  <c r="F1673" i="2"/>
  <c r="H1673" i="2" s="1"/>
  <c r="F1672" i="2"/>
  <c r="G1672" i="2" s="1"/>
  <c r="F1671" i="2"/>
  <c r="G1671" i="2" s="1"/>
  <c r="F1670" i="2"/>
  <c r="H1670" i="2" s="1"/>
  <c r="F1669" i="2"/>
  <c r="H1669" i="2" s="1"/>
  <c r="F1668" i="2"/>
  <c r="G1668" i="2" s="1"/>
  <c r="F1667" i="2"/>
  <c r="F1666" i="2"/>
  <c r="H1666" i="2" s="1"/>
  <c r="F1665" i="2"/>
  <c r="H1665" i="2" s="1"/>
  <c r="F1664" i="2"/>
  <c r="G1664" i="2" s="1"/>
  <c r="F1663" i="2"/>
  <c r="H1663" i="2" s="1"/>
  <c r="F1662" i="2"/>
  <c r="H1662" i="2" s="1"/>
  <c r="F1661" i="2"/>
  <c r="H1661" i="2" s="1"/>
  <c r="F1660" i="2"/>
  <c r="G1660" i="2" s="1"/>
  <c r="F1659" i="2"/>
  <c r="G1659" i="2" s="1"/>
  <c r="F1658" i="2"/>
  <c r="H1658" i="2" s="1"/>
  <c r="F1657" i="2"/>
  <c r="H1657" i="2" s="1"/>
  <c r="F1656" i="2"/>
  <c r="G1656" i="2" s="1"/>
  <c r="F1655" i="2"/>
  <c r="H1655" i="2" s="1"/>
  <c r="F1654" i="2"/>
  <c r="H1654" i="2" s="1"/>
  <c r="F1653" i="2"/>
  <c r="H1653" i="2" s="1"/>
  <c r="F1652" i="2"/>
  <c r="G1652" i="2" s="1"/>
  <c r="F1651" i="2"/>
  <c r="G1651" i="2" s="1"/>
  <c r="F1650" i="2"/>
  <c r="H1650" i="2" s="1"/>
  <c r="F1649" i="2"/>
  <c r="H1649" i="2" s="1"/>
  <c r="F1648" i="2"/>
  <c r="G1648" i="2" s="1"/>
  <c r="F1647" i="2"/>
  <c r="G1647" i="2" s="1"/>
  <c r="F1646" i="2"/>
  <c r="H1646" i="2" s="1"/>
  <c r="F1645" i="2"/>
  <c r="H1645" i="2" s="1"/>
  <c r="F1644" i="2"/>
  <c r="G1644" i="2" s="1"/>
  <c r="F1643" i="2"/>
  <c r="G1643" i="2" s="1"/>
  <c r="F1642" i="2"/>
  <c r="H1642" i="2" s="1"/>
  <c r="F1641" i="2"/>
  <c r="H1641" i="2" s="1"/>
  <c r="F1640" i="2"/>
  <c r="G1640" i="2" s="1"/>
  <c r="F1639" i="2"/>
  <c r="G1639" i="2" s="1"/>
  <c r="F1638" i="2"/>
  <c r="H1638" i="2" s="1"/>
  <c r="F1637" i="2"/>
  <c r="H1637" i="2" s="1"/>
  <c r="F1636" i="2"/>
  <c r="G1636" i="2" s="1"/>
  <c r="F1635" i="2"/>
  <c r="G1635" i="2" s="1"/>
  <c r="F1634" i="2"/>
  <c r="H1634" i="2" s="1"/>
  <c r="F1633" i="2"/>
  <c r="H1633" i="2" s="1"/>
  <c r="F1632" i="2"/>
  <c r="G1632" i="2" s="1"/>
  <c r="F1631" i="2"/>
  <c r="G1631" i="2" s="1"/>
  <c r="F1630" i="2"/>
  <c r="H1630" i="2" s="1"/>
  <c r="F1629" i="2"/>
  <c r="H1629" i="2" s="1"/>
  <c r="F1628" i="2"/>
  <c r="G1628" i="2" s="1"/>
  <c r="F1627" i="2"/>
  <c r="G1627" i="2" s="1"/>
  <c r="F1626" i="2"/>
  <c r="H1626" i="2" s="1"/>
  <c r="F1625" i="2"/>
  <c r="H1625" i="2" s="1"/>
  <c r="F1624" i="2"/>
  <c r="G1624" i="2" s="1"/>
  <c r="F1623" i="2"/>
  <c r="G1623" i="2" s="1"/>
  <c r="F1622" i="2"/>
  <c r="H1622" i="2" s="1"/>
  <c r="F1621" i="2"/>
  <c r="H1621" i="2" s="1"/>
  <c r="F1620" i="2"/>
  <c r="G1620" i="2" s="1"/>
  <c r="F1619" i="2"/>
  <c r="G1619" i="2" s="1"/>
  <c r="F1618" i="2"/>
  <c r="H1618" i="2" s="1"/>
  <c r="F1617" i="2"/>
  <c r="H1617" i="2" s="1"/>
  <c r="F1616" i="2"/>
  <c r="G1616" i="2" s="1"/>
  <c r="F1615" i="2"/>
  <c r="G1615" i="2" s="1"/>
  <c r="F1614" i="2"/>
  <c r="H1614" i="2" s="1"/>
  <c r="F1613" i="2"/>
  <c r="H1613" i="2" s="1"/>
  <c r="F1612" i="2"/>
  <c r="G1612" i="2" s="1"/>
  <c r="F1611" i="2"/>
  <c r="G1611" i="2" s="1"/>
  <c r="F1610" i="2"/>
  <c r="H1610" i="2" s="1"/>
  <c r="F1609" i="2"/>
  <c r="H1609" i="2" s="1"/>
  <c r="F1608" i="2"/>
  <c r="G1608" i="2" s="1"/>
  <c r="F1607" i="2"/>
  <c r="G1607" i="2" s="1"/>
  <c r="F1606" i="2"/>
  <c r="H1606" i="2" s="1"/>
  <c r="F1605" i="2"/>
  <c r="H1605" i="2" s="1"/>
  <c r="F1604" i="2"/>
  <c r="G1604" i="2" s="1"/>
  <c r="F7" i="2"/>
  <c r="F8" i="2"/>
  <c r="F9" i="2"/>
  <c r="F10" i="2"/>
  <c r="F11" i="2"/>
  <c r="H11" i="2" s="1"/>
  <c r="F12" i="2"/>
  <c r="G12" i="2" s="1"/>
  <c r="F13" i="2"/>
  <c r="F14" i="2"/>
  <c r="H14" i="2" s="1"/>
  <c r="F15" i="2"/>
  <c r="G15" i="2" s="1"/>
  <c r="F16" i="2"/>
  <c r="F17" i="2"/>
  <c r="F18" i="2"/>
  <c r="F19" i="2"/>
  <c r="F20" i="2"/>
  <c r="G20" i="2" s="1"/>
  <c r="F21" i="2"/>
  <c r="F22" i="2"/>
  <c r="H22" i="2" s="1"/>
  <c r="F23" i="2"/>
  <c r="H23" i="2" s="1"/>
  <c r="F24" i="2"/>
  <c r="F25" i="2"/>
  <c r="F26" i="2"/>
  <c r="F27" i="2"/>
  <c r="F28" i="2"/>
  <c r="G28" i="2" s="1"/>
  <c r="F29" i="2"/>
  <c r="F30" i="2"/>
  <c r="H30" i="2" s="1"/>
  <c r="F31" i="2"/>
  <c r="H31" i="2" s="1"/>
  <c r="F32" i="2"/>
  <c r="H32" i="2" s="1"/>
  <c r="F33" i="2"/>
  <c r="F34" i="2"/>
  <c r="H34" i="2" s="1"/>
  <c r="F35" i="2"/>
  <c r="H35" i="2" s="1"/>
  <c r="F36" i="2"/>
  <c r="G36" i="2" s="1"/>
  <c r="F37" i="2"/>
  <c r="F38" i="2"/>
  <c r="F39" i="2"/>
  <c r="G39" i="2" s="1"/>
  <c r="F40" i="2"/>
  <c r="H40" i="2" s="1"/>
  <c r="F41" i="2"/>
  <c r="F42" i="2"/>
  <c r="F43" i="2"/>
  <c r="G43" i="2" s="1"/>
  <c r="F44" i="2"/>
  <c r="H44" i="2" s="1"/>
  <c r="F45" i="2"/>
  <c r="F46" i="2"/>
  <c r="H46" i="2" s="1"/>
  <c r="F47" i="2"/>
  <c r="G47" i="2" s="1"/>
  <c r="F48" i="2"/>
  <c r="F49" i="2"/>
  <c r="F50" i="2"/>
  <c r="F51" i="2"/>
  <c r="G51" i="2" s="1"/>
  <c r="F52" i="2"/>
  <c r="F53" i="2"/>
  <c r="F54" i="2"/>
  <c r="H54" i="2" s="1"/>
  <c r="F55" i="2"/>
  <c r="G55" i="2" s="1"/>
  <c r="F56" i="2"/>
  <c r="F57" i="2"/>
  <c r="F58" i="2"/>
  <c r="F59" i="2"/>
  <c r="F60" i="2"/>
  <c r="F61" i="2"/>
  <c r="F62" i="2"/>
  <c r="H62" i="2" s="1"/>
  <c r="F63" i="2"/>
  <c r="H63" i="2" s="1"/>
  <c r="F64" i="2"/>
  <c r="G64" i="2" s="1"/>
  <c r="F65" i="2"/>
  <c r="F66" i="2"/>
  <c r="F67" i="2"/>
  <c r="H67" i="2" s="1"/>
  <c r="F68" i="2"/>
  <c r="G68" i="2" s="1"/>
  <c r="F69" i="2"/>
  <c r="F70" i="2"/>
  <c r="F71" i="2"/>
  <c r="F72" i="2"/>
  <c r="G72" i="2" s="1"/>
  <c r="F73" i="2"/>
  <c r="F74" i="2"/>
  <c r="F75" i="2"/>
  <c r="F76" i="2"/>
  <c r="F77" i="2"/>
  <c r="F78" i="2"/>
  <c r="H78" i="2" s="1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H102" i="2" s="1"/>
  <c r="F103" i="2"/>
  <c r="F104" i="2"/>
  <c r="G104" i="2" s="1"/>
  <c r="F105" i="2"/>
  <c r="F106" i="2"/>
  <c r="H106" i="2" s="1"/>
  <c r="F107" i="2"/>
  <c r="G107" i="2" s="1"/>
  <c r="F108" i="2"/>
  <c r="G108" i="2" s="1"/>
  <c r="F109" i="2"/>
  <c r="F110" i="2"/>
  <c r="F111" i="2"/>
  <c r="F112" i="2"/>
  <c r="F113" i="2"/>
  <c r="F114" i="2"/>
  <c r="F115" i="2"/>
  <c r="G115" i="2" s="1"/>
  <c r="F116" i="2"/>
  <c r="F117" i="2"/>
  <c r="F118" i="2"/>
  <c r="F119" i="2"/>
  <c r="F120" i="2"/>
  <c r="G120" i="2" s="1"/>
  <c r="F121" i="2"/>
  <c r="F122" i="2"/>
  <c r="H122" i="2" s="1"/>
  <c r="F123" i="2"/>
  <c r="F124" i="2"/>
  <c r="G124" i="2" s="1"/>
  <c r="F125" i="2"/>
  <c r="F126" i="2"/>
  <c r="F127" i="2"/>
  <c r="G127" i="2" s="1"/>
  <c r="F128" i="2"/>
  <c r="F129" i="2"/>
  <c r="F130" i="2"/>
  <c r="H130" i="2" s="1"/>
  <c r="F131" i="2"/>
  <c r="G131" i="2" s="1"/>
  <c r="F132" i="2"/>
  <c r="F133" i="2"/>
  <c r="F134" i="2"/>
  <c r="F135" i="2"/>
  <c r="F136" i="2"/>
  <c r="G136" i="2" s="1"/>
  <c r="F137" i="2"/>
  <c r="F138" i="2"/>
  <c r="H138" i="2" s="1"/>
  <c r="F139" i="2"/>
  <c r="F140" i="2"/>
  <c r="F141" i="2"/>
  <c r="F142" i="2"/>
  <c r="F143" i="2"/>
  <c r="F144" i="2"/>
  <c r="F145" i="2"/>
  <c r="F146" i="2"/>
  <c r="F147" i="2"/>
  <c r="G147" i="2" s="1"/>
  <c r="F148" i="2"/>
  <c r="G148" i="2" s="1"/>
  <c r="F149" i="2"/>
  <c r="F150" i="2"/>
  <c r="F151" i="2"/>
  <c r="F152" i="2"/>
  <c r="F153" i="2"/>
  <c r="F154" i="2"/>
  <c r="F155" i="2"/>
  <c r="G155" i="2" s="1"/>
  <c r="F156" i="2"/>
  <c r="F157" i="2"/>
  <c r="F158" i="2"/>
  <c r="F159" i="2"/>
  <c r="F160" i="2"/>
  <c r="F161" i="2"/>
  <c r="F162" i="2"/>
  <c r="F163" i="2"/>
  <c r="G163" i="2" s="1"/>
  <c r="F164" i="2"/>
  <c r="G164" i="2" s="1"/>
  <c r="F165" i="2"/>
  <c r="F166" i="2"/>
  <c r="F167" i="2"/>
  <c r="F168" i="2"/>
  <c r="F169" i="2"/>
  <c r="F170" i="2"/>
  <c r="H170" i="2" s="1"/>
  <c r="F171" i="2"/>
  <c r="F172" i="2"/>
  <c r="G172" i="2" s="1"/>
  <c r="F173" i="2"/>
  <c r="F174" i="2"/>
  <c r="F175" i="2"/>
  <c r="F176" i="2"/>
  <c r="F177" i="2"/>
  <c r="F178" i="2"/>
  <c r="F179" i="2"/>
  <c r="F180" i="2"/>
  <c r="F181" i="2"/>
  <c r="H181" i="2" s="1"/>
  <c r="F182" i="2"/>
  <c r="F183" i="2"/>
  <c r="G183" i="2" s="1"/>
  <c r="F184" i="2"/>
  <c r="G184" i="2" s="1"/>
  <c r="F185" i="2"/>
  <c r="F186" i="2"/>
  <c r="F187" i="2"/>
  <c r="G187" i="2" s="1"/>
  <c r="F188" i="2"/>
  <c r="F189" i="2"/>
  <c r="H189" i="2" s="1"/>
  <c r="F190" i="2"/>
  <c r="F191" i="2"/>
  <c r="F192" i="2"/>
  <c r="G192" i="2" s="1"/>
  <c r="F193" i="2"/>
  <c r="F194" i="2"/>
  <c r="H194" i="2" s="1"/>
  <c r="F195" i="2"/>
  <c r="H195" i="2" s="1"/>
  <c r="F196" i="2"/>
  <c r="F197" i="2"/>
  <c r="H197" i="2" s="1"/>
  <c r="F198" i="2"/>
  <c r="F199" i="2"/>
  <c r="F200" i="2"/>
  <c r="H200" i="2" s="1"/>
  <c r="F201" i="2"/>
  <c r="G201" i="2" s="1"/>
  <c r="F202" i="2"/>
  <c r="F203" i="2"/>
  <c r="F204" i="2"/>
  <c r="H204" i="2" s="1"/>
  <c r="F205" i="2"/>
  <c r="F206" i="2"/>
  <c r="F207" i="2"/>
  <c r="F208" i="2"/>
  <c r="H208" i="2" s="1"/>
  <c r="F209" i="2"/>
  <c r="F210" i="2"/>
  <c r="G210" i="2" s="1"/>
  <c r="F211" i="2"/>
  <c r="F212" i="2"/>
  <c r="H212" i="2" s="1"/>
  <c r="F213" i="2"/>
  <c r="G213" i="2" s="1"/>
  <c r="F214" i="2"/>
  <c r="F215" i="2"/>
  <c r="F216" i="2"/>
  <c r="H216" i="2" s="1"/>
  <c r="F217" i="2"/>
  <c r="F218" i="2"/>
  <c r="F219" i="2"/>
  <c r="F220" i="2"/>
  <c r="H220" i="2" s="1"/>
  <c r="F221" i="2"/>
  <c r="F222" i="2"/>
  <c r="F223" i="2"/>
  <c r="F224" i="2"/>
  <c r="H224" i="2" s="1"/>
  <c r="F225" i="2"/>
  <c r="F226" i="2"/>
  <c r="G226" i="2" s="1"/>
  <c r="F227" i="2"/>
  <c r="F228" i="2"/>
  <c r="H228" i="2" s="1"/>
  <c r="F229" i="2"/>
  <c r="G229" i="2" s="1"/>
  <c r="F230" i="2"/>
  <c r="F231" i="2"/>
  <c r="F232" i="2"/>
  <c r="H232" i="2" s="1"/>
  <c r="F233" i="2"/>
  <c r="F234" i="2"/>
  <c r="G234" i="2" s="1"/>
  <c r="F235" i="2"/>
  <c r="F236" i="2"/>
  <c r="H236" i="2" s="1"/>
  <c r="F237" i="2"/>
  <c r="H237" i="2" s="1"/>
  <c r="F238" i="2"/>
  <c r="F239" i="2"/>
  <c r="F240" i="2"/>
  <c r="H240" i="2" s="1"/>
  <c r="F241" i="2"/>
  <c r="G241" i="2" s="1"/>
  <c r="F242" i="2"/>
  <c r="G242" i="2" s="1"/>
  <c r="F243" i="2"/>
  <c r="F244" i="2"/>
  <c r="H244" i="2" s="1"/>
  <c r="F245" i="2"/>
  <c r="H245" i="2" s="1"/>
  <c r="F246" i="2"/>
  <c r="F247" i="2"/>
  <c r="F248" i="2"/>
  <c r="H248" i="2" s="1"/>
  <c r="F249" i="2"/>
  <c r="G249" i="2" s="1"/>
  <c r="F250" i="2"/>
  <c r="F251" i="2"/>
  <c r="F252" i="2"/>
  <c r="H252" i="2" s="1"/>
  <c r="F253" i="2"/>
  <c r="F254" i="2"/>
  <c r="G254" i="2" s="1"/>
  <c r="F255" i="2"/>
  <c r="F256" i="2"/>
  <c r="H256" i="2" s="1"/>
  <c r="F257" i="2"/>
  <c r="H257" i="2" s="1"/>
  <c r="F258" i="2"/>
  <c r="G258" i="2" s="1"/>
  <c r="F259" i="2"/>
  <c r="F260" i="2"/>
  <c r="H260" i="2" s="1"/>
  <c r="F261" i="2"/>
  <c r="H261" i="2" s="1"/>
  <c r="F262" i="2"/>
  <c r="F263" i="2"/>
  <c r="F264" i="2"/>
  <c r="H264" i="2" s="1"/>
  <c r="F265" i="2"/>
  <c r="G265" i="2" s="1"/>
  <c r="F266" i="2"/>
  <c r="F267" i="2"/>
  <c r="F268" i="2"/>
  <c r="H268" i="2" s="1"/>
  <c r="F269" i="2"/>
  <c r="F270" i="2"/>
  <c r="F271" i="2"/>
  <c r="F272" i="2"/>
  <c r="H272" i="2" s="1"/>
  <c r="F273" i="2"/>
  <c r="G273" i="2" s="1"/>
  <c r="F274" i="2"/>
  <c r="G274" i="2" s="1"/>
  <c r="F275" i="2"/>
  <c r="F276" i="2"/>
  <c r="F277" i="2"/>
  <c r="H277" i="2" s="1"/>
  <c r="F278" i="2"/>
  <c r="G278" i="2" s="1"/>
  <c r="F279" i="2"/>
  <c r="H279" i="2" s="1"/>
  <c r="F280" i="2"/>
  <c r="F281" i="2"/>
  <c r="G281" i="2" s="1"/>
  <c r="F282" i="2"/>
  <c r="G282" i="2" s="1"/>
  <c r="F283" i="2"/>
  <c r="F284" i="2"/>
  <c r="F285" i="2"/>
  <c r="F286" i="2"/>
  <c r="F287" i="2"/>
  <c r="H287" i="2" s="1"/>
  <c r="F288" i="2"/>
  <c r="F289" i="2"/>
  <c r="F290" i="2"/>
  <c r="G290" i="2" s="1"/>
  <c r="F291" i="2"/>
  <c r="H291" i="2" s="1"/>
  <c r="F292" i="2"/>
  <c r="F293" i="2"/>
  <c r="F294" i="2"/>
  <c r="G294" i="2" s="1"/>
  <c r="F295" i="2"/>
  <c r="H295" i="2" s="1"/>
  <c r="F296" i="2"/>
  <c r="F297" i="2"/>
  <c r="F298" i="2"/>
  <c r="G298" i="2" s="1"/>
  <c r="F299" i="2"/>
  <c r="F300" i="2"/>
  <c r="F301" i="2"/>
  <c r="H301" i="2" s="1"/>
  <c r="F302" i="2"/>
  <c r="G302" i="2" s="1"/>
  <c r="F303" i="2"/>
  <c r="H303" i="2" s="1"/>
  <c r="F304" i="2"/>
  <c r="F305" i="2"/>
  <c r="H305" i="2" s="1"/>
  <c r="F306" i="2"/>
  <c r="G306" i="2" s="1"/>
  <c r="F307" i="2"/>
  <c r="F308" i="2"/>
  <c r="F309" i="2"/>
  <c r="G309" i="2" s="1"/>
  <c r="F310" i="2"/>
  <c r="G310" i="2" s="1"/>
  <c r="F311" i="2"/>
  <c r="H311" i="2" s="1"/>
  <c r="F312" i="2"/>
  <c r="F313" i="2"/>
  <c r="G313" i="2" s="1"/>
  <c r="F314" i="2"/>
  <c r="G314" i="2" s="1"/>
  <c r="F315" i="2"/>
  <c r="F316" i="2"/>
  <c r="F317" i="2"/>
  <c r="F318" i="2"/>
  <c r="F319" i="2"/>
  <c r="H319" i="2" s="1"/>
  <c r="F320" i="2"/>
  <c r="F321" i="2"/>
  <c r="G321" i="2" s="1"/>
  <c r="F322" i="2"/>
  <c r="G322" i="2" s="1"/>
  <c r="F323" i="2"/>
  <c r="F324" i="2"/>
  <c r="F325" i="2"/>
  <c r="F326" i="2"/>
  <c r="F327" i="2"/>
  <c r="H327" i="2" s="1"/>
  <c r="F328" i="2"/>
  <c r="F329" i="2"/>
  <c r="G329" i="2" s="1"/>
  <c r="F330" i="2"/>
  <c r="G330" i="2" s="1"/>
  <c r="F331" i="2"/>
  <c r="F332" i="2"/>
  <c r="F333" i="2"/>
  <c r="F334" i="2"/>
  <c r="G334" i="2" s="1"/>
  <c r="F335" i="2"/>
  <c r="H335" i="2" s="1"/>
  <c r="F336" i="2"/>
  <c r="F337" i="2"/>
  <c r="H337" i="2" s="1"/>
  <c r="F338" i="2"/>
  <c r="F339" i="2"/>
  <c r="F340" i="2"/>
  <c r="F341" i="2"/>
  <c r="F342" i="2"/>
  <c r="G342" i="2" s="1"/>
  <c r="F343" i="2"/>
  <c r="F344" i="2"/>
  <c r="F345" i="2"/>
  <c r="F346" i="2"/>
  <c r="F347" i="2"/>
  <c r="F348" i="2"/>
  <c r="F349" i="2"/>
  <c r="F350" i="2"/>
  <c r="F351" i="2"/>
  <c r="G351" i="2" s="1"/>
  <c r="F352" i="2"/>
  <c r="F353" i="2"/>
  <c r="G353" i="2" s="1"/>
  <c r="F354" i="2"/>
  <c r="H354" i="2" s="1"/>
  <c r="F355" i="2"/>
  <c r="F356" i="2"/>
  <c r="F357" i="2"/>
  <c r="F358" i="2"/>
  <c r="F359" i="2"/>
  <c r="F360" i="2"/>
  <c r="F361" i="2"/>
  <c r="G361" i="2" s="1"/>
  <c r="F362" i="2"/>
  <c r="G362" i="2" s="1"/>
  <c r="F363" i="2"/>
  <c r="F364" i="2"/>
  <c r="H364" i="2" s="1"/>
  <c r="F365" i="2"/>
  <c r="F366" i="2"/>
  <c r="G366" i="2" s="1"/>
  <c r="F367" i="2"/>
  <c r="F368" i="2"/>
  <c r="F369" i="2"/>
  <c r="H369" i="2" s="1"/>
  <c r="F370" i="2"/>
  <c r="H370" i="2" s="1"/>
  <c r="F371" i="2"/>
  <c r="F372" i="2"/>
  <c r="H372" i="2" s="1"/>
  <c r="F373" i="2"/>
  <c r="F374" i="2"/>
  <c r="G374" i="2" s="1"/>
  <c r="F375" i="2"/>
  <c r="G375" i="2" s="1"/>
  <c r="F376" i="2"/>
  <c r="F377" i="2"/>
  <c r="F378" i="2"/>
  <c r="F379" i="2"/>
  <c r="F380" i="2"/>
  <c r="F381" i="2"/>
  <c r="F382" i="2"/>
  <c r="F383" i="2"/>
  <c r="F384" i="2"/>
  <c r="F385" i="2"/>
  <c r="G385" i="2" s="1"/>
  <c r="F386" i="2"/>
  <c r="G386" i="2" s="1"/>
  <c r="F387" i="2"/>
  <c r="F388" i="2"/>
  <c r="F389" i="2"/>
  <c r="F390" i="2"/>
  <c r="F391" i="2"/>
  <c r="F392" i="2"/>
  <c r="F393" i="2"/>
  <c r="G393" i="2" s="1"/>
  <c r="F394" i="2"/>
  <c r="G394" i="2" s="1"/>
  <c r="F395" i="2"/>
  <c r="F396" i="2"/>
  <c r="F397" i="2"/>
  <c r="F398" i="2"/>
  <c r="H398" i="2" s="1"/>
  <c r="F399" i="2"/>
  <c r="G399" i="2" s="1"/>
  <c r="F400" i="2"/>
  <c r="F401" i="2"/>
  <c r="H401" i="2" s="1"/>
  <c r="F402" i="2"/>
  <c r="G402" i="2" s="1"/>
  <c r="F403" i="2"/>
  <c r="F404" i="2"/>
  <c r="F405" i="2"/>
  <c r="F406" i="2"/>
  <c r="F407" i="2"/>
  <c r="F408" i="2"/>
  <c r="F409" i="2"/>
  <c r="H409" i="2" s="1"/>
  <c r="F410" i="2"/>
  <c r="F411" i="2"/>
  <c r="F412" i="2"/>
  <c r="F413" i="2"/>
  <c r="F414" i="2"/>
  <c r="F415" i="2"/>
  <c r="F416" i="2"/>
  <c r="F417" i="2"/>
  <c r="G417" i="2" s="1"/>
  <c r="F418" i="2"/>
  <c r="G418" i="2" s="1"/>
  <c r="F419" i="2"/>
  <c r="F420" i="2"/>
  <c r="F421" i="2"/>
  <c r="F422" i="2"/>
  <c r="H422" i="2" s="1"/>
  <c r="F423" i="2"/>
  <c r="F424" i="2"/>
  <c r="F425" i="2"/>
  <c r="G425" i="2" s="1"/>
  <c r="F426" i="2"/>
  <c r="G426" i="2" s="1"/>
  <c r="F427" i="2"/>
  <c r="F428" i="2"/>
  <c r="F429" i="2"/>
  <c r="F430" i="2"/>
  <c r="H430" i="2" s="1"/>
  <c r="F431" i="2"/>
  <c r="G431" i="2" s="1"/>
  <c r="F432" i="2"/>
  <c r="F433" i="2"/>
  <c r="G433" i="2" s="1"/>
  <c r="F434" i="2"/>
  <c r="G434" i="2" s="1"/>
  <c r="F435" i="2"/>
  <c r="F436" i="2"/>
  <c r="F437" i="2"/>
  <c r="F438" i="2"/>
  <c r="F439" i="2"/>
  <c r="G439" i="2" s="1"/>
  <c r="F440" i="2"/>
  <c r="F441" i="2"/>
  <c r="H441" i="2" s="1"/>
  <c r="F442" i="2"/>
  <c r="F443" i="2"/>
  <c r="F444" i="2"/>
  <c r="F445" i="2"/>
  <c r="F446" i="2"/>
  <c r="H446" i="2" s="1"/>
  <c r="F447" i="2"/>
  <c r="G447" i="2" s="1"/>
  <c r="F448" i="2"/>
  <c r="F449" i="2"/>
  <c r="H449" i="2" s="1"/>
  <c r="F450" i="2"/>
  <c r="G450" i="2" s="1"/>
  <c r="F451" i="2"/>
  <c r="F452" i="2"/>
  <c r="F453" i="2"/>
  <c r="F454" i="2"/>
  <c r="F455" i="2"/>
  <c r="F456" i="2"/>
  <c r="F457" i="2"/>
  <c r="H457" i="2" s="1"/>
  <c r="F458" i="2"/>
  <c r="F459" i="2"/>
  <c r="F460" i="2"/>
  <c r="F461" i="2"/>
  <c r="F462" i="2"/>
  <c r="F463" i="2"/>
  <c r="F464" i="2"/>
  <c r="F465" i="2"/>
  <c r="G465" i="2" s="1"/>
  <c r="F466" i="2"/>
  <c r="F467" i="2"/>
  <c r="F468" i="2"/>
  <c r="F469" i="2"/>
  <c r="F470" i="2"/>
  <c r="F471" i="2"/>
  <c r="G471" i="2" s="1"/>
  <c r="F472" i="2"/>
  <c r="F473" i="2"/>
  <c r="F474" i="2"/>
  <c r="F475" i="2"/>
  <c r="F476" i="2"/>
  <c r="F477" i="2"/>
  <c r="F478" i="2"/>
  <c r="H478" i="2" s="1"/>
  <c r="F479" i="2"/>
  <c r="G479" i="2" s="1"/>
  <c r="F480" i="2"/>
  <c r="F481" i="2"/>
  <c r="F482" i="2"/>
  <c r="G482" i="2" s="1"/>
  <c r="F483" i="2"/>
  <c r="F484" i="2"/>
  <c r="F485" i="2"/>
  <c r="F486" i="2"/>
  <c r="H486" i="2" s="1"/>
  <c r="F487" i="2"/>
  <c r="F488" i="2"/>
  <c r="F489" i="2"/>
  <c r="G489" i="2" s="1"/>
  <c r="F490" i="2"/>
  <c r="F491" i="2"/>
  <c r="F492" i="2"/>
  <c r="F493" i="2"/>
  <c r="F494" i="2"/>
  <c r="H494" i="2" s="1"/>
  <c r="F495" i="2"/>
  <c r="F496" i="2"/>
  <c r="F497" i="2"/>
  <c r="G497" i="2" s="1"/>
  <c r="F498" i="2"/>
  <c r="G498" i="2" s="1"/>
  <c r="F499" i="2"/>
  <c r="F500" i="2"/>
  <c r="F501" i="2"/>
  <c r="F502" i="2"/>
  <c r="F503" i="2"/>
  <c r="G503" i="2" s="1"/>
  <c r="F504" i="2"/>
  <c r="F505" i="2"/>
  <c r="G505" i="2" s="1"/>
  <c r="F506" i="2"/>
  <c r="F507" i="2"/>
  <c r="F508" i="2"/>
  <c r="F509" i="2"/>
  <c r="F510" i="2"/>
  <c r="F511" i="2"/>
  <c r="G511" i="2" s="1"/>
  <c r="F512" i="2"/>
  <c r="F513" i="2"/>
  <c r="F514" i="2"/>
  <c r="F515" i="2"/>
  <c r="F516" i="2"/>
  <c r="F517" i="2"/>
  <c r="F518" i="2"/>
  <c r="H518" i="2" s="1"/>
  <c r="F519" i="2"/>
  <c r="F520" i="2"/>
  <c r="F521" i="2"/>
  <c r="H521" i="2" s="1"/>
  <c r="F522" i="2"/>
  <c r="G522" i="2" s="1"/>
  <c r="F523" i="2"/>
  <c r="F524" i="2"/>
  <c r="F525" i="2"/>
  <c r="F526" i="2"/>
  <c r="F527" i="2"/>
  <c r="F528" i="2"/>
  <c r="F529" i="2"/>
  <c r="G529" i="2" s="1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G545" i="2" s="1"/>
  <c r="F546" i="2"/>
  <c r="F547" i="2"/>
  <c r="F548" i="2"/>
  <c r="F549" i="2"/>
  <c r="F550" i="2"/>
  <c r="F551" i="2"/>
  <c r="F552" i="2"/>
  <c r="F553" i="2"/>
  <c r="G553" i="2" s="1"/>
  <c r="F554" i="2"/>
  <c r="G554" i="2" s="1"/>
  <c r="F555" i="2"/>
  <c r="F556" i="2"/>
  <c r="F557" i="2"/>
  <c r="F558" i="2"/>
  <c r="H558" i="2" s="1"/>
  <c r="F559" i="2"/>
  <c r="G559" i="2" s="1"/>
  <c r="F560" i="2"/>
  <c r="F561" i="2"/>
  <c r="H561" i="2" s="1"/>
  <c r="F562" i="2"/>
  <c r="G562" i="2" s="1"/>
  <c r="F563" i="2"/>
  <c r="F564" i="2"/>
  <c r="F565" i="2"/>
  <c r="F566" i="2"/>
  <c r="F567" i="2"/>
  <c r="G567" i="2" s="1"/>
  <c r="F568" i="2"/>
  <c r="F569" i="2"/>
  <c r="H569" i="2" s="1"/>
  <c r="F570" i="2"/>
  <c r="F571" i="2"/>
  <c r="F572" i="2"/>
  <c r="F573" i="2"/>
  <c r="F574" i="2"/>
  <c r="H574" i="2" s="1"/>
  <c r="F575" i="2"/>
  <c r="G575" i="2" s="1"/>
  <c r="F576" i="2"/>
  <c r="F577" i="2"/>
  <c r="H577" i="2" s="1"/>
  <c r="F578" i="2"/>
  <c r="G578" i="2" s="1"/>
  <c r="F579" i="2"/>
  <c r="F580" i="2"/>
  <c r="F581" i="2"/>
  <c r="F582" i="2"/>
  <c r="F583" i="2"/>
  <c r="F584" i="2"/>
  <c r="F585" i="2"/>
  <c r="H585" i="2" s="1"/>
  <c r="F586" i="2"/>
  <c r="F587" i="2"/>
  <c r="F588" i="2"/>
  <c r="F589" i="2"/>
  <c r="F590" i="2"/>
  <c r="F591" i="2"/>
  <c r="F592" i="2"/>
  <c r="H592" i="2" s="1"/>
  <c r="F593" i="2"/>
  <c r="F594" i="2"/>
  <c r="H594" i="2" s="1"/>
  <c r="F595" i="2"/>
  <c r="G595" i="2" s="1"/>
  <c r="F596" i="2"/>
  <c r="F597" i="2"/>
  <c r="F598" i="2"/>
  <c r="H598" i="2" s="1"/>
  <c r="F599" i="2"/>
  <c r="G599" i="2" s="1"/>
  <c r="F600" i="2"/>
  <c r="F601" i="2"/>
  <c r="F602" i="2"/>
  <c r="F603" i="2"/>
  <c r="G603" i="2" s="1"/>
  <c r="F604" i="2"/>
  <c r="F605" i="2"/>
  <c r="F606" i="2"/>
  <c r="F607" i="2"/>
  <c r="F608" i="2"/>
  <c r="G608" i="2" s="1"/>
  <c r="F609" i="2"/>
  <c r="F610" i="2"/>
  <c r="H610" i="2" s="1"/>
  <c r="F611" i="2"/>
  <c r="F612" i="2"/>
  <c r="F613" i="2"/>
  <c r="F614" i="2"/>
  <c r="H614" i="2" s="1"/>
  <c r="F615" i="2"/>
  <c r="H615" i="2" s="1"/>
  <c r="F616" i="2"/>
  <c r="F617" i="2"/>
  <c r="F618" i="2"/>
  <c r="F619" i="2"/>
  <c r="F620" i="2"/>
  <c r="H620" i="2" s="1"/>
  <c r="F621" i="2"/>
  <c r="F622" i="2"/>
  <c r="F623" i="2"/>
  <c r="F624" i="2"/>
  <c r="G624" i="2" s="1"/>
  <c r="F625" i="2"/>
  <c r="F626" i="2"/>
  <c r="H626" i="2" s="1"/>
  <c r="F627" i="2"/>
  <c r="H627" i="2" s="1"/>
  <c r="F628" i="2"/>
  <c r="G628" i="2" s="1"/>
  <c r="F629" i="2"/>
  <c r="F630" i="2"/>
  <c r="F631" i="2"/>
  <c r="G631" i="2" s="1"/>
  <c r="F632" i="2"/>
  <c r="F633" i="2"/>
  <c r="F634" i="2"/>
  <c r="H634" i="2" s="1"/>
  <c r="F635" i="2"/>
  <c r="F636" i="2"/>
  <c r="F637" i="2"/>
  <c r="F638" i="2"/>
  <c r="F639" i="2"/>
  <c r="F640" i="2"/>
  <c r="F641" i="2"/>
  <c r="F642" i="2"/>
  <c r="H642" i="2" s="1"/>
  <c r="F643" i="2"/>
  <c r="G643" i="2" s="1"/>
  <c r="F644" i="2"/>
  <c r="G644" i="2" s="1"/>
  <c r="F645" i="2"/>
  <c r="F646" i="2"/>
  <c r="F647" i="2"/>
  <c r="H647" i="2" s="1"/>
  <c r="F648" i="2"/>
  <c r="H648" i="2" s="1"/>
  <c r="F649" i="2"/>
  <c r="F650" i="2"/>
  <c r="F651" i="2"/>
  <c r="H651" i="2" s="1"/>
  <c r="F652" i="2"/>
  <c r="G652" i="2" s="1"/>
  <c r="F653" i="2"/>
  <c r="F654" i="2"/>
  <c r="F655" i="2"/>
  <c r="H655" i="2" s="1"/>
  <c r="F656" i="2"/>
  <c r="H656" i="2" s="1"/>
  <c r="F657" i="2"/>
  <c r="F658" i="2"/>
  <c r="H658" i="2" s="1"/>
  <c r="F659" i="2"/>
  <c r="H659" i="2" s="1"/>
  <c r="F660" i="2"/>
  <c r="G660" i="2" s="1"/>
  <c r="F661" i="2"/>
  <c r="F662" i="2"/>
  <c r="F663" i="2"/>
  <c r="F664" i="2"/>
  <c r="H664" i="2" s="1"/>
  <c r="F665" i="2"/>
  <c r="F666" i="2"/>
  <c r="H666" i="2" s="1"/>
  <c r="F667" i="2"/>
  <c r="F668" i="2"/>
  <c r="H668" i="2" s="1"/>
  <c r="F669" i="2"/>
  <c r="F670" i="2"/>
  <c r="F671" i="2"/>
  <c r="G671" i="2" s="1"/>
  <c r="F672" i="2"/>
  <c r="F673" i="2"/>
  <c r="F674" i="2"/>
  <c r="H674" i="2" s="1"/>
  <c r="F675" i="2"/>
  <c r="F676" i="2"/>
  <c r="H676" i="2" s="1"/>
  <c r="F677" i="2"/>
  <c r="F678" i="2"/>
  <c r="F679" i="2"/>
  <c r="H679" i="2" s="1"/>
  <c r="F680" i="2"/>
  <c r="G680" i="2" s="1"/>
  <c r="F681" i="2"/>
  <c r="F682" i="2"/>
  <c r="F683" i="2"/>
  <c r="G683" i="2" s="1"/>
  <c r="F684" i="2"/>
  <c r="F685" i="2"/>
  <c r="F686" i="2"/>
  <c r="F687" i="2"/>
  <c r="F688" i="2"/>
  <c r="F689" i="2"/>
  <c r="F690" i="2"/>
  <c r="H690" i="2" s="1"/>
  <c r="F691" i="2"/>
  <c r="F692" i="2"/>
  <c r="H692" i="2" s="1"/>
  <c r="F693" i="2"/>
  <c r="G693" i="2" s="1"/>
  <c r="F694" i="2"/>
  <c r="F695" i="2"/>
  <c r="F696" i="2"/>
  <c r="F697" i="2"/>
  <c r="G697" i="2" s="1"/>
  <c r="F698" i="2"/>
  <c r="H698" i="2" s="1"/>
  <c r="F699" i="2"/>
  <c r="F700" i="2"/>
  <c r="G700" i="2" s="1"/>
  <c r="F701" i="2"/>
  <c r="G701" i="2" s="1"/>
  <c r="F702" i="2"/>
  <c r="F703" i="2"/>
  <c r="G703" i="2" s="1"/>
  <c r="F704" i="2"/>
  <c r="H704" i="2" s="1"/>
  <c r="F705" i="2"/>
  <c r="G705" i="2" s="1"/>
  <c r="F706" i="2"/>
  <c r="H706" i="2" s="1"/>
  <c r="F707" i="2"/>
  <c r="H707" i="2" s="1"/>
  <c r="F708" i="2"/>
  <c r="F709" i="2"/>
  <c r="G709" i="2" s="1"/>
  <c r="F710" i="2"/>
  <c r="F711" i="2"/>
  <c r="F712" i="2"/>
  <c r="H712" i="2" s="1"/>
  <c r="F713" i="2"/>
  <c r="G713" i="2" s="1"/>
  <c r="F714" i="2"/>
  <c r="H714" i="2" s="1"/>
  <c r="F715" i="2"/>
  <c r="F716" i="2"/>
  <c r="F717" i="2"/>
  <c r="G717" i="2" s="1"/>
  <c r="F718" i="2"/>
  <c r="F719" i="2"/>
  <c r="F720" i="2"/>
  <c r="G720" i="2" s="1"/>
  <c r="F721" i="2"/>
  <c r="F722" i="2"/>
  <c r="H722" i="2" s="1"/>
  <c r="F723" i="2"/>
  <c r="F724" i="2"/>
  <c r="F725" i="2"/>
  <c r="G725" i="2" s="1"/>
  <c r="F726" i="2"/>
  <c r="F727" i="2"/>
  <c r="G727" i="2" s="1"/>
  <c r="F728" i="2"/>
  <c r="G728" i="2" s="1"/>
  <c r="F729" i="2"/>
  <c r="G729" i="2" s="1"/>
  <c r="F730" i="2"/>
  <c r="H730" i="2" s="1"/>
  <c r="F731" i="2"/>
  <c r="F732" i="2"/>
  <c r="F733" i="2"/>
  <c r="G733" i="2" s="1"/>
  <c r="F734" i="2"/>
  <c r="F735" i="2"/>
  <c r="G735" i="2" s="1"/>
  <c r="F736" i="2"/>
  <c r="F737" i="2"/>
  <c r="G737" i="2" s="1"/>
  <c r="F738" i="2"/>
  <c r="H738" i="2" s="1"/>
  <c r="F739" i="2"/>
  <c r="F740" i="2"/>
  <c r="F741" i="2"/>
  <c r="G741" i="2" s="1"/>
  <c r="F742" i="2"/>
  <c r="F743" i="2"/>
  <c r="H743" i="2" s="1"/>
  <c r="F744" i="2"/>
  <c r="F745" i="2"/>
  <c r="F746" i="2"/>
  <c r="F747" i="2"/>
  <c r="F748" i="2"/>
  <c r="G748" i="2" s="1"/>
  <c r="F749" i="2"/>
  <c r="F750" i="2"/>
  <c r="F751" i="2"/>
  <c r="H751" i="2" s="1"/>
  <c r="F752" i="2"/>
  <c r="F753" i="2"/>
  <c r="F754" i="2"/>
  <c r="F755" i="2"/>
  <c r="F756" i="2"/>
  <c r="F757" i="2"/>
  <c r="F758" i="2"/>
  <c r="H758" i="2" s="1"/>
  <c r="F759" i="2"/>
  <c r="G759" i="2" s="1"/>
  <c r="F760" i="2"/>
  <c r="F761" i="2"/>
  <c r="F762" i="2"/>
  <c r="F763" i="2"/>
  <c r="F764" i="2"/>
  <c r="F765" i="2"/>
  <c r="F766" i="2"/>
  <c r="F767" i="2"/>
  <c r="G767" i="2" s="1"/>
  <c r="F768" i="2"/>
  <c r="F769" i="2"/>
  <c r="F770" i="2"/>
  <c r="F771" i="2"/>
  <c r="F772" i="2"/>
  <c r="G772" i="2" s="1"/>
  <c r="F773" i="2"/>
  <c r="F774" i="2"/>
  <c r="H774" i="2" s="1"/>
  <c r="F775" i="2"/>
  <c r="G775" i="2" s="1"/>
  <c r="F776" i="2"/>
  <c r="F777" i="2"/>
  <c r="F778" i="2"/>
  <c r="F779" i="2"/>
  <c r="F780" i="2"/>
  <c r="F781" i="2"/>
  <c r="F782" i="2"/>
  <c r="F783" i="2"/>
  <c r="G783" i="2" s="1"/>
  <c r="F784" i="2"/>
  <c r="G784" i="2" s="1"/>
  <c r="F785" i="2"/>
  <c r="F786" i="2"/>
  <c r="F787" i="2"/>
  <c r="F788" i="2"/>
  <c r="G788" i="2" s="1"/>
  <c r="F789" i="2"/>
  <c r="F790" i="2"/>
  <c r="H790" i="2" s="1"/>
  <c r="F791" i="2"/>
  <c r="G791" i="2" s="1"/>
  <c r="F792" i="2"/>
  <c r="G792" i="2" s="1"/>
  <c r="F793" i="2"/>
  <c r="F794" i="2"/>
  <c r="F795" i="2"/>
  <c r="G795" i="2" s="1"/>
  <c r="F796" i="2"/>
  <c r="F797" i="2"/>
  <c r="F798" i="2"/>
  <c r="H798" i="2" s="1"/>
  <c r="F799" i="2"/>
  <c r="G799" i="2" s="1"/>
  <c r="F800" i="2"/>
  <c r="G800" i="2" s="1"/>
  <c r="F801" i="2"/>
  <c r="F802" i="2"/>
  <c r="F803" i="2"/>
  <c r="F804" i="2"/>
  <c r="G804" i="2" s="1"/>
  <c r="F805" i="2"/>
  <c r="F806" i="2"/>
  <c r="H806" i="2" s="1"/>
  <c r="F807" i="2"/>
  <c r="F808" i="2"/>
  <c r="G808" i="2" s="1"/>
  <c r="F809" i="2"/>
  <c r="F810" i="2"/>
  <c r="F811" i="2"/>
  <c r="G811" i="2" s="1"/>
  <c r="F812" i="2"/>
  <c r="F813" i="2"/>
  <c r="F814" i="2"/>
  <c r="H814" i="2" s="1"/>
  <c r="F815" i="2"/>
  <c r="G815" i="2" s="1"/>
  <c r="F816" i="2"/>
  <c r="G816" i="2" s="1"/>
  <c r="F817" i="2"/>
  <c r="F818" i="2"/>
  <c r="H818" i="2" s="1"/>
  <c r="F819" i="2"/>
  <c r="F820" i="2"/>
  <c r="G820" i="2" s="1"/>
  <c r="F821" i="2"/>
  <c r="F822" i="2"/>
  <c r="F823" i="2"/>
  <c r="G823" i="2" s="1"/>
  <c r="F824" i="2"/>
  <c r="G824" i="2" s="1"/>
  <c r="F825" i="2"/>
  <c r="F826" i="2"/>
  <c r="F827" i="2"/>
  <c r="G827" i="2" s="1"/>
  <c r="F828" i="2"/>
  <c r="F829" i="2"/>
  <c r="F830" i="2"/>
  <c r="H830" i="2" s="1"/>
  <c r="F831" i="2"/>
  <c r="G831" i="2" s="1"/>
  <c r="F832" i="2"/>
  <c r="F833" i="2"/>
  <c r="F834" i="2"/>
  <c r="H834" i="2" s="1"/>
  <c r="F835" i="2"/>
  <c r="F836" i="2"/>
  <c r="F837" i="2"/>
  <c r="F838" i="2"/>
  <c r="H838" i="2" s="1"/>
  <c r="F839" i="2"/>
  <c r="G839" i="2" s="1"/>
  <c r="F840" i="2"/>
  <c r="G840" i="2" s="1"/>
  <c r="F841" i="2"/>
  <c r="F842" i="2"/>
  <c r="F843" i="2"/>
  <c r="G843" i="2" s="1"/>
  <c r="F844" i="2"/>
  <c r="F845" i="2"/>
  <c r="F846" i="2"/>
  <c r="H846" i="2" s="1"/>
  <c r="F847" i="2"/>
  <c r="F848" i="2"/>
  <c r="G848" i="2" s="1"/>
  <c r="F849" i="2"/>
  <c r="F850" i="2"/>
  <c r="F851" i="2"/>
  <c r="F852" i="2"/>
  <c r="G852" i="2" s="1"/>
  <c r="F853" i="2"/>
  <c r="F854" i="2"/>
  <c r="H854" i="2" s="1"/>
  <c r="F855" i="2"/>
  <c r="G855" i="2" s="1"/>
  <c r="F856" i="2"/>
  <c r="G856" i="2" s="1"/>
  <c r="F857" i="2"/>
  <c r="F858" i="2"/>
  <c r="F859" i="2"/>
  <c r="G859" i="2" s="1"/>
  <c r="F860" i="2"/>
  <c r="F861" i="2"/>
  <c r="H861" i="2" s="1"/>
  <c r="F862" i="2"/>
  <c r="G862" i="2" s="1"/>
  <c r="F863" i="2"/>
  <c r="F864" i="2"/>
  <c r="G864" i="2" s="1"/>
  <c r="F865" i="2"/>
  <c r="F866" i="2"/>
  <c r="F867" i="2"/>
  <c r="F868" i="2"/>
  <c r="F869" i="2"/>
  <c r="H869" i="2" s="1"/>
  <c r="F870" i="2"/>
  <c r="G870" i="2" s="1"/>
  <c r="F871" i="2"/>
  <c r="H871" i="2" s="1"/>
  <c r="F872" i="2"/>
  <c r="G872" i="2" s="1"/>
  <c r="F873" i="2"/>
  <c r="F874" i="2"/>
  <c r="F875" i="2"/>
  <c r="F876" i="2"/>
  <c r="F877" i="2"/>
  <c r="H877" i="2" s="1"/>
  <c r="F878" i="2"/>
  <c r="G878" i="2" s="1"/>
  <c r="F879" i="2"/>
  <c r="F880" i="2"/>
  <c r="G880" i="2" s="1"/>
  <c r="F881" i="2"/>
  <c r="F882" i="2"/>
  <c r="G882" i="2" s="1"/>
  <c r="F883" i="2"/>
  <c r="F884" i="2"/>
  <c r="F885" i="2"/>
  <c r="H885" i="2" s="1"/>
  <c r="F886" i="2"/>
  <c r="G886" i="2" s="1"/>
  <c r="F887" i="2"/>
  <c r="F888" i="2"/>
  <c r="F889" i="2"/>
  <c r="F890" i="2"/>
  <c r="F891" i="2"/>
  <c r="G891" i="2" s="1"/>
  <c r="F892" i="2"/>
  <c r="F893" i="2"/>
  <c r="H893" i="2" s="1"/>
  <c r="F894" i="2"/>
  <c r="F895" i="2"/>
  <c r="G895" i="2" s="1"/>
  <c r="F896" i="2"/>
  <c r="F897" i="2"/>
  <c r="F898" i="2"/>
  <c r="F899" i="2"/>
  <c r="H899" i="2" s="1"/>
  <c r="F900" i="2"/>
  <c r="F901" i="2"/>
  <c r="H901" i="2" s="1"/>
  <c r="F902" i="2"/>
  <c r="F903" i="2"/>
  <c r="G903" i="2" s="1"/>
  <c r="F904" i="2"/>
  <c r="G904" i="2" s="1"/>
  <c r="F905" i="2"/>
  <c r="F906" i="2"/>
  <c r="H906" i="2" s="1"/>
  <c r="F907" i="2"/>
  <c r="F908" i="2"/>
  <c r="F909" i="2"/>
  <c r="F910" i="2"/>
  <c r="G910" i="2" s="1"/>
  <c r="F911" i="2"/>
  <c r="H911" i="2" s="1"/>
  <c r="F912" i="2"/>
  <c r="G912" i="2" s="1"/>
  <c r="F913" i="2"/>
  <c r="F914" i="2"/>
  <c r="G914" i="2" s="1"/>
  <c r="F915" i="2"/>
  <c r="F916" i="2"/>
  <c r="F917" i="2"/>
  <c r="F918" i="2"/>
  <c r="G918" i="2" s="1"/>
  <c r="F919" i="2"/>
  <c r="G919" i="2" s="1"/>
  <c r="F920" i="2"/>
  <c r="F921" i="2"/>
  <c r="F922" i="2"/>
  <c r="G922" i="2" s="1"/>
  <c r="F923" i="2"/>
  <c r="G923" i="2" s="1"/>
  <c r="F924" i="2"/>
  <c r="F925" i="2"/>
  <c r="H925" i="2" s="1"/>
  <c r="F926" i="2"/>
  <c r="G926" i="2" s="1"/>
  <c r="F927" i="2"/>
  <c r="H927" i="2" s="1"/>
  <c r="F928" i="2"/>
  <c r="F929" i="2"/>
  <c r="F930" i="2"/>
  <c r="G930" i="2" s="1"/>
  <c r="F931" i="2"/>
  <c r="G931" i="2" s="1"/>
  <c r="F932" i="2"/>
  <c r="F933" i="2"/>
  <c r="H933" i="2" s="1"/>
  <c r="F934" i="2"/>
  <c r="G934" i="2" s="1"/>
  <c r="F935" i="2"/>
  <c r="F936" i="2"/>
  <c r="G936" i="2" s="1"/>
  <c r="F937" i="2"/>
  <c r="F938" i="2"/>
  <c r="F939" i="2"/>
  <c r="F940" i="2"/>
  <c r="F941" i="2"/>
  <c r="H941" i="2" s="1"/>
  <c r="F942" i="2"/>
  <c r="G942" i="2" s="1"/>
  <c r="F943" i="2"/>
  <c r="G943" i="2" s="1"/>
  <c r="F944" i="2"/>
  <c r="G944" i="2" s="1"/>
  <c r="F945" i="2"/>
  <c r="F946" i="2"/>
  <c r="G946" i="2" s="1"/>
  <c r="F947" i="2"/>
  <c r="H947" i="2" s="1"/>
  <c r="F948" i="2"/>
  <c r="F949" i="2"/>
  <c r="F950" i="2"/>
  <c r="G950" i="2" s="1"/>
  <c r="F951" i="2"/>
  <c r="H951" i="2" s="1"/>
  <c r="F952" i="2"/>
  <c r="G952" i="2" s="1"/>
  <c r="F953" i="2"/>
  <c r="F954" i="2"/>
  <c r="F955" i="2"/>
  <c r="F956" i="2"/>
  <c r="F957" i="2"/>
  <c r="H957" i="2" s="1"/>
  <c r="F958" i="2"/>
  <c r="G958" i="2" s="1"/>
  <c r="F959" i="2"/>
  <c r="F960" i="2"/>
  <c r="F961" i="2"/>
  <c r="F962" i="2"/>
  <c r="F963" i="2"/>
  <c r="G963" i="2" s="1"/>
  <c r="F964" i="2"/>
  <c r="F965" i="2"/>
  <c r="H965" i="2" s="1"/>
  <c r="F966" i="2"/>
  <c r="G966" i="2" s="1"/>
  <c r="F967" i="2"/>
  <c r="H967" i="2" s="1"/>
  <c r="F968" i="2"/>
  <c r="G968" i="2" s="1"/>
  <c r="F969" i="2"/>
  <c r="F970" i="2"/>
  <c r="H970" i="2" s="1"/>
  <c r="F971" i="2"/>
  <c r="F972" i="2"/>
  <c r="F973" i="2"/>
  <c r="F974" i="2"/>
  <c r="G974" i="2" s="1"/>
  <c r="F975" i="2"/>
  <c r="F976" i="2"/>
  <c r="G976" i="2" s="1"/>
  <c r="F977" i="2"/>
  <c r="F978" i="2"/>
  <c r="G978" i="2" s="1"/>
  <c r="F979" i="2"/>
  <c r="H979" i="2" s="1"/>
  <c r="F980" i="2"/>
  <c r="F981" i="2"/>
  <c r="F982" i="2"/>
  <c r="G982" i="2" s="1"/>
  <c r="F983" i="2"/>
  <c r="G983" i="2" s="1"/>
  <c r="F984" i="2"/>
  <c r="G984" i="2" s="1"/>
  <c r="F985" i="2"/>
  <c r="F986" i="2"/>
  <c r="G986" i="2" s="1"/>
  <c r="F987" i="2"/>
  <c r="F988" i="2"/>
  <c r="F989" i="2"/>
  <c r="H989" i="2" s="1"/>
  <c r="F990" i="2"/>
  <c r="G990" i="2" s="1"/>
  <c r="F991" i="2"/>
  <c r="H991" i="2" s="1"/>
  <c r="F992" i="2"/>
  <c r="F993" i="2"/>
  <c r="F994" i="2"/>
  <c r="H994" i="2" s="1"/>
  <c r="F995" i="2"/>
  <c r="G995" i="2" s="1"/>
  <c r="F996" i="2"/>
  <c r="F997" i="2"/>
  <c r="H997" i="2" s="1"/>
  <c r="F998" i="2"/>
  <c r="G998" i="2" s="1"/>
  <c r="F999" i="2"/>
  <c r="F1000" i="2"/>
  <c r="G1000" i="2" s="1"/>
  <c r="F1001" i="2"/>
  <c r="F1002" i="2"/>
  <c r="F1003" i="2"/>
  <c r="F1004" i="2"/>
  <c r="F1005" i="2"/>
  <c r="H1005" i="2" s="1"/>
  <c r="F1006" i="2"/>
  <c r="G1006" i="2" s="1"/>
  <c r="F1007" i="2"/>
  <c r="F1008" i="2"/>
  <c r="G1008" i="2" s="1"/>
  <c r="F1009" i="2"/>
  <c r="F1010" i="2"/>
  <c r="G1010" i="2" s="1"/>
  <c r="F1011" i="2"/>
  <c r="H1011" i="2" s="1"/>
  <c r="F1012" i="2"/>
  <c r="F1013" i="2"/>
  <c r="F1014" i="2"/>
  <c r="G1014" i="2" s="1"/>
  <c r="F1015" i="2"/>
  <c r="F1016" i="2"/>
  <c r="F1017" i="2"/>
  <c r="F1018" i="2"/>
  <c r="F1019" i="2"/>
  <c r="H1019" i="2" s="1"/>
  <c r="F1020" i="2"/>
  <c r="F1021" i="2"/>
  <c r="H1021" i="2" s="1"/>
  <c r="F1022" i="2"/>
  <c r="F1023" i="2"/>
  <c r="F1024" i="2"/>
  <c r="F1025" i="2"/>
  <c r="F1026" i="2"/>
  <c r="H1026" i="2" s="1"/>
  <c r="F1027" i="2"/>
  <c r="H1027" i="2" s="1"/>
  <c r="F1028" i="2"/>
  <c r="F1029" i="2"/>
  <c r="H1029" i="2" s="1"/>
  <c r="F1030" i="2"/>
  <c r="F1031" i="2"/>
  <c r="G1031" i="2" s="1"/>
  <c r="F1032" i="2"/>
  <c r="G1032" i="2" s="1"/>
  <c r="F1033" i="2"/>
  <c r="F1034" i="2"/>
  <c r="H1034" i="2" s="1"/>
  <c r="F1035" i="2"/>
  <c r="G1035" i="2" s="1"/>
  <c r="F1036" i="2"/>
  <c r="F1037" i="2"/>
  <c r="F1038" i="2"/>
  <c r="G1038" i="2" s="1"/>
  <c r="F1039" i="2"/>
  <c r="F1040" i="2"/>
  <c r="G1040" i="2" s="1"/>
  <c r="F1041" i="2"/>
  <c r="F1042" i="2"/>
  <c r="G1042" i="2" s="1"/>
  <c r="F1043" i="2"/>
  <c r="F1044" i="2"/>
  <c r="F1045" i="2"/>
  <c r="H1045" i="2" s="1"/>
  <c r="F1046" i="2"/>
  <c r="G1046" i="2" s="1"/>
  <c r="F1047" i="2"/>
  <c r="F1048" i="2"/>
  <c r="G1048" i="2" s="1"/>
  <c r="F1049" i="2"/>
  <c r="F1050" i="2"/>
  <c r="G1050" i="2" s="1"/>
  <c r="F1051" i="2"/>
  <c r="G1051" i="2" s="1"/>
  <c r="F1052" i="2"/>
  <c r="F1053" i="2"/>
  <c r="G1053" i="2" s="1"/>
  <c r="F1054" i="2"/>
  <c r="F1055" i="2"/>
  <c r="F1056" i="2"/>
  <c r="H1056" i="2" s="1"/>
  <c r="F1057" i="2"/>
  <c r="F1058" i="2"/>
  <c r="H1058" i="2" s="1"/>
  <c r="F1059" i="2"/>
  <c r="G1059" i="2" s="1"/>
  <c r="F1060" i="2"/>
  <c r="F1061" i="2"/>
  <c r="G1061" i="2" s="1"/>
  <c r="F1062" i="2"/>
  <c r="H1062" i="2" s="1"/>
  <c r="F1063" i="2"/>
  <c r="F1064" i="2"/>
  <c r="H1064" i="2" s="1"/>
  <c r="F1065" i="2"/>
  <c r="F1066" i="2"/>
  <c r="F1067" i="2"/>
  <c r="G1067" i="2" s="1"/>
  <c r="F1068" i="2"/>
  <c r="F1069" i="2"/>
  <c r="G1069" i="2" s="1"/>
  <c r="F1070" i="2"/>
  <c r="G1070" i="2" s="1"/>
  <c r="F1071" i="2"/>
  <c r="F1072" i="2"/>
  <c r="H1072" i="2" s="1"/>
  <c r="F1073" i="2"/>
  <c r="F1074" i="2"/>
  <c r="F1075" i="2"/>
  <c r="G1075" i="2" s="1"/>
  <c r="F1076" i="2"/>
  <c r="H1076" i="2" s="1"/>
  <c r="F1077" i="2"/>
  <c r="G1077" i="2" s="1"/>
  <c r="F1078" i="2"/>
  <c r="G1078" i="2" s="1"/>
  <c r="F1079" i="2"/>
  <c r="F1080" i="2"/>
  <c r="H1080" i="2" s="1"/>
  <c r="F1081" i="2"/>
  <c r="H1081" i="2" s="1"/>
  <c r="F1082" i="2"/>
  <c r="F1083" i="2"/>
  <c r="G1083" i="2" s="1"/>
  <c r="F1084" i="2"/>
  <c r="F1085" i="2"/>
  <c r="G1085" i="2" s="1"/>
  <c r="F1086" i="2"/>
  <c r="H1086" i="2" s="1"/>
  <c r="F1087" i="2"/>
  <c r="F1088" i="2"/>
  <c r="H1088" i="2" s="1"/>
  <c r="F1089" i="2"/>
  <c r="F1090" i="2"/>
  <c r="H1090" i="2" s="1"/>
  <c r="F1091" i="2"/>
  <c r="G1091" i="2" s="1"/>
  <c r="F1092" i="2"/>
  <c r="F1093" i="2"/>
  <c r="G1093" i="2" s="1"/>
  <c r="F1094" i="2"/>
  <c r="G1094" i="2" s="1"/>
  <c r="F1095" i="2"/>
  <c r="F1096" i="2"/>
  <c r="H1096" i="2" s="1"/>
  <c r="F1097" i="2"/>
  <c r="F1098" i="2"/>
  <c r="F1099" i="2"/>
  <c r="G1099" i="2" s="1"/>
  <c r="F1100" i="2"/>
  <c r="F1101" i="2"/>
  <c r="G1101" i="2" s="1"/>
  <c r="F1102" i="2"/>
  <c r="G1102" i="2" s="1"/>
  <c r="F1103" i="2"/>
  <c r="F1104" i="2"/>
  <c r="H1104" i="2" s="1"/>
  <c r="F1105" i="2"/>
  <c r="F1106" i="2"/>
  <c r="F1107" i="2"/>
  <c r="G1107" i="2" s="1"/>
  <c r="F1108" i="2"/>
  <c r="H1108" i="2" s="1"/>
  <c r="F1109" i="2"/>
  <c r="G1109" i="2" s="1"/>
  <c r="F1110" i="2"/>
  <c r="G1110" i="2" s="1"/>
  <c r="F1111" i="2"/>
  <c r="F1112" i="2"/>
  <c r="H1112" i="2" s="1"/>
  <c r="F1113" i="2"/>
  <c r="F1114" i="2"/>
  <c r="F1115" i="2"/>
  <c r="G1115" i="2" s="1"/>
  <c r="F1116" i="2"/>
  <c r="F1117" i="2"/>
  <c r="G1117" i="2" s="1"/>
  <c r="F1118" i="2"/>
  <c r="H1118" i="2" s="1"/>
  <c r="F1119" i="2"/>
  <c r="F1120" i="2"/>
  <c r="H1120" i="2" s="1"/>
  <c r="F1121" i="2"/>
  <c r="F1122" i="2"/>
  <c r="H1122" i="2" s="1"/>
  <c r="F1123" i="2"/>
  <c r="G1123" i="2" s="1"/>
  <c r="F1124" i="2"/>
  <c r="F1125" i="2"/>
  <c r="G1125" i="2" s="1"/>
  <c r="F1126" i="2"/>
  <c r="F1127" i="2"/>
  <c r="F1128" i="2"/>
  <c r="H1128" i="2" s="1"/>
  <c r="F1129" i="2"/>
  <c r="F1130" i="2"/>
  <c r="F1131" i="2"/>
  <c r="G1131" i="2" s="1"/>
  <c r="F1132" i="2"/>
  <c r="F1133" i="2"/>
  <c r="G1133" i="2" s="1"/>
  <c r="F1134" i="2"/>
  <c r="G1134" i="2" s="1"/>
  <c r="F1135" i="2"/>
  <c r="F1136" i="2"/>
  <c r="H1136" i="2" s="1"/>
  <c r="F1137" i="2"/>
  <c r="F1138" i="2"/>
  <c r="F1139" i="2"/>
  <c r="G1139" i="2" s="1"/>
  <c r="F1140" i="2"/>
  <c r="H1140" i="2" s="1"/>
  <c r="F1141" i="2"/>
  <c r="G1141" i="2" s="1"/>
  <c r="F1142" i="2"/>
  <c r="G1142" i="2" s="1"/>
  <c r="F1143" i="2"/>
  <c r="F1144" i="2"/>
  <c r="H1144" i="2" s="1"/>
  <c r="F1145" i="2"/>
  <c r="H1145" i="2" s="1"/>
  <c r="F1146" i="2"/>
  <c r="F1147" i="2"/>
  <c r="G1147" i="2" s="1"/>
  <c r="F1148" i="2"/>
  <c r="F1149" i="2"/>
  <c r="G1149" i="2" s="1"/>
  <c r="F1150" i="2"/>
  <c r="H1150" i="2" s="1"/>
  <c r="F1151" i="2"/>
  <c r="F1152" i="2"/>
  <c r="H1152" i="2" s="1"/>
  <c r="F1153" i="2"/>
  <c r="F1154" i="2"/>
  <c r="H1154" i="2" s="1"/>
  <c r="F1155" i="2"/>
  <c r="G1155" i="2" s="1"/>
  <c r="F1156" i="2"/>
  <c r="F1157" i="2"/>
  <c r="G1157" i="2" s="1"/>
  <c r="F1158" i="2"/>
  <c r="G1158" i="2" s="1"/>
  <c r="F1159" i="2"/>
  <c r="F1160" i="2"/>
  <c r="H1160" i="2" s="1"/>
  <c r="F1161" i="2"/>
  <c r="F1162" i="2"/>
  <c r="F1163" i="2"/>
  <c r="G1163" i="2" s="1"/>
  <c r="F1164" i="2"/>
  <c r="F1165" i="2"/>
  <c r="G1165" i="2" s="1"/>
  <c r="F1166" i="2"/>
  <c r="G1166" i="2" s="1"/>
  <c r="F1167" i="2"/>
  <c r="F1168" i="2"/>
  <c r="H1168" i="2" s="1"/>
  <c r="F1169" i="2"/>
  <c r="F1170" i="2"/>
  <c r="F1171" i="2"/>
  <c r="G1171" i="2" s="1"/>
  <c r="F1172" i="2"/>
  <c r="H1172" i="2" s="1"/>
  <c r="F1173" i="2"/>
  <c r="G1173" i="2" s="1"/>
  <c r="F1174" i="2"/>
  <c r="G1174" i="2" s="1"/>
  <c r="F1175" i="2"/>
  <c r="F1176" i="2"/>
  <c r="H1176" i="2" s="1"/>
  <c r="F1177" i="2"/>
  <c r="H1177" i="2" s="1"/>
  <c r="F1178" i="2"/>
  <c r="F1179" i="2"/>
  <c r="G1179" i="2" s="1"/>
  <c r="F1180" i="2"/>
  <c r="F1181" i="2"/>
  <c r="G1181" i="2" s="1"/>
  <c r="F1182" i="2"/>
  <c r="G1182" i="2" s="1"/>
  <c r="F1183" i="2"/>
  <c r="F1184" i="2"/>
  <c r="H1184" i="2" s="1"/>
  <c r="F1185" i="2"/>
  <c r="F1186" i="2"/>
  <c r="F1187" i="2"/>
  <c r="G1187" i="2" s="1"/>
  <c r="F1188" i="2"/>
  <c r="H1188" i="2" s="1"/>
  <c r="F1189" i="2"/>
  <c r="G1189" i="2" s="1"/>
  <c r="F1190" i="2"/>
  <c r="G1190" i="2" s="1"/>
  <c r="F1191" i="2"/>
  <c r="F1192" i="2"/>
  <c r="H1192" i="2" s="1"/>
  <c r="F1193" i="2"/>
  <c r="H1193" i="2" s="1"/>
  <c r="F1194" i="2"/>
  <c r="F1195" i="2"/>
  <c r="G1195" i="2" s="1"/>
  <c r="F1196" i="2"/>
  <c r="F1197" i="2"/>
  <c r="G1197" i="2" s="1"/>
  <c r="F1198" i="2"/>
  <c r="H1198" i="2" s="1"/>
  <c r="F1199" i="2"/>
  <c r="F1200" i="2"/>
  <c r="H1200" i="2" s="1"/>
  <c r="F1201" i="2"/>
  <c r="F1202" i="2"/>
  <c r="H1202" i="2" s="1"/>
  <c r="F1203" i="2"/>
  <c r="G1203" i="2" s="1"/>
  <c r="F1204" i="2"/>
  <c r="F1205" i="2"/>
  <c r="G1205" i="2" s="1"/>
  <c r="F1206" i="2"/>
  <c r="G1206" i="2" s="1"/>
  <c r="F1207" i="2"/>
  <c r="F1208" i="2"/>
  <c r="H1208" i="2" s="1"/>
  <c r="F1209" i="2"/>
  <c r="F1210" i="2"/>
  <c r="F1211" i="2"/>
  <c r="G1211" i="2" s="1"/>
  <c r="F1212" i="2"/>
  <c r="F1213" i="2"/>
  <c r="G1213" i="2" s="1"/>
  <c r="F1214" i="2"/>
  <c r="G1214" i="2" s="1"/>
  <c r="F1215" i="2"/>
  <c r="F1216" i="2"/>
  <c r="H1216" i="2" s="1"/>
  <c r="F1217" i="2"/>
  <c r="F1218" i="2"/>
  <c r="F1219" i="2"/>
  <c r="G1219" i="2" s="1"/>
  <c r="F1220" i="2"/>
  <c r="H1220" i="2" s="1"/>
  <c r="F1221" i="2"/>
  <c r="G1221" i="2" s="1"/>
  <c r="F1222" i="2"/>
  <c r="G1222" i="2" s="1"/>
  <c r="F1223" i="2"/>
  <c r="F1224" i="2"/>
  <c r="H1224" i="2" s="1"/>
  <c r="F1225" i="2"/>
  <c r="H1225" i="2" s="1"/>
  <c r="F1226" i="2"/>
  <c r="F1227" i="2"/>
  <c r="G1227" i="2" s="1"/>
  <c r="F1228" i="2"/>
  <c r="F1229" i="2"/>
  <c r="G1229" i="2" s="1"/>
  <c r="F1230" i="2"/>
  <c r="H1230" i="2" s="1"/>
  <c r="F1231" i="2"/>
  <c r="F1232" i="2"/>
  <c r="H1232" i="2" s="1"/>
  <c r="F1233" i="2"/>
  <c r="F1234" i="2"/>
  <c r="H1234" i="2" s="1"/>
  <c r="F1235" i="2"/>
  <c r="G1235" i="2" s="1"/>
  <c r="F1236" i="2"/>
  <c r="F1237" i="2"/>
  <c r="G1237" i="2" s="1"/>
  <c r="F1238" i="2"/>
  <c r="H1238" i="2" s="1"/>
  <c r="F1239" i="2"/>
  <c r="F1240" i="2"/>
  <c r="H1240" i="2" s="1"/>
  <c r="F1241" i="2"/>
  <c r="F1242" i="2"/>
  <c r="F1243" i="2"/>
  <c r="G1243" i="2" s="1"/>
  <c r="F1244" i="2"/>
  <c r="F1245" i="2"/>
  <c r="G1245" i="2" s="1"/>
  <c r="F1246" i="2"/>
  <c r="G1246" i="2" s="1"/>
  <c r="F1247" i="2"/>
  <c r="F1248" i="2"/>
  <c r="H1248" i="2" s="1"/>
  <c r="F1249" i="2"/>
  <c r="G1249" i="2" s="1"/>
  <c r="F1250" i="2"/>
  <c r="G1250" i="2" s="1"/>
  <c r="F1251" i="2"/>
  <c r="F1252" i="2"/>
  <c r="G1252" i="2" s="1"/>
  <c r="F1253" i="2"/>
  <c r="G1253" i="2" s="1"/>
  <c r="F1254" i="2"/>
  <c r="G1254" i="2" s="1"/>
  <c r="F1255" i="2"/>
  <c r="F1256" i="2"/>
  <c r="G1256" i="2" s="1"/>
  <c r="F1257" i="2"/>
  <c r="G1257" i="2" s="1"/>
  <c r="F1258" i="2"/>
  <c r="G1258" i="2" s="1"/>
  <c r="F1259" i="2"/>
  <c r="F1260" i="2"/>
  <c r="F1261" i="2"/>
  <c r="G1261" i="2" s="1"/>
  <c r="F1262" i="2"/>
  <c r="G1262" i="2" s="1"/>
  <c r="F1263" i="2"/>
  <c r="F1264" i="2"/>
  <c r="H1264" i="2" s="1"/>
  <c r="F1265" i="2"/>
  <c r="G1265" i="2" s="1"/>
  <c r="F1266" i="2"/>
  <c r="G1266" i="2" s="1"/>
  <c r="F1267" i="2"/>
  <c r="F1268" i="2"/>
  <c r="G1268" i="2" s="1"/>
  <c r="F1269" i="2"/>
  <c r="F1270" i="2"/>
  <c r="G1270" i="2" s="1"/>
  <c r="F1271" i="2"/>
  <c r="F1272" i="2"/>
  <c r="F1273" i="2"/>
  <c r="G1273" i="2" s="1"/>
  <c r="F1274" i="2"/>
  <c r="G1274" i="2" s="1"/>
  <c r="F1275" i="2"/>
  <c r="F1276" i="2"/>
  <c r="F1277" i="2"/>
  <c r="G1277" i="2" s="1"/>
  <c r="F1278" i="2"/>
  <c r="G1278" i="2" s="1"/>
  <c r="F1279" i="2"/>
  <c r="F1280" i="2"/>
  <c r="H1280" i="2" s="1"/>
  <c r="F1281" i="2"/>
  <c r="F1282" i="2"/>
  <c r="G1282" i="2" s="1"/>
  <c r="F1283" i="2"/>
  <c r="F1284" i="2"/>
  <c r="F1285" i="2"/>
  <c r="F1286" i="2"/>
  <c r="G1286" i="2" s="1"/>
  <c r="F1287" i="2"/>
  <c r="F1288" i="2"/>
  <c r="G1288" i="2" s="1"/>
  <c r="F1289" i="2"/>
  <c r="G1289" i="2" s="1"/>
  <c r="F1290" i="2"/>
  <c r="G1290" i="2" s="1"/>
  <c r="F1291" i="2"/>
  <c r="F1292" i="2"/>
  <c r="F1293" i="2"/>
  <c r="G1293" i="2" s="1"/>
  <c r="F1294" i="2"/>
  <c r="G1294" i="2" s="1"/>
  <c r="F1295" i="2"/>
  <c r="F1296" i="2"/>
  <c r="H1296" i="2" s="1"/>
  <c r="F1297" i="2"/>
  <c r="G1297" i="2" s="1"/>
  <c r="F1298" i="2"/>
  <c r="G1298" i="2" s="1"/>
  <c r="F1299" i="2"/>
  <c r="F1300" i="2"/>
  <c r="G1300" i="2" s="1"/>
  <c r="F1301" i="2"/>
  <c r="G1301" i="2" s="1"/>
  <c r="F1302" i="2"/>
  <c r="G1302" i="2" s="1"/>
  <c r="F1303" i="2"/>
  <c r="F1304" i="2"/>
  <c r="H1304" i="2" s="1"/>
  <c r="F1305" i="2"/>
  <c r="G1305" i="2" s="1"/>
  <c r="F1306" i="2"/>
  <c r="G1306" i="2" s="1"/>
  <c r="F1307" i="2"/>
  <c r="F1308" i="2"/>
  <c r="F1309" i="2"/>
  <c r="F1310" i="2"/>
  <c r="G1310" i="2" s="1"/>
  <c r="F1311" i="2"/>
  <c r="F1312" i="2"/>
  <c r="F1313" i="2"/>
  <c r="G1313" i="2" s="1"/>
  <c r="F1314" i="2"/>
  <c r="G1314" i="2" s="1"/>
  <c r="F1315" i="2"/>
  <c r="F1316" i="2"/>
  <c r="G1316" i="2" s="1"/>
  <c r="F1317" i="2"/>
  <c r="G1317" i="2" s="1"/>
  <c r="F1318" i="2"/>
  <c r="G1318" i="2" s="1"/>
  <c r="F1319" i="2"/>
  <c r="F1320" i="2"/>
  <c r="G1320" i="2" s="1"/>
  <c r="F1321" i="2"/>
  <c r="G1321" i="2" s="1"/>
  <c r="F1322" i="2"/>
  <c r="G1322" i="2" s="1"/>
  <c r="F1323" i="2"/>
  <c r="F1324" i="2"/>
  <c r="F1325" i="2"/>
  <c r="G1325" i="2" s="1"/>
  <c r="F1326" i="2"/>
  <c r="G1326" i="2" s="1"/>
  <c r="F1327" i="2"/>
  <c r="F1328" i="2"/>
  <c r="H1328" i="2" s="1"/>
  <c r="F1329" i="2"/>
  <c r="G1329" i="2" s="1"/>
  <c r="F1330" i="2"/>
  <c r="G1330" i="2" s="1"/>
  <c r="F1331" i="2"/>
  <c r="F1332" i="2"/>
  <c r="G1332" i="2" s="1"/>
  <c r="F1333" i="2"/>
  <c r="G1333" i="2" s="1"/>
  <c r="F1334" i="2"/>
  <c r="G1334" i="2" s="1"/>
  <c r="F1335" i="2"/>
  <c r="F1336" i="2"/>
  <c r="G1336" i="2" s="1"/>
  <c r="F1337" i="2"/>
  <c r="G1337" i="2" s="1"/>
  <c r="F1338" i="2"/>
  <c r="G1338" i="2" s="1"/>
  <c r="F1339" i="2"/>
  <c r="F1340" i="2"/>
  <c r="F1341" i="2"/>
  <c r="G1341" i="2" s="1"/>
  <c r="F1342" i="2"/>
  <c r="G1342" i="2" s="1"/>
  <c r="F1343" i="2"/>
  <c r="F1344" i="2"/>
  <c r="H1344" i="2" s="1"/>
  <c r="F1345" i="2"/>
  <c r="F1346" i="2"/>
  <c r="G1346" i="2" s="1"/>
  <c r="F1347" i="2"/>
  <c r="F1348" i="2"/>
  <c r="G1348" i="2" s="1"/>
  <c r="F1349" i="2"/>
  <c r="G1349" i="2" s="1"/>
  <c r="F1350" i="2"/>
  <c r="G1350" i="2" s="1"/>
  <c r="F1351" i="2"/>
  <c r="F1352" i="2"/>
  <c r="G1352" i="2" s="1"/>
  <c r="F1353" i="2"/>
  <c r="G1353" i="2" s="1"/>
  <c r="F1354" i="2"/>
  <c r="G1354" i="2" s="1"/>
  <c r="F1355" i="2"/>
  <c r="F1356" i="2"/>
  <c r="F1357" i="2"/>
  <c r="G1357" i="2" s="1"/>
  <c r="F1358" i="2"/>
  <c r="G1358" i="2" s="1"/>
  <c r="F1359" i="2"/>
  <c r="F1360" i="2"/>
  <c r="H1360" i="2" s="1"/>
  <c r="F1361" i="2"/>
  <c r="F1362" i="2"/>
  <c r="G1362" i="2" s="1"/>
  <c r="F1363" i="2"/>
  <c r="F1364" i="2"/>
  <c r="F1365" i="2"/>
  <c r="F1366" i="2"/>
  <c r="G1366" i="2" s="1"/>
  <c r="F1367" i="2"/>
  <c r="F1368" i="2"/>
  <c r="G1368" i="2" s="1"/>
  <c r="F1369" i="2"/>
  <c r="G1369" i="2" s="1"/>
  <c r="F1370" i="2"/>
  <c r="G1370" i="2" s="1"/>
  <c r="F1371" i="2"/>
  <c r="F1372" i="2"/>
  <c r="F1373" i="2"/>
  <c r="G1373" i="2" s="1"/>
  <c r="F1374" i="2"/>
  <c r="G1374" i="2" s="1"/>
  <c r="F1375" i="2"/>
  <c r="F1376" i="2"/>
  <c r="H1376" i="2" s="1"/>
  <c r="F1377" i="2"/>
  <c r="G1377" i="2" s="1"/>
  <c r="F1378" i="2"/>
  <c r="G1378" i="2" s="1"/>
  <c r="F1379" i="2"/>
  <c r="F1380" i="2"/>
  <c r="G1380" i="2" s="1"/>
  <c r="F1381" i="2"/>
  <c r="G1381" i="2" s="1"/>
  <c r="F1382" i="2"/>
  <c r="G1382" i="2" s="1"/>
  <c r="F1383" i="2"/>
  <c r="F1384" i="2"/>
  <c r="H1384" i="2" s="1"/>
  <c r="F1385" i="2"/>
  <c r="G1385" i="2" s="1"/>
  <c r="F1386" i="2"/>
  <c r="G1386" i="2" s="1"/>
  <c r="F1387" i="2"/>
  <c r="F1388" i="2"/>
  <c r="F1389" i="2"/>
  <c r="F1390" i="2"/>
  <c r="G1390" i="2" s="1"/>
  <c r="F1391" i="2"/>
  <c r="F1392" i="2"/>
  <c r="H1392" i="2" s="1"/>
  <c r="F1393" i="2"/>
  <c r="G1393" i="2" s="1"/>
  <c r="F1394" i="2"/>
  <c r="G1394" i="2" s="1"/>
  <c r="F1395" i="2"/>
  <c r="F1396" i="2"/>
  <c r="G1396" i="2" s="1"/>
  <c r="F1397" i="2"/>
  <c r="G1397" i="2" s="1"/>
  <c r="F1398" i="2"/>
  <c r="G1398" i="2" s="1"/>
  <c r="F1399" i="2"/>
  <c r="F1400" i="2"/>
  <c r="H1400" i="2" s="1"/>
  <c r="F1401" i="2"/>
  <c r="G1401" i="2" s="1"/>
  <c r="F1402" i="2"/>
  <c r="G1402" i="2" s="1"/>
  <c r="F1403" i="2"/>
  <c r="F1404" i="2"/>
  <c r="F1405" i="2"/>
  <c r="F1406" i="2"/>
  <c r="G1406" i="2" s="1"/>
  <c r="F1407" i="2"/>
  <c r="F1408" i="2"/>
  <c r="F1409" i="2"/>
  <c r="G1409" i="2" s="1"/>
  <c r="F1410" i="2"/>
  <c r="G1410" i="2" s="1"/>
  <c r="F1411" i="2"/>
  <c r="F1412" i="2"/>
  <c r="G1412" i="2" s="1"/>
  <c r="F1413" i="2"/>
  <c r="G1413" i="2" s="1"/>
  <c r="F1414" i="2"/>
  <c r="G1414" i="2" s="1"/>
  <c r="F1415" i="2"/>
  <c r="F1416" i="2"/>
  <c r="G1416" i="2" s="1"/>
  <c r="F1417" i="2"/>
  <c r="G1417" i="2" s="1"/>
  <c r="F1418" i="2"/>
  <c r="G1418" i="2" s="1"/>
  <c r="F1419" i="2"/>
  <c r="F1420" i="2"/>
  <c r="F1421" i="2"/>
  <c r="G1421" i="2" s="1"/>
  <c r="F1422" i="2"/>
  <c r="G1422" i="2" s="1"/>
  <c r="F1423" i="2"/>
  <c r="F1424" i="2"/>
  <c r="H1424" i="2" s="1"/>
  <c r="F1425" i="2"/>
  <c r="F1426" i="2"/>
  <c r="G1426" i="2" s="1"/>
  <c r="F1427" i="2"/>
  <c r="F1428" i="2"/>
  <c r="G1428" i="2" s="1"/>
  <c r="F1429" i="2"/>
  <c r="G1429" i="2" s="1"/>
  <c r="F1430" i="2"/>
  <c r="G1430" i="2" s="1"/>
  <c r="F1431" i="2"/>
  <c r="F1432" i="2"/>
  <c r="G1432" i="2" s="1"/>
  <c r="F1433" i="2"/>
  <c r="G1433" i="2" s="1"/>
  <c r="F1434" i="2"/>
  <c r="G1434" i="2" s="1"/>
  <c r="F1435" i="2"/>
  <c r="F1436" i="2"/>
  <c r="F1437" i="2"/>
  <c r="G1437" i="2" s="1"/>
  <c r="F1438" i="2"/>
  <c r="G1438" i="2" s="1"/>
  <c r="F1439" i="2"/>
  <c r="F1440" i="2"/>
  <c r="H1440" i="2" s="1"/>
  <c r="F1441" i="2"/>
  <c r="G1441" i="2" s="1"/>
  <c r="F1442" i="2"/>
  <c r="G1442" i="2" s="1"/>
  <c r="F1443" i="2"/>
  <c r="F1444" i="2"/>
  <c r="H1444" i="2" s="1"/>
  <c r="F1445" i="2"/>
  <c r="G1445" i="2" s="1"/>
  <c r="F1446" i="2"/>
  <c r="G1446" i="2" s="1"/>
  <c r="F1447" i="2"/>
  <c r="F1448" i="2"/>
  <c r="G1448" i="2" s="1"/>
  <c r="F1449" i="2"/>
  <c r="F1450" i="2"/>
  <c r="G1450" i="2" s="1"/>
  <c r="F1451" i="2"/>
  <c r="F1452" i="2"/>
  <c r="F1453" i="2"/>
  <c r="G1453" i="2" s="1"/>
  <c r="F1454" i="2"/>
  <c r="G1454" i="2" s="1"/>
  <c r="F1455" i="2"/>
  <c r="F1456" i="2"/>
  <c r="H1456" i="2" s="1"/>
  <c r="F1457" i="2"/>
  <c r="F1458" i="2"/>
  <c r="G1458" i="2" s="1"/>
  <c r="F1459" i="2"/>
  <c r="F1460" i="2"/>
  <c r="F1461" i="2"/>
  <c r="F1462" i="2"/>
  <c r="G1462" i="2" s="1"/>
  <c r="F1463" i="2"/>
  <c r="F1464" i="2"/>
  <c r="G1464" i="2" s="1"/>
  <c r="F1465" i="2"/>
  <c r="G1465" i="2" s="1"/>
  <c r="F1466" i="2"/>
  <c r="G1466" i="2" s="1"/>
  <c r="F1467" i="2"/>
  <c r="F1468" i="2"/>
  <c r="F1469" i="2"/>
  <c r="F1470" i="2"/>
  <c r="G1470" i="2" s="1"/>
  <c r="F1471" i="2"/>
  <c r="F1472" i="2"/>
  <c r="F1473" i="2"/>
  <c r="G1473" i="2" s="1"/>
  <c r="F1474" i="2"/>
  <c r="G1474" i="2" s="1"/>
  <c r="F1475" i="2"/>
  <c r="F1476" i="2"/>
  <c r="G1476" i="2" s="1"/>
  <c r="F1477" i="2"/>
  <c r="G1477" i="2" s="1"/>
  <c r="F1478" i="2"/>
  <c r="G1478" i="2" s="1"/>
  <c r="F1479" i="2"/>
  <c r="F1480" i="2"/>
  <c r="H1480" i="2" s="1"/>
  <c r="F1481" i="2"/>
  <c r="F1482" i="2"/>
  <c r="G1482" i="2" s="1"/>
  <c r="F1483" i="2"/>
  <c r="F1484" i="2"/>
  <c r="F1485" i="2"/>
  <c r="G1485" i="2" s="1"/>
  <c r="F1486" i="2"/>
  <c r="G1486" i="2" s="1"/>
  <c r="F1487" i="2"/>
  <c r="F1488" i="2"/>
  <c r="H1488" i="2" s="1"/>
  <c r="F1489" i="2"/>
  <c r="G1489" i="2" s="1"/>
  <c r="F1490" i="2"/>
  <c r="G1490" i="2" s="1"/>
  <c r="F1491" i="2"/>
  <c r="F1492" i="2"/>
  <c r="G1492" i="2" s="1"/>
  <c r="F1493" i="2"/>
  <c r="G1493" i="2" s="1"/>
  <c r="F1494" i="2"/>
  <c r="G1494" i="2" s="1"/>
  <c r="F1495" i="2"/>
  <c r="F1496" i="2"/>
  <c r="G1496" i="2" s="1"/>
  <c r="F1497" i="2"/>
  <c r="F1498" i="2"/>
  <c r="G1498" i="2" s="1"/>
  <c r="F1499" i="2"/>
  <c r="F1500" i="2"/>
  <c r="F1501" i="2"/>
  <c r="G1501" i="2" s="1"/>
  <c r="F1502" i="2"/>
  <c r="G1502" i="2" s="1"/>
  <c r="F1503" i="2"/>
  <c r="F1504" i="2"/>
  <c r="H1504" i="2" s="1"/>
  <c r="F1505" i="2"/>
  <c r="G1505" i="2" s="1"/>
  <c r="F1506" i="2"/>
  <c r="G1506" i="2" s="1"/>
  <c r="F1507" i="2"/>
  <c r="F1508" i="2"/>
  <c r="H1508" i="2" s="1"/>
  <c r="F1509" i="2"/>
  <c r="F1510" i="2"/>
  <c r="G1510" i="2" s="1"/>
  <c r="F1511" i="2"/>
  <c r="F1512" i="2"/>
  <c r="G1512" i="2" s="1"/>
  <c r="F1513" i="2"/>
  <c r="G1513" i="2" s="1"/>
  <c r="F1514" i="2"/>
  <c r="G1514" i="2" s="1"/>
  <c r="F1515" i="2"/>
  <c r="F1516" i="2"/>
  <c r="F1517" i="2"/>
  <c r="G1517" i="2" s="1"/>
  <c r="F1518" i="2"/>
  <c r="G1518" i="2" s="1"/>
  <c r="F1519" i="2"/>
  <c r="F1520" i="2"/>
  <c r="H1520" i="2" s="1"/>
  <c r="F1521" i="2"/>
  <c r="G1521" i="2" s="1"/>
  <c r="F1522" i="2"/>
  <c r="G1522" i="2" s="1"/>
  <c r="F1523" i="2"/>
  <c r="F1524" i="2"/>
  <c r="H1524" i="2" s="1"/>
  <c r="F1525" i="2"/>
  <c r="G1525" i="2" s="1"/>
  <c r="F1526" i="2"/>
  <c r="G1526" i="2" s="1"/>
  <c r="F1527" i="2"/>
  <c r="F1528" i="2"/>
  <c r="G1528" i="2" s="1"/>
  <c r="F1529" i="2"/>
  <c r="G1529" i="2" s="1"/>
  <c r="F1530" i="2"/>
  <c r="G1530" i="2" s="1"/>
  <c r="F1531" i="2"/>
  <c r="F1532" i="2"/>
  <c r="F1533" i="2"/>
  <c r="G1533" i="2" s="1"/>
  <c r="F1534" i="2"/>
  <c r="G1534" i="2" s="1"/>
  <c r="F1535" i="2"/>
  <c r="F1536" i="2"/>
  <c r="H1536" i="2" s="1"/>
  <c r="F1537" i="2"/>
  <c r="G1537" i="2" s="1"/>
  <c r="F1538" i="2"/>
  <c r="G1538" i="2" s="1"/>
  <c r="F1539" i="2"/>
  <c r="F1540" i="2"/>
  <c r="H1540" i="2" s="1"/>
  <c r="F1541" i="2"/>
  <c r="G1541" i="2" s="1"/>
  <c r="F1542" i="2"/>
  <c r="G1542" i="2" s="1"/>
  <c r="F1543" i="2"/>
  <c r="F1544" i="2"/>
  <c r="H1544" i="2" s="1"/>
  <c r="F1545" i="2"/>
  <c r="G1545" i="2" s="1"/>
  <c r="F1546" i="2"/>
  <c r="G1546" i="2" s="1"/>
  <c r="F1547" i="2"/>
  <c r="F1548" i="2"/>
  <c r="F1549" i="2"/>
  <c r="G1549" i="2" s="1"/>
  <c r="F1550" i="2"/>
  <c r="G1550" i="2" s="1"/>
  <c r="F1551" i="2"/>
  <c r="F1552" i="2"/>
  <c r="H1552" i="2" s="1"/>
  <c r="F1553" i="2"/>
  <c r="G1553" i="2" s="1"/>
  <c r="F1554" i="2"/>
  <c r="G1554" i="2" s="1"/>
  <c r="F1555" i="2"/>
  <c r="F1556" i="2"/>
  <c r="G1556" i="2" s="1"/>
  <c r="F1557" i="2"/>
  <c r="G1557" i="2" s="1"/>
  <c r="F1558" i="2"/>
  <c r="G1558" i="2" s="1"/>
  <c r="F1559" i="2"/>
  <c r="F1560" i="2"/>
  <c r="H1560" i="2" s="1"/>
  <c r="F1561" i="2"/>
  <c r="G1561" i="2" s="1"/>
  <c r="F1562" i="2"/>
  <c r="G1562" i="2" s="1"/>
  <c r="F1563" i="2"/>
  <c r="F1564" i="2"/>
  <c r="F1565" i="2"/>
  <c r="G1565" i="2" s="1"/>
  <c r="F1566" i="2"/>
  <c r="G1566" i="2" s="1"/>
  <c r="F1567" i="2"/>
  <c r="F1568" i="2"/>
  <c r="H1568" i="2" s="1"/>
  <c r="F1569" i="2"/>
  <c r="G1569" i="2" s="1"/>
  <c r="F1570" i="2"/>
  <c r="G1570" i="2" s="1"/>
  <c r="F1571" i="2"/>
  <c r="F1572" i="2"/>
  <c r="G1572" i="2" s="1"/>
  <c r="F1573" i="2"/>
  <c r="G1573" i="2" s="1"/>
  <c r="F1574" i="2"/>
  <c r="G1574" i="2" s="1"/>
  <c r="F1575" i="2"/>
  <c r="F1576" i="2"/>
  <c r="G1576" i="2" s="1"/>
  <c r="F1577" i="2"/>
  <c r="G1577" i="2" s="1"/>
  <c r="F1578" i="2"/>
  <c r="G1578" i="2" s="1"/>
  <c r="F1579" i="2"/>
  <c r="F1580" i="2"/>
  <c r="F1581" i="2"/>
  <c r="G1581" i="2" s="1"/>
  <c r="F1582" i="2"/>
  <c r="G1582" i="2" s="1"/>
  <c r="F1583" i="2"/>
  <c r="F1584" i="2"/>
  <c r="H1584" i="2" s="1"/>
  <c r="F1585" i="2"/>
  <c r="G1585" i="2" s="1"/>
  <c r="F1586" i="2"/>
  <c r="G1586" i="2" s="1"/>
  <c r="F1587" i="2"/>
  <c r="F1588" i="2"/>
  <c r="G1588" i="2" s="1"/>
  <c r="F1589" i="2"/>
  <c r="G1589" i="2" s="1"/>
  <c r="F1590" i="2"/>
  <c r="G1590" i="2" s="1"/>
  <c r="F1591" i="2"/>
  <c r="F1592" i="2"/>
  <c r="G1592" i="2" s="1"/>
  <c r="F1593" i="2"/>
  <c r="G1593" i="2" s="1"/>
  <c r="F1594" i="2"/>
  <c r="G1594" i="2" s="1"/>
  <c r="F1595" i="2"/>
  <c r="F1596" i="2"/>
  <c r="F1597" i="2"/>
  <c r="G1597" i="2" s="1"/>
  <c r="F1598" i="2"/>
  <c r="G1598" i="2" s="1"/>
  <c r="F1599" i="2"/>
  <c r="F1600" i="2"/>
  <c r="H1600" i="2" s="1"/>
  <c r="F1601" i="2"/>
  <c r="G1601" i="2" s="1"/>
  <c r="F6" i="2"/>
  <c r="G6" i="2" s="1"/>
  <c r="H3324" i="2" l="1"/>
  <c r="H3331" i="2"/>
  <c r="H2340" i="2"/>
  <c r="H2032" i="2"/>
  <c r="H2035" i="2"/>
  <c r="H2506" i="2"/>
  <c r="H3412" i="2"/>
  <c r="G3415" i="2"/>
  <c r="H1787" i="2"/>
  <c r="H5589" i="2"/>
  <c r="H3104" i="2"/>
  <c r="H4716" i="2"/>
  <c r="G138" i="2"/>
  <c r="H5405" i="2"/>
  <c r="G1400" i="2"/>
  <c r="H1397" i="2"/>
  <c r="H1206" i="2"/>
  <c r="H3437" i="2"/>
  <c r="H3448" i="2"/>
  <c r="G4246" i="2"/>
  <c r="G4834" i="2"/>
  <c r="G5093" i="2"/>
  <c r="G5524" i="2"/>
  <c r="H5517" i="2"/>
  <c r="G5399" i="2"/>
  <c r="G5332" i="2"/>
  <c r="G5301" i="2"/>
  <c r="H1492" i="2"/>
  <c r="H1465" i="2"/>
  <c r="H2842" i="2"/>
  <c r="H3216" i="2"/>
  <c r="G3757" i="2"/>
  <c r="H5565" i="2"/>
  <c r="H1683" i="2"/>
  <c r="G1795" i="2"/>
  <c r="G2402" i="2"/>
  <c r="H3160" i="2"/>
  <c r="G3167" i="2"/>
  <c r="H3983" i="2"/>
  <c r="G4222" i="2"/>
  <c r="G4409" i="2"/>
  <c r="H1448" i="2"/>
  <c r="H1417" i="2"/>
  <c r="H1252" i="2"/>
  <c r="G1118" i="2"/>
  <c r="H1739" i="2"/>
  <c r="G1875" i="2"/>
  <c r="H2044" i="2"/>
  <c r="G2352" i="2"/>
  <c r="G2674" i="2"/>
  <c r="G2972" i="2"/>
  <c r="H3103" i="2"/>
  <c r="H3368" i="2"/>
  <c r="H3407" i="2"/>
  <c r="G3420" i="2"/>
  <c r="G4926" i="2"/>
  <c r="G4671" i="2"/>
  <c r="H5072" i="2"/>
  <c r="G5689" i="2"/>
  <c r="H5598" i="2"/>
  <c r="H5431" i="2"/>
  <c r="G2210" i="2"/>
  <c r="G2586" i="2"/>
  <c r="H3580" i="2"/>
  <c r="G3924" i="2"/>
  <c r="G4002" i="2"/>
  <c r="G4009" i="2"/>
  <c r="H986" i="2"/>
  <c r="H983" i="2"/>
  <c r="H800" i="2"/>
  <c r="G197" i="2"/>
  <c r="G194" i="2"/>
  <c r="G4976" i="2"/>
  <c r="G4894" i="2"/>
  <c r="G4796" i="2"/>
  <c r="G5104" i="2"/>
  <c r="G5097" i="2"/>
  <c r="G5540" i="2"/>
  <c r="H5533" i="2"/>
  <c r="G5508" i="2"/>
  <c r="H5453" i="2"/>
  <c r="G5228" i="2"/>
  <c r="G6293" i="2"/>
  <c r="H6382" i="2"/>
  <c r="G6430" i="2"/>
  <c r="G6445" i="2"/>
  <c r="G6541" i="2"/>
  <c r="H6082" i="2"/>
  <c r="G6085" i="2"/>
  <c r="H6290" i="2"/>
  <c r="G6389" i="2"/>
  <c r="G6522" i="2"/>
  <c r="H6590" i="2"/>
  <c r="G6593" i="2"/>
  <c r="H6042" i="2"/>
  <c r="H6077" i="2"/>
  <c r="G6146" i="2"/>
  <c r="G6157" i="2"/>
  <c r="H6306" i="2"/>
  <c r="H6321" i="2"/>
  <c r="H6390" i="2"/>
  <c r="G6413" i="2"/>
  <c r="G6482" i="2"/>
  <c r="H6497" i="2"/>
  <c r="H6554" i="2"/>
  <c r="G6585" i="2"/>
  <c r="H6634" i="2"/>
  <c r="H5758" i="2"/>
  <c r="H5658" i="2"/>
  <c r="G5600" i="2"/>
  <c r="H5541" i="2"/>
  <c r="G5532" i="2"/>
  <c r="H5525" i="2"/>
  <c r="G5516" i="2"/>
  <c r="H5509" i="2"/>
  <c r="H5503" i="2"/>
  <c r="H5225" i="2"/>
  <c r="H5092" i="2"/>
  <c r="H5081" i="2"/>
  <c r="G5067" i="2"/>
  <c r="G5705" i="2"/>
  <c r="H5694" i="2"/>
  <c r="G5676" i="2"/>
  <c r="G5444" i="2"/>
  <c r="H5381" i="2"/>
  <c r="H5268" i="2"/>
  <c r="H5925" i="2"/>
  <c r="G5964" i="2"/>
  <c r="H6074" i="2"/>
  <c r="G6117" i="2"/>
  <c r="G6124" i="2"/>
  <c r="H6258" i="2"/>
  <c r="H6505" i="2"/>
  <c r="G6508" i="2"/>
  <c r="H6545" i="2"/>
  <c r="H6669" i="2"/>
  <c r="H6674" i="2"/>
  <c r="G6677" i="2"/>
  <c r="G6690" i="2"/>
  <c r="H6725" i="2"/>
  <c r="H5985" i="2"/>
  <c r="G6058" i="2"/>
  <c r="H6061" i="2"/>
  <c r="H6178" i="2"/>
  <c r="H6193" i="2"/>
  <c r="H6550" i="2"/>
  <c r="G6648" i="2"/>
  <c r="H6670" i="2"/>
  <c r="G6673" i="2"/>
  <c r="H6682" i="2"/>
  <c r="G6689" i="2"/>
  <c r="H5833" i="2"/>
  <c r="G5774" i="2"/>
  <c r="G5674" i="2"/>
  <c r="H5653" i="2"/>
  <c r="G5650" i="2"/>
  <c r="H5471" i="2"/>
  <c r="G5281" i="2"/>
  <c r="G4942" i="2"/>
  <c r="H4908" i="2"/>
  <c r="G4774" i="2"/>
  <c r="G4876" i="2"/>
  <c r="G4814" i="2"/>
  <c r="H4611" i="2"/>
  <c r="G5010" i="2"/>
  <c r="G4958" i="2"/>
  <c r="G4940" i="2"/>
  <c r="G4910" i="2"/>
  <c r="G4878" i="2"/>
  <c r="G4856" i="2"/>
  <c r="G4764" i="2"/>
  <c r="G4651" i="2"/>
  <c r="G4527" i="2"/>
  <c r="H4524" i="2"/>
  <c r="G5054" i="2"/>
  <c r="H5031" i="2"/>
  <c r="H4993" i="2"/>
  <c r="G4990" i="2"/>
  <c r="G4832" i="2"/>
  <c r="G4802" i="2"/>
  <c r="H4784" i="2"/>
  <c r="G4555" i="2"/>
  <c r="H4552" i="2"/>
  <c r="G4503" i="2"/>
  <c r="G4262" i="2"/>
  <c r="G4160" i="2"/>
  <c r="H4193" i="2"/>
  <c r="H4234" i="2"/>
  <c r="G4241" i="2"/>
  <c r="H4270" i="2"/>
  <c r="G4273" i="2"/>
  <c r="G4311" i="2"/>
  <c r="H4174" i="2"/>
  <c r="H4279" i="2"/>
  <c r="G4115" i="2"/>
  <c r="G4118" i="2"/>
  <c r="H3954" i="2"/>
  <c r="G3969" i="2"/>
  <c r="H4025" i="2"/>
  <c r="H4031" i="2"/>
  <c r="H4034" i="2"/>
  <c r="G3827" i="2"/>
  <c r="G3908" i="2"/>
  <c r="H3919" i="2"/>
  <c r="H3929" i="2"/>
  <c r="G3932" i="2"/>
  <c r="G4058" i="2"/>
  <c r="G3883" i="2"/>
  <c r="H3886" i="2"/>
  <c r="H4026" i="2"/>
  <c r="H4066" i="2"/>
  <c r="G2532" i="2"/>
  <c r="G2634" i="2"/>
  <c r="G2750" i="2"/>
  <c r="H2890" i="2"/>
  <c r="H3081" i="2"/>
  <c r="G3520" i="2"/>
  <c r="H3535" i="2"/>
  <c r="H3588" i="2"/>
  <c r="G3591" i="2"/>
  <c r="H3657" i="2"/>
  <c r="G3805" i="2"/>
  <c r="G2738" i="2"/>
  <c r="H2745" i="2"/>
  <c r="H2767" i="2"/>
  <c r="G2774" i="2"/>
  <c r="H2989" i="2"/>
  <c r="H3072" i="2"/>
  <c r="G3128" i="2"/>
  <c r="H3312" i="2"/>
  <c r="H3544" i="2"/>
  <c r="H3640" i="2"/>
  <c r="H3761" i="2"/>
  <c r="G3764" i="2"/>
  <c r="H1891" i="2"/>
  <c r="H1619" i="2"/>
  <c r="G1763" i="2"/>
  <c r="G1859" i="2"/>
  <c r="G1899" i="2"/>
  <c r="H2189" i="2"/>
  <c r="G2196" i="2"/>
  <c r="G2456" i="2"/>
  <c r="G1723" i="2"/>
  <c r="H1940" i="2"/>
  <c r="H2144" i="2"/>
  <c r="G2276" i="2"/>
  <c r="H2376" i="2"/>
  <c r="G1568" i="2"/>
  <c r="H1565" i="2"/>
  <c r="G1524" i="2"/>
  <c r="H1521" i="2"/>
  <c r="G1540" i="2"/>
  <c r="H1537" i="2"/>
  <c r="H1512" i="2"/>
  <c r="G1058" i="2"/>
  <c r="G1027" i="2"/>
  <c r="G1193" i="2"/>
  <c r="G1076" i="2"/>
  <c r="G877" i="2"/>
  <c r="G846" i="2"/>
  <c r="H843" i="2"/>
  <c r="H840" i="2"/>
  <c r="G790" i="2"/>
  <c r="G301" i="2"/>
  <c r="H294" i="2"/>
  <c r="H465" i="2"/>
  <c r="G1198" i="2"/>
  <c r="G1188" i="2"/>
  <c r="G561" i="2"/>
  <c r="G558" i="2"/>
  <c r="H471" i="2"/>
  <c r="H342" i="2"/>
  <c r="H273" i="2"/>
  <c r="H164" i="2"/>
  <c r="G102" i="2"/>
  <c r="G63" i="2"/>
  <c r="G1220" i="2"/>
  <c r="G1202" i="2"/>
  <c r="G1150" i="2"/>
  <c r="G1090" i="2"/>
  <c r="H926" i="2"/>
  <c r="H923" i="2"/>
  <c r="G830" i="2"/>
  <c r="H827" i="2"/>
  <c r="H824" i="2"/>
  <c r="G798" i="2"/>
  <c r="H795" i="2"/>
  <c r="H792" i="2"/>
  <c r="G758" i="2"/>
  <c r="G751" i="2"/>
  <c r="H748" i="2"/>
  <c r="H683" i="2"/>
  <c r="G656" i="2"/>
  <c r="G614" i="2"/>
  <c r="H599" i="2"/>
  <c r="H522" i="2"/>
  <c r="H489" i="2"/>
  <c r="G449" i="2"/>
  <c r="G446" i="2"/>
  <c r="G257" i="2"/>
  <c r="H254" i="2"/>
  <c r="H148" i="2"/>
  <c r="G130" i="2"/>
  <c r="H127" i="2"/>
  <c r="H124" i="2"/>
  <c r="H51" i="2"/>
  <c r="G1145" i="2"/>
  <c r="H1142" i="2"/>
  <c r="G1062" i="2"/>
  <c r="G967" i="2"/>
  <c r="G871" i="2"/>
  <c r="H864" i="2"/>
  <c r="H735" i="2"/>
  <c r="H728" i="2"/>
  <c r="H643" i="2"/>
  <c r="G521" i="2"/>
  <c r="G518" i="2"/>
  <c r="H393" i="2"/>
  <c r="H386" i="2"/>
  <c r="H375" i="2"/>
  <c r="G372" i="2"/>
  <c r="G369" i="2"/>
  <c r="H366" i="2"/>
  <c r="H229" i="2"/>
  <c r="H184" i="2"/>
  <c r="G34" i="2"/>
  <c r="G31" i="2"/>
  <c r="G3564" i="2"/>
  <c r="H3564" i="2"/>
  <c r="G6006" i="2"/>
  <c r="H6006" i="2"/>
  <c r="H6392" i="2"/>
  <c r="G6392" i="2"/>
  <c r="H4948" i="2"/>
  <c r="G4948" i="2"/>
  <c r="H4934" i="2"/>
  <c r="G4934" i="2"/>
  <c r="H4800" i="2"/>
  <c r="G4800" i="2"/>
  <c r="G4768" i="2"/>
  <c r="H4768" i="2"/>
  <c r="H5760" i="2"/>
  <c r="G5760" i="2"/>
  <c r="H5737" i="2"/>
  <c r="G5737" i="2"/>
  <c r="H5356" i="2"/>
  <c r="G5356" i="2"/>
  <c r="H1699" i="2"/>
  <c r="G1755" i="2"/>
  <c r="H1820" i="2"/>
  <c r="G1827" i="2"/>
  <c r="G1867" i="2"/>
  <c r="H1968" i="2"/>
  <c r="H1971" i="2"/>
  <c r="H1997" i="2"/>
  <c r="G2004" i="2"/>
  <c r="H2160" i="2"/>
  <c r="H2163" i="2"/>
  <c r="G2200" i="2"/>
  <c r="H2260" i="2"/>
  <c r="G2392" i="2"/>
  <c r="H2570" i="2"/>
  <c r="G2596" i="2"/>
  <c r="H2662" i="2"/>
  <c r="H2703" i="2"/>
  <c r="H2710" i="2"/>
  <c r="H2854" i="2"/>
  <c r="H2959" i="2"/>
  <c r="H2966" i="2"/>
  <c r="G3007" i="2"/>
  <c r="H3007" i="2"/>
  <c r="G3151" i="2"/>
  <c r="H3239" i="2"/>
  <c r="G3239" i="2"/>
  <c r="H3388" i="2"/>
  <c r="G3399" i="2"/>
  <c r="H3508" i="2"/>
  <c r="H3527" i="2"/>
  <c r="G3527" i="2"/>
  <c r="H3896" i="2"/>
  <c r="G3896" i="2"/>
  <c r="G4070" i="2"/>
  <c r="G4075" i="2"/>
  <c r="G4254" i="2"/>
  <c r="H4274" i="2"/>
  <c r="H4280" i="2"/>
  <c r="G4283" i="2"/>
  <c r="H4303" i="2"/>
  <c r="G4303" i="2"/>
  <c r="H4389" i="2"/>
  <c r="G4416" i="2"/>
  <c r="H4416" i="2"/>
  <c r="G6038" i="2"/>
  <c r="G6040" i="2"/>
  <c r="G6161" i="2"/>
  <c r="G6165" i="2"/>
  <c r="H6165" i="2"/>
  <c r="G6457" i="2"/>
  <c r="H6513" i="2"/>
  <c r="G6513" i="2"/>
  <c r="G6646" i="2"/>
  <c r="H5056" i="2"/>
  <c r="G5056" i="2"/>
  <c r="H4966" i="2"/>
  <c r="G4966" i="2"/>
  <c r="H4864" i="2"/>
  <c r="H4842" i="2"/>
  <c r="G4842" i="2"/>
  <c r="H4820" i="2"/>
  <c r="H4788" i="2"/>
  <c r="H4778" i="2"/>
  <c r="G4778" i="2"/>
  <c r="H4760" i="2"/>
  <c r="G4760" i="2"/>
  <c r="H4520" i="2"/>
  <c r="G4520" i="2"/>
  <c r="H5810" i="2"/>
  <c r="G5810" i="2"/>
  <c r="H5717" i="2"/>
  <c r="G5717" i="2"/>
  <c r="H5626" i="2"/>
  <c r="G5575" i="2"/>
  <c r="H5575" i="2"/>
  <c r="G5487" i="2"/>
  <c r="H5487" i="2"/>
  <c r="G5415" i="2"/>
  <c r="H5415" i="2"/>
  <c r="G5289" i="2"/>
  <c r="H5289" i="2"/>
  <c r="H5215" i="2"/>
  <c r="G5215" i="2"/>
  <c r="H4144" i="2"/>
  <c r="G4144" i="2"/>
  <c r="G6718" i="2"/>
  <c r="H6718" i="2"/>
  <c r="G5023" i="2"/>
  <c r="H5023" i="2"/>
  <c r="H4659" i="2"/>
  <c r="G4659" i="2"/>
  <c r="G5710" i="2"/>
  <c r="H5710" i="2"/>
  <c r="G5461" i="2"/>
  <c r="H5461" i="2"/>
  <c r="G5208" i="2"/>
  <c r="H5208" i="2"/>
  <c r="H895" i="2"/>
  <c r="G3228" i="2"/>
  <c r="H3228" i="2"/>
  <c r="G3524" i="2"/>
  <c r="H3524" i="2"/>
  <c r="G4042" i="2"/>
  <c r="H4042" i="2"/>
  <c r="G4413" i="2"/>
  <c r="H4413" i="2"/>
  <c r="G6069" i="2"/>
  <c r="H6069" i="2"/>
  <c r="G6369" i="2"/>
  <c r="H6369" i="2"/>
  <c r="H6444" i="2"/>
  <c r="G6444" i="2"/>
  <c r="G6621" i="2"/>
  <c r="H6621" i="2"/>
  <c r="G4984" i="2"/>
  <c r="H4984" i="2"/>
  <c r="H4704" i="2"/>
  <c r="G4704" i="2"/>
  <c r="H4700" i="2"/>
  <c r="G4700" i="2"/>
  <c r="G4575" i="2"/>
  <c r="H4575" i="2"/>
  <c r="H4519" i="2"/>
  <c r="G4519" i="2"/>
  <c r="G4515" i="2"/>
  <c r="H4515" i="2"/>
  <c r="G5813" i="2"/>
  <c r="H5813" i="2"/>
  <c r="H5618" i="2"/>
  <c r="G5618" i="2"/>
  <c r="G5551" i="2"/>
  <c r="H5551" i="2"/>
  <c r="G5389" i="2"/>
  <c r="H5389" i="2"/>
  <c r="G5266" i="2"/>
  <c r="H5266" i="2"/>
  <c r="H3120" i="2"/>
  <c r="G3120" i="2"/>
  <c r="H3308" i="2"/>
  <c r="G3308" i="2"/>
  <c r="H3953" i="2"/>
  <c r="G3953" i="2"/>
  <c r="H6174" i="2"/>
  <c r="G6174" i="2"/>
  <c r="H4902" i="2"/>
  <c r="G4902" i="2"/>
  <c r="G5749" i="2"/>
  <c r="H5749" i="2"/>
  <c r="H5604" i="2"/>
  <c r="G5604" i="2"/>
  <c r="G2977" i="2"/>
  <c r="H2977" i="2"/>
  <c r="G3650" i="2"/>
  <c r="H3650" i="2"/>
  <c r="H1601" i="2"/>
  <c r="G1544" i="2"/>
  <c r="H1541" i="2"/>
  <c r="H1528" i="2"/>
  <c r="G1508" i="2"/>
  <c r="H1505" i="2"/>
  <c r="H1464" i="2"/>
  <c r="H1453" i="2"/>
  <c r="H1412" i="2"/>
  <c r="H1401" i="2"/>
  <c r="H1268" i="2"/>
  <c r="G1234" i="2"/>
  <c r="G1154" i="2"/>
  <c r="H1134" i="2"/>
  <c r="G1081" i="2"/>
  <c r="H1078" i="2"/>
  <c r="G1034" i="2"/>
  <c r="G1005" i="2"/>
  <c r="G994" i="2"/>
  <c r="G991" i="2"/>
  <c r="G951" i="2"/>
  <c r="H855" i="2"/>
  <c r="H852" i="2"/>
  <c r="H784" i="2"/>
  <c r="G679" i="2"/>
  <c r="G676" i="2"/>
  <c r="G577" i="2"/>
  <c r="G574" i="2"/>
  <c r="H402" i="2"/>
  <c r="H334" i="2"/>
  <c r="G277" i="2"/>
  <c r="H274" i="2"/>
  <c r="H1651" i="2"/>
  <c r="G1771" i="2"/>
  <c r="G1811" i="2"/>
  <c r="H1843" i="2"/>
  <c r="H1980" i="2"/>
  <c r="G2008" i="2"/>
  <c r="H2084" i="2"/>
  <c r="H2224" i="2"/>
  <c r="H2227" i="2"/>
  <c r="H2328" i="2"/>
  <c r="H2440" i="2"/>
  <c r="G2466" i="2"/>
  <c r="G2522" i="2"/>
  <c r="H2686" i="2"/>
  <c r="G2786" i="2"/>
  <c r="H2918" i="2"/>
  <c r="H2974" i="2"/>
  <c r="G2974" i="2"/>
  <c r="H3020" i="2"/>
  <c r="H3085" i="2"/>
  <c r="H3138" i="2"/>
  <c r="G3138" i="2"/>
  <c r="H3280" i="2"/>
  <c r="H3303" i="2"/>
  <c r="H3364" i="2"/>
  <c r="G3364" i="2"/>
  <c r="G3608" i="2"/>
  <c r="H3608" i="2"/>
  <c r="H3693" i="2"/>
  <c r="H3777" i="2"/>
  <c r="H3788" i="2"/>
  <c r="H3807" i="2"/>
  <c r="G3807" i="2"/>
  <c r="G3948" i="2"/>
  <c r="G4019" i="2"/>
  <c r="H4019" i="2"/>
  <c r="H4161" i="2"/>
  <c r="G4206" i="2"/>
  <c r="H4206" i="2"/>
  <c r="H4338" i="2"/>
  <c r="H4391" i="2"/>
  <c r="G4391" i="2"/>
  <c r="G4441" i="2"/>
  <c r="H5859" i="2"/>
  <c r="G5993" i="2"/>
  <c r="G6029" i="2"/>
  <c r="H6029" i="2"/>
  <c r="H6170" i="2"/>
  <c r="G6173" i="2"/>
  <c r="H6218" i="2"/>
  <c r="H6241" i="2"/>
  <c r="H6342" i="2"/>
  <c r="H6350" i="2"/>
  <c r="G6350" i="2"/>
  <c r="H6426" i="2"/>
  <c r="G6426" i="2"/>
  <c r="G6514" i="2"/>
  <c r="H6546" i="2"/>
  <c r="G6549" i="2"/>
  <c r="H6589" i="2"/>
  <c r="H6598" i="2"/>
  <c r="H6606" i="2"/>
  <c r="G6606" i="2"/>
  <c r="G6698" i="2"/>
  <c r="H6709" i="2"/>
  <c r="H6721" i="2"/>
  <c r="G6721" i="2"/>
  <c r="G5012" i="2"/>
  <c r="H5012" i="2"/>
  <c r="H4916" i="2"/>
  <c r="G4916" i="2"/>
  <c r="H4884" i="2"/>
  <c r="G4884" i="2"/>
  <c r="H4866" i="2"/>
  <c r="G4866" i="2"/>
  <c r="H4822" i="2"/>
  <c r="G4822" i="2"/>
  <c r="G4804" i="2"/>
  <c r="H4804" i="2"/>
  <c r="H4790" i="2"/>
  <c r="G4790" i="2"/>
  <c r="H4703" i="2"/>
  <c r="G4703" i="2"/>
  <c r="H4691" i="2"/>
  <c r="G4691" i="2"/>
  <c r="G4645" i="2"/>
  <c r="H4645" i="2"/>
  <c r="H4518" i="2"/>
  <c r="G4518" i="2"/>
  <c r="G4467" i="2"/>
  <c r="H4467" i="2"/>
  <c r="G5738" i="2"/>
  <c r="H5738" i="2"/>
  <c r="H5644" i="2"/>
  <c r="G5644" i="2"/>
  <c r="G5621" i="2"/>
  <c r="H5621" i="2"/>
  <c r="G5605" i="2"/>
  <c r="H5605" i="2"/>
  <c r="H5369" i="2"/>
  <c r="G5369" i="2"/>
  <c r="G5353" i="2"/>
  <c r="H5353" i="2"/>
  <c r="G409" i="2"/>
  <c r="G11" i="2"/>
  <c r="H72" i="2"/>
  <c r="H28" i="2"/>
  <c r="H1158" i="2"/>
  <c r="H1113" i="2"/>
  <c r="G1113" i="2"/>
  <c r="H1094" i="2"/>
  <c r="G1007" i="2"/>
  <c r="H1007" i="2"/>
  <c r="G894" i="2"/>
  <c r="H894" i="2"/>
  <c r="G768" i="2"/>
  <c r="H768" i="2"/>
  <c r="G546" i="2"/>
  <c r="H546" i="2"/>
  <c r="H497" i="2"/>
  <c r="H293" i="2"/>
  <c r="G293" i="2"/>
  <c r="G179" i="2"/>
  <c r="H179" i="2"/>
  <c r="H48" i="2"/>
  <c r="G48" i="2"/>
  <c r="G1667" i="2"/>
  <c r="H1667" i="2"/>
  <c r="G2148" i="2"/>
  <c r="H2148" i="2"/>
  <c r="H2300" i="2"/>
  <c r="H2312" i="2"/>
  <c r="G2312" i="2"/>
  <c r="G2762" i="2"/>
  <c r="H2762" i="2"/>
  <c r="H2814" i="2"/>
  <c r="H2826" i="2"/>
  <c r="G2826" i="2"/>
  <c r="H3015" i="2"/>
  <c r="G3015" i="2"/>
  <c r="H3050" i="2"/>
  <c r="G3050" i="2"/>
  <c r="H3130" i="2"/>
  <c r="G3130" i="2"/>
  <c r="G3432" i="2"/>
  <c r="H3432" i="2"/>
  <c r="G3572" i="2"/>
  <c r="H3572" i="2"/>
  <c r="G4046" i="2"/>
  <c r="H4046" i="2"/>
  <c r="H4092" i="2"/>
  <c r="H4100" i="2"/>
  <c r="G4100" i="2"/>
  <c r="G4166" i="2"/>
  <c r="H4166" i="2"/>
  <c r="G4330" i="2"/>
  <c r="H4330" i="2"/>
  <c r="G5958" i="2"/>
  <c r="H5958" i="2"/>
  <c r="H6046" i="2"/>
  <c r="G6046" i="2"/>
  <c r="H6222" i="2"/>
  <c r="G6222" i="2"/>
  <c r="G6249" i="2"/>
  <c r="H6249" i="2"/>
  <c r="G6449" i="2"/>
  <c r="H6449" i="2"/>
  <c r="G6562" i="2"/>
  <c r="H6562" i="2"/>
  <c r="G6638" i="2"/>
  <c r="H6638" i="2"/>
  <c r="G1488" i="2"/>
  <c r="H1485" i="2"/>
  <c r="G1444" i="2"/>
  <c r="H1441" i="2"/>
  <c r="H1385" i="2"/>
  <c r="G1376" i="2"/>
  <c r="H1373" i="2"/>
  <c r="H1352" i="2"/>
  <c r="H1349" i="2"/>
  <c r="H1332" i="2"/>
  <c r="H1321" i="2"/>
  <c r="G1304" i="2"/>
  <c r="H1301" i="2"/>
  <c r="H1288" i="2"/>
  <c r="H1256" i="2"/>
  <c r="G1230" i="2"/>
  <c r="H1214" i="2"/>
  <c r="H1182" i="2"/>
  <c r="G1172" i="2"/>
  <c r="G1140" i="2"/>
  <c r="H1126" i="2"/>
  <c r="G1126" i="2"/>
  <c r="G1122" i="2"/>
  <c r="G1108" i="2"/>
  <c r="G1043" i="2"/>
  <c r="H1043" i="2"/>
  <c r="G979" i="2"/>
  <c r="G915" i="2"/>
  <c r="H915" i="2"/>
  <c r="G847" i="2"/>
  <c r="H847" i="2"/>
  <c r="G834" i="2"/>
  <c r="H799" i="2"/>
  <c r="H791" i="2"/>
  <c r="G774" i="2"/>
  <c r="G716" i="2"/>
  <c r="H716" i="2"/>
  <c r="G704" i="2"/>
  <c r="G664" i="2"/>
  <c r="H604" i="2"/>
  <c r="G604" i="2"/>
  <c r="G585" i="2"/>
  <c r="H578" i="2"/>
  <c r="G569" i="2"/>
  <c r="H562" i="2"/>
  <c r="H479" i="2"/>
  <c r="H380" i="2"/>
  <c r="G380" i="2"/>
  <c r="G370" i="2"/>
  <c r="H361" i="2"/>
  <c r="G354" i="2"/>
  <c r="H309" i="2"/>
  <c r="G195" i="2"/>
  <c r="G170" i="2"/>
  <c r="H43" i="2"/>
  <c r="G40" i="2"/>
  <c r="G1731" i="2"/>
  <c r="H1819" i="2"/>
  <c r="G1835" i="2"/>
  <c r="H1952" i="2"/>
  <c r="G1956" i="2"/>
  <c r="H1956" i="2"/>
  <c r="H2016" i="2"/>
  <c r="H2072" i="2"/>
  <c r="G2099" i="2"/>
  <c r="H2099" i="2"/>
  <c r="H2212" i="2"/>
  <c r="H2272" i="2"/>
  <c r="G2295" i="2"/>
  <c r="H2295" i="2"/>
  <c r="H2359" i="2"/>
  <c r="G2381" i="2"/>
  <c r="H2381" i="2"/>
  <c r="H2388" i="2"/>
  <c r="H2412" i="2"/>
  <c r="H2423" i="2"/>
  <c r="G2445" i="2"/>
  <c r="H2445" i="2"/>
  <c r="H2452" i="2"/>
  <c r="H2476" i="2"/>
  <c r="H2487" i="2"/>
  <c r="G2511" i="2"/>
  <c r="H2511" i="2"/>
  <c r="H2518" i="2"/>
  <c r="H2542" i="2"/>
  <c r="H2553" i="2"/>
  <c r="G2575" i="2"/>
  <c r="H2575" i="2"/>
  <c r="H2582" i="2"/>
  <c r="H2606" i="2"/>
  <c r="H2617" i="2"/>
  <c r="H2650" i="2"/>
  <c r="H2722" i="2"/>
  <c r="G2726" i="2"/>
  <c r="H2726" i="2"/>
  <c r="H2798" i="2"/>
  <c r="H2805" i="2"/>
  <c r="G2809" i="2"/>
  <c r="H2809" i="2"/>
  <c r="H2926" i="2"/>
  <c r="H2933" i="2"/>
  <c r="H2997" i="2"/>
  <c r="G3005" i="2"/>
  <c r="H3005" i="2"/>
  <c r="G3047" i="2"/>
  <c r="H3047" i="2"/>
  <c r="H3080" i="2"/>
  <c r="H3093" i="2"/>
  <c r="G3101" i="2"/>
  <c r="H3101" i="2"/>
  <c r="H3204" i="2"/>
  <c r="H3207" i="2"/>
  <c r="G3268" i="2"/>
  <c r="H3268" i="2"/>
  <c r="G3378" i="2"/>
  <c r="G3516" i="2"/>
  <c r="H3612" i="2"/>
  <c r="H3623" i="2"/>
  <c r="H3645" i="2"/>
  <c r="G3661" i="2"/>
  <c r="G3665" i="2"/>
  <c r="H3665" i="2"/>
  <c r="H3668" i="2"/>
  <c r="H3785" i="2"/>
  <c r="H3822" i="2"/>
  <c r="H3831" i="2"/>
  <c r="G3843" i="2"/>
  <c r="H3843" i="2"/>
  <c r="H3854" i="2"/>
  <c r="H3906" i="2"/>
  <c r="G3906" i="2"/>
  <c r="H3975" i="2"/>
  <c r="H3985" i="2"/>
  <c r="H4010" i="2"/>
  <c r="G4068" i="2"/>
  <c r="G4091" i="2"/>
  <c r="H4091" i="2"/>
  <c r="H4120" i="2"/>
  <c r="H4131" i="2"/>
  <c r="G4148" i="2"/>
  <c r="G4151" i="2"/>
  <c r="G4158" i="2"/>
  <c r="G4170" i="2"/>
  <c r="G4176" i="2"/>
  <c r="H4179" i="2"/>
  <c r="G4287" i="2"/>
  <c r="G4319" i="2"/>
  <c r="G4323" i="2"/>
  <c r="H4323" i="2"/>
  <c r="H5893" i="2"/>
  <c r="H5897" i="2"/>
  <c r="G5897" i="2"/>
  <c r="G5962" i="2"/>
  <c r="G5976" i="2"/>
  <c r="H6041" i="2"/>
  <c r="G6041" i="2"/>
  <c r="G6130" i="2"/>
  <c r="H6130" i="2"/>
  <c r="H6153" i="2"/>
  <c r="G6153" i="2"/>
  <c r="G6162" i="2"/>
  <c r="H6162" i="2"/>
  <c r="G6250" i="2"/>
  <c r="H6250" i="2"/>
  <c r="G6285" i="2"/>
  <c r="H6285" i="2"/>
  <c r="G6422" i="2"/>
  <c r="H6422" i="2"/>
  <c r="G6461" i="2"/>
  <c r="H6461" i="2"/>
  <c r="G6465" i="2"/>
  <c r="H6465" i="2"/>
  <c r="G4980" i="2"/>
  <c r="H4980" i="2"/>
  <c r="H4932" i="2"/>
  <c r="G4932" i="2"/>
  <c r="H4858" i="2"/>
  <c r="G4858" i="2"/>
  <c r="G4836" i="2"/>
  <c r="H4836" i="2"/>
  <c r="H4766" i="2"/>
  <c r="G4766" i="2"/>
  <c r="H4756" i="2"/>
  <c r="G4756" i="2"/>
  <c r="H4748" i="2"/>
  <c r="G4693" i="2"/>
  <c r="H4693" i="2"/>
  <c r="H4663" i="2"/>
  <c r="G4663" i="2"/>
  <c r="H4607" i="2"/>
  <c r="G4607" i="2"/>
  <c r="G4583" i="2"/>
  <c r="H4583" i="2"/>
  <c r="G5088" i="2"/>
  <c r="H5088" i="2"/>
  <c r="G5834" i="2"/>
  <c r="H5834" i="2"/>
  <c r="H5801" i="2"/>
  <c r="G5801" i="2"/>
  <c r="G5770" i="2"/>
  <c r="H5770" i="2"/>
  <c r="H5757" i="2"/>
  <c r="G5757" i="2"/>
  <c r="H5753" i="2"/>
  <c r="G5753" i="2"/>
  <c r="H5721" i="2"/>
  <c r="G5721" i="2"/>
  <c r="G5690" i="2"/>
  <c r="H5690" i="2"/>
  <c r="H5662" i="2"/>
  <c r="G5662" i="2"/>
  <c r="G5646" i="2"/>
  <c r="H5646" i="2"/>
  <c r="H5625" i="2"/>
  <c r="G5625" i="2"/>
  <c r="H5559" i="2"/>
  <c r="G5559" i="2"/>
  <c r="G5429" i="2"/>
  <c r="H5429" i="2"/>
  <c r="G5397" i="2"/>
  <c r="H5397" i="2"/>
  <c r="G5324" i="2"/>
  <c r="H5324" i="2"/>
  <c r="H5293" i="2"/>
  <c r="G5293" i="2"/>
  <c r="H5279" i="2"/>
  <c r="G5279" i="2"/>
  <c r="G5217" i="2"/>
  <c r="H5217" i="2"/>
  <c r="H1054" i="2"/>
  <c r="G1054" i="2"/>
  <c r="H935" i="2"/>
  <c r="G935" i="2"/>
  <c r="G866" i="2"/>
  <c r="H866" i="2"/>
  <c r="G719" i="2"/>
  <c r="H719" i="2"/>
  <c r="G635" i="2"/>
  <c r="H635" i="2"/>
  <c r="G383" i="2"/>
  <c r="H383" i="2"/>
  <c r="H86" i="2"/>
  <c r="G86" i="2"/>
  <c r="H24" i="2"/>
  <c r="G24" i="2"/>
  <c r="H1715" i="2"/>
  <c r="G1715" i="2"/>
  <c r="G1907" i="2"/>
  <c r="H1907" i="2"/>
  <c r="G2096" i="2"/>
  <c r="H2096" i="2"/>
  <c r="G2284" i="2"/>
  <c r="H2284" i="2"/>
  <c r="G2698" i="2"/>
  <c r="H2698" i="2"/>
  <c r="H2788" i="2"/>
  <c r="G2788" i="2"/>
  <c r="G2954" i="2"/>
  <c r="H2954" i="2"/>
  <c r="G3036" i="2"/>
  <c r="H3036" i="2"/>
  <c r="H3067" i="2"/>
  <c r="G3067" i="2"/>
  <c r="H3194" i="2"/>
  <c r="G3194" i="2"/>
  <c r="H3376" i="2"/>
  <c r="G3376" i="2"/>
  <c r="H3628" i="2"/>
  <c r="G3628" i="2"/>
  <c r="G3796" i="2"/>
  <c r="H3796" i="2"/>
  <c r="G3882" i="2"/>
  <c r="H3882" i="2"/>
  <c r="G3990" i="2"/>
  <c r="H3990" i="2"/>
  <c r="H4069" i="2"/>
  <c r="G4069" i="2"/>
  <c r="H4198" i="2"/>
  <c r="G4198" i="2"/>
  <c r="G5163" i="2"/>
  <c r="H5163" i="2"/>
  <c r="G5894" i="2"/>
  <c r="H5894" i="2"/>
  <c r="H6010" i="2"/>
  <c r="G6010" i="2"/>
  <c r="H6033" i="2"/>
  <c r="G6033" i="2"/>
  <c r="G6109" i="2"/>
  <c r="H6109" i="2"/>
  <c r="G6201" i="2"/>
  <c r="H6201" i="2"/>
  <c r="H6329" i="2"/>
  <c r="G6329" i="2"/>
  <c r="G6373" i="2"/>
  <c r="H6373" i="2"/>
  <c r="H6680" i="2"/>
  <c r="G6680" i="2"/>
  <c r="G5055" i="2"/>
  <c r="H5055" i="2"/>
  <c r="H5008" i="2"/>
  <c r="G5008" i="2"/>
  <c r="H4986" i="2"/>
  <c r="G4986" i="2"/>
  <c r="H4950" i="2"/>
  <c r="G4950" i="2"/>
  <c r="H4924" i="2"/>
  <c r="G4924" i="2"/>
  <c r="G4904" i="2"/>
  <c r="H4904" i="2"/>
  <c r="H4886" i="2"/>
  <c r="G4886" i="2"/>
  <c r="H4806" i="2"/>
  <c r="G4806" i="2"/>
  <c r="G4740" i="2"/>
  <c r="H4740" i="2"/>
  <c r="G4492" i="2"/>
  <c r="H4492" i="2"/>
  <c r="G4480" i="2"/>
  <c r="H4480" i="2"/>
  <c r="G5818" i="2"/>
  <c r="H5818" i="2"/>
  <c r="H5756" i="2"/>
  <c r="G5756" i="2"/>
  <c r="H5693" i="2"/>
  <c r="G5693" i="2"/>
  <c r="G5669" i="2"/>
  <c r="H5669" i="2"/>
  <c r="H5642" i="2"/>
  <c r="G5642" i="2"/>
  <c r="G5630" i="2"/>
  <c r="H5630" i="2"/>
  <c r="G5610" i="2"/>
  <c r="H5610" i="2"/>
  <c r="G5573" i="2"/>
  <c r="H5573" i="2"/>
  <c r="G5439" i="2"/>
  <c r="H5439" i="2"/>
  <c r="H5303" i="2"/>
  <c r="G5303" i="2"/>
  <c r="H1445" i="2"/>
  <c r="H1432" i="2"/>
  <c r="H1429" i="2"/>
  <c r="G1384" i="2"/>
  <c r="H1381" i="2"/>
  <c r="H1368" i="2"/>
  <c r="H1357" i="2"/>
  <c r="H1348" i="2"/>
  <c r="H1337" i="2"/>
  <c r="H1316" i="2"/>
  <c r="H1305" i="2"/>
  <c r="G1296" i="2"/>
  <c r="H1293" i="2"/>
  <c r="H1265" i="2"/>
  <c r="H1249" i="2"/>
  <c r="G1238" i="2"/>
  <c r="G1225" i="2"/>
  <c r="H1222" i="2"/>
  <c r="G1177" i="2"/>
  <c r="G1086" i="2"/>
  <c r="H1070" i="2"/>
  <c r="H959" i="2"/>
  <c r="G959" i="2"/>
  <c r="G941" i="2"/>
  <c r="H930" i="2"/>
  <c r="G879" i="2"/>
  <c r="H879" i="2"/>
  <c r="H848" i="2"/>
  <c r="H740" i="2"/>
  <c r="G740" i="2"/>
  <c r="G648" i="2"/>
  <c r="G634" i="2"/>
  <c r="H631" i="2"/>
  <c r="H628" i="2"/>
  <c r="G457" i="2"/>
  <c r="H450" i="2"/>
  <c r="G441" i="2"/>
  <c r="H426" i="2"/>
  <c r="G401" i="2"/>
  <c r="G398" i="2"/>
  <c r="H385" i="2"/>
  <c r="G261" i="2"/>
  <c r="H258" i="2"/>
  <c r="G245" i="2"/>
  <c r="H242" i="2"/>
  <c r="H154" i="2"/>
  <c r="G154" i="2"/>
  <c r="H107" i="2"/>
  <c r="H55" i="2"/>
  <c r="G32" i="2"/>
  <c r="G23" i="2"/>
  <c r="H1635" i="2"/>
  <c r="G1708" i="2"/>
  <c r="H1708" i="2"/>
  <c r="G1747" i="2"/>
  <c r="H1779" i="2"/>
  <c r="G1779" i="2"/>
  <c r="H1803" i="2"/>
  <c r="G1851" i="2"/>
  <c r="H1883" i="2"/>
  <c r="G1883" i="2"/>
  <c r="H2018" i="2"/>
  <c r="G2018" i="2"/>
  <c r="H2132" i="2"/>
  <c r="H2172" i="2"/>
  <c r="H2208" i="2"/>
  <c r="G2208" i="2"/>
  <c r="H2348" i="2"/>
  <c r="G2348" i="2"/>
  <c r="H2364" i="2"/>
  <c r="G2400" i="2"/>
  <c r="H2428" i="2"/>
  <c r="G2464" i="2"/>
  <c r="H2494" i="2"/>
  <c r="G2530" i="2"/>
  <c r="H2558" i="2"/>
  <c r="G2594" i="2"/>
  <c r="H2622" i="2"/>
  <c r="G2670" i="2"/>
  <c r="G2681" i="2"/>
  <c r="H2681" i="2"/>
  <c r="G2778" i="2"/>
  <c r="H2866" i="2"/>
  <c r="H2869" i="2"/>
  <c r="H2895" i="2"/>
  <c r="H2902" i="2"/>
  <c r="G2914" i="2"/>
  <c r="H2914" i="2"/>
  <c r="H3018" i="2"/>
  <c r="G3018" i="2"/>
  <c r="H3052" i="2"/>
  <c r="G3060" i="2"/>
  <c r="H3060" i="2"/>
  <c r="G3108" i="2"/>
  <c r="G3122" i="2"/>
  <c r="G3136" i="2"/>
  <c r="G3142" i="2"/>
  <c r="H3145" i="2"/>
  <c r="G3176" i="2"/>
  <c r="H3183" i="2"/>
  <c r="H3191" i="2"/>
  <c r="G3191" i="2"/>
  <c r="G3340" i="2"/>
  <c r="H3340" i="2"/>
  <c r="H3424" i="2"/>
  <c r="H3427" i="2"/>
  <c r="H3468" i="2"/>
  <c r="G3556" i="2"/>
  <c r="G3600" i="2"/>
  <c r="H3600" i="2"/>
  <c r="H3681" i="2"/>
  <c r="H3688" i="2"/>
  <c r="H3698" i="2"/>
  <c r="H3709" i="2"/>
  <c r="H3753" i="2"/>
  <c r="G3753" i="2"/>
  <c r="G3867" i="2"/>
  <c r="G3875" i="2"/>
  <c r="H3875" i="2"/>
  <c r="G3946" i="2"/>
  <c r="G3963" i="2"/>
  <c r="H3963" i="2"/>
  <c r="G4038" i="2"/>
  <c r="G4067" i="2"/>
  <c r="H4067" i="2"/>
  <c r="G4102" i="2"/>
  <c r="H4105" i="2"/>
  <c r="G4116" i="2"/>
  <c r="H4116" i="2"/>
  <c r="H4136" i="2"/>
  <c r="G4165" i="2"/>
  <c r="H4169" i="2"/>
  <c r="G4169" i="2"/>
  <c r="H4255" i="2"/>
  <c r="G4258" i="2"/>
  <c r="H4373" i="2"/>
  <c r="H4376" i="2"/>
  <c r="H4404" i="2"/>
  <c r="G4429" i="2"/>
  <c r="H4429" i="2"/>
  <c r="H5957" i="2"/>
  <c r="H5961" i="2"/>
  <c r="G5961" i="2"/>
  <c r="G6030" i="2"/>
  <c r="H6030" i="2"/>
  <c r="H6073" i="2"/>
  <c r="H6081" i="2"/>
  <c r="H6090" i="2"/>
  <c r="H6098" i="2"/>
  <c r="G6098" i="2"/>
  <c r="G6121" i="2"/>
  <c r="H6121" i="2"/>
  <c r="G6334" i="2"/>
  <c r="H6334" i="2"/>
  <c r="H6337" i="2"/>
  <c r="G6378" i="2"/>
  <c r="H6378" i="2"/>
  <c r="G6577" i="2"/>
  <c r="H6577" i="2"/>
  <c r="H6637" i="2"/>
  <c r="G6637" i="2"/>
  <c r="G6050" i="2"/>
  <c r="H6050" i="2"/>
  <c r="G6205" i="2"/>
  <c r="H6205" i="2"/>
  <c r="H6209" i="2"/>
  <c r="G6209" i="2"/>
  <c r="H6270" i="2"/>
  <c r="G6270" i="2"/>
  <c r="H6360" i="2"/>
  <c r="G6360" i="2"/>
  <c r="G6462" i="2"/>
  <c r="H6462" i="2"/>
  <c r="G6469" i="2"/>
  <c r="H6469" i="2"/>
  <c r="H6488" i="2"/>
  <c r="G6488" i="2"/>
  <c r="G6602" i="2"/>
  <c r="H6602" i="2"/>
  <c r="H6642" i="2"/>
  <c r="G6642" i="2"/>
  <c r="H7277" i="2"/>
  <c r="G7277" i="2"/>
  <c r="H7392" i="2"/>
  <c r="G7392" i="2"/>
  <c r="G5039" i="2"/>
  <c r="H5039" i="2"/>
  <c r="H4978" i="2"/>
  <c r="G4978" i="2"/>
  <c r="H4964" i="2"/>
  <c r="G4964" i="2"/>
  <c r="H4900" i="2"/>
  <c r="G4900" i="2"/>
  <c r="G4665" i="2"/>
  <c r="H4665" i="2"/>
  <c r="G4632" i="2"/>
  <c r="H4632" i="2"/>
  <c r="G4528" i="2"/>
  <c r="H4528" i="2"/>
  <c r="H4495" i="2"/>
  <c r="G4495" i="2"/>
  <c r="H4483" i="2"/>
  <c r="G4483" i="2"/>
  <c r="H5065" i="2"/>
  <c r="G5065" i="2"/>
  <c r="H5821" i="2"/>
  <c r="G5821" i="2"/>
  <c r="H5712" i="2"/>
  <c r="G5712" i="2"/>
  <c r="G5685" i="2"/>
  <c r="H5685" i="2"/>
  <c r="H5637" i="2"/>
  <c r="G5637" i="2"/>
  <c r="H5609" i="2"/>
  <c r="G5609" i="2"/>
  <c r="G5594" i="2"/>
  <c r="H5594" i="2"/>
  <c r="G5493" i="2"/>
  <c r="H5493" i="2"/>
  <c r="G5445" i="2"/>
  <c r="H5445" i="2"/>
  <c r="G5373" i="2"/>
  <c r="H5373" i="2"/>
  <c r="G5336" i="2"/>
  <c r="H5336" i="2"/>
  <c r="G5288" i="2"/>
  <c r="H5288" i="2"/>
  <c r="H5277" i="2"/>
  <c r="G5277" i="2"/>
  <c r="H5977" i="2"/>
  <c r="G5998" i="2"/>
  <c r="G6025" i="2"/>
  <c r="H6025" i="2"/>
  <c r="H6152" i="2"/>
  <c r="G6152" i="2"/>
  <c r="G6206" i="2"/>
  <c r="H6206" i="2"/>
  <c r="G6214" i="2"/>
  <c r="H6214" i="2"/>
  <c r="G6233" i="2"/>
  <c r="H6233" i="2"/>
  <c r="H6289" i="2"/>
  <c r="H6298" i="2"/>
  <c r="G6298" i="2"/>
  <c r="G6346" i="2"/>
  <c r="H6346" i="2"/>
  <c r="G6361" i="2"/>
  <c r="H6361" i="2"/>
  <c r="G6414" i="2"/>
  <c r="H6414" i="2"/>
  <c r="H6417" i="2"/>
  <c r="G6421" i="2"/>
  <c r="H6421" i="2"/>
  <c r="H6434" i="2"/>
  <c r="G6438" i="2"/>
  <c r="H6438" i="2"/>
  <c r="G6470" i="2"/>
  <c r="H6470" i="2"/>
  <c r="G6489" i="2"/>
  <c r="H6489" i="2"/>
  <c r="G6629" i="2"/>
  <c r="H6629" i="2"/>
  <c r="H6636" i="2"/>
  <c r="G6636" i="2"/>
  <c r="H6678" i="2"/>
  <c r="H5050" i="2"/>
  <c r="G5050" i="2"/>
  <c r="H5002" i="2"/>
  <c r="G5002" i="2"/>
  <c r="H4970" i="2"/>
  <c r="G4970" i="2"/>
  <c r="H4956" i="2"/>
  <c r="G4956" i="2"/>
  <c r="G4936" i="2"/>
  <c r="H4936" i="2"/>
  <c r="H4918" i="2"/>
  <c r="G4918" i="2"/>
  <c r="H4892" i="2"/>
  <c r="G4892" i="2"/>
  <c r="G4872" i="2"/>
  <c r="H4872" i="2"/>
  <c r="G4848" i="2"/>
  <c r="H4848" i="2"/>
  <c r="G4808" i="2"/>
  <c r="H4808" i="2"/>
  <c r="H4675" i="2"/>
  <c r="G4675" i="2"/>
  <c r="G4615" i="2"/>
  <c r="H4615" i="2"/>
  <c r="G4608" i="2"/>
  <c r="H4608" i="2"/>
  <c r="G4604" i="2"/>
  <c r="H4604" i="2"/>
  <c r="G4531" i="2"/>
  <c r="H4531" i="2"/>
  <c r="H4516" i="2"/>
  <c r="G4516" i="2"/>
  <c r="H5085" i="2"/>
  <c r="G5085" i="2"/>
  <c r="H5071" i="2"/>
  <c r="G5071" i="2"/>
  <c r="H5828" i="2"/>
  <c r="G5828" i="2"/>
  <c r="G5802" i="2"/>
  <c r="H5802" i="2"/>
  <c r="G5786" i="2"/>
  <c r="H5786" i="2"/>
  <c r="H5778" i="2"/>
  <c r="G5778" i="2"/>
  <c r="G5722" i="2"/>
  <c r="H5722" i="2"/>
  <c r="G5657" i="2"/>
  <c r="H5657" i="2"/>
  <c r="H5616" i="2"/>
  <c r="G5616" i="2"/>
  <c r="H5597" i="2"/>
  <c r="G5597" i="2"/>
  <c r="G5567" i="2"/>
  <c r="H5567" i="2"/>
  <c r="G5549" i="2"/>
  <c r="H5549" i="2"/>
  <c r="H5452" i="2"/>
  <c r="G5452" i="2"/>
  <c r="G5437" i="2"/>
  <c r="H5437" i="2"/>
  <c r="G5407" i="2"/>
  <c r="H5407" i="2"/>
  <c r="G5383" i="2"/>
  <c r="H5383" i="2"/>
  <c r="H5357" i="2"/>
  <c r="G5357" i="2"/>
  <c r="H5305" i="2"/>
  <c r="G5305" i="2"/>
  <c r="H5276" i="2"/>
  <c r="G5276" i="2"/>
  <c r="H5236" i="2"/>
  <c r="G5236" i="2"/>
  <c r="G7336" i="2"/>
  <c r="G5047" i="2"/>
  <c r="H5047" i="2"/>
  <c r="G4944" i="2"/>
  <c r="H4944" i="2"/>
  <c r="G4912" i="2"/>
  <c r="H4912" i="2"/>
  <c r="G4880" i="2"/>
  <c r="H4880" i="2"/>
  <c r="H4838" i="2"/>
  <c r="G4838" i="2"/>
  <c r="H4743" i="2"/>
  <c r="G4743" i="2"/>
  <c r="G4696" i="2"/>
  <c r="H4696" i="2"/>
  <c r="G4657" i="2"/>
  <c r="H4657" i="2"/>
  <c r="G4599" i="2"/>
  <c r="H4599" i="2"/>
  <c r="G5765" i="2"/>
  <c r="H5765" i="2"/>
  <c r="G5641" i="2"/>
  <c r="H5641" i="2"/>
  <c r="G5485" i="2"/>
  <c r="H5485" i="2"/>
  <c r="H5365" i="2"/>
  <c r="G5365" i="2"/>
  <c r="G6705" i="2"/>
  <c r="H6705" i="2"/>
  <c r="G7156" i="2"/>
  <c r="H7156" i="2"/>
  <c r="G7507" i="2"/>
  <c r="H7507" i="2"/>
  <c r="G4999" i="2"/>
  <c r="H4999" i="2"/>
  <c r="H4850" i="2"/>
  <c r="G4850" i="2"/>
  <c r="H4828" i="2"/>
  <c r="G4828" i="2"/>
  <c r="H4762" i="2"/>
  <c r="G4762" i="2"/>
  <c r="H4711" i="2"/>
  <c r="G4711" i="2"/>
  <c r="H4683" i="2"/>
  <c r="G4683" i="2"/>
  <c r="G5077" i="2"/>
  <c r="H5077" i="2"/>
  <c r="G5781" i="2"/>
  <c r="H5781" i="2"/>
  <c r="G5678" i="2"/>
  <c r="H5678" i="2"/>
  <c r="G5413" i="2"/>
  <c r="H5413" i="2"/>
  <c r="G5285" i="2"/>
  <c r="H5285" i="2"/>
  <c r="G5233" i="2"/>
  <c r="H5233" i="2"/>
  <c r="G1509" i="2"/>
  <c r="H1509" i="2"/>
  <c r="G1389" i="2"/>
  <c r="H1389" i="2"/>
  <c r="G1281" i="2"/>
  <c r="H1281" i="2"/>
  <c r="G1481" i="2"/>
  <c r="H1481" i="2"/>
  <c r="G1461" i="2"/>
  <c r="H1461" i="2"/>
  <c r="G1457" i="2"/>
  <c r="H1457" i="2"/>
  <c r="H1408" i="2"/>
  <c r="G1408" i="2"/>
  <c r="G1365" i="2"/>
  <c r="H1365" i="2"/>
  <c r="G1361" i="2"/>
  <c r="H1361" i="2"/>
  <c r="G1345" i="2"/>
  <c r="H1345" i="2"/>
  <c r="G1309" i="2"/>
  <c r="H1309" i="2"/>
  <c r="H1209" i="2"/>
  <c r="G1209" i="2"/>
  <c r="H1156" i="2"/>
  <c r="G1156" i="2"/>
  <c r="H1138" i="2"/>
  <c r="G1138" i="2"/>
  <c r="H1124" i="2"/>
  <c r="G1124" i="2"/>
  <c r="H1092" i="2"/>
  <c r="G1092" i="2"/>
  <c r="H1074" i="2"/>
  <c r="G1074" i="2"/>
  <c r="H1060" i="2"/>
  <c r="G1060" i="2"/>
  <c r="H1023" i="2"/>
  <c r="G1023" i="2"/>
  <c r="H981" i="2"/>
  <c r="G981" i="2"/>
  <c r="H875" i="2"/>
  <c r="G875" i="2"/>
  <c r="H770" i="2"/>
  <c r="G770" i="2"/>
  <c r="G763" i="2"/>
  <c r="H763" i="2"/>
  <c r="G756" i="2"/>
  <c r="H756" i="2"/>
  <c r="G711" i="2"/>
  <c r="H711" i="2"/>
  <c r="G696" i="2"/>
  <c r="H696" i="2"/>
  <c r="G688" i="2"/>
  <c r="H688" i="2"/>
  <c r="G586" i="2"/>
  <c r="H586" i="2"/>
  <c r="H537" i="2"/>
  <c r="G537" i="2"/>
  <c r="G463" i="2"/>
  <c r="H463" i="2"/>
  <c r="G336" i="2"/>
  <c r="H336" i="2"/>
  <c r="H325" i="2"/>
  <c r="G325" i="2"/>
  <c r="H317" i="2"/>
  <c r="G317" i="2"/>
  <c r="H289" i="2"/>
  <c r="G289" i="2"/>
  <c r="G168" i="2"/>
  <c r="H168" i="2"/>
  <c r="H150" i="2"/>
  <c r="G150" i="2"/>
  <c r="G143" i="2"/>
  <c r="H143" i="2"/>
  <c r="G132" i="2"/>
  <c r="H132" i="2"/>
  <c r="H82" i="2"/>
  <c r="G82" i="2"/>
  <c r="G16" i="2"/>
  <c r="H16" i="2"/>
  <c r="G1812" i="2"/>
  <c r="H1812" i="2"/>
  <c r="G1933" i="2"/>
  <c r="H1933" i="2"/>
  <c r="H1954" i="2"/>
  <c r="G1954" i="2"/>
  <c r="G1975" i="2"/>
  <c r="H1975" i="2"/>
  <c r="G2039" i="2"/>
  <c r="H2039" i="2"/>
  <c r="G2220" i="2"/>
  <c r="H2220" i="2"/>
  <c r="G2253" i="2"/>
  <c r="H2253" i="2"/>
  <c r="H2274" i="2"/>
  <c r="G2274" i="2"/>
  <c r="G2288" i="2"/>
  <c r="H2288" i="2"/>
  <c r="G2416" i="2"/>
  <c r="H2416" i="2"/>
  <c r="G2480" i="2"/>
  <c r="H2480" i="2"/>
  <c r="G2546" i="2"/>
  <c r="H2546" i="2"/>
  <c r="G2610" i="2"/>
  <c r="H2610" i="2"/>
  <c r="G2705" i="2"/>
  <c r="H2705" i="2"/>
  <c r="H2916" i="2"/>
  <c r="G2916" i="2"/>
  <c r="G2961" i="2"/>
  <c r="H2961" i="2"/>
  <c r="H3083" i="2"/>
  <c r="G3083" i="2"/>
  <c r="H3106" i="2"/>
  <c r="G3106" i="2"/>
  <c r="G3168" i="2"/>
  <c r="H3168" i="2"/>
  <c r="G3245" i="2"/>
  <c r="H3245" i="2"/>
  <c r="G3261" i="2"/>
  <c r="H3261" i="2"/>
  <c r="G3301" i="2"/>
  <c r="H3301" i="2"/>
  <c r="G3335" i="2"/>
  <c r="H3335" i="2"/>
  <c r="G3392" i="2"/>
  <c r="H3392" i="2"/>
  <c r="G3408" i="2"/>
  <c r="H3408" i="2"/>
  <c r="G3531" i="2"/>
  <c r="H3531" i="2"/>
  <c r="G3584" i="2"/>
  <c r="H3584" i="2"/>
  <c r="G3619" i="2"/>
  <c r="H3619" i="2"/>
  <c r="G3765" i="2"/>
  <c r="H3765" i="2"/>
  <c r="G3789" i="2"/>
  <c r="H3789" i="2"/>
  <c r="G3818" i="2"/>
  <c r="H3818" i="2"/>
  <c r="G3898" i="2"/>
  <c r="H3898" i="2"/>
  <c r="H3902" i="2"/>
  <c r="G3902" i="2"/>
  <c r="G3926" i="2"/>
  <c r="H3926" i="2"/>
  <c r="H3965" i="2"/>
  <c r="G3965" i="2"/>
  <c r="G3987" i="2"/>
  <c r="H3987" i="2"/>
  <c r="H4021" i="2"/>
  <c r="G4021" i="2"/>
  <c r="G4163" i="2"/>
  <c r="H4163" i="2"/>
  <c r="G4191" i="2"/>
  <c r="H4191" i="2"/>
  <c r="G4225" i="2"/>
  <c r="H4225" i="2"/>
  <c r="H4266" i="2"/>
  <c r="G4266" i="2"/>
  <c r="H4314" i="2"/>
  <c r="G4314" i="2"/>
  <c r="G4346" i="2"/>
  <c r="H4346" i="2"/>
  <c r="G4362" i="2"/>
  <c r="H4362" i="2"/>
  <c r="H4385" i="2"/>
  <c r="G4385" i="2"/>
  <c r="G4402" i="2"/>
  <c r="H4402" i="2"/>
  <c r="G4433" i="2"/>
  <c r="H4433" i="2"/>
  <c r="G4437" i="2"/>
  <c r="H4437" i="2"/>
  <c r="G5909" i="2"/>
  <c r="H5909" i="2"/>
  <c r="G5981" i="2"/>
  <c r="H5981" i="2"/>
  <c r="G6002" i="2"/>
  <c r="H6002" i="2"/>
  <c r="H6049" i="2"/>
  <c r="G6049" i="2"/>
  <c r="G6134" i="2"/>
  <c r="H6134" i="2"/>
  <c r="G6213" i="2"/>
  <c r="H6213" i="2"/>
  <c r="G6254" i="2"/>
  <c r="H6254" i="2"/>
  <c r="G6286" i="2"/>
  <c r="H6286" i="2"/>
  <c r="G6333" i="2"/>
  <c r="H6333" i="2"/>
  <c r="H6348" i="2"/>
  <c r="G6348" i="2"/>
  <c r="G6365" i="2"/>
  <c r="H6365" i="2"/>
  <c r="G6409" i="2"/>
  <c r="H6409" i="2"/>
  <c r="H6437" i="2"/>
  <c r="G6437" i="2"/>
  <c r="H6440" i="2"/>
  <c r="G6440" i="2"/>
  <c r="G6453" i="2"/>
  <c r="H6453" i="2"/>
  <c r="G6474" i="2"/>
  <c r="H6474" i="2"/>
  <c r="G6566" i="2"/>
  <c r="H6566" i="2"/>
  <c r="G6617" i="2"/>
  <c r="H6617" i="2"/>
  <c r="H6713" i="2"/>
  <c r="G6713" i="2"/>
  <c r="G6717" i="2"/>
  <c r="H6717" i="2"/>
  <c r="H1593" i="2"/>
  <c r="H1572" i="2"/>
  <c r="G1560" i="2"/>
  <c r="H1557" i="2"/>
  <c r="G1497" i="2"/>
  <c r="H1497" i="2"/>
  <c r="G1480" i="2"/>
  <c r="H1477" i="2"/>
  <c r="H1460" i="2"/>
  <c r="G1460" i="2"/>
  <c r="G1449" i="2"/>
  <c r="H1449" i="2"/>
  <c r="H1428" i="2"/>
  <c r="G1425" i="2"/>
  <c r="H1425" i="2"/>
  <c r="H1364" i="2"/>
  <c r="G1364" i="2"/>
  <c r="H1312" i="2"/>
  <c r="G1312" i="2"/>
  <c r="H1241" i="2"/>
  <c r="G1241" i="2"/>
  <c r="H1190" i="2"/>
  <c r="H1174" i="2"/>
  <c r="H1161" i="2"/>
  <c r="G1161" i="2"/>
  <c r="H1110" i="2"/>
  <c r="H1097" i="2"/>
  <c r="G1097" i="2"/>
  <c r="H1031" i="2"/>
  <c r="H949" i="2"/>
  <c r="G949" i="2"/>
  <c r="H939" i="2"/>
  <c r="G939" i="2"/>
  <c r="H891" i="2"/>
  <c r="G888" i="2"/>
  <c r="H888" i="2"/>
  <c r="G836" i="2"/>
  <c r="H836" i="2"/>
  <c r="G776" i="2"/>
  <c r="H776" i="2"/>
  <c r="H766" i="2"/>
  <c r="G766" i="2"/>
  <c r="G755" i="2"/>
  <c r="H755" i="2"/>
  <c r="H724" i="2"/>
  <c r="G724" i="2"/>
  <c r="H691" i="2"/>
  <c r="G691" i="2"/>
  <c r="H687" i="2"/>
  <c r="G687" i="2"/>
  <c r="H660" i="2"/>
  <c r="G607" i="2"/>
  <c r="H607" i="2"/>
  <c r="H553" i="2"/>
  <c r="H550" i="2"/>
  <c r="G550" i="2"/>
  <c r="G458" i="2"/>
  <c r="H458" i="2"/>
  <c r="H417" i="2"/>
  <c r="H414" i="2"/>
  <c r="G414" i="2"/>
  <c r="G156" i="2"/>
  <c r="H156" i="2"/>
  <c r="H146" i="2"/>
  <c r="G146" i="2"/>
  <c r="G100" i="2"/>
  <c r="H100" i="2"/>
  <c r="G92" i="2"/>
  <c r="H92" i="2"/>
  <c r="H70" i="2"/>
  <c r="G70" i="2"/>
  <c r="H38" i="2"/>
  <c r="G38" i="2"/>
  <c r="H19" i="2"/>
  <c r="G19" i="2"/>
  <c r="H1627" i="2"/>
  <c r="H1659" i="2"/>
  <c r="H1691" i="2"/>
  <c r="G1911" i="2"/>
  <c r="H1911" i="2"/>
  <c r="H1944" i="2"/>
  <c r="H2080" i="2"/>
  <c r="H2108" i="2"/>
  <c r="G2120" i="2"/>
  <c r="H2120" i="2"/>
  <c r="G2156" i="2"/>
  <c r="H2156" i="2"/>
  <c r="H2184" i="2"/>
  <c r="G2231" i="2"/>
  <c r="H2231" i="2"/>
  <c r="H2264" i="2"/>
  <c r="G2317" i="2"/>
  <c r="H2317" i="2"/>
  <c r="H2324" i="2"/>
  <c r="H2338" i="2"/>
  <c r="G2338" i="2"/>
  <c r="G2639" i="2"/>
  <c r="H2639" i="2"/>
  <c r="H2646" i="2"/>
  <c r="H2660" i="2"/>
  <c r="G2660" i="2"/>
  <c r="G2734" i="2"/>
  <c r="H2734" i="2"/>
  <c r="G2741" i="2"/>
  <c r="H2741" i="2"/>
  <c r="H2802" i="2"/>
  <c r="H2850" i="2"/>
  <c r="H2878" i="2"/>
  <c r="H2906" i="2"/>
  <c r="H2930" i="2"/>
  <c r="G2937" i="2"/>
  <c r="H2937" i="2"/>
  <c r="H2984" i="2"/>
  <c r="G2991" i="2"/>
  <c r="H2991" i="2"/>
  <c r="H3028" i="2"/>
  <c r="H3058" i="2"/>
  <c r="G3058" i="2"/>
  <c r="G3065" i="2"/>
  <c r="H3065" i="2"/>
  <c r="H3071" i="2"/>
  <c r="G3087" i="2"/>
  <c r="H3087" i="2"/>
  <c r="G3124" i="2"/>
  <c r="H3124" i="2"/>
  <c r="G3140" i="2"/>
  <c r="H3140" i="2"/>
  <c r="G3152" i="2"/>
  <c r="H3152" i="2"/>
  <c r="H3159" i="2"/>
  <c r="H3196" i="2"/>
  <c r="H3224" i="2"/>
  <c r="G3235" i="2"/>
  <c r="H3235" i="2"/>
  <c r="H3272" i="2"/>
  <c r="G3276" i="2"/>
  <c r="H3276" i="2"/>
  <c r="H3279" i="2"/>
  <c r="G3403" i="2"/>
  <c r="H3403" i="2"/>
  <c r="H3431" i="2"/>
  <c r="G3487" i="2"/>
  <c r="H3487" i="2"/>
  <c r="G3528" i="2"/>
  <c r="H3528" i="2"/>
  <c r="G3616" i="2"/>
  <c r="H3616" i="2"/>
  <c r="G3669" i="2"/>
  <c r="H3669" i="2"/>
  <c r="G3781" i="2"/>
  <c r="H3781" i="2"/>
  <c r="H3892" i="2"/>
  <c r="G3892" i="2"/>
  <c r="G3899" i="2"/>
  <c r="H3899" i="2"/>
  <c r="G3927" i="2"/>
  <c r="H3927" i="2"/>
  <c r="G3959" i="2"/>
  <c r="H3959" i="2"/>
  <c r="H3982" i="2"/>
  <c r="H3988" i="2"/>
  <c r="G3988" i="2"/>
  <c r="H3998" i="2"/>
  <c r="G4015" i="2"/>
  <c r="H4015" i="2"/>
  <c r="H4033" i="2"/>
  <c r="H4036" i="2"/>
  <c r="G4036" i="2"/>
  <c r="H4056" i="2"/>
  <c r="G4056" i="2"/>
  <c r="G4089" i="2"/>
  <c r="H4089" i="2"/>
  <c r="G4107" i="2"/>
  <c r="H4107" i="2"/>
  <c r="H4139" i="2"/>
  <c r="G4139" i="2"/>
  <c r="H4146" i="2"/>
  <c r="G4146" i="2"/>
  <c r="H4156" i="2"/>
  <c r="G4156" i="2"/>
  <c r="H4164" i="2"/>
  <c r="G4164" i="2"/>
  <c r="H4172" i="2"/>
  <c r="G4172" i="2"/>
  <c r="H4188" i="2"/>
  <c r="G4188" i="2"/>
  <c r="G4194" i="2"/>
  <c r="H4194" i="2"/>
  <c r="H4212" i="2"/>
  <c r="G4212" i="2"/>
  <c r="G4230" i="2"/>
  <c r="H4230" i="2"/>
  <c r="G4261" i="2"/>
  <c r="H4261" i="2"/>
  <c r="H4276" i="2"/>
  <c r="G4276" i="2"/>
  <c r="H4285" i="2"/>
  <c r="G4285" i="2"/>
  <c r="G4296" i="2"/>
  <c r="H4296" i="2"/>
  <c r="H4299" i="2"/>
  <c r="G4336" i="2"/>
  <c r="H4336" i="2"/>
  <c r="G4359" i="2"/>
  <c r="H4359" i="2"/>
  <c r="G4363" i="2"/>
  <c r="H4363" i="2"/>
  <c r="G4367" i="2"/>
  <c r="H4367" i="2"/>
  <c r="H4372" i="2"/>
  <c r="G4445" i="2"/>
  <c r="H4445" i="2"/>
  <c r="G5863" i="2"/>
  <c r="H5863" i="2"/>
  <c r="G5875" i="2"/>
  <c r="H5875" i="2"/>
  <c r="G5922" i="2"/>
  <c r="H5922" i="2"/>
  <c r="G5929" i="2"/>
  <c r="H5929" i="2"/>
  <c r="G5941" i="2"/>
  <c r="H5941" i="2"/>
  <c r="G6037" i="2"/>
  <c r="H6037" i="2"/>
  <c r="G6078" i="2"/>
  <c r="H6078" i="2"/>
  <c r="G6105" i="2"/>
  <c r="H6105" i="2"/>
  <c r="H6150" i="2"/>
  <c r="G6150" i="2"/>
  <c r="G6158" i="2"/>
  <c r="H6158" i="2"/>
  <c r="H6169" i="2"/>
  <c r="G6169" i="2"/>
  <c r="H6220" i="2"/>
  <c r="G6220" i="2"/>
  <c r="G6245" i="2"/>
  <c r="H6245" i="2"/>
  <c r="G6262" i="2"/>
  <c r="H6262" i="2"/>
  <c r="G6294" i="2"/>
  <c r="H6294" i="2"/>
  <c r="G6386" i="2"/>
  <c r="H6386" i="2"/>
  <c r="H6486" i="2"/>
  <c r="G6486" i="2"/>
  <c r="G6542" i="2"/>
  <c r="H6542" i="2"/>
  <c r="G6597" i="2"/>
  <c r="H6597" i="2"/>
  <c r="H6654" i="2"/>
  <c r="G6654" i="2"/>
  <c r="G5004" i="2"/>
  <c r="H5004" i="2"/>
  <c r="G4952" i="2"/>
  <c r="H4952" i="2"/>
  <c r="H4946" i="2"/>
  <c r="G4946" i="2"/>
  <c r="H4938" i="2"/>
  <c r="G4938" i="2"/>
  <c r="G4920" i="2"/>
  <c r="H4920" i="2"/>
  <c r="H4914" i="2"/>
  <c r="G4914" i="2"/>
  <c r="H4906" i="2"/>
  <c r="G4906" i="2"/>
  <c r="G4888" i="2"/>
  <c r="H4888" i="2"/>
  <c r="H4882" i="2"/>
  <c r="G4882" i="2"/>
  <c r="H4874" i="2"/>
  <c r="G4874" i="2"/>
  <c r="G4852" i="2"/>
  <c r="H4852" i="2"/>
  <c r="H4772" i="2"/>
  <c r="G4772" i="2"/>
  <c r="H4758" i="2"/>
  <c r="G4758" i="2"/>
  <c r="H4751" i="2"/>
  <c r="G4751" i="2"/>
  <c r="H5808" i="2"/>
  <c r="G5808" i="2"/>
  <c r="G5790" i="2"/>
  <c r="H5790" i="2"/>
  <c r="H5764" i="2"/>
  <c r="G5764" i="2"/>
  <c r="H5726" i="2"/>
  <c r="G5726" i="2"/>
  <c r="G1469" i="2"/>
  <c r="H1469" i="2"/>
  <c r="G1285" i="2"/>
  <c r="H1285" i="2"/>
  <c r="G1269" i="2"/>
  <c r="H1269" i="2"/>
  <c r="H1218" i="2"/>
  <c r="G1218" i="2"/>
  <c r="H1129" i="2"/>
  <c r="G1129" i="2"/>
  <c r="H1065" i="2"/>
  <c r="G1065" i="2"/>
  <c r="H1013" i="2"/>
  <c r="G1013" i="2"/>
  <c r="H1003" i="2"/>
  <c r="G1003" i="2"/>
  <c r="G928" i="2"/>
  <c r="H928" i="2"/>
  <c r="G907" i="2"/>
  <c r="H907" i="2"/>
  <c r="H887" i="2"/>
  <c r="G887" i="2"/>
  <c r="H850" i="2"/>
  <c r="G850" i="2"/>
  <c r="G832" i="2"/>
  <c r="H832" i="2"/>
  <c r="G807" i="2"/>
  <c r="H807" i="2"/>
  <c r="H786" i="2"/>
  <c r="G786" i="2"/>
  <c r="G779" i="2"/>
  <c r="H779" i="2"/>
  <c r="H723" i="2"/>
  <c r="G723" i="2"/>
  <c r="H616" i="2"/>
  <c r="G616" i="2"/>
  <c r="G527" i="2"/>
  <c r="H527" i="2"/>
  <c r="G514" i="2"/>
  <c r="H514" i="2"/>
  <c r="H510" i="2"/>
  <c r="G510" i="2"/>
  <c r="G481" i="2"/>
  <c r="H481" i="2"/>
  <c r="H390" i="2"/>
  <c r="G390" i="2"/>
  <c r="H378" i="2"/>
  <c r="G378" i="2"/>
  <c r="H356" i="2"/>
  <c r="G356" i="2"/>
  <c r="G270" i="2"/>
  <c r="H270" i="2"/>
  <c r="G218" i="2"/>
  <c r="H218" i="2"/>
  <c r="G206" i="2"/>
  <c r="H206" i="2"/>
  <c r="G159" i="2"/>
  <c r="H159" i="2"/>
  <c r="G99" i="2"/>
  <c r="H99" i="2"/>
  <c r="G95" i="2"/>
  <c r="H95" i="2"/>
  <c r="G91" i="2"/>
  <c r="H91" i="2"/>
  <c r="G84" i="2"/>
  <c r="H84" i="2"/>
  <c r="G76" i="2"/>
  <c r="H76" i="2"/>
  <c r="H59" i="2"/>
  <c r="G59" i="2"/>
  <c r="G52" i="2"/>
  <c r="H52" i="2"/>
  <c r="H27" i="2"/>
  <c r="G27" i="2"/>
  <c r="H7" i="2"/>
  <c r="G7" i="2"/>
  <c r="G2056" i="2"/>
  <c r="H2056" i="2"/>
  <c r="G2092" i="2"/>
  <c r="H2092" i="2"/>
  <c r="G2125" i="2"/>
  <c r="H2125" i="2"/>
  <c r="H2146" i="2"/>
  <c r="G2146" i="2"/>
  <c r="G2167" i="2"/>
  <c r="H2167" i="2"/>
  <c r="H2724" i="2"/>
  <c r="G2724" i="2"/>
  <c r="G2862" i="2"/>
  <c r="H2862" i="2"/>
  <c r="G2897" i="2"/>
  <c r="H2897" i="2"/>
  <c r="H2970" i="2"/>
  <c r="G2970" i="2"/>
  <c r="G2999" i="2"/>
  <c r="H2999" i="2"/>
  <c r="G3013" i="2"/>
  <c r="H3013" i="2"/>
  <c r="G3016" i="2"/>
  <c r="H3016" i="2"/>
  <c r="H3062" i="2"/>
  <c r="G3062" i="2"/>
  <c r="G3095" i="2"/>
  <c r="H3095" i="2"/>
  <c r="G3111" i="2"/>
  <c r="H3111" i="2"/>
  <c r="H3147" i="2"/>
  <c r="G3147" i="2"/>
  <c r="G3181" i="2"/>
  <c r="H3181" i="2"/>
  <c r="G3232" i="2"/>
  <c r="H3232" i="2"/>
  <c r="G3352" i="2"/>
  <c r="H3352" i="2"/>
  <c r="G3400" i="2"/>
  <c r="H3400" i="2"/>
  <c r="G3480" i="2"/>
  <c r="H3480" i="2"/>
  <c r="G3500" i="2"/>
  <c r="H3500" i="2"/>
  <c r="G3568" i="2"/>
  <c r="H3568" i="2"/>
  <c r="G3592" i="2"/>
  <c r="H3592" i="2"/>
  <c r="H3610" i="2"/>
  <c r="G3610" i="2"/>
  <c r="H3732" i="2"/>
  <c r="G3732" i="2"/>
  <c r="G3855" i="2"/>
  <c r="H3855" i="2"/>
  <c r="H3900" i="2"/>
  <c r="G3900" i="2"/>
  <c r="G3910" i="2"/>
  <c r="H3910" i="2"/>
  <c r="H3928" i="2"/>
  <c r="G3928" i="2"/>
  <c r="H3956" i="2"/>
  <c r="G3956" i="2"/>
  <c r="H3960" i="2"/>
  <c r="G3960" i="2"/>
  <c r="H3989" i="2"/>
  <c r="G3989" i="2"/>
  <c r="H4012" i="2"/>
  <c r="G4012" i="2"/>
  <c r="H4016" i="2"/>
  <c r="G4016" i="2"/>
  <c r="H4064" i="2"/>
  <c r="G4064" i="2"/>
  <c r="G4140" i="2"/>
  <c r="H4140" i="2"/>
  <c r="G4153" i="2"/>
  <c r="H4153" i="2"/>
  <c r="H4306" i="2"/>
  <c r="G4306" i="2"/>
  <c r="G4344" i="2"/>
  <c r="H4344" i="2"/>
  <c r="G4428" i="2"/>
  <c r="H4428" i="2"/>
  <c r="G5890" i="2"/>
  <c r="H5890" i="2"/>
  <c r="G5954" i="2"/>
  <c r="H5954" i="2"/>
  <c r="G6054" i="2"/>
  <c r="H6054" i="2"/>
  <c r="G6166" i="2"/>
  <c r="H6166" i="2"/>
  <c r="G6189" i="2"/>
  <c r="H6189" i="2"/>
  <c r="G6202" i="2"/>
  <c r="H6202" i="2"/>
  <c r="H6252" i="2"/>
  <c r="G6252" i="2"/>
  <c r="H6278" i="2"/>
  <c r="G6278" i="2"/>
  <c r="G6302" i="2"/>
  <c r="H6302" i="2"/>
  <c r="G6317" i="2"/>
  <c r="H6317" i="2"/>
  <c r="G6377" i="2"/>
  <c r="H6377" i="2"/>
  <c r="G6418" i="2"/>
  <c r="H6418" i="2"/>
  <c r="H6424" i="2"/>
  <c r="G6424" i="2"/>
  <c r="G6458" i="2"/>
  <c r="H6458" i="2"/>
  <c r="G6466" i="2"/>
  <c r="H6466" i="2"/>
  <c r="G6518" i="2"/>
  <c r="H6518" i="2"/>
  <c r="H6604" i="2"/>
  <c r="G6604" i="2"/>
  <c r="G6633" i="2"/>
  <c r="H6633" i="2"/>
  <c r="G6694" i="2"/>
  <c r="H6694" i="2"/>
  <c r="G6701" i="2"/>
  <c r="H6701" i="2"/>
  <c r="H6" i="2"/>
  <c r="H1588" i="2"/>
  <c r="H1577" i="2"/>
  <c r="H1561" i="2"/>
  <c r="G1552" i="2"/>
  <c r="H1549" i="2"/>
  <c r="H1472" i="2"/>
  <c r="G1472" i="2"/>
  <c r="G1405" i="2"/>
  <c r="H1405" i="2"/>
  <c r="H1284" i="2"/>
  <c r="G1284" i="2"/>
  <c r="G1272" i="2"/>
  <c r="H1272" i="2"/>
  <c r="H1236" i="2"/>
  <c r="G1236" i="2"/>
  <c r="H1204" i="2"/>
  <c r="G1204" i="2"/>
  <c r="H1186" i="2"/>
  <c r="G1186" i="2"/>
  <c r="H1170" i="2"/>
  <c r="G1170" i="2"/>
  <c r="H1166" i="2"/>
  <c r="H1106" i="2"/>
  <c r="G1106" i="2"/>
  <c r="H1102" i="2"/>
  <c r="G1030" i="2"/>
  <c r="H1030" i="2"/>
  <c r="G1016" i="2"/>
  <c r="H1016" i="2"/>
  <c r="H975" i="2"/>
  <c r="G975" i="2"/>
  <c r="H943" i="2"/>
  <c r="H917" i="2"/>
  <c r="G917" i="2"/>
  <c r="H898" i="2"/>
  <c r="G898" i="2"/>
  <c r="H822" i="2"/>
  <c r="G822" i="2"/>
  <c r="H802" i="2"/>
  <c r="G802" i="2"/>
  <c r="H782" i="2"/>
  <c r="G782" i="2"/>
  <c r="G760" i="2"/>
  <c r="H760" i="2"/>
  <c r="G708" i="2"/>
  <c r="H708" i="2"/>
  <c r="H662" i="2"/>
  <c r="G662" i="2"/>
  <c r="H639" i="2"/>
  <c r="G639" i="2"/>
  <c r="H612" i="2"/>
  <c r="G612" i="2"/>
  <c r="H608" i="2"/>
  <c r="H545" i="2"/>
  <c r="H542" i="2"/>
  <c r="G542" i="2"/>
  <c r="G530" i="2"/>
  <c r="H530" i="2"/>
  <c r="H526" i="2"/>
  <c r="G526" i="2"/>
  <c r="H513" i="2"/>
  <c r="G513" i="2"/>
  <c r="G495" i="2"/>
  <c r="H495" i="2"/>
  <c r="G473" i="2"/>
  <c r="H473" i="2"/>
  <c r="G377" i="2"/>
  <c r="H377" i="2"/>
  <c r="G359" i="2"/>
  <c r="H359" i="2"/>
  <c r="G348" i="2"/>
  <c r="H348" i="2"/>
  <c r="G326" i="2"/>
  <c r="H326" i="2"/>
  <c r="G318" i="2"/>
  <c r="H318" i="2"/>
  <c r="H307" i="2"/>
  <c r="G307" i="2"/>
  <c r="G286" i="2"/>
  <c r="H286" i="2"/>
  <c r="H221" i="2"/>
  <c r="G221" i="2"/>
  <c r="H209" i="2"/>
  <c r="G209" i="2"/>
  <c r="G186" i="2"/>
  <c r="H186" i="2"/>
  <c r="H162" i="2"/>
  <c r="G162" i="2"/>
  <c r="G140" i="2"/>
  <c r="H140" i="2"/>
  <c r="H98" i="2"/>
  <c r="G98" i="2"/>
  <c r="H90" i="2"/>
  <c r="G90" i="2"/>
  <c r="G83" i="2"/>
  <c r="H83" i="2"/>
  <c r="H79" i="2"/>
  <c r="G79" i="2"/>
  <c r="H68" i="2"/>
  <c r="H36" i="2"/>
  <c r="H20" i="2"/>
  <c r="H1611" i="2"/>
  <c r="H1643" i="2"/>
  <c r="H1675" i="2"/>
  <c r="H1707" i="2"/>
  <c r="H1916" i="2"/>
  <c r="G1928" i="2"/>
  <c r="H1928" i="2"/>
  <c r="G1964" i="2"/>
  <c r="H1964" i="2"/>
  <c r="H1992" i="2"/>
  <c r="H2020" i="2"/>
  <c r="G2028" i="2"/>
  <c r="H2028" i="2"/>
  <c r="G2061" i="2"/>
  <c r="H2061" i="2"/>
  <c r="H2068" i="2"/>
  <c r="H2082" i="2"/>
  <c r="G2082" i="2"/>
  <c r="G2103" i="2"/>
  <c r="H2103" i="2"/>
  <c r="H2136" i="2"/>
  <c r="H2236" i="2"/>
  <c r="G2248" i="2"/>
  <c r="H2248" i="2"/>
  <c r="G2291" i="2"/>
  <c r="H2291" i="2"/>
  <c r="H2336" i="2"/>
  <c r="G2355" i="2"/>
  <c r="H2355" i="2"/>
  <c r="G2404" i="2"/>
  <c r="H2404" i="2"/>
  <c r="G2419" i="2"/>
  <c r="H2419" i="2"/>
  <c r="G2468" i="2"/>
  <c r="H2468" i="2"/>
  <c r="G2483" i="2"/>
  <c r="H2483" i="2"/>
  <c r="G2534" i="2"/>
  <c r="H2534" i="2"/>
  <c r="G2549" i="2"/>
  <c r="H2549" i="2"/>
  <c r="G2598" i="2"/>
  <c r="H2598" i="2"/>
  <c r="G2613" i="2"/>
  <c r="H2613" i="2"/>
  <c r="H2658" i="2"/>
  <c r="G2677" i="2"/>
  <c r="H2677" i="2"/>
  <c r="H2714" i="2"/>
  <c r="G2790" i="2"/>
  <c r="H2790" i="2"/>
  <c r="G2831" i="2"/>
  <c r="H2831" i="2"/>
  <c r="H2838" i="2"/>
  <c r="H2852" i="2"/>
  <c r="G2852" i="2"/>
  <c r="G2873" i="2"/>
  <c r="H2873" i="2"/>
  <c r="H2942" i="2"/>
  <c r="H2979" i="2"/>
  <c r="G2979" i="2"/>
  <c r="H3044" i="2"/>
  <c r="H3056" i="2"/>
  <c r="G3116" i="2"/>
  <c r="H3116" i="2"/>
  <c r="G3132" i="2"/>
  <c r="H3132" i="2"/>
  <c r="G3189" i="2"/>
  <c r="H3189" i="2"/>
  <c r="G3192" i="2"/>
  <c r="H3192" i="2"/>
  <c r="H3226" i="2"/>
  <c r="G3226" i="2"/>
  <c r="G3240" i="2"/>
  <c r="H3240" i="2"/>
  <c r="G3256" i="2"/>
  <c r="H3256" i="2"/>
  <c r="G3292" i="2"/>
  <c r="H3292" i="2"/>
  <c r="G3316" i="2"/>
  <c r="H3316" i="2"/>
  <c r="G3380" i="2"/>
  <c r="H3380" i="2"/>
  <c r="G3395" i="2"/>
  <c r="H3395" i="2"/>
  <c r="H3692" i="2"/>
  <c r="G3729" i="2"/>
  <c r="H3729" i="2"/>
  <c r="G3741" i="2"/>
  <c r="H3741" i="2"/>
  <c r="G3792" i="2"/>
  <c r="H3792" i="2"/>
  <c r="G3809" i="2"/>
  <c r="H3809" i="2"/>
  <c r="G3835" i="2"/>
  <c r="H3835" i="2"/>
  <c r="H3890" i="2"/>
  <c r="H3901" i="2"/>
  <c r="G3901" i="2"/>
  <c r="G3911" i="2"/>
  <c r="H3911" i="2"/>
  <c r="H3934" i="2"/>
  <c r="G3942" i="2"/>
  <c r="H3942" i="2"/>
  <c r="H3961" i="2"/>
  <c r="G3961" i="2"/>
  <c r="H3970" i="2"/>
  <c r="G3977" i="2"/>
  <c r="H3977" i="2"/>
  <c r="H4000" i="2"/>
  <c r="G4000" i="2"/>
  <c r="H4017" i="2"/>
  <c r="G4017" i="2"/>
  <c r="H4054" i="2"/>
  <c r="G4076" i="2"/>
  <c r="H4076" i="2"/>
  <c r="H4083" i="2"/>
  <c r="H4128" i="2"/>
  <c r="H4186" i="2"/>
  <c r="H4196" i="2"/>
  <c r="G4196" i="2"/>
  <c r="H4214" i="2"/>
  <c r="G4214" i="2"/>
  <c r="G4269" i="2"/>
  <c r="H4269" i="2"/>
  <c r="H4301" i="2"/>
  <c r="G4301" i="2"/>
  <c r="G4307" i="2"/>
  <c r="H4307" i="2"/>
  <c r="G4380" i="2"/>
  <c r="H4380" i="2"/>
  <c r="G4417" i="2"/>
  <c r="H4417" i="2"/>
  <c r="H4436" i="2"/>
  <c r="G4436" i="2"/>
  <c r="G5127" i="2"/>
  <c r="H5127" i="2"/>
  <c r="G5131" i="2"/>
  <c r="H5131" i="2"/>
  <c r="G5135" i="2"/>
  <c r="H5135" i="2"/>
  <c r="G5139" i="2"/>
  <c r="H5139" i="2"/>
  <c r="G5143" i="2"/>
  <c r="H5143" i="2"/>
  <c r="G5147" i="2"/>
  <c r="H5147" i="2"/>
  <c r="G5151" i="2"/>
  <c r="H5151" i="2"/>
  <c r="G5155" i="2"/>
  <c r="H5155" i="2"/>
  <c r="G5159" i="2"/>
  <c r="H5159" i="2"/>
  <c r="G5167" i="2"/>
  <c r="H5167" i="2"/>
  <c r="G5171" i="2"/>
  <c r="H5171" i="2"/>
  <c r="G5175" i="2"/>
  <c r="H5175" i="2"/>
  <c r="G5179" i="2"/>
  <c r="H5179" i="2"/>
  <c r="G5183" i="2"/>
  <c r="H5183" i="2"/>
  <c r="G5187" i="2"/>
  <c r="H5187" i="2"/>
  <c r="G5191" i="2"/>
  <c r="H5191" i="2"/>
  <c r="G5195" i="2"/>
  <c r="H5195" i="2"/>
  <c r="G5199" i="2"/>
  <c r="H5199" i="2"/>
  <c r="H6008" i="2"/>
  <c r="G6008" i="2"/>
  <c r="G6065" i="2"/>
  <c r="H6065" i="2"/>
  <c r="H6089" i="2"/>
  <c r="G6089" i="2"/>
  <c r="H6092" i="2"/>
  <c r="G6092" i="2"/>
  <c r="G6126" i="2"/>
  <c r="H6126" i="2"/>
  <c r="G6182" i="2"/>
  <c r="H6182" i="2"/>
  <c r="G6310" i="2"/>
  <c r="H6310" i="2"/>
  <c r="G6341" i="2"/>
  <c r="H6341" i="2"/>
  <c r="H6381" i="2"/>
  <c r="G6381" i="2"/>
  <c r="G6501" i="2"/>
  <c r="H6501" i="2"/>
  <c r="G6510" i="2"/>
  <c r="H6510" i="2"/>
  <c r="H6534" i="2"/>
  <c r="G6534" i="2"/>
  <c r="H6552" i="2"/>
  <c r="G6552" i="2"/>
  <c r="G6558" i="2"/>
  <c r="H6558" i="2"/>
  <c r="G6573" i="2"/>
  <c r="H6573" i="2"/>
  <c r="G6586" i="2"/>
  <c r="H6586" i="2"/>
  <c r="G6686" i="2"/>
  <c r="H6686" i="2"/>
  <c r="G4972" i="2"/>
  <c r="H4972" i="2"/>
  <c r="G4860" i="2"/>
  <c r="H4860" i="2"/>
  <c r="G4816" i="2"/>
  <c r="H4816" i="2"/>
  <c r="G4792" i="2"/>
  <c r="H4792" i="2"/>
  <c r="G4780" i="2"/>
  <c r="H4780" i="2"/>
  <c r="H4770" i="2"/>
  <c r="G4770" i="2"/>
  <c r="G5822" i="2"/>
  <c r="H5822" i="2"/>
  <c r="H5806" i="2"/>
  <c r="G5806" i="2"/>
  <c r="H5792" i="2"/>
  <c r="G5792" i="2"/>
  <c r="H5785" i="2"/>
  <c r="G5785" i="2"/>
  <c r="H5769" i="2"/>
  <c r="G5769" i="2"/>
  <c r="H5762" i="2"/>
  <c r="G5762" i="2"/>
  <c r="G4113" i="2"/>
  <c r="H4113" i="2"/>
  <c r="H4142" i="2"/>
  <c r="G4142" i="2"/>
  <c r="H4242" i="2"/>
  <c r="G4242" i="2"/>
  <c r="H4295" i="2"/>
  <c r="G4295" i="2"/>
  <c r="G4350" i="2"/>
  <c r="H4350" i="2"/>
  <c r="G4393" i="2"/>
  <c r="H4393" i="2"/>
  <c r="G5872" i="2"/>
  <c r="H5872" i="2"/>
  <c r="G5879" i="2"/>
  <c r="H5879" i="2"/>
  <c r="G5906" i="2"/>
  <c r="H5906" i="2"/>
  <c r="G5913" i="2"/>
  <c r="H5913" i="2"/>
  <c r="H5970" i="2"/>
  <c r="G5970" i="2"/>
  <c r="G5994" i="2"/>
  <c r="H5994" i="2"/>
  <c r="H6001" i="2"/>
  <c r="G6001" i="2"/>
  <c r="G6034" i="2"/>
  <c r="H6034" i="2"/>
  <c r="H6056" i="2"/>
  <c r="G6056" i="2"/>
  <c r="G6086" i="2"/>
  <c r="H6086" i="2"/>
  <c r="H6104" i="2"/>
  <c r="G6104" i="2"/>
  <c r="H6136" i="2"/>
  <c r="G6136" i="2"/>
  <c r="H6168" i="2"/>
  <c r="G6168" i="2"/>
  <c r="G6197" i="2"/>
  <c r="H6197" i="2"/>
  <c r="H6264" i="2"/>
  <c r="G6264" i="2"/>
  <c r="H6301" i="2"/>
  <c r="G6301" i="2"/>
  <c r="G6325" i="2"/>
  <c r="H6325" i="2"/>
  <c r="H6476" i="2"/>
  <c r="G6476" i="2"/>
  <c r="G6493" i="2"/>
  <c r="H6493" i="2"/>
  <c r="G6506" i="2"/>
  <c r="H6506" i="2"/>
  <c r="H6517" i="2"/>
  <c r="G6517" i="2"/>
  <c r="H6520" i="2"/>
  <c r="G6520" i="2"/>
  <c r="H6568" i="2"/>
  <c r="G6568" i="2"/>
  <c r="G6594" i="2"/>
  <c r="H6594" i="2"/>
  <c r="H6614" i="2"/>
  <c r="G6614" i="2"/>
  <c r="G6625" i="2"/>
  <c r="H6625" i="2"/>
  <c r="G6665" i="2"/>
  <c r="H6665" i="2"/>
  <c r="H8283" i="2"/>
  <c r="G8283" i="2"/>
  <c r="H8315" i="2"/>
  <c r="G8315" i="2"/>
  <c r="H8347" i="2"/>
  <c r="G8347" i="2"/>
  <c r="G8379" i="2"/>
  <c r="H8379" i="2"/>
  <c r="G5027" i="2"/>
  <c r="H5027" i="2"/>
  <c r="H4982" i="2"/>
  <c r="G4982" i="2"/>
  <c r="G4960" i="2"/>
  <c r="H4960" i="2"/>
  <c r="G4928" i="2"/>
  <c r="H4928" i="2"/>
  <c r="G4896" i="2"/>
  <c r="H4896" i="2"/>
  <c r="H4712" i="2"/>
  <c r="G4712" i="2"/>
  <c r="H4655" i="2"/>
  <c r="G4655" i="2"/>
  <c r="G4563" i="2"/>
  <c r="H4563" i="2"/>
  <c r="G4512" i="2"/>
  <c r="H4512" i="2"/>
  <c r="G4508" i="2"/>
  <c r="H4508" i="2"/>
  <c r="G4471" i="2"/>
  <c r="H4471" i="2"/>
  <c r="G4464" i="2"/>
  <c r="H4464" i="2"/>
  <c r="G4460" i="2"/>
  <c r="H4460" i="2"/>
  <c r="G5109" i="2"/>
  <c r="H5109" i="2"/>
  <c r="H5099" i="2"/>
  <c r="G5099" i="2"/>
  <c r="H5064" i="2"/>
  <c r="G5064" i="2"/>
  <c r="H7451" i="2"/>
  <c r="H7220" i="2"/>
  <c r="H8411" i="2"/>
  <c r="G4149" i="2"/>
  <c r="H4149" i="2"/>
  <c r="H4181" i="2"/>
  <c r="G4181" i="2"/>
  <c r="H4335" i="2"/>
  <c r="G4335" i="2"/>
  <c r="G4366" i="2"/>
  <c r="H4366" i="2"/>
  <c r="G4425" i="2"/>
  <c r="H4425" i="2"/>
  <c r="G5938" i="2"/>
  <c r="H5938" i="2"/>
  <c r="G5945" i="2"/>
  <c r="H5945" i="2"/>
  <c r="G5989" i="2"/>
  <c r="H5989" i="2"/>
  <c r="G6113" i="2"/>
  <c r="H6113" i="2"/>
  <c r="G6122" i="2"/>
  <c r="H6122" i="2"/>
  <c r="H6181" i="2"/>
  <c r="G6181" i="2"/>
  <c r="H6184" i="2"/>
  <c r="G6184" i="2"/>
  <c r="G6210" i="2"/>
  <c r="H6210" i="2"/>
  <c r="G6237" i="2"/>
  <c r="H6237" i="2"/>
  <c r="H6253" i="2"/>
  <c r="G6253" i="2"/>
  <c r="G6281" i="2"/>
  <c r="H6281" i="2"/>
  <c r="H6296" i="2"/>
  <c r="G6296" i="2"/>
  <c r="H6312" i="2"/>
  <c r="G6312" i="2"/>
  <c r="G6330" i="2"/>
  <c r="H6330" i="2"/>
  <c r="G6338" i="2"/>
  <c r="H6338" i="2"/>
  <c r="H6354" i="2"/>
  <c r="G6354" i="2"/>
  <c r="H6380" i="2"/>
  <c r="G6380" i="2"/>
  <c r="H6398" i="2"/>
  <c r="G6398" i="2"/>
  <c r="G6537" i="2"/>
  <c r="H6537" i="2"/>
  <c r="H6557" i="2"/>
  <c r="G6557" i="2"/>
  <c r="G6581" i="2"/>
  <c r="H6581" i="2"/>
  <c r="H6693" i="2"/>
  <c r="G6693" i="2"/>
  <c r="H6700" i="2"/>
  <c r="G6700" i="2"/>
  <c r="G6714" i="2"/>
  <c r="H6714" i="2"/>
  <c r="G6722" i="2"/>
  <c r="H6722" i="2"/>
  <c r="H6736" i="2"/>
  <c r="G6736" i="2"/>
  <c r="G6756" i="2"/>
  <c r="H6756" i="2"/>
  <c r="G7108" i="2"/>
  <c r="H7108" i="2"/>
  <c r="G7112" i="2"/>
  <c r="H7112" i="2"/>
  <c r="G7116" i="2"/>
  <c r="H7116" i="2"/>
  <c r="G7120" i="2"/>
  <c r="H7120" i="2"/>
  <c r="G7124" i="2"/>
  <c r="H7124" i="2"/>
  <c r="G7128" i="2"/>
  <c r="H7128" i="2"/>
  <c r="G7132" i="2"/>
  <c r="H7132" i="2"/>
  <c r="G7136" i="2"/>
  <c r="H7136" i="2"/>
  <c r="G7140" i="2"/>
  <c r="H7140" i="2"/>
  <c r="G7144" i="2"/>
  <c r="H7144" i="2"/>
  <c r="G7148" i="2"/>
  <c r="H7148" i="2"/>
  <c r="G7152" i="2"/>
  <c r="H7152" i="2"/>
  <c r="G7160" i="2"/>
  <c r="H7160" i="2"/>
  <c r="G7164" i="2"/>
  <c r="H7164" i="2"/>
  <c r="G7168" i="2"/>
  <c r="H7168" i="2"/>
  <c r="G7172" i="2"/>
  <c r="H7172" i="2"/>
  <c r="G7176" i="2"/>
  <c r="H7176" i="2"/>
  <c r="G7180" i="2"/>
  <c r="H7180" i="2"/>
  <c r="G7184" i="2"/>
  <c r="H7184" i="2"/>
  <c r="G7188" i="2"/>
  <c r="H7188" i="2"/>
  <c r="G7192" i="2"/>
  <c r="H7192" i="2"/>
  <c r="G7196" i="2"/>
  <c r="H7196" i="2"/>
  <c r="G7200" i="2"/>
  <c r="H7200" i="2"/>
  <c r="G7204" i="2"/>
  <c r="H7204" i="2"/>
  <c r="G7208" i="2"/>
  <c r="H7208" i="2"/>
  <c r="G7212" i="2"/>
  <c r="H7212" i="2"/>
  <c r="G7216" i="2"/>
  <c r="H7216" i="2"/>
  <c r="G7224" i="2"/>
  <c r="H7224" i="2"/>
  <c r="G7228" i="2"/>
  <c r="H7228" i="2"/>
  <c r="G7232" i="2"/>
  <c r="H7232" i="2"/>
  <c r="G7236" i="2"/>
  <c r="H7236" i="2"/>
  <c r="G7240" i="2"/>
  <c r="H7240" i="2"/>
  <c r="G7244" i="2"/>
  <c r="H7244" i="2"/>
  <c r="G7248" i="2"/>
  <c r="H7248" i="2"/>
  <c r="G7252" i="2"/>
  <c r="H7252" i="2"/>
  <c r="G7256" i="2"/>
  <c r="H7256" i="2"/>
  <c r="G7260" i="2"/>
  <c r="H7260" i="2"/>
  <c r="G7264" i="2"/>
  <c r="H7264" i="2"/>
  <c r="G7268" i="2"/>
  <c r="H7268" i="2"/>
  <c r="G7272" i="2"/>
  <c r="H7272" i="2"/>
  <c r="G7276" i="2"/>
  <c r="H7276" i="2"/>
  <c r="G7280" i="2"/>
  <c r="H7280" i="2"/>
  <c r="G7284" i="2"/>
  <c r="H7284" i="2"/>
  <c r="G7288" i="2"/>
  <c r="H7288" i="2"/>
  <c r="G7295" i="2"/>
  <c r="H7295" i="2"/>
  <c r="G7299" i="2"/>
  <c r="H7299" i="2"/>
  <c r="G7303" i="2"/>
  <c r="H7303" i="2"/>
  <c r="G7307" i="2"/>
  <c r="H7307" i="2"/>
  <c r="G7311" i="2"/>
  <c r="H7311" i="2"/>
  <c r="G7315" i="2"/>
  <c r="H7315" i="2"/>
  <c r="G7319" i="2"/>
  <c r="H7319" i="2"/>
  <c r="G7323" i="2"/>
  <c r="H7323" i="2"/>
  <c r="G7327" i="2"/>
  <c r="H7327" i="2"/>
  <c r="G7331" i="2"/>
  <c r="H7331" i="2"/>
  <c r="G7335" i="2"/>
  <c r="H7335" i="2"/>
  <c r="G7339" i="2"/>
  <c r="H7339" i="2"/>
  <c r="G7343" i="2"/>
  <c r="H7343" i="2"/>
  <c r="G7347" i="2"/>
  <c r="H7347" i="2"/>
  <c r="G7351" i="2"/>
  <c r="H7351" i="2"/>
  <c r="G7355" i="2"/>
  <c r="H7355" i="2"/>
  <c r="G7359" i="2"/>
  <c r="H7359" i="2"/>
  <c r="G7363" i="2"/>
  <c r="H7363" i="2"/>
  <c r="G7367" i="2"/>
  <c r="H7367" i="2"/>
  <c r="G7371" i="2"/>
  <c r="H7371" i="2"/>
  <c r="G7375" i="2"/>
  <c r="H7375" i="2"/>
  <c r="G7379" i="2"/>
  <c r="H7379" i="2"/>
  <c r="G7383" i="2"/>
  <c r="H7383" i="2"/>
  <c r="G7387" i="2"/>
  <c r="H7387" i="2"/>
  <c r="G7391" i="2"/>
  <c r="H7391" i="2"/>
  <c r="G7395" i="2"/>
  <c r="H7395" i="2"/>
  <c r="G7399" i="2"/>
  <c r="H7399" i="2"/>
  <c r="G7403" i="2"/>
  <c r="H7403" i="2"/>
  <c r="G7407" i="2"/>
  <c r="H7407" i="2"/>
  <c r="G7411" i="2"/>
  <c r="H7411" i="2"/>
  <c r="G7415" i="2"/>
  <c r="H7415" i="2"/>
  <c r="G7419" i="2"/>
  <c r="H7419" i="2"/>
  <c r="G7423" i="2"/>
  <c r="H7423" i="2"/>
  <c r="G7427" i="2"/>
  <c r="H7427" i="2"/>
  <c r="G7431" i="2"/>
  <c r="H7431" i="2"/>
  <c r="G7435" i="2"/>
  <c r="H7435" i="2"/>
  <c r="G7439" i="2"/>
  <c r="H7439" i="2"/>
  <c r="G7443" i="2"/>
  <c r="H7443" i="2"/>
  <c r="G7447" i="2"/>
  <c r="H7447" i="2"/>
  <c r="G7455" i="2"/>
  <c r="H7455" i="2"/>
  <c r="G7459" i="2"/>
  <c r="H7459" i="2"/>
  <c r="G7463" i="2"/>
  <c r="H7463" i="2"/>
  <c r="G7467" i="2"/>
  <c r="H7467" i="2"/>
  <c r="G7471" i="2"/>
  <c r="H7471" i="2"/>
  <c r="G7475" i="2"/>
  <c r="H7475" i="2"/>
  <c r="G7479" i="2"/>
  <c r="H7479" i="2"/>
  <c r="G7483" i="2"/>
  <c r="H7483" i="2"/>
  <c r="G7487" i="2"/>
  <c r="H7487" i="2"/>
  <c r="G7491" i="2"/>
  <c r="H7491" i="2"/>
  <c r="G7495" i="2"/>
  <c r="H7495" i="2"/>
  <c r="G7499" i="2"/>
  <c r="H7499" i="2"/>
  <c r="G7503" i="2"/>
  <c r="H7503" i="2"/>
  <c r="G7511" i="2"/>
  <c r="H7511" i="2"/>
  <c r="G7515" i="2"/>
  <c r="H7515" i="2"/>
  <c r="G7519" i="2"/>
  <c r="H7519" i="2"/>
  <c r="G7523" i="2"/>
  <c r="H7523" i="2"/>
  <c r="G7527" i="2"/>
  <c r="H7527" i="2"/>
  <c r="G7531" i="2"/>
  <c r="H7531" i="2"/>
  <c r="H7545" i="2"/>
  <c r="G7545" i="2"/>
  <c r="G7565" i="2"/>
  <c r="H7565" i="2"/>
  <c r="H7575" i="2"/>
  <c r="G7575" i="2"/>
  <c r="H7651" i="2"/>
  <c r="G7651" i="2"/>
  <c r="G7789" i="2"/>
  <c r="H7789" i="2"/>
  <c r="H7957" i="2"/>
  <c r="G7957" i="2"/>
  <c r="H7985" i="2"/>
  <c r="G7985" i="2"/>
  <c r="H8033" i="2"/>
  <c r="G8033" i="2"/>
  <c r="G8055" i="2"/>
  <c r="H8055" i="2"/>
  <c r="H8099" i="2"/>
  <c r="G8099" i="2"/>
  <c r="G8119" i="2"/>
  <c r="H8119" i="2"/>
  <c r="H8163" i="2"/>
  <c r="G8163" i="2"/>
  <c r="G8183" i="2"/>
  <c r="H8183" i="2"/>
  <c r="G5043" i="2"/>
  <c r="H5043" i="2"/>
  <c r="H5014" i="2"/>
  <c r="G5014" i="2"/>
  <c r="G4992" i="2"/>
  <c r="H4992" i="2"/>
  <c r="G4868" i="2"/>
  <c r="H4868" i="2"/>
  <c r="G4844" i="2"/>
  <c r="H4844" i="2"/>
  <c r="G4824" i="2"/>
  <c r="H4824" i="2"/>
  <c r="G4732" i="2"/>
  <c r="H4732" i="2"/>
  <c r="G4728" i="2"/>
  <c r="H4728" i="2"/>
  <c r="G4724" i="2"/>
  <c r="H4724" i="2"/>
  <c r="G4720" i="2"/>
  <c r="H4720" i="2"/>
  <c r="H4707" i="2"/>
  <c r="G4707" i="2"/>
  <c r="H4628" i="2"/>
  <c r="G4628" i="2"/>
  <c r="G4543" i="2"/>
  <c r="H4543" i="2"/>
  <c r="G4496" i="2"/>
  <c r="H4496" i="2"/>
  <c r="H5083" i="2"/>
  <c r="G5083" i="2"/>
  <c r="H5137" i="2"/>
  <c r="G5137" i="2"/>
  <c r="H5185" i="2"/>
  <c r="G5185" i="2"/>
  <c r="H6696" i="2"/>
  <c r="G6696" i="2"/>
  <c r="G5019" i="2"/>
  <c r="H5019" i="2"/>
  <c r="H5006" i="2"/>
  <c r="G5006" i="2"/>
  <c r="H4988" i="2"/>
  <c r="G4988" i="2"/>
  <c r="H4974" i="2"/>
  <c r="G4974" i="2"/>
  <c r="G4968" i="2"/>
  <c r="H4968" i="2"/>
  <c r="H4962" i="2"/>
  <c r="G4962" i="2"/>
  <c r="H4954" i="2"/>
  <c r="G4954" i="2"/>
  <c r="H4898" i="2"/>
  <c r="G4898" i="2"/>
  <c r="H4890" i="2"/>
  <c r="G4890" i="2"/>
  <c r="H4870" i="2"/>
  <c r="G4870" i="2"/>
  <c r="H4862" i="2"/>
  <c r="G4862" i="2"/>
  <c r="H4810" i="2"/>
  <c r="G4810" i="2"/>
  <c r="H4727" i="2"/>
  <c r="G4727" i="2"/>
  <c r="H4719" i="2"/>
  <c r="G4719" i="2"/>
  <c r="G4689" i="2"/>
  <c r="H4689" i="2"/>
  <c r="G4649" i="2"/>
  <c r="H4649" i="2"/>
  <c r="G4579" i="2"/>
  <c r="H4579" i="2"/>
  <c r="G4572" i="2"/>
  <c r="H4572" i="2"/>
  <c r="G4568" i="2"/>
  <c r="H4568" i="2"/>
  <c r="G4560" i="2"/>
  <c r="H4560" i="2"/>
  <c r="G4556" i="2"/>
  <c r="H4556" i="2"/>
  <c r="H4499" i="2"/>
  <c r="G4499" i="2"/>
  <c r="G4476" i="2"/>
  <c r="H4476" i="2"/>
  <c r="G5076" i="2"/>
  <c r="H5076" i="2"/>
  <c r="G5061" i="2"/>
  <c r="H5061" i="2"/>
  <c r="H5744" i="2"/>
  <c r="G5744" i="2"/>
  <c r="H5730" i="2"/>
  <c r="G5730" i="2"/>
  <c r="H5700" i="2"/>
  <c r="G5700" i="2"/>
  <c r="G5673" i="2"/>
  <c r="H5673" i="2"/>
  <c r="G5543" i="2"/>
  <c r="H5543" i="2"/>
  <c r="G5527" i="2"/>
  <c r="H5527" i="2"/>
  <c r="G5511" i="2"/>
  <c r="H5511" i="2"/>
  <c r="G5423" i="2"/>
  <c r="H5423" i="2"/>
  <c r="G5391" i="2"/>
  <c r="H5391" i="2"/>
  <c r="G5361" i="2"/>
  <c r="H5361" i="2"/>
  <c r="H5239" i="2"/>
  <c r="G5239" i="2"/>
  <c r="G6757" i="2"/>
  <c r="H6757" i="2"/>
  <c r="H5052" i="2"/>
  <c r="G5052" i="2"/>
  <c r="G5035" i="2"/>
  <c r="H5035" i="2"/>
  <c r="G4995" i="2"/>
  <c r="H4995" i="2"/>
  <c r="H4930" i="2"/>
  <c r="G4930" i="2"/>
  <c r="H4922" i="2"/>
  <c r="G4922" i="2"/>
  <c r="H4846" i="2"/>
  <c r="G4846" i="2"/>
  <c r="H4830" i="2"/>
  <c r="G4830" i="2"/>
  <c r="H4818" i="2"/>
  <c r="G4818" i="2"/>
  <c r="H4812" i="2"/>
  <c r="G4812" i="2"/>
  <c r="H4798" i="2"/>
  <c r="G4798" i="2"/>
  <c r="H4786" i="2"/>
  <c r="G4786" i="2"/>
  <c r="G4776" i="2"/>
  <c r="H4776" i="2"/>
  <c r="G4752" i="2"/>
  <c r="H4752" i="2"/>
  <c r="G4736" i="2"/>
  <c r="H4736" i="2"/>
  <c r="G4708" i="2"/>
  <c r="H4708" i="2"/>
  <c r="H4687" i="2"/>
  <c r="G4687" i="2"/>
  <c r="G4673" i="2"/>
  <c r="H4673" i="2"/>
  <c r="G4636" i="2"/>
  <c r="H4636" i="2"/>
  <c r="G4629" i="2"/>
  <c r="H4629" i="2"/>
  <c r="G4625" i="2"/>
  <c r="H4625" i="2"/>
  <c r="G4592" i="2"/>
  <c r="H4592" i="2"/>
  <c r="G4544" i="2"/>
  <c r="H4544" i="2"/>
  <c r="G4487" i="2"/>
  <c r="H4487" i="2"/>
  <c r="G4451" i="2"/>
  <c r="H4451" i="2"/>
  <c r="H5817" i="2"/>
  <c r="G5817" i="2"/>
  <c r="H5789" i="2"/>
  <c r="G5789" i="2"/>
  <c r="H5776" i="2"/>
  <c r="G5776" i="2"/>
  <c r="H5742" i="2"/>
  <c r="G5742" i="2"/>
  <c r="H5698" i="2"/>
  <c r="G5698" i="2"/>
  <c r="G5593" i="2"/>
  <c r="H5593" i="2"/>
  <c r="G5535" i="2"/>
  <c r="H5535" i="2"/>
  <c r="G5519" i="2"/>
  <c r="H5519" i="2"/>
  <c r="H5479" i="2"/>
  <c r="G5479" i="2"/>
  <c r="G5447" i="2"/>
  <c r="H5447" i="2"/>
  <c r="G5322" i="2"/>
  <c r="H5322" i="2"/>
  <c r="G5272" i="2"/>
  <c r="H5272" i="2"/>
  <c r="H6791" i="2"/>
  <c r="G6791" i="2"/>
  <c r="H6855" i="2"/>
  <c r="G6855" i="2"/>
  <c r="H6919" i="2"/>
  <c r="G6919" i="2"/>
  <c r="H6983" i="2"/>
  <c r="G6983" i="2"/>
  <c r="H7047" i="2"/>
  <c r="G7047" i="2"/>
  <c r="G8162" i="2"/>
  <c r="H8162" i="2"/>
  <c r="G8304" i="2"/>
  <c r="H8304" i="2"/>
  <c r="G8336" i="2"/>
  <c r="H8336" i="2"/>
  <c r="G8368" i="2"/>
  <c r="H8368" i="2"/>
  <c r="G8400" i="2"/>
  <c r="H8400" i="2"/>
  <c r="H4854" i="2"/>
  <c r="G4854" i="2"/>
  <c r="H4826" i="2"/>
  <c r="G4826" i="2"/>
  <c r="H4782" i="2"/>
  <c r="G4782" i="2"/>
  <c r="G4744" i="2"/>
  <c r="H4744" i="2"/>
  <c r="H4723" i="2"/>
  <c r="G4723" i="2"/>
  <c r="G4692" i="2"/>
  <c r="H4692" i="2"/>
  <c r="H4679" i="2"/>
  <c r="G4679" i="2"/>
  <c r="H4595" i="2"/>
  <c r="G4595" i="2"/>
  <c r="H4559" i="2"/>
  <c r="G4559" i="2"/>
  <c r="H4463" i="2"/>
  <c r="G4463" i="2"/>
  <c r="G4455" i="2"/>
  <c r="H4455" i="2"/>
  <c r="G5829" i="2"/>
  <c r="H5829" i="2"/>
  <c r="G5754" i="2"/>
  <c r="H5754" i="2"/>
  <c r="H5748" i="2"/>
  <c r="G5748" i="2"/>
  <c r="H5583" i="2"/>
  <c r="G5583" i="2"/>
  <c r="G5469" i="2"/>
  <c r="H5469" i="2"/>
  <c r="H5436" i="2"/>
  <c r="G5436" i="2"/>
  <c r="H5260" i="2"/>
  <c r="G5260" i="2"/>
  <c r="G5256" i="2"/>
  <c r="H5256" i="2"/>
  <c r="G7261" i="2"/>
  <c r="G7205" i="2"/>
  <c r="G7133" i="2"/>
  <c r="G7728" i="2"/>
  <c r="H7109" i="2"/>
  <c r="G7109" i="2"/>
  <c r="H7113" i="2"/>
  <c r="G7113" i="2"/>
  <c r="H7117" i="2"/>
  <c r="G7117" i="2"/>
  <c r="H7121" i="2"/>
  <c r="G7121" i="2"/>
  <c r="H7125" i="2"/>
  <c r="G7125" i="2"/>
  <c r="H7129" i="2"/>
  <c r="G7129" i="2"/>
  <c r="H7137" i="2"/>
  <c r="G7137" i="2"/>
  <c r="H7141" i="2"/>
  <c r="G7141" i="2"/>
  <c r="H7145" i="2"/>
  <c r="G7145" i="2"/>
  <c r="H7149" i="2"/>
  <c r="G7149" i="2"/>
  <c r="H7153" i="2"/>
  <c r="G7153" i="2"/>
  <c r="H7157" i="2"/>
  <c r="G7157" i="2"/>
  <c r="H7161" i="2"/>
  <c r="G7161" i="2"/>
  <c r="H7165" i="2"/>
  <c r="G7165" i="2"/>
  <c r="H7169" i="2"/>
  <c r="G7169" i="2"/>
  <c r="H7173" i="2"/>
  <c r="G7173" i="2"/>
  <c r="H7177" i="2"/>
  <c r="G7177" i="2"/>
  <c r="H7181" i="2"/>
  <c r="G7181" i="2"/>
  <c r="H7185" i="2"/>
  <c r="G7185" i="2"/>
  <c r="H7189" i="2"/>
  <c r="G7189" i="2"/>
  <c r="H7193" i="2"/>
  <c r="G7193" i="2"/>
  <c r="H7197" i="2"/>
  <c r="G7197" i="2"/>
  <c r="H7201" i="2"/>
  <c r="G7201" i="2"/>
  <c r="H7209" i="2"/>
  <c r="G7209" i="2"/>
  <c r="H7213" i="2"/>
  <c r="G7213" i="2"/>
  <c r="H7217" i="2"/>
  <c r="G7217" i="2"/>
  <c r="H7221" i="2"/>
  <c r="G7221" i="2"/>
  <c r="H7225" i="2"/>
  <c r="G7225" i="2"/>
  <c r="H7229" i="2"/>
  <c r="G7229" i="2"/>
  <c r="H7233" i="2"/>
  <c r="G7233" i="2"/>
  <c r="H7237" i="2"/>
  <c r="G7237" i="2"/>
  <c r="H7241" i="2"/>
  <c r="G7241" i="2"/>
  <c r="H7245" i="2"/>
  <c r="G7245" i="2"/>
  <c r="H7249" i="2"/>
  <c r="G7249" i="2"/>
  <c r="H7253" i="2"/>
  <c r="G7253" i="2"/>
  <c r="H7257" i="2"/>
  <c r="G7257" i="2"/>
  <c r="H7265" i="2"/>
  <c r="G7265" i="2"/>
  <c r="H7269" i="2"/>
  <c r="G7269" i="2"/>
  <c r="H7273" i="2"/>
  <c r="G7273" i="2"/>
  <c r="H7281" i="2"/>
  <c r="G7281" i="2"/>
  <c r="H7285" i="2"/>
  <c r="G7285" i="2"/>
  <c r="H7289" i="2"/>
  <c r="G7289" i="2"/>
  <c r="H7296" i="2"/>
  <c r="G7296" i="2"/>
  <c r="H7300" i="2"/>
  <c r="G7300" i="2"/>
  <c r="H7304" i="2"/>
  <c r="G7304" i="2"/>
  <c r="H7308" i="2"/>
  <c r="G7308" i="2"/>
  <c r="H7312" i="2"/>
  <c r="G7312" i="2"/>
  <c r="H7316" i="2"/>
  <c r="G7316" i="2"/>
  <c r="H7320" i="2"/>
  <c r="G7320" i="2"/>
  <c r="H7324" i="2"/>
  <c r="G7324" i="2"/>
  <c r="H7328" i="2"/>
  <c r="G7328" i="2"/>
  <c r="H7332" i="2"/>
  <c r="G7332" i="2"/>
  <c r="H7340" i="2"/>
  <c r="G7340" i="2"/>
  <c r="H7344" i="2"/>
  <c r="G7344" i="2"/>
  <c r="H7348" i="2"/>
  <c r="G7348" i="2"/>
  <c r="H7352" i="2"/>
  <c r="G7352" i="2"/>
  <c r="H7356" i="2"/>
  <c r="G7356" i="2"/>
  <c r="H7360" i="2"/>
  <c r="G7360" i="2"/>
  <c r="H7364" i="2"/>
  <c r="G7364" i="2"/>
  <c r="H7368" i="2"/>
  <c r="G7368" i="2"/>
  <c r="H7372" i="2"/>
  <c r="G7372" i="2"/>
  <c r="H7376" i="2"/>
  <c r="G7376" i="2"/>
  <c r="H7380" i="2"/>
  <c r="G7380" i="2"/>
  <c r="H7384" i="2"/>
  <c r="G7384" i="2"/>
  <c r="H7388" i="2"/>
  <c r="G7388" i="2"/>
  <c r="H7396" i="2"/>
  <c r="G7396" i="2"/>
  <c r="H7400" i="2"/>
  <c r="G7400" i="2"/>
  <c r="H7404" i="2"/>
  <c r="G7404" i="2"/>
  <c r="H7412" i="2"/>
  <c r="G7412" i="2"/>
  <c r="H7416" i="2"/>
  <c r="G7416" i="2"/>
  <c r="H7420" i="2"/>
  <c r="G7420" i="2"/>
  <c r="H7424" i="2"/>
  <c r="G7424" i="2"/>
  <c r="H7428" i="2"/>
  <c r="G7428" i="2"/>
  <c r="H7432" i="2"/>
  <c r="G7432" i="2"/>
  <c r="H7436" i="2"/>
  <c r="G7436" i="2"/>
  <c r="H7440" i="2"/>
  <c r="G7440" i="2"/>
  <c r="H7444" i="2"/>
  <c r="G7444" i="2"/>
  <c r="H7448" i="2"/>
  <c r="G7448" i="2"/>
  <c r="H7452" i="2"/>
  <c r="G7452" i="2"/>
  <c r="H7456" i="2"/>
  <c r="G7456" i="2"/>
  <c r="H7460" i="2"/>
  <c r="G7460" i="2"/>
  <c r="H7468" i="2"/>
  <c r="G7468" i="2"/>
  <c r="H7472" i="2"/>
  <c r="G7472" i="2"/>
  <c r="H7476" i="2"/>
  <c r="G7476" i="2"/>
  <c r="H7480" i="2"/>
  <c r="G7480" i="2"/>
  <c r="H7484" i="2"/>
  <c r="G7484" i="2"/>
  <c r="H7488" i="2"/>
  <c r="G7488" i="2"/>
  <c r="H7492" i="2"/>
  <c r="G7492" i="2"/>
  <c r="H7496" i="2"/>
  <c r="G7496" i="2"/>
  <c r="H7500" i="2"/>
  <c r="G7500" i="2"/>
  <c r="H7504" i="2"/>
  <c r="G7504" i="2"/>
  <c r="H7508" i="2"/>
  <c r="G7508" i="2"/>
  <c r="H7512" i="2"/>
  <c r="G7512" i="2"/>
  <c r="H7516" i="2"/>
  <c r="G7516" i="2"/>
  <c r="H7524" i="2"/>
  <c r="G7524" i="2"/>
  <c r="H7528" i="2"/>
  <c r="G7528" i="2"/>
  <c r="H7532" i="2"/>
  <c r="G7532" i="2"/>
  <c r="G7566" i="2"/>
  <c r="H7566" i="2"/>
  <c r="H7572" i="2"/>
  <c r="G7572" i="2"/>
  <c r="H7724" i="2"/>
  <c r="G7724" i="2"/>
  <c r="G7882" i="2"/>
  <c r="H7882" i="2"/>
  <c r="G7986" i="2"/>
  <c r="H7986" i="2"/>
  <c r="G8056" i="2"/>
  <c r="H8056" i="2"/>
  <c r="G8120" i="2"/>
  <c r="H8120" i="2"/>
  <c r="G8184" i="2"/>
  <c r="H8184" i="2"/>
  <c r="G8294" i="2"/>
  <c r="H8294" i="2"/>
  <c r="G8358" i="2"/>
  <c r="H8358" i="2"/>
  <c r="G8422" i="2"/>
  <c r="H8422" i="2"/>
  <c r="G4840" i="2"/>
  <c r="H4840" i="2"/>
  <c r="H4794" i="2"/>
  <c r="G4794" i="2"/>
  <c r="H4754" i="2"/>
  <c r="G4754" i="2"/>
  <c r="H4731" i="2"/>
  <c r="G4731" i="2"/>
  <c r="G4681" i="2"/>
  <c r="H4681" i="2"/>
  <c r="H4667" i="2"/>
  <c r="G4667" i="2"/>
  <c r="H4571" i="2"/>
  <c r="G4571" i="2"/>
  <c r="G4547" i="2"/>
  <c r="H4547" i="2"/>
  <c r="G4540" i="2"/>
  <c r="H4540" i="2"/>
  <c r="G5108" i="2"/>
  <c r="H5108" i="2"/>
  <c r="H5069" i="2"/>
  <c r="G5069" i="2"/>
  <c r="H5824" i="2"/>
  <c r="G5824" i="2"/>
  <c r="G5797" i="2"/>
  <c r="H5797" i="2"/>
  <c r="G5733" i="2"/>
  <c r="H5733" i="2"/>
  <c r="G5706" i="2"/>
  <c r="H5706" i="2"/>
  <c r="H5614" i="2"/>
  <c r="G5614" i="2"/>
  <c r="G5495" i="2"/>
  <c r="H5495" i="2"/>
  <c r="G5463" i="2"/>
  <c r="H5463" i="2"/>
  <c r="H5345" i="2"/>
  <c r="G5345" i="2"/>
  <c r="G7520" i="2"/>
  <c r="G7464" i="2"/>
  <c r="G7408" i="2"/>
  <c r="H5602" i="2"/>
  <c r="G5602" i="2"/>
  <c r="G5501" i="2"/>
  <c r="H5501" i="2"/>
  <c r="G5455" i="2"/>
  <c r="H5455" i="2"/>
  <c r="H5367" i="2"/>
  <c r="G5367" i="2"/>
  <c r="G5360" i="2"/>
  <c r="H5360" i="2"/>
  <c r="H5340" i="2"/>
  <c r="G5340" i="2"/>
  <c r="H5309" i="2"/>
  <c r="G5309" i="2"/>
  <c r="G5297" i="2"/>
  <c r="H5297" i="2"/>
  <c r="H5229" i="2"/>
  <c r="G5229" i="2"/>
  <c r="H4647" i="2"/>
  <c r="G4647" i="2"/>
  <c r="H4511" i="2"/>
  <c r="G4511" i="2"/>
  <c r="H5103" i="2"/>
  <c r="G5103" i="2"/>
  <c r="H5788" i="2"/>
  <c r="G5788" i="2"/>
  <c r="H5696" i="2"/>
  <c r="G5696" i="2"/>
  <c r="G5664" i="2"/>
  <c r="G5648" i="2"/>
  <c r="H5632" i="2"/>
  <c r="G5632" i="2"/>
  <c r="G5581" i="2"/>
  <c r="H5581" i="2"/>
  <c r="G5477" i="2"/>
  <c r="H5477" i="2"/>
  <c r="G5421" i="2"/>
  <c r="H5421" i="2"/>
  <c r="G5330" i="2"/>
  <c r="H5330" i="2"/>
  <c r="G5320" i="2"/>
  <c r="H5320" i="2"/>
  <c r="H5300" i="2"/>
  <c r="G5300" i="2"/>
  <c r="G5258" i="2"/>
  <c r="H5258" i="2"/>
  <c r="G5237" i="2"/>
  <c r="G5218" i="2"/>
  <c r="H5218" i="2"/>
  <c r="G5213" i="2"/>
  <c r="H5724" i="2"/>
  <c r="G5724" i="2"/>
  <c r="G5701" i="2"/>
  <c r="H5701" i="2"/>
  <c r="H5680" i="2"/>
  <c r="G5680" i="2"/>
  <c r="G5557" i="2"/>
  <c r="H5557" i="2"/>
  <c r="H5372" i="2"/>
  <c r="G5372" i="2"/>
  <c r="H5329" i="2"/>
  <c r="G5329" i="2"/>
  <c r="G5245" i="2"/>
  <c r="H5245" i="2"/>
  <c r="G5221" i="2"/>
  <c r="H5221" i="2"/>
  <c r="G5375" i="2"/>
  <c r="H5375" i="2"/>
  <c r="G5349" i="2"/>
  <c r="H5349" i="2"/>
  <c r="G5264" i="2"/>
  <c r="H5264" i="2"/>
  <c r="G8227" i="2"/>
  <c r="H8248" i="2"/>
  <c r="H8247" i="2"/>
  <c r="H3973" i="2"/>
  <c r="G3973" i="2"/>
  <c r="G4047" i="2"/>
  <c r="H4047" i="2"/>
  <c r="H4112" i="2"/>
  <c r="G4112" i="2"/>
  <c r="G4183" i="2"/>
  <c r="H4183" i="2"/>
  <c r="H4209" i="2"/>
  <c r="G4209" i="2"/>
  <c r="H4218" i="2"/>
  <c r="G4218" i="2"/>
  <c r="G4257" i="2"/>
  <c r="H4257" i="2"/>
  <c r="H4347" i="2"/>
  <c r="G4347" i="2"/>
  <c r="H4397" i="2"/>
  <c r="G4397" i="2"/>
  <c r="G5132" i="2"/>
  <c r="H5132" i="2"/>
  <c r="G5140" i="2"/>
  <c r="H5140" i="2"/>
  <c r="G5148" i="2"/>
  <c r="H5148" i="2"/>
  <c r="G5156" i="2"/>
  <c r="H5156" i="2"/>
  <c r="G5164" i="2"/>
  <c r="H5164" i="2"/>
  <c r="G5172" i="2"/>
  <c r="H5172" i="2"/>
  <c r="G5180" i="2"/>
  <c r="H5180" i="2"/>
  <c r="G5192" i="2"/>
  <c r="H5192" i="2"/>
  <c r="G5864" i="2"/>
  <c r="H5864" i="2"/>
  <c r="G5902" i="2"/>
  <c r="H5902" i="2"/>
  <c r="H5966" i="2"/>
  <c r="G5966" i="2"/>
  <c r="H6026" i="2"/>
  <c r="G6026" i="2"/>
  <c r="H6070" i="2"/>
  <c r="G6070" i="2"/>
  <c r="H6137" i="2"/>
  <c r="G6137" i="2"/>
  <c r="H6265" i="2"/>
  <c r="G6265" i="2"/>
  <c r="H6269" i="2"/>
  <c r="G6269" i="2"/>
  <c r="H6284" i="2"/>
  <c r="G6284" i="2"/>
  <c r="H6305" i="2"/>
  <c r="G6305" i="2"/>
  <c r="H6366" i="2"/>
  <c r="G6366" i="2"/>
  <c r="H6446" i="2"/>
  <c r="G6446" i="2"/>
  <c r="H6529" i="2"/>
  <c r="G6529" i="2"/>
  <c r="H6536" i="2"/>
  <c r="G6536" i="2"/>
  <c r="H6605" i="2"/>
  <c r="G6605" i="2"/>
  <c r="H6641" i="2"/>
  <c r="G6641" i="2"/>
  <c r="H6661" i="2"/>
  <c r="G6661" i="2"/>
  <c r="H6666" i="2"/>
  <c r="G6666" i="2"/>
  <c r="G6734" i="2"/>
  <c r="H6734" i="2"/>
  <c r="G6742" i="2"/>
  <c r="H6742" i="2"/>
  <c r="G6750" i="2"/>
  <c r="H6750" i="2"/>
  <c r="G6762" i="2"/>
  <c r="H6762" i="2"/>
  <c r="G6770" i="2"/>
  <c r="H6770" i="2"/>
  <c r="G6778" i="2"/>
  <c r="H6778" i="2"/>
  <c r="G6786" i="2"/>
  <c r="H6786" i="2"/>
  <c r="G6794" i="2"/>
  <c r="H6794" i="2"/>
  <c r="G6806" i="2"/>
  <c r="H6806" i="2"/>
  <c r="G6814" i="2"/>
  <c r="H6814" i="2"/>
  <c r="G6822" i="2"/>
  <c r="H6822" i="2"/>
  <c r="G6830" i="2"/>
  <c r="H6830" i="2"/>
  <c r="G6838" i="2"/>
  <c r="H6838" i="2"/>
  <c r="G6846" i="2"/>
  <c r="H6846" i="2"/>
  <c r="G6854" i="2"/>
  <c r="H6854" i="2"/>
  <c r="G6858" i="2"/>
  <c r="H6858" i="2"/>
  <c r="G6866" i="2"/>
  <c r="H6866" i="2"/>
  <c r="G6874" i="2"/>
  <c r="H6874" i="2"/>
  <c r="G6882" i="2"/>
  <c r="H6882" i="2"/>
  <c r="G6890" i="2"/>
  <c r="H6890" i="2"/>
  <c r="G6898" i="2"/>
  <c r="H6898" i="2"/>
  <c r="G6910" i="2"/>
  <c r="H6910" i="2"/>
  <c r="G6918" i="2"/>
  <c r="H6918" i="2"/>
  <c r="G6926" i="2"/>
  <c r="H6926" i="2"/>
  <c r="G6934" i="2"/>
  <c r="H6934" i="2"/>
  <c r="G6942" i="2"/>
  <c r="H6942" i="2"/>
  <c r="G6950" i="2"/>
  <c r="H6950" i="2"/>
  <c r="G6954" i="2"/>
  <c r="H6954" i="2"/>
  <c r="G6962" i="2"/>
  <c r="H6962" i="2"/>
  <c r="G6970" i="2"/>
  <c r="H6970" i="2"/>
  <c r="G6982" i="2"/>
  <c r="H6982" i="2"/>
  <c r="G6994" i="2"/>
  <c r="H6994" i="2"/>
  <c r="G7002" i="2"/>
  <c r="H7002" i="2"/>
  <c r="G7010" i="2"/>
  <c r="H7010" i="2"/>
  <c r="G7018" i="2"/>
  <c r="H7018" i="2"/>
  <c r="G7022" i="2"/>
  <c r="H7022" i="2"/>
  <c r="G7030" i="2"/>
  <c r="H7030" i="2"/>
  <c r="G7038" i="2"/>
  <c r="H7038" i="2"/>
  <c r="G7046" i="2"/>
  <c r="H7046" i="2"/>
  <c r="G7054" i="2"/>
  <c r="H7054" i="2"/>
  <c r="G7062" i="2"/>
  <c r="H7062" i="2"/>
  <c r="G7070" i="2"/>
  <c r="H7070" i="2"/>
  <c r="G7074" i="2"/>
  <c r="H7074" i="2"/>
  <c r="G7082" i="2"/>
  <c r="H7082" i="2"/>
  <c r="G7094" i="2"/>
  <c r="H7094" i="2"/>
  <c r="G7102" i="2"/>
  <c r="H7102" i="2"/>
  <c r="G7110" i="2"/>
  <c r="H7110" i="2"/>
  <c r="G7118" i="2"/>
  <c r="H7118" i="2"/>
  <c r="G7126" i="2"/>
  <c r="H7126" i="2"/>
  <c r="G7134" i="2"/>
  <c r="H7134" i="2"/>
  <c r="G7142" i="2"/>
  <c r="H7142" i="2"/>
  <c r="G7150" i="2"/>
  <c r="H7150" i="2"/>
  <c r="G7158" i="2"/>
  <c r="H7158" i="2"/>
  <c r="G7170" i="2"/>
  <c r="H7170" i="2"/>
  <c r="G7178" i="2"/>
  <c r="H7178" i="2"/>
  <c r="G7186" i="2"/>
  <c r="H7186" i="2"/>
  <c r="G7194" i="2"/>
  <c r="H7194" i="2"/>
  <c r="G7202" i="2"/>
  <c r="H7202" i="2"/>
  <c r="G7210" i="2"/>
  <c r="H7210" i="2"/>
  <c r="G7222" i="2"/>
  <c r="H7222" i="2"/>
  <c r="G7230" i="2"/>
  <c r="H7230" i="2"/>
  <c r="G7234" i="2"/>
  <c r="H7234" i="2"/>
  <c r="G7246" i="2"/>
  <c r="H7246" i="2"/>
  <c r="G7254" i="2"/>
  <c r="H7254" i="2"/>
  <c r="G7262" i="2"/>
  <c r="H7262" i="2"/>
  <c r="G7270" i="2"/>
  <c r="H7270" i="2"/>
  <c r="G7278" i="2"/>
  <c r="H7278" i="2"/>
  <c r="G7286" i="2"/>
  <c r="H7286" i="2"/>
  <c r="G7297" i="2"/>
  <c r="H7297" i="2"/>
  <c r="G7305" i="2"/>
  <c r="H7305" i="2"/>
  <c r="G7313" i="2"/>
  <c r="H7313" i="2"/>
  <c r="G7321" i="2"/>
  <c r="H7321" i="2"/>
  <c r="G7329" i="2"/>
  <c r="H7329" i="2"/>
  <c r="G7333" i="2"/>
  <c r="H7333" i="2"/>
  <c r="G7341" i="2"/>
  <c r="H7341" i="2"/>
  <c r="G7349" i="2"/>
  <c r="H7349" i="2"/>
  <c r="G7357" i="2"/>
  <c r="H7357" i="2"/>
  <c r="G7365" i="2"/>
  <c r="H7365" i="2"/>
  <c r="G7373" i="2"/>
  <c r="H7373" i="2"/>
  <c r="G7381" i="2"/>
  <c r="H7381" i="2"/>
  <c r="G7389" i="2"/>
  <c r="H7389" i="2"/>
  <c r="G7397" i="2"/>
  <c r="H7397" i="2"/>
  <c r="G7409" i="2"/>
  <c r="H7409" i="2"/>
  <c r="G7417" i="2"/>
  <c r="H7417" i="2"/>
  <c r="G7425" i="2"/>
  <c r="H7425" i="2"/>
  <c r="G7433" i="2"/>
  <c r="H7433" i="2"/>
  <c r="G7441" i="2"/>
  <c r="H7441" i="2"/>
  <c r="G7449" i="2"/>
  <c r="H7449" i="2"/>
  <c r="G7457" i="2"/>
  <c r="H7457" i="2"/>
  <c r="G7465" i="2"/>
  <c r="H7465" i="2"/>
  <c r="G7473" i="2"/>
  <c r="H7473" i="2"/>
  <c r="G7481" i="2"/>
  <c r="H7481" i="2"/>
  <c r="G7485" i="2"/>
  <c r="H7485" i="2"/>
  <c r="G7493" i="2"/>
  <c r="H7493" i="2"/>
  <c r="G7501" i="2"/>
  <c r="H7501" i="2"/>
  <c r="G7509" i="2"/>
  <c r="H7509" i="2"/>
  <c r="G7517" i="2"/>
  <c r="H7517" i="2"/>
  <c r="G7525" i="2"/>
  <c r="H7525" i="2"/>
  <c r="G7535" i="2"/>
  <c r="H7535" i="2"/>
  <c r="G7543" i="2"/>
  <c r="H7543" i="2"/>
  <c r="G7551" i="2"/>
  <c r="H7551" i="2"/>
  <c r="G7563" i="2"/>
  <c r="H7563" i="2"/>
  <c r="G7573" i="2"/>
  <c r="H7573" i="2"/>
  <c r="G7581" i="2"/>
  <c r="H7581" i="2"/>
  <c r="G7589" i="2"/>
  <c r="H7589" i="2"/>
  <c r="G7597" i="2"/>
  <c r="H7597" i="2"/>
  <c r="H7601" i="2"/>
  <c r="G7601" i="2"/>
  <c r="G7613" i="2"/>
  <c r="H7613" i="2"/>
  <c r="G7621" i="2"/>
  <c r="H7621" i="2"/>
  <c r="G7629" i="2"/>
  <c r="H7629" i="2"/>
  <c r="G7637" i="2"/>
  <c r="H7637" i="2"/>
  <c r="G7645" i="2"/>
  <c r="H7645" i="2"/>
  <c r="G7653" i="2"/>
  <c r="H7653" i="2"/>
  <c r="G7657" i="2"/>
  <c r="H7657" i="2"/>
  <c r="H7665" i="2"/>
  <c r="G7665" i="2"/>
  <c r="G7673" i="2"/>
  <c r="H7673" i="2"/>
  <c r="G7681" i="2"/>
  <c r="H7681" i="2"/>
  <c r="H7689" i="2"/>
  <c r="G7689" i="2"/>
  <c r="H7697" i="2"/>
  <c r="G7697" i="2"/>
  <c r="G7705" i="2"/>
  <c r="H7705" i="2"/>
  <c r="G7713" i="2"/>
  <c r="H7713" i="2"/>
  <c r="G7721" i="2"/>
  <c r="H7721" i="2"/>
  <c r="G7733" i="2"/>
  <c r="H7733" i="2"/>
  <c r="G7741" i="2"/>
  <c r="H7741" i="2"/>
  <c r="G7749" i="2"/>
  <c r="H7749" i="2"/>
  <c r="G7755" i="2"/>
  <c r="H7755" i="2"/>
  <c r="G7763" i="2"/>
  <c r="H7763" i="2"/>
  <c r="G7771" i="2"/>
  <c r="H7771" i="2"/>
  <c r="G7779" i="2"/>
  <c r="H7779" i="2"/>
  <c r="G7787" i="2"/>
  <c r="H7787" i="2"/>
  <c r="G7795" i="2"/>
  <c r="H7795" i="2"/>
  <c r="G7807" i="2"/>
  <c r="H7807" i="2"/>
  <c r="G7815" i="2"/>
  <c r="H7815" i="2"/>
  <c r="G7823" i="2"/>
  <c r="H7823" i="2"/>
  <c r="G7831" i="2"/>
  <c r="H7831" i="2"/>
  <c r="G7839" i="2"/>
  <c r="H7839" i="2"/>
  <c r="G7847" i="2"/>
  <c r="H7847" i="2"/>
  <c r="G7855" i="2"/>
  <c r="H7855" i="2"/>
  <c r="G7863" i="2"/>
  <c r="H7863" i="2"/>
  <c r="G7871" i="2"/>
  <c r="H7871" i="2"/>
  <c r="G7879" i="2"/>
  <c r="H7879" i="2"/>
  <c r="G7887" i="2"/>
  <c r="H7887" i="2"/>
  <c r="G7891" i="2"/>
  <c r="H7891" i="2"/>
  <c r="G7899" i="2"/>
  <c r="H7899" i="2"/>
  <c r="G7907" i="2"/>
  <c r="H7907" i="2"/>
  <c r="G7915" i="2"/>
  <c r="H7915" i="2"/>
  <c r="G7923" i="2"/>
  <c r="H7923" i="2"/>
  <c r="G7931" i="2"/>
  <c r="H7931" i="2"/>
  <c r="G7939" i="2"/>
  <c r="H7939" i="2"/>
  <c r="G7947" i="2"/>
  <c r="H7947" i="2"/>
  <c r="G7955" i="2"/>
  <c r="H7955" i="2"/>
  <c r="G7963" i="2"/>
  <c r="H7963" i="2"/>
  <c r="G7971" i="2"/>
  <c r="H7971" i="2"/>
  <c r="H7979" i="2"/>
  <c r="G7979" i="2"/>
  <c r="G7987" i="2"/>
  <c r="H7987" i="2"/>
  <c r="G7995" i="2"/>
  <c r="H7995" i="2"/>
  <c r="G8007" i="2"/>
  <c r="H8007" i="2"/>
  <c r="G8015" i="2"/>
  <c r="H8015" i="2"/>
  <c r="G8023" i="2"/>
  <c r="H8023" i="2"/>
  <c r="G8027" i="2"/>
  <c r="H8027" i="2"/>
  <c r="G8035" i="2"/>
  <c r="H8035" i="2"/>
  <c r="G8043" i="2"/>
  <c r="H8043" i="2"/>
  <c r="G8053" i="2"/>
  <c r="H8053" i="2"/>
  <c r="G8061" i="2"/>
  <c r="H8061" i="2"/>
  <c r="G8069" i="2"/>
  <c r="H8069" i="2"/>
  <c r="H8077" i="2"/>
  <c r="G8077" i="2"/>
  <c r="G8089" i="2"/>
  <c r="H8089" i="2"/>
  <c r="G8097" i="2"/>
  <c r="H8097" i="2"/>
  <c r="G8109" i="2"/>
  <c r="H8109" i="2"/>
  <c r="G8121" i="2"/>
  <c r="H8121" i="2"/>
  <c r="G8125" i="2"/>
  <c r="H8125" i="2"/>
  <c r="G8133" i="2"/>
  <c r="H8133" i="2"/>
  <c r="G8141" i="2"/>
  <c r="H8141" i="2"/>
  <c r="G8149" i="2"/>
  <c r="H8149" i="2"/>
  <c r="G8157" i="2"/>
  <c r="H8157" i="2"/>
  <c r="G8169" i="2"/>
  <c r="H8169" i="2"/>
  <c r="G8177" i="2"/>
  <c r="H8177" i="2"/>
  <c r="G8181" i="2"/>
  <c r="H8181" i="2"/>
  <c r="G8189" i="2"/>
  <c r="H8189" i="2"/>
  <c r="G8197" i="2"/>
  <c r="H8197" i="2"/>
  <c r="G8213" i="2"/>
  <c r="H8213" i="2"/>
  <c r="G8221" i="2"/>
  <c r="H8221" i="2"/>
  <c r="G8229" i="2"/>
  <c r="H8229" i="2"/>
  <c r="G8237" i="2"/>
  <c r="H8237" i="2"/>
  <c r="G8245" i="2"/>
  <c r="H8245" i="2"/>
  <c r="G8273" i="2"/>
  <c r="H8273" i="2"/>
  <c r="H8281" i="2"/>
  <c r="G8281" i="2"/>
  <c r="G8285" i="2"/>
  <c r="H8285" i="2"/>
  <c r="H8297" i="2"/>
  <c r="G8297" i="2"/>
  <c r="H8305" i="2"/>
  <c r="G8305" i="2"/>
  <c r="H8313" i="2"/>
  <c r="G8313" i="2"/>
  <c r="H8321" i="2"/>
  <c r="G8321" i="2"/>
  <c r="G8325" i="2"/>
  <c r="H8325" i="2"/>
  <c r="G8341" i="2"/>
  <c r="H8341" i="2"/>
  <c r="H8353" i="2"/>
  <c r="G8353" i="2"/>
  <c r="G8357" i="2"/>
  <c r="H8357" i="2"/>
  <c r="G8365" i="2"/>
  <c r="H8365" i="2"/>
  <c r="H8377" i="2"/>
  <c r="G8377" i="2"/>
  <c r="H8385" i="2"/>
  <c r="G8385" i="2"/>
  <c r="H8393" i="2"/>
  <c r="G8393" i="2"/>
  <c r="G8397" i="2"/>
  <c r="H8397" i="2"/>
  <c r="H8409" i="2"/>
  <c r="G8409" i="2"/>
  <c r="H8417" i="2"/>
  <c r="G8417" i="2"/>
  <c r="G5009" i="2"/>
  <c r="H5009" i="2"/>
  <c r="H4747" i="2"/>
  <c r="G4747" i="2"/>
  <c r="H4715" i="2"/>
  <c r="G4715" i="2"/>
  <c r="H4695" i="2"/>
  <c r="G4695" i="2"/>
  <c r="G4616" i="2"/>
  <c r="H4616" i="2"/>
  <c r="H5075" i="2"/>
  <c r="G5075" i="2"/>
  <c r="H5796" i="2"/>
  <c r="G5796" i="2"/>
  <c r="H5684" i="2"/>
  <c r="G5684" i="2"/>
  <c r="H5656" i="2"/>
  <c r="G5656" i="2"/>
  <c r="H5636" i="2"/>
  <c r="G5636" i="2"/>
  <c r="G5590" i="2"/>
  <c r="H5590" i="2"/>
  <c r="H5428" i="2"/>
  <c r="G5428" i="2"/>
  <c r="H5404" i="2"/>
  <c r="G5404" i="2"/>
  <c r="G5400" i="2"/>
  <c r="H5400" i="2"/>
  <c r="H5308" i="2"/>
  <c r="G5308" i="2"/>
  <c r="G5298" i="2"/>
  <c r="H5298" i="2"/>
  <c r="G7555" i="2"/>
  <c r="H8389" i="2"/>
  <c r="G1609" i="2"/>
  <c r="G1617" i="2"/>
  <c r="G1625" i="2"/>
  <c r="G1633" i="2"/>
  <c r="G1641" i="2"/>
  <c r="G1649" i="2"/>
  <c r="G1655" i="2"/>
  <c r="G1663" i="2"/>
  <c r="G1673" i="2"/>
  <c r="G1689" i="2"/>
  <c r="G1695" i="2"/>
  <c r="G1705" i="2"/>
  <c r="G1711" i="2"/>
  <c r="G1719" i="2"/>
  <c r="G1729" i="2"/>
  <c r="G1737" i="2"/>
  <c r="G1745" i="2"/>
  <c r="G1753" i="2"/>
  <c r="G1759" i="2"/>
  <c r="G1767" i="2"/>
  <c r="G1775" i="2"/>
  <c r="G1785" i="2"/>
  <c r="G1793" i="2"/>
  <c r="G1807" i="2"/>
  <c r="G1815" i="2"/>
  <c r="G1817" i="2"/>
  <c r="G1825" i="2"/>
  <c r="G1831" i="2"/>
  <c r="G1839" i="2"/>
  <c r="G1849" i="2"/>
  <c r="G1865" i="2"/>
  <c r="G1873" i="2"/>
  <c r="G1879" i="2"/>
  <c r="G1887" i="2"/>
  <c r="G1897" i="2"/>
  <c r="G1932" i="2"/>
  <c r="G1936" i="2"/>
  <c r="G1960" i="2"/>
  <c r="G1996" i="2"/>
  <c r="G2000" i="2"/>
  <c r="G2007" i="2"/>
  <c r="G2024" i="2"/>
  <c r="G2060" i="2"/>
  <c r="G2064" i="2"/>
  <c r="H2095" i="2"/>
  <c r="G2152" i="2"/>
  <c r="G2199" i="2"/>
  <c r="H2223" i="2"/>
  <c r="G2244" i="2"/>
  <c r="G2256" i="2"/>
  <c r="G2280" i="2"/>
  <c r="G2327" i="2"/>
  <c r="H2351" i="2"/>
  <c r="G2384" i="2"/>
  <c r="G2391" i="2"/>
  <c r="H2415" i="2"/>
  <c r="G2436" i="2"/>
  <c r="G2448" i="2"/>
  <c r="G2455" i="2"/>
  <c r="H2479" i="2"/>
  <c r="G2514" i="2"/>
  <c r="G2521" i="2"/>
  <c r="G2538" i="2"/>
  <c r="G2566" i="2"/>
  <c r="G2578" i="2"/>
  <c r="G2630" i="2"/>
  <c r="G2638" i="2"/>
  <c r="G2649" i="2"/>
  <c r="G2666" i="2"/>
  <c r="G2706" i="2"/>
  <c r="G2730" i="2"/>
  <c r="G2758" i="2"/>
  <c r="G2766" i="2"/>
  <c r="G2777" i="2"/>
  <c r="H2801" i="2"/>
  <c r="H2865" i="2"/>
  <c r="G2886" i="2"/>
  <c r="G2894" i="2"/>
  <c r="G2905" i="2"/>
  <c r="G2922" i="2"/>
  <c r="G2958" i="2"/>
  <c r="G2969" i="2"/>
  <c r="G2976" i="2"/>
  <c r="G2983" i="2"/>
  <c r="G2986" i="2"/>
  <c r="G3004" i="2"/>
  <c r="G3026" i="2"/>
  <c r="G3032" i="2"/>
  <c r="G3034" i="2"/>
  <c r="G3046" i="2"/>
  <c r="H3049" i="2"/>
  <c r="G3064" i="2"/>
  <c r="H3069" i="2"/>
  <c r="H3077" i="2"/>
  <c r="G3079" i="2"/>
  <c r="G3082" i="2"/>
  <c r="G3084" i="2"/>
  <c r="G3110" i="2"/>
  <c r="H3113" i="2"/>
  <c r="G3115" i="2"/>
  <c r="H3149" i="2"/>
  <c r="G3180" i="2"/>
  <c r="G3200" i="2"/>
  <c r="G3212" i="2"/>
  <c r="G3244" i="2"/>
  <c r="G3248" i="2"/>
  <c r="G3250" i="2"/>
  <c r="G3252" i="2"/>
  <c r="G3271" i="2"/>
  <c r="H3275" i="2"/>
  <c r="H3315" i="2"/>
  <c r="G3320" i="2"/>
  <c r="G3348" i="2"/>
  <c r="H3357" i="2"/>
  <c r="G3384" i="2"/>
  <c r="H3397" i="2"/>
  <c r="H3405" i="2"/>
  <c r="H3411" i="2"/>
  <c r="H3429" i="2"/>
  <c r="G3442" i="2"/>
  <c r="G3456" i="2"/>
  <c r="H3485" i="2"/>
  <c r="G3504" i="2"/>
  <c r="G3540" i="2"/>
  <c r="H3549" i="2"/>
  <c r="H3567" i="2"/>
  <c r="H3571" i="2"/>
  <c r="G3576" i="2"/>
  <c r="H3587" i="2"/>
  <c r="H3615" i="2"/>
  <c r="G3653" i="2"/>
  <c r="G3660" i="2"/>
  <c r="H3664" i="2"/>
  <c r="G3677" i="2"/>
  <c r="G3703" i="2"/>
  <c r="H3714" i="2"/>
  <c r="G3719" i="2"/>
  <c r="G3721" i="2"/>
  <c r="G3725" i="2"/>
  <c r="H3746" i="2"/>
  <c r="G3749" i="2"/>
  <c r="H3760" i="2"/>
  <c r="H3784" i="2"/>
  <c r="H3846" i="2"/>
  <c r="H3851" i="2"/>
  <c r="H3865" i="2"/>
  <c r="G3865" i="2"/>
  <c r="G3871" i="2"/>
  <c r="G3873" i="2"/>
  <c r="H3895" i="2"/>
  <c r="G3897" i="2"/>
  <c r="G3905" i="2"/>
  <c r="H3913" i="2"/>
  <c r="G3945" i="2"/>
  <c r="G3971" i="2"/>
  <c r="H3971" i="2"/>
  <c r="G3980" i="2"/>
  <c r="G3984" i="2"/>
  <c r="G3994" i="2"/>
  <c r="H4007" i="2"/>
  <c r="H4023" i="2"/>
  <c r="G4027" i="2"/>
  <c r="H4027" i="2"/>
  <c r="H4063" i="2"/>
  <c r="G4065" i="2"/>
  <c r="G4080" i="2"/>
  <c r="H4104" i="2"/>
  <c r="G4104" i="2"/>
  <c r="G4135" i="2"/>
  <c r="H4178" i="2"/>
  <c r="G4178" i="2"/>
  <c r="H4201" i="2"/>
  <c r="G4201" i="2"/>
  <c r="H4355" i="2"/>
  <c r="G4355" i="2"/>
  <c r="H5117" i="2"/>
  <c r="G5117" i="2"/>
  <c r="H5125" i="2"/>
  <c r="G5125" i="2"/>
  <c r="H5133" i="2"/>
  <c r="G5133" i="2"/>
  <c r="H5141" i="2"/>
  <c r="G5141" i="2"/>
  <c r="H5149" i="2"/>
  <c r="G5149" i="2"/>
  <c r="H5157" i="2"/>
  <c r="G5157" i="2"/>
  <c r="H5165" i="2"/>
  <c r="G5165" i="2"/>
  <c r="H5173" i="2"/>
  <c r="G5173" i="2"/>
  <c r="H5181" i="2"/>
  <c r="G5181" i="2"/>
  <c r="H5189" i="2"/>
  <c r="G5189" i="2"/>
  <c r="H5197" i="2"/>
  <c r="G5197" i="2"/>
  <c r="G5848" i="2"/>
  <c r="H5848" i="2"/>
  <c r="H5868" i="2"/>
  <c r="H5883" i="2"/>
  <c r="G5883" i="2"/>
  <c r="H5933" i="2"/>
  <c r="G5933" i="2"/>
  <c r="H1592" i="2"/>
  <c r="H1585" i="2"/>
  <c r="H1576" i="2"/>
  <c r="H1569" i="2"/>
  <c r="H1556" i="2"/>
  <c r="H1545" i="2"/>
  <c r="G1536" i="2"/>
  <c r="H1533" i="2"/>
  <c r="H1525" i="2"/>
  <c r="H1517" i="2"/>
  <c r="H1496" i="2"/>
  <c r="H1489" i="2"/>
  <c r="H1476" i="2"/>
  <c r="G1440" i="2"/>
  <c r="H1437" i="2"/>
  <c r="H1416" i="2"/>
  <c r="H1409" i="2"/>
  <c r="H1396" i="2"/>
  <c r="H1380" i="2"/>
  <c r="H1369" i="2"/>
  <c r="G1360" i="2"/>
  <c r="H1336" i="2"/>
  <c r="H1329" i="2"/>
  <c r="H1320" i="2"/>
  <c r="H1313" i="2"/>
  <c r="H1300" i="2"/>
  <c r="H1289" i="2"/>
  <c r="G1280" i="2"/>
  <c r="H1277" i="2"/>
  <c r="H1261" i="2"/>
  <c r="H1253" i="2"/>
  <c r="H1048" i="2"/>
  <c r="G1045" i="2"/>
  <c r="H998" i="2"/>
  <c r="H995" i="2"/>
  <c r="H966" i="2"/>
  <c r="H963" i="2"/>
  <c r="H952" i="2"/>
  <c r="G906" i="2"/>
  <c r="H903" i="2"/>
  <c r="H831" i="2"/>
  <c r="H823" i="2"/>
  <c r="G818" i="2"/>
  <c r="H815" i="2"/>
  <c r="H804" i="2"/>
  <c r="H720" i="2"/>
  <c r="H703" i="2"/>
  <c r="H700" i="2"/>
  <c r="H680" i="2"/>
  <c r="G666" i="2"/>
  <c r="G655" i="2"/>
  <c r="H652" i="2"/>
  <c r="G627" i="2"/>
  <c r="H624" i="2"/>
  <c r="G615" i="2"/>
  <c r="H554" i="2"/>
  <c r="H529" i="2"/>
  <c r="H505" i="2"/>
  <c r="G486" i="2"/>
  <c r="H433" i="2"/>
  <c r="H431" i="2"/>
  <c r="H425" i="2"/>
  <c r="H394" i="2"/>
  <c r="H362" i="2"/>
  <c r="H353" i="2"/>
  <c r="H351" i="2"/>
  <c r="H249" i="2"/>
  <c r="H241" i="2"/>
  <c r="H226" i="2"/>
  <c r="H213" i="2"/>
  <c r="H187" i="2"/>
  <c r="G181" i="2"/>
  <c r="H172" i="2"/>
  <c r="H131" i="2"/>
  <c r="H104" i="2"/>
  <c r="H15" i="2"/>
  <c r="G1606" i="2"/>
  <c r="H1607" i="2"/>
  <c r="G1614" i="2"/>
  <c r="H1615" i="2"/>
  <c r="G1622" i="2"/>
  <c r="H1623" i="2"/>
  <c r="G1630" i="2"/>
  <c r="H1631" i="2"/>
  <c r="G1638" i="2"/>
  <c r="H1639" i="2"/>
  <c r="G1646" i="2"/>
  <c r="H1647" i="2"/>
  <c r="G1654" i="2"/>
  <c r="G1662" i="2"/>
  <c r="G1670" i="2"/>
  <c r="H1671" i="2"/>
  <c r="G1678" i="2"/>
  <c r="H1679" i="2"/>
  <c r="G1686" i="2"/>
  <c r="H1687" i="2"/>
  <c r="G1694" i="2"/>
  <c r="G1702" i="2"/>
  <c r="H1703" i="2"/>
  <c r="G1710" i="2"/>
  <c r="G1718" i="2"/>
  <c r="G1726" i="2"/>
  <c r="H1727" i="2"/>
  <c r="G1734" i="2"/>
  <c r="H1735" i="2"/>
  <c r="G1742" i="2"/>
  <c r="H1743" i="2"/>
  <c r="G1750" i="2"/>
  <c r="H1751" i="2"/>
  <c r="G1758" i="2"/>
  <c r="G1766" i="2"/>
  <c r="G1774" i="2"/>
  <c r="G1782" i="2"/>
  <c r="H1783" i="2"/>
  <c r="G1790" i="2"/>
  <c r="H1791" i="2"/>
  <c r="G1798" i="2"/>
  <c r="H1799" i="2"/>
  <c r="G1806" i="2"/>
  <c r="G1814" i="2"/>
  <c r="G1822" i="2"/>
  <c r="H1823" i="2"/>
  <c r="G1830" i="2"/>
  <c r="G1838" i="2"/>
  <c r="G1846" i="2"/>
  <c r="H1847" i="2"/>
  <c r="G1854" i="2"/>
  <c r="H1855" i="2"/>
  <c r="G1862" i="2"/>
  <c r="H1863" i="2"/>
  <c r="G1870" i="2"/>
  <c r="H1871" i="2"/>
  <c r="G1878" i="2"/>
  <c r="G1886" i="2"/>
  <c r="G1894" i="2"/>
  <c r="H1895" i="2"/>
  <c r="G1902" i="2"/>
  <c r="H1903" i="2"/>
  <c r="G1908" i="2"/>
  <c r="G1912" i="2"/>
  <c r="G1920" i="2"/>
  <c r="G1922" i="2"/>
  <c r="H1924" i="2"/>
  <c r="H1939" i="2"/>
  <c r="H1943" i="2"/>
  <c r="G1948" i="2"/>
  <c r="H1965" i="2"/>
  <c r="G1972" i="2"/>
  <c r="G1976" i="2"/>
  <c r="G1984" i="2"/>
  <c r="G1986" i="2"/>
  <c r="H1988" i="2"/>
  <c r="H2003" i="2"/>
  <c r="G2012" i="2"/>
  <c r="H2029" i="2"/>
  <c r="G2036" i="2"/>
  <c r="G2040" i="2"/>
  <c r="G2048" i="2"/>
  <c r="G2050" i="2"/>
  <c r="H2052" i="2"/>
  <c r="H2067" i="2"/>
  <c r="H2071" i="2"/>
  <c r="G2076" i="2"/>
  <c r="H2088" i="2"/>
  <c r="H2093" i="2"/>
  <c r="G2100" i="2"/>
  <c r="G2104" i="2"/>
  <c r="G2112" i="2"/>
  <c r="G2114" i="2"/>
  <c r="H2116" i="2"/>
  <c r="H2124" i="2"/>
  <c r="H2128" i="2"/>
  <c r="H2131" i="2"/>
  <c r="H2135" i="2"/>
  <c r="G2140" i="2"/>
  <c r="H2157" i="2"/>
  <c r="G2164" i="2"/>
  <c r="G2168" i="2"/>
  <c r="G2176" i="2"/>
  <c r="G2178" i="2"/>
  <c r="H2180" i="2"/>
  <c r="H2188" i="2"/>
  <c r="H2192" i="2"/>
  <c r="H2195" i="2"/>
  <c r="G2204" i="2"/>
  <c r="H2216" i="2"/>
  <c r="H2221" i="2"/>
  <c r="G2228" i="2"/>
  <c r="G2232" i="2"/>
  <c r="G2240" i="2"/>
  <c r="G2242" i="2"/>
  <c r="H2252" i="2"/>
  <c r="H2259" i="2"/>
  <c r="H2263" i="2"/>
  <c r="G2268" i="2"/>
  <c r="H2285" i="2"/>
  <c r="G2292" i="2"/>
  <c r="G2296" i="2"/>
  <c r="G2304" i="2"/>
  <c r="G2306" i="2"/>
  <c r="H2308" i="2"/>
  <c r="H2316" i="2"/>
  <c r="H2320" i="2"/>
  <c r="H2323" i="2"/>
  <c r="G2332" i="2"/>
  <c r="H2344" i="2"/>
  <c r="H2349" i="2"/>
  <c r="G2356" i="2"/>
  <c r="G2360" i="2"/>
  <c r="G2368" i="2"/>
  <c r="G2370" i="2"/>
  <c r="H2372" i="2"/>
  <c r="H2380" i="2"/>
  <c r="H2387" i="2"/>
  <c r="G2396" i="2"/>
  <c r="H2408" i="2"/>
  <c r="H2413" i="2"/>
  <c r="G2420" i="2"/>
  <c r="G2424" i="2"/>
  <c r="G2432" i="2"/>
  <c r="G2434" i="2"/>
  <c r="H2444" i="2"/>
  <c r="H2451" i="2"/>
  <c r="G2460" i="2"/>
  <c r="H2472" i="2"/>
  <c r="H2477" i="2"/>
  <c r="G2484" i="2"/>
  <c r="G2488" i="2"/>
  <c r="G2498" i="2"/>
  <c r="G2500" i="2"/>
  <c r="H2502" i="2"/>
  <c r="H2510" i="2"/>
  <c r="H2517" i="2"/>
  <c r="G2526" i="2"/>
  <c r="H2543" i="2"/>
  <c r="G2550" i="2"/>
  <c r="G2554" i="2"/>
  <c r="G2562" i="2"/>
  <c r="G2564" i="2"/>
  <c r="H2574" i="2"/>
  <c r="H2581" i="2"/>
  <c r="H2585" i="2"/>
  <c r="G2590" i="2"/>
  <c r="H2602" i="2"/>
  <c r="H2607" i="2"/>
  <c r="G2614" i="2"/>
  <c r="G2618" i="2"/>
  <c r="G2626" i="2"/>
  <c r="G2628" i="2"/>
  <c r="H2642" i="2"/>
  <c r="H2645" i="2"/>
  <c r="G2654" i="2"/>
  <c r="H2671" i="2"/>
  <c r="G2678" i="2"/>
  <c r="G2682" i="2"/>
  <c r="G2690" i="2"/>
  <c r="G2692" i="2"/>
  <c r="H2694" i="2"/>
  <c r="H2702" i="2"/>
  <c r="H2709" i="2"/>
  <c r="H2713" i="2"/>
  <c r="G2718" i="2"/>
  <c r="H2735" i="2"/>
  <c r="G2742" i="2"/>
  <c r="G2746" i="2"/>
  <c r="G2754" i="2"/>
  <c r="G2756" i="2"/>
  <c r="H2770" i="2"/>
  <c r="H2773" i="2"/>
  <c r="G2782" i="2"/>
  <c r="H2794" i="2"/>
  <c r="H2799" i="2"/>
  <c r="G2806" i="2"/>
  <c r="G2810" i="2"/>
  <c r="G2818" i="2"/>
  <c r="G2820" i="2"/>
  <c r="H2822" i="2"/>
  <c r="H2830" i="2"/>
  <c r="H2834" i="2"/>
  <c r="H2837" i="2"/>
  <c r="H2841" i="2"/>
  <c r="G2846" i="2"/>
  <c r="H2858" i="2"/>
  <c r="H2863" i="2"/>
  <c r="G2870" i="2"/>
  <c r="G2874" i="2"/>
  <c r="G2882" i="2"/>
  <c r="G2884" i="2"/>
  <c r="H2898" i="2"/>
  <c r="H2901" i="2"/>
  <c r="G2910" i="2"/>
  <c r="H2927" i="2"/>
  <c r="G2934" i="2"/>
  <c r="G2938" i="2"/>
  <c r="G2946" i="2"/>
  <c r="G2948" i="2"/>
  <c r="H2950" i="2"/>
  <c r="H2962" i="2"/>
  <c r="H2965" i="2"/>
  <c r="H2973" i="2"/>
  <c r="G2975" i="2"/>
  <c r="G2978" i="2"/>
  <c r="G2980" i="2"/>
  <c r="H2988" i="2"/>
  <c r="G2992" i="2"/>
  <c r="G2994" i="2"/>
  <c r="H2996" i="2"/>
  <c r="G3000" i="2"/>
  <c r="G3002" i="2"/>
  <c r="G3008" i="2"/>
  <c r="G3010" i="2"/>
  <c r="H3012" i="2"/>
  <c r="G3014" i="2"/>
  <c r="H3017" i="2"/>
  <c r="G3019" i="2"/>
  <c r="G3023" i="2"/>
  <c r="H3024" i="2"/>
  <c r="G3031" i="2"/>
  <c r="G3039" i="2"/>
  <c r="H3040" i="2"/>
  <c r="G3048" i="2"/>
  <c r="H3053" i="2"/>
  <c r="H3055" i="2"/>
  <c r="H3061" i="2"/>
  <c r="G3063" i="2"/>
  <c r="G3066" i="2"/>
  <c r="G3068" i="2"/>
  <c r="G3076" i="2"/>
  <c r="G3088" i="2"/>
  <c r="G3090" i="2"/>
  <c r="H3092" i="2"/>
  <c r="G3096" i="2"/>
  <c r="G3098" i="2"/>
  <c r="H3100" i="2"/>
  <c r="G3102" i="2"/>
  <c r="H3105" i="2"/>
  <c r="G3107" i="2"/>
  <c r="G3112" i="2"/>
  <c r="H3117" i="2"/>
  <c r="H3119" i="2"/>
  <c r="H3125" i="2"/>
  <c r="H3127" i="2"/>
  <c r="H3133" i="2"/>
  <c r="H3135" i="2"/>
  <c r="H3141" i="2"/>
  <c r="G3143" i="2"/>
  <c r="H3144" i="2"/>
  <c r="G3146" i="2"/>
  <c r="G3148" i="2"/>
  <c r="G3156" i="2"/>
  <c r="G3164" i="2"/>
  <c r="G3172" i="2"/>
  <c r="H3175" i="2"/>
  <c r="G3184" i="2"/>
  <c r="G3186" i="2"/>
  <c r="H3188" i="2"/>
  <c r="G3190" i="2"/>
  <c r="H3193" i="2"/>
  <c r="G3195" i="2"/>
  <c r="G3199" i="2"/>
  <c r="G3208" i="2"/>
  <c r="G3220" i="2"/>
  <c r="H3229" i="2"/>
  <c r="G3236" i="2"/>
  <c r="H3260" i="2"/>
  <c r="H3264" i="2"/>
  <c r="H3267" i="2"/>
  <c r="G3284" i="2"/>
  <c r="H3288" i="2"/>
  <c r="H3293" i="2"/>
  <c r="G3296" i="2"/>
  <c r="H3300" i="2"/>
  <c r="G3304" i="2"/>
  <c r="H3325" i="2"/>
  <c r="G3328" i="2"/>
  <c r="G3330" i="2"/>
  <c r="G3332" i="2"/>
  <c r="G3336" i="2"/>
  <c r="G3344" i="2"/>
  <c r="G3346" i="2"/>
  <c r="G3356" i="2"/>
  <c r="H3360" i="2"/>
  <c r="H3363" i="2"/>
  <c r="H3367" i="2"/>
  <c r="G3372" i="2"/>
  <c r="H3389" i="2"/>
  <c r="G3396" i="2"/>
  <c r="G3404" i="2"/>
  <c r="G3416" i="2"/>
  <c r="G3428" i="2"/>
  <c r="H3436" i="2"/>
  <c r="H3440" i="2"/>
  <c r="H3444" i="2"/>
  <c r="G3452" i="2"/>
  <c r="H3460" i="2"/>
  <c r="G3463" i="2"/>
  <c r="H3464" i="2"/>
  <c r="H3467" i="2"/>
  <c r="G3472" i="2"/>
  <c r="G3474" i="2"/>
  <c r="H3476" i="2"/>
  <c r="G3484" i="2"/>
  <c r="G3488" i="2"/>
  <c r="H3492" i="2"/>
  <c r="G3495" i="2"/>
  <c r="H3496" i="2"/>
  <c r="G3512" i="2"/>
  <c r="H3519" i="2"/>
  <c r="G3532" i="2"/>
  <c r="G3536" i="2"/>
  <c r="G3538" i="2"/>
  <c r="G3543" i="2"/>
  <c r="G3548" i="2"/>
  <c r="H3552" i="2"/>
  <c r="H3555" i="2"/>
  <c r="G3559" i="2"/>
  <c r="H3560" i="2"/>
  <c r="H3565" i="2"/>
  <c r="H3596" i="2"/>
  <c r="G3604" i="2"/>
  <c r="H3613" i="2"/>
  <c r="G3620" i="2"/>
  <c r="G3624" i="2"/>
  <c r="G3632" i="2"/>
  <c r="G3634" i="2"/>
  <c r="H3636" i="2"/>
  <c r="H3644" i="2"/>
  <c r="H3649" i="2"/>
  <c r="H3656" i="2"/>
  <c r="G3673" i="2"/>
  <c r="H3682" i="2"/>
  <c r="G3685" i="2"/>
  <c r="G3687" i="2"/>
  <c r="G3689" i="2"/>
  <c r="H3697" i="2"/>
  <c r="H3701" i="2"/>
  <c r="H3705" i="2"/>
  <c r="G3713" i="2"/>
  <c r="H3717" i="2"/>
  <c r="G3724" i="2"/>
  <c r="G3733" i="2"/>
  <c r="G3735" i="2"/>
  <c r="H3737" i="2"/>
  <c r="G3745" i="2"/>
  <c r="H3752" i="2"/>
  <c r="H3756" i="2"/>
  <c r="G3769" i="2"/>
  <c r="H3773" i="2"/>
  <c r="H3778" i="2"/>
  <c r="G3793" i="2"/>
  <c r="G3797" i="2"/>
  <c r="G3799" i="2"/>
  <c r="H3801" i="2"/>
  <c r="G3804" i="2"/>
  <c r="H3810" i="2"/>
  <c r="G3813" i="2"/>
  <c r="H3817" i="2"/>
  <c r="G3823" i="2"/>
  <c r="H3839" i="2"/>
  <c r="H3844" i="2"/>
  <c r="H3859" i="2"/>
  <c r="G3876" i="2"/>
  <c r="H3876" i="2"/>
  <c r="H3879" i="2"/>
  <c r="H3887" i="2"/>
  <c r="H3889" i="2"/>
  <c r="H3903" i="2"/>
  <c r="G3907" i="2"/>
  <c r="H3907" i="2"/>
  <c r="G3916" i="2"/>
  <c r="H3918" i="2"/>
  <c r="G3941" i="2"/>
  <c r="H3943" i="2"/>
  <c r="H3958" i="2"/>
  <c r="G3962" i="2"/>
  <c r="H3968" i="2"/>
  <c r="G3968" i="2"/>
  <c r="G3974" i="2"/>
  <c r="G3978" i="2"/>
  <c r="H3986" i="2"/>
  <c r="G3999" i="2"/>
  <c r="H3999" i="2"/>
  <c r="H4001" i="2"/>
  <c r="H4003" i="2"/>
  <c r="H4014" i="2"/>
  <c r="G4018" i="2"/>
  <c r="H4024" i="2"/>
  <c r="G4024" i="2"/>
  <c r="G4030" i="2"/>
  <c r="H4035" i="2"/>
  <c r="G4037" i="2"/>
  <c r="G4039" i="2"/>
  <c r="H4039" i="2"/>
  <c r="H4050" i="2"/>
  <c r="G4055" i="2"/>
  <c r="H4055" i="2"/>
  <c r="H4057" i="2"/>
  <c r="H4059" i="2"/>
  <c r="H4071" i="2"/>
  <c r="H4078" i="2"/>
  <c r="G4078" i="2"/>
  <c r="G4088" i="2"/>
  <c r="G4094" i="2"/>
  <c r="G4097" i="2"/>
  <c r="H4097" i="2"/>
  <c r="H4110" i="2"/>
  <c r="G4110" i="2"/>
  <c r="H4123" i="2"/>
  <c r="G4123" i="2"/>
  <c r="G4126" i="2"/>
  <c r="H4133" i="2"/>
  <c r="H4147" i="2"/>
  <c r="G4147" i="2"/>
  <c r="H4152" i="2"/>
  <c r="G4152" i="2"/>
  <c r="H4155" i="2"/>
  <c r="G4155" i="2"/>
  <c r="H4192" i="2"/>
  <c r="G4192" i="2"/>
  <c r="H4202" i="2"/>
  <c r="G4202" i="2"/>
  <c r="G4224" i="2"/>
  <c r="G4229" i="2"/>
  <c r="H4238" i="2"/>
  <c r="G4238" i="2"/>
  <c r="H4244" i="2"/>
  <c r="G4244" i="2"/>
  <c r="H4317" i="2"/>
  <c r="G4317" i="2"/>
  <c r="H4327" i="2"/>
  <c r="G4327" i="2"/>
  <c r="H4339" i="2"/>
  <c r="G4339" i="2"/>
  <c r="H4343" i="2"/>
  <c r="G4343" i="2"/>
  <c r="H4377" i="2"/>
  <c r="G4377" i="2"/>
  <c r="H4405" i="2"/>
  <c r="G4405" i="2"/>
  <c r="H4432" i="2"/>
  <c r="G5880" i="2"/>
  <c r="H5880" i="2"/>
  <c r="G5884" i="2"/>
  <c r="H5884" i="2"/>
  <c r="G5930" i="2"/>
  <c r="H5930" i="2"/>
  <c r="G5934" i="2"/>
  <c r="H5934" i="2"/>
  <c r="G5946" i="2"/>
  <c r="H5946" i="2"/>
  <c r="G5974" i="2"/>
  <c r="H5986" i="2"/>
  <c r="G5986" i="2"/>
  <c r="G5997" i="2"/>
  <c r="H6009" i="2"/>
  <c r="G6009" i="2"/>
  <c r="G6018" i="2"/>
  <c r="H6022" i="2"/>
  <c r="G6022" i="2"/>
  <c r="H6057" i="2"/>
  <c r="G6057" i="2"/>
  <c r="H6062" i="2"/>
  <c r="G6062" i="2"/>
  <c r="H6072" i="2"/>
  <c r="G6072" i="2"/>
  <c r="G6102" i="2"/>
  <c r="H6114" i="2"/>
  <c r="G6114" i="2"/>
  <c r="H6120" i="2"/>
  <c r="G6120" i="2"/>
  <c r="G6129" i="2"/>
  <c r="G6138" i="2"/>
  <c r="H6142" i="2"/>
  <c r="G6142" i="2"/>
  <c r="H6190" i="2"/>
  <c r="G6190" i="2"/>
  <c r="H6200" i="2"/>
  <c r="G6200" i="2"/>
  <c r="H6221" i="2"/>
  <c r="G6221" i="2"/>
  <c r="G6230" i="2"/>
  <c r="H6242" i="2"/>
  <c r="G6242" i="2"/>
  <c r="H6248" i="2"/>
  <c r="G6248" i="2"/>
  <c r="H6257" i="2"/>
  <c r="G6257" i="2"/>
  <c r="H6277" i="2"/>
  <c r="G6277" i="2"/>
  <c r="H6282" i="2"/>
  <c r="G6282" i="2"/>
  <c r="H6313" i="2"/>
  <c r="G6313" i="2"/>
  <c r="G6316" i="2"/>
  <c r="H6322" i="2"/>
  <c r="G6322" i="2"/>
  <c r="H6345" i="2"/>
  <c r="G6345" i="2"/>
  <c r="G6402" i="2"/>
  <c r="G6408" i="2"/>
  <c r="G6429" i="2"/>
  <c r="H6454" i="2"/>
  <c r="G6454" i="2"/>
  <c r="G6473" i="2"/>
  <c r="H6478" i="2"/>
  <c r="G6478" i="2"/>
  <c r="G6553" i="2"/>
  <c r="G6565" i="2"/>
  <c r="H6570" i="2"/>
  <c r="G6570" i="2"/>
  <c r="H6613" i="2"/>
  <c r="G6613" i="2"/>
  <c r="H6618" i="2"/>
  <c r="G6618" i="2"/>
  <c r="H6649" i="2"/>
  <c r="G6649" i="2"/>
  <c r="H6653" i="2"/>
  <c r="G6653" i="2"/>
  <c r="G6662" i="2"/>
  <c r="H6668" i="2"/>
  <c r="G6668" i="2"/>
  <c r="H6681" i="2"/>
  <c r="G6681" i="2"/>
  <c r="H4996" i="2"/>
  <c r="G4996" i="2"/>
  <c r="G4989" i="2"/>
  <c r="H4989" i="2"/>
  <c r="G4977" i="2"/>
  <c r="H4977" i="2"/>
  <c r="G5169" i="2"/>
  <c r="G7079" i="2"/>
  <c r="G7015" i="2"/>
  <c r="G6951" i="2"/>
  <c r="G6887" i="2"/>
  <c r="G6823" i="2"/>
  <c r="H7919" i="2"/>
  <c r="H3940" i="2"/>
  <c r="G3940" i="2"/>
  <c r="G3991" i="2"/>
  <c r="H3991" i="2"/>
  <c r="H4029" i="2"/>
  <c r="G4029" i="2"/>
  <c r="G4093" i="2"/>
  <c r="H4093" i="2"/>
  <c r="H4108" i="2"/>
  <c r="G4108" i="2"/>
  <c r="H4132" i="2"/>
  <c r="G4132" i="2"/>
  <c r="G4167" i="2"/>
  <c r="H4167" i="2"/>
  <c r="H4177" i="2"/>
  <c r="G4177" i="2"/>
  <c r="H4180" i="2"/>
  <c r="G4180" i="2"/>
  <c r="G4195" i="2"/>
  <c r="H4195" i="2"/>
  <c r="G4286" i="2"/>
  <c r="H4286" i="2"/>
  <c r="G4310" i="2"/>
  <c r="H4310" i="2"/>
  <c r="H4401" i="2"/>
  <c r="G4401" i="2"/>
  <c r="G5128" i="2"/>
  <c r="H5128" i="2"/>
  <c r="G5136" i="2"/>
  <c r="H5136" i="2"/>
  <c r="G5144" i="2"/>
  <c r="H5144" i="2"/>
  <c r="G5152" i="2"/>
  <c r="H5152" i="2"/>
  <c r="G5160" i="2"/>
  <c r="H5160" i="2"/>
  <c r="G5168" i="2"/>
  <c r="H5168" i="2"/>
  <c r="G5176" i="2"/>
  <c r="H5176" i="2"/>
  <c r="G5184" i="2"/>
  <c r="H5184" i="2"/>
  <c r="G5188" i="2"/>
  <c r="H5188" i="2"/>
  <c r="G5196" i="2"/>
  <c r="H5196" i="2"/>
  <c r="G5200" i="2"/>
  <c r="H5200" i="2"/>
  <c r="H5851" i="2"/>
  <c r="G5851" i="2"/>
  <c r="G5898" i="2"/>
  <c r="H5898" i="2"/>
  <c r="G5914" i="2"/>
  <c r="H5914" i="2"/>
  <c r="H6017" i="2"/>
  <c r="G6017" i="2"/>
  <c r="H6094" i="2"/>
  <c r="G6094" i="2"/>
  <c r="H6186" i="2"/>
  <c r="G6186" i="2"/>
  <c r="H6229" i="2"/>
  <c r="G6229" i="2"/>
  <c r="H6234" i="2"/>
  <c r="G6234" i="2"/>
  <c r="H6246" i="2"/>
  <c r="G6246" i="2"/>
  <c r="H6394" i="2"/>
  <c r="G6394" i="2"/>
  <c r="H6456" i="2"/>
  <c r="G6456" i="2"/>
  <c r="H6498" i="2"/>
  <c r="G6498" i="2"/>
  <c r="H6533" i="2"/>
  <c r="G6533" i="2"/>
  <c r="H6574" i="2"/>
  <c r="G6574" i="2"/>
  <c r="H6584" i="2"/>
  <c r="G6584" i="2"/>
  <c r="H6626" i="2"/>
  <c r="G6626" i="2"/>
  <c r="H6710" i="2"/>
  <c r="G6710" i="2"/>
  <c r="G6730" i="2"/>
  <c r="H6730" i="2"/>
  <c r="G6738" i="2"/>
  <c r="H6738" i="2"/>
  <c r="G6746" i="2"/>
  <c r="H6746" i="2"/>
  <c r="G6754" i="2"/>
  <c r="H6754" i="2"/>
  <c r="G6758" i="2"/>
  <c r="H6758" i="2"/>
  <c r="G6766" i="2"/>
  <c r="H6766" i="2"/>
  <c r="G6774" i="2"/>
  <c r="H6774" i="2"/>
  <c r="G6782" i="2"/>
  <c r="H6782" i="2"/>
  <c r="G6790" i="2"/>
  <c r="H6790" i="2"/>
  <c r="G6798" i="2"/>
  <c r="H6798" i="2"/>
  <c r="G6802" i="2"/>
  <c r="H6802" i="2"/>
  <c r="G6810" i="2"/>
  <c r="H6810" i="2"/>
  <c r="G6818" i="2"/>
  <c r="H6818" i="2"/>
  <c r="G6826" i="2"/>
  <c r="H6826" i="2"/>
  <c r="G6834" i="2"/>
  <c r="H6834" i="2"/>
  <c r="G6842" i="2"/>
  <c r="H6842" i="2"/>
  <c r="G6850" i="2"/>
  <c r="H6850" i="2"/>
  <c r="G6862" i="2"/>
  <c r="H6862" i="2"/>
  <c r="G6870" i="2"/>
  <c r="H6870" i="2"/>
  <c r="G6878" i="2"/>
  <c r="H6878" i="2"/>
  <c r="G6886" i="2"/>
  <c r="H6886" i="2"/>
  <c r="G6894" i="2"/>
  <c r="H6894" i="2"/>
  <c r="G6902" i="2"/>
  <c r="H6902" i="2"/>
  <c r="G6906" i="2"/>
  <c r="H6906" i="2"/>
  <c r="G6914" i="2"/>
  <c r="H6914" i="2"/>
  <c r="G6922" i="2"/>
  <c r="H6922" i="2"/>
  <c r="G6930" i="2"/>
  <c r="H6930" i="2"/>
  <c r="G6938" i="2"/>
  <c r="H6938" i="2"/>
  <c r="G6946" i="2"/>
  <c r="H6946" i="2"/>
  <c r="G6958" i="2"/>
  <c r="H6958" i="2"/>
  <c r="G6966" i="2"/>
  <c r="H6966" i="2"/>
  <c r="G6974" i="2"/>
  <c r="H6974" i="2"/>
  <c r="G6978" i="2"/>
  <c r="H6978" i="2"/>
  <c r="G6986" i="2"/>
  <c r="H6986" i="2"/>
  <c r="G6990" i="2"/>
  <c r="H6990" i="2"/>
  <c r="G6998" i="2"/>
  <c r="H6998" i="2"/>
  <c r="G7006" i="2"/>
  <c r="H7006" i="2"/>
  <c r="G7014" i="2"/>
  <c r="H7014" i="2"/>
  <c r="G7026" i="2"/>
  <c r="H7026" i="2"/>
  <c r="G7034" i="2"/>
  <c r="H7034" i="2"/>
  <c r="G7042" i="2"/>
  <c r="H7042" i="2"/>
  <c r="G7050" i="2"/>
  <c r="H7050" i="2"/>
  <c r="G7058" i="2"/>
  <c r="H7058" i="2"/>
  <c r="G7066" i="2"/>
  <c r="H7066" i="2"/>
  <c r="G7078" i="2"/>
  <c r="H7078" i="2"/>
  <c r="G7086" i="2"/>
  <c r="H7086" i="2"/>
  <c r="G7090" i="2"/>
  <c r="H7090" i="2"/>
  <c r="G7098" i="2"/>
  <c r="H7098" i="2"/>
  <c r="G7106" i="2"/>
  <c r="H7106" i="2"/>
  <c r="G7114" i="2"/>
  <c r="H7114" i="2"/>
  <c r="G7122" i="2"/>
  <c r="H7122" i="2"/>
  <c r="G7130" i="2"/>
  <c r="H7130" i="2"/>
  <c r="G7138" i="2"/>
  <c r="H7138" i="2"/>
  <c r="G7146" i="2"/>
  <c r="H7146" i="2"/>
  <c r="G7154" i="2"/>
  <c r="H7154" i="2"/>
  <c r="G7162" i="2"/>
  <c r="H7162" i="2"/>
  <c r="G7166" i="2"/>
  <c r="H7166" i="2"/>
  <c r="G7174" i="2"/>
  <c r="H7174" i="2"/>
  <c r="G7182" i="2"/>
  <c r="H7182" i="2"/>
  <c r="G7190" i="2"/>
  <c r="H7190" i="2"/>
  <c r="G7198" i="2"/>
  <c r="H7198" i="2"/>
  <c r="G7206" i="2"/>
  <c r="H7206" i="2"/>
  <c r="G7214" i="2"/>
  <c r="H7214" i="2"/>
  <c r="G7218" i="2"/>
  <c r="H7218" i="2"/>
  <c r="G7226" i="2"/>
  <c r="H7226" i="2"/>
  <c r="G7238" i="2"/>
  <c r="H7238" i="2"/>
  <c r="G7242" i="2"/>
  <c r="H7242" i="2"/>
  <c r="G7250" i="2"/>
  <c r="H7250" i="2"/>
  <c r="G7258" i="2"/>
  <c r="H7258" i="2"/>
  <c r="G7266" i="2"/>
  <c r="H7266" i="2"/>
  <c r="G7274" i="2"/>
  <c r="H7274" i="2"/>
  <c r="G7282" i="2"/>
  <c r="H7282" i="2"/>
  <c r="G7290" i="2"/>
  <c r="H7290" i="2"/>
  <c r="G7301" i="2"/>
  <c r="H7301" i="2"/>
  <c r="G7309" i="2"/>
  <c r="H7309" i="2"/>
  <c r="G7317" i="2"/>
  <c r="H7317" i="2"/>
  <c r="G7325" i="2"/>
  <c r="H7325" i="2"/>
  <c r="G7337" i="2"/>
  <c r="H7337" i="2"/>
  <c r="G7345" i="2"/>
  <c r="H7345" i="2"/>
  <c r="G7353" i="2"/>
  <c r="H7353" i="2"/>
  <c r="G7361" i="2"/>
  <c r="H7361" i="2"/>
  <c r="G7369" i="2"/>
  <c r="H7369" i="2"/>
  <c r="G7377" i="2"/>
  <c r="H7377" i="2"/>
  <c r="G7385" i="2"/>
  <c r="H7385" i="2"/>
  <c r="G7393" i="2"/>
  <c r="H7393" i="2"/>
  <c r="G7401" i="2"/>
  <c r="H7401" i="2"/>
  <c r="G7405" i="2"/>
  <c r="H7405" i="2"/>
  <c r="G7413" i="2"/>
  <c r="H7413" i="2"/>
  <c r="G7421" i="2"/>
  <c r="H7421" i="2"/>
  <c r="G7429" i="2"/>
  <c r="H7429" i="2"/>
  <c r="G7437" i="2"/>
  <c r="H7437" i="2"/>
  <c r="G7445" i="2"/>
  <c r="H7445" i="2"/>
  <c r="G7453" i="2"/>
  <c r="H7453" i="2"/>
  <c r="G7461" i="2"/>
  <c r="H7461" i="2"/>
  <c r="G7469" i="2"/>
  <c r="H7469" i="2"/>
  <c r="G7477" i="2"/>
  <c r="H7477" i="2"/>
  <c r="G7489" i="2"/>
  <c r="H7489" i="2"/>
  <c r="G7497" i="2"/>
  <c r="H7497" i="2"/>
  <c r="G7505" i="2"/>
  <c r="H7505" i="2"/>
  <c r="G7513" i="2"/>
  <c r="H7513" i="2"/>
  <c r="G7521" i="2"/>
  <c r="H7521" i="2"/>
  <c r="G7529" i="2"/>
  <c r="H7529" i="2"/>
  <c r="G7539" i="2"/>
  <c r="H7539" i="2"/>
  <c r="G7547" i="2"/>
  <c r="H7547" i="2"/>
  <c r="G7559" i="2"/>
  <c r="H7559" i="2"/>
  <c r="G7567" i="2"/>
  <c r="H7567" i="2"/>
  <c r="G7577" i="2"/>
  <c r="H7577" i="2"/>
  <c r="G7585" i="2"/>
  <c r="H7585" i="2"/>
  <c r="G7593" i="2"/>
  <c r="H7593" i="2"/>
  <c r="G7605" i="2"/>
  <c r="H7605" i="2"/>
  <c r="G7609" i="2"/>
  <c r="H7609" i="2"/>
  <c r="G7617" i="2"/>
  <c r="H7617" i="2"/>
  <c r="H7625" i="2"/>
  <c r="G7625" i="2"/>
  <c r="H7633" i="2"/>
  <c r="G7633" i="2"/>
  <c r="G7641" i="2"/>
  <c r="H7641" i="2"/>
  <c r="G7649" i="2"/>
  <c r="H7649" i="2"/>
  <c r="G7661" i="2"/>
  <c r="H7661" i="2"/>
  <c r="G7669" i="2"/>
  <c r="H7669" i="2"/>
  <c r="G7677" i="2"/>
  <c r="H7677" i="2"/>
  <c r="G7685" i="2"/>
  <c r="H7685" i="2"/>
  <c r="G7693" i="2"/>
  <c r="H7693" i="2"/>
  <c r="G7701" i="2"/>
  <c r="H7701" i="2"/>
  <c r="G7709" i="2"/>
  <c r="H7709" i="2"/>
  <c r="G7717" i="2"/>
  <c r="H7717" i="2"/>
  <c r="G7725" i="2"/>
  <c r="H7725" i="2"/>
  <c r="H7729" i="2"/>
  <c r="G7729" i="2"/>
  <c r="G7737" i="2"/>
  <c r="H7737" i="2"/>
  <c r="G7745" i="2"/>
  <c r="H7745" i="2"/>
  <c r="G7759" i="2"/>
  <c r="H7759" i="2"/>
  <c r="G7767" i="2"/>
  <c r="H7767" i="2"/>
  <c r="G7775" i="2"/>
  <c r="H7775" i="2"/>
  <c r="G7783" i="2"/>
  <c r="H7783" i="2"/>
  <c r="G7791" i="2"/>
  <c r="H7791" i="2"/>
  <c r="G7799" i="2"/>
  <c r="H7799" i="2"/>
  <c r="G7803" i="2"/>
  <c r="H7803" i="2"/>
  <c r="G7811" i="2"/>
  <c r="H7811" i="2"/>
  <c r="G7819" i="2"/>
  <c r="H7819" i="2"/>
  <c r="G7827" i="2"/>
  <c r="H7827" i="2"/>
  <c r="G7835" i="2"/>
  <c r="H7835" i="2"/>
  <c r="G7843" i="2"/>
  <c r="H7843" i="2"/>
  <c r="G7851" i="2"/>
  <c r="H7851" i="2"/>
  <c r="G7859" i="2"/>
  <c r="H7859" i="2"/>
  <c r="G7867" i="2"/>
  <c r="H7867" i="2"/>
  <c r="G7875" i="2"/>
  <c r="H7875" i="2"/>
  <c r="G7883" i="2"/>
  <c r="H7883" i="2"/>
  <c r="G7895" i="2"/>
  <c r="H7895" i="2"/>
  <c r="G7903" i="2"/>
  <c r="H7903" i="2"/>
  <c r="G7911" i="2"/>
  <c r="H7911" i="2"/>
  <c r="G7927" i="2"/>
  <c r="H7927" i="2"/>
  <c r="G7935" i="2"/>
  <c r="H7935" i="2"/>
  <c r="G7943" i="2"/>
  <c r="H7943" i="2"/>
  <c r="G7951" i="2"/>
  <c r="H7951" i="2"/>
  <c r="G7959" i="2"/>
  <c r="H7959" i="2"/>
  <c r="G7967" i="2"/>
  <c r="H7967" i="2"/>
  <c r="G7975" i="2"/>
  <c r="H7975" i="2"/>
  <c r="G7983" i="2"/>
  <c r="H7983" i="2"/>
  <c r="G7991" i="2"/>
  <c r="H7991" i="2"/>
  <c r="G7999" i="2"/>
  <c r="H7999" i="2"/>
  <c r="G8003" i="2"/>
  <c r="H8003" i="2"/>
  <c r="G8011" i="2"/>
  <c r="H8011" i="2"/>
  <c r="G8019" i="2"/>
  <c r="H8019" i="2"/>
  <c r="G8031" i="2"/>
  <c r="H8031" i="2"/>
  <c r="G8039" i="2"/>
  <c r="H8039" i="2"/>
  <c r="G8049" i="2"/>
  <c r="H8049" i="2"/>
  <c r="G8057" i="2"/>
  <c r="H8057" i="2"/>
  <c r="G8065" i="2"/>
  <c r="H8065" i="2"/>
  <c r="G8073" i="2"/>
  <c r="H8073" i="2"/>
  <c r="G8081" i="2"/>
  <c r="H8081" i="2"/>
  <c r="G8085" i="2"/>
  <c r="H8085" i="2"/>
  <c r="G8093" i="2"/>
  <c r="H8093" i="2"/>
  <c r="G8101" i="2"/>
  <c r="H8101" i="2"/>
  <c r="G8105" i="2"/>
  <c r="H8105" i="2"/>
  <c r="G8113" i="2"/>
  <c r="H8113" i="2"/>
  <c r="G8117" i="2"/>
  <c r="H8117" i="2"/>
  <c r="G8129" i="2"/>
  <c r="H8129" i="2"/>
  <c r="G8137" i="2"/>
  <c r="H8137" i="2"/>
  <c r="G8145" i="2"/>
  <c r="H8145" i="2"/>
  <c r="G8153" i="2"/>
  <c r="H8153" i="2"/>
  <c r="G8161" i="2"/>
  <c r="H8161" i="2"/>
  <c r="G8165" i="2"/>
  <c r="H8165" i="2"/>
  <c r="G8173" i="2"/>
  <c r="H8173" i="2"/>
  <c r="G8185" i="2"/>
  <c r="H8185" i="2"/>
  <c r="G8193" i="2"/>
  <c r="H8193" i="2"/>
  <c r="G8201" i="2"/>
  <c r="H8201" i="2"/>
  <c r="G8209" i="2"/>
  <c r="H8209" i="2"/>
  <c r="G8217" i="2"/>
  <c r="H8217" i="2"/>
  <c r="G8225" i="2"/>
  <c r="H8225" i="2"/>
  <c r="G8233" i="2"/>
  <c r="H8233" i="2"/>
  <c r="G8241" i="2"/>
  <c r="H8241" i="2"/>
  <c r="G8249" i="2"/>
  <c r="H8249" i="2"/>
  <c r="G8253" i="2"/>
  <c r="H8253" i="2"/>
  <c r="G8257" i="2"/>
  <c r="H8257" i="2"/>
  <c r="G8265" i="2"/>
  <c r="H8265" i="2"/>
  <c r="G8277" i="2"/>
  <c r="H8277" i="2"/>
  <c r="H8289" i="2"/>
  <c r="G8289" i="2"/>
  <c r="G8293" i="2"/>
  <c r="H8293" i="2"/>
  <c r="G8301" i="2"/>
  <c r="H8301" i="2"/>
  <c r="G8309" i="2"/>
  <c r="H8309" i="2"/>
  <c r="G8317" i="2"/>
  <c r="H8317" i="2"/>
  <c r="H8329" i="2"/>
  <c r="G8329" i="2"/>
  <c r="G8333" i="2"/>
  <c r="H8333" i="2"/>
  <c r="H8345" i="2"/>
  <c r="G8345" i="2"/>
  <c r="G8349" i="2"/>
  <c r="H8349" i="2"/>
  <c r="H8361" i="2"/>
  <c r="G8361" i="2"/>
  <c r="H8369" i="2"/>
  <c r="G8369" i="2"/>
  <c r="G8373" i="2"/>
  <c r="H8373" i="2"/>
  <c r="G8381" i="2"/>
  <c r="H8381" i="2"/>
  <c r="H8401" i="2"/>
  <c r="G8401" i="2"/>
  <c r="G8405" i="2"/>
  <c r="H8405" i="2"/>
  <c r="G8413" i="2"/>
  <c r="H8413" i="2"/>
  <c r="G8421" i="2"/>
  <c r="H8421" i="2"/>
  <c r="H8425" i="2"/>
  <c r="G8425" i="2"/>
  <c r="G5036" i="2"/>
  <c r="H5036" i="2"/>
  <c r="H5030" i="2"/>
  <c r="G5030" i="2"/>
  <c r="G5020" i="2"/>
  <c r="H5020" i="2"/>
  <c r="G4741" i="2"/>
  <c r="H4741" i="2"/>
  <c r="G4705" i="2"/>
  <c r="H4705" i="2"/>
  <c r="G4620" i="2"/>
  <c r="H4620" i="2"/>
  <c r="G5105" i="2"/>
  <c r="H5105" i="2"/>
  <c r="G5100" i="2"/>
  <c r="H5100" i="2"/>
  <c r="H5080" i="2"/>
  <c r="G5080" i="2"/>
  <c r="H5773" i="2"/>
  <c r="G5773" i="2"/>
  <c r="H5768" i="2"/>
  <c r="G5768" i="2"/>
  <c r="G5745" i="2"/>
  <c r="H5745" i="2"/>
  <c r="G5665" i="2"/>
  <c r="H5665" i="2"/>
  <c r="H5554" i="2"/>
  <c r="G5554" i="2"/>
  <c r="G5424" i="2"/>
  <c r="H5424" i="2"/>
  <c r="H5364" i="2"/>
  <c r="G5364" i="2"/>
  <c r="H5321" i="2"/>
  <c r="G5321" i="2"/>
  <c r="H5257" i="2"/>
  <c r="G5257" i="2"/>
  <c r="G1657" i="2"/>
  <c r="G1665" i="2"/>
  <c r="G1681" i="2"/>
  <c r="G1697" i="2"/>
  <c r="G1713" i="2"/>
  <c r="G1721" i="2"/>
  <c r="G1761" i="2"/>
  <c r="G1769" i="2"/>
  <c r="G1777" i="2"/>
  <c r="G1801" i="2"/>
  <c r="G1809" i="2"/>
  <c r="G1833" i="2"/>
  <c r="G1841" i="2"/>
  <c r="G1857" i="2"/>
  <c r="G1881" i="2"/>
  <c r="G1889" i="2"/>
  <c r="G1905" i="2"/>
  <c r="H1967" i="2"/>
  <c r="H2031" i="2"/>
  <c r="H2159" i="2"/>
  <c r="H2287" i="2"/>
  <c r="H2545" i="2"/>
  <c r="H2609" i="2"/>
  <c r="H2673" i="2"/>
  <c r="H2737" i="2"/>
  <c r="H2929" i="2"/>
  <c r="H2981" i="2"/>
  <c r="G3042" i="2"/>
  <c r="G3051" i="2"/>
  <c r="H3157" i="2"/>
  <c r="H3165" i="2"/>
  <c r="H3173" i="2"/>
  <c r="G3178" i="2"/>
  <c r="G3202" i="2"/>
  <c r="G3206" i="2"/>
  <c r="H3231" i="2"/>
  <c r="H3237" i="2"/>
  <c r="H3391" i="2"/>
  <c r="H3453" i="2"/>
  <c r="G3458" i="2"/>
  <c r="G3506" i="2"/>
  <c r="H3523" i="2"/>
  <c r="G3578" i="2"/>
  <c r="H3690" i="2"/>
  <c r="H3780" i="2"/>
  <c r="H3834" i="2"/>
  <c r="H3849" i="2"/>
  <c r="G3849" i="2"/>
  <c r="H3909" i="2"/>
  <c r="G3909" i="2"/>
  <c r="G3922" i="2"/>
  <c r="H3930" i="2"/>
  <c r="G3936" i="2"/>
  <c r="G3938" i="2"/>
  <c r="H3951" i="2"/>
  <c r="H3967" i="2"/>
  <c r="G3996" i="2"/>
  <c r="G4005" i="2"/>
  <c r="G4041" i="2"/>
  <c r="G4052" i="2"/>
  <c r="G4061" i="2"/>
  <c r="H4084" i="2"/>
  <c r="H4090" i="2"/>
  <c r="G4090" i="2"/>
  <c r="G4096" i="2"/>
  <c r="G4099" i="2"/>
  <c r="G4117" i="2"/>
  <c r="H4117" i="2"/>
  <c r="G4130" i="2"/>
  <c r="G4137" i="2"/>
  <c r="H4137" i="2"/>
  <c r="H4157" i="2"/>
  <c r="G4157" i="2"/>
  <c r="G4175" i="2"/>
  <c r="H4175" i="2"/>
  <c r="G4204" i="2"/>
  <c r="H4210" i="2"/>
  <c r="G4210" i="2"/>
  <c r="H4226" i="2"/>
  <c r="G4226" i="2"/>
  <c r="G4231" i="2"/>
  <c r="H4231" i="2"/>
  <c r="H4265" i="2"/>
  <c r="G4265" i="2"/>
  <c r="H4351" i="2"/>
  <c r="G4351" i="2"/>
  <c r="G4426" i="2"/>
  <c r="H4426" i="2"/>
  <c r="H5060" i="2"/>
  <c r="G5060" i="2"/>
  <c r="H5121" i="2"/>
  <c r="G5121" i="2"/>
  <c r="H5129" i="2"/>
  <c r="G5129" i="2"/>
  <c r="H5153" i="2"/>
  <c r="G5153" i="2"/>
  <c r="H5161" i="2"/>
  <c r="G5161" i="2"/>
  <c r="H5193" i="2"/>
  <c r="G5193" i="2"/>
  <c r="G5871" i="2"/>
  <c r="H5889" i="2"/>
  <c r="G5889" i="2"/>
  <c r="H5918" i="2"/>
  <c r="G5921" i="2"/>
  <c r="H5937" i="2"/>
  <c r="G5937" i="2"/>
  <c r="H5982" i="2"/>
  <c r="G5982" i="2"/>
  <c r="H5992" i="2"/>
  <c r="G5992" i="2"/>
  <c r="G6014" i="2"/>
  <c r="H6021" i="2"/>
  <c r="G6021" i="2"/>
  <c r="G6024" i="2"/>
  <c r="H6045" i="2"/>
  <c r="G6045" i="2"/>
  <c r="H6110" i="2"/>
  <c r="G6110" i="2"/>
  <c r="G6133" i="2"/>
  <c r="H6141" i="2"/>
  <c r="G6141" i="2"/>
  <c r="H6145" i="2"/>
  <c r="G6145" i="2"/>
  <c r="H6156" i="2"/>
  <c r="G6156" i="2"/>
  <c r="H6177" i="2"/>
  <c r="G6177" i="2"/>
  <c r="G6226" i="2"/>
  <c r="G6232" i="2"/>
  <c r="H6238" i="2"/>
  <c r="G6238" i="2"/>
  <c r="G6261" i="2"/>
  <c r="H6266" i="2"/>
  <c r="G6266" i="2"/>
  <c r="H6318" i="2"/>
  <c r="G6318" i="2"/>
  <c r="H6328" i="2"/>
  <c r="G6328" i="2"/>
  <c r="H6349" i="2"/>
  <c r="G6349" i="2"/>
  <c r="G6358" i="2"/>
  <c r="H6370" i="2"/>
  <c r="G6370" i="2"/>
  <c r="H6376" i="2"/>
  <c r="G6376" i="2"/>
  <c r="H6385" i="2"/>
  <c r="G6385" i="2"/>
  <c r="H6405" i="2"/>
  <c r="G6405" i="2"/>
  <c r="H6410" i="2"/>
  <c r="G6410" i="2"/>
  <c r="G6433" i="2"/>
  <c r="G6442" i="2"/>
  <c r="H6450" i="2"/>
  <c r="G6450" i="2"/>
  <c r="H6477" i="2"/>
  <c r="G6477" i="2"/>
  <c r="H6481" i="2"/>
  <c r="G6481" i="2"/>
  <c r="H6502" i="2"/>
  <c r="G6502" i="2"/>
  <c r="G6509" i="2"/>
  <c r="G6526" i="2"/>
  <c r="H6530" i="2"/>
  <c r="G6530" i="2"/>
  <c r="H6540" i="2"/>
  <c r="G6540" i="2"/>
  <c r="H6569" i="2"/>
  <c r="G6569" i="2"/>
  <c r="G6572" i="2"/>
  <c r="H6578" i="2"/>
  <c r="G6578" i="2"/>
  <c r="H6601" i="2"/>
  <c r="G6601" i="2"/>
  <c r="G6658" i="2"/>
  <c r="G6664" i="2"/>
  <c r="G6685" i="2"/>
  <c r="G6731" i="2"/>
  <c r="H6731" i="2"/>
  <c r="G6739" i="2"/>
  <c r="H6739" i="2"/>
  <c r="G6743" i="2"/>
  <c r="H6743" i="2"/>
  <c r="G6747" i="2"/>
  <c r="H6747" i="2"/>
  <c r="G6751" i="2"/>
  <c r="H6751" i="2"/>
  <c r="G6755" i="2"/>
  <c r="H6755" i="2"/>
  <c r="G6759" i="2"/>
  <c r="H6759" i="2"/>
  <c r="G6763" i="2"/>
  <c r="H6763" i="2"/>
  <c r="G6771" i="2"/>
  <c r="H6771" i="2"/>
  <c r="H6775" i="2"/>
  <c r="G6775" i="2"/>
  <c r="G6779" i="2"/>
  <c r="H6779" i="2"/>
  <c r="G6783" i="2"/>
  <c r="H6783" i="2"/>
  <c r="G6787" i="2"/>
  <c r="H6787" i="2"/>
  <c r="G6795" i="2"/>
  <c r="H6795" i="2"/>
  <c r="G6803" i="2"/>
  <c r="H6803" i="2"/>
  <c r="H6807" i="2"/>
  <c r="G6807" i="2"/>
  <c r="G6811" i="2"/>
  <c r="H6811" i="2"/>
  <c r="G6815" i="2"/>
  <c r="H6815" i="2"/>
  <c r="G6819" i="2"/>
  <c r="H6819" i="2"/>
  <c r="G6827" i="2"/>
  <c r="H6827" i="2"/>
  <c r="G6835" i="2"/>
  <c r="H6835" i="2"/>
  <c r="H6839" i="2"/>
  <c r="G6839" i="2"/>
  <c r="G6843" i="2"/>
  <c r="H6843" i="2"/>
  <c r="G6847" i="2"/>
  <c r="H6847" i="2"/>
  <c r="G6851" i="2"/>
  <c r="H6851" i="2"/>
  <c r="G6859" i="2"/>
  <c r="H6859" i="2"/>
  <c r="G6867" i="2"/>
  <c r="H6867" i="2"/>
  <c r="H6871" i="2"/>
  <c r="G6871" i="2"/>
  <c r="G6875" i="2"/>
  <c r="H6875" i="2"/>
  <c r="G6879" i="2"/>
  <c r="H6879" i="2"/>
  <c r="G6883" i="2"/>
  <c r="H6883" i="2"/>
  <c r="G6891" i="2"/>
  <c r="H6891" i="2"/>
  <c r="G6899" i="2"/>
  <c r="H6899" i="2"/>
  <c r="H6903" i="2"/>
  <c r="G6903" i="2"/>
  <c r="G6907" i="2"/>
  <c r="H6907" i="2"/>
  <c r="G6911" i="2"/>
  <c r="H6911" i="2"/>
  <c r="G6915" i="2"/>
  <c r="H6915" i="2"/>
  <c r="G6923" i="2"/>
  <c r="H6923" i="2"/>
  <c r="G6931" i="2"/>
  <c r="H6931" i="2"/>
  <c r="H6935" i="2"/>
  <c r="G6935" i="2"/>
  <c r="G6939" i="2"/>
  <c r="H6939" i="2"/>
  <c r="G6943" i="2"/>
  <c r="H6943" i="2"/>
  <c r="G6947" i="2"/>
  <c r="H6947" i="2"/>
  <c r="G6955" i="2"/>
  <c r="H6955" i="2"/>
  <c r="G6963" i="2"/>
  <c r="H6963" i="2"/>
  <c r="H6967" i="2"/>
  <c r="G6967" i="2"/>
  <c r="G6971" i="2"/>
  <c r="H6971" i="2"/>
  <c r="G6975" i="2"/>
  <c r="H6975" i="2"/>
  <c r="G6979" i="2"/>
  <c r="H6979" i="2"/>
  <c r="G6987" i="2"/>
  <c r="H6987" i="2"/>
  <c r="G6995" i="2"/>
  <c r="H6995" i="2"/>
  <c r="H6999" i="2"/>
  <c r="G6999" i="2"/>
  <c r="G7003" i="2"/>
  <c r="H7003" i="2"/>
  <c r="G7007" i="2"/>
  <c r="H7007" i="2"/>
  <c r="G7011" i="2"/>
  <c r="H7011" i="2"/>
  <c r="G7019" i="2"/>
  <c r="H7019" i="2"/>
  <c r="G7027" i="2"/>
  <c r="H7027" i="2"/>
  <c r="H7031" i="2"/>
  <c r="G7031" i="2"/>
  <c r="G7035" i="2"/>
  <c r="H7035" i="2"/>
  <c r="G7039" i="2"/>
  <c r="H7039" i="2"/>
  <c r="G7043" i="2"/>
  <c r="H7043" i="2"/>
  <c r="G7051" i="2"/>
  <c r="H7051" i="2"/>
  <c r="G7059" i="2"/>
  <c r="H7059" i="2"/>
  <c r="H7063" i="2"/>
  <c r="G7063" i="2"/>
  <c r="G7067" i="2"/>
  <c r="H7067" i="2"/>
  <c r="G7071" i="2"/>
  <c r="H7071" i="2"/>
  <c r="G7075" i="2"/>
  <c r="H7075" i="2"/>
  <c r="G7083" i="2"/>
  <c r="H7083" i="2"/>
  <c r="G7091" i="2"/>
  <c r="H7091" i="2"/>
  <c r="H7095" i="2"/>
  <c r="G7095" i="2"/>
  <c r="G7099" i="2"/>
  <c r="H7099" i="2"/>
  <c r="G7103" i="2"/>
  <c r="H7103" i="2"/>
  <c r="H7107" i="2"/>
  <c r="G7107" i="2"/>
  <c r="H7111" i="2"/>
  <c r="G7111" i="2"/>
  <c r="H7115" i="2"/>
  <c r="G7115" i="2"/>
  <c r="H7119" i="2"/>
  <c r="G7119" i="2"/>
  <c r="H7123" i="2"/>
  <c r="G7123" i="2"/>
  <c r="H7127" i="2"/>
  <c r="G7127" i="2"/>
  <c r="H7131" i="2"/>
  <c r="G7131" i="2"/>
  <c r="H7135" i="2"/>
  <c r="G7135" i="2"/>
  <c r="H7139" i="2"/>
  <c r="G7139" i="2"/>
  <c r="H7143" i="2"/>
  <c r="G7143" i="2"/>
  <c r="H7147" i="2"/>
  <c r="G7147" i="2"/>
  <c r="H7151" i="2"/>
  <c r="G7151" i="2"/>
  <c r="H7155" i="2"/>
  <c r="G7155" i="2"/>
  <c r="H7159" i="2"/>
  <c r="G7159" i="2"/>
  <c r="H7163" i="2"/>
  <c r="G7163" i="2"/>
  <c r="H7167" i="2"/>
  <c r="G7167" i="2"/>
  <c r="H7171" i="2"/>
  <c r="G7171" i="2"/>
  <c r="H7175" i="2"/>
  <c r="G7175" i="2"/>
  <c r="H7179" i="2"/>
  <c r="G7179" i="2"/>
  <c r="H7183" i="2"/>
  <c r="G7183" i="2"/>
  <c r="H7187" i="2"/>
  <c r="G7187" i="2"/>
  <c r="H7191" i="2"/>
  <c r="G7191" i="2"/>
  <c r="H7195" i="2"/>
  <c r="G7195" i="2"/>
  <c r="H7199" i="2"/>
  <c r="G7199" i="2"/>
  <c r="H7203" i="2"/>
  <c r="G7203" i="2"/>
  <c r="H7207" i="2"/>
  <c r="G7207" i="2"/>
  <c r="H7211" i="2"/>
  <c r="G7211" i="2"/>
  <c r="H7215" i="2"/>
  <c r="G7215" i="2"/>
  <c r="H7219" i="2"/>
  <c r="G7219" i="2"/>
  <c r="H7223" i="2"/>
  <c r="G7223" i="2"/>
  <c r="H7227" i="2"/>
  <c r="G7227" i="2"/>
  <c r="H7231" i="2"/>
  <c r="G7231" i="2"/>
  <c r="H7235" i="2"/>
  <c r="G7235" i="2"/>
  <c r="H7239" i="2"/>
  <c r="G7239" i="2"/>
  <c r="H7243" i="2"/>
  <c r="G7243" i="2"/>
  <c r="H7247" i="2"/>
  <c r="G7247" i="2"/>
  <c r="H7251" i="2"/>
  <c r="G7251" i="2"/>
  <c r="H7255" i="2"/>
  <c r="G7255" i="2"/>
  <c r="H7259" i="2"/>
  <c r="G7259" i="2"/>
  <c r="H7263" i="2"/>
  <c r="G7263" i="2"/>
  <c r="H7267" i="2"/>
  <c r="G7267" i="2"/>
  <c r="H7271" i="2"/>
  <c r="G7271" i="2"/>
  <c r="H7275" i="2"/>
  <c r="G7275" i="2"/>
  <c r="H7279" i="2"/>
  <c r="G7279" i="2"/>
  <c r="H7283" i="2"/>
  <c r="G7283" i="2"/>
  <c r="H7287" i="2"/>
  <c r="G7287" i="2"/>
  <c r="H7291" i="2"/>
  <c r="G7291" i="2"/>
  <c r="H7298" i="2"/>
  <c r="G7298" i="2"/>
  <c r="H7302" i="2"/>
  <c r="G7302" i="2"/>
  <c r="H7306" i="2"/>
  <c r="G7306" i="2"/>
  <c r="H7310" i="2"/>
  <c r="G7310" i="2"/>
  <c r="H7314" i="2"/>
  <c r="G7314" i="2"/>
  <c r="H7318" i="2"/>
  <c r="G7318" i="2"/>
  <c r="H7322" i="2"/>
  <c r="G7322" i="2"/>
  <c r="H7326" i="2"/>
  <c r="G7326" i="2"/>
  <c r="H7330" i="2"/>
  <c r="G7330" i="2"/>
  <c r="H7334" i="2"/>
  <c r="G7334" i="2"/>
  <c r="H7338" i="2"/>
  <c r="G7338" i="2"/>
  <c r="H7342" i="2"/>
  <c r="G7342" i="2"/>
  <c r="H7346" i="2"/>
  <c r="G7346" i="2"/>
  <c r="H7350" i="2"/>
  <c r="G7350" i="2"/>
  <c r="H7354" i="2"/>
  <c r="G7354" i="2"/>
  <c r="H7358" i="2"/>
  <c r="G7358" i="2"/>
  <c r="H7362" i="2"/>
  <c r="G7362" i="2"/>
  <c r="H7366" i="2"/>
  <c r="G7366" i="2"/>
  <c r="H7370" i="2"/>
  <c r="G7370" i="2"/>
  <c r="H7374" i="2"/>
  <c r="G7374" i="2"/>
  <c r="H7378" i="2"/>
  <c r="G7378" i="2"/>
  <c r="H7382" i="2"/>
  <c r="G7382" i="2"/>
  <c r="H7386" i="2"/>
  <c r="G7386" i="2"/>
  <c r="H7390" i="2"/>
  <c r="G7390" i="2"/>
  <c r="H7394" i="2"/>
  <c r="G7394" i="2"/>
  <c r="H7398" i="2"/>
  <c r="G7398" i="2"/>
  <c r="H7402" i="2"/>
  <c r="G7402" i="2"/>
  <c r="H7406" i="2"/>
  <c r="G7406" i="2"/>
  <c r="H7410" i="2"/>
  <c r="G7410" i="2"/>
  <c r="H7414" i="2"/>
  <c r="G7414" i="2"/>
  <c r="H7418" i="2"/>
  <c r="G7418" i="2"/>
  <c r="H7422" i="2"/>
  <c r="G7422" i="2"/>
  <c r="H7426" i="2"/>
  <c r="G7426" i="2"/>
  <c r="H7430" i="2"/>
  <c r="G7430" i="2"/>
  <c r="H7434" i="2"/>
  <c r="G7434" i="2"/>
  <c r="H7438" i="2"/>
  <c r="G7438" i="2"/>
  <c r="H7442" i="2"/>
  <c r="G7442" i="2"/>
  <c r="H7446" i="2"/>
  <c r="G7446" i="2"/>
  <c r="H7450" i="2"/>
  <c r="G7450" i="2"/>
  <c r="H7454" i="2"/>
  <c r="G7454" i="2"/>
  <c r="H7458" i="2"/>
  <c r="G7458" i="2"/>
  <c r="H7462" i="2"/>
  <c r="G7462" i="2"/>
  <c r="H7466" i="2"/>
  <c r="G7466" i="2"/>
  <c r="H7470" i="2"/>
  <c r="G7470" i="2"/>
  <c r="H7474" i="2"/>
  <c r="G7474" i="2"/>
  <c r="H7478" i="2"/>
  <c r="G7478" i="2"/>
  <c r="H7482" i="2"/>
  <c r="G7482" i="2"/>
  <c r="H7486" i="2"/>
  <c r="G7486" i="2"/>
  <c r="H7490" i="2"/>
  <c r="G7490" i="2"/>
  <c r="H7494" i="2"/>
  <c r="G7494" i="2"/>
  <c r="H7498" i="2"/>
  <c r="G7498" i="2"/>
  <c r="H7502" i="2"/>
  <c r="G7502" i="2"/>
  <c r="H7506" i="2"/>
  <c r="G7506" i="2"/>
  <c r="H7510" i="2"/>
  <c r="G7510" i="2"/>
  <c r="H7514" i="2"/>
  <c r="G7514" i="2"/>
  <c r="H7518" i="2"/>
  <c r="G7518" i="2"/>
  <c r="H7522" i="2"/>
  <c r="G7522" i="2"/>
  <c r="H7526" i="2"/>
  <c r="G7526" i="2"/>
  <c r="H7530" i="2"/>
  <c r="G7530" i="2"/>
  <c r="G7536" i="2"/>
  <c r="H7536" i="2"/>
  <c r="G7540" i="2"/>
  <c r="H7540" i="2"/>
  <c r="G7544" i="2"/>
  <c r="H7544" i="2"/>
  <c r="G7548" i="2"/>
  <c r="H7548" i="2"/>
  <c r="G7552" i="2"/>
  <c r="H7552" i="2"/>
  <c r="G7556" i="2"/>
  <c r="H7556" i="2"/>
  <c r="G7560" i="2"/>
  <c r="H7560" i="2"/>
  <c r="G7564" i="2"/>
  <c r="H7564" i="2"/>
  <c r="G7568" i="2"/>
  <c r="H7568" i="2"/>
  <c r="H7574" i="2"/>
  <c r="G7574" i="2"/>
  <c r="H7578" i="2"/>
  <c r="G7578" i="2"/>
  <c r="H7582" i="2"/>
  <c r="G7582" i="2"/>
  <c r="H7586" i="2"/>
  <c r="G7586" i="2"/>
  <c r="H7590" i="2"/>
  <c r="G7590" i="2"/>
  <c r="H7594" i="2"/>
  <c r="G7594" i="2"/>
  <c r="H7598" i="2"/>
  <c r="G7598" i="2"/>
  <c r="H7602" i="2"/>
  <c r="G7602" i="2"/>
  <c r="H7606" i="2"/>
  <c r="G7606" i="2"/>
  <c r="H7610" i="2"/>
  <c r="G7610" i="2"/>
  <c r="H7614" i="2"/>
  <c r="G7614" i="2"/>
  <c r="H7618" i="2"/>
  <c r="G7618" i="2"/>
  <c r="H7622" i="2"/>
  <c r="G7622" i="2"/>
  <c r="H7626" i="2"/>
  <c r="G7626" i="2"/>
  <c r="H7630" i="2"/>
  <c r="G7630" i="2"/>
  <c r="H7634" i="2"/>
  <c r="G7634" i="2"/>
  <c r="H7638" i="2"/>
  <c r="G7638" i="2"/>
  <c r="H7642" i="2"/>
  <c r="G7642" i="2"/>
  <c r="H7646" i="2"/>
  <c r="G7646" i="2"/>
  <c r="H7650" i="2"/>
  <c r="G7650" i="2"/>
  <c r="H7654" i="2"/>
  <c r="G7654" i="2"/>
  <c r="H7658" i="2"/>
  <c r="G7658" i="2"/>
  <c r="H7662" i="2"/>
  <c r="G7662" i="2"/>
  <c r="H7666" i="2"/>
  <c r="G7666" i="2"/>
  <c r="H7670" i="2"/>
  <c r="G7670" i="2"/>
  <c r="H7674" i="2"/>
  <c r="G7674" i="2"/>
  <c r="H7678" i="2"/>
  <c r="G7678" i="2"/>
  <c r="H7682" i="2"/>
  <c r="G7682" i="2"/>
  <c r="H7686" i="2"/>
  <c r="G7686" i="2"/>
  <c r="H7690" i="2"/>
  <c r="G7690" i="2"/>
  <c r="H7694" i="2"/>
  <c r="G7694" i="2"/>
  <c r="H7698" i="2"/>
  <c r="G7698" i="2"/>
  <c r="H7702" i="2"/>
  <c r="G7702" i="2"/>
  <c r="H7706" i="2"/>
  <c r="G7706" i="2"/>
  <c r="H7710" i="2"/>
  <c r="G7710" i="2"/>
  <c r="H7714" i="2"/>
  <c r="G7714" i="2"/>
  <c r="H7718" i="2"/>
  <c r="G7718" i="2"/>
  <c r="H7722" i="2"/>
  <c r="G7722" i="2"/>
  <c r="H7726" i="2"/>
  <c r="G7726" i="2"/>
  <c r="H7730" i="2"/>
  <c r="G7730" i="2"/>
  <c r="H7734" i="2"/>
  <c r="G7734" i="2"/>
  <c r="H7738" i="2"/>
  <c r="G7738" i="2"/>
  <c r="G7742" i="2"/>
  <c r="H7742" i="2"/>
  <c r="G7746" i="2"/>
  <c r="H7746" i="2"/>
  <c r="H7750" i="2"/>
  <c r="G7750" i="2"/>
  <c r="G7756" i="2"/>
  <c r="H7756" i="2"/>
  <c r="G7760" i="2"/>
  <c r="H7760" i="2"/>
  <c r="G7764" i="2"/>
  <c r="H7764" i="2"/>
  <c r="H7768" i="2"/>
  <c r="G7768" i="2"/>
  <c r="G7772" i="2"/>
  <c r="H7772" i="2"/>
  <c r="H7776" i="2"/>
  <c r="G7776" i="2"/>
  <c r="G7780" i="2"/>
  <c r="H7780" i="2"/>
  <c r="H7784" i="2"/>
  <c r="G7784" i="2"/>
  <c r="G7788" i="2"/>
  <c r="H7788" i="2"/>
  <c r="G7792" i="2"/>
  <c r="H7792" i="2"/>
  <c r="G7796" i="2"/>
  <c r="H7796" i="2"/>
  <c r="H7800" i="2"/>
  <c r="G7800" i="2"/>
  <c r="G7804" i="2"/>
  <c r="H7804" i="2"/>
  <c r="G7808" i="2"/>
  <c r="H7808" i="2"/>
  <c r="G7812" i="2"/>
  <c r="H7812" i="2"/>
  <c r="H7816" i="2"/>
  <c r="G7816" i="2"/>
  <c r="G7820" i="2"/>
  <c r="H7820" i="2"/>
  <c r="G7824" i="2"/>
  <c r="H7824" i="2"/>
  <c r="G7828" i="2"/>
  <c r="H7828" i="2"/>
  <c r="H7832" i="2"/>
  <c r="G7832" i="2"/>
  <c r="G7836" i="2"/>
  <c r="H7836" i="2"/>
  <c r="H7840" i="2"/>
  <c r="G7840" i="2"/>
  <c r="G7844" i="2"/>
  <c r="H7844" i="2"/>
  <c r="G7848" i="2"/>
  <c r="H7848" i="2"/>
  <c r="G7852" i="2"/>
  <c r="H7852" i="2"/>
  <c r="H7856" i="2"/>
  <c r="G7856" i="2"/>
  <c r="G7860" i="2"/>
  <c r="H7860" i="2"/>
  <c r="G7864" i="2"/>
  <c r="H7864" i="2"/>
  <c r="G7868" i="2"/>
  <c r="H7868" i="2"/>
  <c r="G7872" i="2"/>
  <c r="H7872" i="2"/>
  <c r="G7876" i="2"/>
  <c r="H7876" i="2"/>
  <c r="G7880" i="2"/>
  <c r="H7880" i="2"/>
  <c r="G7884" i="2"/>
  <c r="H7884" i="2"/>
  <c r="H7888" i="2"/>
  <c r="G7888" i="2"/>
  <c r="G7892" i="2"/>
  <c r="H7892" i="2"/>
  <c r="G7896" i="2"/>
  <c r="H7896" i="2"/>
  <c r="G7900" i="2"/>
  <c r="H7900" i="2"/>
  <c r="G7904" i="2"/>
  <c r="H7904" i="2"/>
  <c r="G7908" i="2"/>
  <c r="H7908" i="2"/>
  <c r="G7912" i="2"/>
  <c r="H7912" i="2"/>
  <c r="G7916" i="2"/>
  <c r="H7916" i="2"/>
  <c r="H7920" i="2"/>
  <c r="G7920" i="2"/>
  <c r="G7924" i="2"/>
  <c r="H7924" i="2"/>
  <c r="G7928" i="2"/>
  <c r="H7928" i="2"/>
  <c r="G7932" i="2"/>
  <c r="H7932" i="2"/>
  <c r="G7936" i="2"/>
  <c r="H7936" i="2"/>
  <c r="G7940" i="2"/>
  <c r="H7940" i="2"/>
  <c r="H7944" i="2"/>
  <c r="G7944" i="2"/>
  <c r="G7948" i="2"/>
  <c r="H7948" i="2"/>
  <c r="H7952" i="2"/>
  <c r="G7952" i="2"/>
  <c r="G7956" i="2"/>
  <c r="H7956" i="2"/>
  <c r="G7960" i="2"/>
  <c r="H7960" i="2"/>
  <c r="G7964" i="2"/>
  <c r="H7964" i="2"/>
  <c r="G7968" i="2"/>
  <c r="H7968" i="2"/>
  <c r="G7972" i="2"/>
  <c r="H7972" i="2"/>
  <c r="G7976" i="2"/>
  <c r="H7976" i="2"/>
  <c r="G7980" i="2"/>
  <c r="H7980" i="2"/>
  <c r="G7984" i="2"/>
  <c r="H7984" i="2"/>
  <c r="G7988" i="2"/>
  <c r="H7988" i="2"/>
  <c r="G7992" i="2"/>
  <c r="H7992" i="2"/>
  <c r="G7996" i="2"/>
  <c r="H7996" i="2"/>
  <c r="G8000" i="2"/>
  <c r="H8000" i="2"/>
  <c r="G8004" i="2"/>
  <c r="H8004" i="2"/>
  <c r="G8008" i="2"/>
  <c r="H8008" i="2"/>
  <c r="G8012" i="2"/>
  <c r="H8012" i="2"/>
  <c r="G8016" i="2"/>
  <c r="H8016" i="2"/>
  <c r="G8020" i="2"/>
  <c r="H8020" i="2"/>
  <c r="G8024" i="2"/>
  <c r="H8024" i="2"/>
  <c r="G8028" i="2"/>
  <c r="H8028" i="2"/>
  <c r="G8032" i="2"/>
  <c r="H8032" i="2"/>
  <c r="G8036" i="2"/>
  <c r="H8036" i="2"/>
  <c r="G8040" i="2"/>
  <c r="H8040" i="2"/>
  <c r="G8044" i="2"/>
  <c r="H8044" i="2"/>
  <c r="G8050" i="2"/>
  <c r="H8050" i="2"/>
  <c r="G8054" i="2"/>
  <c r="H8054" i="2"/>
  <c r="G8058" i="2"/>
  <c r="H8058" i="2"/>
  <c r="G8062" i="2"/>
  <c r="H8062" i="2"/>
  <c r="G8066" i="2"/>
  <c r="H8066" i="2"/>
  <c r="G8070" i="2"/>
  <c r="H8070" i="2"/>
  <c r="G8074" i="2"/>
  <c r="H8074" i="2"/>
  <c r="G8078" i="2"/>
  <c r="H8078" i="2"/>
  <c r="G8082" i="2"/>
  <c r="H8082" i="2"/>
  <c r="G8086" i="2"/>
  <c r="H8086" i="2"/>
  <c r="G8090" i="2"/>
  <c r="H8090" i="2"/>
  <c r="G8094" i="2"/>
  <c r="H8094" i="2"/>
  <c r="G8098" i="2"/>
  <c r="H8098" i="2"/>
  <c r="G8102" i="2"/>
  <c r="H8102" i="2"/>
  <c r="G8106" i="2"/>
  <c r="H8106" i="2"/>
  <c r="G8110" i="2"/>
  <c r="H8110" i="2"/>
  <c r="H4994" i="2"/>
  <c r="G4994" i="2"/>
  <c r="G4987" i="2"/>
  <c r="H4987" i="2"/>
  <c r="G4971" i="2"/>
  <c r="H4971" i="2"/>
  <c r="G4961" i="2"/>
  <c r="H4961" i="2"/>
  <c r="G4945" i="2"/>
  <c r="H4945" i="2"/>
  <c r="G4929" i="2"/>
  <c r="H4929" i="2"/>
  <c r="G4913" i="2"/>
  <c r="H4913" i="2"/>
  <c r="G4897" i="2"/>
  <c r="H4897" i="2"/>
  <c r="G4881" i="2"/>
  <c r="H4881" i="2"/>
  <c r="G4867" i="2"/>
  <c r="H4867" i="2"/>
  <c r="G4851" i="2"/>
  <c r="H4851" i="2"/>
  <c r="G4825" i="2"/>
  <c r="H4825" i="2"/>
  <c r="G4809" i="2"/>
  <c r="H4809" i="2"/>
  <c r="G4793" i="2"/>
  <c r="H4793" i="2"/>
  <c r="G4779" i="2"/>
  <c r="H4779" i="2"/>
  <c r="G4769" i="2"/>
  <c r="H4769" i="2"/>
  <c r="G4753" i="2"/>
  <c r="H4753" i="2"/>
  <c r="H4735" i="2"/>
  <c r="G4735" i="2"/>
  <c r="G4709" i="2"/>
  <c r="H4709" i="2"/>
  <c r="G4536" i="2"/>
  <c r="H4536" i="2"/>
  <c r="G4532" i="2"/>
  <c r="H4532" i="2"/>
  <c r="G5145" i="2"/>
  <c r="H7087" i="2"/>
  <c r="H7023" i="2"/>
  <c r="H6959" i="2"/>
  <c r="H6895" i="2"/>
  <c r="H6831" i="2"/>
  <c r="H6767" i="2"/>
  <c r="H6735" i="2"/>
  <c r="G1600" i="2"/>
  <c r="H1597" i="2"/>
  <c r="H1589" i="2"/>
  <c r="H1581" i="2"/>
  <c r="H1573" i="2"/>
  <c r="H1553" i="2"/>
  <c r="H1529" i="2"/>
  <c r="H1513" i="2"/>
  <c r="G1504" i="2"/>
  <c r="H1501" i="2"/>
  <c r="H1493" i="2"/>
  <c r="H1473" i="2"/>
  <c r="H1433" i="2"/>
  <c r="G1424" i="2"/>
  <c r="H1421" i="2"/>
  <c r="H1413" i="2"/>
  <c r="H1393" i="2"/>
  <c r="H1377" i="2"/>
  <c r="H1353" i="2"/>
  <c r="G1344" i="2"/>
  <c r="H1341" i="2"/>
  <c r="H1333" i="2"/>
  <c r="H1325" i="2"/>
  <c r="H1317" i="2"/>
  <c r="H1297" i="2"/>
  <c r="H1273" i="2"/>
  <c r="H1257" i="2"/>
  <c r="G1248" i="2"/>
  <c r="H1245" i="2"/>
  <c r="H1050" i="2"/>
  <c r="H1035" i="2"/>
  <c r="G1026" i="2"/>
  <c r="G1011" i="2"/>
  <c r="H990" i="2"/>
  <c r="H984" i="2"/>
  <c r="G970" i="2"/>
  <c r="H958" i="2"/>
  <c r="G947" i="2"/>
  <c r="H934" i="2"/>
  <c r="H931" i="2"/>
  <c r="G927" i="2"/>
  <c r="H922" i="2"/>
  <c r="H919" i="2"/>
  <c r="G911" i="2"/>
  <c r="H870" i="2"/>
  <c r="H862" i="2"/>
  <c r="H859" i="2"/>
  <c r="H856" i="2"/>
  <c r="G854" i="2"/>
  <c r="G838" i="2"/>
  <c r="H820" i="2"/>
  <c r="H811" i="2"/>
  <c r="H808" i="2"/>
  <c r="G806" i="2"/>
  <c r="H788" i="2"/>
  <c r="H783" i="2"/>
  <c r="H772" i="2"/>
  <c r="H767" i="2"/>
  <c r="H759" i="2"/>
  <c r="H729" i="2"/>
  <c r="H727" i="2"/>
  <c r="G712" i="2"/>
  <c r="G707" i="2"/>
  <c r="H697" i="2"/>
  <c r="G692" i="2"/>
  <c r="H671" i="2"/>
  <c r="G668" i="2"/>
  <c r="G659" i="2"/>
  <c r="G647" i="2"/>
  <c r="H644" i="2"/>
  <c r="H603" i="2"/>
  <c r="G598" i="2"/>
  <c r="H595" i="2"/>
  <c r="G592" i="2"/>
  <c r="H575" i="2"/>
  <c r="H567" i="2"/>
  <c r="H559" i="2"/>
  <c r="H498" i="2"/>
  <c r="G494" i="2"/>
  <c r="H482" i="2"/>
  <c r="G478" i="2"/>
  <c r="H447" i="2"/>
  <c r="H439" i="2"/>
  <c r="H418" i="2"/>
  <c r="H399" i="2"/>
  <c r="H374" i="2"/>
  <c r="G364" i="2"/>
  <c r="G337" i="2"/>
  <c r="H313" i="2"/>
  <c r="H310" i="2"/>
  <c r="H302" i="2"/>
  <c r="H281" i="2"/>
  <c r="H278" i="2"/>
  <c r="H265" i="2"/>
  <c r="G237" i="2"/>
  <c r="H234" i="2"/>
  <c r="H210" i="2"/>
  <c r="H201" i="2"/>
  <c r="H192" i="2"/>
  <c r="G189" i="2"/>
  <c r="H183" i="2"/>
  <c r="H163" i="2"/>
  <c r="H155" i="2"/>
  <c r="H147" i="2"/>
  <c r="H136" i="2"/>
  <c r="G122" i="2"/>
  <c r="H115" i="2"/>
  <c r="H108" i="2"/>
  <c r="G106" i="2"/>
  <c r="G67" i="2"/>
  <c r="H64" i="2"/>
  <c r="H47" i="2"/>
  <c r="G44" i="2"/>
  <c r="H39" i="2"/>
  <c r="G35" i="2"/>
  <c r="H12" i="2"/>
  <c r="H1604" i="2"/>
  <c r="H1612" i="2"/>
  <c r="H1620" i="2"/>
  <c r="H1628" i="2"/>
  <c r="H1636" i="2"/>
  <c r="H1644" i="2"/>
  <c r="H1652" i="2"/>
  <c r="H1660" i="2"/>
  <c r="H1668" i="2"/>
  <c r="H1676" i="2"/>
  <c r="H1684" i="2"/>
  <c r="H1692" i="2"/>
  <c r="H1700" i="2"/>
  <c r="H1716" i="2"/>
  <c r="H1724" i="2"/>
  <c r="H1732" i="2"/>
  <c r="H1740" i="2"/>
  <c r="H1748" i="2"/>
  <c r="H1756" i="2"/>
  <c r="H1764" i="2"/>
  <c r="H1772" i="2"/>
  <c r="H1780" i="2"/>
  <c r="H1788" i="2"/>
  <c r="H1796" i="2"/>
  <c r="H1804" i="2"/>
  <c r="H1828" i="2"/>
  <c r="H1836" i="2"/>
  <c r="H1844" i="2"/>
  <c r="H1852" i="2"/>
  <c r="H1860" i="2"/>
  <c r="H1868" i="2"/>
  <c r="H1876" i="2"/>
  <c r="H1884" i="2"/>
  <c r="H1892" i="2"/>
  <c r="H1900" i="2"/>
  <c r="H1935" i="2"/>
  <c r="H1999" i="2"/>
  <c r="H2063" i="2"/>
  <c r="H2127" i="2"/>
  <c r="H2191" i="2"/>
  <c r="H2255" i="2"/>
  <c r="H2319" i="2"/>
  <c r="H2383" i="2"/>
  <c r="H2447" i="2"/>
  <c r="H2513" i="2"/>
  <c r="H2577" i="2"/>
  <c r="H2641" i="2"/>
  <c r="H2769" i="2"/>
  <c r="H2833" i="2"/>
  <c r="G2982" i="2"/>
  <c r="H2985" i="2"/>
  <c r="G2987" i="2"/>
  <c r="H3021" i="2"/>
  <c r="H3029" i="2"/>
  <c r="H3037" i="2"/>
  <c r="H3045" i="2"/>
  <c r="G3074" i="2"/>
  <c r="G3078" i="2"/>
  <c r="H3109" i="2"/>
  <c r="G3114" i="2"/>
  <c r="G3154" i="2"/>
  <c r="G3162" i="2"/>
  <c r="G3170" i="2"/>
  <c r="G3174" i="2"/>
  <c r="H3177" i="2"/>
  <c r="G3179" i="2"/>
  <c r="H3197" i="2"/>
  <c r="H3205" i="2"/>
  <c r="H3211" i="2"/>
  <c r="G3218" i="2"/>
  <c r="H3247" i="2"/>
  <c r="H3251" i="2"/>
  <c r="H3263" i="2"/>
  <c r="G3282" i="2"/>
  <c r="G3287" i="2"/>
  <c r="H3299" i="2"/>
  <c r="H3309" i="2"/>
  <c r="G3314" i="2"/>
  <c r="G3354" i="2"/>
  <c r="G3410" i="2"/>
  <c r="H3421" i="2"/>
  <c r="H3439" i="2"/>
  <c r="H3443" i="2"/>
  <c r="G3450" i="2"/>
  <c r="H3459" i="2"/>
  <c r="G3482" i="2"/>
  <c r="H3491" i="2"/>
  <c r="H3517" i="2"/>
  <c r="H3557" i="2"/>
  <c r="G3570" i="2"/>
  <c r="H3581" i="2"/>
  <c r="G3586" i="2"/>
  <c r="G3602" i="2"/>
  <c r="H3652" i="2"/>
  <c r="G3671" i="2"/>
  <c r="G3676" i="2"/>
  <c r="H3700" i="2"/>
  <c r="H3704" i="2"/>
  <c r="G3711" i="2"/>
  <c r="H3720" i="2"/>
  <c r="G3743" i="2"/>
  <c r="G3767" i="2"/>
  <c r="G3772" i="2"/>
  <c r="G3783" i="2"/>
  <c r="H3816" i="2"/>
  <c r="H3828" i="2"/>
  <c r="G3833" i="2"/>
  <c r="H3847" i="2"/>
  <c r="H3850" i="2"/>
  <c r="H3863" i="2"/>
  <c r="H3870" i="2"/>
  <c r="G3870" i="2"/>
  <c r="H3894" i="2"/>
  <c r="H3904" i="2"/>
  <c r="G3904" i="2"/>
  <c r="G3914" i="2"/>
  <c r="H3921" i="2"/>
  <c r="H3931" i="2"/>
  <c r="G3933" i="2"/>
  <c r="G3935" i="2"/>
  <c r="H3935" i="2"/>
  <c r="H3937" i="2"/>
  <c r="H3939" i="2"/>
  <c r="H3950" i="2"/>
  <c r="G3964" i="2"/>
  <c r="G3966" i="2"/>
  <c r="G3972" i="2"/>
  <c r="G3993" i="2"/>
  <c r="H4004" i="2"/>
  <c r="G4004" i="2"/>
  <c r="H4006" i="2"/>
  <c r="G4020" i="2"/>
  <c r="G4022" i="2"/>
  <c r="G4028" i="2"/>
  <c r="G4032" i="2"/>
  <c r="G4044" i="2"/>
  <c r="G4049" i="2"/>
  <c r="H4060" i="2"/>
  <c r="G4060" i="2"/>
  <c r="H4062" i="2"/>
  <c r="H4081" i="2"/>
  <c r="H4086" i="2"/>
  <c r="G4086" i="2"/>
  <c r="H4095" i="2"/>
  <c r="G4095" i="2"/>
  <c r="H4098" i="2"/>
  <c r="G4098" i="2"/>
  <c r="H4114" i="2"/>
  <c r="G4114" i="2"/>
  <c r="H4124" i="2"/>
  <c r="G4124" i="2"/>
  <c r="H4182" i="2"/>
  <c r="G4182" i="2"/>
  <c r="G4185" i="2"/>
  <c r="H4190" i="2"/>
  <c r="G4190" i="2"/>
  <c r="H4217" i="2"/>
  <c r="G4217" i="2"/>
  <c r="G4220" i="2"/>
  <c r="H4227" i="2"/>
  <c r="H4233" i="2"/>
  <c r="G4233" i="2"/>
  <c r="G4263" i="2"/>
  <c r="H4263" i="2"/>
  <c r="G4271" i="2"/>
  <c r="H4271" i="2"/>
  <c r="H4291" i="2"/>
  <c r="G4291" i="2"/>
  <c r="G4302" i="2"/>
  <c r="H4302" i="2"/>
  <c r="G4328" i="2"/>
  <c r="H4328" i="2"/>
  <c r="G4360" i="2"/>
  <c r="H4360" i="2"/>
  <c r="H4381" i="2"/>
  <c r="G4381" i="2"/>
  <c r="H4388" i="2"/>
  <c r="G4388" i="2"/>
  <c r="H4421" i="2"/>
  <c r="G4421" i="2"/>
  <c r="H5901" i="2"/>
  <c r="G5901" i="2"/>
  <c r="H5905" i="2"/>
  <c r="G5905" i="2"/>
  <c r="H5950" i="2"/>
  <c r="G5953" i="2"/>
  <c r="H5965" i="2"/>
  <c r="G5965" i="2"/>
  <c r="H5969" i="2"/>
  <c r="G5969" i="2"/>
  <c r="H5990" i="2"/>
  <c r="G5990" i="2"/>
  <c r="H6005" i="2"/>
  <c r="G6005" i="2"/>
  <c r="G6053" i="2"/>
  <c r="G6060" i="2"/>
  <c r="H6066" i="2"/>
  <c r="G6066" i="2"/>
  <c r="H6093" i="2"/>
  <c r="G6093" i="2"/>
  <c r="H6097" i="2"/>
  <c r="G6097" i="2"/>
  <c r="H6125" i="2"/>
  <c r="G6125" i="2"/>
  <c r="H6154" i="2"/>
  <c r="G6154" i="2"/>
  <c r="H6185" i="2"/>
  <c r="G6185" i="2"/>
  <c r="G6188" i="2"/>
  <c r="H6194" i="2"/>
  <c r="G6194" i="2"/>
  <c r="H6217" i="2"/>
  <c r="G6217" i="2"/>
  <c r="G6274" i="2"/>
  <c r="G6280" i="2"/>
  <c r="G6297" i="2"/>
  <c r="G6309" i="2"/>
  <c r="H6314" i="2"/>
  <c r="G6314" i="2"/>
  <c r="H6357" i="2"/>
  <c r="G6357" i="2"/>
  <c r="H6362" i="2"/>
  <c r="G6362" i="2"/>
  <c r="H6374" i="2"/>
  <c r="G6374" i="2"/>
  <c r="H6393" i="2"/>
  <c r="G6393" i="2"/>
  <c r="H6397" i="2"/>
  <c r="G6397" i="2"/>
  <c r="G6406" i="2"/>
  <c r="H6412" i="2"/>
  <c r="G6412" i="2"/>
  <c r="H6425" i="2"/>
  <c r="G6425" i="2"/>
  <c r="H6494" i="2"/>
  <c r="G6494" i="2"/>
  <c r="H6504" i="2"/>
  <c r="G6504" i="2"/>
  <c r="H6525" i="2"/>
  <c r="G6525" i="2"/>
  <c r="H6538" i="2"/>
  <c r="G6538" i="2"/>
  <c r="H6561" i="2"/>
  <c r="G6561" i="2"/>
  <c r="G6610" i="2"/>
  <c r="G6616" i="2"/>
  <c r="H6622" i="2"/>
  <c r="G6622" i="2"/>
  <c r="H6632" i="2"/>
  <c r="G6632" i="2"/>
  <c r="G6645" i="2"/>
  <c r="H6650" i="2"/>
  <c r="G6650" i="2"/>
  <c r="H6706" i="2"/>
  <c r="G6706" i="2"/>
  <c r="G5051" i="2"/>
  <c r="H5051" i="2"/>
  <c r="G5048" i="2"/>
  <c r="G5046" i="2"/>
  <c r="G5040" i="2"/>
  <c r="H5040" i="2"/>
  <c r="H5034" i="2"/>
  <c r="G5034" i="2"/>
  <c r="G5024" i="2"/>
  <c r="H5024" i="2"/>
  <c r="H5018" i="2"/>
  <c r="G5018" i="2"/>
  <c r="G5000" i="2"/>
  <c r="G4998" i="2"/>
  <c r="H4739" i="2"/>
  <c r="G4739" i="2"/>
  <c r="H4699" i="2"/>
  <c r="G4699" i="2"/>
  <c r="G4688" i="2"/>
  <c r="H4688" i="2"/>
  <c r="H4685" i="2"/>
  <c r="G4680" i="2"/>
  <c r="H4680" i="2"/>
  <c r="H4677" i="2"/>
  <c r="G4672" i="2"/>
  <c r="H4672" i="2"/>
  <c r="H4669" i="2"/>
  <c r="G4664" i="2"/>
  <c r="H4664" i="2"/>
  <c r="H4661" i="2"/>
  <c r="G4656" i="2"/>
  <c r="H4656" i="2"/>
  <c r="H4653" i="2"/>
  <c r="G4648" i="2"/>
  <c r="H4648" i="2"/>
  <c r="H4591" i="2"/>
  <c r="G4591" i="2"/>
  <c r="G4587" i="2"/>
  <c r="H4587" i="2"/>
  <c r="G4580" i="2"/>
  <c r="H4580" i="2"/>
  <c r="H5096" i="2"/>
  <c r="G5096" i="2"/>
  <c r="G5201" i="2"/>
  <c r="G5177" i="2"/>
  <c r="H5741" i="2"/>
  <c r="G5741" i="2"/>
  <c r="H5736" i="2"/>
  <c r="G5736" i="2"/>
  <c r="H5716" i="2"/>
  <c r="G5716" i="2"/>
  <c r="G5681" i="2"/>
  <c r="H5681" i="2"/>
  <c r="H5661" i="2"/>
  <c r="G5661" i="2"/>
  <c r="G5633" i="2"/>
  <c r="H5633" i="2"/>
  <c r="H5624" i="2"/>
  <c r="G5624" i="2"/>
  <c r="H5588" i="2"/>
  <c r="G5588" i="2"/>
  <c r="G5584" i="2"/>
  <c r="H5584" i="2"/>
  <c r="H5546" i="2"/>
  <c r="G5546" i="2"/>
  <c r="H7055" i="2"/>
  <c r="H6991" i="2"/>
  <c r="H6927" i="2"/>
  <c r="H6863" i="2"/>
  <c r="H6799" i="2"/>
  <c r="G8337" i="2"/>
  <c r="H8269" i="2"/>
  <c r="G8205" i="2"/>
  <c r="H4119" i="2"/>
  <c r="G4119" i="2"/>
  <c r="G4145" i="2"/>
  <c r="H4145" i="2"/>
  <c r="H4150" i="2"/>
  <c r="G4150" i="2"/>
  <c r="H4162" i="2"/>
  <c r="G4162" i="2"/>
  <c r="H4197" i="2"/>
  <c r="G4197" i="2"/>
  <c r="H4250" i="2"/>
  <c r="G4250" i="2"/>
  <c r="G4282" i="2"/>
  <c r="H4282" i="2"/>
  <c r="H4293" i="2"/>
  <c r="G4293" i="2"/>
  <c r="H4315" i="2"/>
  <c r="G4315" i="2"/>
  <c r="H4331" i="2"/>
  <c r="G4331" i="2"/>
  <c r="H4349" i="2"/>
  <c r="G4349" i="2"/>
  <c r="H4383" i="2"/>
  <c r="G4383" i="2"/>
  <c r="G4394" i="2"/>
  <c r="H4394" i="2"/>
  <c r="H5867" i="2"/>
  <c r="G5867" i="2"/>
  <c r="H5917" i="2"/>
  <c r="G5917" i="2"/>
  <c r="H5949" i="2"/>
  <c r="G5949" i="2"/>
  <c r="H5973" i="2"/>
  <c r="G5973" i="2"/>
  <c r="H5978" i="2"/>
  <c r="G5978" i="2"/>
  <c r="H6013" i="2"/>
  <c r="G6013" i="2"/>
  <c r="H6028" i="2"/>
  <c r="G6028" i="2"/>
  <c r="H6101" i="2"/>
  <c r="G6101" i="2"/>
  <c r="H6106" i="2"/>
  <c r="G6106" i="2"/>
  <c r="H6118" i="2"/>
  <c r="G6118" i="2"/>
  <c r="H6149" i="2"/>
  <c r="G6149" i="2"/>
  <c r="H6198" i="2"/>
  <c r="G6198" i="2"/>
  <c r="H6225" i="2"/>
  <c r="G6225" i="2"/>
  <c r="H6273" i="2"/>
  <c r="G6273" i="2"/>
  <c r="H6326" i="2"/>
  <c r="G6326" i="2"/>
  <c r="H6353" i="2"/>
  <c r="G6353" i="2"/>
  <c r="H6401" i="2"/>
  <c r="G6401" i="2"/>
  <c r="H6441" i="2"/>
  <c r="G6441" i="2"/>
  <c r="H6485" i="2"/>
  <c r="G6485" i="2"/>
  <c r="H6490" i="2"/>
  <c r="G6490" i="2"/>
  <c r="H6521" i="2"/>
  <c r="G6521" i="2"/>
  <c r="H6582" i="2"/>
  <c r="G6582" i="2"/>
  <c r="H6609" i="2"/>
  <c r="G6609" i="2"/>
  <c r="H6630" i="2"/>
  <c r="G6630" i="2"/>
  <c r="H6657" i="2"/>
  <c r="G6657" i="2"/>
  <c r="H6697" i="2"/>
  <c r="G6697" i="2"/>
  <c r="H6702" i="2"/>
  <c r="G6702" i="2"/>
  <c r="H6712" i="2"/>
  <c r="G6712" i="2"/>
  <c r="H5044" i="2"/>
  <c r="G5044" i="2"/>
  <c r="H5038" i="2"/>
  <c r="G5038" i="2"/>
  <c r="G5028" i="2"/>
  <c r="H5028" i="2"/>
  <c r="H5022" i="2"/>
  <c r="G5022" i="2"/>
  <c r="G4985" i="2"/>
  <c r="H4985" i="2"/>
  <c r="G4969" i="2"/>
  <c r="H4969" i="2"/>
  <c r="G4955" i="2"/>
  <c r="H4955" i="2"/>
  <c r="G4939" i="2"/>
  <c r="H4939" i="2"/>
  <c r="G4923" i="2"/>
  <c r="H4923" i="2"/>
  <c r="G4907" i="2"/>
  <c r="H4907" i="2"/>
  <c r="G4891" i="2"/>
  <c r="H4891" i="2"/>
  <c r="G4875" i="2"/>
  <c r="H4875" i="2"/>
  <c r="G4865" i="2"/>
  <c r="H4865" i="2"/>
  <c r="G4849" i="2"/>
  <c r="H4849" i="2"/>
  <c r="G4835" i="2"/>
  <c r="H4835" i="2"/>
  <c r="G4819" i="2"/>
  <c r="H4819" i="2"/>
  <c r="G4803" i="2"/>
  <c r="H4803" i="2"/>
  <c r="G4787" i="2"/>
  <c r="H4787" i="2"/>
  <c r="G4777" i="2"/>
  <c r="H4777" i="2"/>
  <c r="G4763" i="2"/>
  <c r="H4763" i="2"/>
  <c r="G4749" i="2"/>
  <c r="H4749" i="2"/>
  <c r="G4729" i="2"/>
  <c r="H4729" i="2"/>
  <c r="G4721" i="2"/>
  <c r="H4721" i="2"/>
  <c r="H4539" i="2"/>
  <c r="G4539" i="2"/>
  <c r="G4475" i="2"/>
  <c r="H4475" i="2"/>
  <c r="H5826" i="2"/>
  <c r="G5826" i="2"/>
  <c r="H5500" i="2"/>
  <c r="G5500" i="2"/>
  <c r="G5496" i="2"/>
  <c r="H5496" i="2"/>
  <c r="H5476" i="2"/>
  <c r="G5476" i="2"/>
  <c r="G5472" i="2"/>
  <c r="H5472" i="2"/>
  <c r="H5466" i="2"/>
  <c r="G5466" i="2"/>
  <c r="G5798" i="2"/>
  <c r="H5798" i="2"/>
  <c r="H5780" i="2"/>
  <c r="G5780" i="2"/>
  <c r="G5777" i="2"/>
  <c r="H5777" i="2"/>
  <c r="G5750" i="2"/>
  <c r="H5750" i="2"/>
  <c r="H5492" i="2"/>
  <c r="G5492" i="2"/>
  <c r="G5488" i="2"/>
  <c r="H5488" i="2"/>
  <c r="H5458" i="2"/>
  <c r="G5458" i="2"/>
  <c r="H5412" i="2"/>
  <c r="G5412" i="2"/>
  <c r="G5408" i="2"/>
  <c r="H5408" i="2"/>
  <c r="G5368" i="2"/>
  <c r="H5368" i="2"/>
  <c r="G5337" i="2"/>
  <c r="H5337" i="2"/>
  <c r="G5313" i="2"/>
  <c r="H5313" i="2"/>
  <c r="G5261" i="2"/>
  <c r="H5261" i="2"/>
  <c r="G5249" i="2"/>
  <c r="H5249" i="2"/>
  <c r="G5240" i="2"/>
  <c r="H5240" i="2"/>
  <c r="G8114" i="2"/>
  <c r="H8114" i="2"/>
  <c r="G8118" i="2"/>
  <c r="H8118" i="2"/>
  <c r="G8122" i="2"/>
  <c r="H8122" i="2"/>
  <c r="G8126" i="2"/>
  <c r="H8126" i="2"/>
  <c r="G8130" i="2"/>
  <c r="H8130" i="2"/>
  <c r="G8134" i="2"/>
  <c r="H8134" i="2"/>
  <c r="G8138" i="2"/>
  <c r="H8138" i="2"/>
  <c r="G8142" i="2"/>
  <c r="H8142" i="2"/>
  <c r="G8146" i="2"/>
  <c r="H8146" i="2"/>
  <c r="G8150" i="2"/>
  <c r="H8150" i="2"/>
  <c r="G8154" i="2"/>
  <c r="H8154" i="2"/>
  <c r="G8158" i="2"/>
  <c r="H8158" i="2"/>
  <c r="G8166" i="2"/>
  <c r="H8166" i="2"/>
  <c r="G8170" i="2"/>
  <c r="H8170" i="2"/>
  <c r="G8174" i="2"/>
  <c r="H8174" i="2"/>
  <c r="G8178" i="2"/>
  <c r="H8178" i="2"/>
  <c r="G8182" i="2"/>
  <c r="H8182" i="2"/>
  <c r="G8186" i="2"/>
  <c r="H8186" i="2"/>
  <c r="G8190" i="2"/>
  <c r="H8190" i="2"/>
  <c r="G8194" i="2"/>
  <c r="H8194" i="2"/>
  <c r="G8198" i="2"/>
  <c r="H8198" i="2"/>
  <c r="G8202" i="2"/>
  <c r="H8202" i="2"/>
  <c r="G8206" i="2"/>
  <c r="H8206" i="2"/>
  <c r="G8210" i="2"/>
  <c r="H8210" i="2"/>
  <c r="G8214" i="2"/>
  <c r="H8214" i="2"/>
  <c r="G8218" i="2"/>
  <c r="H8218" i="2"/>
  <c r="G8222" i="2"/>
  <c r="H8222" i="2"/>
  <c r="G8230" i="2"/>
  <c r="H8230" i="2"/>
  <c r="G8234" i="2"/>
  <c r="H8234" i="2"/>
  <c r="G8238" i="2"/>
  <c r="H8238" i="2"/>
  <c r="G8242" i="2"/>
  <c r="H8242" i="2"/>
  <c r="G8246" i="2"/>
  <c r="H8246" i="2"/>
  <c r="G8250" i="2"/>
  <c r="H8250" i="2"/>
  <c r="G8254" i="2"/>
  <c r="H8254" i="2"/>
  <c r="G8258" i="2"/>
  <c r="H8258" i="2"/>
  <c r="G8262" i="2"/>
  <c r="H8262" i="2"/>
  <c r="G8266" i="2"/>
  <c r="H8266" i="2"/>
  <c r="G8270" i="2"/>
  <c r="H8270" i="2"/>
  <c r="G8274" i="2"/>
  <c r="H8274" i="2"/>
  <c r="G8278" i="2"/>
  <c r="H8278" i="2"/>
  <c r="G8282" i="2"/>
  <c r="H8282" i="2"/>
  <c r="G8286" i="2"/>
  <c r="H8286" i="2"/>
  <c r="G8290" i="2"/>
  <c r="H8290" i="2"/>
  <c r="G8298" i="2"/>
  <c r="H8298" i="2"/>
  <c r="G8302" i="2"/>
  <c r="H8302" i="2"/>
  <c r="G8306" i="2"/>
  <c r="H8306" i="2"/>
  <c r="G8310" i="2"/>
  <c r="H8310" i="2"/>
  <c r="G8314" i="2"/>
  <c r="H8314" i="2"/>
  <c r="G8318" i="2"/>
  <c r="H8318" i="2"/>
  <c r="G8322" i="2"/>
  <c r="H8322" i="2"/>
  <c r="G8330" i="2"/>
  <c r="H8330" i="2"/>
  <c r="G8334" i="2"/>
  <c r="H8334" i="2"/>
  <c r="G8338" i="2"/>
  <c r="H8338" i="2"/>
  <c r="G8342" i="2"/>
  <c r="H8342" i="2"/>
  <c r="G8346" i="2"/>
  <c r="H8346" i="2"/>
  <c r="G8350" i="2"/>
  <c r="H8350" i="2"/>
  <c r="G8354" i="2"/>
  <c r="H8354" i="2"/>
  <c r="G8362" i="2"/>
  <c r="H8362" i="2"/>
  <c r="G8366" i="2"/>
  <c r="H8366" i="2"/>
  <c r="G8370" i="2"/>
  <c r="H8370" i="2"/>
  <c r="G8374" i="2"/>
  <c r="H8374" i="2"/>
  <c r="G8378" i="2"/>
  <c r="H8378" i="2"/>
  <c r="G8382" i="2"/>
  <c r="H8382" i="2"/>
  <c r="G8386" i="2"/>
  <c r="H8386" i="2"/>
  <c r="G8394" i="2"/>
  <c r="H8394" i="2"/>
  <c r="G8398" i="2"/>
  <c r="H8398" i="2"/>
  <c r="G8402" i="2"/>
  <c r="H8402" i="2"/>
  <c r="G8406" i="2"/>
  <c r="H8406" i="2"/>
  <c r="G8410" i="2"/>
  <c r="H8410" i="2"/>
  <c r="G8414" i="2"/>
  <c r="H8414" i="2"/>
  <c r="G8418" i="2"/>
  <c r="H8418" i="2"/>
  <c r="H5042" i="2"/>
  <c r="G5042" i="2"/>
  <c r="G5032" i="2"/>
  <c r="H5032" i="2"/>
  <c r="H5026" i="2"/>
  <c r="G5026" i="2"/>
  <c r="G5016" i="2"/>
  <c r="H5016" i="2"/>
  <c r="G4991" i="2"/>
  <c r="H4991" i="2"/>
  <c r="G4979" i="2"/>
  <c r="H4979" i="2"/>
  <c r="G4953" i="2"/>
  <c r="H4953" i="2"/>
  <c r="G4937" i="2"/>
  <c r="H4937" i="2"/>
  <c r="G4921" i="2"/>
  <c r="H4921" i="2"/>
  <c r="G4905" i="2"/>
  <c r="H4905" i="2"/>
  <c r="G4889" i="2"/>
  <c r="H4889" i="2"/>
  <c r="G4873" i="2"/>
  <c r="H4873" i="2"/>
  <c r="G4859" i="2"/>
  <c r="H4859" i="2"/>
  <c r="G4843" i="2"/>
  <c r="H4843" i="2"/>
  <c r="G4833" i="2"/>
  <c r="H4833" i="2"/>
  <c r="G4817" i="2"/>
  <c r="H4817" i="2"/>
  <c r="G4801" i="2"/>
  <c r="H4801" i="2"/>
  <c r="G4785" i="2"/>
  <c r="H4785" i="2"/>
  <c r="G4761" i="2"/>
  <c r="H4761" i="2"/>
  <c r="G4745" i="2"/>
  <c r="H4745" i="2"/>
  <c r="G4737" i="2"/>
  <c r="H4737" i="2"/>
  <c r="G4725" i="2"/>
  <c r="H4725" i="2"/>
  <c r="G4717" i="2"/>
  <c r="H4717" i="2"/>
  <c r="G4701" i="2"/>
  <c r="H4701" i="2"/>
  <c r="H4644" i="2"/>
  <c r="G4644" i="2"/>
  <c r="G4640" i="2"/>
  <c r="H4640" i="2"/>
  <c r="G4588" i="2"/>
  <c r="H4588" i="2"/>
  <c r="G4584" i="2"/>
  <c r="H4584" i="2"/>
  <c r="G4567" i="2"/>
  <c r="H4567" i="2"/>
  <c r="G4488" i="2"/>
  <c r="H4488" i="2"/>
  <c r="H5101" i="2"/>
  <c r="G5101" i="2"/>
  <c r="G5089" i="2"/>
  <c r="H5089" i="2"/>
  <c r="G5830" i="2"/>
  <c r="H5830" i="2"/>
  <c r="G5793" i="2"/>
  <c r="H5793" i="2"/>
  <c r="H5746" i="2"/>
  <c r="G5746" i="2"/>
  <c r="G5713" i="2"/>
  <c r="H5713" i="2"/>
  <c r="H5677" i="2"/>
  <c r="G5677" i="2"/>
  <c r="G5670" i="2"/>
  <c r="H5670" i="2"/>
  <c r="H5640" i="2"/>
  <c r="G5640" i="2"/>
  <c r="H5629" i="2"/>
  <c r="G5629" i="2"/>
  <c r="H5580" i="2"/>
  <c r="G5580" i="2"/>
  <c r="G5576" i="2"/>
  <c r="H5576" i="2"/>
  <c r="H5538" i="2"/>
  <c r="G5538" i="2"/>
  <c r="H5530" i="2"/>
  <c r="G5530" i="2"/>
  <c r="H5522" i="2"/>
  <c r="G5522" i="2"/>
  <c r="H5514" i="2"/>
  <c r="G5514" i="2"/>
  <c r="H5506" i="2"/>
  <c r="G5506" i="2"/>
  <c r="H5450" i="2"/>
  <c r="G5450" i="2"/>
  <c r="H5442" i="2"/>
  <c r="G5442" i="2"/>
  <c r="H5434" i="2"/>
  <c r="G5434" i="2"/>
  <c r="H5396" i="2"/>
  <c r="G5396" i="2"/>
  <c r="G5392" i="2"/>
  <c r="H5392" i="2"/>
  <c r="H5319" i="2"/>
  <c r="G5319" i="2"/>
  <c r="G5296" i="2"/>
  <c r="H5296" i="2"/>
  <c r="G5290" i="2"/>
  <c r="H5290" i="2"/>
  <c r="H5271" i="2"/>
  <c r="G5271" i="2"/>
  <c r="H5255" i="2"/>
  <c r="G5255" i="2"/>
  <c r="G5226" i="2"/>
  <c r="H5226" i="2"/>
  <c r="G5209" i="2"/>
  <c r="H5209" i="2"/>
  <c r="H8390" i="2"/>
  <c r="H8326" i="2"/>
  <c r="G4963" i="2"/>
  <c r="H4963" i="2"/>
  <c r="G4947" i="2"/>
  <c r="H4947" i="2"/>
  <c r="G4931" i="2"/>
  <c r="H4931" i="2"/>
  <c r="G4915" i="2"/>
  <c r="H4915" i="2"/>
  <c r="G4899" i="2"/>
  <c r="H4899" i="2"/>
  <c r="G4883" i="2"/>
  <c r="H4883" i="2"/>
  <c r="G4857" i="2"/>
  <c r="H4857" i="2"/>
  <c r="G4841" i="2"/>
  <c r="H4841" i="2"/>
  <c r="G4827" i="2"/>
  <c r="H4827" i="2"/>
  <c r="G4811" i="2"/>
  <c r="H4811" i="2"/>
  <c r="G4795" i="2"/>
  <c r="H4795" i="2"/>
  <c r="G4771" i="2"/>
  <c r="H4771" i="2"/>
  <c r="G4755" i="2"/>
  <c r="H4755" i="2"/>
  <c r="G4733" i="2"/>
  <c r="H4733" i="2"/>
  <c r="G4713" i="2"/>
  <c r="H4713" i="2"/>
  <c r="G4697" i="2"/>
  <c r="H4697" i="2"/>
  <c r="G4641" i="2"/>
  <c r="H4641" i="2"/>
  <c r="G4637" i="2"/>
  <c r="H4637" i="2"/>
  <c r="G4619" i="2"/>
  <c r="H4619" i="2"/>
  <c r="H4523" i="2"/>
  <c r="G4523" i="2"/>
  <c r="G4456" i="2"/>
  <c r="H4456" i="2"/>
  <c r="H5087" i="2"/>
  <c r="G5087" i="2"/>
  <c r="G5084" i="2"/>
  <c r="H5084" i="2"/>
  <c r="G5825" i="2"/>
  <c r="H5825" i="2"/>
  <c r="H5816" i="2"/>
  <c r="G5816" i="2"/>
  <c r="H5794" i="2"/>
  <c r="G5794" i="2"/>
  <c r="G5782" i="2"/>
  <c r="H5782" i="2"/>
  <c r="H5720" i="2"/>
  <c r="G5720" i="2"/>
  <c r="H5709" i="2"/>
  <c r="G5709" i="2"/>
  <c r="H5704" i="2"/>
  <c r="G5704" i="2"/>
  <c r="G5686" i="2"/>
  <c r="H5686" i="2"/>
  <c r="H5668" i="2"/>
  <c r="G5668" i="2"/>
  <c r="G5606" i="2"/>
  <c r="H5606" i="2"/>
  <c r="H5572" i="2"/>
  <c r="G5572" i="2"/>
  <c r="G5568" i="2"/>
  <c r="H5568" i="2"/>
  <c r="H5562" i="2"/>
  <c r="G5562" i="2"/>
  <c r="H5484" i="2"/>
  <c r="G5484" i="2"/>
  <c r="G5480" i="2"/>
  <c r="H5480" i="2"/>
  <c r="H5420" i="2"/>
  <c r="G5420" i="2"/>
  <c r="G5416" i="2"/>
  <c r="H5416" i="2"/>
  <c r="H5388" i="2"/>
  <c r="G5388" i="2"/>
  <c r="G5384" i="2"/>
  <c r="H5384" i="2"/>
  <c r="H5378" i="2"/>
  <c r="G5378" i="2"/>
  <c r="H5343" i="2"/>
  <c r="G5343" i="2"/>
  <c r="G5333" i="2"/>
  <c r="H5333" i="2"/>
  <c r="G5325" i="2"/>
  <c r="H5325" i="2"/>
  <c r="G5224" i="2"/>
  <c r="H5224" i="2"/>
  <c r="H5207" i="2"/>
  <c r="G5207" i="2"/>
  <c r="H8226" i="2"/>
  <c r="G5126" i="2"/>
  <c r="H5126" i="2"/>
  <c r="G5130" i="2"/>
  <c r="H5130" i="2"/>
  <c r="G5134" i="2"/>
  <c r="H5134" i="2"/>
  <c r="G5138" i="2"/>
  <c r="H5138" i="2"/>
  <c r="G5142" i="2"/>
  <c r="H5142" i="2"/>
  <c r="G5146" i="2"/>
  <c r="H5146" i="2"/>
  <c r="G5150" i="2"/>
  <c r="H5150" i="2"/>
  <c r="G5154" i="2"/>
  <c r="H5154" i="2"/>
  <c r="G5158" i="2"/>
  <c r="H5158" i="2"/>
  <c r="G5162" i="2"/>
  <c r="H5162" i="2"/>
  <c r="G5166" i="2"/>
  <c r="H5166" i="2"/>
  <c r="G5170" i="2"/>
  <c r="H5170" i="2"/>
  <c r="G5174" i="2"/>
  <c r="H5174" i="2"/>
  <c r="G5178" i="2"/>
  <c r="H5178" i="2"/>
  <c r="G5182" i="2"/>
  <c r="H5182" i="2"/>
  <c r="G5186" i="2"/>
  <c r="H5186" i="2"/>
  <c r="G5190" i="2"/>
  <c r="H5190" i="2"/>
  <c r="G5194" i="2"/>
  <c r="H5194" i="2"/>
  <c r="G5198" i="2"/>
  <c r="H5198" i="2"/>
  <c r="G6732" i="2"/>
  <c r="H6732" i="2"/>
  <c r="H6744" i="2"/>
  <c r="G6744" i="2"/>
  <c r="G6748" i="2"/>
  <c r="H6748" i="2"/>
  <c r="H6760" i="2"/>
  <c r="G6760" i="2"/>
  <c r="G6764" i="2"/>
  <c r="H6764" i="2"/>
  <c r="G6768" i="2"/>
  <c r="H6768" i="2"/>
  <c r="G6772" i="2"/>
  <c r="H6772" i="2"/>
  <c r="G6776" i="2"/>
  <c r="H6776" i="2"/>
  <c r="G6780" i="2"/>
  <c r="H6780" i="2"/>
  <c r="G6784" i="2"/>
  <c r="H6784" i="2"/>
  <c r="G6788" i="2"/>
  <c r="H6788" i="2"/>
  <c r="G6792" i="2"/>
  <c r="H6792" i="2"/>
  <c r="G6796" i="2"/>
  <c r="H6796" i="2"/>
  <c r="G6800" i="2"/>
  <c r="H6800" i="2"/>
  <c r="G6804" i="2"/>
  <c r="H6804" i="2"/>
  <c r="G6808" i="2"/>
  <c r="H6808" i="2"/>
  <c r="G6812" i="2"/>
  <c r="H6812" i="2"/>
  <c r="G6816" i="2"/>
  <c r="H6816" i="2"/>
  <c r="G6820" i="2"/>
  <c r="H6820" i="2"/>
  <c r="G6824" i="2"/>
  <c r="H6824" i="2"/>
  <c r="G6828" i="2"/>
  <c r="H6828" i="2"/>
  <c r="G6832" i="2"/>
  <c r="H6832" i="2"/>
  <c r="G6836" i="2"/>
  <c r="H6836" i="2"/>
  <c r="G6840" i="2"/>
  <c r="H6840" i="2"/>
  <c r="G6844" i="2"/>
  <c r="H6844" i="2"/>
  <c r="G6848" i="2"/>
  <c r="H6848" i="2"/>
  <c r="G6852" i="2"/>
  <c r="H6852" i="2"/>
  <c r="G6856" i="2"/>
  <c r="H6856" i="2"/>
  <c r="G6860" i="2"/>
  <c r="H6860" i="2"/>
  <c r="G6864" i="2"/>
  <c r="H6864" i="2"/>
  <c r="G6868" i="2"/>
  <c r="H6868" i="2"/>
  <c r="G6872" i="2"/>
  <c r="H6872" i="2"/>
  <c r="G6876" i="2"/>
  <c r="H6876" i="2"/>
  <c r="G6880" i="2"/>
  <c r="H6880" i="2"/>
  <c r="G6884" i="2"/>
  <c r="H6884" i="2"/>
  <c r="G6888" i="2"/>
  <c r="H6888" i="2"/>
  <c r="G6892" i="2"/>
  <c r="H6892" i="2"/>
  <c r="G6896" i="2"/>
  <c r="H6896" i="2"/>
  <c r="G6900" i="2"/>
  <c r="H6900" i="2"/>
  <c r="G6904" i="2"/>
  <c r="H6904" i="2"/>
  <c r="G6908" i="2"/>
  <c r="H6908" i="2"/>
  <c r="G6912" i="2"/>
  <c r="H6912" i="2"/>
  <c r="G6916" i="2"/>
  <c r="H6916" i="2"/>
  <c r="G6920" i="2"/>
  <c r="H6920" i="2"/>
  <c r="G6924" i="2"/>
  <c r="H6924" i="2"/>
  <c r="G6928" i="2"/>
  <c r="H6928" i="2"/>
  <c r="G6932" i="2"/>
  <c r="H6932" i="2"/>
  <c r="G6936" i="2"/>
  <c r="H6936" i="2"/>
  <c r="G6940" i="2"/>
  <c r="H6940" i="2"/>
  <c r="G6944" i="2"/>
  <c r="H6944" i="2"/>
  <c r="G6948" i="2"/>
  <c r="H6948" i="2"/>
  <c r="G6952" i="2"/>
  <c r="H6952" i="2"/>
  <c r="G6956" i="2"/>
  <c r="H6956" i="2"/>
  <c r="G6960" i="2"/>
  <c r="H6960" i="2"/>
  <c r="G6964" i="2"/>
  <c r="H6964" i="2"/>
  <c r="G6968" i="2"/>
  <c r="H6968" i="2"/>
  <c r="G6972" i="2"/>
  <c r="H6972" i="2"/>
  <c r="G6976" i="2"/>
  <c r="H6976" i="2"/>
  <c r="G6980" i="2"/>
  <c r="H6980" i="2"/>
  <c r="G6984" i="2"/>
  <c r="H6984" i="2"/>
  <c r="G6988" i="2"/>
  <c r="H6988" i="2"/>
  <c r="G6992" i="2"/>
  <c r="H6992" i="2"/>
  <c r="G6996" i="2"/>
  <c r="H6996" i="2"/>
  <c r="G7000" i="2"/>
  <c r="H7000" i="2"/>
  <c r="G7004" i="2"/>
  <c r="H7004" i="2"/>
  <c r="G7008" i="2"/>
  <c r="H7008" i="2"/>
  <c r="G7012" i="2"/>
  <c r="H7012" i="2"/>
  <c r="G7016" i="2"/>
  <c r="H7016" i="2"/>
  <c r="G7020" i="2"/>
  <c r="H7020" i="2"/>
  <c r="G7024" i="2"/>
  <c r="H7024" i="2"/>
  <c r="G7028" i="2"/>
  <c r="H7028" i="2"/>
  <c r="G7032" i="2"/>
  <c r="H7032" i="2"/>
  <c r="G7036" i="2"/>
  <c r="H7036" i="2"/>
  <c r="G7040" i="2"/>
  <c r="H7040" i="2"/>
  <c r="G7044" i="2"/>
  <c r="H7044" i="2"/>
  <c r="G7048" i="2"/>
  <c r="H7048" i="2"/>
  <c r="G7052" i="2"/>
  <c r="H7052" i="2"/>
  <c r="G7056" i="2"/>
  <c r="H7056" i="2"/>
  <c r="G7060" i="2"/>
  <c r="H7060" i="2"/>
  <c r="G7064" i="2"/>
  <c r="H7064" i="2"/>
  <c r="G7068" i="2"/>
  <c r="H7068" i="2"/>
  <c r="G7072" i="2"/>
  <c r="H7072" i="2"/>
  <c r="G7076" i="2"/>
  <c r="H7076" i="2"/>
  <c r="G7080" i="2"/>
  <c r="H7080" i="2"/>
  <c r="G7084" i="2"/>
  <c r="H7084" i="2"/>
  <c r="G7088" i="2"/>
  <c r="H7088" i="2"/>
  <c r="G7092" i="2"/>
  <c r="H7092" i="2"/>
  <c r="G7096" i="2"/>
  <c r="H7096" i="2"/>
  <c r="G7100" i="2"/>
  <c r="H7100" i="2"/>
  <c r="G7104" i="2"/>
  <c r="H7104" i="2"/>
  <c r="H7537" i="2"/>
  <c r="G7537" i="2"/>
  <c r="G7541" i="2"/>
  <c r="H7541" i="2"/>
  <c r="H7553" i="2"/>
  <c r="G7553" i="2"/>
  <c r="G7557" i="2"/>
  <c r="H7557" i="2"/>
  <c r="H7571" i="2"/>
  <c r="G7571" i="2"/>
  <c r="G7579" i="2"/>
  <c r="H7579" i="2"/>
  <c r="H7583" i="2"/>
  <c r="G7583" i="2"/>
  <c r="H7587" i="2"/>
  <c r="G7587" i="2"/>
  <c r="H7591" i="2"/>
  <c r="G7591" i="2"/>
  <c r="G7595" i="2"/>
  <c r="H7595" i="2"/>
  <c r="H7599" i="2"/>
  <c r="G7599" i="2"/>
  <c r="G7603" i="2"/>
  <c r="H7603" i="2"/>
  <c r="H7607" i="2"/>
  <c r="G7607" i="2"/>
  <c r="H7615" i="2"/>
  <c r="G7615" i="2"/>
  <c r="H7619" i="2"/>
  <c r="G7619" i="2"/>
  <c r="H7623" i="2"/>
  <c r="G7623" i="2"/>
  <c r="G7627" i="2"/>
  <c r="H7627" i="2"/>
  <c r="H7631" i="2"/>
  <c r="G7631" i="2"/>
  <c r="G7635" i="2"/>
  <c r="H7635" i="2"/>
  <c r="H7639" i="2"/>
  <c r="G7639" i="2"/>
  <c r="H7643" i="2"/>
  <c r="G7643" i="2"/>
  <c r="H7647" i="2"/>
  <c r="G7647" i="2"/>
  <c r="H7655" i="2"/>
  <c r="G7655" i="2"/>
  <c r="G7659" i="2"/>
  <c r="H7659" i="2"/>
  <c r="H7663" i="2"/>
  <c r="G7663" i="2"/>
  <c r="G7667" i="2"/>
  <c r="H7667" i="2"/>
  <c r="H7671" i="2"/>
  <c r="G7671" i="2"/>
  <c r="H7675" i="2"/>
  <c r="G7675" i="2"/>
  <c r="H7679" i="2"/>
  <c r="G7679" i="2"/>
  <c r="H7683" i="2"/>
  <c r="G7683" i="2"/>
  <c r="H7687" i="2"/>
  <c r="G7687" i="2"/>
  <c r="G7691" i="2"/>
  <c r="H7691" i="2"/>
  <c r="H7695" i="2"/>
  <c r="G7695" i="2"/>
  <c r="G7699" i="2"/>
  <c r="H7699" i="2"/>
  <c r="H7703" i="2"/>
  <c r="G7703" i="2"/>
  <c r="G7707" i="2"/>
  <c r="H7707" i="2"/>
  <c r="H7711" i="2"/>
  <c r="G7711" i="2"/>
  <c r="H7715" i="2"/>
  <c r="G7715" i="2"/>
  <c r="H7719" i="2"/>
  <c r="G7719" i="2"/>
  <c r="G7723" i="2"/>
  <c r="H7723" i="2"/>
  <c r="H7727" i="2"/>
  <c r="G7727" i="2"/>
  <c r="G7731" i="2"/>
  <c r="H7731" i="2"/>
  <c r="H7735" i="2"/>
  <c r="G7735" i="2"/>
  <c r="H7739" i="2"/>
  <c r="G7739" i="2"/>
  <c r="G7743" i="2"/>
  <c r="H7743" i="2"/>
  <c r="G7747" i="2"/>
  <c r="H7747" i="2"/>
  <c r="G7751" i="2"/>
  <c r="H7751" i="2"/>
  <c r="G7757" i="2"/>
  <c r="H7757" i="2"/>
  <c r="G7761" i="2"/>
  <c r="H7761" i="2"/>
  <c r="G7765" i="2"/>
  <c r="H7765" i="2"/>
  <c r="G7769" i="2"/>
  <c r="H7769" i="2"/>
  <c r="G7773" i="2"/>
  <c r="H7773" i="2"/>
  <c r="G7777" i="2"/>
  <c r="H7777" i="2"/>
  <c r="G7781" i="2"/>
  <c r="H7781" i="2"/>
  <c r="G7785" i="2"/>
  <c r="H7785" i="2"/>
  <c r="G7793" i="2"/>
  <c r="H7793" i="2"/>
  <c r="G7797" i="2"/>
  <c r="H7797" i="2"/>
  <c r="G7801" i="2"/>
  <c r="H7801" i="2"/>
  <c r="G7805" i="2"/>
  <c r="H7805" i="2"/>
  <c r="G7809" i="2"/>
  <c r="H7809" i="2"/>
  <c r="G7813" i="2"/>
  <c r="H7813" i="2"/>
  <c r="G7817" i="2"/>
  <c r="H7817" i="2"/>
  <c r="G7821" i="2"/>
  <c r="H7821" i="2"/>
  <c r="G7825" i="2"/>
  <c r="H7825" i="2"/>
  <c r="G7829" i="2"/>
  <c r="H7829" i="2"/>
  <c r="G7833" i="2"/>
  <c r="H7833" i="2"/>
  <c r="G7837" i="2"/>
  <c r="H7837" i="2"/>
  <c r="G7841" i="2"/>
  <c r="H7841" i="2"/>
  <c r="G7845" i="2"/>
  <c r="H7845" i="2"/>
  <c r="G7849" i="2"/>
  <c r="H7849" i="2"/>
  <c r="G7853" i="2"/>
  <c r="H7853" i="2"/>
  <c r="G7857" i="2"/>
  <c r="H7857" i="2"/>
  <c r="G7861" i="2"/>
  <c r="H7861" i="2"/>
  <c r="G7865" i="2"/>
  <c r="H7865" i="2"/>
  <c r="G7869" i="2"/>
  <c r="H7869" i="2"/>
  <c r="G7873" i="2"/>
  <c r="H7873" i="2"/>
  <c r="G7877" i="2"/>
  <c r="H7877" i="2"/>
  <c r="G7881" i="2"/>
  <c r="H7881" i="2"/>
  <c r="G7885" i="2"/>
  <c r="H7885" i="2"/>
  <c r="G7889" i="2"/>
  <c r="H7889" i="2"/>
  <c r="G7893" i="2"/>
  <c r="H7893" i="2"/>
  <c r="G7897" i="2"/>
  <c r="H7897" i="2"/>
  <c r="G7905" i="2"/>
  <c r="H7905" i="2"/>
  <c r="G7909" i="2"/>
  <c r="H7909" i="2"/>
  <c r="G7913" i="2"/>
  <c r="H7913" i="2"/>
  <c r="G7917" i="2"/>
  <c r="H7917" i="2"/>
  <c r="G7921" i="2"/>
  <c r="H7921" i="2"/>
  <c r="G7925" i="2"/>
  <c r="H7925" i="2"/>
  <c r="G7929" i="2"/>
  <c r="H7929" i="2"/>
  <c r="G7933" i="2"/>
  <c r="H7933" i="2"/>
  <c r="G7937" i="2"/>
  <c r="H7937" i="2"/>
  <c r="G7941" i="2"/>
  <c r="H7941" i="2"/>
  <c r="G7945" i="2"/>
  <c r="H7945" i="2"/>
  <c r="G7949" i="2"/>
  <c r="H7949" i="2"/>
  <c r="G7953" i="2"/>
  <c r="H7953" i="2"/>
  <c r="H7961" i="2"/>
  <c r="G7961" i="2"/>
  <c r="H7965" i="2"/>
  <c r="G7965" i="2"/>
  <c r="H7969" i="2"/>
  <c r="G7969" i="2"/>
  <c r="G7973" i="2"/>
  <c r="H7973" i="2"/>
  <c r="H7977" i="2"/>
  <c r="G7977" i="2"/>
  <c r="G7981" i="2"/>
  <c r="H7981" i="2"/>
  <c r="G7989" i="2"/>
  <c r="H7989" i="2"/>
  <c r="H7993" i="2"/>
  <c r="G7993" i="2"/>
  <c r="H7997" i="2"/>
  <c r="G7997" i="2"/>
  <c r="H8001" i="2"/>
  <c r="G8001" i="2"/>
  <c r="G8005" i="2"/>
  <c r="H8005" i="2"/>
  <c r="H8009" i="2"/>
  <c r="G8009" i="2"/>
  <c r="G8013" i="2"/>
  <c r="H8013" i="2"/>
  <c r="H8017" i="2"/>
  <c r="G8017" i="2"/>
  <c r="H8025" i="2"/>
  <c r="G8025" i="2"/>
  <c r="G8029" i="2"/>
  <c r="H8029" i="2"/>
  <c r="G8037" i="2"/>
  <c r="H8037" i="2"/>
  <c r="H8041" i="2"/>
  <c r="G8041" i="2"/>
  <c r="G8045" i="2"/>
  <c r="H8045" i="2"/>
  <c r="H8051" i="2"/>
  <c r="G8051" i="2"/>
  <c r="H8059" i="2"/>
  <c r="G8059" i="2"/>
  <c r="G8063" i="2"/>
  <c r="H8063" i="2"/>
  <c r="G8071" i="2"/>
  <c r="H8071" i="2"/>
  <c r="H8075" i="2"/>
  <c r="G8075" i="2"/>
  <c r="G8079" i="2"/>
  <c r="H8079" i="2"/>
  <c r="H8083" i="2"/>
  <c r="G8083" i="2"/>
  <c r="H8091" i="2"/>
  <c r="G8091" i="2"/>
  <c r="G8095" i="2"/>
  <c r="H8095" i="2"/>
  <c r="G8103" i="2"/>
  <c r="H8103" i="2"/>
  <c r="H8107" i="2"/>
  <c r="G8107" i="2"/>
  <c r="G8111" i="2"/>
  <c r="H8111" i="2"/>
  <c r="H8115" i="2"/>
  <c r="G8115" i="2"/>
  <c r="H8123" i="2"/>
  <c r="G8123" i="2"/>
  <c r="G8127" i="2"/>
  <c r="H8127" i="2"/>
  <c r="G8135" i="2"/>
  <c r="H8135" i="2"/>
  <c r="H8139" i="2"/>
  <c r="G8139" i="2"/>
  <c r="G8143" i="2"/>
  <c r="H8143" i="2"/>
  <c r="H8147" i="2"/>
  <c r="G8147" i="2"/>
  <c r="H8155" i="2"/>
  <c r="G8155" i="2"/>
  <c r="G8159" i="2"/>
  <c r="H8159" i="2"/>
  <c r="G8167" i="2"/>
  <c r="H8167" i="2"/>
  <c r="H8171" i="2"/>
  <c r="G8171" i="2"/>
  <c r="G8175" i="2"/>
  <c r="H8175" i="2"/>
  <c r="H8179" i="2"/>
  <c r="G8179" i="2"/>
  <c r="H8187" i="2"/>
  <c r="G8187" i="2"/>
  <c r="G8191" i="2"/>
  <c r="H8191" i="2"/>
  <c r="G8199" i="2"/>
  <c r="H8199" i="2"/>
  <c r="H8203" i="2"/>
  <c r="G8203" i="2"/>
  <c r="G8207" i="2"/>
  <c r="H8207" i="2"/>
  <c r="H8211" i="2"/>
  <c r="G8211" i="2"/>
  <c r="H8219" i="2"/>
  <c r="G8219" i="2"/>
  <c r="G8223" i="2"/>
  <c r="H8223" i="2"/>
  <c r="G8231" i="2"/>
  <c r="H8231" i="2"/>
  <c r="H8235" i="2"/>
  <c r="G8235" i="2"/>
  <c r="G8239" i="2"/>
  <c r="H8239" i="2"/>
  <c r="H8243" i="2"/>
  <c r="G8243" i="2"/>
  <c r="H8251" i="2"/>
  <c r="G8251" i="2"/>
  <c r="G8255" i="2"/>
  <c r="H8255" i="2"/>
  <c r="G8263" i="2"/>
  <c r="H8263" i="2"/>
  <c r="H8267" i="2"/>
  <c r="G8267" i="2"/>
  <c r="G8271" i="2"/>
  <c r="H8271" i="2"/>
  <c r="H8275" i="2"/>
  <c r="G8275" i="2"/>
  <c r="G8279" i="2"/>
  <c r="H8279" i="2"/>
  <c r="G8287" i="2"/>
  <c r="H8287" i="2"/>
  <c r="G8291" i="2"/>
  <c r="H8291" i="2"/>
  <c r="G8295" i="2"/>
  <c r="H8295" i="2"/>
  <c r="G8303" i="2"/>
  <c r="H8303" i="2"/>
  <c r="G8307" i="2"/>
  <c r="H8307" i="2"/>
  <c r="G8311" i="2"/>
  <c r="H8311" i="2"/>
  <c r="G8319" i="2"/>
  <c r="H8319" i="2"/>
  <c r="G8323" i="2"/>
  <c r="H8323" i="2"/>
  <c r="G8327" i="2"/>
  <c r="H8327" i="2"/>
  <c r="G8335" i="2"/>
  <c r="H8335" i="2"/>
  <c r="G8339" i="2"/>
  <c r="H8339" i="2"/>
  <c r="G8343" i="2"/>
  <c r="H8343" i="2"/>
  <c r="G8351" i="2"/>
  <c r="H8351" i="2"/>
  <c r="G8355" i="2"/>
  <c r="H8355" i="2"/>
  <c r="G8359" i="2"/>
  <c r="H8359" i="2"/>
  <c r="G8367" i="2"/>
  <c r="H8367" i="2"/>
  <c r="G8371" i="2"/>
  <c r="H8371" i="2"/>
  <c r="G8375" i="2"/>
  <c r="H8375" i="2"/>
  <c r="G8383" i="2"/>
  <c r="H8383" i="2"/>
  <c r="G8387" i="2"/>
  <c r="H8387" i="2"/>
  <c r="G8391" i="2"/>
  <c r="H8391" i="2"/>
  <c r="G8399" i="2"/>
  <c r="H8399" i="2"/>
  <c r="G8403" i="2"/>
  <c r="H8403" i="2"/>
  <c r="G8407" i="2"/>
  <c r="H8407" i="2"/>
  <c r="G8415" i="2"/>
  <c r="H8415" i="2"/>
  <c r="G8419" i="2"/>
  <c r="H8419" i="2"/>
  <c r="G8423" i="2"/>
  <c r="H8423" i="2"/>
  <c r="G4684" i="2"/>
  <c r="H4684" i="2"/>
  <c r="G4676" i="2"/>
  <c r="H4676" i="2"/>
  <c r="G4668" i="2"/>
  <c r="H4668" i="2"/>
  <c r="G4660" i="2"/>
  <c r="H4660" i="2"/>
  <c r="G4652" i="2"/>
  <c r="H4652" i="2"/>
  <c r="G4600" i="2"/>
  <c r="H4600" i="2"/>
  <c r="G4548" i="2"/>
  <c r="H4548" i="2"/>
  <c r="G4535" i="2"/>
  <c r="H4535" i="2"/>
  <c r="G4504" i="2"/>
  <c r="H4504" i="2"/>
  <c r="G4491" i="2"/>
  <c r="H4491" i="2"/>
  <c r="G4479" i="2"/>
  <c r="G4459" i="2"/>
  <c r="H4459" i="2"/>
  <c r="G4452" i="2"/>
  <c r="H4452" i="2"/>
  <c r="H5107" i="2"/>
  <c r="G5107" i="2"/>
  <c r="H5091" i="2"/>
  <c r="G5091" i="2"/>
  <c r="G5073" i="2"/>
  <c r="H5073" i="2"/>
  <c r="G5068" i="2"/>
  <c r="H5068" i="2"/>
  <c r="G5812" i="2"/>
  <c r="G5805" i="2"/>
  <c r="H5784" i="2"/>
  <c r="G5784" i="2"/>
  <c r="G5766" i="2"/>
  <c r="H5766" i="2"/>
  <c r="G5761" i="2"/>
  <c r="H5761" i="2"/>
  <c r="G5732" i="2"/>
  <c r="G5725" i="2"/>
  <c r="G5714" i="2"/>
  <c r="G5702" i="2"/>
  <c r="H5702" i="2"/>
  <c r="G5697" i="2"/>
  <c r="H5697" i="2"/>
  <c r="H5688" i="2"/>
  <c r="G5688" i="2"/>
  <c r="G5682" i="2"/>
  <c r="H5672" i="2"/>
  <c r="G5672" i="2"/>
  <c r="G5666" i="2"/>
  <c r="G5652" i="2"/>
  <c r="G5645" i="2"/>
  <c r="G5634" i="2"/>
  <c r="G5620" i="2"/>
  <c r="G5613" i="2"/>
  <c r="G5601" i="2"/>
  <c r="H5601" i="2"/>
  <c r="H5592" i="2"/>
  <c r="G5592" i="2"/>
  <c r="H5586" i="2"/>
  <c r="G5586" i="2"/>
  <c r="H5578" i="2"/>
  <c r="G5578" i="2"/>
  <c r="H5570" i="2"/>
  <c r="G5570" i="2"/>
  <c r="G5564" i="2"/>
  <c r="G5556" i="2"/>
  <c r="G5548" i="2"/>
  <c r="G5536" i="2"/>
  <c r="H5536" i="2"/>
  <c r="G5528" i="2"/>
  <c r="H5528" i="2"/>
  <c r="G5520" i="2"/>
  <c r="H5520" i="2"/>
  <c r="G5512" i="2"/>
  <c r="H5512" i="2"/>
  <c r="G5504" i="2"/>
  <c r="H5504" i="2"/>
  <c r="H5482" i="2"/>
  <c r="G5482" i="2"/>
  <c r="H5474" i="2"/>
  <c r="G5474" i="2"/>
  <c r="G5468" i="2"/>
  <c r="G5460" i="2"/>
  <c r="G5448" i="2"/>
  <c r="H5448" i="2"/>
  <c r="G5440" i="2"/>
  <c r="H5440" i="2"/>
  <c r="G5432" i="2"/>
  <c r="H5432" i="2"/>
  <c r="H5418" i="2"/>
  <c r="G5418" i="2"/>
  <c r="H5410" i="2"/>
  <c r="G5410" i="2"/>
  <c r="H5402" i="2"/>
  <c r="G5402" i="2"/>
  <c r="H5394" i="2"/>
  <c r="G5394" i="2"/>
  <c r="H5386" i="2"/>
  <c r="G5386" i="2"/>
  <c r="G5380" i="2"/>
  <c r="G5362" i="2"/>
  <c r="H5362" i="2"/>
  <c r="H5352" i="2"/>
  <c r="G5341" i="2"/>
  <c r="G5317" i="2"/>
  <c r="H5314" i="2"/>
  <c r="G5304" i="2"/>
  <c r="H5304" i="2"/>
  <c r="G5292" i="2"/>
  <c r="G5273" i="2"/>
  <c r="H5273" i="2"/>
  <c r="G5265" i="2"/>
  <c r="G5253" i="2"/>
  <c r="H5250" i="2"/>
  <c r="G5244" i="2"/>
  <c r="H5232" i="2"/>
  <c r="G5205" i="2"/>
  <c r="H5205" i="2"/>
  <c r="G6752" i="2"/>
  <c r="H6741" i="2"/>
  <c r="G7561" i="2"/>
  <c r="H7550" i="2"/>
  <c r="H8395" i="2"/>
  <c r="H8363" i="2"/>
  <c r="H8331" i="2"/>
  <c r="H8299" i="2"/>
  <c r="G8259" i="2"/>
  <c r="H8216" i="2"/>
  <c r="G8195" i="2"/>
  <c r="H8152" i="2"/>
  <c r="G8131" i="2"/>
  <c r="H8088" i="2"/>
  <c r="G8067" i="2"/>
  <c r="H8022" i="2"/>
  <c r="H7901" i="2"/>
  <c r="H7818" i="2"/>
  <c r="H4101" i="2"/>
  <c r="G4103" i="2"/>
  <c r="H4121" i="2"/>
  <c r="H4129" i="2"/>
  <c r="G4134" i="2"/>
  <c r="G4154" i="2"/>
  <c r="H4159" i="2"/>
  <c r="G4184" i="2"/>
  <c r="H4187" i="2"/>
  <c r="G4189" i="2"/>
  <c r="H4199" i="2"/>
  <c r="H4207" i="2"/>
  <c r="H4215" i="2"/>
  <c r="H4223" i="2"/>
  <c r="G4228" i="2"/>
  <c r="G4325" i="2"/>
  <c r="H4334" i="2"/>
  <c r="H4342" i="2"/>
  <c r="G4354" i="2"/>
  <c r="G4365" i="2"/>
  <c r="H4400" i="2"/>
  <c r="H4410" i="2"/>
  <c r="G4415" i="2"/>
  <c r="G4431" i="2"/>
  <c r="G4447" i="2"/>
  <c r="H5860" i="2"/>
  <c r="H5876" i="2"/>
  <c r="H5910" i="2"/>
  <c r="H5926" i="2"/>
  <c r="H5942" i="2"/>
  <c r="G5960" i="2"/>
  <c r="G5996" i="2"/>
  <c r="G6088" i="2"/>
  <c r="G6216" i="2"/>
  <c r="G6344" i="2"/>
  <c r="G6472" i="2"/>
  <c r="G6600" i="2"/>
  <c r="G6729" i="2"/>
  <c r="H6729" i="2"/>
  <c r="G6733" i="2"/>
  <c r="H6733" i="2"/>
  <c r="G6737" i="2"/>
  <c r="H6737" i="2"/>
  <c r="G6745" i="2"/>
  <c r="H6745" i="2"/>
  <c r="G6749" i="2"/>
  <c r="H6749" i="2"/>
  <c r="G6753" i="2"/>
  <c r="H6753" i="2"/>
  <c r="G6761" i="2"/>
  <c r="H6761" i="2"/>
  <c r="G6765" i="2"/>
  <c r="H6765" i="2"/>
  <c r="G6769" i="2"/>
  <c r="H6769" i="2"/>
  <c r="G6773" i="2"/>
  <c r="H6773" i="2"/>
  <c r="G6777" i="2"/>
  <c r="H6777" i="2"/>
  <c r="G6781" i="2"/>
  <c r="H6781" i="2"/>
  <c r="G6785" i="2"/>
  <c r="H6785" i="2"/>
  <c r="G6789" i="2"/>
  <c r="H6789" i="2"/>
  <c r="G6793" i="2"/>
  <c r="H6793" i="2"/>
  <c r="G6797" i="2"/>
  <c r="H6797" i="2"/>
  <c r="G6801" i="2"/>
  <c r="H6801" i="2"/>
  <c r="G6805" i="2"/>
  <c r="H6805" i="2"/>
  <c r="G6809" i="2"/>
  <c r="H6809" i="2"/>
  <c r="G6813" i="2"/>
  <c r="H6813" i="2"/>
  <c r="G6817" i="2"/>
  <c r="H6817" i="2"/>
  <c r="G6821" i="2"/>
  <c r="H6821" i="2"/>
  <c r="G6825" i="2"/>
  <c r="H6825" i="2"/>
  <c r="G6829" i="2"/>
  <c r="H6829" i="2"/>
  <c r="G6833" i="2"/>
  <c r="H6833" i="2"/>
  <c r="G6837" i="2"/>
  <c r="H6837" i="2"/>
  <c r="G6841" i="2"/>
  <c r="H6841" i="2"/>
  <c r="G6845" i="2"/>
  <c r="H6845" i="2"/>
  <c r="G6849" i="2"/>
  <c r="H6849" i="2"/>
  <c r="G6853" i="2"/>
  <c r="H6853" i="2"/>
  <c r="G6857" i="2"/>
  <c r="H6857" i="2"/>
  <c r="G6861" i="2"/>
  <c r="H6861" i="2"/>
  <c r="G6865" i="2"/>
  <c r="H6865" i="2"/>
  <c r="G6869" i="2"/>
  <c r="H6869" i="2"/>
  <c r="G6873" i="2"/>
  <c r="H6873" i="2"/>
  <c r="G6877" i="2"/>
  <c r="H6877" i="2"/>
  <c r="G6881" i="2"/>
  <c r="H6881" i="2"/>
  <c r="G6885" i="2"/>
  <c r="H6885" i="2"/>
  <c r="G6889" i="2"/>
  <c r="H6889" i="2"/>
  <c r="G6893" i="2"/>
  <c r="H6893" i="2"/>
  <c r="G6897" i="2"/>
  <c r="H6897" i="2"/>
  <c r="G6901" i="2"/>
  <c r="H6901" i="2"/>
  <c r="G6905" i="2"/>
  <c r="H6905" i="2"/>
  <c r="G6909" i="2"/>
  <c r="H6909" i="2"/>
  <c r="G6913" i="2"/>
  <c r="H6913" i="2"/>
  <c r="G6917" i="2"/>
  <c r="H6917" i="2"/>
  <c r="G6921" i="2"/>
  <c r="H6921" i="2"/>
  <c r="G6925" i="2"/>
  <c r="H6925" i="2"/>
  <c r="G6929" i="2"/>
  <c r="H6929" i="2"/>
  <c r="G6933" i="2"/>
  <c r="H6933" i="2"/>
  <c r="G6937" i="2"/>
  <c r="H6937" i="2"/>
  <c r="G6941" i="2"/>
  <c r="H6941" i="2"/>
  <c r="G6945" i="2"/>
  <c r="H6945" i="2"/>
  <c r="G6949" i="2"/>
  <c r="H6949" i="2"/>
  <c r="G6953" i="2"/>
  <c r="H6953" i="2"/>
  <c r="G6957" i="2"/>
  <c r="H6957" i="2"/>
  <c r="G6961" i="2"/>
  <c r="H6961" i="2"/>
  <c r="G6965" i="2"/>
  <c r="H6965" i="2"/>
  <c r="G6969" i="2"/>
  <c r="H6969" i="2"/>
  <c r="G6973" i="2"/>
  <c r="H6973" i="2"/>
  <c r="G6977" i="2"/>
  <c r="H6977" i="2"/>
  <c r="G6981" i="2"/>
  <c r="H6981" i="2"/>
  <c r="G6985" i="2"/>
  <c r="H6985" i="2"/>
  <c r="G6989" i="2"/>
  <c r="H6989" i="2"/>
  <c r="G6993" i="2"/>
  <c r="H6993" i="2"/>
  <c r="G6997" i="2"/>
  <c r="H6997" i="2"/>
  <c r="G7001" i="2"/>
  <c r="H7001" i="2"/>
  <c r="G7005" i="2"/>
  <c r="H7005" i="2"/>
  <c r="G7009" i="2"/>
  <c r="H7009" i="2"/>
  <c r="G7013" i="2"/>
  <c r="H7013" i="2"/>
  <c r="G7017" i="2"/>
  <c r="H7017" i="2"/>
  <c r="G7021" i="2"/>
  <c r="H7021" i="2"/>
  <c r="G7025" i="2"/>
  <c r="H7025" i="2"/>
  <c r="G7029" i="2"/>
  <c r="H7029" i="2"/>
  <c r="G7033" i="2"/>
  <c r="H7033" i="2"/>
  <c r="G7037" i="2"/>
  <c r="H7037" i="2"/>
  <c r="G7041" i="2"/>
  <c r="H7041" i="2"/>
  <c r="G7045" i="2"/>
  <c r="H7045" i="2"/>
  <c r="G7049" i="2"/>
  <c r="H7049" i="2"/>
  <c r="G7053" i="2"/>
  <c r="H7053" i="2"/>
  <c r="G7057" i="2"/>
  <c r="H7057" i="2"/>
  <c r="G7061" i="2"/>
  <c r="H7061" i="2"/>
  <c r="G7065" i="2"/>
  <c r="H7065" i="2"/>
  <c r="G7069" i="2"/>
  <c r="H7069" i="2"/>
  <c r="G7073" i="2"/>
  <c r="H7073" i="2"/>
  <c r="G7077" i="2"/>
  <c r="H7077" i="2"/>
  <c r="G7081" i="2"/>
  <c r="H7081" i="2"/>
  <c r="G7085" i="2"/>
  <c r="H7085" i="2"/>
  <c r="G7089" i="2"/>
  <c r="H7089" i="2"/>
  <c r="G7093" i="2"/>
  <c r="H7093" i="2"/>
  <c r="G7097" i="2"/>
  <c r="H7097" i="2"/>
  <c r="G7101" i="2"/>
  <c r="H7101" i="2"/>
  <c r="G7105" i="2"/>
  <c r="H7105" i="2"/>
  <c r="G7538" i="2"/>
  <c r="H7538" i="2"/>
  <c r="G7542" i="2"/>
  <c r="H7542" i="2"/>
  <c r="G7546" i="2"/>
  <c r="H7546" i="2"/>
  <c r="G7554" i="2"/>
  <c r="H7554" i="2"/>
  <c r="G7558" i="2"/>
  <c r="H7558" i="2"/>
  <c r="G7562" i="2"/>
  <c r="H7562" i="2"/>
  <c r="H7576" i="2"/>
  <c r="G7576" i="2"/>
  <c r="H7580" i="2"/>
  <c r="G7580" i="2"/>
  <c r="H7584" i="2"/>
  <c r="G7584" i="2"/>
  <c r="H7588" i="2"/>
  <c r="G7588" i="2"/>
  <c r="H7592" i="2"/>
  <c r="G7592" i="2"/>
  <c r="H7596" i="2"/>
  <c r="G7596" i="2"/>
  <c r="H7600" i="2"/>
  <c r="G7600" i="2"/>
  <c r="H7604" i="2"/>
  <c r="G7604" i="2"/>
  <c r="H7608" i="2"/>
  <c r="G7608" i="2"/>
  <c r="H7612" i="2"/>
  <c r="G7612" i="2"/>
  <c r="H7616" i="2"/>
  <c r="G7616" i="2"/>
  <c r="H7620" i="2"/>
  <c r="G7620" i="2"/>
  <c r="H7624" i="2"/>
  <c r="G7624" i="2"/>
  <c r="H7628" i="2"/>
  <c r="G7628" i="2"/>
  <c r="H7632" i="2"/>
  <c r="G7632" i="2"/>
  <c r="H7636" i="2"/>
  <c r="G7636" i="2"/>
  <c r="H7640" i="2"/>
  <c r="G7640" i="2"/>
  <c r="H7644" i="2"/>
  <c r="G7644" i="2"/>
  <c r="H7648" i="2"/>
  <c r="G7648" i="2"/>
  <c r="H7652" i="2"/>
  <c r="G7652" i="2"/>
  <c r="H7656" i="2"/>
  <c r="G7656" i="2"/>
  <c r="H7660" i="2"/>
  <c r="G7660" i="2"/>
  <c r="H7664" i="2"/>
  <c r="G7664" i="2"/>
  <c r="H7668" i="2"/>
  <c r="G7668" i="2"/>
  <c r="H7672" i="2"/>
  <c r="G7672" i="2"/>
  <c r="H7676" i="2"/>
  <c r="G7676" i="2"/>
  <c r="H7680" i="2"/>
  <c r="G7680" i="2"/>
  <c r="H7684" i="2"/>
  <c r="G7684" i="2"/>
  <c r="H7688" i="2"/>
  <c r="G7688" i="2"/>
  <c r="H7692" i="2"/>
  <c r="G7692" i="2"/>
  <c r="H7696" i="2"/>
  <c r="G7696" i="2"/>
  <c r="H7700" i="2"/>
  <c r="G7700" i="2"/>
  <c r="H7704" i="2"/>
  <c r="G7704" i="2"/>
  <c r="H7708" i="2"/>
  <c r="G7708" i="2"/>
  <c r="H7712" i="2"/>
  <c r="G7712" i="2"/>
  <c r="H7716" i="2"/>
  <c r="G7716" i="2"/>
  <c r="H7720" i="2"/>
  <c r="G7720" i="2"/>
  <c r="H7732" i="2"/>
  <c r="G7732" i="2"/>
  <c r="H7736" i="2"/>
  <c r="G7736" i="2"/>
  <c r="H7740" i="2"/>
  <c r="G7740" i="2"/>
  <c r="G7744" i="2"/>
  <c r="H7744" i="2"/>
  <c r="H7748" i="2"/>
  <c r="G7748" i="2"/>
  <c r="G7752" i="2"/>
  <c r="H7752" i="2"/>
  <c r="H7758" i="2"/>
  <c r="G7758" i="2"/>
  <c r="G7762" i="2"/>
  <c r="H7762" i="2"/>
  <c r="H7766" i="2"/>
  <c r="G7766" i="2"/>
  <c r="G7770" i="2"/>
  <c r="H7770" i="2"/>
  <c r="H7774" i="2"/>
  <c r="G7774" i="2"/>
  <c r="G7778" i="2"/>
  <c r="H7778" i="2"/>
  <c r="H7782" i="2"/>
  <c r="G7782" i="2"/>
  <c r="G7786" i="2"/>
  <c r="H7786" i="2"/>
  <c r="H7790" i="2"/>
  <c r="G7790" i="2"/>
  <c r="G7794" i="2"/>
  <c r="H7794" i="2"/>
  <c r="H7798" i="2"/>
  <c r="G7798" i="2"/>
  <c r="G7802" i="2"/>
  <c r="H7802" i="2"/>
  <c r="H7806" i="2"/>
  <c r="G7806" i="2"/>
  <c r="G7810" i="2"/>
  <c r="H7810" i="2"/>
  <c r="H7814" i="2"/>
  <c r="G7814" i="2"/>
  <c r="H7822" i="2"/>
  <c r="G7822" i="2"/>
  <c r="G7826" i="2"/>
  <c r="H7826" i="2"/>
  <c r="H7830" i="2"/>
  <c r="G7830" i="2"/>
  <c r="G7834" i="2"/>
  <c r="H7834" i="2"/>
  <c r="H7838" i="2"/>
  <c r="G7838" i="2"/>
  <c r="H7842" i="2"/>
  <c r="G7842" i="2"/>
  <c r="H7846" i="2"/>
  <c r="G7846" i="2"/>
  <c r="G7850" i="2"/>
  <c r="H7850" i="2"/>
  <c r="H7854" i="2"/>
  <c r="G7854" i="2"/>
  <c r="G7858" i="2"/>
  <c r="H7858" i="2"/>
  <c r="G7866" i="2"/>
  <c r="H7866" i="2"/>
  <c r="H7870" i="2"/>
  <c r="G7870" i="2"/>
  <c r="H7874" i="2"/>
  <c r="G7874" i="2"/>
  <c r="H7878" i="2"/>
  <c r="G7878" i="2"/>
  <c r="H7886" i="2"/>
  <c r="G7886" i="2"/>
  <c r="G7890" i="2"/>
  <c r="H7890" i="2"/>
  <c r="H7894" i="2"/>
  <c r="G7894" i="2"/>
  <c r="G7898" i="2"/>
  <c r="H7898" i="2"/>
  <c r="H7902" i="2"/>
  <c r="G7902" i="2"/>
  <c r="H7906" i="2"/>
  <c r="G7906" i="2"/>
  <c r="H7910" i="2"/>
  <c r="G7910" i="2"/>
  <c r="G7914" i="2"/>
  <c r="H7914" i="2"/>
  <c r="H7918" i="2"/>
  <c r="G7918" i="2"/>
  <c r="G7922" i="2"/>
  <c r="H7922" i="2"/>
  <c r="H7926" i="2"/>
  <c r="G7926" i="2"/>
  <c r="H7930" i="2"/>
  <c r="G7930" i="2"/>
  <c r="H7934" i="2"/>
  <c r="G7934" i="2"/>
  <c r="H7942" i="2"/>
  <c r="G7942" i="2"/>
  <c r="G7946" i="2"/>
  <c r="H7946" i="2"/>
  <c r="H7950" i="2"/>
  <c r="G7950" i="2"/>
  <c r="H7954" i="2"/>
  <c r="G7954" i="2"/>
  <c r="G7958" i="2"/>
  <c r="H7958" i="2"/>
  <c r="G7962" i="2"/>
  <c r="H7962" i="2"/>
  <c r="G7966" i="2"/>
  <c r="H7966" i="2"/>
  <c r="G7970" i="2"/>
  <c r="H7970" i="2"/>
  <c r="G7974" i="2"/>
  <c r="H7974" i="2"/>
  <c r="G7978" i="2"/>
  <c r="H7978" i="2"/>
  <c r="G7982" i="2"/>
  <c r="H7982" i="2"/>
  <c r="G7990" i="2"/>
  <c r="H7990" i="2"/>
  <c r="G7994" i="2"/>
  <c r="H7994" i="2"/>
  <c r="G7998" i="2"/>
  <c r="H7998" i="2"/>
  <c r="G8002" i="2"/>
  <c r="H8002" i="2"/>
  <c r="G8006" i="2"/>
  <c r="H8006" i="2"/>
  <c r="G8010" i="2"/>
  <c r="H8010" i="2"/>
  <c r="G8014" i="2"/>
  <c r="H8014" i="2"/>
  <c r="G8018" i="2"/>
  <c r="H8018" i="2"/>
  <c r="G8026" i="2"/>
  <c r="H8026" i="2"/>
  <c r="G8030" i="2"/>
  <c r="H8030" i="2"/>
  <c r="G8034" i="2"/>
  <c r="H8034" i="2"/>
  <c r="G8038" i="2"/>
  <c r="H8038" i="2"/>
  <c r="G8042" i="2"/>
  <c r="H8042" i="2"/>
  <c r="G8046" i="2"/>
  <c r="H8046" i="2"/>
  <c r="G8052" i="2"/>
  <c r="H8052" i="2"/>
  <c r="G8060" i="2"/>
  <c r="H8060" i="2"/>
  <c r="G8064" i="2"/>
  <c r="H8064" i="2"/>
  <c r="G8068" i="2"/>
  <c r="H8068" i="2"/>
  <c r="G8072" i="2"/>
  <c r="H8072" i="2"/>
  <c r="G8076" i="2"/>
  <c r="H8076" i="2"/>
  <c r="G8080" i="2"/>
  <c r="H8080" i="2"/>
  <c r="G8084" i="2"/>
  <c r="H8084" i="2"/>
  <c r="G8092" i="2"/>
  <c r="H8092" i="2"/>
  <c r="G8096" i="2"/>
  <c r="H8096" i="2"/>
  <c r="G8100" i="2"/>
  <c r="H8100" i="2"/>
  <c r="G8104" i="2"/>
  <c r="H8104" i="2"/>
  <c r="G8108" i="2"/>
  <c r="H8108" i="2"/>
  <c r="G8112" i="2"/>
  <c r="H8112" i="2"/>
  <c r="G8116" i="2"/>
  <c r="H8116" i="2"/>
  <c r="G8124" i="2"/>
  <c r="H8124" i="2"/>
  <c r="G8128" i="2"/>
  <c r="H8128" i="2"/>
  <c r="G8132" i="2"/>
  <c r="H8132" i="2"/>
  <c r="G8136" i="2"/>
  <c r="H8136" i="2"/>
  <c r="G8140" i="2"/>
  <c r="H8140" i="2"/>
  <c r="G8144" i="2"/>
  <c r="H8144" i="2"/>
  <c r="G8148" i="2"/>
  <c r="H8148" i="2"/>
  <c r="G8156" i="2"/>
  <c r="H8156" i="2"/>
  <c r="G8160" i="2"/>
  <c r="H8160" i="2"/>
  <c r="G8164" i="2"/>
  <c r="H8164" i="2"/>
  <c r="G8168" i="2"/>
  <c r="H8168" i="2"/>
  <c r="G8172" i="2"/>
  <c r="H8172" i="2"/>
  <c r="G8176" i="2"/>
  <c r="H8176" i="2"/>
  <c r="G8180" i="2"/>
  <c r="H8180" i="2"/>
  <c r="G8188" i="2"/>
  <c r="H8188" i="2"/>
  <c r="G8192" i="2"/>
  <c r="H8192" i="2"/>
  <c r="G8196" i="2"/>
  <c r="H8196" i="2"/>
  <c r="G8200" i="2"/>
  <c r="H8200" i="2"/>
  <c r="G8204" i="2"/>
  <c r="H8204" i="2"/>
  <c r="G8208" i="2"/>
  <c r="H8208" i="2"/>
  <c r="G8212" i="2"/>
  <c r="H8212" i="2"/>
  <c r="G8220" i="2"/>
  <c r="H8220" i="2"/>
  <c r="G8224" i="2"/>
  <c r="H8224" i="2"/>
  <c r="G8228" i="2"/>
  <c r="H8228" i="2"/>
  <c r="G8232" i="2"/>
  <c r="H8232" i="2"/>
  <c r="G8236" i="2"/>
  <c r="H8236" i="2"/>
  <c r="G8240" i="2"/>
  <c r="H8240" i="2"/>
  <c r="G8244" i="2"/>
  <c r="H8244" i="2"/>
  <c r="G8252" i="2"/>
  <c r="H8252" i="2"/>
  <c r="G8256" i="2"/>
  <c r="H8256" i="2"/>
  <c r="G8264" i="2"/>
  <c r="H8264" i="2"/>
  <c r="G8268" i="2"/>
  <c r="H8268" i="2"/>
  <c r="G8272" i="2"/>
  <c r="H8272" i="2"/>
  <c r="G8276" i="2"/>
  <c r="H8276" i="2"/>
  <c r="G8280" i="2"/>
  <c r="H8280" i="2"/>
  <c r="G8284" i="2"/>
  <c r="H8284" i="2"/>
  <c r="G8292" i="2"/>
  <c r="H8292" i="2"/>
  <c r="G8296" i="2"/>
  <c r="H8296" i="2"/>
  <c r="G8300" i="2"/>
  <c r="H8300" i="2"/>
  <c r="G8308" i="2"/>
  <c r="H8308" i="2"/>
  <c r="G8312" i="2"/>
  <c r="H8312" i="2"/>
  <c r="G8316" i="2"/>
  <c r="H8316" i="2"/>
  <c r="G8324" i="2"/>
  <c r="H8324" i="2"/>
  <c r="G8328" i="2"/>
  <c r="H8328" i="2"/>
  <c r="G8332" i="2"/>
  <c r="H8332" i="2"/>
  <c r="G8340" i="2"/>
  <c r="H8340" i="2"/>
  <c r="G8344" i="2"/>
  <c r="H8344" i="2"/>
  <c r="G8348" i="2"/>
  <c r="H8348" i="2"/>
  <c r="G8356" i="2"/>
  <c r="H8356" i="2"/>
  <c r="G8360" i="2"/>
  <c r="H8360" i="2"/>
  <c r="G8364" i="2"/>
  <c r="H8364" i="2"/>
  <c r="G8372" i="2"/>
  <c r="H8372" i="2"/>
  <c r="G8376" i="2"/>
  <c r="H8376" i="2"/>
  <c r="G8380" i="2"/>
  <c r="H8380" i="2"/>
  <c r="G8388" i="2"/>
  <c r="H8388" i="2"/>
  <c r="G8392" i="2"/>
  <c r="H8392" i="2"/>
  <c r="G8396" i="2"/>
  <c r="H8396" i="2"/>
  <c r="G8404" i="2"/>
  <c r="H8404" i="2"/>
  <c r="G8408" i="2"/>
  <c r="H8408" i="2"/>
  <c r="G8412" i="2"/>
  <c r="H8412" i="2"/>
  <c r="G8420" i="2"/>
  <c r="H8420" i="2"/>
  <c r="G8424" i="2"/>
  <c r="H8424" i="2"/>
  <c r="G4624" i="2"/>
  <c r="H4624" i="2"/>
  <c r="G4603" i="2"/>
  <c r="H4603" i="2"/>
  <c r="G4564" i="2"/>
  <c r="H4564" i="2"/>
  <c r="G4551" i="2"/>
  <c r="H4551" i="2"/>
  <c r="G4507" i="2"/>
  <c r="H4507" i="2"/>
  <c r="G4472" i="2"/>
  <c r="H4472" i="2"/>
  <c r="H5832" i="2"/>
  <c r="G5832" i="2"/>
  <c r="G5814" i="2"/>
  <c r="H5814" i="2"/>
  <c r="G5809" i="2"/>
  <c r="H5809" i="2"/>
  <c r="H5800" i="2"/>
  <c r="G5800" i="2"/>
  <c r="H5752" i="2"/>
  <c r="G5752" i="2"/>
  <c r="G5734" i="2"/>
  <c r="H5734" i="2"/>
  <c r="G5729" i="2"/>
  <c r="H5729" i="2"/>
  <c r="G5718" i="2"/>
  <c r="H5718" i="2"/>
  <c r="G5654" i="2"/>
  <c r="H5654" i="2"/>
  <c r="G5649" i="2"/>
  <c r="H5649" i="2"/>
  <c r="G5638" i="2"/>
  <c r="H5638" i="2"/>
  <c r="G5622" i="2"/>
  <c r="H5622" i="2"/>
  <c r="G5617" i="2"/>
  <c r="H5617" i="2"/>
  <c r="H5608" i="2"/>
  <c r="G5608" i="2"/>
  <c r="G5560" i="2"/>
  <c r="H5560" i="2"/>
  <c r="G5552" i="2"/>
  <c r="H5552" i="2"/>
  <c r="G5544" i="2"/>
  <c r="H5544" i="2"/>
  <c r="H5498" i="2"/>
  <c r="G5498" i="2"/>
  <c r="H5490" i="2"/>
  <c r="G5490" i="2"/>
  <c r="G5464" i="2"/>
  <c r="H5464" i="2"/>
  <c r="G5456" i="2"/>
  <c r="H5456" i="2"/>
  <c r="H5426" i="2"/>
  <c r="G5426" i="2"/>
  <c r="G5376" i="2"/>
  <c r="H5376" i="2"/>
  <c r="G5354" i="2"/>
  <c r="H5354" i="2"/>
  <c r="H5335" i="2"/>
  <c r="G5335" i="2"/>
  <c r="G5269" i="2"/>
  <c r="H5269" i="2"/>
  <c r="G5234" i="2"/>
  <c r="H5234" i="2"/>
  <c r="G6728" i="2"/>
  <c r="H6740" i="2"/>
  <c r="H7549" i="2"/>
  <c r="H8416" i="2"/>
  <c r="H8384" i="2"/>
  <c r="H8352" i="2"/>
  <c r="H8320" i="2"/>
  <c r="H8288" i="2"/>
  <c r="H8215" i="2"/>
  <c r="H8151" i="2"/>
  <c r="H8087" i="2"/>
  <c r="H8021" i="2"/>
  <c r="G7938" i="2"/>
  <c r="G7862" i="2"/>
  <c r="G7611" i="2"/>
  <c r="H4633" i="2"/>
  <c r="H4612" i="2"/>
  <c r="H4596" i="2"/>
  <c r="H4576" i="2"/>
  <c r="H4500" i="2"/>
  <c r="H4484" i="2"/>
  <c r="H4468" i="2"/>
  <c r="G5111" i="2"/>
  <c r="G5095" i="2"/>
  <c r="G5079" i="2"/>
  <c r="G5063" i="2"/>
  <c r="G5820" i="2"/>
  <c r="G5804" i="2"/>
  <c r="G5772" i="2"/>
  <c r="G5740" i="2"/>
  <c r="G5708" i="2"/>
  <c r="G5692" i="2"/>
  <c r="G5660" i="2"/>
  <c r="G5628" i="2"/>
  <c r="G5612" i="2"/>
  <c r="G5596" i="2"/>
  <c r="G5351" i="2"/>
  <c r="H5346" i="2"/>
  <c r="H5328" i="2"/>
  <c r="G5311" i="2"/>
  <c r="G5287" i="2"/>
  <c r="H5282" i="2"/>
  <c r="G5247" i="2"/>
  <c r="G5223" i="2"/>
  <c r="G5212" i="2"/>
  <c r="G7292" i="2"/>
  <c r="H7292" i="2"/>
  <c r="G7293" i="2"/>
  <c r="G5123" i="2"/>
  <c r="H5116" i="2"/>
  <c r="H5839" i="2"/>
  <c r="H5855" i="2"/>
  <c r="G4450" i="2"/>
  <c r="H5120" i="2"/>
  <c r="G5115" i="2"/>
  <c r="H5124" i="2"/>
  <c r="G5119" i="2"/>
  <c r="H5844" i="2"/>
  <c r="G5847" i="2"/>
  <c r="G5114" i="2"/>
  <c r="H5122" i="2"/>
  <c r="H5118" i="2"/>
  <c r="G5204" i="2"/>
  <c r="H5840" i="2"/>
  <c r="G5843" i="2"/>
  <c r="H5856" i="2"/>
  <c r="H5852" i="2"/>
  <c r="G5366" i="2"/>
  <c r="H5366" i="2"/>
  <c r="H5355" i="2"/>
  <c r="G5355" i="2"/>
  <c r="G5334" i="2"/>
  <c r="H5334" i="2"/>
  <c r="H5323" i="2"/>
  <c r="G5323" i="2"/>
  <c r="G5302" i="2"/>
  <c r="H5302" i="2"/>
  <c r="H5291" i="2"/>
  <c r="G5291" i="2"/>
  <c r="G5270" i="2"/>
  <c r="H5270" i="2"/>
  <c r="H5259" i="2"/>
  <c r="G5259" i="2"/>
  <c r="G5238" i="2"/>
  <c r="H5238" i="2"/>
  <c r="H5227" i="2"/>
  <c r="G5227" i="2"/>
  <c r="G5206" i="2"/>
  <c r="H5206" i="2"/>
  <c r="G5358" i="2"/>
  <c r="H5358" i="2"/>
  <c r="H5347" i="2"/>
  <c r="G5347" i="2"/>
  <c r="G5326" i="2"/>
  <c r="H5326" i="2"/>
  <c r="H5315" i="2"/>
  <c r="G5315" i="2"/>
  <c r="G5294" i="2"/>
  <c r="H5294" i="2"/>
  <c r="H5283" i="2"/>
  <c r="G5283" i="2"/>
  <c r="G5262" i="2"/>
  <c r="H5262" i="2"/>
  <c r="H5251" i="2"/>
  <c r="G5251" i="2"/>
  <c r="G5230" i="2"/>
  <c r="H5230" i="2"/>
  <c r="H5219" i="2"/>
  <c r="G5219" i="2"/>
  <c r="H5835" i="2"/>
  <c r="H5831" i="2"/>
  <c r="H5827" i="2"/>
  <c r="H5823" i="2"/>
  <c r="H5819" i="2"/>
  <c r="H5815" i="2"/>
  <c r="H5811" i="2"/>
  <c r="H5807" i="2"/>
  <c r="H5803" i="2"/>
  <c r="H5799" i="2"/>
  <c r="H5795" i="2"/>
  <c r="H5791" i="2"/>
  <c r="H5787" i="2"/>
  <c r="H5783" i="2"/>
  <c r="H5779" i="2"/>
  <c r="H5775" i="2"/>
  <c r="H5771" i="2"/>
  <c r="H5767" i="2"/>
  <c r="H5763" i="2"/>
  <c r="H5759" i="2"/>
  <c r="H5755" i="2"/>
  <c r="H5751" i="2"/>
  <c r="H5747" i="2"/>
  <c r="H5743" i="2"/>
  <c r="H5739" i="2"/>
  <c r="H5735" i="2"/>
  <c r="H5731" i="2"/>
  <c r="H5723" i="2"/>
  <c r="H5719" i="2"/>
  <c r="H5715" i="2"/>
  <c r="H5711" i="2"/>
  <c r="H5707" i="2"/>
  <c r="H5703" i="2"/>
  <c r="H5699" i="2"/>
  <c r="H5695" i="2"/>
  <c r="H5691" i="2"/>
  <c r="H5687" i="2"/>
  <c r="H5683" i="2"/>
  <c r="H5679" i="2"/>
  <c r="H5675" i="2"/>
  <c r="H5671" i="2"/>
  <c r="H5667" i="2"/>
  <c r="H5663" i="2"/>
  <c r="H5659" i="2"/>
  <c r="H5655" i="2"/>
  <c r="H5651" i="2"/>
  <c r="H5647" i="2"/>
  <c r="H5643" i="2"/>
  <c r="H5639" i="2"/>
  <c r="H5635" i="2"/>
  <c r="H5631" i="2"/>
  <c r="H5627" i="2"/>
  <c r="H5623" i="2"/>
  <c r="H5619" i="2"/>
  <c r="H5615" i="2"/>
  <c r="H5611" i="2"/>
  <c r="H5607" i="2"/>
  <c r="H5603" i="2"/>
  <c r="H5599" i="2"/>
  <c r="H5595" i="2"/>
  <c r="H5591" i="2"/>
  <c r="H5587" i="2"/>
  <c r="H5579" i="2"/>
  <c r="H5571" i="2"/>
  <c r="H5563" i="2"/>
  <c r="H5555" i="2"/>
  <c r="H5547" i="2"/>
  <c r="H5539" i="2"/>
  <c r="H5531" i="2"/>
  <c r="H5523" i="2"/>
  <c r="H5515" i="2"/>
  <c r="H5507" i="2"/>
  <c r="H5499" i="2"/>
  <c r="H5491" i="2"/>
  <c r="H5483" i="2"/>
  <c r="H5475" i="2"/>
  <c r="H5467" i="2"/>
  <c r="H5459" i="2"/>
  <c r="H5451" i="2"/>
  <c r="H5443" i="2"/>
  <c r="H5435" i="2"/>
  <c r="H5427" i="2"/>
  <c r="H5419" i="2"/>
  <c r="H5411" i="2"/>
  <c r="H5403" i="2"/>
  <c r="H5395" i="2"/>
  <c r="H5387" i="2"/>
  <c r="H5379" i="2"/>
  <c r="H5371" i="2"/>
  <c r="G5371" i="2"/>
  <c r="G5350" i="2"/>
  <c r="H5350" i="2"/>
  <c r="H5348" i="2"/>
  <c r="H5339" i="2"/>
  <c r="G5339" i="2"/>
  <c r="G5318" i="2"/>
  <c r="H5318" i="2"/>
  <c r="H5316" i="2"/>
  <c r="H5307" i="2"/>
  <c r="G5307" i="2"/>
  <c r="G5286" i="2"/>
  <c r="H5286" i="2"/>
  <c r="H5284" i="2"/>
  <c r="H5275" i="2"/>
  <c r="G5275" i="2"/>
  <c r="G5254" i="2"/>
  <c r="H5254" i="2"/>
  <c r="H5252" i="2"/>
  <c r="H5243" i="2"/>
  <c r="G5243" i="2"/>
  <c r="G5222" i="2"/>
  <c r="H5222" i="2"/>
  <c r="H5220" i="2"/>
  <c r="H5211" i="2"/>
  <c r="G5211" i="2"/>
  <c r="H5585" i="2"/>
  <c r="G5582" i="2"/>
  <c r="H5577" i="2"/>
  <c r="G5574" i="2"/>
  <c r="H5569" i="2"/>
  <c r="G5566" i="2"/>
  <c r="H5561" i="2"/>
  <c r="G5558" i="2"/>
  <c r="H5553" i="2"/>
  <c r="G5550" i="2"/>
  <c r="H5545" i="2"/>
  <c r="G5542" i="2"/>
  <c r="H5537" i="2"/>
  <c r="G5534" i="2"/>
  <c r="H5529" i="2"/>
  <c r="G5526" i="2"/>
  <c r="H5521" i="2"/>
  <c r="G5518" i="2"/>
  <c r="H5513" i="2"/>
  <c r="G5510" i="2"/>
  <c r="H5505" i="2"/>
  <c r="G5502" i="2"/>
  <c r="H5497" i="2"/>
  <c r="G5494" i="2"/>
  <c r="H5489" i="2"/>
  <c r="G5486" i="2"/>
  <c r="H5481" i="2"/>
  <c r="G5478" i="2"/>
  <c r="H5473" i="2"/>
  <c r="G5470" i="2"/>
  <c r="H5465" i="2"/>
  <c r="G5462" i="2"/>
  <c r="H5457" i="2"/>
  <c r="G5454" i="2"/>
  <c r="H5449" i="2"/>
  <c r="G5446" i="2"/>
  <c r="H5441" i="2"/>
  <c r="G5438" i="2"/>
  <c r="H5433" i="2"/>
  <c r="G5430" i="2"/>
  <c r="H5425" i="2"/>
  <c r="G5422" i="2"/>
  <c r="H5417" i="2"/>
  <c r="G5414" i="2"/>
  <c r="H5409" i="2"/>
  <c r="G5406" i="2"/>
  <c r="H5401" i="2"/>
  <c r="G5398" i="2"/>
  <c r="H5393" i="2"/>
  <c r="G5390" i="2"/>
  <c r="H5385" i="2"/>
  <c r="G5382" i="2"/>
  <c r="H5377" i="2"/>
  <c r="G5374" i="2"/>
  <c r="H5374" i="2"/>
  <c r="H5370" i="2"/>
  <c r="H5363" i="2"/>
  <c r="G5363" i="2"/>
  <c r="G5359" i="2"/>
  <c r="H5344" i="2"/>
  <c r="G5342" i="2"/>
  <c r="H5342" i="2"/>
  <c r="H5338" i="2"/>
  <c r="H5331" i="2"/>
  <c r="G5331" i="2"/>
  <c r="G5327" i="2"/>
  <c r="H5312" i="2"/>
  <c r="G5310" i="2"/>
  <c r="H5310" i="2"/>
  <c r="H5306" i="2"/>
  <c r="H5299" i="2"/>
  <c r="G5299" i="2"/>
  <c r="G5295" i="2"/>
  <c r="H5280" i="2"/>
  <c r="G5278" i="2"/>
  <c r="H5278" i="2"/>
  <c r="H5274" i="2"/>
  <c r="H5267" i="2"/>
  <c r="G5267" i="2"/>
  <c r="G5263" i="2"/>
  <c r="H5248" i="2"/>
  <c r="G5246" i="2"/>
  <c r="H5246" i="2"/>
  <c r="H5242" i="2"/>
  <c r="H5235" i="2"/>
  <c r="G5235" i="2"/>
  <c r="G5231" i="2"/>
  <c r="H5216" i="2"/>
  <c r="G5214" i="2"/>
  <c r="H5214" i="2"/>
  <c r="H5210" i="2"/>
  <c r="H5110" i="2"/>
  <c r="H5106" i="2"/>
  <c r="H5102" i="2"/>
  <c r="H5098" i="2"/>
  <c r="H5094" i="2"/>
  <c r="H5090" i="2"/>
  <c r="H5086" i="2"/>
  <c r="H5082" i="2"/>
  <c r="H5078" i="2"/>
  <c r="H5074" i="2"/>
  <c r="H5070" i="2"/>
  <c r="H5066" i="2"/>
  <c r="H5062" i="2"/>
  <c r="H5057" i="2"/>
  <c r="H5053" i="2"/>
  <c r="H5049" i="2"/>
  <c r="H5045" i="2"/>
  <c r="H5041" i="2"/>
  <c r="H5037" i="2"/>
  <c r="H5033" i="2"/>
  <c r="H5029" i="2"/>
  <c r="H5025" i="2"/>
  <c r="H5021" i="2"/>
  <c r="H5017" i="2"/>
  <c r="H5013" i="2"/>
  <c r="H5005" i="2"/>
  <c r="H5001" i="2"/>
  <c r="H4997" i="2"/>
  <c r="H4635" i="2"/>
  <c r="G4635" i="2"/>
  <c r="H4578" i="2"/>
  <c r="G4578" i="2"/>
  <c r="H4562" i="2"/>
  <c r="G4562" i="2"/>
  <c r="H4546" i="2"/>
  <c r="G4546" i="2"/>
  <c r="H4530" i="2"/>
  <c r="G4530" i="2"/>
  <c r="H4513" i="2"/>
  <c r="G4513" i="2"/>
  <c r="H4497" i="2"/>
  <c r="G4497" i="2"/>
  <c r="H4481" i="2"/>
  <c r="G4481" i="2"/>
  <c r="H4465" i="2"/>
  <c r="G4465" i="2"/>
  <c r="H4975" i="2"/>
  <c r="H4973" i="2"/>
  <c r="H4959" i="2"/>
  <c r="H4957" i="2"/>
  <c r="H4943" i="2"/>
  <c r="H4941" i="2"/>
  <c r="H4927" i="2"/>
  <c r="H4925" i="2"/>
  <c r="H4911" i="2"/>
  <c r="H4909" i="2"/>
  <c r="H4895" i="2"/>
  <c r="H4893" i="2"/>
  <c r="H4879" i="2"/>
  <c r="H4877" i="2"/>
  <c r="H4863" i="2"/>
  <c r="H4861" i="2"/>
  <c r="H4847" i="2"/>
  <c r="H4845" i="2"/>
  <c r="H4831" i="2"/>
  <c r="H4829" i="2"/>
  <c r="H4815" i="2"/>
  <c r="H4813" i="2"/>
  <c r="H4799" i="2"/>
  <c r="H4797" i="2"/>
  <c r="H4783" i="2"/>
  <c r="H4781" i="2"/>
  <c r="H4767" i="2"/>
  <c r="H4765" i="2"/>
  <c r="H4639" i="2"/>
  <c r="G4639" i="2"/>
  <c r="H4623" i="2"/>
  <c r="G4623" i="2"/>
  <c r="H4618" i="2"/>
  <c r="G4618" i="2"/>
  <c r="H4613" i="2"/>
  <c r="G4613" i="2"/>
  <c r="H4602" i="2"/>
  <c r="G4602" i="2"/>
  <c r="H4597" i="2"/>
  <c r="G4597" i="2"/>
  <c r="H4586" i="2"/>
  <c r="G4586" i="2"/>
  <c r="H4581" i="2"/>
  <c r="G4581" i="2"/>
  <c r="H4566" i="2"/>
  <c r="G4566" i="2"/>
  <c r="H4550" i="2"/>
  <c r="G4550" i="2"/>
  <c r="H4534" i="2"/>
  <c r="G4534" i="2"/>
  <c r="H5015" i="2"/>
  <c r="H5011" i="2"/>
  <c r="H5007" i="2"/>
  <c r="H5003" i="2"/>
  <c r="H4643" i="2"/>
  <c r="G4643" i="2"/>
  <c r="H4627" i="2"/>
  <c r="G4627" i="2"/>
  <c r="H4570" i="2"/>
  <c r="G4570" i="2"/>
  <c r="H4554" i="2"/>
  <c r="G4554" i="2"/>
  <c r="H4538" i="2"/>
  <c r="G4538" i="2"/>
  <c r="H4522" i="2"/>
  <c r="G4522" i="2"/>
  <c r="H4505" i="2"/>
  <c r="G4505" i="2"/>
  <c r="H4489" i="2"/>
  <c r="G4489" i="2"/>
  <c r="H4473" i="2"/>
  <c r="G4473" i="2"/>
  <c r="H4457" i="2"/>
  <c r="G4457" i="2"/>
  <c r="H4983" i="2"/>
  <c r="H4981" i="2"/>
  <c r="H4967" i="2"/>
  <c r="H4965" i="2"/>
  <c r="H4951" i="2"/>
  <c r="H4949" i="2"/>
  <c r="H4935" i="2"/>
  <c r="H4933" i="2"/>
  <c r="H4919" i="2"/>
  <c r="H4917" i="2"/>
  <c r="H4903" i="2"/>
  <c r="H4901" i="2"/>
  <c r="H4887" i="2"/>
  <c r="H4885" i="2"/>
  <c r="H4871" i="2"/>
  <c r="H4869" i="2"/>
  <c r="H4855" i="2"/>
  <c r="H4853" i="2"/>
  <c r="H4839" i="2"/>
  <c r="H4837" i="2"/>
  <c r="H4823" i="2"/>
  <c r="H4821" i="2"/>
  <c r="H4807" i="2"/>
  <c r="H4805" i="2"/>
  <c r="H4791" i="2"/>
  <c r="H4789" i="2"/>
  <c r="H4775" i="2"/>
  <c r="H4773" i="2"/>
  <c r="H4759" i="2"/>
  <c r="H4757" i="2"/>
  <c r="H4750" i="2"/>
  <c r="G4750" i="2"/>
  <c r="H4746" i="2"/>
  <c r="G4746" i="2"/>
  <c r="H4742" i="2"/>
  <c r="G4742" i="2"/>
  <c r="H4738" i="2"/>
  <c r="G4738" i="2"/>
  <c r="H4734" i="2"/>
  <c r="G4734" i="2"/>
  <c r="H4730" i="2"/>
  <c r="G4730" i="2"/>
  <c r="H4726" i="2"/>
  <c r="G4726" i="2"/>
  <c r="H4722" i="2"/>
  <c r="G4722" i="2"/>
  <c r="H4718" i="2"/>
  <c r="G4718" i="2"/>
  <c r="H4714" i="2"/>
  <c r="G4714" i="2"/>
  <c r="H4710" i="2"/>
  <c r="G4710" i="2"/>
  <c r="H4706" i="2"/>
  <c r="G4706" i="2"/>
  <c r="H4702" i="2"/>
  <c r="G4702" i="2"/>
  <c r="H4698" i="2"/>
  <c r="G4698" i="2"/>
  <c r="H4694" i="2"/>
  <c r="G4694" i="2"/>
  <c r="H4690" i="2"/>
  <c r="G4690" i="2"/>
  <c r="H4686" i="2"/>
  <c r="G4686" i="2"/>
  <c r="H4682" i="2"/>
  <c r="G4682" i="2"/>
  <c r="H4678" i="2"/>
  <c r="G4678" i="2"/>
  <c r="H4674" i="2"/>
  <c r="G4674" i="2"/>
  <c r="H4670" i="2"/>
  <c r="G4670" i="2"/>
  <c r="H4666" i="2"/>
  <c r="G4666" i="2"/>
  <c r="H4662" i="2"/>
  <c r="G4662" i="2"/>
  <c r="H4658" i="2"/>
  <c r="G4658" i="2"/>
  <c r="H4654" i="2"/>
  <c r="G4654" i="2"/>
  <c r="H4650" i="2"/>
  <c r="G4650" i="2"/>
  <c r="H4646" i="2"/>
  <c r="G4646" i="2"/>
  <c r="H4631" i="2"/>
  <c r="G4631" i="2"/>
  <c r="H4621" i="2"/>
  <c r="G4621" i="2"/>
  <c r="H4610" i="2"/>
  <c r="G4610" i="2"/>
  <c r="H4605" i="2"/>
  <c r="G4605" i="2"/>
  <c r="H4594" i="2"/>
  <c r="G4594" i="2"/>
  <c r="H4589" i="2"/>
  <c r="G4589" i="2"/>
  <c r="H4574" i="2"/>
  <c r="G4574" i="2"/>
  <c r="H4558" i="2"/>
  <c r="G4558" i="2"/>
  <c r="H4542" i="2"/>
  <c r="G4542" i="2"/>
  <c r="H4526" i="2"/>
  <c r="G4526" i="2"/>
  <c r="H4614" i="2"/>
  <c r="G4614" i="2"/>
  <c r="H4609" i="2"/>
  <c r="G4609" i="2"/>
  <c r="H4598" i="2"/>
  <c r="G4598" i="2"/>
  <c r="H4593" i="2"/>
  <c r="G4593" i="2"/>
  <c r="H4582" i="2"/>
  <c r="G4582" i="2"/>
  <c r="H4501" i="2"/>
  <c r="G4501" i="2"/>
  <c r="H4485" i="2"/>
  <c r="G4485" i="2"/>
  <c r="H4469" i="2"/>
  <c r="G4469" i="2"/>
  <c r="H4453" i="2"/>
  <c r="G4453" i="2"/>
  <c r="H4642" i="2"/>
  <c r="G4642" i="2"/>
  <c r="H4638" i="2"/>
  <c r="G4638" i="2"/>
  <c r="H4634" i="2"/>
  <c r="G4634" i="2"/>
  <c r="H4630" i="2"/>
  <c r="G4630" i="2"/>
  <c r="H4626" i="2"/>
  <c r="G4626" i="2"/>
  <c r="H4622" i="2"/>
  <c r="G4622" i="2"/>
  <c r="H4617" i="2"/>
  <c r="G4617" i="2"/>
  <c r="H4606" i="2"/>
  <c r="G4606" i="2"/>
  <c r="H4601" i="2"/>
  <c r="G4601" i="2"/>
  <c r="H4590" i="2"/>
  <c r="G4590" i="2"/>
  <c r="H4585" i="2"/>
  <c r="G4585" i="2"/>
  <c r="H4509" i="2"/>
  <c r="G4509" i="2"/>
  <c r="H4493" i="2"/>
  <c r="G4493" i="2"/>
  <c r="H4477" i="2"/>
  <c r="G4477" i="2"/>
  <c r="H4461" i="2"/>
  <c r="G4461" i="2"/>
  <c r="H4517" i="2"/>
  <c r="G4517" i="2"/>
  <c r="H4577" i="2"/>
  <c r="G4577" i="2"/>
  <c r="H4573" i="2"/>
  <c r="G4573" i="2"/>
  <c r="H4569" i="2"/>
  <c r="G4569" i="2"/>
  <c r="H4565" i="2"/>
  <c r="G4565" i="2"/>
  <c r="H4561" i="2"/>
  <c r="G4561" i="2"/>
  <c r="H4557" i="2"/>
  <c r="G4557" i="2"/>
  <c r="H4553" i="2"/>
  <c r="G4553" i="2"/>
  <c r="H4549" i="2"/>
  <c r="G4549" i="2"/>
  <c r="H4545" i="2"/>
  <c r="G4545" i="2"/>
  <c r="H4541" i="2"/>
  <c r="G4541" i="2"/>
  <c r="H4537" i="2"/>
  <c r="G4537" i="2"/>
  <c r="H4533" i="2"/>
  <c r="G4533" i="2"/>
  <c r="H4529" i="2"/>
  <c r="G4529" i="2"/>
  <c r="H4525" i="2"/>
  <c r="G4525" i="2"/>
  <c r="H4521" i="2"/>
  <c r="G4521" i="2"/>
  <c r="G4514" i="2"/>
  <c r="G4510" i="2"/>
  <c r="G4506" i="2"/>
  <c r="G4502" i="2"/>
  <c r="G4498" i="2"/>
  <c r="G4494" i="2"/>
  <c r="G4490" i="2"/>
  <c r="G4486" i="2"/>
  <c r="G4482" i="2"/>
  <c r="G4478" i="2"/>
  <c r="G4474" i="2"/>
  <c r="G4470" i="2"/>
  <c r="G4466" i="2"/>
  <c r="G4462" i="2"/>
  <c r="G4458" i="2"/>
  <c r="G4454" i="2"/>
  <c r="H5845" i="2"/>
  <c r="G5845" i="2"/>
  <c r="H5861" i="2"/>
  <c r="G5861" i="2"/>
  <c r="H5877" i="2"/>
  <c r="G5877" i="2"/>
  <c r="H5895" i="2"/>
  <c r="G5895" i="2"/>
  <c r="H5911" i="2"/>
  <c r="G5911" i="2"/>
  <c r="H5927" i="2"/>
  <c r="G5927" i="2"/>
  <c r="H5943" i="2"/>
  <c r="G5943" i="2"/>
  <c r="H5968" i="2"/>
  <c r="G5968" i="2"/>
  <c r="H6000" i="2"/>
  <c r="G6000" i="2"/>
  <c r="H6032" i="2"/>
  <c r="G6032" i="2"/>
  <c r="H6064" i="2"/>
  <c r="G6064" i="2"/>
  <c r="H6096" i="2"/>
  <c r="G6096" i="2"/>
  <c r="H6128" i="2"/>
  <c r="G6128" i="2"/>
  <c r="H6160" i="2"/>
  <c r="G6160" i="2"/>
  <c r="H6192" i="2"/>
  <c r="G6192" i="2"/>
  <c r="H6224" i="2"/>
  <c r="G6224" i="2"/>
  <c r="H6256" i="2"/>
  <c r="G6256" i="2"/>
  <c r="H6288" i="2"/>
  <c r="G6288" i="2"/>
  <c r="H6320" i="2"/>
  <c r="G6320" i="2"/>
  <c r="H6352" i="2"/>
  <c r="G6352" i="2"/>
  <c r="H6384" i="2"/>
  <c r="G6384" i="2"/>
  <c r="H6416" i="2"/>
  <c r="G6416" i="2"/>
  <c r="H6448" i="2"/>
  <c r="G6448" i="2"/>
  <c r="H6480" i="2"/>
  <c r="G6480" i="2"/>
  <c r="H6512" i="2"/>
  <c r="G6512" i="2"/>
  <c r="H6544" i="2"/>
  <c r="G6544" i="2"/>
  <c r="H6576" i="2"/>
  <c r="G6576" i="2"/>
  <c r="H6608" i="2"/>
  <c r="G6608" i="2"/>
  <c r="H6640" i="2"/>
  <c r="G6640" i="2"/>
  <c r="H6672" i="2"/>
  <c r="G6672" i="2"/>
  <c r="H6704" i="2"/>
  <c r="G6704" i="2"/>
  <c r="H5841" i="2"/>
  <c r="G5841" i="2"/>
  <c r="H5857" i="2"/>
  <c r="G5857" i="2"/>
  <c r="H5873" i="2"/>
  <c r="G5873" i="2"/>
  <c r="H5891" i="2"/>
  <c r="G5891" i="2"/>
  <c r="H5907" i="2"/>
  <c r="G5907" i="2"/>
  <c r="H5923" i="2"/>
  <c r="G5923" i="2"/>
  <c r="H5939" i="2"/>
  <c r="G5939" i="2"/>
  <c r="H5955" i="2"/>
  <c r="G5955" i="2"/>
  <c r="H5983" i="2"/>
  <c r="G5983" i="2"/>
  <c r="H5987" i="2"/>
  <c r="G5987" i="2"/>
  <c r="H6015" i="2"/>
  <c r="G6015" i="2"/>
  <c r="H6019" i="2"/>
  <c r="G6019" i="2"/>
  <c r="H6047" i="2"/>
  <c r="G6047" i="2"/>
  <c r="H6051" i="2"/>
  <c r="G6051" i="2"/>
  <c r="H6079" i="2"/>
  <c r="G6079" i="2"/>
  <c r="H6083" i="2"/>
  <c r="G6083" i="2"/>
  <c r="H6111" i="2"/>
  <c r="G6111" i="2"/>
  <c r="H6115" i="2"/>
  <c r="G6115" i="2"/>
  <c r="H6143" i="2"/>
  <c r="G6143" i="2"/>
  <c r="H6147" i="2"/>
  <c r="G6147" i="2"/>
  <c r="H6175" i="2"/>
  <c r="G6175" i="2"/>
  <c r="H6179" i="2"/>
  <c r="G6179" i="2"/>
  <c r="H6207" i="2"/>
  <c r="G6207" i="2"/>
  <c r="H6211" i="2"/>
  <c r="G6211" i="2"/>
  <c r="H6239" i="2"/>
  <c r="G6239" i="2"/>
  <c r="H6243" i="2"/>
  <c r="G6243" i="2"/>
  <c r="H6271" i="2"/>
  <c r="G6271" i="2"/>
  <c r="H6275" i="2"/>
  <c r="G6275" i="2"/>
  <c r="H6303" i="2"/>
  <c r="G6303" i="2"/>
  <c r="H6307" i="2"/>
  <c r="G6307" i="2"/>
  <c r="H6335" i="2"/>
  <c r="G6335" i="2"/>
  <c r="H6339" i="2"/>
  <c r="G6339" i="2"/>
  <c r="H6367" i="2"/>
  <c r="G6367" i="2"/>
  <c r="H6371" i="2"/>
  <c r="G6371" i="2"/>
  <c r="H6399" i="2"/>
  <c r="G6399" i="2"/>
  <c r="H6403" i="2"/>
  <c r="G6403" i="2"/>
  <c r="H6431" i="2"/>
  <c r="G6431" i="2"/>
  <c r="H6435" i="2"/>
  <c r="G6435" i="2"/>
  <c r="H6463" i="2"/>
  <c r="G6463" i="2"/>
  <c r="H6467" i="2"/>
  <c r="G6467" i="2"/>
  <c r="H6495" i="2"/>
  <c r="G6495" i="2"/>
  <c r="H6499" i="2"/>
  <c r="G6499" i="2"/>
  <c r="H6527" i="2"/>
  <c r="G6527" i="2"/>
  <c r="H6531" i="2"/>
  <c r="G6531" i="2"/>
  <c r="H6559" i="2"/>
  <c r="G6559" i="2"/>
  <c r="H6563" i="2"/>
  <c r="G6563" i="2"/>
  <c r="H6591" i="2"/>
  <c r="G6591" i="2"/>
  <c r="H6595" i="2"/>
  <c r="G6595" i="2"/>
  <c r="H6623" i="2"/>
  <c r="G6623" i="2"/>
  <c r="H6627" i="2"/>
  <c r="G6627" i="2"/>
  <c r="H6655" i="2"/>
  <c r="G6655" i="2"/>
  <c r="H6659" i="2"/>
  <c r="G6659" i="2"/>
  <c r="H6687" i="2"/>
  <c r="G6687" i="2"/>
  <c r="H6691" i="2"/>
  <c r="G6691" i="2"/>
  <c r="H6719" i="2"/>
  <c r="G6719" i="2"/>
  <c r="H6723" i="2"/>
  <c r="G6723" i="2"/>
  <c r="H5853" i="2"/>
  <c r="G5853" i="2"/>
  <c r="H5869" i="2"/>
  <c r="G5869" i="2"/>
  <c r="H5885" i="2"/>
  <c r="G5885" i="2"/>
  <c r="H5903" i="2"/>
  <c r="G5903" i="2"/>
  <c r="H5919" i="2"/>
  <c r="G5919" i="2"/>
  <c r="H5935" i="2"/>
  <c r="G5935" i="2"/>
  <c r="H5951" i="2"/>
  <c r="G5951" i="2"/>
  <c r="G5980" i="2"/>
  <c r="H5984" i="2"/>
  <c r="G5984" i="2"/>
  <c r="G6012" i="2"/>
  <c r="H6016" i="2"/>
  <c r="G6016" i="2"/>
  <c r="G6044" i="2"/>
  <c r="H6048" i="2"/>
  <c r="G6048" i="2"/>
  <c r="G6076" i="2"/>
  <c r="H6080" i="2"/>
  <c r="G6080" i="2"/>
  <c r="G6108" i="2"/>
  <c r="H6112" i="2"/>
  <c r="G6112" i="2"/>
  <c r="G6140" i="2"/>
  <c r="H6144" i="2"/>
  <c r="G6144" i="2"/>
  <c r="G6172" i="2"/>
  <c r="H6176" i="2"/>
  <c r="G6176" i="2"/>
  <c r="G6204" i="2"/>
  <c r="H6208" i="2"/>
  <c r="G6208" i="2"/>
  <c r="G6236" i="2"/>
  <c r="H6240" i="2"/>
  <c r="G6240" i="2"/>
  <c r="G6268" i="2"/>
  <c r="H6272" i="2"/>
  <c r="G6272" i="2"/>
  <c r="G6300" i="2"/>
  <c r="H6304" i="2"/>
  <c r="G6304" i="2"/>
  <c r="G6332" i="2"/>
  <c r="H6336" i="2"/>
  <c r="G6336" i="2"/>
  <c r="G6364" i="2"/>
  <c r="H6368" i="2"/>
  <c r="G6368" i="2"/>
  <c r="G6396" i="2"/>
  <c r="H6400" i="2"/>
  <c r="G6400" i="2"/>
  <c r="G6428" i="2"/>
  <c r="H6432" i="2"/>
  <c r="G6432" i="2"/>
  <c r="G6460" i="2"/>
  <c r="H6464" i="2"/>
  <c r="G6464" i="2"/>
  <c r="G6492" i="2"/>
  <c r="H6496" i="2"/>
  <c r="G6496" i="2"/>
  <c r="G6524" i="2"/>
  <c r="H6528" i="2"/>
  <c r="G6528" i="2"/>
  <c r="G6556" i="2"/>
  <c r="H6560" i="2"/>
  <c r="G6560" i="2"/>
  <c r="G6588" i="2"/>
  <c r="H6592" i="2"/>
  <c r="G6592" i="2"/>
  <c r="G6620" i="2"/>
  <c r="H6624" i="2"/>
  <c r="G6624" i="2"/>
  <c r="G6652" i="2"/>
  <c r="H6656" i="2"/>
  <c r="G6656" i="2"/>
  <c r="G6684" i="2"/>
  <c r="H6688" i="2"/>
  <c r="G6688" i="2"/>
  <c r="G6716" i="2"/>
  <c r="H6720" i="2"/>
  <c r="G6720" i="2"/>
  <c r="H5849" i="2"/>
  <c r="G5849" i="2"/>
  <c r="H5865" i="2"/>
  <c r="G5865" i="2"/>
  <c r="H5881" i="2"/>
  <c r="G5881" i="2"/>
  <c r="H5899" i="2"/>
  <c r="G5899" i="2"/>
  <c r="H5915" i="2"/>
  <c r="G5915" i="2"/>
  <c r="H5931" i="2"/>
  <c r="G5931" i="2"/>
  <c r="H5947" i="2"/>
  <c r="G5947" i="2"/>
  <c r="H5967" i="2"/>
  <c r="G5967" i="2"/>
  <c r="H5971" i="2"/>
  <c r="G5971" i="2"/>
  <c r="H5999" i="2"/>
  <c r="G5999" i="2"/>
  <c r="H6003" i="2"/>
  <c r="G6003" i="2"/>
  <c r="H6031" i="2"/>
  <c r="G6031" i="2"/>
  <c r="H6035" i="2"/>
  <c r="G6035" i="2"/>
  <c r="H6063" i="2"/>
  <c r="G6063" i="2"/>
  <c r="H6067" i="2"/>
  <c r="G6067" i="2"/>
  <c r="H6095" i="2"/>
  <c r="G6095" i="2"/>
  <c r="H6099" i="2"/>
  <c r="G6099" i="2"/>
  <c r="H6127" i="2"/>
  <c r="G6127" i="2"/>
  <c r="H6131" i="2"/>
  <c r="G6131" i="2"/>
  <c r="H6159" i="2"/>
  <c r="G6159" i="2"/>
  <c r="H6163" i="2"/>
  <c r="G6163" i="2"/>
  <c r="H6191" i="2"/>
  <c r="G6191" i="2"/>
  <c r="H6195" i="2"/>
  <c r="G6195" i="2"/>
  <c r="H6223" i="2"/>
  <c r="G6223" i="2"/>
  <c r="H6227" i="2"/>
  <c r="G6227" i="2"/>
  <c r="H6255" i="2"/>
  <c r="G6255" i="2"/>
  <c r="H6259" i="2"/>
  <c r="G6259" i="2"/>
  <c r="H6287" i="2"/>
  <c r="G6287" i="2"/>
  <c r="H6291" i="2"/>
  <c r="G6291" i="2"/>
  <c r="H6319" i="2"/>
  <c r="G6319" i="2"/>
  <c r="H6323" i="2"/>
  <c r="G6323" i="2"/>
  <c r="H6351" i="2"/>
  <c r="G6351" i="2"/>
  <c r="H6355" i="2"/>
  <c r="G6355" i="2"/>
  <c r="H6383" i="2"/>
  <c r="G6383" i="2"/>
  <c r="H6387" i="2"/>
  <c r="G6387" i="2"/>
  <c r="H6415" i="2"/>
  <c r="G6415" i="2"/>
  <c r="H6419" i="2"/>
  <c r="G6419" i="2"/>
  <c r="H6447" i="2"/>
  <c r="G6447" i="2"/>
  <c r="H6451" i="2"/>
  <c r="G6451" i="2"/>
  <c r="H6479" i="2"/>
  <c r="G6479" i="2"/>
  <c r="H6483" i="2"/>
  <c r="G6483" i="2"/>
  <c r="H6511" i="2"/>
  <c r="G6511" i="2"/>
  <c r="H6515" i="2"/>
  <c r="G6515" i="2"/>
  <c r="H6543" i="2"/>
  <c r="G6543" i="2"/>
  <c r="H6547" i="2"/>
  <c r="G6547" i="2"/>
  <c r="H6575" i="2"/>
  <c r="G6575" i="2"/>
  <c r="H6579" i="2"/>
  <c r="G6579" i="2"/>
  <c r="H6607" i="2"/>
  <c r="G6607" i="2"/>
  <c r="H6611" i="2"/>
  <c r="G6611" i="2"/>
  <c r="H6639" i="2"/>
  <c r="G6639" i="2"/>
  <c r="H6643" i="2"/>
  <c r="G6643" i="2"/>
  <c r="H6671" i="2"/>
  <c r="G6671" i="2"/>
  <c r="H6675" i="2"/>
  <c r="G6675" i="2"/>
  <c r="H6703" i="2"/>
  <c r="G6703" i="2"/>
  <c r="H6707" i="2"/>
  <c r="G6707" i="2"/>
  <c r="H5959" i="2"/>
  <c r="G5959" i="2"/>
  <c r="H5975" i="2"/>
  <c r="G5975" i="2"/>
  <c r="H5991" i="2"/>
  <c r="G5991" i="2"/>
  <c r="H6007" i="2"/>
  <c r="G6007" i="2"/>
  <c r="H6023" i="2"/>
  <c r="G6023" i="2"/>
  <c r="H6039" i="2"/>
  <c r="G6039" i="2"/>
  <c r="H6055" i="2"/>
  <c r="G6055" i="2"/>
  <c r="H6071" i="2"/>
  <c r="G6071" i="2"/>
  <c r="H6087" i="2"/>
  <c r="G6087" i="2"/>
  <c r="H6103" i="2"/>
  <c r="G6103" i="2"/>
  <c r="H6119" i="2"/>
  <c r="G6119" i="2"/>
  <c r="H6135" i="2"/>
  <c r="G6135" i="2"/>
  <c r="H6151" i="2"/>
  <c r="G6151" i="2"/>
  <c r="H6167" i="2"/>
  <c r="G6167" i="2"/>
  <c r="H6183" i="2"/>
  <c r="G6183" i="2"/>
  <c r="H6199" i="2"/>
  <c r="G6199" i="2"/>
  <c r="H6215" i="2"/>
  <c r="G6215" i="2"/>
  <c r="H6231" i="2"/>
  <c r="G6231" i="2"/>
  <c r="H6247" i="2"/>
  <c r="G6247" i="2"/>
  <c r="H6263" i="2"/>
  <c r="G6263" i="2"/>
  <c r="H6279" i="2"/>
  <c r="G6279" i="2"/>
  <c r="H6295" i="2"/>
  <c r="G6295" i="2"/>
  <c r="H6311" i="2"/>
  <c r="G6311" i="2"/>
  <c r="H6327" i="2"/>
  <c r="G6327" i="2"/>
  <c r="H6343" i="2"/>
  <c r="G6343" i="2"/>
  <c r="H6359" i="2"/>
  <c r="G6359" i="2"/>
  <c r="H6375" i="2"/>
  <c r="G6375" i="2"/>
  <c r="H6391" i="2"/>
  <c r="G6391" i="2"/>
  <c r="H6407" i="2"/>
  <c r="G6407" i="2"/>
  <c r="H6423" i="2"/>
  <c r="G6423" i="2"/>
  <c r="H6439" i="2"/>
  <c r="G6439" i="2"/>
  <c r="H6455" i="2"/>
  <c r="G6455" i="2"/>
  <c r="H6471" i="2"/>
  <c r="G6471" i="2"/>
  <c r="H6487" i="2"/>
  <c r="G6487" i="2"/>
  <c r="H6503" i="2"/>
  <c r="G6503" i="2"/>
  <c r="H6519" i="2"/>
  <c r="G6519" i="2"/>
  <c r="H6535" i="2"/>
  <c r="G6535" i="2"/>
  <c r="H6551" i="2"/>
  <c r="G6551" i="2"/>
  <c r="H6567" i="2"/>
  <c r="G6567" i="2"/>
  <c r="H6583" i="2"/>
  <c r="G6583" i="2"/>
  <c r="H6599" i="2"/>
  <c r="G6599" i="2"/>
  <c r="H6615" i="2"/>
  <c r="G6615" i="2"/>
  <c r="H6631" i="2"/>
  <c r="G6631" i="2"/>
  <c r="H6647" i="2"/>
  <c r="G6647" i="2"/>
  <c r="H6663" i="2"/>
  <c r="G6663" i="2"/>
  <c r="H6679" i="2"/>
  <c r="G6679" i="2"/>
  <c r="H6695" i="2"/>
  <c r="G6695" i="2"/>
  <c r="H6711" i="2"/>
  <c r="G6711" i="2"/>
  <c r="G5838" i="2"/>
  <c r="G5842" i="2"/>
  <c r="G5846" i="2"/>
  <c r="G5850" i="2"/>
  <c r="G5854" i="2"/>
  <c r="G5858" i="2"/>
  <c r="G5862" i="2"/>
  <c r="G5866" i="2"/>
  <c r="G5870" i="2"/>
  <c r="G5874" i="2"/>
  <c r="G5878" i="2"/>
  <c r="G5882" i="2"/>
  <c r="G5888" i="2"/>
  <c r="G5892" i="2"/>
  <c r="G5896" i="2"/>
  <c r="G5900" i="2"/>
  <c r="G5904" i="2"/>
  <c r="G5908" i="2"/>
  <c r="G5912" i="2"/>
  <c r="G5916" i="2"/>
  <c r="G5920" i="2"/>
  <c r="G5924" i="2"/>
  <c r="G5928" i="2"/>
  <c r="G5932" i="2"/>
  <c r="G5936" i="2"/>
  <c r="G5940" i="2"/>
  <c r="G5944" i="2"/>
  <c r="G5948" i="2"/>
  <c r="G5952" i="2"/>
  <c r="G5956" i="2"/>
  <c r="H5963" i="2"/>
  <c r="G5963" i="2"/>
  <c r="G5972" i="2"/>
  <c r="H5979" i="2"/>
  <c r="G5979" i="2"/>
  <c r="G5988" i="2"/>
  <c r="H5995" i="2"/>
  <c r="G5995" i="2"/>
  <c r="G6004" i="2"/>
  <c r="H6011" i="2"/>
  <c r="G6011" i="2"/>
  <c r="G6020" i="2"/>
  <c r="H6027" i="2"/>
  <c r="G6027" i="2"/>
  <c r="G6036" i="2"/>
  <c r="H6043" i="2"/>
  <c r="G6043" i="2"/>
  <c r="G6052" i="2"/>
  <c r="H6059" i="2"/>
  <c r="G6059" i="2"/>
  <c r="G6068" i="2"/>
  <c r="H6075" i="2"/>
  <c r="G6075" i="2"/>
  <c r="G6084" i="2"/>
  <c r="H6091" i="2"/>
  <c r="G6091" i="2"/>
  <c r="G6100" i="2"/>
  <c r="H6107" i="2"/>
  <c r="G6107" i="2"/>
  <c r="G6116" i="2"/>
  <c r="H6123" i="2"/>
  <c r="G6123" i="2"/>
  <c r="G6132" i="2"/>
  <c r="H6139" i="2"/>
  <c r="G6139" i="2"/>
  <c r="G6148" i="2"/>
  <c r="H6155" i="2"/>
  <c r="G6155" i="2"/>
  <c r="G6164" i="2"/>
  <c r="H6171" i="2"/>
  <c r="G6171" i="2"/>
  <c r="G6180" i="2"/>
  <c r="H6187" i="2"/>
  <c r="G6187" i="2"/>
  <c r="G6196" i="2"/>
  <c r="H6203" i="2"/>
  <c r="G6203" i="2"/>
  <c r="G6212" i="2"/>
  <c r="H6219" i="2"/>
  <c r="G6219" i="2"/>
  <c r="G6228" i="2"/>
  <c r="H6235" i="2"/>
  <c r="G6235" i="2"/>
  <c r="G6244" i="2"/>
  <c r="H6251" i="2"/>
  <c r="G6251" i="2"/>
  <c r="G6260" i="2"/>
  <c r="H6267" i="2"/>
  <c r="G6267" i="2"/>
  <c r="G6276" i="2"/>
  <c r="H6283" i="2"/>
  <c r="G6283" i="2"/>
  <c r="G6292" i="2"/>
  <c r="H6299" i="2"/>
  <c r="G6299" i="2"/>
  <c r="G6308" i="2"/>
  <c r="H6315" i="2"/>
  <c r="G6315" i="2"/>
  <c r="G6324" i="2"/>
  <c r="H6331" i="2"/>
  <c r="G6331" i="2"/>
  <c r="G6340" i="2"/>
  <c r="H6347" i="2"/>
  <c r="G6347" i="2"/>
  <c r="G6356" i="2"/>
  <c r="H6363" i="2"/>
  <c r="G6363" i="2"/>
  <c r="G6372" i="2"/>
  <c r="H6379" i="2"/>
  <c r="G6379" i="2"/>
  <c r="G6388" i="2"/>
  <c r="H6395" i="2"/>
  <c r="G6395" i="2"/>
  <c r="G6404" i="2"/>
  <c r="H6411" i="2"/>
  <c r="G6411" i="2"/>
  <c r="G6420" i="2"/>
  <c r="H6427" i="2"/>
  <c r="G6427" i="2"/>
  <c r="G6436" i="2"/>
  <c r="H6443" i="2"/>
  <c r="G6443" i="2"/>
  <c r="G6452" i="2"/>
  <c r="H6459" i="2"/>
  <c r="G6459" i="2"/>
  <c r="G6468" i="2"/>
  <c r="H6475" i="2"/>
  <c r="G6475" i="2"/>
  <c r="G6484" i="2"/>
  <c r="H6491" i="2"/>
  <c r="G6491" i="2"/>
  <c r="G6500" i="2"/>
  <c r="H6507" i="2"/>
  <c r="G6507" i="2"/>
  <c r="G6516" i="2"/>
  <c r="H6523" i="2"/>
  <c r="G6523" i="2"/>
  <c r="G6532" i="2"/>
  <c r="H6539" i="2"/>
  <c r="G6539" i="2"/>
  <c r="G6548" i="2"/>
  <c r="H6555" i="2"/>
  <c r="G6555" i="2"/>
  <c r="G6564" i="2"/>
  <c r="H6571" i="2"/>
  <c r="G6571" i="2"/>
  <c r="G6580" i="2"/>
  <c r="H6587" i="2"/>
  <c r="G6587" i="2"/>
  <c r="G6596" i="2"/>
  <c r="H6603" i="2"/>
  <c r="G6603" i="2"/>
  <c r="G6612" i="2"/>
  <c r="H6619" i="2"/>
  <c r="G6619" i="2"/>
  <c r="G6628" i="2"/>
  <c r="H6635" i="2"/>
  <c r="G6635" i="2"/>
  <c r="G6644" i="2"/>
  <c r="H6651" i="2"/>
  <c r="G6651" i="2"/>
  <c r="G6660" i="2"/>
  <c r="H6667" i="2"/>
  <c r="G6667" i="2"/>
  <c r="G6676" i="2"/>
  <c r="H6683" i="2"/>
  <c r="G6683" i="2"/>
  <c r="G6692" i="2"/>
  <c r="H6699" i="2"/>
  <c r="G6699" i="2"/>
  <c r="G6708" i="2"/>
  <c r="H6715" i="2"/>
  <c r="G6715" i="2"/>
  <c r="G6724" i="2"/>
  <c r="H1926" i="2"/>
  <c r="G1926" i="2"/>
  <c r="G1937" i="2"/>
  <c r="H1937" i="2"/>
  <c r="H1958" i="2"/>
  <c r="G1958" i="2"/>
  <c r="G1969" i="2"/>
  <c r="H1969" i="2"/>
  <c r="H1990" i="2"/>
  <c r="G1990" i="2"/>
  <c r="G2001" i="2"/>
  <c r="H2001" i="2"/>
  <c r="H2022" i="2"/>
  <c r="G2022" i="2"/>
  <c r="G2033" i="2"/>
  <c r="H2033" i="2"/>
  <c r="H2054" i="2"/>
  <c r="G2054" i="2"/>
  <c r="G2065" i="2"/>
  <c r="H2065" i="2"/>
  <c r="H2086" i="2"/>
  <c r="G2086" i="2"/>
  <c r="G2097" i="2"/>
  <c r="H2097" i="2"/>
  <c r="H2118" i="2"/>
  <c r="G2118" i="2"/>
  <c r="G2129" i="2"/>
  <c r="H2129" i="2"/>
  <c r="H2150" i="2"/>
  <c r="G2150" i="2"/>
  <c r="G2161" i="2"/>
  <c r="H2161" i="2"/>
  <c r="H2182" i="2"/>
  <c r="G2182" i="2"/>
  <c r="G2193" i="2"/>
  <c r="H2193" i="2"/>
  <c r="H2214" i="2"/>
  <c r="G2214" i="2"/>
  <c r="G2225" i="2"/>
  <c r="H2225" i="2"/>
  <c r="H2246" i="2"/>
  <c r="G2246" i="2"/>
  <c r="G2257" i="2"/>
  <c r="H2257" i="2"/>
  <c r="H2278" i="2"/>
  <c r="G2278" i="2"/>
  <c r="G2289" i="2"/>
  <c r="H2289" i="2"/>
  <c r="H2310" i="2"/>
  <c r="G2310" i="2"/>
  <c r="G2321" i="2"/>
  <c r="H2321" i="2"/>
  <c r="H2342" i="2"/>
  <c r="G2342" i="2"/>
  <c r="G2353" i="2"/>
  <c r="H2353" i="2"/>
  <c r="H2374" i="2"/>
  <c r="G2374" i="2"/>
  <c r="G2385" i="2"/>
  <c r="H2385" i="2"/>
  <c r="H2406" i="2"/>
  <c r="G2406" i="2"/>
  <c r="G2417" i="2"/>
  <c r="H2417" i="2"/>
  <c r="H2438" i="2"/>
  <c r="G2438" i="2"/>
  <c r="G2449" i="2"/>
  <c r="H2449" i="2"/>
  <c r="H2470" i="2"/>
  <c r="G2470" i="2"/>
  <c r="G2481" i="2"/>
  <c r="H2481" i="2"/>
  <c r="H2504" i="2"/>
  <c r="G2504" i="2"/>
  <c r="G2515" i="2"/>
  <c r="H2515" i="2"/>
  <c r="H2536" i="2"/>
  <c r="G2536" i="2"/>
  <c r="G2547" i="2"/>
  <c r="H2547" i="2"/>
  <c r="H2568" i="2"/>
  <c r="G2568" i="2"/>
  <c r="G2579" i="2"/>
  <c r="H2579" i="2"/>
  <c r="H2600" i="2"/>
  <c r="G2600" i="2"/>
  <c r="G2611" i="2"/>
  <c r="H2611" i="2"/>
  <c r="H2632" i="2"/>
  <c r="G2632" i="2"/>
  <c r="G2643" i="2"/>
  <c r="H2643" i="2"/>
  <c r="H2664" i="2"/>
  <c r="G2664" i="2"/>
  <c r="G2675" i="2"/>
  <c r="H2675" i="2"/>
  <c r="H2696" i="2"/>
  <c r="G2696" i="2"/>
  <c r="G2707" i="2"/>
  <c r="H2707" i="2"/>
  <c r="H2728" i="2"/>
  <c r="G2728" i="2"/>
  <c r="G2739" i="2"/>
  <c r="H2739" i="2"/>
  <c r="H2760" i="2"/>
  <c r="G2760" i="2"/>
  <c r="G2771" i="2"/>
  <c r="H2771" i="2"/>
  <c r="H2792" i="2"/>
  <c r="G2792" i="2"/>
  <c r="G2803" i="2"/>
  <c r="H2803" i="2"/>
  <c r="H2824" i="2"/>
  <c r="G2824" i="2"/>
  <c r="G2835" i="2"/>
  <c r="H2835" i="2"/>
  <c r="H2856" i="2"/>
  <c r="G2856" i="2"/>
  <c r="G2867" i="2"/>
  <c r="H2867" i="2"/>
  <c r="H2888" i="2"/>
  <c r="G2888" i="2"/>
  <c r="G2899" i="2"/>
  <c r="H2899" i="2"/>
  <c r="H2920" i="2"/>
  <c r="G2920" i="2"/>
  <c r="G2931" i="2"/>
  <c r="H2931" i="2"/>
  <c r="H2952" i="2"/>
  <c r="G2952" i="2"/>
  <c r="G2963" i="2"/>
  <c r="H2963" i="2"/>
  <c r="G2993" i="2"/>
  <c r="H2993" i="2"/>
  <c r="H3027" i="2"/>
  <c r="G3027" i="2"/>
  <c r="H3086" i="2"/>
  <c r="G3086" i="2"/>
  <c r="G3121" i="2"/>
  <c r="H3121" i="2"/>
  <c r="H3155" i="2"/>
  <c r="G3155" i="2"/>
  <c r="G3213" i="2"/>
  <c r="H3213" i="2"/>
  <c r="G3227" i="2"/>
  <c r="H3227" i="2"/>
  <c r="G3233" i="2"/>
  <c r="H3233" i="2"/>
  <c r="G3241" i="2"/>
  <c r="H3241" i="2"/>
  <c r="G3249" i="2"/>
  <c r="H3249" i="2"/>
  <c r="G3253" i="2"/>
  <c r="H3253" i="2"/>
  <c r="H3258" i="2"/>
  <c r="G3258" i="2"/>
  <c r="G3305" i="2"/>
  <c r="H3305" i="2"/>
  <c r="H3319" i="2"/>
  <c r="G3319" i="2"/>
  <c r="H3334" i="2"/>
  <c r="G3334" i="2"/>
  <c r="H3338" i="2"/>
  <c r="G3338" i="2"/>
  <c r="G3347" i="2"/>
  <c r="H3347" i="2"/>
  <c r="G3401" i="2"/>
  <c r="H3401" i="2"/>
  <c r="G3409" i="2"/>
  <c r="H3409" i="2"/>
  <c r="G3413" i="2"/>
  <c r="H3413" i="2"/>
  <c r="H3422" i="2"/>
  <c r="G3422" i="2"/>
  <c r="G3435" i="2"/>
  <c r="H3435" i="2"/>
  <c r="G3441" i="2"/>
  <c r="H3441" i="2"/>
  <c r="G3445" i="2"/>
  <c r="H3445" i="2"/>
  <c r="G3469" i="2"/>
  <c r="H3469" i="2"/>
  <c r="G3483" i="2"/>
  <c r="H3483" i="2"/>
  <c r="G3489" i="2"/>
  <c r="H3489" i="2"/>
  <c r="G3507" i="2"/>
  <c r="H3507" i="2"/>
  <c r="H3550" i="2"/>
  <c r="G3550" i="2"/>
  <c r="G3569" i="2"/>
  <c r="H3569" i="2"/>
  <c r="G3573" i="2"/>
  <c r="H3573" i="2"/>
  <c r="G3583" i="2"/>
  <c r="H3583" i="2"/>
  <c r="H3599" i="2"/>
  <c r="G3599" i="2"/>
  <c r="H3606" i="2"/>
  <c r="G3606" i="2"/>
  <c r="G3611" i="2"/>
  <c r="H3611" i="2"/>
  <c r="G3617" i="2"/>
  <c r="H3617" i="2"/>
  <c r="G3635" i="2"/>
  <c r="H3635" i="2"/>
  <c r="H3683" i="2"/>
  <c r="G3683" i="2"/>
  <c r="G3696" i="2"/>
  <c r="H3696" i="2"/>
  <c r="G3702" i="2"/>
  <c r="H3702" i="2"/>
  <c r="G3706" i="2"/>
  <c r="H3706" i="2"/>
  <c r="G3716" i="2"/>
  <c r="H3716" i="2"/>
  <c r="H3787" i="2"/>
  <c r="G3787" i="2"/>
  <c r="H3791" i="2"/>
  <c r="G3791" i="2"/>
  <c r="H3837" i="2"/>
  <c r="G3837" i="2"/>
  <c r="H3853" i="2"/>
  <c r="G3853" i="2"/>
  <c r="H3857" i="2"/>
  <c r="G3857" i="2"/>
  <c r="H3881" i="2"/>
  <c r="G3881" i="2"/>
  <c r="G3947" i="2"/>
  <c r="H3947" i="2"/>
  <c r="G3955" i="2"/>
  <c r="H3955" i="2"/>
  <c r="H3997" i="2"/>
  <c r="G3997" i="2"/>
  <c r="G4267" i="2"/>
  <c r="H4267" i="2"/>
  <c r="G4275" i="2"/>
  <c r="H4275" i="2"/>
  <c r="G4278" i="2"/>
  <c r="H4278" i="2"/>
  <c r="G4284" i="2"/>
  <c r="H4284" i="2"/>
  <c r="G4288" i="2"/>
  <c r="H4288" i="2"/>
  <c r="G4298" i="2"/>
  <c r="H4298" i="2"/>
  <c r="H1909" i="2"/>
  <c r="G1913" i="2"/>
  <c r="H1913" i="2"/>
  <c r="H1915" i="2"/>
  <c r="G1919" i="2"/>
  <c r="G1930" i="2"/>
  <c r="H1934" i="2"/>
  <c r="G1934" i="2"/>
  <c r="H1941" i="2"/>
  <c r="G1945" i="2"/>
  <c r="H1945" i="2"/>
  <c r="H1947" i="2"/>
  <c r="G1951" i="2"/>
  <c r="G1962" i="2"/>
  <c r="H1966" i="2"/>
  <c r="G1966" i="2"/>
  <c r="H1973" i="2"/>
  <c r="G1977" i="2"/>
  <c r="H1977" i="2"/>
  <c r="H1979" i="2"/>
  <c r="G1983" i="2"/>
  <c r="G1994" i="2"/>
  <c r="H1998" i="2"/>
  <c r="G1998" i="2"/>
  <c r="H2005" i="2"/>
  <c r="G2009" i="2"/>
  <c r="H2009" i="2"/>
  <c r="H2011" i="2"/>
  <c r="G2015" i="2"/>
  <c r="G2026" i="2"/>
  <c r="H2030" i="2"/>
  <c r="G2030" i="2"/>
  <c r="H2037" i="2"/>
  <c r="G2041" i="2"/>
  <c r="H2041" i="2"/>
  <c r="H2043" i="2"/>
  <c r="G2047" i="2"/>
  <c r="G2058" i="2"/>
  <c r="H2062" i="2"/>
  <c r="G2062" i="2"/>
  <c r="H2069" i="2"/>
  <c r="G2073" i="2"/>
  <c r="H2073" i="2"/>
  <c r="H2075" i="2"/>
  <c r="G2079" i="2"/>
  <c r="G2090" i="2"/>
  <c r="H2094" i="2"/>
  <c r="G2094" i="2"/>
  <c r="H2101" i="2"/>
  <c r="G2105" i="2"/>
  <c r="H2105" i="2"/>
  <c r="H2107" i="2"/>
  <c r="G2111" i="2"/>
  <c r="G2122" i="2"/>
  <c r="H2126" i="2"/>
  <c r="G2126" i="2"/>
  <c r="H2133" i="2"/>
  <c r="G2137" i="2"/>
  <c r="H2137" i="2"/>
  <c r="H2139" i="2"/>
  <c r="G2143" i="2"/>
  <c r="G2154" i="2"/>
  <c r="H2158" i="2"/>
  <c r="G2158" i="2"/>
  <c r="H2165" i="2"/>
  <c r="G2169" i="2"/>
  <c r="H2169" i="2"/>
  <c r="H2171" i="2"/>
  <c r="G2175" i="2"/>
  <c r="G2186" i="2"/>
  <c r="H2190" i="2"/>
  <c r="G2190" i="2"/>
  <c r="H2197" i="2"/>
  <c r="G2201" i="2"/>
  <c r="H2201" i="2"/>
  <c r="H2203" i="2"/>
  <c r="G2207" i="2"/>
  <c r="G2218" i="2"/>
  <c r="H2222" i="2"/>
  <c r="G2222" i="2"/>
  <c r="H2229" i="2"/>
  <c r="G2233" i="2"/>
  <c r="H2233" i="2"/>
  <c r="H2235" i="2"/>
  <c r="G2239" i="2"/>
  <c r="G2250" i="2"/>
  <c r="H2254" i="2"/>
  <c r="G2254" i="2"/>
  <c r="H2261" i="2"/>
  <c r="G2265" i="2"/>
  <c r="H2265" i="2"/>
  <c r="H2267" i="2"/>
  <c r="G2271" i="2"/>
  <c r="G2282" i="2"/>
  <c r="H2286" i="2"/>
  <c r="G2286" i="2"/>
  <c r="H2293" i="2"/>
  <c r="G2297" i="2"/>
  <c r="H2297" i="2"/>
  <c r="H2299" i="2"/>
  <c r="G2303" i="2"/>
  <c r="G2314" i="2"/>
  <c r="H2318" i="2"/>
  <c r="G2318" i="2"/>
  <c r="H2325" i="2"/>
  <c r="G2329" i="2"/>
  <c r="H2329" i="2"/>
  <c r="H2331" i="2"/>
  <c r="G2335" i="2"/>
  <c r="G2346" i="2"/>
  <c r="H2350" i="2"/>
  <c r="G2350" i="2"/>
  <c r="H2357" i="2"/>
  <c r="G2361" i="2"/>
  <c r="H2361" i="2"/>
  <c r="H2363" i="2"/>
  <c r="G2367" i="2"/>
  <c r="G2378" i="2"/>
  <c r="H2382" i="2"/>
  <c r="G2382" i="2"/>
  <c r="H2389" i="2"/>
  <c r="G2393" i="2"/>
  <c r="H2393" i="2"/>
  <c r="H2395" i="2"/>
  <c r="G2399" i="2"/>
  <c r="G2410" i="2"/>
  <c r="H2414" i="2"/>
  <c r="G2414" i="2"/>
  <c r="H2421" i="2"/>
  <c r="G2425" i="2"/>
  <c r="H2425" i="2"/>
  <c r="H2427" i="2"/>
  <c r="G2431" i="2"/>
  <c r="G2442" i="2"/>
  <c r="H2446" i="2"/>
  <c r="G2446" i="2"/>
  <c r="H2453" i="2"/>
  <c r="G2457" i="2"/>
  <c r="H2457" i="2"/>
  <c r="H2459" i="2"/>
  <c r="G2463" i="2"/>
  <c r="G2474" i="2"/>
  <c r="H2478" i="2"/>
  <c r="G2478" i="2"/>
  <c r="H2485" i="2"/>
  <c r="G2489" i="2"/>
  <c r="H2489" i="2"/>
  <c r="H2493" i="2"/>
  <c r="G2497" i="2"/>
  <c r="G2508" i="2"/>
  <c r="H2512" i="2"/>
  <c r="G2512" i="2"/>
  <c r="H2519" i="2"/>
  <c r="G2523" i="2"/>
  <c r="H2523" i="2"/>
  <c r="H2525" i="2"/>
  <c r="G2529" i="2"/>
  <c r="G2540" i="2"/>
  <c r="H2544" i="2"/>
  <c r="G2544" i="2"/>
  <c r="H2551" i="2"/>
  <c r="G2555" i="2"/>
  <c r="H2555" i="2"/>
  <c r="H2557" i="2"/>
  <c r="G2561" i="2"/>
  <c r="G2572" i="2"/>
  <c r="H2576" i="2"/>
  <c r="G2576" i="2"/>
  <c r="H2583" i="2"/>
  <c r="G2587" i="2"/>
  <c r="H2587" i="2"/>
  <c r="H2589" i="2"/>
  <c r="G2593" i="2"/>
  <c r="G2604" i="2"/>
  <c r="H2608" i="2"/>
  <c r="G2608" i="2"/>
  <c r="H2615" i="2"/>
  <c r="G2619" i="2"/>
  <c r="H2619" i="2"/>
  <c r="H2621" i="2"/>
  <c r="G2625" i="2"/>
  <c r="G2636" i="2"/>
  <c r="H2640" i="2"/>
  <c r="G2640" i="2"/>
  <c r="H2647" i="2"/>
  <c r="G2651" i="2"/>
  <c r="H2651" i="2"/>
  <c r="H2653" i="2"/>
  <c r="G2657" i="2"/>
  <c r="G2668" i="2"/>
  <c r="H2672" i="2"/>
  <c r="G2672" i="2"/>
  <c r="H2679" i="2"/>
  <c r="G2683" i="2"/>
  <c r="H2683" i="2"/>
  <c r="H2685" i="2"/>
  <c r="G2689" i="2"/>
  <c r="G2700" i="2"/>
  <c r="H2704" i="2"/>
  <c r="G2704" i="2"/>
  <c r="H2711" i="2"/>
  <c r="G2715" i="2"/>
  <c r="H2715" i="2"/>
  <c r="H2717" i="2"/>
  <c r="G2721" i="2"/>
  <c r="G2732" i="2"/>
  <c r="H2736" i="2"/>
  <c r="G2736" i="2"/>
  <c r="H2743" i="2"/>
  <c r="G2747" i="2"/>
  <c r="H2747" i="2"/>
  <c r="H2749" i="2"/>
  <c r="G2753" i="2"/>
  <c r="G2764" i="2"/>
  <c r="H2768" i="2"/>
  <c r="G2768" i="2"/>
  <c r="H2775" i="2"/>
  <c r="G2779" i="2"/>
  <c r="H2779" i="2"/>
  <c r="H2781" i="2"/>
  <c r="G2785" i="2"/>
  <c r="G2796" i="2"/>
  <c r="H2800" i="2"/>
  <c r="G2800" i="2"/>
  <c r="H2807" i="2"/>
  <c r="G2811" i="2"/>
  <c r="H2811" i="2"/>
  <c r="H2813" i="2"/>
  <c r="G2817" i="2"/>
  <c r="G2828" i="2"/>
  <c r="H2832" i="2"/>
  <c r="G2832" i="2"/>
  <c r="H2839" i="2"/>
  <c r="G2843" i="2"/>
  <c r="H2843" i="2"/>
  <c r="H2845" i="2"/>
  <c r="G2849" i="2"/>
  <c r="G2860" i="2"/>
  <c r="H2864" i="2"/>
  <c r="G2864" i="2"/>
  <c r="H2871" i="2"/>
  <c r="G2875" i="2"/>
  <c r="H2875" i="2"/>
  <c r="H2877" i="2"/>
  <c r="G2881" i="2"/>
  <c r="G2892" i="2"/>
  <c r="H2896" i="2"/>
  <c r="G2896" i="2"/>
  <c r="H2903" i="2"/>
  <c r="G2907" i="2"/>
  <c r="H2907" i="2"/>
  <c r="H2909" i="2"/>
  <c r="G2913" i="2"/>
  <c r="G2924" i="2"/>
  <c r="H2928" i="2"/>
  <c r="G2928" i="2"/>
  <c r="H2935" i="2"/>
  <c r="G2939" i="2"/>
  <c r="H2939" i="2"/>
  <c r="H2941" i="2"/>
  <c r="G2945" i="2"/>
  <c r="G2956" i="2"/>
  <c r="H2960" i="2"/>
  <c r="G2960" i="2"/>
  <c r="H2967" i="2"/>
  <c r="G2971" i="2"/>
  <c r="H2990" i="2"/>
  <c r="G2990" i="2"/>
  <c r="G3006" i="2"/>
  <c r="H3009" i="2"/>
  <c r="G3011" i="2"/>
  <c r="G3025" i="2"/>
  <c r="H3025" i="2"/>
  <c r="H3059" i="2"/>
  <c r="G3059" i="2"/>
  <c r="G3094" i="2"/>
  <c r="H3097" i="2"/>
  <c r="G3099" i="2"/>
  <c r="H3118" i="2"/>
  <c r="G3118" i="2"/>
  <c r="G3134" i="2"/>
  <c r="H3137" i="2"/>
  <c r="G3139" i="2"/>
  <c r="G3153" i="2"/>
  <c r="H3153" i="2"/>
  <c r="H3187" i="2"/>
  <c r="G3187" i="2"/>
  <c r="G3223" i="2"/>
  <c r="H3234" i="2"/>
  <c r="G3234" i="2"/>
  <c r="G3259" i="2"/>
  <c r="H3259" i="2"/>
  <c r="G3265" i="2"/>
  <c r="H3265" i="2"/>
  <c r="G3298" i="2"/>
  <c r="H3302" i="2"/>
  <c r="G3302" i="2"/>
  <c r="H3306" i="2"/>
  <c r="G3306" i="2"/>
  <c r="H3326" i="2"/>
  <c r="G3326" i="2"/>
  <c r="G3343" i="2"/>
  <c r="H3350" i="2"/>
  <c r="G3350" i="2"/>
  <c r="H3371" i="2"/>
  <c r="G3375" i="2"/>
  <c r="G3383" i="2"/>
  <c r="H3390" i="2"/>
  <c r="G3390" i="2"/>
  <c r="G3394" i="2"/>
  <c r="H3398" i="2"/>
  <c r="G3398" i="2"/>
  <c r="H3402" i="2"/>
  <c r="G3402" i="2"/>
  <c r="H3414" i="2"/>
  <c r="G3414" i="2"/>
  <c r="G3418" i="2"/>
  <c r="G3423" i="2"/>
  <c r="H3423" i="2"/>
  <c r="H3446" i="2"/>
  <c r="G3446" i="2"/>
  <c r="G3451" i="2"/>
  <c r="H3451" i="2"/>
  <c r="H3455" i="2"/>
  <c r="G3457" i="2"/>
  <c r="H3457" i="2"/>
  <c r="G3461" i="2"/>
  <c r="H3461" i="2"/>
  <c r="G3479" i="2"/>
  <c r="H3490" i="2"/>
  <c r="G3490" i="2"/>
  <c r="G3503" i="2"/>
  <c r="G3515" i="2"/>
  <c r="H3515" i="2"/>
  <c r="G3521" i="2"/>
  <c r="H3521" i="2"/>
  <c r="H3525" i="2"/>
  <c r="G3529" i="2"/>
  <c r="H3529" i="2"/>
  <c r="H3533" i="2"/>
  <c r="G3537" i="2"/>
  <c r="H3537" i="2"/>
  <c r="H3539" i="2"/>
  <c r="G3541" i="2"/>
  <c r="H3541" i="2"/>
  <c r="H3546" i="2"/>
  <c r="G3546" i="2"/>
  <c r="H3574" i="2"/>
  <c r="G3574" i="2"/>
  <c r="H3590" i="2"/>
  <c r="G3590" i="2"/>
  <c r="H3594" i="2"/>
  <c r="G3594" i="2"/>
  <c r="H3607" i="2"/>
  <c r="G3607" i="2"/>
  <c r="G3631" i="2"/>
  <c r="G3643" i="2"/>
  <c r="H3643" i="2"/>
  <c r="G3648" i="2"/>
  <c r="H3648" i="2"/>
  <c r="G3654" i="2"/>
  <c r="H3654" i="2"/>
  <c r="H3658" i="2"/>
  <c r="G3662" i="2"/>
  <c r="H3662" i="2"/>
  <c r="H3666" i="2"/>
  <c r="G3670" i="2"/>
  <c r="H3670" i="2"/>
  <c r="H3672" i="2"/>
  <c r="G3674" i="2"/>
  <c r="H3674" i="2"/>
  <c r="H3679" i="2"/>
  <c r="G3679" i="2"/>
  <c r="H3779" i="2"/>
  <c r="G3779" i="2"/>
  <c r="H3838" i="2"/>
  <c r="G3838" i="2"/>
  <c r="H3925" i="2"/>
  <c r="G3925" i="2"/>
  <c r="G4109" i="2"/>
  <c r="H4109" i="2"/>
  <c r="H4122" i="2"/>
  <c r="G4122" i="2"/>
  <c r="H4200" i="2"/>
  <c r="G4200" i="2"/>
  <c r="H4208" i="2"/>
  <c r="G4208" i="2"/>
  <c r="H4216" i="2"/>
  <c r="G4216" i="2"/>
  <c r="H4260" i="2"/>
  <c r="G4260" i="2"/>
  <c r="H4420" i="2"/>
  <c r="G4420" i="2"/>
  <c r="H4427" i="2"/>
  <c r="G4427" i="2"/>
  <c r="G4440" i="2"/>
  <c r="H4440" i="2"/>
  <c r="G1605" i="2"/>
  <c r="H1608" i="2"/>
  <c r="G1610" i="2"/>
  <c r="G1613" i="2"/>
  <c r="H1616" i="2"/>
  <c r="G1618" i="2"/>
  <c r="G1621" i="2"/>
  <c r="H1624" i="2"/>
  <c r="G1626" i="2"/>
  <c r="G1629" i="2"/>
  <c r="H1632" i="2"/>
  <c r="G1634" i="2"/>
  <c r="G1637" i="2"/>
  <c r="H1640" i="2"/>
  <c r="G1642" i="2"/>
  <c r="G1645" i="2"/>
  <c r="H1648" i="2"/>
  <c r="G1650" i="2"/>
  <c r="G1653" i="2"/>
  <c r="H1656" i="2"/>
  <c r="G1658" i="2"/>
  <c r="G1661" i="2"/>
  <c r="H1664" i="2"/>
  <c r="G1666" i="2"/>
  <c r="G1669" i="2"/>
  <c r="H1672" i="2"/>
  <c r="G1674" i="2"/>
  <c r="G1677" i="2"/>
  <c r="H1680" i="2"/>
  <c r="G1682" i="2"/>
  <c r="G1685" i="2"/>
  <c r="H1688" i="2"/>
  <c r="G1690" i="2"/>
  <c r="G1693" i="2"/>
  <c r="H1696" i="2"/>
  <c r="G1698" i="2"/>
  <c r="G1701" i="2"/>
  <c r="H1704" i="2"/>
  <c r="G1706" i="2"/>
  <c r="G1709" i="2"/>
  <c r="H1712" i="2"/>
  <c r="G1714" i="2"/>
  <c r="G1717" i="2"/>
  <c r="H1720" i="2"/>
  <c r="G1722" i="2"/>
  <c r="G1725" i="2"/>
  <c r="H1728" i="2"/>
  <c r="G1730" i="2"/>
  <c r="G1733" i="2"/>
  <c r="H1736" i="2"/>
  <c r="G1738" i="2"/>
  <c r="G1741" i="2"/>
  <c r="H1744" i="2"/>
  <c r="G1746" i="2"/>
  <c r="G1749" i="2"/>
  <c r="H1752" i="2"/>
  <c r="G1754" i="2"/>
  <c r="G1757" i="2"/>
  <c r="H1760" i="2"/>
  <c r="G1762" i="2"/>
  <c r="G1765" i="2"/>
  <c r="H1768" i="2"/>
  <c r="G1770" i="2"/>
  <c r="G1773" i="2"/>
  <c r="H1776" i="2"/>
  <c r="G1778" i="2"/>
  <c r="G1781" i="2"/>
  <c r="H1784" i="2"/>
  <c r="G1786" i="2"/>
  <c r="G1789" i="2"/>
  <c r="H1792" i="2"/>
  <c r="G1794" i="2"/>
  <c r="G1797" i="2"/>
  <c r="H1800" i="2"/>
  <c r="G1802" i="2"/>
  <c r="G1805" i="2"/>
  <c r="H1808" i="2"/>
  <c r="G1810" i="2"/>
  <c r="G1813" i="2"/>
  <c r="H1816" i="2"/>
  <c r="G1818" i="2"/>
  <c r="G1821" i="2"/>
  <c r="H1824" i="2"/>
  <c r="G1826" i="2"/>
  <c r="G1829" i="2"/>
  <c r="H1832" i="2"/>
  <c r="G1834" i="2"/>
  <c r="G1837" i="2"/>
  <c r="H1840" i="2"/>
  <c r="G1842" i="2"/>
  <c r="G1845" i="2"/>
  <c r="H1848" i="2"/>
  <c r="G1850" i="2"/>
  <c r="G1853" i="2"/>
  <c r="H1856" i="2"/>
  <c r="G1858" i="2"/>
  <c r="G1861" i="2"/>
  <c r="H1864" i="2"/>
  <c r="G1866" i="2"/>
  <c r="G1869" i="2"/>
  <c r="H1872" i="2"/>
  <c r="G1874" i="2"/>
  <c r="G1877" i="2"/>
  <c r="H1880" i="2"/>
  <c r="G1882" i="2"/>
  <c r="G1885" i="2"/>
  <c r="H1888" i="2"/>
  <c r="G1890" i="2"/>
  <c r="G1893" i="2"/>
  <c r="H1896" i="2"/>
  <c r="G1898" i="2"/>
  <c r="G1901" i="2"/>
  <c r="H1904" i="2"/>
  <c r="G1906" i="2"/>
  <c r="H1910" i="2"/>
  <c r="G1910" i="2"/>
  <c r="H1917" i="2"/>
  <c r="G1921" i="2"/>
  <c r="H1921" i="2"/>
  <c r="H1923" i="2"/>
  <c r="G1927" i="2"/>
  <c r="G1938" i="2"/>
  <c r="H1942" i="2"/>
  <c r="G1942" i="2"/>
  <c r="H1949" i="2"/>
  <c r="G1953" i="2"/>
  <c r="H1953" i="2"/>
  <c r="H1955" i="2"/>
  <c r="G1959" i="2"/>
  <c r="G1970" i="2"/>
  <c r="H1974" i="2"/>
  <c r="G1974" i="2"/>
  <c r="H1981" i="2"/>
  <c r="G1985" i="2"/>
  <c r="H1985" i="2"/>
  <c r="H1987" i="2"/>
  <c r="G1991" i="2"/>
  <c r="G2002" i="2"/>
  <c r="H2006" i="2"/>
  <c r="G2006" i="2"/>
  <c r="H2013" i="2"/>
  <c r="G2017" i="2"/>
  <c r="H2017" i="2"/>
  <c r="H2019" i="2"/>
  <c r="G2023" i="2"/>
  <c r="G2034" i="2"/>
  <c r="H2038" i="2"/>
  <c r="G2038" i="2"/>
  <c r="H2045" i="2"/>
  <c r="G2049" i="2"/>
  <c r="H2049" i="2"/>
  <c r="H2051" i="2"/>
  <c r="G2055" i="2"/>
  <c r="G2066" i="2"/>
  <c r="H2070" i="2"/>
  <c r="G2070" i="2"/>
  <c r="H2077" i="2"/>
  <c r="G2081" i="2"/>
  <c r="H2081" i="2"/>
  <c r="H2083" i="2"/>
  <c r="G2087" i="2"/>
  <c r="G2098" i="2"/>
  <c r="H2102" i="2"/>
  <c r="G2102" i="2"/>
  <c r="H2109" i="2"/>
  <c r="G2113" i="2"/>
  <c r="H2113" i="2"/>
  <c r="H2115" i="2"/>
  <c r="G2119" i="2"/>
  <c r="G2130" i="2"/>
  <c r="H2134" i="2"/>
  <c r="G2134" i="2"/>
  <c r="H2141" i="2"/>
  <c r="G2145" i="2"/>
  <c r="H2145" i="2"/>
  <c r="H2147" i="2"/>
  <c r="G2151" i="2"/>
  <c r="G2162" i="2"/>
  <c r="H2166" i="2"/>
  <c r="G2166" i="2"/>
  <c r="H2173" i="2"/>
  <c r="G2177" i="2"/>
  <c r="H2177" i="2"/>
  <c r="H2179" i="2"/>
  <c r="G2183" i="2"/>
  <c r="G2194" i="2"/>
  <c r="H2198" i="2"/>
  <c r="G2198" i="2"/>
  <c r="H2205" i="2"/>
  <c r="G2209" i="2"/>
  <c r="H2209" i="2"/>
  <c r="H2211" i="2"/>
  <c r="G2215" i="2"/>
  <c r="G2226" i="2"/>
  <c r="H2230" i="2"/>
  <c r="G2230" i="2"/>
  <c r="H2237" i="2"/>
  <c r="G2241" i="2"/>
  <c r="H2241" i="2"/>
  <c r="H2243" i="2"/>
  <c r="G2247" i="2"/>
  <c r="G2258" i="2"/>
  <c r="H2262" i="2"/>
  <c r="G2262" i="2"/>
  <c r="H2269" i="2"/>
  <c r="G2273" i="2"/>
  <c r="H2273" i="2"/>
  <c r="H2275" i="2"/>
  <c r="G2279" i="2"/>
  <c r="G2290" i="2"/>
  <c r="H2294" i="2"/>
  <c r="G2294" i="2"/>
  <c r="H2301" i="2"/>
  <c r="G2305" i="2"/>
  <c r="H2305" i="2"/>
  <c r="H2307" i="2"/>
  <c r="G2311" i="2"/>
  <c r="G2322" i="2"/>
  <c r="H2326" i="2"/>
  <c r="G2326" i="2"/>
  <c r="H2333" i="2"/>
  <c r="G2337" i="2"/>
  <c r="H2337" i="2"/>
  <c r="H2339" i="2"/>
  <c r="G2343" i="2"/>
  <c r="G2354" i="2"/>
  <c r="H2358" i="2"/>
  <c r="G2358" i="2"/>
  <c r="H2365" i="2"/>
  <c r="G2369" i="2"/>
  <c r="H2369" i="2"/>
  <c r="H2371" i="2"/>
  <c r="G2375" i="2"/>
  <c r="G2386" i="2"/>
  <c r="H2390" i="2"/>
  <c r="G2390" i="2"/>
  <c r="H2397" i="2"/>
  <c r="G2401" i="2"/>
  <c r="H2401" i="2"/>
  <c r="H2403" i="2"/>
  <c r="G2407" i="2"/>
  <c r="G2418" i="2"/>
  <c r="H2422" i="2"/>
  <c r="G2422" i="2"/>
  <c r="H2429" i="2"/>
  <c r="G2433" i="2"/>
  <c r="H2433" i="2"/>
  <c r="H2435" i="2"/>
  <c r="G2439" i="2"/>
  <c r="G2450" i="2"/>
  <c r="H2454" i="2"/>
  <c r="G2454" i="2"/>
  <c r="H2461" i="2"/>
  <c r="G2465" i="2"/>
  <c r="H2465" i="2"/>
  <c r="H2467" i="2"/>
  <c r="G2471" i="2"/>
  <c r="G2482" i="2"/>
  <c r="H2486" i="2"/>
  <c r="G2486" i="2"/>
  <c r="H2495" i="2"/>
  <c r="G2499" i="2"/>
  <c r="H2499" i="2"/>
  <c r="H2501" i="2"/>
  <c r="G2505" i="2"/>
  <c r="G2516" i="2"/>
  <c r="H2520" i="2"/>
  <c r="G2520" i="2"/>
  <c r="H2527" i="2"/>
  <c r="G2531" i="2"/>
  <c r="H2531" i="2"/>
  <c r="H2533" i="2"/>
  <c r="G2537" i="2"/>
  <c r="G2548" i="2"/>
  <c r="H2552" i="2"/>
  <c r="G2552" i="2"/>
  <c r="H2559" i="2"/>
  <c r="G2563" i="2"/>
  <c r="H2563" i="2"/>
  <c r="H2565" i="2"/>
  <c r="G2569" i="2"/>
  <c r="G2580" i="2"/>
  <c r="H2584" i="2"/>
  <c r="G2584" i="2"/>
  <c r="H2591" i="2"/>
  <c r="G2595" i="2"/>
  <c r="H2595" i="2"/>
  <c r="H2597" i="2"/>
  <c r="G2601" i="2"/>
  <c r="G2612" i="2"/>
  <c r="H2616" i="2"/>
  <c r="G2616" i="2"/>
  <c r="H2623" i="2"/>
  <c r="G2627" i="2"/>
  <c r="H2627" i="2"/>
  <c r="H2629" i="2"/>
  <c r="G2633" i="2"/>
  <c r="G2644" i="2"/>
  <c r="H2648" i="2"/>
  <c r="G2648" i="2"/>
  <c r="H2655" i="2"/>
  <c r="G2659" i="2"/>
  <c r="H2659" i="2"/>
  <c r="H2661" i="2"/>
  <c r="G2665" i="2"/>
  <c r="G2676" i="2"/>
  <c r="H2680" i="2"/>
  <c r="G2680" i="2"/>
  <c r="H2687" i="2"/>
  <c r="G2691" i="2"/>
  <c r="H2691" i="2"/>
  <c r="H2693" i="2"/>
  <c r="G2697" i="2"/>
  <c r="G2708" i="2"/>
  <c r="H2712" i="2"/>
  <c r="G2712" i="2"/>
  <c r="H2719" i="2"/>
  <c r="G2723" i="2"/>
  <c r="H2723" i="2"/>
  <c r="H2725" i="2"/>
  <c r="G2729" i="2"/>
  <c r="G2740" i="2"/>
  <c r="H2744" i="2"/>
  <c r="G2744" i="2"/>
  <c r="H2751" i="2"/>
  <c r="G2755" i="2"/>
  <c r="H2755" i="2"/>
  <c r="H2757" i="2"/>
  <c r="G2761" i="2"/>
  <c r="G2772" i="2"/>
  <c r="H2776" i="2"/>
  <c r="G2776" i="2"/>
  <c r="H2783" i="2"/>
  <c r="G2787" i="2"/>
  <c r="H2787" i="2"/>
  <c r="H2789" i="2"/>
  <c r="G2793" i="2"/>
  <c r="G2804" i="2"/>
  <c r="H2808" i="2"/>
  <c r="G2808" i="2"/>
  <c r="H2815" i="2"/>
  <c r="G2819" i="2"/>
  <c r="H2819" i="2"/>
  <c r="H2821" i="2"/>
  <c r="G2825" i="2"/>
  <c r="G2836" i="2"/>
  <c r="H2840" i="2"/>
  <c r="G2840" i="2"/>
  <c r="H2847" i="2"/>
  <c r="G2851" i="2"/>
  <c r="H2851" i="2"/>
  <c r="H2853" i="2"/>
  <c r="G2857" i="2"/>
  <c r="G2868" i="2"/>
  <c r="H2872" i="2"/>
  <c r="G2872" i="2"/>
  <c r="H2879" i="2"/>
  <c r="G2883" i="2"/>
  <c r="H2883" i="2"/>
  <c r="H2885" i="2"/>
  <c r="G2889" i="2"/>
  <c r="G2900" i="2"/>
  <c r="H2904" i="2"/>
  <c r="G2904" i="2"/>
  <c r="H2911" i="2"/>
  <c r="G2915" i="2"/>
  <c r="H2915" i="2"/>
  <c r="H2917" i="2"/>
  <c r="G2921" i="2"/>
  <c r="G2932" i="2"/>
  <c r="H2936" i="2"/>
  <c r="G2936" i="2"/>
  <c r="H2943" i="2"/>
  <c r="G2947" i="2"/>
  <c r="H2947" i="2"/>
  <c r="H2949" i="2"/>
  <c r="G2953" i="2"/>
  <c r="G2964" i="2"/>
  <c r="H2968" i="2"/>
  <c r="G2968" i="2"/>
  <c r="G2998" i="2"/>
  <c r="H3001" i="2"/>
  <c r="G3003" i="2"/>
  <c r="H3022" i="2"/>
  <c r="G3022" i="2"/>
  <c r="G3038" i="2"/>
  <c r="H3041" i="2"/>
  <c r="G3043" i="2"/>
  <c r="G3057" i="2"/>
  <c r="H3057" i="2"/>
  <c r="H3091" i="2"/>
  <c r="G3091" i="2"/>
  <c r="G3126" i="2"/>
  <c r="H3129" i="2"/>
  <c r="G3131" i="2"/>
  <c r="H3150" i="2"/>
  <c r="G3150" i="2"/>
  <c r="G3166" i="2"/>
  <c r="H3169" i="2"/>
  <c r="G3171" i="2"/>
  <c r="G3185" i="2"/>
  <c r="H3185" i="2"/>
  <c r="H3210" i="2"/>
  <c r="G3210" i="2"/>
  <c r="G3219" i="2"/>
  <c r="H3219" i="2"/>
  <c r="H3269" i="2"/>
  <c r="G3273" i="2"/>
  <c r="H3273" i="2"/>
  <c r="H3277" i="2"/>
  <c r="G3281" i="2"/>
  <c r="H3281" i="2"/>
  <c r="H3283" i="2"/>
  <c r="G3285" i="2"/>
  <c r="H3285" i="2"/>
  <c r="H3294" i="2"/>
  <c r="G3294" i="2"/>
  <c r="G3307" i="2"/>
  <c r="H3307" i="2"/>
  <c r="H3311" i="2"/>
  <c r="G3313" i="2"/>
  <c r="H3313" i="2"/>
  <c r="G3317" i="2"/>
  <c r="H3317" i="2"/>
  <c r="G3322" i="2"/>
  <c r="H3339" i="2"/>
  <c r="G3341" i="2"/>
  <c r="H3341" i="2"/>
  <c r="G3355" i="2"/>
  <c r="H3355" i="2"/>
  <c r="H3359" i="2"/>
  <c r="G3361" i="2"/>
  <c r="H3361" i="2"/>
  <c r="H3365" i="2"/>
  <c r="G3369" i="2"/>
  <c r="H3369" i="2"/>
  <c r="H3373" i="2"/>
  <c r="G3377" i="2"/>
  <c r="H3377" i="2"/>
  <c r="H3379" i="2"/>
  <c r="G3381" i="2"/>
  <c r="H3381" i="2"/>
  <c r="H3386" i="2"/>
  <c r="G3386" i="2"/>
  <c r="G3433" i="2"/>
  <c r="H3433" i="2"/>
  <c r="H3447" i="2"/>
  <c r="G3447" i="2"/>
  <c r="H3462" i="2"/>
  <c r="G3462" i="2"/>
  <c r="H3466" i="2"/>
  <c r="G3466" i="2"/>
  <c r="G3475" i="2"/>
  <c r="H3475" i="2"/>
  <c r="H3499" i="2"/>
  <c r="G3501" i="2"/>
  <c r="H3501" i="2"/>
  <c r="H3522" i="2"/>
  <c r="G3522" i="2"/>
  <c r="G3561" i="2"/>
  <c r="H3561" i="2"/>
  <c r="G3595" i="2"/>
  <c r="H3595" i="2"/>
  <c r="H3627" i="2"/>
  <c r="G3629" i="2"/>
  <c r="H3629" i="2"/>
  <c r="H3655" i="2"/>
  <c r="G3655" i="2"/>
  <c r="H3739" i="2"/>
  <c r="G3739" i="2"/>
  <c r="G3744" i="2"/>
  <c r="H3744" i="2"/>
  <c r="H3748" i="2"/>
  <c r="G3750" i="2"/>
  <c r="H3750" i="2"/>
  <c r="H3754" i="2"/>
  <c r="G3758" i="2"/>
  <c r="H3758" i="2"/>
  <c r="H3762" i="2"/>
  <c r="G3766" i="2"/>
  <c r="H3766" i="2"/>
  <c r="H3768" i="2"/>
  <c r="G3770" i="2"/>
  <c r="H3770" i="2"/>
  <c r="H3775" i="2"/>
  <c r="G3775" i="2"/>
  <c r="H3803" i="2"/>
  <c r="G3803" i="2"/>
  <c r="G3812" i="2"/>
  <c r="H3812" i="2"/>
  <c r="G3824" i="2"/>
  <c r="H3824" i="2"/>
  <c r="G3866" i="2"/>
  <c r="H3866" i="2"/>
  <c r="H4237" i="2"/>
  <c r="G4239" i="2"/>
  <c r="H4239" i="2"/>
  <c r="H4249" i="2"/>
  <c r="G4249" i="2"/>
  <c r="G4326" i="2"/>
  <c r="H4326" i="2"/>
  <c r="G4332" i="2"/>
  <c r="H4332" i="2"/>
  <c r="G4340" i="2"/>
  <c r="H4340" i="2"/>
  <c r="G4348" i="2"/>
  <c r="H4348" i="2"/>
  <c r="G4352" i="2"/>
  <c r="H4352" i="2"/>
  <c r="H4357" i="2"/>
  <c r="G4357" i="2"/>
  <c r="G4378" i="2"/>
  <c r="H4378" i="2"/>
  <c r="H4387" i="2"/>
  <c r="G4387" i="2"/>
  <c r="G4396" i="2"/>
  <c r="H4396" i="2"/>
  <c r="G4406" i="2"/>
  <c r="H4406" i="2"/>
  <c r="H4423" i="2"/>
  <c r="G4423" i="2"/>
  <c r="G1914" i="2"/>
  <c r="H1918" i="2"/>
  <c r="G1918" i="2"/>
  <c r="H1925" i="2"/>
  <c r="G1929" i="2"/>
  <c r="H1929" i="2"/>
  <c r="H1931" i="2"/>
  <c r="G1946" i="2"/>
  <c r="H1950" i="2"/>
  <c r="G1950" i="2"/>
  <c r="H1957" i="2"/>
  <c r="G1961" i="2"/>
  <c r="H1961" i="2"/>
  <c r="H1963" i="2"/>
  <c r="G1978" i="2"/>
  <c r="H1982" i="2"/>
  <c r="G1982" i="2"/>
  <c r="H1989" i="2"/>
  <c r="G1993" i="2"/>
  <c r="H1993" i="2"/>
  <c r="H1995" i="2"/>
  <c r="G2010" i="2"/>
  <c r="H2014" i="2"/>
  <c r="G2014" i="2"/>
  <c r="H2021" i="2"/>
  <c r="G2025" i="2"/>
  <c r="H2025" i="2"/>
  <c r="H2027" i="2"/>
  <c r="G2042" i="2"/>
  <c r="H2046" i="2"/>
  <c r="G2046" i="2"/>
  <c r="H2053" i="2"/>
  <c r="G2057" i="2"/>
  <c r="H2057" i="2"/>
  <c r="H2059" i="2"/>
  <c r="G2074" i="2"/>
  <c r="H2078" i="2"/>
  <c r="G2078" i="2"/>
  <c r="H2085" i="2"/>
  <c r="G2089" i="2"/>
  <c r="H2089" i="2"/>
  <c r="H2091" i="2"/>
  <c r="G2106" i="2"/>
  <c r="H2110" i="2"/>
  <c r="G2110" i="2"/>
  <c r="H2117" i="2"/>
  <c r="G2121" i="2"/>
  <c r="H2121" i="2"/>
  <c r="H2123" i="2"/>
  <c r="G2138" i="2"/>
  <c r="H2142" i="2"/>
  <c r="G2142" i="2"/>
  <c r="H2149" i="2"/>
  <c r="G2153" i="2"/>
  <c r="H2153" i="2"/>
  <c r="H2155" i="2"/>
  <c r="G2170" i="2"/>
  <c r="H2174" i="2"/>
  <c r="G2174" i="2"/>
  <c r="H2181" i="2"/>
  <c r="G2185" i="2"/>
  <c r="H2185" i="2"/>
  <c r="H2187" i="2"/>
  <c r="G2202" i="2"/>
  <c r="H2206" i="2"/>
  <c r="G2206" i="2"/>
  <c r="H2213" i="2"/>
  <c r="G2217" i="2"/>
  <c r="H2217" i="2"/>
  <c r="H2219" i="2"/>
  <c r="G2234" i="2"/>
  <c r="H2238" i="2"/>
  <c r="G2238" i="2"/>
  <c r="H2245" i="2"/>
  <c r="G2249" i="2"/>
  <c r="H2249" i="2"/>
  <c r="H2251" i="2"/>
  <c r="G2266" i="2"/>
  <c r="H2270" i="2"/>
  <c r="G2270" i="2"/>
  <c r="H2277" i="2"/>
  <c r="G2281" i="2"/>
  <c r="H2281" i="2"/>
  <c r="H2283" i="2"/>
  <c r="G2298" i="2"/>
  <c r="H2302" i="2"/>
  <c r="G2302" i="2"/>
  <c r="H2309" i="2"/>
  <c r="G2313" i="2"/>
  <c r="H2313" i="2"/>
  <c r="H2315" i="2"/>
  <c r="G2330" i="2"/>
  <c r="H2334" i="2"/>
  <c r="G2334" i="2"/>
  <c r="H2341" i="2"/>
  <c r="G2345" i="2"/>
  <c r="H2345" i="2"/>
  <c r="H2347" i="2"/>
  <c r="G2362" i="2"/>
  <c r="H2366" i="2"/>
  <c r="G2366" i="2"/>
  <c r="H2373" i="2"/>
  <c r="G2377" i="2"/>
  <c r="H2377" i="2"/>
  <c r="H2379" i="2"/>
  <c r="G2394" i="2"/>
  <c r="H2398" i="2"/>
  <c r="G2398" i="2"/>
  <c r="H2405" i="2"/>
  <c r="G2409" i="2"/>
  <c r="H2409" i="2"/>
  <c r="H2411" i="2"/>
  <c r="G2426" i="2"/>
  <c r="H2430" i="2"/>
  <c r="G2430" i="2"/>
  <c r="H2437" i="2"/>
  <c r="G2441" i="2"/>
  <c r="H2441" i="2"/>
  <c r="H2443" i="2"/>
  <c r="G2458" i="2"/>
  <c r="H2462" i="2"/>
  <c r="G2462" i="2"/>
  <c r="H2469" i="2"/>
  <c r="G2473" i="2"/>
  <c r="H2473" i="2"/>
  <c r="H2475" i="2"/>
  <c r="G2490" i="2"/>
  <c r="H2496" i="2"/>
  <c r="G2496" i="2"/>
  <c r="H2503" i="2"/>
  <c r="G2507" i="2"/>
  <c r="H2507" i="2"/>
  <c r="H2509" i="2"/>
  <c r="G2524" i="2"/>
  <c r="H2528" i="2"/>
  <c r="G2528" i="2"/>
  <c r="H2535" i="2"/>
  <c r="G2539" i="2"/>
  <c r="H2539" i="2"/>
  <c r="H2541" i="2"/>
  <c r="G2556" i="2"/>
  <c r="H2560" i="2"/>
  <c r="G2560" i="2"/>
  <c r="H2567" i="2"/>
  <c r="G2571" i="2"/>
  <c r="H2571" i="2"/>
  <c r="H2573" i="2"/>
  <c r="G2588" i="2"/>
  <c r="H2592" i="2"/>
  <c r="G2592" i="2"/>
  <c r="H2599" i="2"/>
  <c r="G2603" i="2"/>
  <c r="H2603" i="2"/>
  <c r="H2605" i="2"/>
  <c r="G2620" i="2"/>
  <c r="H2624" i="2"/>
  <c r="G2624" i="2"/>
  <c r="H2631" i="2"/>
  <c r="G2635" i="2"/>
  <c r="H2635" i="2"/>
  <c r="H2637" i="2"/>
  <c r="G2652" i="2"/>
  <c r="H2656" i="2"/>
  <c r="G2656" i="2"/>
  <c r="H2663" i="2"/>
  <c r="G2667" i="2"/>
  <c r="H2667" i="2"/>
  <c r="H2669" i="2"/>
  <c r="G2684" i="2"/>
  <c r="H2688" i="2"/>
  <c r="G2688" i="2"/>
  <c r="H2695" i="2"/>
  <c r="G2699" i="2"/>
  <c r="H2699" i="2"/>
  <c r="H2701" i="2"/>
  <c r="G2716" i="2"/>
  <c r="H2720" i="2"/>
  <c r="G2720" i="2"/>
  <c r="H2727" i="2"/>
  <c r="G2731" i="2"/>
  <c r="H2731" i="2"/>
  <c r="H2733" i="2"/>
  <c r="G2748" i="2"/>
  <c r="H2752" i="2"/>
  <c r="G2752" i="2"/>
  <c r="H2759" i="2"/>
  <c r="G2763" i="2"/>
  <c r="H2763" i="2"/>
  <c r="H2765" i="2"/>
  <c r="G2780" i="2"/>
  <c r="H2784" i="2"/>
  <c r="G2784" i="2"/>
  <c r="H2791" i="2"/>
  <c r="G2795" i="2"/>
  <c r="H2795" i="2"/>
  <c r="H2797" i="2"/>
  <c r="G2812" i="2"/>
  <c r="H2816" i="2"/>
  <c r="G2816" i="2"/>
  <c r="H2823" i="2"/>
  <c r="G2827" i="2"/>
  <c r="H2827" i="2"/>
  <c r="H2829" i="2"/>
  <c r="G2844" i="2"/>
  <c r="H2848" i="2"/>
  <c r="G2848" i="2"/>
  <c r="H2855" i="2"/>
  <c r="G2859" i="2"/>
  <c r="H2859" i="2"/>
  <c r="H2861" i="2"/>
  <c r="G2876" i="2"/>
  <c r="H2880" i="2"/>
  <c r="G2880" i="2"/>
  <c r="H2887" i="2"/>
  <c r="G2891" i="2"/>
  <c r="H2891" i="2"/>
  <c r="H2893" i="2"/>
  <c r="G2908" i="2"/>
  <c r="H2912" i="2"/>
  <c r="G2912" i="2"/>
  <c r="H2919" i="2"/>
  <c r="G2923" i="2"/>
  <c r="H2923" i="2"/>
  <c r="H2925" i="2"/>
  <c r="G2940" i="2"/>
  <c r="H2944" i="2"/>
  <c r="G2944" i="2"/>
  <c r="H2951" i="2"/>
  <c r="G2955" i="2"/>
  <c r="H2955" i="2"/>
  <c r="H2957" i="2"/>
  <c r="H2995" i="2"/>
  <c r="G2995" i="2"/>
  <c r="G3030" i="2"/>
  <c r="H3033" i="2"/>
  <c r="G3035" i="2"/>
  <c r="H3054" i="2"/>
  <c r="G3054" i="2"/>
  <c r="G3070" i="2"/>
  <c r="H3073" i="2"/>
  <c r="G3075" i="2"/>
  <c r="G3089" i="2"/>
  <c r="H3089" i="2"/>
  <c r="H3123" i="2"/>
  <c r="G3123" i="2"/>
  <c r="G3158" i="2"/>
  <c r="H3161" i="2"/>
  <c r="G3163" i="2"/>
  <c r="H3182" i="2"/>
  <c r="G3182" i="2"/>
  <c r="G3198" i="2"/>
  <c r="H3201" i="2"/>
  <c r="G3203" i="2"/>
  <c r="G3215" i="2"/>
  <c r="H3222" i="2"/>
  <c r="G3222" i="2"/>
  <c r="H3243" i="2"/>
  <c r="G3255" i="2"/>
  <c r="H3262" i="2"/>
  <c r="G3262" i="2"/>
  <c r="G3266" i="2"/>
  <c r="H3270" i="2"/>
  <c r="G3270" i="2"/>
  <c r="H3274" i="2"/>
  <c r="G3274" i="2"/>
  <c r="H3286" i="2"/>
  <c r="G3286" i="2"/>
  <c r="G3290" i="2"/>
  <c r="G3295" i="2"/>
  <c r="H3295" i="2"/>
  <c r="H3318" i="2"/>
  <c r="G3318" i="2"/>
  <c r="G3323" i="2"/>
  <c r="H3323" i="2"/>
  <c r="H3327" i="2"/>
  <c r="G3329" i="2"/>
  <c r="H3329" i="2"/>
  <c r="G3333" i="2"/>
  <c r="H3333" i="2"/>
  <c r="G3351" i="2"/>
  <c r="H3362" i="2"/>
  <c r="G3362" i="2"/>
  <c r="G3387" i="2"/>
  <c r="H3387" i="2"/>
  <c r="G3393" i="2"/>
  <c r="H3393" i="2"/>
  <c r="G3426" i="2"/>
  <c r="H3430" i="2"/>
  <c r="G3430" i="2"/>
  <c r="H3434" i="2"/>
  <c r="G3434" i="2"/>
  <c r="H3454" i="2"/>
  <c r="G3454" i="2"/>
  <c r="G3471" i="2"/>
  <c r="H3478" i="2"/>
  <c r="G3478" i="2"/>
  <c r="G3493" i="2"/>
  <c r="H3493" i="2"/>
  <c r="G3511" i="2"/>
  <c r="G3554" i="2"/>
  <c r="H3558" i="2"/>
  <c r="G3558" i="2"/>
  <c r="H3562" i="2"/>
  <c r="G3562" i="2"/>
  <c r="H3582" i="2"/>
  <c r="G3582" i="2"/>
  <c r="G3621" i="2"/>
  <c r="H3621" i="2"/>
  <c r="G3639" i="2"/>
  <c r="H3691" i="2"/>
  <c r="G3691" i="2"/>
  <c r="H3695" i="2"/>
  <c r="G3695" i="2"/>
  <c r="H3715" i="2"/>
  <c r="G3715" i="2"/>
  <c r="H3728" i="2"/>
  <c r="G3730" i="2"/>
  <c r="H3730" i="2"/>
  <c r="H3740" i="2"/>
  <c r="G3740" i="2"/>
  <c r="H3815" i="2"/>
  <c r="G3815" i="2"/>
  <c r="G3842" i="2"/>
  <c r="H3842" i="2"/>
  <c r="G3848" i="2"/>
  <c r="H3848" i="2"/>
  <c r="G3852" i="2"/>
  <c r="H3852" i="2"/>
  <c r="H3862" i="2"/>
  <c r="G3862" i="2"/>
  <c r="G4312" i="2"/>
  <c r="H4312" i="2"/>
  <c r="H4322" i="2"/>
  <c r="G4322" i="2"/>
  <c r="G3497" i="2"/>
  <c r="H3497" i="2"/>
  <c r="G3505" i="2"/>
  <c r="H3505" i="2"/>
  <c r="G3509" i="2"/>
  <c r="H3509" i="2"/>
  <c r="H3518" i="2"/>
  <c r="G3518" i="2"/>
  <c r="H3526" i="2"/>
  <c r="G3526" i="2"/>
  <c r="H3530" i="2"/>
  <c r="G3530" i="2"/>
  <c r="H3542" i="2"/>
  <c r="G3542" i="2"/>
  <c r="G3579" i="2"/>
  <c r="H3579" i="2"/>
  <c r="G3585" i="2"/>
  <c r="H3585" i="2"/>
  <c r="G3625" i="2"/>
  <c r="H3625" i="2"/>
  <c r="G3633" i="2"/>
  <c r="H3633" i="2"/>
  <c r="G3637" i="2"/>
  <c r="H3637" i="2"/>
  <c r="H3646" i="2"/>
  <c r="G3646" i="2"/>
  <c r="H3651" i="2"/>
  <c r="G3651" i="2"/>
  <c r="H3659" i="2"/>
  <c r="G3659" i="2"/>
  <c r="H3663" i="2"/>
  <c r="G3663" i="2"/>
  <c r="H3675" i="2"/>
  <c r="G3675" i="2"/>
  <c r="G3684" i="2"/>
  <c r="H3684" i="2"/>
  <c r="H3707" i="2"/>
  <c r="G3707" i="2"/>
  <c r="G3712" i="2"/>
  <c r="H3712" i="2"/>
  <c r="G3718" i="2"/>
  <c r="H3718" i="2"/>
  <c r="G3722" i="2"/>
  <c r="H3722" i="2"/>
  <c r="H3751" i="2"/>
  <c r="G3751" i="2"/>
  <c r="G3776" i="2"/>
  <c r="H3776" i="2"/>
  <c r="G3782" i="2"/>
  <c r="H3782" i="2"/>
  <c r="H3819" i="2"/>
  <c r="G3819" i="2"/>
  <c r="H3825" i="2"/>
  <c r="G3825" i="2"/>
  <c r="H3845" i="2"/>
  <c r="G3845" i="2"/>
  <c r="H3869" i="2"/>
  <c r="G3869" i="2"/>
  <c r="G3915" i="2"/>
  <c r="H3915" i="2"/>
  <c r="G3923" i="2"/>
  <c r="H3923" i="2"/>
  <c r="G3979" i="2"/>
  <c r="H3979" i="2"/>
  <c r="H3992" i="2"/>
  <c r="G3992" i="2"/>
  <c r="H4040" i="2"/>
  <c r="G4040" i="2"/>
  <c r="G4077" i="2"/>
  <c r="H4077" i="2"/>
  <c r="G4085" i="2"/>
  <c r="H4085" i="2"/>
  <c r="H4127" i="2"/>
  <c r="G4127" i="2"/>
  <c r="H4221" i="2"/>
  <c r="G4221" i="2"/>
  <c r="H4256" i="2"/>
  <c r="G4256" i="2"/>
  <c r="H4264" i="2"/>
  <c r="G4264" i="2"/>
  <c r="H4268" i="2"/>
  <c r="G4268" i="2"/>
  <c r="H4289" i="2"/>
  <c r="G4289" i="2"/>
  <c r="G4294" i="2"/>
  <c r="H4294" i="2"/>
  <c r="G4300" i="2"/>
  <c r="H4300" i="2"/>
  <c r="G4304" i="2"/>
  <c r="H4304" i="2"/>
  <c r="H4333" i="2"/>
  <c r="G4333" i="2"/>
  <c r="G4358" i="2"/>
  <c r="H4358" i="2"/>
  <c r="G4364" i="2"/>
  <c r="H4364" i="2"/>
  <c r="G4370" i="2"/>
  <c r="H4370" i="2"/>
  <c r="H4399" i="2"/>
  <c r="G4399" i="2"/>
  <c r="G3209" i="2"/>
  <c r="H3209" i="2"/>
  <c r="G3217" i="2"/>
  <c r="H3217" i="2"/>
  <c r="G3221" i="2"/>
  <c r="H3221" i="2"/>
  <c r="H3230" i="2"/>
  <c r="G3230" i="2"/>
  <c r="H3238" i="2"/>
  <c r="G3238" i="2"/>
  <c r="H3242" i="2"/>
  <c r="G3242" i="2"/>
  <c r="H3254" i="2"/>
  <c r="G3254" i="2"/>
  <c r="G3291" i="2"/>
  <c r="H3291" i="2"/>
  <c r="G3297" i="2"/>
  <c r="H3297" i="2"/>
  <c r="G3337" i="2"/>
  <c r="H3337" i="2"/>
  <c r="G3345" i="2"/>
  <c r="H3345" i="2"/>
  <c r="G3349" i="2"/>
  <c r="H3349" i="2"/>
  <c r="H3358" i="2"/>
  <c r="G3358" i="2"/>
  <c r="H3366" i="2"/>
  <c r="G3366" i="2"/>
  <c r="H3370" i="2"/>
  <c r="G3370" i="2"/>
  <c r="H3382" i="2"/>
  <c r="G3382" i="2"/>
  <c r="G3419" i="2"/>
  <c r="H3419" i="2"/>
  <c r="G3425" i="2"/>
  <c r="H3425" i="2"/>
  <c r="G3465" i="2"/>
  <c r="H3465" i="2"/>
  <c r="G3473" i="2"/>
  <c r="H3473" i="2"/>
  <c r="G3477" i="2"/>
  <c r="H3477" i="2"/>
  <c r="H3486" i="2"/>
  <c r="G3486" i="2"/>
  <c r="H3494" i="2"/>
  <c r="G3494" i="2"/>
  <c r="H3498" i="2"/>
  <c r="G3498" i="2"/>
  <c r="H3510" i="2"/>
  <c r="G3510" i="2"/>
  <c r="G3514" i="2"/>
  <c r="G3547" i="2"/>
  <c r="H3547" i="2"/>
  <c r="H3551" i="2"/>
  <c r="G3553" i="2"/>
  <c r="H3553" i="2"/>
  <c r="H3563" i="2"/>
  <c r="G3575" i="2"/>
  <c r="H3589" i="2"/>
  <c r="G3593" i="2"/>
  <c r="H3593" i="2"/>
  <c r="H3597" i="2"/>
  <c r="G3601" i="2"/>
  <c r="H3601" i="2"/>
  <c r="H3603" i="2"/>
  <c r="G3605" i="2"/>
  <c r="H3605" i="2"/>
  <c r="H3614" i="2"/>
  <c r="G3614" i="2"/>
  <c r="G3618" i="2"/>
  <c r="H3622" i="2"/>
  <c r="G3622" i="2"/>
  <c r="H3626" i="2"/>
  <c r="G3626" i="2"/>
  <c r="H3638" i="2"/>
  <c r="G3638" i="2"/>
  <c r="G3642" i="2"/>
  <c r="H3647" i="2"/>
  <c r="G3647" i="2"/>
  <c r="G3694" i="2"/>
  <c r="H3694" i="2"/>
  <c r="H3708" i="2"/>
  <c r="G3708" i="2"/>
  <c r="H3723" i="2"/>
  <c r="G3723" i="2"/>
  <c r="H3727" i="2"/>
  <c r="G3727" i="2"/>
  <c r="G3736" i="2"/>
  <c r="H3736" i="2"/>
  <c r="H3786" i="2"/>
  <c r="G3790" i="2"/>
  <c r="H3790" i="2"/>
  <c r="H3794" i="2"/>
  <c r="G3798" i="2"/>
  <c r="H3798" i="2"/>
  <c r="H3800" i="2"/>
  <c r="G3802" i="2"/>
  <c r="H3802" i="2"/>
  <c r="H3811" i="2"/>
  <c r="G3811" i="2"/>
  <c r="G3826" i="2"/>
  <c r="H3826" i="2"/>
  <c r="H3830" i="2"/>
  <c r="G3832" i="2"/>
  <c r="H3832" i="2"/>
  <c r="G3836" i="2"/>
  <c r="H3836" i="2"/>
  <c r="G3841" i="2"/>
  <c r="H3858" i="2"/>
  <c r="G3860" i="2"/>
  <c r="H3860" i="2"/>
  <c r="G3874" i="2"/>
  <c r="H3874" i="2"/>
  <c r="H3878" i="2"/>
  <c r="G3880" i="2"/>
  <c r="H3880" i="2"/>
  <c r="H3884" i="2"/>
  <c r="G3888" i="2"/>
  <c r="H3891" i="2"/>
  <c r="G3893" i="2"/>
  <c r="H3912" i="2"/>
  <c r="G3912" i="2"/>
  <c r="H3920" i="2"/>
  <c r="G3920" i="2"/>
  <c r="H3949" i="2"/>
  <c r="G3949" i="2"/>
  <c r="H3957" i="2"/>
  <c r="G3957" i="2"/>
  <c r="H4013" i="2"/>
  <c r="G4013" i="2"/>
  <c r="G4048" i="2"/>
  <c r="H4051" i="2"/>
  <c r="G4053" i="2"/>
  <c r="H4072" i="2"/>
  <c r="G4072" i="2"/>
  <c r="H4082" i="2"/>
  <c r="G4082" i="2"/>
  <c r="H4111" i="2"/>
  <c r="G4111" i="2"/>
  <c r="G4125" i="2"/>
  <c r="H4125" i="2"/>
  <c r="H4138" i="2"/>
  <c r="G4138" i="2"/>
  <c r="H4168" i="2"/>
  <c r="G4168" i="2"/>
  <c r="G4203" i="2"/>
  <c r="H4203" i="2"/>
  <c r="G4211" i="2"/>
  <c r="H4211" i="2"/>
  <c r="G4219" i="2"/>
  <c r="H4219" i="2"/>
  <c r="G4245" i="2"/>
  <c r="H4245" i="2"/>
  <c r="H3214" i="2"/>
  <c r="G3214" i="2"/>
  <c r="G3225" i="2"/>
  <c r="H3225" i="2"/>
  <c r="H3246" i="2"/>
  <c r="G3246" i="2"/>
  <c r="G3257" i="2"/>
  <c r="H3257" i="2"/>
  <c r="H3278" i="2"/>
  <c r="G3278" i="2"/>
  <c r="G3289" i="2"/>
  <c r="H3289" i="2"/>
  <c r="H3310" i="2"/>
  <c r="G3310" i="2"/>
  <c r="G3321" i="2"/>
  <c r="H3321" i="2"/>
  <c r="H3342" i="2"/>
  <c r="G3342" i="2"/>
  <c r="G3353" i="2"/>
  <c r="H3353" i="2"/>
  <c r="H3374" i="2"/>
  <c r="G3374" i="2"/>
  <c r="G3385" i="2"/>
  <c r="H3385" i="2"/>
  <c r="H3406" i="2"/>
  <c r="G3406" i="2"/>
  <c r="G3417" i="2"/>
  <c r="H3417" i="2"/>
  <c r="H3438" i="2"/>
  <c r="G3438" i="2"/>
  <c r="G3449" i="2"/>
  <c r="H3449" i="2"/>
  <c r="H3470" i="2"/>
  <c r="G3470" i="2"/>
  <c r="G3481" i="2"/>
  <c r="H3481" i="2"/>
  <c r="H3502" i="2"/>
  <c r="G3502" i="2"/>
  <c r="G3513" i="2"/>
  <c r="H3513" i="2"/>
  <c r="H3534" i="2"/>
  <c r="G3534" i="2"/>
  <c r="G3545" i="2"/>
  <c r="H3545" i="2"/>
  <c r="H3566" i="2"/>
  <c r="G3566" i="2"/>
  <c r="G3577" i="2"/>
  <c r="H3577" i="2"/>
  <c r="H3598" i="2"/>
  <c r="G3598" i="2"/>
  <c r="G3609" i="2"/>
  <c r="H3609" i="2"/>
  <c r="H3630" i="2"/>
  <c r="G3630" i="2"/>
  <c r="G3641" i="2"/>
  <c r="H3641" i="2"/>
  <c r="G3680" i="2"/>
  <c r="H3680" i="2"/>
  <c r="G3686" i="2"/>
  <c r="H3686" i="2"/>
  <c r="G3726" i="2"/>
  <c r="H3726" i="2"/>
  <c r="G3734" i="2"/>
  <c r="H3734" i="2"/>
  <c r="G3738" i="2"/>
  <c r="H3738" i="2"/>
  <c r="H3747" i="2"/>
  <c r="G3747" i="2"/>
  <c r="H3755" i="2"/>
  <c r="G3755" i="2"/>
  <c r="H3759" i="2"/>
  <c r="G3759" i="2"/>
  <c r="H3771" i="2"/>
  <c r="G3771" i="2"/>
  <c r="G3808" i="2"/>
  <c r="H3808" i="2"/>
  <c r="G3814" i="2"/>
  <c r="H3814" i="2"/>
  <c r="G3856" i="2"/>
  <c r="H3856" i="2"/>
  <c r="G3864" i="2"/>
  <c r="H3864" i="2"/>
  <c r="G3868" i="2"/>
  <c r="H3868" i="2"/>
  <c r="H3877" i="2"/>
  <c r="G3877" i="2"/>
  <c r="H3885" i="2"/>
  <c r="G3885" i="2"/>
  <c r="H3944" i="2"/>
  <c r="G3944" i="2"/>
  <c r="H3952" i="2"/>
  <c r="G3952" i="2"/>
  <c r="H3981" i="2"/>
  <c r="G3981" i="2"/>
  <c r="G3995" i="2"/>
  <c r="H3995" i="2"/>
  <c r="H4008" i="2"/>
  <c r="G4008" i="2"/>
  <c r="G4043" i="2"/>
  <c r="H4043" i="2"/>
  <c r="H4079" i="2"/>
  <c r="G4079" i="2"/>
  <c r="H4087" i="2"/>
  <c r="G4087" i="2"/>
  <c r="H4143" i="2"/>
  <c r="G4143" i="2"/>
  <c r="G4235" i="2"/>
  <c r="H4235" i="2"/>
  <c r="G4243" i="2"/>
  <c r="H4243" i="2"/>
  <c r="G4247" i="2"/>
  <c r="H4247" i="2"/>
  <c r="H4252" i="2"/>
  <c r="G4252" i="2"/>
  <c r="H4371" i="2"/>
  <c r="G4371" i="2"/>
  <c r="H4375" i="2"/>
  <c r="G4375" i="2"/>
  <c r="H4403" i="2"/>
  <c r="G4403" i="2"/>
  <c r="H4407" i="2"/>
  <c r="G4407" i="2"/>
  <c r="G4412" i="2"/>
  <c r="H4412" i="2"/>
  <c r="G4424" i="2"/>
  <c r="H4424" i="2"/>
  <c r="G4430" i="2"/>
  <c r="H4430" i="2"/>
  <c r="G4434" i="2"/>
  <c r="H4434" i="2"/>
  <c r="H4444" i="2"/>
  <c r="G4444" i="2"/>
  <c r="H3667" i="2"/>
  <c r="G3667" i="2"/>
  <c r="G3678" i="2"/>
  <c r="H3678" i="2"/>
  <c r="H3699" i="2"/>
  <c r="G3699" i="2"/>
  <c r="G3710" i="2"/>
  <c r="H3710" i="2"/>
  <c r="H3731" i="2"/>
  <c r="G3731" i="2"/>
  <c r="G3742" i="2"/>
  <c r="H3742" i="2"/>
  <c r="H3763" i="2"/>
  <c r="G3763" i="2"/>
  <c r="G3774" i="2"/>
  <c r="H3774" i="2"/>
  <c r="H3795" i="2"/>
  <c r="G3795" i="2"/>
  <c r="G3806" i="2"/>
  <c r="H3806" i="2"/>
  <c r="H3829" i="2"/>
  <c r="G3829" i="2"/>
  <c r="G3840" i="2"/>
  <c r="H3840" i="2"/>
  <c r="H3861" i="2"/>
  <c r="G3861" i="2"/>
  <c r="G3872" i="2"/>
  <c r="H3872" i="2"/>
  <c r="H3917" i="2"/>
  <c r="G3917" i="2"/>
  <c r="H3976" i="2"/>
  <c r="G3976" i="2"/>
  <c r="G4011" i="2"/>
  <c r="H4011" i="2"/>
  <c r="H4045" i="2"/>
  <c r="G4045" i="2"/>
  <c r="H4106" i="2"/>
  <c r="G4106" i="2"/>
  <c r="G4141" i="2"/>
  <c r="H4141" i="2"/>
  <c r="G4171" i="2"/>
  <c r="H4171" i="2"/>
  <c r="H4205" i="2"/>
  <c r="G4205" i="2"/>
  <c r="H4213" i="2"/>
  <c r="G4213" i="2"/>
  <c r="H4173" i="2"/>
  <c r="G4173" i="2"/>
  <c r="H4232" i="2"/>
  <c r="G4232" i="2"/>
  <c r="G4253" i="2"/>
  <c r="H4253" i="2"/>
  <c r="G4259" i="2"/>
  <c r="H4259" i="2"/>
  <c r="H4277" i="2"/>
  <c r="G4277" i="2"/>
  <c r="H4297" i="2"/>
  <c r="G4297" i="2"/>
  <c r="H4321" i="2"/>
  <c r="G4321" i="2"/>
  <c r="H4361" i="2"/>
  <c r="G4361" i="2"/>
  <c r="G4384" i="2"/>
  <c r="H4384" i="2"/>
  <c r="H4419" i="2"/>
  <c r="G4419" i="2"/>
  <c r="H4435" i="2"/>
  <c r="G4435" i="2"/>
  <c r="H4439" i="2"/>
  <c r="G4439" i="2"/>
  <c r="H4236" i="2"/>
  <c r="G4236" i="2"/>
  <c r="H4248" i="2"/>
  <c r="G4248" i="2"/>
  <c r="H4290" i="2"/>
  <c r="G4290" i="2"/>
  <c r="H4305" i="2"/>
  <c r="G4305" i="2"/>
  <c r="H4309" i="2"/>
  <c r="G4309" i="2"/>
  <c r="G4318" i="2"/>
  <c r="H4318" i="2"/>
  <c r="G4374" i="2"/>
  <c r="H4374" i="2"/>
  <c r="G4382" i="2"/>
  <c r="H4382" i="2"/>
  <c r="G4386" i="2"/>
  <c r="H4386" i="2"/>
  <c r="H4395" i="2"/>
  <c r="G4395" i="2"/>
  <c r="G4408" i="2"/>
  <c r="H4408" i="2"/>
  <c r="G4414" i="2"/>
  <c r="H4414" i="2"/>
  <c r="G4418" i="2"/>
  <c r="H4418" i="2"/>
  <c r="G4442" i="2"/>
  <c r="H4442" i="2"/>
  <c r="H4240" i="2"/>
  <c r="G4240" i="2"/>
  <c r="G4251" i="2"/>
  <c r="H4251" i="2"/>
  <c r="H4272" i="2"/>
  <c r="G4272" i="2"/>
  <c r="G4308" i="2"/>
  <c r="H4308" i="2"/>
  <c r="G4316" i="2"/>
  <c r="H4316" i="2"/>
  <c r="G4320" i="2"/>
  <c r="H4320" i="2"/>
  <c r="H4329" i="2"/>
  <c r="G4329" i="2"/>
  <c r="H4337" i="2"/>
  <c r="G4337" i="2"/>
  <c r="H4341" i="2"/>
  <c r="G4341" i="2"/>
  <c r="H4353" i="2"/>
  <c r="G4353" i="2"/>
  <c r="G4392" i="2"/>
  <c r="H4392" i="2"/>
  <c r="G4398" i="2"/>
  <c r="H4398" i="2"/>
  <c r="G4438" i="2"/>
  <c r="H4438" i="2"/>
  <c r="G4446" i="2"/>
  <c r="H4446" i="2"/>
  <c r="H4281" i="2"/>
  <c r="G4281" i="2"/>
  <c r="G4292" i="2"/>
  <c r="H4292" i="2"/>
  <c r="H4313" i="2"/>
  <c r="G4313" i="2"/>
  <c r="G4324" i="2"/>
  <c r="H4324" i="2"/>
  <c r="H4345" i="2"/>
  <c r="G4345" i="2"/>
  <c r="G4356" i="2"/>
  <c r="H4356" i="2"/>
  <c r="H4379" i="2"/>
  <c r="G4379" i="2"/>
  <c r="G4390" i="2"/>
  <c r="H4390" i="2"/>
  <c r="H4411" i="2"/>
  <c r="G4411" i="2"/>
  <c r="G4422" i="2"/>
  <c r="H4422" i="2"/>
  <c r="H4443" i="2"/>
  <c r="G4443" i="2"/>
  <c r="G1596" i="2"/>
  <c r="H1596" i="2"/>
  <c r="G1532" i="2"/>
  <c r="H1532" i="2"/>
  <c r="H1527" i="2"/>
  <c r="G1527" i="2"/>
  <c r="H1483" i="2"/>
  <c r="G1483" i="2"/>
  <c r="H1463" i="2"/>
  <c r="G1463" i="2"/>
  <c r="H1419" i="2"/>
  <c r="G1419" i="2"/>
  <c r="G1404" i="2"/>
  <c r="H1404" i="2"/>
  <c r="H1335" i="2"/>
  <c r="G1335" i="2"/>
  <c r="G1276" i="2"/>
  <c r="H1276" i="2"/>
  <c r="G1223" i="2"/>
  <c r="H1223" i="2"/>
  <c r="G1210" i="2"/>
  <c r="H1210" i="2"/>
  <c r="G1191" i="2"/>
  <c r="H1191" i="2"/>
  <c r="G1178" i="2"/>
  <c r="H1178" i="2"/>
  <c r="G1175" i="2"/>
  <c r="H1175" i="2"/>
  <c r="G1162" i="2"/>
  <c r="H1162" i="2"/>
  <c r="G1159" i="2"/>
  <c r="H1159" i="2"/>
  <c r="G1146" i="2"/>
  <c r="H1146" i="2"/>
  <c r="G1127" i="2"/>
  <c r="H1127" i="2"/>
  <c r="G1114" i="2"/>
  <c r="H1114" i="2"/>
  <c r="G1098" i="2"/>
  <c r="H1098" i="2"/>
  <c r="G1066" i="2"/>
  <c r="H1066" i="2"/>
  <c r="G1063" i="2"/>
  <c r="H1063" i="2"/>
  <c r="G1022" i="2"/>
  <c r="H1022" i="2"/>
  <c r="H999" i="2"/>
  <c r="G999" i="2"/>
  <c r="H962" i="2"/>
  <c r="G962" i="2"/>
  <c r="G902" i="2"/>
  <c r="H902" i="2"/>
  <c r="G896" i="2"/>
  <c r="H896" i="2"/>
  <c r="G844" i="2"/>
  <c r="H844" i="2"/>
  <c r="H762" i="2"/>
  <c r="G762" i="2"/>
  <c r="H672" i="2"/>
  <c r="G672" i="2"/>
  <c r="H623" i="2"/>
  <c r="G623" i="2"/>
  <c r="H540" i="2"/>
  <c r="G540" i="2"/>
  <c r="H462" i="2"/>
  <c r="G462" i="2"/>
  <c r="G442" i="2"/>
  <c r="H442" i="2"/>
  <c r="G332" i="2"/>
  <c r="H332" i="2"/>
  <c r="G324" i="2"/>
  <c r="H324" i="2"/>
  <c r="H315" i="2"/>
  <c r="G315" i="2"/>
  <c r="H299" i="2"/>
  <c r="G299" i="2"/>
  <c r="H166" i="2"/>
  <c r="G166" i="2"/>
  <c r="H158" i="2"/>
  <c r="G158" i="2"/>
  <c r="G139" i="2"/>
  <c r="H139" i="2"/>
  <c r="G128" i="2"/>
  <c r="H128" i="2"/>
  <c r="H75" i="2"/>
  <c r="G75" i="2"/>
  <c r="G60" i="2"/>
  <c r="H60" i="2"/>
  <c r="H1595" i="2"/>
  <c r="G1595" i="2"/>
  <c r="G1580" i="2"/>
  <c r="H1580" i="2"/>
  <c r="H1575" i="2"/>
  <c r="G1575" i="2"/>
  <c r="H1531" i="2"/>
  <c r="G1531" i="2"/>
  <c r="G1516" i="2"/>
  <c r="H1516" i="2"/>
  <c r="H1511" i="2"/>
  <c r="G1511" i="2"/>
  <c r="H1467" i="2"/>
  <c r="G1467" i="2"/>
  <c r="G1452" i="2"/>
  <c r="H1452" i="2"/>
  <c r="H1447" i="2"/>
  <c r="G1447" i="2"/>
  <c r="H1403" i="2"/>
  <c r="G1403" i="2"/>
  <c r="G1388" i="2"/>
  <c r="H1388" i="2"/>
  <c r="H1383" i="2"/>
  <c r="G1383" i="2"/>
  <c r="H1339" i="2"/>
  <c r="G1339" i="2"/>
  <c r="G1324" i="2"/>
  <c r="H1324" i="2"/>
  <c r="H1319" i="2"/>
  <c r="G1319" i="2"/>
  <c r="H1275" i="2"/>
  <c r="G1275" i="2"/>
  <c r="G1260" i="2"/>
  <c r="H1260" i="2"/>
  <c r="H1255" i="2"/>
  <c r="G1255" i="2"/>
  <c r="H1039" i="2"/>
  <c r="G1039" i="2"/>
  <c r="G1015" i="2"/>
  <c r="H1015" i="2"/>
  <c r="H1002" i="2"/>
  <c r="G1002" i="2"/>
  <c r="G971" i="2"/>
  <c r="H971" i="2"/>
  <c r="G920" i="2"/>
  <c r="H920" i="2"/>
  <c r="H909" i="2"/>
  <c r="G909" i="2"/>
  <c r="G851" i="2"/>
  <c r="H851" i="2"/>
  <c r="G828" i="2"/>
  <c r="H828" i="2"/>
  <c r="H810" i="2"/>
  <c r="G810" i="2"/>
  <c r="G787" i="2"/>
  <c r="H787" i="2"/>
  <c r="G764" i="2"/>
  <c r="H764" i="2"/>
  <c r="G675" i="2"/>
  <c r="H675" i="2"/>
  <c r="G640" i="2"/>
  <c r="H640" i="2"/>
  <c r="H630" i="2"/>
  <c r="G630" i="2"/>
  <c r="H582" i="2"/>
  <c r="G582" i="2"/>
  <c r="H566" i="2"/>
  <c r="G566" i="2"/>
  <c r="G466" i="2"/>
  <c r="H466" i="2"/>
  <c r="G407" i="2"/>
  <c r="H407" i="2"/>
  <c r="G391" i="2"/>
  <c r="H391" i="2"/>
  <c r="H388" i="2"/>
  <c r="G388" i="2"/>
  <c r="H347" i="2"/>
  <c r="G347" i="2"/>
  <c r="G340" i="2"/>
  <c r="H340" i="2"/>
  <c r="G171" i="2"/>
  <c r="H171" i="2"/>
  <c r="G152" i="2"/>
  <c r="H152" i="2"/>
  <c r="G144" i="2"/>
  <c r="H144" i="2"/>
  <c r="H80" i="2"/>
  <c r="G80" i="2"/>
  <c r="H50" i="2"/>
  <c r="G50" i="2"/>
  <c r="H1579" i="2"/>
  <c r="G1579" i="2"/>
  <c r="G1564" i="2"/>
  <c r="H1564" i="2"/>
  <c r="H1559" i="2"/>
  <c r="G1559" i="2"/>
  <c r="H1515" i="2"/>
  <c r="G1515" i="2"/>
  <c r="G1500" i="2"/>
  <c r="H1500" i="2"/>
  <c r="H1495" i="2"/>
  <c r="G1495" i="2"/>
  <c r="H1451" i="2"/>
  <c r="G1451" i="2"/>
  <c r="G1436" i="2"/>
  <c r="H1436" i="2"/>
  <c r="H1431" i="2"/>
  <c r="G1431" i="2"/>
  <c r="H1387" i="2"/>
  <c r="G1387" i="2"/>
  <c r="G1372" i="2"/>
  <c r="H1372" i="2"/>
  <c r="H1367" i="2"/>
  <c r="G1367" i="2"/>
  <c r="H1323" i="2"/>
  <c r="G1323" i="2"/>
  <c r="G1308" i="2"/>
  <c r="H1308" i="2"/>
  <c r="H1303" i="2"/>
  <c r="G1303" i="2"/>
  <c r="H1259" i="2"/>
  <c r="G1259" i="2"/>
  <c r="G1244" i="2"/>
  <c r="H1244" i="2"/>
  <c r="H1228" i="2"/>
  <c r="G1228" i="2"/>
  <c r="H1212" i="2"/>
  <c r="G1212" i="2"/>
  <c r="H1196" i="2"/>
  <c r="G1196" i="2"/>
  <c r="H1180" i="2"/>
  <c r="G1180" i="2"/>
  <c r="H1164" i="2"/>
  <c r="G1164" i="2"/>
  <c r="H1148" i="2"/>
  <c r="G1148" i="2"/>
  <c r="H1132" i="2"/>
  <c r="G1132" i="2"/>
  <c r="H1116" i="2"/>
  <c r="G1116" i="2"/>
  <c r="H1100" i="2"/>
  <c r="G1100" i="2"/>
  <c r="H1084" i="2"/>
  <c r="G1084" i="2"/>
  <c r="H1068" i="2"/>
  <c r="G1068" i="2"/>
  <c r="G1047" i="2"/>
  <c r="H1047" i="2"/>
  <c r="G987" i="2"/>
  <c r="H987" i="2"/>
  <c r="G955" i="2"/>
  <c r="H955" i="2"/>
  <c r="H883" i="2"/>
  <c r="G883" i="2"/>
  <c r="H858" i="2"/>
  <c r="G858" i="2"/>
  <c r="G835" i="2"/>
  <c r="H835" i="2"/>
  <c r="G812" i="2"/>
  <c r="H812" i="2"/>
  <c r="H794" i="2"/>
  <c r="G794" i="2"/>
  <c r="G771" i="2"/>
  <c r="H771" i="2"/>
  <c r="G732" i="2"/>
  <c r="H732" i="2"/>
  <c r="G684" i="2"/>
  <c r="H684" i="2"/>
  <c r="H663" i="2"/>
  <c r="G663" i="2"/>
  <c r="H632" i="2"/>
  <c r="G632" i="2"/>
  <c r="G611" i="2"/>
  <c r="H611" i="2"/>
  <c r="H596" i="2"/>
  <c r="G596" i="2"/>
  <c r="G570" i="2"/>
  <c r="H570" i="2"/>
  <c r="G490" i="2"/>
  <c r="H490" i="2"/>
  <c r="G474" i="2"/>
  <c r="H474" i="2"/>
  <c r="G415" i="2"/>
  <c r="H415" i="2"/>
  <c r="H412" i="2"/>
  <c r="G412" i="2"/>
  <c r="H406" i="2"/>
  <c r="G406" i="2"/>
  <c r="H349" i="2"/>
  <c r="G349" i="2"/>
  <c r="H283" i="2"/>
  <c r="G283" i="2"/>
  <c r="H280" i="2"/>
  <c r="G280" i="2"/>
  <c r="G250" i="2"/>
  <c r="H250" i="2"/>
  <c r="G233" i="2"/>
  <c r="H233" i="2"/>
  <c r="G191" i="2"/>
  <c r="H191" i="2"/>
  <c r="H118" i="2"/>
  <c r="G118" i="2"/>
  <c r="G111" i="2"/>
  <c r="H111" i="2"/>
  <c r="G103" i="2"/>
  <c r="H103" i="2"/>
  <c r="G87" i="2"/>
  <c r="H87" i="2"/>
  <c r="H1591" i="2"/>
  <c r="G1591" i="2"/>
  <c r="H1547" i="2"/>
  <c r="G1547" i="2"/>
  <c r="G1468" i="2"/>
  <c r="H1468" i="2"/>
  <c r="H1399" i="2"/>
  <c r="G1399" i="2"/>
  <c r="H1355" i="2"/>
  <c r="G1355" i="2"/>
  <c r="G1340" i="2"/>
  <c r="H1340" i="2"/>
  <c r="H1291" i="2"/>
  <c r="G1291" i="2"/>
  <c r="H1271" i="2"/>
  <c r="G1271" i="2"/>
  <c r="G1242" i="2"/>
  <c r="H1242" i="2"/>
  <c r="G1239" i="2"/>
  <c r="H1239" i="2"/>
  <c r="G1226" i="2"/>
  <c r="H1226" i="2"/>
  <c r="G1207" i="2"/>
  <c r="H1207" i="2"/>
  <c r="G1194" i="2"/>
  <c r="H1194" i="2"/>
  <c r="G1143" i="2"/>
  <c r="H1143" i="2"/>
  <c r="G1130" i="2"/>
  <c r="H1130" i="2"/>
  <c r="G1111" i="2"/>
  <c r="H1111" i="2"/>
  <c r="G1095" i="2"/>
  <c r="H1095" i="2"/>
  <c r="G1082" i="2"/>
  <c r="H1082" i="2"/>
  <c r="G1079" i="2"/>
  <c r="H1079" i="2"/>
  <c r="G867" i="2"/>
  <c r="H867" i="2"/>
  <c r="H826" i="2"/>
  <c r="G826" i="2"/>
  <c r="G803" i="2"/>
  <c r="H803" i="2"/>
  <c r="G780" i="2"/>
  <c r="H780" i="2"/>
  <c r="G543" i="2"/>
  <c r="H543" i="2"/>
  <c r="H534" i="2"/>
  <c r="G534" i="2"/>
  <c r="H508" i="2"/>
  <c r="G508" i="2"/>
  <c r="G341" i="2"/>
  <c r="H341" i="2"/>
  <c r="H312" i="2"/>
  <c r="G312" i="2"/>
  <c r="G8" i="2"/>
  <c r="H8" i="2"/>
  <c r="G1584" i="2"/>
  <c r="H1563" i="2"/>
  <c r="G1563" i="2"/>
  <c r="G1548" i="2"/>
  <c r="H1548" i="2"/>
  <c r="H1543" i="2"/>
  <c r="G1543" i="2"/>
  <c r="G1520" i="2"/>
  <c r="H1499" i="2"/>
  <c r="G1499" i="2"/>
  <c r="G1484" i="2"/>
  <c r="H1484" i="2"/>
  <c r="H1479" i="2"/>
  <c r="G1479" i="2"/>
  <c r="G1456" i="2"/>
  <c r="H1435" i="2"/>
  <c r="G1435" i="2"/>
  <c r="G1420" i="2"/>
  <c r="H1420" i="2"/>
  <c r="H1415" i="2"/>
  <c r="G1415" i="2"/>
  <c r="G1392" i="2"/>
  <c r="H1371" i="2"/>
  <c r="G1371" i="2"/>
  <c r="G1356" i="2"/>
  <c r="H1356" i="2"/>
  <c r="H1351" i="2"/>
  <c r="G1351" i="2"/>
  <c r="G1328" i="2"/>
  <c r="H1307" i="2"/>
  <c r="G1307" i="2"/>
  <c r="G1292" i="2"/>
  <c r="H1292" i="2"/>
  <c r="H1287" i="2"/>
  <c r="G1287" i="2"/>
  <c r="G1264" i="2"/>
  <c r="H1233" i="2"/>
  <c r="G1233" i="2"/>
  <c r="H1217" i="2"/>
  <c r="G1217" i="2"/>
  <c r="H1201" i="2"/>
  <c r="G1201" i="2"/>
  <c r="H1185" i="2"/>
  <c r="G1185" i="2"/>
  <c r="H1169" i="2"/>
  <c r="G1169" i="2"/>
  <c r="H1153" i="2"/>
  <c r="G1153" i="2"/>
  <c r="H1137" i="2"/>
  <c r="G1137" i="2"/>
  <c r="H1121" i="2"/>
  <c r="G1121" i="2"/>
  <c r="H1105" i="2"/>
  <c r="G1105" i="2"/>
  <c r="H1089" i="2"/>
  <c r="G1089" i="2"/>
  <c r="H1073" i="2"/>
  <c r="G1073" i="2"/>
  <c r="H1057" i="2"/>
  <c r="G1057" i="2"/>
  <c r="H1051" i="2"/>
  <c r="G1019" i="2"/>
  <c r="G992" i="2"/>
  <c r="H992" i="2"/>
  <c r="H973" i="2"/>
  <c r="G973" i="2"/>
  <c r="G954" i="2"/>
  <c r="H954" i="2"/>
  <c r="G899" i="2"/>
  <c r="G890" i="2"/>
  <c r="H890" i="2"/>
  <c r="G885" i="2"/>
  <c r="H863" i="2"/>
  <c r="G863" i="2"/>
  <c r="H842" i="2"/>
  <c r="G842" i="2"/>
  <c r="H839" i="2"/>
  <c r="G819" i="2"/>
  <c r="H819" i="2"/>
  <c r="H816" i="2"/>
  <c r="G814" i="2"/>
  <c r="G796" i="2"/>
  <c r="H796" i="2"/>
  <c r="H778" i="2"/>
  <c r="G778" i="2"/>
  <c r="H775" i="2"/>
  <c r="G747" i="2"/>
  <c r="H747" i="2"/>
  <c r="G743" i="2"/>
  <c r="H731" i="2"/>
  <c r="G731" i="2"/>
  <c r="G721" i="2"/>
  <c r="H721" i="2"/>
  <c r="H699" i="2"/>
  <c r="G699" i="2"/>
  <c r="G667" i="2"/>
  <c r="H667" i="2"/>
  <c r="G651" i="2"/>
  <c r="G620" i="2"/>
  <c r="G600" i="2"/>
  <c r="H600" i="2"/>
  <c r="G535" i="2"/>
  <c r="H535" i="2"/>
  <c r="G519" i="2"/>
  <c r="H519" i="2"/>
  <c r="H516" i="2"/>
  <c r="G516" i="2"/>
  <c r="H511" i="2"/>
  <c r="H503" i="2"/>
  <c r="H500" i="2"/>
  <c r="G500" i="2"/>
  <c r="G487" i="2"/>
  <c r="H487" i="2"/>
  <c r="H484" i="2"/>
  <c r="G484" i="2"/>
  <c r="H468" i="2"/>
  <c r="G468" i="2"/>
  <c r="H454" i="2"/>
  <c r="G454" i="2"/>
  <c r="H438" i="2"/>
  <c r="G438" i="2"/>
  <c r="H434" i="2"/>
  <c r="G430" i="2"/>
  <c r="G422" i="2"/>
  <c r="H333" i="2"/>
  <c r="G333" i="2"/>
  <c r="H329" i="2"/>
  <c r="H321" i="2"/>
  <c r="G305" i="2"/>
  <c r="G300" i="2"/>
  <c r="H300" i="2"/>
  <c r="H296" i="2"/>
  <c r="G296" i="2"/>
  <c r="G291" i="2"/>
  <c r="H253" i="2"/>
  <c r="G253" i="2"/>
  <c r="G246" i="2"/>
  <c r="H246" i="2"/>
  <c r="G238" i="2"/>
  <c r="H238" i="2"/>
  <c r="G217" i="2"/>
  <c r="H217" i="2"/>
  <c r="G202" i="2"/>
  <c r="H202" i="2"/>
  <c r="G176" i="2"/>
  <c r="H176" i="2"/>
  <c r="G123" i="2"/>
  <c r="H123" i="2"/>
  <c r="H120" i="2"/>
  <c r="H114" i="2"/>
  <c r="G114" i="2"/>
  <c r="H110" i="2"/>
  <c r="G110" i="2"/>
  <c r="H1599" i="2"/>
  <c r="G1599" i="2"/>
  <c r="H1583" i="2"/>
  <c r="G1583" i="2"/>
  <c r="H1567" i="2"/>
  <c r="G1567" i="2"/>
  <c r="H1551" i="2"/>
  <c r="G1551" i="2"/>
  <c r="H1535" i="2"/>
  <c r="G1535" i="2"/>
  <c r="H1519" i="2"/>
  <c r="G1519" i="2"/>
  <c r="H1503" i="2"/>
  <c r="G1503" i="2"/>
  <c r="H1487" i="2"/>
  <c r="G1487" i="2"/>
  <c r="H1471" i="2"/>
  <c r="G1471" i="2"/>
  <c r="H1455" i="2"/>
  <c r="G1455" i="2"/>
  <c r="H1439" i="2"/>
  <c r="G1439" i="2"/>
  <c r="H1423" i="2"/>
  <c r="G1423" i="2"/>
  <c r="H1407" i="2"/>
  <c r="G1407" i="2"/>
  <c r="H1391" i="2"/>
  <c r="G1391" i="2"/>
  <c r="H1375" i="2"/>
  <c r="G1375" i="2"/>
  <c r="H1359" i="2"/>
  <c r="G1359" i="2"/>
  <c r="H1343" i="2"/>
  <c r="G1343" i="2"/>
  <c r="H1327" i="2"/>
  <c r="G1327" i="2"/>
  <c r="H1311" i="2"/>
  <c r="G1311" i="2"/>
  <c r="H1295" i="2"/>
  <c r="G1295" i="2"/>
  <c r="H1279" i="2"/>
  <c r="G1279" i="2"/>
  <c r="H1263" i="2"/>
  <c r="G1263" i="2"/>
  <c r="H1247" i="2"/>
  <c r="G1247" i="2"/>
  <c r="G1231" i="2"/>
  <c r="H1231" i="2"/>
  <c r="G1215" i="2"/>
  <c r="H1215" i="2"/>
  <c r="G1199" i="2"/>
  <c r="H1199" i="2"/>
  <c r="G1183" i="2"/>
  <c r="H1183" i="2"/>
  <c r="G1167" i="2"/>
  <c r="H1167" i="2"/>
  <c r="G1151" i="2"/>
  <c r="H1151" i="2"/>
  <c r="G1135" i="2"/>
  <c r="H1135" i="2"/>
  <c r="G1119" i="2"/>
  <c r="H1119" i="2"/>
  <c r="G1103" i="2"/>
  <c r="H1103" i="2"/>
  <c r="G1087" i="2"/>
  <c r="H1087" i="2"/>
  <c r="G1071" i="2"/>
  <c r="H1071" i="2"/>
  <c r="G1055" i="2"/>
  <c r="H1055" i="2"/>
  <c r="H1037" i="2"/>
  <c r="G1037" i="2"/>
  <c r="G1018" i="2"/>
  <c r="H1018" i="2"/>
  <c r="G960" i="2"/>
  <c r="H960" i="2"/>
  <c r="H874" i="2"/>
  <c r="G874" i="2"/>
  <c r="H736" i="2"/>
  <c r="G736" i="2"/>
  <c r="G636" i="2"/>
  <c r="H636" i="2"/>
  <c r="H619" i="2"/>
  <c r="G619" i="2"/>
  <c r="G583" i="2"/>
  <c r="H583" i="2"/>
  <c r="H580" i="2"/>
  <c r="G580" i="2"/>
  <c r="H564" i="2"/>
  <c r="G564" i="2"/>
  <c r="G538" i="2"/>
  <c r="H538" i="2"/>
  <c r="H502" i="2"/>
  <c r="G502" i="2"/>
  <c r="H476" i="2"/>
  <c r="G476" i="2"/>
  <c r="G455" i="2"/>
  <c r="H455" i="2"/>
  <c r="H452" i="2"/>
  <c r="G452" i="2"/>
  <c r="H436" i="2"/>
  <c r="G436" i="2"/>
  <c r="G410" i="2"/>
  <c r="H410" i="2"/>
  <c r="G382" i="2"/>
  <c r="H382" i="2"/>
  <c r="G358" i="2"/>
  <c r="H358" i="2"/>
  <c r="H345" i="2"/>
  <c r="G345" i="2"/>
  <c r="H323" i="2"/>
  <c r="G323" i="2"/>
  <c r="H285" i="2"/>
  <c r="G285" i="2"/>
  <c r="H269" i="2"/>
  <c r="G269" i="2"/>
  <c r="G262" i="2"/>
  <c r="H262" i="2"/>
  <c r="G222" i="2"/>
  <c r="H222" i="2"/>
  <c r="H205" i="2"/>
  <c r="G205" i="2"/>
  <c r="G198" i="2"/>
  <c r="H198" i="2"/>
  <c r="G175" i="2"/>
  <c r="H175" i="2"/>
  <c r="G167" i="2"/>
  <c r="H167" i="2"/>
  <c r="G151" i="2"/>
  <c r="H151" i="2"/>
  <c r="G135" i="2"/>
  <c r="H135" i="2"/>
  <c r="G116" i="2"/>
  <c r="H116" i="2"/>
  <c r="H94" i="2"/>
  <c r="G94" i="2"/>
  <c r="H71" i="2"/>
  <c r="G71" i="2"/>
  <c r="G56" i="2"/>
  <c r="H56" i="2"/>
  <c r="H1587" i="2"/>
  <c r="G1587" i="2"/>
  <c r="H1571" i="2"/>
  <c r="G1571" i="2"/>
  <c r="H1555" i="2"/>
  <c r="G1555" i="2"/>
  <c r="H1539" i="2"/>
  <c r="G1539" i="2"/>
  <c r="H1523" i="2"/>
  <c r="G1523" i="2"/>
  <c r="H1507" i="2"/>
  <c r="G1507" i="2"/>
  <c r="H1491" i="2"/>
  <c r="G1491" i="2"/>
  <c r="H1475" i="2"/>
  <c r="G1475" i="2"/>
  <c r="H1459" i="2"/>
  <c r="G1459" i="2"/>
  <c r="H1443" i="2"/>
  <c r="G1443" i="2"/>
  <c r="H1427" i="2"/>
  <c r="G1427" i="2"/>
  <c r="H1411" i="2"/>
  <c r="G1411" i="2"/>
  <c r="H1395" i="2"/>
  <c r="G1395" i="2"/>
  <c r="H1379" i="2"/>
  <c r="G1379" i="2"/>
  <c r="H1363" i="2"/>
  <c r="G1363" i="2"/>
  <c r="H1347" i="2"/>
  <c r="G1347" i="2"/>
  <c r="H1331" i="2"/>
  <c r="G1331" i="2"/>
  <c r="H1315" i="2"/>
  <c r="G1315" i="2"/>
  <c r="H1299" i="2"/>
  <c r="G1299" i="2"/>
  <c r="H1283" i="2"/>
  <c r="G1283" i="2"/>
  <c r="H1267" i="2"/>
  <c r="G1267" i="2"/>
  <c r="H1251" i="2"/>
  <c r="G1251" i="2"/>
  <c r="G1024" i="2"/>
  <c r="H1024" i="2"/>
  <c r="H938" i="2"/>
  <c r="G938" i="2"/>
  <c r="G752" i="2"/>
  <c r="H752" i="2"/>
  <c r="G744" i="2"/>
  <c r="H744" i="2"/>
  <c r="H739" i="2"/>
  <c r="G739" i="2"/>
  <c r="H678" i="2"/>
  <c r="G678" i="2"/>
  <c r="H602" i="2"/>
  <c r="G602" i="2"/>
  <c r="G591" i="2"/>
  <c r="H591" i="2"/>
  <c r="H572" i="2"/>
  <c r="G572" i="2"/>
  <c r="G551" i="2"/>
  <c r="H551" i="2"/>
  <c r="H548" i="2"/>
  <c r="G548" i="2"/>
  <c r="H532" i="2"/>
  <c r="G532" i="2"/>
  <c r="G506" i="2"/>
  <c r="H506" i="2"/>
  <c r="H470" i="2"/>
  <c r="G470" i="2"/>
  <c r="H444" i="2"/>
  <c r="G444" i="2"/>
  <c r="G423" i="2"/>
  <c r="H423" i="2"/>
  <c r="H420" i="2"/>
  <c r="G420" i="2"/>
  <c r="H404" i="2"/>
  <c r="G404" i="2"/>
  <c r="G367" i="2"/>
  <c r="H367" i="2"/>
  <c r="G344" i="2"/>
  <c r="H344" i="2"/>
  <c r="G297" i="2"/>
  <c r="H297" i="2"/>
  <c r="G292" i="2"/>
  <c r="H292" i="2"/>
  <c r="G284" i="2"/>
  <c r="H284" i="2"/>
  <c r="G276" i="2"/>
  <c r="H276" i="2"/>
  <c r="H225" i="2"/>
  <c r="G225" i="2"/>
  <c r="H178" i="2"/>
  <c r="G178" i="2"/>
  <c r="H174" i="2"/>
  <c r="G174" i="2"/>
  <c r="H134" i="2"/>
  <c r="G134" i="2"/>
  <c r="H126" i="2"/>
  <c r="G126" i="2"/>
  <c r="G112" i="2"/>
  <c r="H112" i="2"/>
  <c r="G88" i="2"/>
  <c r="H88" i="2"/>
  <c r="H715" i="2"/>
  <c r="G715" i="2"/>
  <c r="G695" i="2"/>
  <c r="H695" i="2"/>
  <c r="H646" i="2"/>
  <c r="G646" i="2"/>
  <c r="H588" i="2"/>
  <c r="G588" i="2"/>
  <c r="H556" i="2"/>
  <c r="G556" i="2"/>
  <c r="H524" i="2"/>
  <c r="G524" i="2"/>
  <c r="H492" i="2"/>
  <c r="G492" i="2"/>
  <c r="H460" i="2"/>
  <c r="G460" i="2"/>
  <c r="H428" i="2"/>
  <c r="G428" i="2"/>
  <c r="H396" i="2"/>
  <c r="G396" i="2"/>
  <c r="H331" i="2"/>
  <c r="G331" i="2"/>
  <c r="H328" i="2"/>
  <c r="G328" i="2"/>
  <c r="G316" i="2"/>
  <c r="H316" i="2"/>
  <c r="G308" i="2"/>
  <c r="H308" i="2"/>
  <c r="G266" i="2"/>
  <c r="H266" i="2"/>
  <c r="G214" i="2"/>
  <c r="H214" i="2"/>
  <c r="G160" i="2"/>
  <c r="H160" i="2"/>
  <c r="H142" i="2"/>
  <c r="G142" i="2"/>
  <c r="G119" i="2"/>
  <c r="H119" i="2"/>
  <c r="G96" i="2"/>
  <c r="H96" i="2"/>
  <c r="H320" i="2"/>
  <c r="G320" i="2"/>
  <c r="H304" i="2"/>
  <c r="G304" i="2"/>
  <c r="H288" i="2"/>
  <c r="G288" i="2"/>
  <c r="G230" i="2"/>
  <c r="H230" i="2"/>
  <c r="H66" i="2"/>
  <c r="G66" i="2"/>
  <c r="H18" i="2"/>
  <c r="G18" i="2"/>
  <c r="H1049" i="2"/>
  <c r="G1049" i="2"/>
  <c r="H1017" i="2"/>
  <c r="G1017" i="2"/>
  <c r="G996" i="2"/>
  <c r="H996" i="2"/>
  <c r="G964" i="2"/>
  <c r="H964" i="2"/>
  <c r="H953" i="2"/>
  <c r="G953" i="2"/>
  <c r="G932" i="2"/>
  <c r="H932" i="2"/>
  <c r="H921" i="2"/>
  <c r="G921" i="2"/>
  <c r="G900" i="2"/>
  <c r="H900" i="2"/>
  <c r="G868" i="2"/>
  <c r="H868" i="2"/>
  <c r="H750" i="2"/>
  <c r="G750" i="2"/>
  <c r="H726" i="2"/>
  <c r="G726" i="2"/>
  <c r="H694" i="2"/>
  <c r="G694" i="2"/>
  <c r="H689" i="2"/>
  <c r="G689" i="2"/>
  <c r="H670" i="2"/>
  <c r="G670" i="2"/>
  <c r="G1052" i="2"/>
  <c r="H1052" i="2"/>
  <c r="H1009" i="2"/>
  <c r="G1009" i="2"/>
  <c r="G988" i="2"/>
  <c r="H988" i="2"/>
  <c r="H977" i="2"/>
  <c r="G977" i="2"/>
  <c r="G956" i="2"/>
  <c r="H956" i="2"/>
  <c r="H945" i="2"/>
  <c r="G945" i="2"/>
  <c r="G924" i="2"/>
  <c r="H924" i="2"/>
  <c r="H913" i="2"/>
  <c r="G913" i="2"/>
  <c r="G892" i="2"/>
  <c r="H892" i="2"/>
  <c r="G860" i="2"/>
  <c r="H860" i="2"/>
  <c r="H754" i="2"/>
  <c r="G754" i="2"/>
  <c r="H734" i="2"/>
  <c r="G734" i="2"/>
  <c r="H702" i="2"/>
  <c r="G702" i="2"/>
  <c r="H618" i="2"/>
  <c r="G618" i="2"/>
  <c r="H593" i="2"/>
  <c r="G593" i="2"/>
  <c r="H581" i="2"/>
  <c r="G581" i="2"/>
  <c r="H573" i="2"/>
  <c r="G573" i="2"/>
  <c r="H565" i="2"/>
  <c r="G565" i="2"/>
  <c r="H541" i="2"/>
  <c r="G541" i="2"/>
  <c r="H533" i="2"/>
  <c r="G533" i="2"/>
  <c r="H525" i="2"/>
  <c r="G525" i="2"/>
  <c r="H501" i="2"/>
  <c r="G501" i="2"/>
  <c r="H477" i="2"/>
  <c r="G477" i="2"/>
  <c r="H469" i="2"/>
  <c r="G469" i="2"/>
  <c r="H461" i="2"/>
  <c r="G461" i="2"/>
  <c r="H437" i="2"/>
  <c r="G437" i="2"/>
  <c r="H429" i="2"/>
  <c r="G429" i="2"/>
  <c r="H421" i="2"/>
  <c r="G421" i="2"/>
  <c r="H413" i="2"/>
  <c r="G413" i="2"/>
  <c r="H389" i="2"/>
  <c r="G389" i="2"/>
  <c r="H381" i="2"/>
  <c r="G381" i="2"/>
  <c r="H373" i="2"/>
  <c r="G373" i="2"/>
  <c r="H365" i="2"/>
  <c r="G365" i="2"/>
  <c r="G275" i="2"/>
  <c r="H275" i="2"/>
  <c r="G259" i="2"/>
  <c r="H259" i="2"/>
  <c r="G243" i="2"/>
  <c r="H243" i="2"/>
  <c r="G227" i="2"/>
  <c r="H227" i="2"/>
  <c r="G211" i="2"/>
  <c r="H211" i="2"/>
  <c r="H42" i="2"/>
  <c r="G42" i="2"/>
  <c r="H1598" i="2"/>
  <c r="H1594" i="2"/>
  <c r="H1590" i="2"/>
  <c r="H1586" i="2"/>
  <c r="H1582" i="2"/>
  <c r="H1578" i="2"/>
  <c r="H1574" i="2"/>
  <c r="H1570" i="2"/>
  <c r="H1566" i="2"/>
  <c r="H1562" i="2"/>
  <c r="H1558" i="2"/>
  <c r="H1554" i="2"/>
  <c r="H1550" i="2"/>
  <c r="H1546" i="2"/>
  <c r="H1542" i="2"/>
  <c r="H1538" i="2"/>
  <c r="H1534" i="2"/>
  <c r="H1530" i="2"/>
  <c r="H1526" i="2"/>
  <c r="H1522" i="2"/>
  <c r="H1518" i="2"/>
  <c r="H1514" i="2"/>
  <c r="H1510" i="2"/>
  <c r="H1506" i="2"/>
  <c r="H1502" i="2"/>
  <c r="H1498" i="2"/>
  <c r="H1494" i="2"/>
  <c r="H1490" i="2"/>
  <c r="H1486" i="2"/>
  <c r="H1482" i="2"/>
  <c r="H1478" i="2"/>
  <c r="H1474" i="2"/>
  <c r="H1470" i="2"/>
  <c r="H1466" i="2"/>
  <c r="H1462" i="2"/>
  <c r="H1458" i="2"/>
  <c r="H1454" i="2"/>
  <c r="H1450" i="2"/>
  <c r="H1446" i="2"/>
  <c r="H1442" i="2"/>
  <c r="H1438" i="2"/>
  <c r="H1434" i="2"/>
  <c r="H1430" i="2"/>
  <c r="H1426" i="2"/>
  <c r="H1422" i="2"/>
  <c r="H1418" i="2"/>
  <c r="H1414" i="2"/>
  <c r="H1410" i="2"/>
  <c r="H1406" i="2"/>
  <c r="H1402" i="2"/>
  <c r="H1398" i="2"/>
  <c r="H1394" i="2"/>
  <c r="H1390" i="2"/>
  <c r="H1386" i="2"/>
  <c r="H1382" i="2"/>
  <c r="H1378" i="2"/>
  <c r="H1374" i="2"/>
  <c r="H1370" i="2"/>
  <c r="H1366" i="2"/>
  <c r="H1362" i="2"/>
  <c r="H1358" i="2"/>
  <c r="H1354" i="2"/>
  <c r="H1350" i="2"/>
  <c r="H1346" i="2"/>
  <c r="H1342" i="2"/>
  <c r="H1338" i="2"/>
  <c r="H1334" i="2"/>
  <c r="H1330" i="2"/>
  <c r="H1326" i="2"/>
  <c r="H1322" i="2"/>
  <c r="H1318" i="2"/>
  <c r="H1314" i="2"/>
  <c r="H1310" i="2"/>
  <c r="H1306" i="2"/>
  <c r="H1302" i="2"/>
  <c r="H1298" i="2"/>
  <c r="H1294" i="2"/>
  <c r="H1290" i="2"/>
  <c r="H1286" i="2"/>
  <c r="H1282" i="2"/>
  <c r="H1278" i="2"/>
  <c r="H1274" i="2"/>
  <c r="H1270" i="2"/>
  <c r="H1266" i="2"/>
  <c r="H1262" i="2"/>
  <c r="H1258" i="2"/>
  <c r="H1254" i="2"/>
  <c r="H1250" i="2"/>
  <c r="H1246" i="2"/>
  <c r="H1237" i="2"/>
  <c r="H1229" i="2"/>
  <c r="H1221" i="2"/>
  <c r="H1213" i="2"/>
  <c r="H1205" i="2"/>
  <c r="H1197" i="2"/>
  <c r="H1189" i="2"/>
  <c r="H1181" i="2"/>
  <c r="H1173" i="2"/>
  <c r="H1165" i="2"/>
  <c r="H1157" i="2"/>
  <c r="H1149" i="2"/>
  <c r="H1141" i="2"/>
  <c r="H1133" i="2"/>
  <c r="H1125" i="2"/>
  <c r="H1117" i="2"/>
  <c r="H1109" i="2"/>
  <c r="H1101" i="2"/>
  <c r="H1093" i="2"/>
  <c r="H1085" i="2"/>
  <c r="H1077" i="2"/>
  <c r="H1069" i="2"/>
  <c r="H1061" i="2"/>
  <c r="H1053" i="2"/>
  <c r="H1046" i="2"/>
  <c r="G1044" i="2"/>
  <c r="H1044" i="2"/>
  <c r="H1042" i="2"/>
  <c r="H1040" i="2"/>
  <c r="H1033" i="2"/>
  <c r="G1033" i="2"/>
  <c r="G1029" i="2"/>
  <c r="H1014" i="2"/>
  <c r="G1012" i="2"/>
  <c r="H1012" i="2"/>
  <c r="H1010" i="2"/>
  <c r="H1008" i="2"/>
  <c r="H1001" i="2"/>
  <c r="G1001" i="2"/>
  <c r="G997" i="2"/>
  <c r="H982" i="2"/>
  <c r="G980" i="2"/>
  <c r="H980" i="2"/>
  <c r="H978" i="2"/>
  <c r="H976" i="2"/>
  <c r="H969" i="2"/>
  <c r="G969" i="2"/>
  <c r="G965" i="2"/>
  <c r="H950" i="2"/>
  <c r="G948" i="2"/>
  <c r="H948" i="2"/>
  <c r="H946" i="2"/>
  <c r="H944" i="2"/>
  <c r="H937" i="2"/>
  <c r="G937" i="2"/>
  <c r="G933" i="2"/>
  <c r="H918" i="2"/>
  <c r="G916" i="2"/>
  <c r="H916" i="2"/>
  <c r="H914" i="2"/>
  <c r="H912" i="2"/>
  <c r="H905" i="2"/>
  <c r="G905" i="2"/>
  <c r="G901" i="2"/>
  <c r="H886" i="2"/>
  <c r="G884" i="2"/>
  <c r="H884" i="2"/>
  <c r="H882" i="2"/>
  <c r="H880" i="2"/>
  <c r="H873" i="2"/>
  <c r="G873" i="2"/>
  <c r="G869" i="2"/>
  <c r="G753" i="2"/>
  <c r="H753" i="2"/>
  <c r="H742" i="2"/>
  <c r="G742" i="2"/>
  <c r="H737" i="2"/>
  <c r="H710" i="2"/>
  <c r="G710" i="2"/>
  <c r="H705" i="2"/>
  <c r="H650" i="2"/>
  <c r="G650" i="2"/>
  <c r="H625" i="2"/>
  <c r="G625" i="2"/>
  <c r="H621" i="2"/>
  <c r="G621" i="2"/>
  <c r="H606" i="2"/>
  <c r="G606" i="2"/>
  <c r="G1028" i="2"/>
  <c r="H1028" i="2"/>
  <c r="H985" i="2"/>
  <c r="G985" i="2"/>
  <c r="H889" i="2"/>
  <c r="G889" i="2"/>
  <c r="G745" i="2"/>
  <c r="H745" i="2"/>
  <c r="H685" i="2"/>
  <c r="G685" i="2"/>
  <c r="H1041" i="2"/>
  <c r="G1041" i="2"/>
  <c r="G1020" i="2"/>
  <c r="H1020" i="2"/>
  <c r="H881" i="2"/>
  <c r="G881" i="2"/>
  <c r="G749" i="2"/>
  <c r="H749" i="2"/>
  <c r="H589" i="2"/>
  <c r="G589" i="2"/>
  <c r="H557" i="2"/>
  <c r="G557" i="2"/>
  <c r="H549" i="2"/>
  <c r="G549" i="2"/>
  <c r="H517" i="2"/>
  <c r="G517" i="2"/>
  <c r="H509" i="2"/>
  <c r="G509" i="2"/>
  <c r="H493" i="2"/>
  <c r="G493" i="2"/>
  <c r="H485" i="2"/>
  <c r="G485" i="2"/>
  <c r="H453" i="2"/>
  <c r="G453" i="2"/>
  <c r="H445" i="2"/>
  <c r="G445" i="2"/>
  <c r="H405" i="2"/>
  <c r="G405" i="2"/>
  <c r="H397" i="2"/>
  <c r="G397" i="2"/>
  <c r="H357" i="2"/>
  <c r="G357" i="2"/>
  <c r="H339" i="2"/>
  <c r="G339" i="2"/>
  <c r="H13" i="2"/>
  <c r="G13" i="2"/>
  <c r="H9" i="2"/>
  <c r="G9" i="2"/>
  <c r="H1243" i="2"/>
  <c r="G1240" i="2"/>
  <c r="H1235" i="2"/>
  <c r="G1232" i="2"/>
  <c r="H1227" i="2"/>
  <c r="G1224" i="2"/>
  <c r="H1219" i="2"/>
  <c r="G1216" i="2"/>
  <c r="H1211" i="2"/>
  <c r="G1208" i="2"/>
  <c r="H1203" i="2"/>
  <c r="G1200" i="2"/>
  <c r="H1195" i="2"/>
  <c r="G1192" i="2"/>
  <c r="H1187" i="2"/>
  <c r="G1184" i="2"/>
  <c r="H1179" i="2"/>
  <c r="G1176" i="2"/>
  <c r="H1171" i="2"/>
  <c r="G1168" i="2"/>
  <c r="H1163" i="2"/>
  <c r="G1160" i="2"/>
  <c r="H1155" i="2"/>
  <c r="G1152" i="2"/>
  <c r="H1147" i="2"/>
  <c r="G1144" i="2"/>
  <c r="H1139" i="2"/>
  <c r="G1136" i="2"/>
  <c r="H1131" i="2"/>
  <c r="G1128" i="2"/>
  <c r="H1123" i="2"/>
  <c r="G1120" i="2"/>
  <c r="H1115" i="2"/>
  <c r="G1112" i="2"/>
  <c r="H1107" i="2"/>
  <c r="G1104" i="2"/>
  <c r="H1099" i="2"/>
  <c r="G1096" i="2"/>
  <c r="H1091" i="2"/>
  <c r="G1088" i="2"/>
  <c r="H1083" i="2"/>
  <c r="G1080" i="2"/>
  <c r="H1075" i="2"/>
  <c r="G1072" i="2"/>
  <c r="H1067" i="2"/>
  <c r="G1064" i="2"/>
  <c r="H1059" i="2"/>
  <c r="G1056" i="2"/>
  <c r="H1038" i="2"/>
  <c r="G1036" i="2"/>
  <c r="H1036" i="2"/>
  <c r="H1032" i="2"/>
  <c r="H1025" i="2"/>
  <c r="G1025" i="2"/>
  <c r="G1021" i="2"/>
  <c r="H1006" i="2"/>
  <c r="G1004" i="2"/>
  <c r="H1004" i="2"/>
  <c r="H1000" i="2"/>
  <c r="H993" i="2"/>
  <c r="G993" i="2"/>
  <c r="G989" i="2"/>
  <c r="H974" i="2"/>
  <c r="G972" i="2"/>
  <c r="H972" i="2"/>
  <c r="H968" i="2"/>
  <c r="H961" i="2"/>
  <c r="G961" i="2"/>
  <c r="G957" i="2"/>
  <c r="H942" i="2"/>
  <c r="G940" i="2"/>
  <c r="H940" i="2"/>
  <c r="H936" i="2"/>
  <c r="H929" i="2"/>
  <c r="G929" i="2"/>
  <c r="G925" i="2"/>
  <c r="H910" i="2"/>
  <c r="G908" i="2"/>
  <c r="H908" i="2"/>
  <c r="H904" i="2"/>
  <c r="H897" i="2"/>
  <c r="G897" i="2"/>
  <c r="G893" i="2"/>
  <c r="H878" i="2"/>
  <c r="G876" i="2"/>
  <c r="H876" i="2"/>
  <c r="H872" i="2"/>
  <c r="H865" i="2"/>
  <c r="G865" i="2"/>
  <c r="G861" i="2"/>
  <c r="G857" i="2"/>
  <c r="H857" i="2"/>
  <c r="G853" i="2"/>
  <c r="H853" i="2"/>
  <c r="G849" i="2"/>
  <c r="H849" i="2"/>
  <c r="G845" i="2"/>
  <c r="H845" i="2"/>
  <c r="G841" i="2"/>
  <c r="H841" i="2"/>
  <c r="G837" i="2"/>
  <c r="H837" i="2"/>
  <c r="G833" i="2"/>
  <c r="H833" i="2"/>
  <c r="G829" i="2"/>
  <c r="H829" i="2"/>
  <c r="G825" i="2"/>
  <c r="H825" i="2"/>
  <c r="G821" i="2"/>
  <c r="H821" i="2"/>
  <c r="G817" i="2"/>
  <c r="H817" i="2"/>
  <c r="G813" i="2"/>
  <c r="H813" i="2"/>
  <c r="G809" i="2"/>
  <c r="H809" i="2"/>
  <c r="G805" i="2"/>
  <c r="H805" i="2"/>
  <c r="G801" i="2"/>
  <c r="H801" i="2"/>
  <c r="G797" i="2"/>
  <c r="H797" i="2"/>
  <c r="G793" i="2"/>
  <c r="H793" i="2"/>
  <c r="G789" i="2"/>
  <c r="H789" i="2"/>
  <c r="G785" i="2"/>
  <c r="H785" i="2"/>
  <c r="G781" i="2"/>
  <c r="H781" i="2"/>
  <c r="G777" i="2"/>
  <c r="H777" i="2"/>
  <c r="G773" i="2"/>
  <c r="H773" i="2"/>
  <c r="G769" i="2"/>
  <c r="H769" i="2"/>
  <c r="G765" i="2"/>
  <c r="H765" i="2"/>
  <c r="G761" i="2"/>
  <c r="H761" i="2"/>
  <c r="G757" i="2"/>
  <c r="H757" i="2"/>
  <c r="H746" i="2"/>
  <c r="G746" i="2"/>
  <c r="H718" i="2"/>
  <c r="G718" i="2"/>
  <c r="H713" i="2"/>
  <c r="H682" i="2"/>
  <c r="G682" i="2"/>
  <c r="H657" i="2"/>
  <c r="G657" i="2"/>
  <c r="H653" i="2"/>
  <c r="G653" i="2"/>
  <c r="H638" i="2"/>
  <c r="G638" i="2"/>
  <c r="H686" i="2"/>
  <c r="G686" i="2"/>
  <c r="H654" i="2"/>
  <c r="G654" i="2"/>
  <c r="H622" i="2"/>
  <c r="G622" i="2"/>
  <c r="H590" i="2"/>
  <c r="G590" i="2"/>
  <c r="G587" i="2"/>
  <c r="H587" i="2"/>
  <c r="G579" i="2"/>
  <c r="H579" i="2"/>
  <c r="G571" i="2"/>
  <c r="H571" i="2"/>
  <c r="G563" i="2"/>
  <c r="H563" i="2"/>
  <c r="G555" i="2"/>
  <c r="H555" i="2"/>
  <c r="G547" i="2"/>
  <c r="H547" i="2"/>
  <c r="G539" i="2"/>
  <c r="H539" i="2"/>
  <c r="G531" i="2"/>
  <c r="H531" i="2"/>
  <c r="G523" i="2"/>
  <c r="H523" i="2"/>
  <c r="G515" i="2"/>
  <c r="H515" i="2"/>
  <c r="G507" i="2"/>
  <c r="H507" i="2"/>
  <c r="G499" i="2"/>
  <c r="H499" i="2"/>
  <c r="G491" i="2"/>
  <c r="H491" i="2"/>
  <c r="G483" i="2"/>
  <c r="H483" i="2"/>
  <c r="G475" i="2"/>
  <c r="H475" i="2"/>
  <c r="G467" i="2"/>
  <c r="H467" i="2"/>
  <c r="G459" i="2"/>
  <c r="H459" i="2"/>
  <c r="G451" i="2"/>
  <c r="H451" i="2"/>
  <c r="G443" i="2"/>
  <c r="H443" i="2"/>
  <c r="G435" i="2"/>
  <c r="H435" i="2"/>
  <c r="G427" i="2"/>
  <c r="H427" i="2"/>
  <c r="G419" i="2"/>
  <c r="H419" i="2"/>
  <c r="G411" i="2"/>
  <c r="H411" i="2"/>
  <c r="G403" i="2"/>
  <c r="H403" i="2"/>
  <c r="G395" i="2"/>
  <c r="H395" i="2"/>
  <c r="G387" i="2"/>
  <c r="H387" i="2"/>
  <c r="G379" i="2"/>
  <c r="H379" i="2"/>
  <c r="G371" i="2"/>
  <c r="H371" i="2"/>
  <c r="G363" i="2"/>
  <c r="H363" i="2"/>
  <c r="G355" i="2"/>
  <c r="H355" i="2"/>
  <c r="H673" i="2"/>
  <c r="G673" i="2"/>
  <c r="H669" i="2"/>
  <c r="G669" i="2"/>
  <c r="H641" i="2"/>
  <c r="G641" i="2"/>
  <c r="H637" i="2"/>
  <c r="G637" i="2"/>
  <c r="H609" i="2"/>
  <c r="G609" i="2"/>
  <c r="H605" i="2"/>
  <c r="G605" i="2"/>
  <c r="H741" i="2"/>
  <c r="G738" i="2"/>
  <c r="H733" i="2"/>
  <c r="G730" i="2"/>
  <c r="H725" i="2"/>
  <c r="G722" i="2"/>
  <c r="H717" i="2"/>
  <c r="G714" i="2"/>
  <c r="H709" i="2"/>
  <c r="G706" i="2"/>
  <c r="H701" i="2"/>
  <c r="G698" i="2"/>
  <c r="H693" i="2"/>
  <c r="G690" i="2"/>
  <c r="H681" i="2"/>
  <c r="G681" i="2"/>
  <c r="G674" i="2"/>
  <c r="H665" i="2"/>
  <c r="G665" i="2"/>
  <c r="G658" i="2"/>
  <c r="H649" i="2"/>
  <c r="G649" i="2"/>
  <c r="G642" i="2"/>
  <c r="H633" i="2"/>
  <c r="G633" i="2"/>
  <c r="G626" i="2"/>
  <c r="H617" i="2"/>
  <c r="G617" i="2"/>
  <c r="G610" i="2"/>
  <c r="H601" i="2"/>
  <c r="G601" i="2"/>
  <c r="G594" i="2"/>
  <c r="G350" i="2"/>
  <c r="H350" i="2"/>
  <c r="G346" i="2"/>
  <c r="H346" i="2"/>
  <c r="G338" i="2"/>
  <c r="H338" i="2"/>
  <c r="G263" i="2"/>
  <c r="H263" i="2"/>
  <c r="G247" i="2"/>
  <c r="H247" i="2"/>
  <c r="G231" i="2"/>
  <c r="H231" i="2"/>
  <c r="G215" i="2"/>
  <c r="H215" i="2"/>
  <c r="G199" i="2"/>
  <c r="H199" i="2"/>
  <c r="H74" i="2"/>
  <c r="G74" i="2"/>
  <c r="H45" i="2"/>
  <c r="G45" i="2"/>
  <c r="H41" i="2"/>
  <c r="G41" i="2"/>
  <c r="H677" i="2"/>
  <c r="G677" i="2"/>
  <c r="H661" i="2"/>
  <c r="G661" i="2"/>
  <c r="H645" i="2"/>
  <c r="G645" i="2"/>
  <c r="H629" i="2"/>
  <c r="G629" i="2"/>
  <c r="H613" i="2"/>
  <c r="G613" i="2"/>
  <c r="H597" i="2"/>
  <c r="G597" i="2"/>
  <c r="H584" i="2"/>
  <c r="G584" i="2"/>
  <c r="H576" i="2"/>
  <c r="G576" i="2"/>
  <c r="H568" i="2"/>
  <c r="G568" i="2"/>
  <c r="H560" i="2"/>
  <c r="G560" i="2"/>
  <c r="H552" i="2"/>
  <c r="G552" i="2"/>
  <c r="H544" i="2"/>
  <c r="G544" i="2"/>
  <c r="H536" i="2"/>
  <c r="G536" i="2"/>
  <c r="H528" i="2"/>
  <c r="G528" i="2"/>
  <c r="H520" i="2"/>
  <c r="G520" i="2"/>
  <c r="H512" i="2"/>
  <c r="G512" i="2"/>
  <c r="H504" i="2"/>
  <c r="G504" i="2"/>
  <c r="H496" i="2"/>
  <c r="G496" i="2"/>
  <c r="H488" i="2"/>
  <c r="G488" i="2"/>
  <c r="H480" i="2"/>
  <c r="G480" i="2"/>
  <c r="H472" i="2"/>
  <c r="G472" i="2"/>
  <c r="H464" i="2"/>
  <c r="G464" i="2"/>
  <c r="H456" i="2"/>
  <c r="G456" i="2"/>
  <c r="H448" i="2"/>
  <c r="G448" i="2"/>
  <c r="H440" i="2"/>
  <c r="G440" i="2"/>
  <c r="H432" i="2"/>
  <c r="G432" i="2"/>
  <c r="H424" i="2"/>
  <c r="G424" i="2"/>
  <c r="H416" i="2"/>
  <c r="G416" i="2"/>
  <c r="H408" i="2"/>
  <c r="G408" i="2"/>
  <c r="H400" i="2"/>
  <c r="G400" i="2"/>
  <c r="H392" i="2"/>
  <c r="G392" i="2"/>
  <c r="H384" i="2"/>
  <c r="G384" i="2"/>
  <c r="H376" i="2"/>
  <c r="G376" i="2"/>
  <c r="H368" i="2"/>
  <c r="G368" i="2"/>
  <c r="H360" i="2"/>
  <c r="G360" i="2"/>
  <c r="H352" i="2"/>
  <c r="G352" i="2"/>
  <c r="H343" i="2"/>
  <c r="G343" i="2"/>
  <c r="G271" i="2"/>
  <c r="H271" i="2"/>
  <c r="G255" i="2"/>
  <c r="H255" i="2"/>
  <c r="G239" i="2"/>
  <c r="H239" i="2"/>
  <c r="G223" i="2"/>
  <c r="H223" i="2"/>
  <c r="G207" i="2"/>
  <c r="H207" i="2"/>
  <c r="H10" i="2"/>
  <c r="G10" i="2"/>
  <c r="G267" i="2"/>
  <c r="H267" i="2"/>
  <c r="G251" i="2"/>
  <c r="H251" i="2"/>
  <c r="G235" i="2"/>
  <c r="H235" i="2"/>
  <c r="G219" i="2"/>
  <c r="H219" i="2"/>
  <c r="G203" i="2"/>
  <c r="H203" i="2"/>
  <c r="H193" i="2"/>
  <c r="G193" i="2"/>
  <c r="H185" i="2"/>
  <c r="G185" i="2"/>
  <c r="H77" i="2"/>
  <c r="G77" i="2"/>
  <c r="H73" i="2"/>
  <c r="G73" i="2"/>
  <c r="G335" i="2"/>
  <c r="H330" i="2"/>
  <c r="G327" i="2"/>
  <c r="H322" i="2"/>
  <c r="G319" i="2"/>
  <c r="H314" i="2"/>
  <c r="G311" i="2"/>
  <c r="H306" i="2"/>
  <c r="G303" i="2"/>
  <c r="H298" i="2"/>
  <c r="G295" i="2"/>
  <c r="H290" i="2"/>
  <c r="G287" i="2"/>
  <c r="H282" i="2"/>
  <c r="G279" i="2"/>
  <c r="G272" i="2"/>
  <c r="G268" i="2"/>
  <c r="G264" i="2"/>
  <c r="G260" i="2"/>
  <c r="G256" i="2"/>
  <c r="G252" i="2"/>
  <c r="G248" i="2"/>
  <c r="G244" i="2"/>
  <c r="G240" i="2"/>
  <c r="G236" i="2"/>
  <c r="G232" i="2"/>
  <c r="G228" i="2"/>
  <c r="G224" i="2"/>
  <c r="G220" i="2"/>
  <c r="G216" i="2"/>
  <c r="G212" i="2"/>
  <c r="G208" i="2"/>
  <c r="G204" i="2"/>
  <c r="G200" i="2"/>
  <c r="G196" i="2"/>
  <c r="H196" i="2"/>
  <c r="G188" i="2"/>
  <c r="H188" i="2"/>
  <c r="G180" i="2"/>
  <c r="H180" i="2"/>
  <c r="H58" i="2"/>
  <c r="G58" i="2"/>
  <c r="G54" i="2"/>
  <c r="H26" i="2"/>
  <c r="G26" i="2"/>
  <c r="G22" i="2"/>
  <c r="G190" i="2"/>
  <c r="H190" i="2"/>
  <c r="G182" i="2"/>
  <c r="H182" i="2"/>
  <c r="H61" i="2"/>
  <c r="G61" i="2"/>
  <c r="H57" i="2"/>
  <c r="G57" i="2"/>
  <c r="H29" i="2"/>
  <c r="G29" i="2"/>
  <c r="H25" i="2"/>
  <c r="G25" i="2"/>
  <c r="G78" i="2"/>
  <c r="H69" i="2"/>
  <c r="G69" i="2"/>
  <c r="G62" i="2"/>
  <c r="H53" i="2"/>
  <c r="G53" i="2"/>
  <c r="G46" i="2"/>
  <c r="H37" i="2"/>
  <c r="G37" i="2"/>
  <c r="G30" i="2"/>
  <c r="H21" i="2"/>
  <c r="G21" i="2"/>
  <c r="G14" i="2"/>
  <c r="H177" i="2"/>
  <c r="G177" i="2"/>
  <c r="H173" i="2"/>
  <c r="G173" i="2"/>
  <c r="H169" i="2"/>
  <c r="G169" i="2"/>
  <c r="H165" i="2"/>
  <c r="G165" i="2"/>
  <c r="H161" i="2"/>
  <c r="G161" i="2"/>
  <c r="H157" i="2"/>
  <c r="G157" i="2"/>
  <c r="H153" i="2"/>
  <c r="G153" i="2"/>
  <c r="H149" i="2"/>
  <c r="G149" i="2"/>
  <c r="H145" i="2"/>
  <c r="G145" i="2"/>
  <c r="H141" i="2"/>
  <c r="G141" i="2"/>
  <c r="H137" i="2"/>
  <c r="G137" i="2"/>
  <c r="H133" i="2"/>
  <c r="G133" i="2"/>
  <c r="H129" i="2"/>
  <c r="G129" i="2"/>
  <c r="H125" i="2"/>
  <c r="G125" i="2"/>
  <c r="H121" i="2"/>
  <c r="G121" i="2"/>
  <c r="H117" i="2"/>
  <c r="G117" i="2"/>
  <c r="H113" i="2"/>
  <c r="G113" i="2"/>
  <c r="H109" i="2"/>
  <c r="G109" i="2"/>
  <c r="H105" i="2"/>
  <c r="G105" i="2"/>
  <c r="H101" i="2"/>
  <c r="G101" i="2"/>
  <c r="H97" i="2"/>
  <c r="G97" i="2"/>
  <c r="H93" i="2"/>
  <c r="G93" i="2"/>
  <c r="H89" i="2"/>
  <c r="G89" i="2"/>
  <c r="H85" i="2"/>
  <c r="G85" i="2"/>
  <c r="H81" i="2"/>
  <c r="G81" i="2"/>
  <c r="H65" i="2"/>
  <c r="G65" i="2"/>
  <c r="H49" i="2"/>
  <c r="G49" i="2"/>
  <c r="H33" i="2"/>
  <c r="G33" i="2"/>
  <c r="H17" i="2"/>
  <c r="G17" i="2"/>
  <c r="F7573" i="3" l="1"/>
  <c r="G7573" i="3" s="1"/>
  <c r="F7574" i="3"/>
  <c r="F7575" i="3"/>
  <c r="H7575" i="3" s="1"/>
  <c r="F7576" i="3"/>
  <c r="F7577" i="3"/>
  <c r="F7578" i="3"/>
  <c r="F7579" i="3"/>
  <c r="F7580" i="3"/>
  <c r="F7581" i="3"/>
  <c r="F7582" i="3"/>
  <c r="F7583" i="3"/>
  <c r="H7583" i="3" s="1"/>
  <c r="F7584" i="3"/>
  <c r="F7585" i="3"/>
  <c r="F7586" i="3"/>
  <c r="F7587" i="3"/>
  <c r="F7588" i="3"/>
  <c r="F7589" i="3"/>
  <c r="F7590" i="3"/>
  <c r="F7591" i="3"/>
  <c r="F7592" i="3"/>
  <c r="F7593" i="3"/>
  <c r="F7594" i="3"/>
  <c r="F7595" i="3"/>
  <c r="F7596" i="3"/>
  <c r="F7597" i="3"/>
  <c r="F7598" i="3"/>
  <c r="F7599" i="3"/>
  <c r="F7600" i="3"/>
  <c r="F7601" i="3"/>
  <c r="F7602" i="3"/>
  <c r="F7603" i="3"/>
  <c r="F7604" i="3"/>
  <c r="F7605" i="3"/>
  <c r="F7606" i="3"/>
  <c r="F7607" i="3"/>
  <c r="F7608" i="3"/>
  <c r="F7609" i="3"/>
  <c r="F7610" i="3"/>
  <c r="F7611" i="3"/>
  <c r="F7612" i="3"/>
  <c r="F7613" i="3"/>
  <c r="H7613" i="3" s="1"/>
  <c r="F7614" i="3"/>
  <c r="F7615" i="3"/>
  <c r="H7615" i="3" s="1"/>
  <c r="F7616" i="3"/>
  <c r="F7617" i="3"/>
  <c r="F7618" i="3"/>
  <c r="F7619" i="3"/>
  <c r="F7620" i="3"/>
  <c r="G7620" i="3" s="1"/>
  <c r="F7621" i="3"/>
  <c r="F7622" i="3"/>
  <c r="F7623" i="3"/>
  <c r="F7624" i="3"/>
  <c r="F7625" i="3"/>
  <c r="F7626" i="3"/>
  <c r="F7627" i="3"/>
  <c r="F7628" i="3"/>
  <c r="F7629" i="3"/>
  <c r="F7630" i="3"/>
  <c r="F7631" i="3"/>
  <c r="F7632" i="3"/>
  <c r="G7632" i="3" s="1"/>
  <c r="F7633" i="3"/>
  <c r="F7634" i="3"/>
  <c r="F7635" i="3"/>
  <c r="F7636" i="3"/>
  <c r="G7636" i="3" s="1"/>
  <c r="F7637" i="3"/>
  <c r="F7638" i="3"/>
  <c r="F7639" i="3"/>
  <c r="F7640" i="3"/>
  <c r="F7641" i="3"/>
  <c r="F7642" i="3"/>
  <c r="F7643" i="3"/>
  <c r="F7644" i="3"/>
  <c r="H7644" i="3" s="1"/>
  <c r="F7645" i="3"/>
  <c r="F7646" i="3"/>
  <c r="F7647" i="3"/>
  <c r="F7648" i="3"/>
  <c r="F7649" i="3"/>
  <c r="F7650" i="3"/>
  <c r="F7651" i="3"/>
  <c r="F7652" i="3"/>
  <c r="F7653" i="3"/>
  <c r="F7654" i="3"/>
  <c r="F7655" i="3"/>
  <c r="F7656" i="3"/>
  <c r="F7657" i="3"/>
  <c r="F7658" i="3"/>
  <c r="G7658" i="3" s="1"/>
  <c r="F7659" i="3"/>
  <c r="F7660" i="3"/>
  <c r="F7661" i="3"/>
  <c r="F7662" i="3"/>
  <c r="F7663" i="3"/>
  <c r="F7664" i="3"/>
  <c r="F7665" i="3"/>
  <c r="F7666" i="3"/>
  <c r="G7666" i="3" s="1"/>
  <c r="F7667" i="3"/>
  <c r="F7668" i="3"/>
  <c r="F7669" i="3"/>
  <c r="F7670" i="3"/>
  <c r="F7671" i="3"/>
  <c r="F7672" i="3"/>
  <c r="G7672" i="3" s="1"/>
  <c r="F7673" i="3"/>
  <c r="F7674" i="3"/>
  <c r="F7675" i="3"/>
  <c r="F7676" i="3"/>
  <c r="F7677" i="3"/>
  <c r="F7678" i="3"/>
  <c r="F7679" i="3"/>
  <c r="F7680" i="3"/>
  <c r="F7681" i="3"/>
  <c r="F7682" i="3"/>
  <c r="F7683" i="3"/>
  <c r="F7684" i="3"/>
  <c r="F7685" i="3"/>
  <c r="F7686" i="3"/>
  <c r="F7687" i="3"/>
  <c r="H7687" i="3" s="1"/>
  <c r="F7688" i="3"/>
  <c r="F7689" i="3"/>
  <c r="H7689" i="3" s="1"/>
  <c r="F7690" i="3"/>
  <c r="F7691" i="3"/>
  <c r="F7692" i="3"/>
  <c r="F7693" i="3"/>
  <c r="H7693" i="3" s="1"/>
  <c r="G7693" i="3"/>
  <c r="F7694" i="3"/>
  <c r="F7695" i="3"/>
  <c r="F7696" i="3"/>
  <c r="F7697" i="3"/>
  <c r="F7698" i="3"/>
  <c r="F7699" i="3"/>
  <c r="F7700" i="3"/>
  <c r="F7701" i="3"/>
  <c r="F7702" i="3"/>
  <c r="F7703" i="3"/>
  <c r="F7704" i="3"/>
  <c r="F7705" i="3"/>
  <c r="F7706" i="3"/>
  <c r="F7707" i="3"/>
  <c r="F7708" i="3"/>
  <c r="F7709" i="3"/>
  <c r="F7710" i="3"/>
  <c r="F7711" i="3"/>
  <c r="H7711" i="3" s="1"/>
  <c r="F7712" i="3"/>
  <c r="F7713" i="3"/>
  <c r="F7714" i="3"/>
  <c r="F7715" i="3"/>
  <c r="F7716" i="3"/>
  <c r="F7717" i="3"/>
  <c r="F7718" i="3"/>
  <c r="F7719" i="3"/>
  <c r="F7720" i="3"/>
  <c r="F7721" i="3"/>
  <c r="F7722" i="3"/>
  <c r="F7723" i="3"/>
  <c r="F7724" i="3"/>
  <c r="F7725" i="3"/>
  <c r="F7726" i="3"/>
  <c r="F7727" i="3"/>
  <c r="F7728" i="3"/>
  <c r="G7728" i="3" s="1"/>
  <c r="F7729" i="3"/>
  <c r="F7730" i="3"/>
  <c r="F7731" i="3"/>
  <c r="F7732" i="3"/>
  <c r="F7733" i="3"/>
  <c r="F7734" i="3"/>
  <c r="F7735" i="3"/>
  <c r="F7736" i="3"/>
  <c r="F7737" i="3"/>
  <c r="F7738" i="3"/>
  <c r="F7739" i="3"/>
  <c r="F7740" i="3"/>
  <c r="H7740" i="3" s="1"/>
  <c r="F7741" i="3"/>
  <c r="F7742" i="3"/>
  <c r="F7743" i="3"/>
  <c r="F7744" i="3"/>
  <c r="F7745" i="3"/>
  <c r="F7746" i="3"/>
  <c r="H7746" i="3" s="1"/>
  <c r="F7747" i="3"/>
  <c r="G7747" i="3" s="1"/>
  <c r="F7748" i="3"/>
  <c r="F7749" i="3"/>
  <c r="G7749" i="3" s="1"/>
  <c r="F7750" i="3"/>
  <c r="F7751" i="3"/>
  <c r="G7751" i="3" s="1"/>
  <c r="F7752" i="3"/>
  <c r="H7752" i="3" s="1"/>
  <c r="F7753" i="3"/>
  <c r="F7754" i="3"/>
  <c r="F7755" i="3"/>
  <c r="F7756" i="3"/>
  <c r="F7757" i="3"/>
  <c r="F7758" i="3"/>
  <c r="F7759" i="3"/>
  <c r="F7760" i="3"/>
  <c r="F7761" i="3"/>
  <c r="F7762" i="3"/>
  <c r="H7762" i="3" s="1"/>
  <c r="F7763" i="3"/>
  <c r="F7764" i="3"/>
  <c r="F7765" i="3"/>
  <c r="F7766" i="3"/>
  <c r="F7767" i="3"/>
  <c r="F7768" i="3"/>
  <c r="F7769" i="3"/>
  <c r="F7770" i="3"/>
  <c r="F7771" i="3"/>
  <c r="F7772" i="3"/>
  <c r="F7773" i="3"/>
  <c r="G7773" i="3" s="1"/>
  <c r="F7774" i="3"/>
  <c r="F7775" i="3"/>
  <c r="F7776" i="3"/>
  <c r="F7777" i="3"/>
  <c r="F7778" i="3"/>
  <c r="F7779" i="3"/>
  <c r="G7779" i="3" s="1"/>
  <c r="F7780" i="3"/>
  <c r="H7780" i="3" s="1"/>
  <c r="F7781" i="3"/>
  <c r="F7782" i="3"/>
  <c r="F7783" i="3"/>
  <c r="G7783" i="3" s="1"/>
  <c r="F7784" i="3"/>
  <c r="F7785" i="3"/>
  <c r="F7786" i="3"/>
  <c r="F7787" i="3"/>
  <c r="F7788" i="3"/>
  <c r="F7789" i="3"/>
  <c r="F7790" i="3"/>
  <c r="F7791" i="3"/>
  <c r="F7792" i="3"/>
  <c r="F7793" i="3"/>
  <c r="F7794" i="3"/>
  <c r="H7794" i="3" s="1"/>
  <c r="F7795" i="3"/>
  <c r="F7796" i="3"/>
  <c r="F7797" i="3"/>
  <c r="F7798" i="3"/>
  <c r="F7799" i="3"/>
  <c r="F7800" i="3"/>
  <c r="H7800" i="3" s="1"/>
  <c r="F7801" i="3"/>
  <c r="F7802" i="3"/>
  <c r="F7803" i="3"/>
  <c r="F7804" i="3"/>
  <c r="G7804" i="3" s="1"/>
  <c r="F7805" i="3"/>
  <c r="G7805" i="3" s="1"/>
  <c r="F7806" i="3"/>
  <c r="F7807" i="3"/>
  <c r="H7807" i="3" s="1"/>
  <c r="F7808" i="3"/>
  <c r="F7809" i="3"/>
  <c r="F7810" i="3"/>
  <c r="H7810" i="3" s="1"/>
  <c r="F7811" i="3"/>
  <c r="G7811" i="3" s="1"/>
  <c r="F7812" i="3"/>
  <c r="F7813" i="3"/>
  <c r="F7814" i="3"/>
  <c r="F7815" i="3"/>
  <c r="G7815" i="3" s="1"/>
  <c r="F7816" i="3"/>
  <c r="F7817" i="3"/>
  <c r="F7818" i="3"/>
  <c r="F7819" i="3"/>
  <c r="F7820" i="3"/>
  <c r="F7821" i="3"/>
  <c r="F7822" i="3"/>
  <c r="F7823" i="3"/>
  <c r="G7823" i="3" s="1"/>
  <c r="F7824" i="3"/>
  <c r="F7825" i="3"/>
  <c r="F7826" i="3"/>
  <c r="H7826" i="3" s="1"/>
  <c r="F7827" i="3"/>
  <c r="F7828" i="3"/>
  <c r="H7828" i="3" s="1"/>
  <c r="F7829" i="3"/>
  <c r="F7830" i="3"/>
  <c r="F7831" i="3"/>
  <c r="H7831" i="3" s="1"/>
  <c r="F7832" i="3"/>
  <c r="F7833" i="3"/>
  <c r="F7834" i="3"/>
  <c r="F7835" i="3"/>
  <c r="F7836" i="3"/>
  <c r="F7837" i="3"/>
  <c r="G7837" i="3" s="1"/>
  <c r="F7838" i="3"/>
  <c r="F7839" i="3"/>
  <c r="F7840" i="3"/>
  <c r="H7840" i="3" s="1"/>
  <c r="F7841" i="3"/>
  <c r="F7842" i="3"/>
  <c r="F7843" i="3"/>
  <c r="G7843" i="3" s="1"/>
  <c r="F7844" i="3"/>
  <c r="F7845" i="3"/>
  <c r="F7846" i="3"/>
  <c r="F7847" i="3"/>
  <c r="G7847" i="3" s="1"/>
  <c r="F7848" i="3"/>
  <c r="F7849" i="3"/>
  <c r="F7850" i="3"/>
  <c r="F7851" i="3"/>
  <c r="F7852" i="3"/>
  <c r="F7853" i="3"/>
  <c r="F7854" i="3"/>
  <c r="F7855" i="3"/>
  <c r="F7856" i="3"/>
  <c r="G7856" i="3" s="1"/>
  <c r="F7857" i="3"/>
  <c r="F7858" i="3"/>
  <c r="H7858" i="3" s="1"/>
  <c r="F7859" i="3"/>
  <c r="F7860" i="3"/>
  <c r="F7861" i="3"/>
  <c r="F7862" i="3"/>
  <c r="F7863" i="3"/>
  <c r="F7864" i="3"/>
  <c r="F7865" i="3"/>
  <c r="F7866" i="3"/>
  <c r="F7867" i="3"/>
  <c r="F7868" i="3"/>
  <c r="H7868" i="3" s="1"/>
  <c r="F7869" i="3"/>
  <c r="G7869" i="3" s="1"/>
  <c r="F7870" i="3"/>
  <c r="F7871" i="3"/>
  <c r="F7872" i="3"/>
  <c r="F7873" i="3"/>
  <c r="F7874" i="3"/>
  <c r="F7875" i="3"/>
  <c r="G7875" i="3" s="1"/>
  <c r="F7876" i="3"/>
  <c r="F7877" i="3"/>
  <c r="F7878" i="3"/>
  <c r="F7879" i="3"/>
  <c r="G7879" i="3" s="1"/>
  <c r="F7880" i="3"/>
  <c r="F7881" i="3"/>
  <c r="F7882" i="3"/>
  <c r="F7883" i="3"/>
  <c r="F7884" i="3"/>
  <c r="F7885" i="3"/>
  <c r="F7886" i="3"/>
  <c r="F7887" i="3"/>
  <c r="F7888" i="3"/>
  <c r="G7888" i="3" s="1"/>
  <c r="F7889" i="3"/>
  <c r="F7890" i="3"/>
  <c r="H7890" i="3" s="1"/>
  <c r="F7891" i="3"/>
  <c r="G7891" i="3" s="1"/>
  <c r="F7892" i="3"/>
  <c r="F7893" i="3"/>
  <c r="F7894" i="3"/>
  <c r="F7895" i="3"/>
  <c r="F7896" i="3"/>
  <c r="G7896" i="3" s="1"/>
  <c r="F7897" i="3"/>
  <c r="F7898" i="3"/>
  <c r="F7899" i="3"/>
  <c r="G7899" i="3" s="1"/>
  <c r="F7900" i="3"/>
  <c r="F7901" i="3"/>
  <c r="G7901" i="3" s="1"/>
  <c r="F7902" i="3"/>
  <c r="F7903" i="3"/>
  <c r="F7904" i="3"/>
  <c r="H7904" i="3" s="1"/>
  <c r="F7905" i="3"/>
  <c r="F7906" i="3"/>
  <c r="F7907" i="3"/>
  <c r="G7907" i="3" s="1"/>
  <c r="F7908" i="3"/>
  <c r="F7909" i="3"/>
  <c r="F7910" i="3"/>
  <c r="F7911" i="3"/>
  <c r="G7911" i="3" s="1"/>
  <c r="F7912" i="3"/>
  <c r="F7913" i="3"/>
  <c r="F7914" i="3"/>
  <c r="F7915" i="3"/>
  <c r="F7916" i="3"/>
  <c r="F7917" i="3"/>
  <c r="F7918" i="3"/>
  <c r="F7919" i="3"/>
  <c r="F7920" i="3"/>
  <c r="H7920" i="3" s="1"/>
  <c r="F7921" i="3"/>
  <c r="F7922" i="3"/>
  <c r="H7922" i="3" s="1"/>
  <c r="F7923" i="3"/>
  <c r="F7924" i="3"/>
  <c r="F7925" i="3"/>
  <c r="F7926" i="3"/>
  <c r="F7927" i="3"/>
  <c r="F7928" i="3"/>
  <c r="F7929" i="3"/>
  <c r="F7930" i="3"/>
  <c r="F7931" i="3"/>
  <c r="F7932" i="3"/>
  <c r="F7933" i="3"/>
  <c r="G7933" i="3" s="1"/>
  <c r="F7934" i="3"/>
  <c r="F7935" i="3"/>
  <c r="F7936" i="3"/>
  <c r="F7937" i="3"/>
  <c r="F7938" i="3"/>
  <c r="F7939" i="3"/>
  <c r="G7939" i="3" s="1"/>
  <c r="F7940" i="3"/>
  <c r="F7941" i="3"/>
  <c r="F7943" i="3"/>
  <c r="G7943" i="3" s="1"/>
  <c r="F7944" i="3"/>
  <c r="F7945" i="3"/>
  <c r="F7946" i="3"/>
  <c r="F7947" i="3"/>
  <c r="F7948" i="3"/>
  <c r="F7949" i="3"/>
  <c r="F7950" i="3"/>
  <c r="F7951" i="3"/>
  <c r="F7952" i="3"/>
  <c r="F7953" i="3"/>
  <c r="F7954" i="3"/>
  <c r="H7954" i="3" s="1"/>
  <c r="F7955" i="3"/>
  <c r="G7955" i="3" s="1"/>
  <c r="F7956" i="3"/>
  <c r="H7956" i="3" s="1"/>
  <c r="F7957" i="3"/>
  <c r="F7958" i="3"/>
  <c r="H7958" i="3" s="1"/>
  <c r="F7959" i="3"/>
  <c r="G7959" i="3" s="1"/>
  <c r="F7960" i="3"/>
  <c r="F7961" i="3"/>
  <c r="G7961" i="3" s="1"/>
  <c r="F7962" i="3"/>
  <c r="F7963" i="3"/>
  <c r="F7964" i="3"/>
  <c r="H7964" i="3" s="1"/>
  <c r="F7965" i="3"/>
  <c r="F7966" i="3"/>
  <c r="F7967" i="3"/>
  <c r="G7967" i="3" s="1"/>
  <c r="F7968" i="3"/>
  <c r="F7969" i="3"/>
  <c r="G7969" i="3" s="1"/>
  <c r="F7970" i="3"/>
  <c r="F7971" i="3"/>
  <c r="G7971" i="3" s="1"/>
  <c r="F7972" i="3"/>
  <c r="H7972" i="3" s="1"/>
  <c r="F7973" i="3"/>
  <c r="F7974" i="3"/>
  <c r="H7974" i="3" s="1"/>
  <c r="F7975" i="3"/>
  <c r="G7975" i="3" s="1"/>
  <c r="F7976" i="3"/>
  <c r="F7977" i="3"/>
  <c r="G7977" i="3" s="1"/>
  <c r="F7978" i="3"/>
  <c r="F7979" i="3"/>
  <c r="F7980" i="3"/>
  <c r="H7980" i="3" s="1"/>
  <c r="F7981" i="3"/>
  <c r="F7982" i="3"/>
  <c r="F7983" i="3"/>
  <c r="G7983" i="3" s="1"/>
  <c r="F7984" i="3"/>
  <c r="F7985" i="3"/>
  <c r="G7985" i="3" s="1"/>
  <c r="F7986" i="3"/>
  <c r="G7986" i="3" s="1"/>
  <c r="F7987" i="3"/>
  <c r="F7988" i="3"/>
  <c r="H7988" i="3" s="1"/>
  <c r="F7989" i="3"/>
  <c r="F7990" i="3"/>
  <c r="F7991" i="3"/>
  <c r="G7991" i="3" s="1"/>
  <c r="F7992" i="3"/>
  <c r="F7993" i="3"/>
  <c r="G7993" i="3" s="1"/>
  <c r="F7994" i="3"/>
  <c r="F7995" i="3"/>
  <c r="F7996" i="3"/>
  <c r="H7996" i="3" s="1"/>
  <c r="F7997" i="3"/>
  <c r="F7998" i="3"/>
  <c r="F7999" i="3"/>
  <c r="G7999" i="3" s="1"/>
  <c r="F8000" i="3"/>
  <c r="F8001" i="3"/>
  <c r="G8001" i="3" s="1"/>
  <c r="F8002" i="3"/>
  <c r="H8002" i="3" s="1"/>
  <c r="F8003" i="3"/>
  <c r="F8004" i="3"/>
  <c r="H8004" i="3" s="1"/>
  <c r="F8005" i="3"/>
  <c r="F8006" i="3"/>
  <c r="F8007" i="3"/>
  <c r="G8007" i="3" s="1"/>
  <c r="F8008" i="3"/>
  <c r="F8009" i="3"/>
  <c r="G8009" i="3" s="1"/>
  <c r="F8010" i="3"/>
  <c r="F8011" i="3"/>
  <c r="F8012" i="3"/>
  <c r="H8012" i="3" s="1"/>
  <c r="F8013" i="3"/>
  <c r="F8014" i="3"/>
  <c r="F8015" i="3"/>
  <c r="G8015" i="3" s="1"/>
  <c r="F8016" i="3"/>
  <c r="F8017" i="3"/>
  <c r="G8017" i="3" s="1"/>
  <c r="F8018" i="3"/>
  <c r="F8019" i="3"/>
  <c r="F8020" i="3"/>
  <c r="H8020" i="3" s="1"/>
  <c r="F8021" i="3"/>
  <c r="F8022" i="3"/>
  <c r="F8023" i="3"/>
  <c r="G8023" i="3" s="1"/>
  <c r="F8024" i="3"/>
  <c r="F8025" i="3"/>
  <c r="G8025" i="3" s="1"/>
  <c r="F8026" i="3"/>
  <c r="F8027" i="3"/>
  <c r="F8028" i="3"/>
  <c r="H8028" i="3" s="1"/>
  <c r="F8029" i="3"/>
  <c r="F8030" i="3"/>
  <c r="F8031" i="3"/>
  <c r="G8031" i="3" s="1"/>
  <c r="F8032" i="3"/>
  <c r="F8033" i="3"/>
  <c r="G8033" i="3" s="1"/>
  <c r="F8034" i="3"/>
  <c r="F8035" i="3"/>
  <c r="F8036" i="3"/>
  <c r="H8036" i="3" s="1"/>
  <c r="F8037" i="3"/>
  <c r="F8038" i="3"/>
  <c r="F8039" i="3"/>
  <c r="G8039" i="3" s="1"/>
  <c r="F8040" i="3"/>
  <c r="F8041" i="3"/>
  <c r="G8041" i="3" s="1"/>
  <c r="F8042" i="3"/>
  <c r="F8043" i="3"/>
  <c r="F8044" i="3"/>
  <c r="H8044" i="3" s="1"/>
  <c r="F8045" i="3"/>
  <c r="F8046" i="3"/>
  <c r="F8047" i="3"/>
  <c r="G8047" i="3" s="1"/>
  <c r="F8048" i="3"/>
  <c r="F8049" i="3"/>
  <c r="G8049" i="3" s="1"/>
  <c r="F8050" i="3"/>
  <c r="F8051" i="3"/>
  <c r="F8052" i="3"/>
  <c r="H8052" i="3" s="1"/>
  <c r="F8053" i="3"/>
  <c r="F8054" i="3"/>
  <c r="F8055" i="3"/>
  <c r="G8055" i="3" s="1"/>
  <c r="F8056" i="3"/>
  <c r="F8057" i="3"/>
  <c r="G8057" i="3" s="1"/>
  <c r="F8058" i="3"/>
  <c r="H8058" i="3" s="1"/>
  <c r="F8059" i="3"/>
  <c r="F8060" i="3"/>
  <c r="H8060" i="3" s="1"/>
  <c r="F8061" i="3"/>
  <c r="F8062" i="3"/>
  <c r="F8063" i="3"/>
  <c r="G8063" i="3" s="1"/>
  <c r="F8064" i="3"/>
  <c r="F8065" i="3"/>
  <c r="G8065" i="3" s="1"/>
  <c r="F8066" i="3"/>
  <c r="F8067" i="3"/>
  <c r="F8068" i="3"/>
  <c r="H8068" i="3" s="1"/>
  <c r="F8069" i="3"/>
  <c r="F8070" i="3"/>
  <c r="F8071" i="3"/>
  <c r="G8071" i="3" s="1"/>
  <c r="F8072" i="3"/>
  <c r="F8073" i="3"/>
  <c r="G8073" i="3" s="1"/>
  <c r="F8074" i="3"/>
  <c r="H8074" i="3" s="1"/>
  <c r="F8075" i="3"/>
  <c r="F8076" i="3"/>
  <c r="H8076" i="3" s="1"/>
  <c r="F8077" i="3"/>
  <c r="F8078" i="3"/>
  <c r="F8079" i="3"/>
  <c r="G8079" i="3" s="1"/>
  <c r="F8080" i="3"/>
  <c r="F8081" i="3"/>
  <c r="G8081" i="3" s="1"/>
  <c r="F8082" i="3"/>
  <c r="F8083" i="3"/>
  <c r="F8084" i="3"/>
  <c r="H8084" i="3" s="1"/>
  <c r="F8085" i="3"/>
  <c r="F8086" i="3"/>
  <c r="F8087" i="3"/>
  <c r="G8087" i="3" s="1"/>
  <c r="F8088" i="3"/>
  <c r="F8089" i="3"/>
  <c r="G8089" i="3" s="1"/>
  <c r="F8090" i="3"/>
  <c r="H8090" i="3" s="1"/>
  <c r="F8091" i="3"/>
  <c r="G8091" i="3" s="1"/>
  <c r="F8092" i="3"/>
  <c r="H8092" i="3" s="1"/>
  <c r="F8093" i="3"/>
  <c r="F8094" i="3"/>
  <c r="F8095" i="3"/>
  <c r="G8095" i="3" s="1"/>
  <c r="F8096" i="3"/>
  <c r="F8097" i="3"/>
  <c r="G8097" i="3" s="1"/>
  <c r="F8098" i="3"/>
  <c r="F8099" i="3"/>
  <c r="F8100" i="3"/>
  <c r="H8100" i="3" s="1"/>
  <c r="F8101" i="3"/>
  <c r="F8102" i="3"/>
  <c r="F8103" i="3"/>
  <c r="G8103" i="3" s="1"/>
  <c r="F8104" i="3"/>
  <c r="H8104" i="3" s="1"/>
  <c r="F8105" i="3"/>
  <c r="G8105" i="3" s="1"/>
  <c r="F8106" i="3"/>
  <c r="F8107" i="3"/>
  <c r="F8108" i="3"/>
  <c r="H8108" i="3" s="1"/>
  <c r="F8109" i="3"/>
  <c r="F8110" i="3"/>
  <c r="F8111" i="3"/>
  <c r="G8111" i="3" s="1"/>
  <c r="F8112" i="3"/>
  <c r="F8113" i="3"/>
  <c r="G8113" i="3" s="1"/>
  <c r="F8114" i="3"/>
  <c r="F8115" i="3"/>
  <c r="F8116" i="3"/>
  <c r="H8116" i="3" s="1"/>
  <c r="F8117" i="3"/>
  <c r="F8118" i="3"/>
  <c r="H8118" i="3" s="1"/>
  <c r="F8119" i="3"/>
  <c r="G8119" i="3" s="1"/>
  <c r="F8120" i="3"/>
  <c r="H8120" i="3" s="1"/>
  <c r="F8121" i="3"/>
  <c r="G8121" i="3" s="1"/>
  <c r="F8122" i="3"/>
  <c r="F8123" i="3"/>
  <c r="G8123" i="3" s="1"/>
  <c r="F8124" i="3"/>
  <c r="H8124" i="3" s="1"/>
  <c r="F8125" i="3"/>
  <c r="F8126" i="3"/>
  <c r="F8127" i="3"/>
  <c r="G8127" i="3" s="1"/>
  <c r="F8128" i="3"/>
  <c r="F8129" i="3"/>
  <c r="G8129" i="3" s="1"/>
  <c r="F8130" i="3"/>
  <c r="F8131" i="3"/>
  <c r="F8132" i="3"/>
  <c r="H8132" i="3" s="1"/>
  <c r="F8133" i="3"/>
  <c r="F8134" i="3"/>
  <c r="F8135" i="3"/>
  <c r="G8135" i="3" s="1"/>
  <c r="F8136" i="3"/>
  <c r="F8137" i="3"/>
  <c r="G8137" i="3" s="1"/>
  <c r="F8138" i="3"/>
  <c r="F8139" i="3"/>
  <c r="F8140" i="3"/>
  <c r="H8140" i="3" s="1"/>
  <c r="F8141" i="3"/>
  <c r="F8142" i="3"/>
  <c r="F8143" i="3"/>
  <c r="G8143" i="3" s="1"/>
  <c r="F8144" i="3"/>
  <c r="F8145" i="3"/>
  <c r="G8145" i="3" s="1"/>
  <c r="F8146" i="3"/>
  <c r="F8147" i="3"/>
  <c r="F8148" i="3"/>
  <c r="H8148" i="3" s="1"/>
  <c r="F8149" i="3"/>
  <c r="F8150" i="3"/>
  <c r="F8151" i="3"/>
  <c r="G8151" i="3" s="1"/>
  <c r="F8152" i="3"/>
  <c r="F8153" i="3"/>
  <c r="G8153" i="3" s="1"/>
  <c r="F8154" i="3"/>
  <c r="F8155" i="3"/>
  <c r="F8156" i="3"/>
  <c r="H8156" i="3" s="1"/>
  <c r="F8157" i="3"/>
  <c r="F8158" i="3"/>
  <c r="G8158" i="3" s="1"/>
  <c r="F8159" i="3"/>
  <c r="G8159" i="3" s="1"/>
  <c r="F8160" i="3"/>
  <c r="F8161" i="3"/>
  <c r="G8161" i="3" s="1"/>
  <c r="F8162" i="3"/>
  <c r="F8163" i="3"/>
  <c r="F8164" i="3"/>
  <c r="H8164" i="3" s="1"/>
  <c r="F8165" i="3"/>
  <c r="F8166" i="3"/>
  <c r="H8166" i="3" s="1"/>
  <c r="F8167" i="3"/>
  <c r="G8167" i="3" s="1"/>
  <c r="F8168" i="3"/>
  <c r="H8168" i="3" s="1"/>
  <c r="F8169" i="3"/>
  <c r="G8169" i="3" s="1"/>
  <c r="F8170" i="3"/>
  <c r="F8171" i="3"/>
  <c r="G8171" i="3" s="1"/>
  <c r="F8172" i="3"/>
  <c r="H8172" i="3" s="1"/>
  <c r="F8173" i="3"/>
  <c r="F8174" i="3"/>
  <c r="F8175" i="3"/>
  <c r="G8175" i="3" s="1"/>
  <c r="F8176" i="3"/>
  <c r="F8177" i="3"/>
  <c r="G8177" i="3" s="1"/>
  <c r="F8178" i="3"/>
  <c r="F8179" i="3"/>
  <c r="F8180" i="3"/>
  <c r="H8180" i="3" s="1"/>
  <c r="F8181" i="3"/>
  <c r="F8182" i="3"/>
  <c r="F8183" i="3"/>
  <c r="G8183" i="3" s="1"/>
  <c r="F8184" i="3"/>
  <c r="F8185" i="3"/>
  <c r="G8185" i="3" s="1"/>
  <c r="F8186" i="3"/>
  <c r="F8187" i="3"/>
  <c r="F8188" i="3"/>
  <c r="H8188" i="3" s="1"/>
  <c r="F8189" i="3"/>
  <c r="F8190" i="3"/>
  <c r="F8191" i="3"/>
  <c r="G8191" i="3" s="1"/>
  <c r="F8192" i="3"/>
  <c r="F8193" i="3"/>
  <c r="G8193" i="3" s="1"/>
  <c r="F8194" i="3"/>
  <c r="F8195" i="3"/>
  <c r="F8196" i="3"/>
  <c r="H8196" i="3" s="1"/>
  <c r="F8197" i="3"/>
  <c r="F8198" i="3"/>
  <c r="F8199" i="3"/>
  <c r="G8199" i="3" s="1"/>
  <c r="F8200" i="3"/>
  <c r="F8201" i="3"/>
  <c r="G8201" i="3" s="1"/>
  <c r="F8202" i="3"/>
  <c r="F8203" i="3"/>
  <c r="F8204" i="3"/>
  <c r="H8204" i="3" s="1"/>
  <c r="F8205" i="3"/>
  <c r="F8206" i="3"/>
  <c r="F8207" i="3"/>
  <c r="G8207" i="3" s="1"/>
  <c r="F8208" i="3"/>
  <c r="F8209" i="3"/>
  <c r="G8209" i="3" s="1"/>
  <c r="F8210" i="3"/>
  <c r="F8211" i="3"/>
  <c r="F8212" i="3"/>
  <c r="H8212" i="3" s="1"/>
  <c r="F8213" i="3"/>
  <c r="F8214" i="3"/>
  <c r="F8215" i="3"/>
  <c r="G8215" i="3" s="1"/>
  <c r="F8216" i="3"/>
  <c r="F8217" i="3"/>
  <c r="G8217" i="3" s="1"/>
  <c r="F8218" i="3"/>
  <c r="F8219" i="3"/>
  <c r="F8220" i="3"/>
  <c r="H8220" i="3" s="1"/>
  <c r="F8221" i="3"/>
  <c r="F8222" i="3"/>
  <c r="G8222" i="3" s="1"/>
  <c r="F8223" i="3"/>
  <c r="G8223" i="3" s="1"/>
  <c r="F8224" i="3"/>
  <c r="F8225" i="3"/>
  <c r="G8225" i="3" s="1"/>
  <c r="F8226" i="3"/>
  <c r="F8227" i="3"/>
  <c r="F8228" i="3"/>
  <c r="H8228" i="3" s="1"/>
  <c r="F8229" i="3"/>
  <c r="F8230" i="3"/>
  <c r="G8230" i="3" s="1"/>
  <c r="F8231" i="3"/>
  <c r="G8231" i="3" s="1"/>
  <c r="F8232" i="3"/>
  <c r="F8233" i="3"/>
  <c r="G8233" i="3" s="1"/>
  <c r="F8234" i="3"/>
  <c r="F8235" i="3"/>
  <c r="F8236" i="3"/>
  <c r="H8236" i="3" s="1"/>
  <c r="F8237" i="3"/>
  <c r="F8238" i="3"/>
  <c r="F8239" i="3"/>
  <c r="G8239" i="3" s="1"/>
  <c r="F8240" i="3"/>
  <c r="F8241" i="3"/>
  <c r="G8241" i="3" s="1"/>
  <c r="F8242" i="3"/>
  <c r="F8243" i="3"/>
  <c r="F8244" i="3"/>
  <c r="H8244" i="3" s="1"/>
  <c r="F8245" i="3"/>
  <c r="G8245" i="3" s="1"/>
  <c r="F8246" i="3"/>
  <c r="F8247" i="3"/>
  <c r="G8247" i="3" s="1"/>
  <c r="F8248" i="3"/>
  <c r="F8249" i="3"/>
  <c r="G8249" i="3" s="1"/>
  <c r="F8250" i="3"/>
  <c r="F8251" i="3"/>
  <c r="F8252" i="3"/>
  <c r="H8252" i="3" s="1"/>
  <c r="F8253" i="3"/>
  <c r="F8254" i="3"/>
  <c r="F8255" i="3"/>
  <c r="G8255" i="3" s="1"/>
  <c r="F8256" i="3"/>
  <c r="F8259" i="3"/>
  <c r="F8260" i="3"/>
  <c r="H8260" i="3" s="1"/>
  <c r="F8261" i="3"/>
  <c r="F8262" i="3"/>
  <c r="F8263" i="3"/>
  <c r="G8263" i="3" s="1"/>
  <c r="F8264" i="3"/>
  <c r="F8265" i="3"/>
  <c r="G8265" i="3" s="1"/>
  <c r="F8266" i="3"/>
  <c r="F8267" i="3"/>
  <c r="F8268" i="3"/>
  <c r="H8268" i="3" s="1"/>
  <c r="F8269" i="3"/>
  <c r="F8270" i="3"/>
  <c r="F8271" i="3"/>
  <c r="G8271" i="3" s="1"/>
  <c r="F8272" i="3"/>
  <c r="F8273" i="3"/>
  <c r="G8273" i="3" s="1"/>
  <c r="F8274" i="3"/>
  <c r="F8275" i="3"/>
  <c r="F8276" i="3"/>
  <c r="H8276" i="3" s="1"/>
  <c r="F8277" i="3"/>
  <c r="H8277" i="3" s="1"/>
  <c r="F8278" i="3"/>
  <c r="F8279" i="3"/>
  <c r="G8279" i="3" s="1"/>
  <c r="F8280" i="3"/>
  <c r="F8281" i="3"/>
  <c r="G8281" i="3" s="1"/>
  <c r="F8282" i="3"/>
  <c r="F8283" i="3"/>
  <c r="F8284" i="3"/>
  <c r="H8284" i="3" s="1"/>
  <c r="F8285" i="3"/>
  <c r="F8286" i="3"/>
  <c r="F8287" i="3"/>
  <c r="G8287" i="3" s="1"/>
  <c r="F8288" i="3"/>
  <c r="F8289" i="3"/>
  <c r="G8289" i="3" s="1"/>
  <c r="F8290" i="3"/>
  <c r="F8291" i="3"/>
  <c r="F8292" i="3"/>
  <c r="H8292" i="3" s="1"/>
  <c r="F8293" i="3"/>
  <c r="F8294" i="3"/>
  <c r="H8294" i="3" s="1"/>
  <c r="F8295" i="3"/>
  <c r="G8295" i="3" s="1"/>
  <c r="F8296" i="3"/>
  <c r="F8297" i="3"/>
  <c r="G8297" i="3" s="1"/>
  <c r="F8298" i="3"/>
  <c r="G8298" i="3" s="1"/>
  <c r="F8299" i="3"/>
  <c r="F8300" i="3"/>
  <c r="H8300" i="3" s="1"/>
  <c r="F8301" i="3"/>
  <c r="H8301" i="3" s="1"/>
  <c r="F8302" i="3"/>
  <c r="F8303" i="3"/>
  <c r="G8303" i="3" s="1"/>
  <c r="F8304" i="3"/>
  <c r="F8305" i="3"/>
  <c r="G8305" i="3" s="1"/>
  <c r="F8306" i="3"/>
  <c r="F8307" i="3"/>
  <c r="F8308" i="3"/>
  <c r="H8308" i="3" s="1"/>
  <c r="F8309" i="3"/>
  <c r="F8310" i="3"/>
  <c r="H8310" i="3" s="1"/>
  <c r="F8311" i="3"/>
  <c r="G8311" i="3" s="1"/>
  <c r="F8312" i="3"/>
  <c r="H8312" i="3" s="1"/>
  <c r="F8313" i="3"/>
  <c r="G8313" i="3" s="1"/>
  <c r="F8314" i="3"/>
  <c r="F8315" i="3"/>
  <c r="F8316" i="3"/>
  <c r="H8316" i="3" s="1"/>
  <c r="F8317" i="3"/>
  <c r="F8318" i="3"/>
  <c r="F8319" i="3"/>
  <c r="G8319" i="3" s="1"/>
  <c r="F8320" i="3"/>
  <c r="H8320" i="3" s="1"/>
  <c r="F8321" i="3"/>
  <c r="G8321" i="3" s="1"/>
  <c r="F8322" i="3"/>
  <c r="F8323" i="3"/>
  <c r="F8324" i="3"/>
  <c r="H8324" i="3" s="1"/>
  <c r="F8325" i="3"/>
  <c r="F8326" i="3"/>
  <c r="F8327" i="3"/>
  <c r="G8327" i="3" s="1"/>
  <c r="F8328" i="3"/>
  <c r="F8329" i="3"/>
  <c r="G8329" i="3" s="1"/>
  <c r="F8330" i="3"/>
  <c r="F8331" i="3"/>
  <c r="F8332" i="3"/>
  <c r="H8332" i="3" s="1"/>
  <c r="F8333" i="3"/>
  <c r="F8334" i="3"/>
  <c r="F8335" i="3"/>
  <c r="G8335" i="3" s="1"/>
  <c r="F8336" i="3"/>
  <c r="F8337" i="3"/>
  <c r="G8337" i="3" s="1"/>
  <c r="F8338" i="3"/>
  <c r="F8339" i="3"/>
  <c r="F8340" i="3"/>
  <c r="H8340" i="3" s="1"/>
  <c r="F8341" i="3"/>
  <c r="F8342" i="3"/>
  <c r="G8342" i="3" s="1"/>
  <c r="F8343" i="3"/>
  <c r="G8343" i="3" s="1"/>
  <c r="F8344" i="3"/>
  <c r="F8345" i="3"/>
  <c r="G8345" i="3" s="1"/>
  <c r="F8346" i="3"/>
  <c r="F8347" i="3"/>
  <c r="F8348" i="3"/>
  <c r="H8348" i="3" s="1"/>
  <c r="F8349" i="3"/>
  <c r="F8350" i="3"/>
  <c r="G8350" i="3" s="1"/>
  <c r="F8351" i="3"/>
  <c r="G8351" i="3" s="1"/>
  <c r="F8352" i="3"/>
  <c r="F8353" i="3"/>
  <c r="G8353" i="3" s="1"/>
  <c r="F8354" i="3"/>
  <c r="F8355" i="3"/>
  <c r="F8356" i="3"/>
  <c r="H8356" i="3" s="1"/>
  <c r="F8357" i="3"/>
  <c r="F8358" i="3"/>
  <c r="H8358" i="3" s="1"/>
  <c r="F8359" i="3"/>
  <c r="G8359" i="3" s="1"/>
  <c r="F8360" i="3"/>
  <c r="H8360" i="3" s="1"/>
  <c r="F8361" i="3"/>
  <c r="G8361" i="3" s="1"/>
  <c r="F8362" i="3"/>
  <c r="F8363" i="3"/>
  <c r="G8363" i="3" s="1"/>
  <c r="F8364" i="3"/>
  <c r="H8364" i="3" s="1"/>
  <c r="F8365" i="3"/>
  <c r="F8366" i="3"/>
  <c r="H8366" i="3" s="1"/>
  <c r="F8367" i="3"/>
  <c r="G8367" i="3" s="1"/>
  <c r="F8368" i="3"/>
  <c r="F8369" i="3"/>
  <c r="G8369" i="3" s="1"/>
  <c r="F8370" i="3"/>
  <c r="F8371" i="3"/>
  <c r="F8372" i="3"/>
  <c r="H8372" i="3" s="1"/>
  <c r="F8373" i="3"/>
  <c r="G8373" i="3" s="1"/>
  <c r="F8374" i="3"/>
  <c r="F8375" i="3"/>
  <c r="G8375" i="3" s="1"/>
  <c r="F8376" i="3"/>
  <c r="F8377" i="3"/>
  <c r="G8377" i="3" s="1"/>
  <c r="F8378" i="3"/>
  <c r="F8379" i="3"/>
  <c r="F8380" i="3"/>
  <c r="H8380" i="3" s="1"/>
  <c r="F8381" i="3"/>
  <c r="F8382" i="3"/>
  <c r="F8383" i="3"/>
  <c r="G8383" i="3" s="1"/>
  <c r="F8384" i="3"/>
  <c r="H8384" i="3" s="1"/>
  <c r="F8385" i="3"/>
  <c r="G8385" i="3" s="1"/>
  <c r="F8386" i="3"/>
  <c r="F8387" i="3"/>
  <c r="F8388" i="3"/>
  <c r="H8388" i="3" s="1"/>
  <c r="F8389" i="3"/>
  <c r="F8390" i="3"/>
  <c r="F8391" i="3"/>
  <c r="G8391" i="3" s="1"/>
  <c r="F8392" i="3"/>
  <c r="F8393" i="3"/>
  <c r="G8393" i="3" s="1"/>
  <c r="F8394" i="3"/>
  <c r="F8395" i="3"/>
  <c r="F8396" i="3"/>
  <c r="H8396" i="3" s="1"/>
  <c r="F8397" i="3"/>
  <c r="F8398" i="3"/>
  <c r="G8398" i="3" s="1"/>
  <c r="F8399" i="3"/>
  <c r="G8399" i="3" s="1"/>
  <c r="F8400" i="3"/>
  <c r="F8401" i="3"/>
  <c r="G8401" i="3" s="1"/>
  <c r="F8402" i="3"/>
  <c r="F8403" i="3"/>
  <c r="F8404" i="3"/>
  <c r="H8404" i="3" s="1"/>
  <c r="F8405" i="3"/>
  <c r="G8405" i="3" s="1"/>
  <c r="F8406" i="3"/>
  <c r="F8407" i="3"/>
  <c r="G8407" i="3" s="1"/>
  <c r="F8408" i="3"/>
  <c r="H8408" i="3" s="1"/>
  <c r="F8409" i="3"/>
  <c r="G8409" i="3" s="1"/>
  <c r="F8410" i="3"/>
  <c r="F8411" i="3"/>
  <c r="G8411" i="3" s="1"/>
  <c r="F8412" i="3"/>
  <c r="H8412" i="3" s="1"/>
  <c r="F8413" i="3"/>
  <c r="F8414" i="3"/>
  <c r="F8415" i="3"/>
  <c r="G8415" i="3" s="1"/>
  <c r="F8416" i="3"/>
  <c r="F8417" i="3"/>
  <c r="F8418" i="3"/>
  <c r="G8418" i="3" s="1"/>
  <c r="F8419" i="3"/>
  <c r="F8420" i="3"/>
  <c r="F8421" i="3"/>
  <c r="F8422" i="3"/>
  <c r="G8422" i="3" s="1"/>
  <c r="F8423" i="3"/>
  <c r="F8424" i="3"/>
  <c r="F8425" i="3"/>
  <c r="F8426" i="3"/>
  <c r="G8426" i="3" s="1"/>
  <c r="F7572" i="3"/>
  <c r="H7572" i="3" s="1"/>
  <c r="F7537" i="3"/>
  <c r="F7538" i="3"/>
  <c r="G7538" i="3" s="1"/>
  <c r="F7539" i="3"/>
  <c r="H7539" i="3" s="1"/>
  <c r="F7540" i="3"/>
  <c r="F7541" i="3"/>
  <c r="F7542" i="3"/>
  <c r="G7542" i="3" s="1"/>
  <c r="F7543" i="3"/>
  <c r="F7544" i="3"/>
  <c r="F7545" i="3"/>
  <c r="F7546" i="3"/>
  <c r="G7546" i="3" s="1"/>
  <c r="F7547" i="3"/>
  <c r="F7548" i="3"/>
  <c r="F7549" i="3"/>
  <c r="F7550" i="3"/>
  <c r="G7550" i="3" s="1"/>
  <c r="F7551" i="3"/>
  <c r="F7552" i="3"/>
  <c r="F7553" i="3"/>
  <c r="F7554" i="3"/>
  <c r="G7554" i="3" s="1"/>
  <c r="F7555" i="3"/>
  <c r="F7556" i="3"/>
  <c r="F7557" i="3"/>
  <c r="F7558" i="3"/>
  <c r="G7558" i="3" s="1"/>
  <c r="F7559" i="3"/>
  <c r="F7560" i="3"/>
  <c r="F7561" i="3"/>
  <c r="F7562" i="3"/>
  <c r="G7562" i="3" s="1"/>
  <c r="F7563" i="3"/>
  <c r="F7564" i="3"/>
  <c r="G7564" i="3" s="1"/>
  <c r="F7565" i="3"/>
  <c r="F7566" i="3"/>
  <c r="G7566" i="3" s="1"/>
  <c r="F7567" i="3"/>
  <c r="F7568" i="3"/>
  <c r="F7569" i="3"/>
  <c r="F7536" i="3"/>
  <c r="H7536" i="3" s="1"/>
  <c r="F6729" i="3"/>
  <c r="F6730" i="3"/>
  <c r="F6731" i="3"/>
  <c r="F6732" i="3"/>
  <c r="F6733" i="3"/>
  <c r="F6734" i="3"/>
  <c r="F6735" i="3"/>
  <c r="F6736" i="3"/>
  <c r="F6737" i="3"/>
  <c r="F6738" i="3"/>
  <c r="F6739" i="3"/>
  <c r="F6740" i="3"/>
  <c r="F6741" i="3"/>
  <c r="F6742" i="3"/>
  <c r="F6743" i="3"/>
  <c r="F6744" i="3"/>
  <c r="G6744" i="3" s="1"/>
  <c r="F6745" i="3"/>
  <c r="F6746" i="3"/>
  <c r="F6747" i="3"/>
  <c r="F6748" i="3"/>
  <c r="F6749" i="3"/>
  <c r="F6750" i="3"/>
  <c r="F6751" i="3"/>
  <c r="F6752" i="3"/>
  <c r="F6753" i="3"/>
  <c r="F6754" i="3"/>
  <c r="F6755" i="3"/>
  <c r="F6756" i="3"/>
  <c r="F6757" i="3"/>
  <c r="F6758" i="3"/>
  <c r="F6759" i="3"/>
  <c r="F6760" i="3"/>
  <c r="F6761" i="3"/>
  <c r="F6762" i="3"/>
  <c r="F6763" i="3"/>
  <c r="F6764" i="3"/>
  <c r="F6765" i="3"/>
  <c r="F6766" i="3"/>
  <c r="F6767" i="3"/>
  <c r="F6768" i="3"/>
  <c r="F6769" i="3"/>
  <c r="F6770" i="3"/>
  <c r="F6771" i="3"/>
  <c r="F6772" i="3"/>
  <c r="G6772" i="3" s="1"/>
  <c r="F6773" i="3"/>
  <c r="F6774" i="3"/>
  <c r="F6775" i="3"/>
  <c r="F6776" i="3"/>
  <c r="F6777" i="3"/>
  <c r="F6778" i="3"/>
  <c r="F6779" i="3"/>
  <c r="F6780" i="3"/>
  <c r="F6781" i="3"/>
  <c r="F6782" i="3"/>
  <c r="F6783" i="3"/>
  <c r="F6784" i="3"/>
  <c r="F6785" i="3"/>
  <c r="F6786" i="3"/>
  <c r="F6787" i="3"/>
  <c r="F6788" i="3"/>
  <c r="F6789" i="3"/>
  <c r="F6790" i="3"/>
  <c r="F6791" i="3"/>
  <c r="F6792" i="3"/>
  <c r="F6793" i="3"/>
  <c r="F6794" i="3"/>
  <c r="F6795" i="3"/>
  <c r="F6796" i="3"/>
  <c r="F6797" i="3"/>
  <c r="F6798" i="3"/>
  <c r="F6799" i="3"/>
  <c r="H6799" i="3" s="1"/>
  <c r="F6800" i="3"/>
  <c r="G6800" i="3" s="1"/>
  <c r="F6801" i="3"/>
  <c r="F6802" i="3"/>
  <c r="F6803" i="3"/>
  <c r="F6804" i="3"/>
  <c r="F6805" i="3"/>
  <c r="F6806" i="3"/>
  <c r="F6807" i="3"/>
  <c r="F6808" i="3"/>
  <c r="F6809" i="3"/>
  <c r="F6810" i="3"/>
  <c r="H6810" i="3" s="1"/>
  <c r="F6811" i="3"/>
  <c r="F6812" i="3"/>
  <c r="F6813" i="3"/>
  <c r="F6814" i="3"/>
  <c r="F6815" i="3"/>
  <c r="F6816" i="3"/>
  <c r="F6817" i="3"/>
  <c r="F6818" i="3"/>
  <c r="F6819" i="3"/>
  <c r="F6820" i="3"/>
  <c r="F6821" i="3"/>
  <c r="F6822" i="3"/>
  <c r="F6823" i="3"/>
  <c r="F6824" i="3"/>
  <c r="F6825" i="3"/>
  <c r="F6826" i="3"/>
  <c r="F6827" i="3"/>
  <c r="F6828" i="3"/>
  <c r="F6829" i="3"/>
  <c r="F6830" i="3"/>
  <c r="F6831" i="3"/>
  <c r="F6832" i="3"/>
  <c r="F6833" i="3"/>
  <c r="F6834" i="3"/>
  <c r="F6835" i="3"/>
  <c r="F6836" i="3"/>
  <c r="F6837" i="3"/>
  <c r="F6838" i="3"/>
  <c r="F6839" i="3"/>
  <c r="F6840" i="3"/>
  <c r="F6841" i="3"/>
  <c r="F6842" i="3"/>
  <c r="F6843" i="3"/>
  <c r="F6844" i="3"/>
  <c r="F6845" i="3"/>
  <c r="G6845" i="3" s="1"/>
  <c r="F6846" i="3"/>
  <c r="F6847" i="3"/>
  <c r="F6848" i="3"/>
  <c r="F6849" i="3"/>
  <c r="F6850" i="3"/>
  <c r="F6851" i="3"/>
  <c r="F6852" i="3"/>
  <c r="F6853" i="3"/>
  <c r="F6854" i="3"/>
  <c r="F6855" i="3"/>
  <c r="F6856" i="3"/>
  <c r="F6857" i="3"/>
  <c r="F6858" i="3"/>
  <c r="F6859" i="3"/>
  <c r="F6860" i="3"/>
  <c r="F6861" i="3"/>
  <c r="F6862" i="3"/>
  <c r="F6863" i="3"/>
  <c r="F6864" i="3"/>
  <c r="H6864" i="3" s="1"/>
  <c r="F6865" i="3"/>
  <c r="F6866" i="3"/>
  <c r="H6866" i="3" s="1"/>
  <c r="F6867" i="3"/>
  <c r="F6868" i="3"/>
  <c r="F6869" i="3"/>
  <c r="F6870" i="3"/>
  <c r="F6871" i="3"/>
  <c r="F6872" i="3"/>
  <c r="F6873" i="3"/>
  <c r="F6874" i="3"/>
  <c r="F6875" i="3"/>
  <c r="F6876" i="3"/>
  <c r="F6877" i="3"/>
  <c r="G6877" i="3" s="1"/>
  <c r="F6878" i="3"/>
  <c r="F6879" i="3"/>
  <c r="G6879" i="3" s="1"/>
  <c r="F6880" i="3"/>
  <c r="F6881" i="3"/>
  <c r="F6882" i="3"/>
  <c r="F6883" i="3"/>
  <c r="F6884" i="3"/>
  <c r="F6885" i="3"/>
  <c r="F6886" i="3"/>
  <c r="F6887" i="3"/>
  <c r="G6887" i="3" s="1"/>
  <c r="F6888" i="3"/>
  <c r="F6889" i="3"/>
  <c r="F6890" i="3"/>
  <c r="F6891" i="3"/>
  <c r="F6892" i="3"/>
  <c r="G6892" i="3" s="1"/>
  <c r="F6893" i="3"/>
  <c r="F6894" i="3"/>
  <c r="F6895" i="3"/>
  <c r="F6896" i="3"/>
  <c r="F6897" i="3"/>
  <c r="F6898" i="3"/>
  <c r="F6899" i="3"/>
  <c r="F6900" i="3"/>
  <c r="F6901" i="3"/>
  <c r="F6902" i="3"/>
  <c r="F6903" i="3"/>
  <c r="H6903" i="3" s="1"/>
  <c r="F6904" i="3"/>
  <c r="F6905" i="3"/>
  <c r="F6906" i="3"/>
  <c r="F6907" i="3"/>
  <c r="F6908" i="3"/>
  <c r="F6909" i="3"/>
  <c r="F6910" i="3"/>
  <c r="F6911" i="3"/>
  <c r="F6912" i="3"/>
  <c r="F6913" i="3"/>
  <c r="F6914" i="3"/>
  <c r="F6915" i="3"/>
  <c r="F6916" i="3"/>
  <c r="F6917" i="3"/>
  <c r="F6918" i="3"/>
  <c r="F6919" i="3"/>
  <c r="F6920" i="3"/>
  <c r="F6921" i="3"/>
  <c r="F6922" i="3"/>
  <c r="F6923" i="3"/>
  <c r="F6924" i="3"/>
  <c r="F6925" i="3"/>
  <c r="F6926" i="3"/>
  <c r="F6927" i="3"/>
  <c r="F6928" i="3"/>
  <c r="F6929" i="3"/>
  <c r="F6930" i="3"/>
  <c r="F6931" i="3"/>
  <c r="F6932" i="3"/>
  <c r="F6933" i="3"/>
  <c r="F6934" i="3"/>
  <c r="F6935" i="3"/>
  <c r="F6936" i="3"/>
  <c r="G6936" i="3" s="1"/>
  <c r="F6937" i="3"/>
  <c r="F6938" i="3"/>
  <c r="F6939" i="3"/>
  <c r="H6939" i="3" s="1"/>
  <c r="F6940" i="3"/>
  <c r="F6941" i="3"/>
  <c r="F6942" i="3"/>
  <c r="F6943" i="3"/>
  <c r="F6944" i="3"/>
  <c r="F6945" i="3"/>
  <c r="F6946" i="3"/>
  <c r="F6947" i="3"/>
  <c r="F6948" i="3"/>
  <c r="F6949" i="3"/>
  <c r="F6950" i="3"/>
  <c r="F6951" i="3"/>
  <c r="F6952" i="3"/>
  <c r="F6953" i="3"/>
  <c r="F6954" i="3"/>
  <c r="F6955" i="3"/>
  <c r="F6956" i="3"/>
  <c r="F6957" i="3"/>
  <c r="F6958" i="3"/>
  <c r="F6959" i="3"/>
  <c r="F6960" i="3"/>
  <c r="F6961" i="3"/>
  <c r="F6962" i="3"/>
  <c r="F6963" i="3"/>
  <c r="F6964" i="3"/>
  <c r="F6965" i="3"/>
  <c r="F6966" i="3"/>
  <c r="F6967" i="3"/>
  <c r="F6968" i="3"/>
  <c r="F6969" i="3"/>
  <c r="F6970" i="3"/>
  <c r="F6971" i="3"/>
  <c r="F6972" i="3"/>
  <c r="F6973" i="3"/>
  <c r="F6974" i="3"/>
  <c r="F6975" i="3"/>
  <c r="F6976" i="3"/>
  <c r="F6977" i="3"/>
  <c r="F6978" i="3"/>
  <c r="G6978" i="3" s="1"/>
  <c r="F6979" i="3"/>
  <c r="F6980" i="3"/>
  <c r="F6981" i="3"/>
  <c r="H6981" i="3" s="1"/>
  <c r="F6982" i="3"/>
  <c r="F6983" i="3"/>
  <c r="G6983" i="3"/>
  <c r="H6983" i="3"/>
  <c r="F6984" i="3"/>
  <c r="F6985" i="3"/>
  <c r="F6986" i="3"/>
  <c r="H6986" i="3" s="1"/>
  <c r="F6987" i="3"/>
  <c r="F6988" i="3"/>
  <c r="F6989" i="3"/>
  <c r="F6990" i="3"/>
  <c r="F6991" i="3"/>
  <c r="F6992" i="3"/>
  <c r="G6992" i="3" s="1"/>
  <c r="F6993" i="3"/>
  <c r="F6998" i="3"/>
  <c r="F6999" i="3"/>
  <c r="F7000" i="3"/>
  <c r="F7001" i="3"/>
  <c r="F7002" i="3"/>
  <c r="F7003" i="3"/>
  <c r="F7004" i="3"/>
  <c r="F7005" i="3"/>
  <c r="F7006" i="3"/>
  <c r="G7006" i="3" s="1"/>
  <c r="F7007" i="3"/>
  <c r="H7007" i="3" s="1"/>
  <c r="F7008" i="3"/>
  <c r="F7009" i="3"/>
  <c r="F7010" i="3"/>
  <c r="G7010" i="3" s="1"/>
  <c r="F7011" i="3"/>
  <c r="F7012" i="3"/>
  <c r="F7013" i="3"/>
  <c r="F7014" i="3"/>
  <c r="F7015" i="3"/>
  <c r="G7015" i="3" s="1"/>
  <c r="F7016" i="3"/>
  <c r="F7017" i="3"/>
  <c r="F7018" i="3"/>
  <c r="H7018" i="3" s="1"/>
  <c r="F7019" i="3"/>
  <c r="F7020" i="3"/>
  <c r="F7021" i="3"/>
  <c r="F7022" i="3"/>
  <c r="F7023" i="3"/>
  <c r="F7024" i="3"/>
  <c r="F7025" i="3"/>
  <c r="F7026" i="3"/>
  <c r="F7027" i="3"/>
  <c r="F7028" i="3"/>
  <c r="F7029" i="3"/>
  <c r="F7030" i="3"/>
  <c r="F7031" i="3"/>
  <c r="F7032" i="3"/>
  <c r="G7032" i="3" s="1"/>
  <c r="F7033" i="3"/>
  <c r="F7034" i="3"/>
  <c r="F7035" i="3"/>
  <c r="F7036" i="3"/>
  <c r="F7037" i="3"/>
  <c r="F7038" i="3"/>
  <c r="F7039" i="3"/>
  <c r="F7040" i="3"/>
  <c r="G7040" i="3" s="1"/>
  <c r="F7041" i="3"/>
  <c r="F7042" i="3"/>
  <c r="H7042" i="3" s="1"/>
  <c r="F7043" i="3"/>
  <c r="F7044" i="3"/>
  <c r="F7045" i="3"/>
  <c r="F7047" i="3"/>
  <c r="F7048" i="3"/>
  <c r="F7049" i="3"/>
  <c r="F7050" i="3"/>
  <c r="F7051" i="3"/>
  <c r="H7051" i="3" s="1"/>
  <c r="F7052" i="3"/>
  <c r="F7053" i="3"/>
  <c r="H7053" i="3" s="1"/>
  <c r="F7054" i="3"/>
  <c r="F7055" i="3"/>
  <c r="F7056" i="3"/>
  <c r="F7057" i="3"/>
  <c r="F7058" i="3"/>
  <c r="G7058" i="3" s="1"/>
  <c r="F7059" i="3"/>
  <c r="F7060" i="3"/>
  <c r="F7061" i="3"/>
  <c r="H7061" i="3" s="1"/>
  <c r="F7062" i="3"/>
  <c r="F7063" i="3"/>
  <c r="F7064" i="3"/>
  <c r="F7065" i="3"/>
  <c r="F7066" i="3"/>
  <c r="F7067" i="3"/>
  <c r="F7068" i="3"/>
  <c r="F7069" i="3"/>
  <c r="F7070" i="3"/>
  <c r="F7071" i="3"/>
  <c r="F7072" i="3"/>
  <c r="F7073" i="3"/>
  <c r="F7074" i="3"/>
  <c r="F7075" i="3"/>
  <c r="F7076" i="3"/>
  <c r="F7077" i="3"/>
  <c r="F7078" i="3"/>
  <c r="F7079" i="3"/>
  <c r="F7080" i="3"/>
  <c r="F7081" i="3"/>
  <c r="F7082" i="3"/>
  <c r="F7083" i="3"/>
  <c r="F7084" i="3"/>
  <c r="F7085" i="3"/>
  <c r="H7085" i="3" s="1"/>
  <c r="F7086" i="3"/>
  <c r="F7087" i="3"/>
  <c r="F7088" i="3"/>
  <c r="F7089" i="3"/>
  <c r="F7090" i="3"/>
  <c r="F7091" i="3"/>
  <c r="F7092" i="3"/>
  <c r="F7093" i="3"/>
  <c r="F7094" i="3"/>
  <c r="F7095" i="3"/>
  <c r="F7096" i="3"/>
  <c r="F7097" i="3"/>
  <c r="F7098" i="3"/>
  <c r="F7099" i="3"/>
  <c r="H7099" i="3" s="1"/>
  <c r="F7100" i="3"/>
  <c r="F7101" i="3"/>
  <c r="F7102" i="3"/>
  <c r="F7103" i="3"/>
  <c r="F7104" i="3"/>
  <c r="F7105" i="3"/>
  <c r="F7106" i="3"/>
  <c r="F7107" i="3"/>
  <c r="F7108" i="3"/>
  <c r="F7109" i="3"/>
  <c r="F7110" i="3"/>
  <c r="G7110" i="3" s="1"/>
  <c r="F7111" i="3"/>
  <c r="F7112" i="3"/>
  <c r="F7113" i="3"/>
  <c r="F7114" i="3"/>
  <c r="F7115" i="3"/>
  <c r="F7116" i="3"/>
  <c r="F7117" i="3"/>
  <c r="F7118" i="3"/>
  <c r="F7119" i="3"/>
  <c r="F7120" i="3"/>
  <c r="F7121" i="3"/>
  <c r="F7122" i="3"/>
  <c r="G7122" i="3" s="1"/>
  <c r="F7123" i="3"/>
  <c r="H7123" i="3" s="1"/>
  <c r="F7124" i="3"/>
  <c r="F7125" i="3"/>
  <c r="F7126" i="3"/>
  <c r="G7126" i="3" s="1"/>
  <c r="F7127" i="3"/>
  <c r="F7128" i="3"/>
  <c r="H7128" i="3" s="1"/>
  <c r="F7129" i="3"/>
  <c r="G7129" i="3" s="1"/>
  <c r="F7130" i="3"/>
  <c r="G7130" i="3" s="1"/>
  <c r="F7131" i="3"/>
  <c r="F7132" i="3"/>
  <c r="G7132" i="3" s="1"/>
  <c r="F7133" i="3"/>
  <c r="F7134" i="3"/>
  <c r="F7135" i="3"/>
  <c r="H7135" i="3" s="1"/>
  <c r="F7136" i="3"/>
  <c r="F7137" i="3"/>
  <c r="G7137" i="3" s="1"/>
  <c r="F7138" i="3"/>
  <c r="F7139" i="3"/>
  <c r="H7139" i="3" s="1"/>
  <c r="F7140" i="3"/>
  <c r="F7141" i="3"/>
  <c r="F7142" i="3"/>
  <c r="F7143" i="3"/>
  <c r="F7144" i="3"/>
  <c r="F7145" i="3"/>
  <c r="F7146" i="3"/>
  <c r="F7147" i="3"/>
  <c r="H7147" i="3" s="1"/>
  <c r="F7148" i="3"/>
  <c r="F7149" i="3"/>
  <c r="F7150" i="3"/>
  <c r="G7150" i="3" s="1"/>
  <c r="F7151" i="3"/>
  <c r="F7152" i="3"/>
  <c r="F7153" i="3"/>
  <c r="F7154" i="3"/>
  <c r="F7155" i="3"/>
  <c r="H7155" i="3" s="1"/>
  <c r="F7156" i="3"/>
  <c r="F7157" i="3"/>
  <c r="F7158" i="3"/>
  <c r="G7158" i="3" s="1"/>
  <c r="F7159" i="3"/>
  <c r="F7160" i="3"/>
  <c r="H7160" i="3" s="1"/>
  <c r="F7161" i="3"/>
  <c r="F7162" i="3"/>
  <c r="F7163" i="3"/>
  <c r="F7164" i="3"/>
  <c r="F7165" i="3"/>
  <c r="F7166" i="3"/>
  <c r="F7167" i="3"/>
  <c r="F7168" i="3"/>
  <c r="F7169" i="3"/>
  <c r="F7170" i="3"/>
  <c r="F7171" i="3"/>
  <c r="F7172" i="3"/>
  <c r="F7173" i="3"/>
  <c r="F7174" i="3"/>
  <c r="G7174" i="3" s="1"/>
  <c r="F7175" i="3"/>
  <c r="F7176" i="3"/>
  <c r="F7177" i="3"/>
  <c r="F7178" i="3"/>
  <c r="F7179" i="3"/>
  <c r="F7180" i="3"/>
  <c r="F7181" i="3"/>
  <c r="F7182" i="3"/>
  <c r="F7183" i="3"/>
  <c r="F7184" i="3"/>
  <c r="F7185" i="3"/>
  <c r="F7186" i="3"/>
  <c r="F7187" i="3"/>
  <c r="H7187" i="3" s="1"/>
  <c r="F7188" i="3"/>
  <c r="F7189" i="3"/>
  <c r="F7190" i="3"/>
  <c r="G7190" i="3" s="1"/>
  <c r="F7191" i="3"/>
  <c r="F7192" i="3"/>
  <c r="H7192" i="3" s="1"/>
  <c r="F7193" i="3"/>
  <c r="H7193" i="3" s="1"/>
  <c r="F7194" i="3"/>
  <c r="F7195" i="3"/>
  <c r="F7196" i="3"/>
  <c r="H7196" i="3" s="1"/>
  <c r="F7197" i="3"/>
  <c r="F7198" i="3"/>
  <c r="F7199" i="3"/>
  <c r="H7199" i="3" s="1"/>
  <c r="F7200" i="3"/>
  <c r="F7201" i="3"/>
  <c r="G7201" i="3" s="1"/>
  <c r="F7202" i="3"/>
  <c r="F7203" i="3"/>
  <c r="H7203" i="3" s="1"/>
  <c r="F7204" i="3"/>
  <c r="F7205" i="3"/>
  <c r="F7206" i="3"/>
  <c r="F7207" i="3"/>
  <c r="F7208" i="3"/>
  <c r="F7209" i="3"/>
  <c r="F7210" i="3"/>
  <c r="F7211" i="3"/>
  <c r="F7212" i="3"/>
  <c r="F7213" i="3"/>
  <c r="F7214" i="3"/>
  <c r="G7214" i="3" s="1"/>
  <c r="F7215" i="3"/>
  <c r="F7216" i="3"/>
  <c r="F7217" i="3"/>
  <c r="F7218" i="3"/>
  <c r="G7218" i="3" s="1"/>
  <c r="F7219" i="3"/>
  <c r="H7219" i="3" s="1"/>
  <c r="F7220" i="3"/>
  <c r="G7220" i="3" s="1"/>
  <c r="F7221" i="3"/>
  <c r="F7222" i="3"/>
  <c r="G7222" i="3" s="1"/>
  <c r="F7223" i="3"/>
  <c r="F7224" i="3"/>
  <c r="H7224" i="3" s="1"/>
  <c r="F7225" i="3"/>
  <c r="F7226" i="3"/>
  <c r="F7227" i="3"/>
  <c r="F7228" i="3"/>
  <c r="F7229" i="3"/>
  <c r="H7229" i="3" s="1"/>
  <c r="F7230" i="3"/>
  <c r="F7231" i="3"/>
  <c r="F7232" i="3"/>
  <c r="F7233" i="3"/>
  <c r="F7234" i="3"/>
  <c r="F7235" i="3"/>
  <c r="F7236" i="3"/>
  <c r="F7237" i="3"/>
  <c r="F7238" i="3"/>
  <c r="F7239" i="3"/>
  <c r="F7240" i="3"/>
  <c r="F7241" i="3"/>
  <c r="F7242" i="3"/>
  <c r="F7243" i="3"/>
  <c r="F7244" i="3"/>
  <c r="F7245" i="3"/>
  <c r="H7245" i="3" s="1"/>
  <c r="F7246" i="3"/>
  <c r="F7247" i="3"/>
  <c r="F7248" i="3"/>
  <c r="H7248" i="3" s="1"/>
  <c r="F7249" i="3"/>
  <c r="F7250" i="3"/>
  <c r="F7251" i="3"/>
  <c r="H7251" i="3" s="1"/>
  <c r="F7252" i="3"/>
  <c r="H7252" i="3" s="1"/>
  <c r="F7253" i="3"/>
  <c r="F7254" i="3"/>
  <c r="G7254" i="3" s="1"/>
  <c r="F7255" i="3"/>
  <c r="F7256" i="3"/>
  <c r="H7256" i="3" s="1"/>
  <c r="F7257" i="3"/>
  <c r="F7258" i="3"/>
  <c r="F7259" i="3"/>
  <c r="F7260" i="3"/>
  <c r="F7261" i="3"/>
  <c r="F7262" i="3"/>
  <c r="F7263" i="3"/>
  <c r="F7264" i="3"/>
  <c r="F7265" i="3"/>
  <c r="F7266" i="3"/>
  <c r="F7267" i="3"/>
  <c r="F7268" i="3"/>
  <c r="F7269" i="3"/>
  <c r="G7269" i="3" s="1"/>
  <c r="F7270" i="3"/>
  <c r="F7271" i="3"/>
  <c r="F7272" i="3"/>
  <c r="F7273" i="3"/>
  <c r="F7274" i="3"/>
  <c r="G7274" i="3" s="1"/>
  <c r="F7275" i="3"/>
  <c r="F7276" i="3"/>
  <c r="F7277" i="3"/>
  <c r="F7278" i="3"/>
  <c r="F7279" i="3"/>
  <c r="H7279" i="3" s="1"/>
  <c r="F7280" i="3"/>
  <c r="F7281" i="3"/>
  <c r="F7282" i="3"/>
  <c r="F7283" i="3"/>
  <c r="H7283" i="3" s="1"/>
  <c r="F7284" i="3"/>
  <c r="F7285" i="3"/>
  <c r="F7286" i="3"/>
  <c r="G7286" i="3" s="1"/>
  <c r="F7287" i="3"/>
  <c r="F7288" i="3"/>
  <c r="H7288" i="3" s="1"/>
  <c r="F7289" i="3"/>
  <c r="F7290" i="3"/>
  <c r="F7291" i="3"/>
  <c r="H7291" i="3" s="1"/>
  <c r="F7292" i="3"/>
  <c r="F7293" i="3"/>
  <c r="H7293" i="3" s="1"/>
  <c r="F7296" i="3"/>
  <c r="G7296" i="3" s="1"/>
  <c r="F7297" i="3"/>
  <c r="F7298" i="3"/>
  <c r="F7299" i="3"/>
  <c r="G7299" i="3" s="1"/>
  <c r="H7299" i="3"/>
  <c r="F7300" i="3"/>
  <c r="F7301" i="3"/>
  <c r="F7302" i="3"/>
  <c r="F7303" i="3"/>
  <c r="F7304" i="3"/>
  <c r="F7305" i="3"/>
  <c r="F7306" i="3"/>
  <c r="F7307" i="3"/>
  <c r="F7308" i="3"/>
  <c r="F7309" i="3"/>
  <c r="F7310" i="3"/>
  <c r="G7310" i="3" s="1"/>
  <c r="F7311" i="3"/>
  <c r="F7312" i="3"/>
  <c r="F7313" i="3"/>
  <c r="F7314" i="3"/>
  <c r="F7315" i="3"/>
  <c r="F7316" i="3"/>
  <c r="F7317" i="3"/>
  <c r="H7317" i="3" s="1"/>
  <c r="F7318" i="3"/>
  <c r="F7319" i="3"/>
  <c r="F7320" i="3"/>
  <c r="G7320" i="3" s="1"/>
  <c r="F7321" i="3"/>
  <c r="H7321" i="3" s="1"/>
  <c r="F7322" i="3"/>
  <c r="H7322" i="3" s="1"/>
  <c r="F7323" i="3"/>
  <c r="F7324" i="3"/>
  <c r="G7324" i="3" s="1"/>
  <c r="F7325" i="3"/>
  <c r="F7326" i="3"/>
  <c r="F7327" i="3"/>
  <c r="G7327" i="3" s="1"/>
  <c r="F7328" i="3"/>
  <c r="F7329" i="3"/>
  <c r="F7330" i="3"/>
  <c r="F7331" i="3"/>
  <c r="F7332" i="3"/>
  <c r="F7333" i="3"/>
  <c r="F7334" i="3"/>
  <c r="F7335" i="3"/>
  <c r="H7335" i="3" s="1"/>
  <c r="F7336" i="3"/>
  <c r="F7337" i="3"/>
  <c r="F7338" i="3"/>
  <c r="H7338" i="3" s="1"/>
  <c r="F7339" i="3"/>
  <c r="F7340" i="3"/>
  <c r="G7340" i="3" s="1"/>
  <c r="F7341" i="3"/>
  <c r="F7342" i="3"/>
  <c r="F7343" i="3"/>
  <c r="F7344" i="3"/>
  <c r="G7344" i="3" s="1"/>
  <c r="F7345" i="3"/>
  <c r="F7346" i="3"/>
  <c r="F7347" i="3"/>
  <c r="F7348" i="3"/>
  <c r="F7349" i="3"/>
  <c r="H7349" i="3" s="1"/>
  <c r="F7350" i="3"/>
  <c r="H7350" i="3" s="1"/>
  <c r="F7351" i="3"/>
  <c r="G7351" i="3" s="1"/>
  <c r="F7352" i="3"/>
  <c r="G7352" i="3" s="1"/>
  <c r="F7353" i="3"/>
  <c r="F7354" i="3"/>
  <c r="H7354" i="3" s="1"/>
  <c r="F7355" i="3"/>
  <c r="F7356" i="3"/>
  <c r="F7357" i="3"/>
  <c r="F7358" i="3"/>
  <c r="G7358" i="3" s="1"/>
  <c r="F7359" i="3"/>
  <c r="F7360" i="3"/>
  <c r="F7361" i="3"/>
  <c r="H7361" i="3" s="1"/>
  <c r="F7362" i="3"/>
  <c r="F7363" i="3"/>
  <c r="F7364" i="3"/>
  <c r="G7364" i="3" s="1"/>
  <c r="F7365" i="3"/>
  <c r="F7366" i="3"/>
  <c r="H7366" i="3" s="1"/>
  <c r="F7367" i="3"/>
  <c r="G7367" i="3" s="1"/>
  <c r="F7368" i="3"/>
  <c r="F7369" i="3"/>
  <c r="F7370" i="3"/>
  <c r="F7371" i="3"/>
  <c r="H7371" i="3" s="1"/>
  <c r="F7372" i="3"/>
  <c r="F7373" i="3"/>
  <c r="H7373" i="3" s="1"/>
  <c r="F7374" i="3"/>
  <c r="F7375" i="3"/>
  <c r="F7376" i="3"/>
  <c r="F7377" i="3"/>
  <c r="F7378" i="3"/>
  <c r="F7379" i="3"/>
  <c r="F7380" i="3"/>
  <c r="F7381" i="3"/>
  <c r="H7381" i="3" s="1"/>
  <c r="F7382" i="3"/>
  <c r="F7383" i="3"/>
  <c r="F7384" i="3"/>
  <c r="G7384" i="3" s="1"/>
  <c r="F7385" i="3"/>
  <c r="F7386" i="3"/>
  <c r="H7386" i="3" s="1"/>
  <c r="F7387" i="3"/>
  <c r="F7388" i="3"/>
  <c r="F7389" i="3"/>
  <c r="F7390" i="3"/>
  <c r="F7391" i="3"/>
  <c r="F7392" i="3"/>
  <c r="F7393" i="3"/>
  <c r="H7393" i="3" s="1"/>
  <c r="F7394" i="3"/>
  <c r="F7395" i="3"/>
  <c r="F7396" i="3"/>
  <c r="F7397" i="3"/>
  <c r="F7398" i="3"/>
  <c r="F7399" i="3"/>
  <c r="F7400" i="3"/>
  <c r="F7401" i="3"/>
  <c r="F7402" i="3"/>
  <c r="F7403" i="3"/>
  <c r="F7404" i="3"/>
  <c r="G7404" i="3" s="1"/>
  <c r="F7405" i="3"/>
  <c r="F7406" i="3"/>
  <c r="H7406" i="3" s="1"/>
  <c r="F7407" i="3"/>
  <c r="F7408" i="3"/>
  <c r="F7409" i="3"/>
  <c r="F7410" i="3"/>
  <c r="F7411" i="3"/>
  <c r="F7412" i="3"/>
  <c r="F7413" i="3"/>
  <c r="H7413" i="3" s="1"/>
  <c r="F7414" i="3"/>
  <c r="F7415" i="3"/>
  <c r="F7416" i="3"/>
  <c r="G7416" i="3" s="1"/>
  <c r="F7417" i="3"/>
  <c r="H7417" i="3" s="1"/>
  <c r="F7418" i="3"/>
  <c r="H7418" i="3" s="1"/>
  <c r="F7419" i="3"/>
  <c r="F7420" i="3"/>
  <c r="F7421" i="3"/>
  <c r="F7422" i="3"/>
  <c r="F7423" i="3"/>
  <c r="F7424" i="3"/>
  <c r="F7425" i="3"/>
  <c r="F7426" i="3"/>
  <c r="F7427" i="3"/>
  <c r="G7427" i="3" s="1"/>
  <c r="F7428" i="3"/>
  <c r="F7429" i="3"/>
  <c r="H7429" i="3" s="1"/>
  <c r="F7430" i="3"/>
  <c r="F7431" i="3"/>
  <c r="F7432" i="3"/>
  <c r="F7433" i="3"/>
  <c r="F7434" i="3"/>
  <c r="F7435" i="3"/>
  <c r="F7436" i="3"/>
  <c r="F7437" i="3"/>
  <c r="F7438" i="3"/>
  <c r="F7439" i="3"/>
  <c r="F7440" i="3"/>
  <c r="F7441" i="3"/>
  <c r="F7442" i="3"/>
  <c r="F7443" i="3"/>
  <c r="F7444" i="3"/>
  <c r="F7445" i="3"/>
  <c r="H7445" i="3" s="1"/>
  <c r="F7446" i="3"/>
  <c r="F7447" i="3"/>
  <c r="F7448" i="3"/>
  <c r="G7448" i="3" s="1"/>
  <c r="F7449" i="3"/>
  <c r="F7450" i="3"/>
  <c r="H7450" i="3" s="1"/>
  <c r="F7451" i="3"/>
  <c r="G7451" i="3" s="1"/>
  <c r="F7452" i="3"/>
  <c r="F7453" i="3"/>
  <c r="H7453" i="3" s="1"/>
  <c r="F7454" i="3"/>
  <c r="F7455" i="3"/>
  <c r="F7456" i="3"/>
  <c r="F7457" i="3"/>
  <c r="F7458" i="3"/>
  <c r="F7459" i="3"/>
  <c r="F7460" i="3"/>
  <c r="F7461" i="3"/>
  <c r="F7462" i="3"/>
  <c r="F7463" i="3"/>
  <c r="F7464" i="3"/>
  <c r="G7464" i="3" s="1"/>
  <c r="F7465" i="3"/>
  <c r="F7466" i="3"/>
  <c r="F7467" i="3"/>
  <c r="F7468" i="3"/>
  <c r="F7469" i="3"/>
  <c r="F7470" i="3"/>
  <c r="F7471" i="3"/>
  <c r="F7472" i="3"/>
  <c r="F7473" i="3"/>
  <c r="F7474" i="3"/>
  <c r="H7474" i="3" s="1"/>
  <c r="F7475" i="3"/>
  <c r="F7476" i="3"/>
  <c r="G7476" i="3" s="1"/>
  <c r="F7477" i="3"/>
  <c r="H7477" i="3" s="1"/>
  <c r="F7478" i="3"/>
  <c r="F7479" i="3"/>
  <c r="G7479" i="3" s="1"/>
  <c r="F7480" i="3"/>
  <c r="G7480" i="3" s="1"/>
  <c r="F7481" i="3"/>
  <c r="F7482" i="3"/>
  <c r="H7482" i="3" s="1"/>
  <c r="F7483" i="3"/>
  <c r="F7484" i="3"/>
  <c r="F7485" i="3"/>
  <c r="F7486" i="3"/>
  <c r="F7487" i="3"/>
  <c r="F7488" i="3"/>
  <c r="F7489" i="3"/>
  <c r="F7490" i="3"/>
  <c r="F7491" i="3"/>
  <c r="F7492" i="3"/>
  <c r="F7493" i="3"/>
  <c r="F7494" i="3"/>
  <c r="F7495" i="3"/>
  <c r="F7496" i="3"/>
  <c r="F7497" i="3"/>
  <c r="H7497" i="3" s="1"/>
  <c r="F7498" i="3"/>
  <c r="F7499" i="3"/>
  <c r="F7500" i="3"/>
  <c r="F7501" i="3"/>
  <c r="F7502" i="3"/>
  <c r="F7503" i="3"/>
  <c r="F7504" i="3"/>
  <c r="F7505" i="3"/>
  <c r="F7506" i="3"/>
  <c r="F7507" i="3"/>
  <c r="F7508" i="3"/>
  <c r="F7509" i="3"/>
  <c r="F7510" i="3"/>
  <c r="F7511" i="3"/>
  <c r="F7512" i="3"/>
  <c r="F7513" i="3"/>
  <c r="H7513" i="3" s="1"/>
  <c r="F7514" i="3"/>
  <c r="F7515" i="3"/>
  <c r="F7516" i="3"/>
  <c r="F7517" i="3"/>
  <c r="F7518" i="3"/>
  <c r="F7519" i="3"/>
  <c r="F7520" i="3"/>
  <c r="F7521" i="3"/>
  <c r="F7522" i="3"/>
  <c r="F7523" i="3"/>
  <c r="H7523" i="3" s="1"/>
  <c r="F7524" i="3"/>
  <c r="G7524" i="3" s="1"/>
  <c r="F7525" i="3"/>
  <c r="F7526" i="3"/>
  <c r="F7527" i="3"/>
  <c r="F7528" i="3"/>
  <c r="F7529" i="3"/>
  <c r="F7530" i="3"/>
  <c r="F7531" i="3"/>
  <c r="H7531" i="3" s="1"/>
  <c r="F7532" i="3"/>
  <c r="F7533" i="3"/>
  <c r="H7533" i="3" s="1"/>
  <c r="F6728" i="3"/>
  <c r="H6728" i="3" s="1"/>
  <c r="F5205" i="3"/>
  <c r="F5206" i="3"/>
  <c r="F5207" i="3"/>
  <c r="H5207" i="3" s="1"/>
  <c r="F5208" i="3"/>
  <c r="F5209" i="3"/>
  <c r="F5210" i="3"/>
  <c r="G5210" i="3" s="1"/>
  <c r="F5211" i="3"/>
  <c r="F5212" i="3"/>
  <c r="F5213" i="3"/>
  <c r="F5214" i="3"/>
  <c r="F5215" i="3"/>
  <c r="F5216" i="3"/>
  <c r="G5216" i="3" s="1"/>
  <c r="F5217" i="3"/>
  <c r="F5218" i="3"/>
  <c r="G5218" i="3" s="1"/>
  <c r="F5219" i="3"/>
  <c r="F5220" i="3"/>
  <c r="G5220" i="3" s="1"/>
  <c r="F5221" i="3"/>
  <c r="H5221" i="3" s="1"/>
  <c r="F5222" i="3"/>
  <c r="F5223" i="3"/>
  <c r="F5224" i="3"/>
  <c r="F5225" i="3"/>
  <c r="F5226" i="3"/>
  <c r="F5227" i="3"/>
  <c r="F5228" i="3"/>
  <c r="F5229" i="3"/>
  <c r="F5230" i="3"/>
  <c r="F5231" i="3"/>
  <c r="H5231" i="3" s="1"/>
  <c r="F5232" i="3"/>
  <c r="F5233" i="3"/>
  <c r="F5234" i="3"/>
  <c r="G5234" i="3" s="1"/>
  <c r="F5235" i="3"/>
  <c r="F5236" i="3"/>
  <c r="F5237" i="3"/>
  <c r="F5238" i="3"/>
  <c r="F5239" i="3"/>
  <c r="F5240" i="3"/>
  <c r="G5240" i="3" s="1"/>
  <c r="F5241" i="3"/>
  <c r="F5242" i="3"/>
  <c r="G5242" i="3" s="1"/>
  <c r="F5243" i="3"/>
  <c r="F5244" i="3"/>
  <c r="F5245" i="3"/>
  <c r="F5246" i="3"/>
  <c r="F5247" i="3"/>
  <c r="F5248" i="3"/>
  <c r="G5248" i="3" s="1"/>
  <c r="F5249" i="3"/>
  <c r="F5250" i="3"/>
  <c r="F5251" i="3"/>
  <c r="F5252" i="3"/>
  <c r="G5252" i="3" s="1"/>
  <c r="F5253" i="3"/>
  <c r="F5254" i="3"/>
  <c r="F5255" i="3"/>
  <c r="F5256" i="3"/>
  <c r="F5257" i="3"/>
  <c r="F5258" i="3"/>
  <c r="F5259" i="3"/>
  <c r="F5260" i="3"/>
  <c r="F5261" i="3"/>
  <c r="F5262" i="3"/>
  <c r="F5263" i="3"/>
  <c r="H5263" i="3" s="1"/>
  <c r="F5264" i="3"/>
  <c r="F5265" i="3"/>
  <c r="F5266" i="3"/>
  <c r="G5266" i="3" s="1"/>
  <c r="F5267" i="3"/>
  <c r="F5268" i="3"/>
  <c r="F5269" i="3"/>
  <c r="G5269" i="3" s="1"/>
  <c r="F5270" i="3"/>
  <c r="F5271" i="3"/>
  <c r="H5271" i="3" s="1"/>
  <c r="F5272" i="3"/>
  <c r="F5273" i="3"/>
  <c r="F5274" i="3"/>
  <c r="G5274" i="3" s="1"/>
  <c r="F5275" i="3"/>
  <c r="F5276" i="3"/>
  <c r="F5277" i="3"/>
  <c r="F5278" i="3"/>
  <c r="F5279" i="3"/>
  <c r="F5280" i="3"/>
  <c r="G5280" i="3" s="1"/>
  <c r="F5281" i="3"/>
  <c r="F5282" i="3"/>
  <c r="F5283" i="3"/>
  <c r="F5284" i="3"/>
  <c r="G5284" i="3" s="1"/>
  <c r="F5285" i="3"/>
  <c r="F5286" i="3"/>
  <c r="F5287" i="3"/>
  <c r="F5288" i="3"/>
  <c r="F5289" i="3"/>
  <c r="F5290" i="3"/>
  <c r="F5291" i="3"/>
  <c r="F5292" i="3"/>
  <c r="F5293" i="3"/>
  <c r="F5294" i="3"/>
  <c r="F5295" i="3"/>
  <c r="H5295" i="3" s="1"/>
  <c r="F5296" i="3"/>
  <c r="F5297" i="3"/>
  <c r="F5298" i="3"/>
  <c r="F5299" i="3"/>
  <c r="F5300" i="3"/>
  <c r="F5301" i="3"/>
  <c r="H5301" i="3" s="1"/>
  <c r="F5302" i="3"/>
  <c r="F5303" i="3"/>
  <c r="F5304" i="3"/>
  <c r="G5304" i="3" s="1"/>
  <c r="F5305" i="3"/>
  <c r="F5306" i="3"/>
  <c r="G5306" i="3" s="1"/>
  <c r="F5307" i="3"/>
  <c r="F5308" i="3"/>
  <c r="F5309" i="3"/>
  <c r="F5310" i="3"/>
  <c r="F5311" i="3"/>
  <c r="F5312" i="3"/>
  <c r="G5312" i="3" s="1"/>
  <c r="F5313" i="3"/>
  <c r="F5314" i="3"/>
  <c r="F5315" i="3"/>
  <c r="F5316" i="3"/>
  <c r="G5316" i="3" s="1"/>
  <c r="F5317" i="3"/>
  <c r="F5318" i="3"/>
  <c r="F5319" i="3"/>
  <c r="F5320" i="3"/>
  <c r="F5321" i="3"/>
  <c r="F5322" i="3"/>
  <c r="F5323" i="3"/>
  <c r="F5324" i="3"/>
  <c r="F5325" i="3"/>
  <c r="H5325" i="3" s="1"/>
  <c r="F5326" i="3"/>
  <c r="F5327" i="3"/>
  <c r="H5327" i="3" s="1"/>
  <c r="F5328" i="3"/>
  <c r="F5329" i="3"/>
  <c r="F5330" i="3"/>
  <c r="F5331" i="3"/>
  <c r="F5332" i="3"/>
  <c r="F5333" i="3"/>
  <c r="F5334" i="3"/>
  <c r="F5335" i="3"/>
  <c r="F5336" i="3"/>
  <c r="F5337" i="3"/>
  <c r="H5337" i="3" s="1"/>
  <c r="F5338" i="3"/>
  <c r="G5338" i="3" s="1"/>
  <c r="F5339" i="3"/>
  <c r="F5340" i="3"/>
  <c r="F5341" i="3"/>
  <c r="F5342" i="3"/>
  <c r="F5343" i="3"/>
  <c r="F5344" i="3"/>
  <c r="G5344" i="3" s="1"/>
  <c r="F5345" i="3"/>
  <c r="F5346" i="3"/>
  <c r="G5346" i="3" s="1"/>
  <c r="F5347" i="3"/>
  <c r="F5348" i="3"/>
  <c r="G5348" i="3" s="1"/>
  <c r="F5349" i="3"/>
  <c r="H5349" i="3" s="1"/>
  <c r="F5350" i="3"/>
  <c r="F5351" i="3"/>
  <c r="F5352" i="3"/>
  <c r="F5353" i="3"/>
  <c r="F5354" i="3"/>
  <c r="G5354" i="3" s="1"/>
  <c r="F5355" i="3"/>
  <c r="F5356" i="3"/>
  <c r="F5357" i="3"/>
  <c r="F5358" i="3"/>
  <c r="F5359" i="3"/>
  <c r="H5359" i="3" s="1"/>
  <c r="F5360" i="3"/>
  <c r="F5361" i="3"/>
  <c r="H5361" i="3" s="1"/>
  <c r="F5362" i="3"/>
  <c r="F5363" i="3"/>
  <c r="F5364" i="3"/>
  <c r="G5364" i="3" s="1"/>
  <c r="F5365" i="3"/>
  <c r="F5366" i="3"/>
  <c r="F5367" i="3"/>
  <c r="H5367" i="3" s="1"/>
  <c r="F5368" i="3"/>
  <c r="F5369" i="3"/>
  <c r="F5370" i="3"/>
  <c r="G5370" i="3" s="1"/>
  <c r="F5371" i="3"/>
  <c r="F5372" i="3"/>
  <c r="F5373" i="3"/>
  <c r="F5374" i="3"/>
  <c r="F5375" i="3"/>
  <c r="H5375" i="3" s="1"/>
  <c r="F5376" i="3"/>
  <c r="F5377" i="3"/>
  <c r="G5377" i="3" s="1"/>
  <c r="F5378" i="3"/>
  <c r="F5379" i="3"/>
  <c r="G5379" i="3" s="1"/>
  <c r="F5380" i="3"/>
  <c r="F5381" i="3"/>
  <c r="F5382" i="3"/>
  <c r="H5382" i="3" s="1"/>
  <c r="F5383" i="3"/>
  <c r="F5384" i="3"/>
  <c r="H5384" i="3" s="1"/>
  <c r="F5385" i="3"/>
  <c r="G5385" i="3" s="1"/>
  <c r="F5386" i="3"/>
  <c r="F5387" i="3"/>
  <c r="G5387" i="3" s="1"/>
  <c r="F5388" i="3"/>
  <c r="F5389" i="3"/>
  <c r="F5390" i="3"/>
  <c r="H5390" i="3" s="1"/>
  <c r="F5391" i="3"/>
  <c r="F5392" i="3"/>
  <c r="F5393" i="3"/>
  <c r="G5393" i="3" s="1"/>
  <c r="F5394" i="3"/>
  <c r="F5395" i="3"/>
  <c r="G5395" i="3" s="1"/>
  <c r="F5396" i="3"/>
  <c r="F5397" i="3"/>
  <c r="F5398" i="3"/>
  <c r="H5398" i="3" s="1"/>
  <c r="F5399" i="3"/>
  <c r="F5400" i="3"/>
  <c r="F5401" i="3"/>
  <c r="G5401" i="3" s="1"/>
  <c r="F5402" i="3"/>
  <c r="F5403" i="3"/>
  <c r="G5403" i="3" s="1"/>
  <c r="F5404" i="3"/>
  <c r="F5405" i="3"/>
  <c r="F5406" i="3"/>
  <c r="H5406" i="3" s="1"/>
  <c r="F5407" i="3"/>
  <c r="F5408" i="3"/>
  <c r="F5409" i="3"/>
  <c r="G5409" i="3" s="1"/>
  <c r="F5410" i="3"/>
  <c r="F5411" i="3"/>
  <c r="G5411" i="3" s="1"/>
  <c r="F5412" i="3"/>
  <c r="F5413" i="3"/>
  <c r="F5414" i="3"/>
  <c r="H5414" i="3" s="1"/>
  <c r="F5415" i="3"/>
  <c r="F5416" i="3"/>
  <c r="H5416" i="3" s="1"/>
  <c r="F5417" i="3"/>
  <c r="G5417" i="3" s="1"/>
  <c r="F5418" i="3"/>
  <c r="F5419" i="3"/>
  <c r="G5419" i="3" s="1"/>
  <c r="F5420" i="3"/>
  <c r="F5421" i="3"/>
  <c r="F5422" i="3"/>
  <c r="H5422" i="3" s="1"/>
  <c r="F5423" i="3"/>
  <c r="H5423" i="3" s="1"/>
  <c r="F5424" i="3"/>
  <c r="F5425" i="3"/>
  <c r="G5425" i="3" s="1"/>
  <c r="F5426" i="3"/>
  <c r="F5427" i="3"/>
  <c r="G5427" i="3" s="1"/>
  <c r="F5428" i="3"/>
  <c r="F5429" i="3"/>
  <c r="F5430" i="3"/>
  <c r="H5430" i="3" s="1"/>
  <c r="F5431" i="3"/>
  <c r="F5432" i="3"/>
  <c r="F5433" i="3"/>
  <c r="G5433" i="3" s="1"/>
  <c r="F5434" i="3"/>
  <c r="F5435" i="3"/>
  <c r="G5435" i="3" s="1"/>
  <c r="F5436" i="3"/>
  <c r="F5437" i="3"/>
  <c r="F5438" i="3"/>
  <c r="H5438" i="3" s="1"/>
  <c r="F5439" i="3"/>
  <c r="F5440" i="3"/>
  <c r="F5441" i="3"/>
  <c r="G5441" i="3" s="1"/>
  <c r="F5442" i="3"/>
  <c r="H5442" i="3" s="1"/>
  <c r="F5443" i="3"/>
  <c r="G5443" i="3" s="1"/>
  <c r="F5444" i="3"/>
  <c r="G5444" i="3" s="1"/>
  <c r="F5445" i="3"/>
  <c r="F5446" i="3"/>
  <c r="H5446" i="3" s="1"/>
  <c r="F5447" i="3"/>
  <c r="H5447" i="3" s="1"/>
  <c r="F5448" i="3"/>
  <c r="F5449" i="3"/>
  <c r="G5449" i="3" s="1"/>
  <c r="F5450" i="3"/>
  <c r="F5451" i="3"/>
  <c r="G5451" i="3" s="1"/>
  <c r="F5452" i="3"/>
  <c r="F5453" i="3"/>
  <c r="F5454" i="3"/>
  <c r="H5454" i="3" s="1"/>
  <c r="F5455" i="3"/>
  <c r="F5456" i="3"/>
  <c r="F5457" i="3"/>
  <c r="G5457" i="3" s="1"/>
  <c r="F5458" i="3"/>
  <c r="F5459" i="3"/>
  <c r="G5459" i="3" s="1"/>
  <c r="F5460" i="3"/>
  <c r="F5461" i="3"/>
  <c r="F5462" i="3"/>
  <c r="H5462" i="3" s="1"/>
  <c r="F5463" i="3"/>
  <c r="F5464" i="3"/>
  <c r="F5465" i="3"/>
  <c r="G5465" i="3" s="1"/>
  <c r="F5466" i="3"/>
  <c r="H5466" i="3" s="1"/>
  <c r="F5467" i="3"/>
  <c r="G5467" i="3" s="1"/>
  <c r="F5468" i="3"/>
  <c r="G5468" i="3" s="1"/>
  <c r="F5469" i="3"/>
  <c r="F5470" i="3"/>
  <c r="H5470" i="3" s="1"/>
  <c r="F5471" i="3"/>
  <c r="H5471" i="3" s="1"/>
  <c r="F5472" i="3"/>
  <c r="F5473" i="3"/>
  <c r="G5473" i="3" s="1"/>
  <c r="F5474" i="3"/>
  <c r="H5474" i="3" s="1"/>
  <c r="F5475" i="3"/>
  <c r="G5475" i="3" s="1"/>
  <c r="F5476" i="3"/>
  <c r="G5476" i="3" s="1"/>
  <c r="H5476" i="3"/>
  <c r="F5477" i="3"/>
  <c r="F5478" i="3"/>
  <c r="H5478" i="3" s="1"/>
  <c r="F5479" i="3"/>
  <c r="H5479" i="3" s="1"/>
  <c r="F5480" i="3"/>
  <c r="F5481" i="3"/>
  <c r="G5481" i="3" s="1"/>
  <c r="F5482" i="3"/>
  <c r="F5483" i="3"/>
  <c r="G5483" i="3" s="1"/>
  <c r="F5484" i="3"/>
  <c r="F5485" i="3"/>
  <c r="F5486" i="3"/>
  <c r="H5486" i="3" s="1"/>
  <c r="F5487" i="3"/>
  <c r="H5487" i="3" s="1"/>
  <c r="F5488" i="3"/>
  <c r="F5489" i="3"/>
  <c r="G5489" i="3" s="1"/>
  <c r="F5490" i="3"/>
  <c r="F5491" i="3"/>
  <c r="G5491" i="3" s="1"/>
  <c r="F5492" i="3"/>
  <c r="G5492" i="3" s="1"/>
  <c r="F5493" i="3"/>
  <c r="G5493" i="3" s="1"/>
  <c r="F5494" i="3"/>
  <c r="H5494" i="3" s="1"/>
  <c r="F5495" i="3"/>
  <c r="F5496" i="3"/>
  <c r="H5496" i="3" s="1"/>
  <c r="F5497" i="3"/>
  <c r="G5497" i="3" s="1"/>
  <c r="F5498" i="3"/>
  <c r="F5499" i="3"/>
  <c r="G5499" i="3" s="1"/>
  <c r="F5500" i="3"/>
  <c r="F5501" i="3"/>
  <c r="F5502" i="3"/>
  <c r="H5502" i="3" s="1"/>
  <c r="F5503" i="3"/>
  <c r="F5504" i="3"/>
  <c r="F5505" i="3"/>
  <c r="G5505" i="3" s="1"/>
  <c r="F5506" i="3"/>
  <c r="F5507" i="3"/>
  <c r="G5507" i="3" s="1"/>
  <c r="F5508" i="3"/>
  <c r="F5509" i="3"/>
  <c r="F5510" i="3"/>
  <c r="H5510" i="3" s="1"/>
  <c r="F5511" i="3"/>
  <c r="F5512" i="3"/>
  <c r="F5513" i="3"/>
  <c r="G5513" i="3" s="1"/>
  <c r="F5514" i="3"/>
  <c r="F5515" i="3"/>
  <c r="G5515" i="3" s="1"/>
  <c r="F5516" i="3"/>
  <c r="F5517" i="3"/>
  <c r="F5518" i="3"/>
  <c r="H5518" i="3" s="1"/>
  <c r="F5519" i="3"/>
  <c r="F5520" i="3"/>
  <c r="H5520" i="3" s="1"/>
  <c r="G5520" i="3"/>
  <c r="F5521" i="3"/>
  <c r="G5521" i="3" s="1"/>
  <c r="F5522" i="3"/>
  <c r="F5523" i="3"/>
  <c r="G5523" i="3" s="1"/>
  <c r="F5524" i="3"/>
  <c r="F5525" i="3"/>
  <c r="F5526" i="3"/>
  <c r="H5526" i="3" s="1"/>
  <c r="F5527" i="3"/>
  <c r="F5528" i="3"/>
  <c r="F5529" i="3"/>
  <c r="G5529" i="3" s="1"/>
  <c r="F5530" i="3"/>
  <c r="F5531" i="3"/>
  <c r="G5531" i="3" s="1"/>
  <c r="F5532" i="3"/>
  <c r="F5533" i="3"/>
  <c r="F5534" i="3"/>
  <c r="H5534" i="3" s="1"/>
  <c r="F5535" i="3"/>
  <c r="F5536" i="3"/>
  <c r="F5537" i="3"/>
  <c r="G5537" i="3" s="1"/>
  <c r="F5538" i="3"/>
  <c r="F5539" i="3"/>
  <c r="G5539" i="3" s="1"/>
  <c r="F5540" i="3"/>
  <c r="F5541" i="3"/>
  <c r="F5542" i="3"/>
  <c r="H5542" i="3" s="1"/>
  <c r="F5543" i="3"/>
  <c r="F5544" i="3"/>
  <c r="H5544" i="3" s="1"/>
  <c r="F5545" i="3"/>
  <c r="G5545" i="3" s="1"/>
  <c r="F5546" i="3"/>
  <c r="F5547" i="3"/>
  <c r="G5547" i="3" s="1"/>
  <c r="F5548" i="3"/>
  <c r="F5549" i="3"/>
  <c r="F5550" i="3"/>
  <c r="H5550" i="3" s="1"/>
  <c r="F5551" i="3"/>
  <c r="H5551" i="3" s="1"/>
  <c r="F5552" i="3"/>
  <c r="F5553" i="3"/>
  <c r="G5553" i="3" s="1"/>
  <c r="F5554" i="3"/>
  <c r="F5555" i="3"/>
  <c r="G5555" i="3" s="1"/>
  <c r="F5556" i="3"/>
  <c r="F5557" i="3"/>
  <c r="G5557" i="3" s="1"/>
  <c r="F5558" i="3"/>
  <c r="H5558" i="3" s="1"/>
  <c r="F5559" i="3"/>
  <c r="F5560" i="3"/>
  <c r="H5560" i="3" s="1"/>
  <c r="F5561" i="3"/>
  <c r="G5561" i="3" s="1"/>
  <c r="F5562" i="3"/>
  <c r="F5563" i="3"/>
  <c r="G5563" i="3" s="1"/>
  <c r="F5564" i="3"/>
  <c r="F5565" i="3"/>
  <c r="F5566" i="3"/>
  <c r="H5566" i="3" s="1"/>
  <c r="F5567" i="3"/>
  <c r="F5568" i="3"/>
  <c r="F5569" i="3"/>
  <c r="G5569" i="3" s="1"/>
  <c r="F5570" i="3"/>
  <c r="H5570" i="3" s="1"/>
  <c r="F5571" i="3"/>
  <c r="G5571" i="3" s="1"/>
  <c r="F5572" i="3"/>
  <c r="G5572" i="3" s="1"/>
  <c r="F5573" i="3"/>
  <c r="F5574" i="3"/>
  <c r="H5574" i="3" s="1"/>
  <c r="F5575" i="3"/>
  <c r="G5575" i="3" s="1"/>
  <c r="F5576" i="3"/>
  <c r="F5577" i="3"/>
  <c r="G5577" i="3" s="1"/>
  <c r="F5578" i="3"/>
  <c r="F5579" i="3"/>
  <c r="G5579" i="3" s="1"/>
  <c r="F5580" i="3"/>
  <c r="F5581" i="3"/>
  <c r="F5582" i="3"/>
  <c r="H5582" i="3" s="1"/>
  <c r="F5583" i="3"/>
  <c r="F5584" i="3"/>
  <c r="G5584" i="3" s="1"/>
  <c r="F5585" i="3"/>
  <c r="G5585" i="3" s="1"/>
  <c r="F5586" i="3"/>
  <c r="H5586" i="3" s="1"/>
  <c r="F5587" i="3"/>
  <c r="G5587" i="3" s="1"/>
  <c r="F5588" i="3"/>
  <c r="F5589" i="3"/>
  <c r="F5590" i="3"/>
  <c r="H5590" i="3" s="1"/>
  <c r="F5591" i="3"/>
  <c r="G5591" i="3" s="1"/>
  <c r="F5592" i="3"/>
  <c r="F5593" i="3"/>
  <c r="F5594" i="3"/>
  <c r="F5595" i="3"/>
  <c r="G5595" i="3" s="1"/>
  <c r="F5596" i="3"/>
  <c r="F5597" i="3"/>
  <c r="G5597" i="3" s="1"/>
  <c r="F5598" i="3"/>
  <c r="F5599" i="3"/>
  <c r="G5599" i="3" s="1"/>
  <c r="F5600" i="3"/>
  <c r="F5601" i="3"/>
  <c r="F5602" i="3"/>
  <c r="F5603" i="3"/>
  <c r="G5603" i="3" s="1"/>
  <c r="F5604" i="3"/>
  <c r="F5605" i="3"/>
  <c r="F5606" i="3"/>
  <c r="F5607" i="3"/>
  <c r="G5607" i="3" s="1"/>
  <c r="F5608" i="3"/>
  <c r="H5608" i="3" s="1"/>
  <c r="F5609" i="3"/>
  <c r="F5610" i="3"/>
  <c r="F5611" i="3"/>
  <c r="G5611" i="3" s="1"/>
  <c r="F5612" i="3"/>
  <c r="F5613" i="3"/>
  <c r="F5614" i="3"/>
  <c r="F5615" i="3"/>
  <c r="G5615" i="3" s="1"/>
  <c r="F5616" i="3"/>
  <c r="H5616" i="3" s="1"/>
  <c r="F5617" i="3"/>
  <c r="F5618" i="3"/>
  <c r="F5619" i="3"/>
  <c r="G5619" i="3" s="1"/>
  <c r="F5620" i="3"/>
  <c r="F5621" i="3"/>
  <c r="F5622" i="3"/>
  <c r="F5623" i="3"/>
  <c r="G5623" i="3" s="1"/>
  <c r="F5624" i="3"/>
  <c r="F5625" i="3"/>
  <c r="F5626" i="3"/>
  <c r="F5627" i="3"/>
  <c r="G5627" i="3" s="1"/>
  <c r="F5628" i="3"/>
  <c r="H5628" i="3" s="1"/>
  <c r="F5629" i="3"/>
  <c r="F5630" i="3"/>
  <c r="F5631" i="3"/>
  <c r="G5631" i="3" s="1"/>
  <c r="F5632" i="3"/>
  <c r="F5633" i="3"/>
  <c r="F5634" i="3"/>
  <c r="F5635" i="3"/>
  <c r="G5635" i="3" s="1"/>
  <c r="F5636" i="3"/>
  <c r="F5637" i="3"/>
  <c r="F5638" i="3"/>
  <c r="F5639" i="3"/>
  <c r="G5639" i="3" s="1"/>
  <c r="F5640" i="3"/>
  <c r="F5641" i="3"/>
  <c r="F5642" i="3"/>
  <c r="F5643" i="3"/>
  <c r="G5643" i="3" s="1"/>
  <c r="F5644" i="3"/>
  <c r="F5645" i="3"/>
  <c r="F5646" i="3"/>
  <c r="F5647" i="3"/>
  <c r="G5647" i="3" s="1"/>
  <c r="F5648" i="3"/>
  <c r="F5649" i="3"/>
  <c r="F5650" i="3"/>
  <c r="F5651" i="3"/>
  <c r="G5651" i="3" s="1"/>
  <c r="F5652" i="3"/>
  <c r="F5653" i="3"/>
  <c r="F5654" i="3"/>
  <c r="H5654" i="3" s="1"/>
  <c r="F5655" i="3"/>
  <c r="G5655" i="3" s="1"/>
  <c r="F5656" i="3"/>
  <c r="F5657" i="3"/>
  <c r="F5658" i="3"/>
  <c r="F5659" i="3"/>
  <c r="G5659" i="3" s="1"/>
  <c r="F5660" i="3"/>
  <c r="F5661" i="3"/>
  <c r="G5661" i="3" s="1"/>
  <c r="F5662" i="3"/>
  <c r="F5663" i="3"/>
  <c r="G5663" i="3" s="1"/>
  <c r="F5664" i="3"/>
  <c r="F5665" i="3"/>
  <c r="F5666" i="3"/>
  <c r="F5667" i="3"/>
  <c r="G5667" i="3" s="1"/>
  <c r="F5668" i="3"/>
  <c r="F5669" i="3"/>
  <c r="F5670" i="3"/>
  <c r="F5671" i="3"/>
  <c r="G5671" i="3" s="1"/>
  <c r="F5672" i="3"/>
  <c r="F5673" i="3"/>
  <c r="F5674" i="3"/>
  <c r="G5674" i="3" s="1"/>
  <c r="F5675" i="3"/>
  <c r="G5675" i="3" s="1"/>
  <c r="F5676" i="3"/>
  <c r="F5677" i="3"/>
  <c r="F5678" i="3"/>
  <c r="F5679" i="3"/>
  <c r="G5679" i="3" s="1"/>
  <c r="F5680" i="3"/>
  <c r="H5680" i="3" s="1"/>
  <c r="F5681" i="3"/>
  <c r="F5682" i="3"/>
  <c r="F5683" i="3"/>
  <c r="G5683" i="3" s="1"/>
  <c r="F5684" i="3"/>
  <c r="F5685" i="3"/>
  <c r="F5686" i="3"/>
  <c r="F5687" i="3"/>
  <c r="G5687" i="3" s="1"/>
  <c r="F5688" i="3"/>
  <c r="F5689" i="3"/>
  <c r="F5690" i="3"/>
  <c r="F5691" i="3"/>
  <c r="G5691" i="3" s="1"/>
  <c r="F5692" i="3"/>
  <c r="F5693" i="3"/>
  <c r="F5694" i="3"/>
  <c r="F5695" i="3"/>
  <c r="G5695" i="3" s="1"/>
  <c r="F5696" i="3"/>
  <c r="F5697" i="3"/>
  <c r="F5698" i="3"/>
  <c r="G5698" i="3" s="1"/>
  <c r="F5699" i="3"/>
  <c r="G5699" i="3" s="1"/>
  <c r="F5700" i="3"/>
  <c r="F5701" i="3"/>
  <c r="H5701" i="3" s="1"/>
  <c r="G5701" i="3"/>
  <c r="F5702" i="3"/>
  <c r="H5702" i="3" s="1"/>
  <c r="F5703" i="3"/>
  <c r="G5703" i="3" s="1"/>
  <c r="F5704" i="3"/>
  <c r="H5704" i="3" s="1"/>
  <c r="F5705" i="3"/>
  <c r="F5706" i="3"/>
  <c r="F5707" i="3"/>
  <c r="G5707" i="3" s="1"/>
  <c r="F5708" i="3"/>
  <c r="F5709" i="3"/>
  <c r="F5710" i="3"/>
  <c r="F5711" i="3"/>
  <c r="G5711" i="3" s="1"/>
  <c r="F5712" i="3"/>
  <c r="F5713" i="3"/>
  <c r="F5714" i="3"/>
  <c r="F5715" i="3"/>
  <c r="G5715" i="3" s="1"/>
  <c r="F5716" i="3"/>
  <c r="F5717" i="3"/>
  <c r="F5718" i="3"/>
  <c r="G5718" i="3" s="1"/>
  <c r="H5718" i="3"/>
  <c r="F5719" i="3"/>
  <c r="G5719" i="3" s="1"/>
  <c r="F5720" i="3"/>
  <c r="H5720" i="3" s="1"/>
  <c r="F5721" i="3"/>
  <c r="F5722" i="3"/>
  <c r="F5723" i="3"/>
  <c r="G5723" i="3" s="1"/>
  <c r="F5724" i="3"/>
  <c r="F5725" i="3"/>
  <c r="F5726" i="3"/>
  <c r="F5115" i="3"/>
  <c r="F5116" i="3"/>
  <c r="G5116" i="3" s="1"/>
  <c r="F5117" i="3"/>
  <c r="F5118" i="3"/>
  <c r="F5119" i="3"/>
  <c r="H5119" i="3" s="1"/>
  <c r="F5120" i="3"/>
  <c r="G5120" i="3" s="1"/>
  <c r="F5121" i="3"/>
  <c r="H5121" i="3" s="1"/>
  <c r="F5122" i="3"/>
  <c r="F5123" i="3"/>
  <c r="F5124" i="3"/>
  <c r="G5124" i="3" s="1"/>
  <c r="F5125" i="3"/>
  <c r="F5126" i="3"/>
  <c r="F5127" i="3"/>
  <c r="F5128" i="3"/>
  <c r="G5128" i="3" s="1"/>
  <c r="F5129" i="3"/>
  <c r="F5130" i="3"/>
  <c r="F5131" i="3"/>
  <c r="F5132" i="3"/>
  <c r="G5132" i="3" s="1"/>
  <c r="F5133" i="3"/>
  <c r="F5134" i="3"/>
  <c r="F5135" i="3"/>
  <c r="F5136" i="3"/>
  <c r="G5136" i="3" s="1"/>
  <c r="F5137" i="3"/>
  <c r="F5138" i="3"/>
  <c r="F5139" i="3"/>
  <c r="F5140" i="3"/>
  <c r="G5140" i="3" s="1"/>
  <c r="F5141" i="3"/>
  <c r="F5142" i="3"/>
  <c r="G5142" i="3" s="1"/>
  <c r="F5143" i="3"/>
  <c r="F5144" i="3"/>
  <c r="G5144" i="3" s="1"/>
  <c r="F5145" i="3"/>
  <c r="F5146" i="3"/>
  <c r="F5147" i="3"/>
  <c r="F5148" i="3"/>
  <c r="G5148" i="3" s="1"/>
  <c r="F5149" i="3"/>
  <c r="F5150" i="3"/>
  <c r="F5151" i="3"/>
  <c r="H5151" i="3" s="1"/>
  <c r="F5152" i="3"/>
  <c r="G5152" i="3" s="1"/>
  <c r="F5153" i="3"/>
  <c r="F5154" i="3"/>
  <c r="H5154" i="3" s="1"/>
  <c r="F5155" i="3"/>
  <c r="F5156" i="3"/>
  <c r="G5156" i="3" s="1"/>
  <c r="F5157" i="3"/>
  <c r="F5158" i="3"/>
  <c r="F5159" i="3"/>
  <c r="F5160" i="3"/>
  <c r="G5160" i="3" s="1"/>
  <c r="F5161" i="3"/>
  <c r="F5162" i="3"/>
  <c r="F5163" i="3"/>
  <c r="F5164" i="3"/>
  <c r="G5164" i="3" s="1"/>
  <c r="F5165" i="3"/>
  <c r="F5166" i="3"/>
  <c r="F5167" i="3"/>
  <c r="F5168" i="3"/>
  <c r="G5168" i="3" s="1"/>
  <c r="F5169" i="3"/>
  <c r="F5170" i="3"/>
  <c r="F5171" i="3"/>
  <c r="F5172" i="3"/>
  <c r="G5172" i="3" s="1"/>
  <c r="F5173" i="3"/>
  <c r="F5174" i="3"/>
  <c r="F5175" i="3"/>
  <c r="F5176" i="3"/>
  <c r="G5176" i="3" s="1"/>
  <c r="F5177" i="3"/>
  <c r="F5178" i="3"/>
  <c r="F5179" i="3"/>
  <c r="F5180" i="3"/>
  <c r="G5180" i="3" s="1"/>
  <c r="F5181" i="3"/>
  <c r="F5182" i="3"/>
  <c r="F5183" i="3"/>
  <c r="H5183" i="3" s="1"/>
  <c r="F5184" i="3"/>
  <c r="G5184" i="3" s="1"/>
  <c r="F5185" i="3"/>
  <c r="H5185" i="3" s="1"/>
  <c r="F5186" i="3"/>
  <c r="F5187" i="3"/>
  <c r="F5188" i="3"/>
  <c r="G5188" i="3" s="1"/>
  <c r="F5189" i="3"/>
  <c r="F5190" i="3"/>
  <c r="F5191" i="3"/>
  <c r="F5192" i="3"/>
  <c r="G5192" i="3" s="1"/>
  <c r="F5193" i="3"/>
  <c r="H5193" i="3" s="1"/>
  <c r="F5194" i="3"/>
  <c r="F5195" i="3"/>
  <c r="F5196" i="3"/>
  <c r="G5196" i="3" s="1"/>
  <c r="F5197" i="3"/>
  <c r="F5198" i="3"/>
  <c r="G5198" i="3" s="1"/>
  <c r="F5199" i="3"/>
  <c r="F5200" i="3"/>
  <c r="G5200" i="3" s="1"/>
  <c r="F5201" i="3"/>
  <c r="F4450" i="3"/>
  <c r="F4451" i="3"/>
  <c r="F4452" i="3"/>
  <c r="F4453" i="3"/>
  <c r="F4454" i="3"/>
  <c r="H4454" i="3" s="1"/>
  <c r="F4455" i="3"/>
  <c r="G4455" i="3" s="1"/>
  <c r="F4456" i="3"/>
  <c r="F4457" i="3"/>
  <c r="F4458" i="3"/>
  <c r="F4459" i="3"/>
  <c r="F4460" i="3"/>
  <c r="F4461" i="3"/>
  <c r="G4461" i="3" s="1"/>
  <c r="F4462" i="3"/>
  <c r="F4463" i="3"/>
  <c r="G4463" i="3" s="1"/>
  <c r="F4464" i="3"/>
  <c r="F4465" i="3"/>
  <c r="G4465" i="3" s="1"/>
  <c r="F4466" i="3"/>
  <c r="H4466" i="3" s="1"/>
  <c r="F4467" i="3"/>
  <c r="F4468" i="3"/>
  <c r="H4468" i="3" s="1"/>
  <c r="F4469" i="3"/>
  <c r="F4470" i="3"/>
  <c r="F4471" i="3"/>
  <c r="G4471" i="3" s="1"/>
  <c r="F4472" i="3"/>
  <c r="F4473" i="3"/>
  <c r="F4474" i="3"/>
  <c r="F4475" i="3"/>
  <c r="F4476" i="3"/>
  <c r="H4476" i="3" s="1"/>
  <c r="F4477" i="3"/>
  <c r="F4479" i="3"/>
  <c r="G4479" i="3" s="1"/>
  <c r="F4480" i="3"/>
  <c r="F4481" i="3"/>
  <c r="G4481" i="3" s="1"/>
  <c r="F4482" i="3"/>
  <c r="F4483" i="3"/>
  <c r="F4484" i="3"/>
  <c r="F4485" i="3"/>
  <c r="F4486" i="3"/>
  <c r="F4487" i="3"/>
  <c r="G4487" i="3" s="1"/>
  <c r="F4488" i="3"/>
  <c r="F4489" i="3"/>
  <c r="F4490" i="3"/>
  <c r="F4491" i="3"/>
  <c r="F4492" i="3"/>
  <c r="H4492" i="3" s="1"/>
  <c r="F4493" i="3"/>
  <c r="G4493" i="3" s="1"/>
  <c r="F4494" i="3"/>
  <c r="F4495" i="3"/>
  <c r="F4496" i="3"/>
  <c r="F4497" i="3"/>
  <c r="G4497" i="3" s="1"/>
  <c r="F4498" i="3"/>
  <c r="F4499" i="3"/>
  <c r="F4500" i="3"/>
  <c r="F4501" i="3"/>
  <c r="F4502" i="3"/>
  <c r="F4503" i="3"/>
  <c r="G4503" i="3" s="1"/>
  <c r="F4504" i="3"/>
  <c r="F4505" i="3"/>
  <c r="F4506" i="3"/>
  <c r="F4507" i="3"/>
  <c r="F4508" i="3"/>
  <c r="H4508" i="3" s="1"/>
  <c r="F4509" i="3"/>
  <c r="F4510" i="3"/>
  <c r="F4511" i="3"/>
  <c r="F4512" i="3"/>
  <c r="F4513" i="3"/>
  <c r="F4514" i="3"/>
  <c r="G4514" i="3" s="1"/>
  <c r="F4515" i="3"/>
  <c r="F4516" i="3"/>
  <c r="F4517" i="3"/>
  <c r="G4517" i="3" s="1"/>
  <c r="F4518" i="3"/>
  <c r="G4518" i="3" s="1"/>
  <c r="F4519" i="3"/>
  <c r="G4519" i="3" s="1"/>
  <c r="F4520" i="3"/>
  <c r="F4521" i="3"/>
  <c r="F4522" i="3"/>
  <c r="F4523" i="3"/>
  <c r="F4524" i="3"/>
  <c r="F4525" i="3"/>
  <c r="G4525" i="3" s="1"/>
  <c r="F4526" i="3"/>
  <c r="F4527" i="3"/>
  <c r="F4528" i="3"/>
  <c r="F4529" i="3"/>
  <c r="G4529" i="3" s="1"/>
  <c r="F4530" i="3"/>
  <c r="F4531" i="3"/>
  <c r="F4532" i="3"/>
  <c r="F4533" i="3"/>
  <c r="F4534" i="3"/>
  <c r="F4535" i="3"/>
  <c r="F4536" i="3"/>
  <c r="F4537" i="3"/>
  <c r="G4537" i="3" s="1"/>
  <c r="F4538" i="3"/>
  <c r="F4539" i="3"/>
  <c r="F4540" i="3"/>
  <c r="H4540" i="3" s="1"/>
  <c r="F4541" i="3"/>
  <c r="F4542" i="3"/>
  <c r="G4542" i="3" s="1"/>
  <c r="F4543" i="3"/>
  <c r="F4544" i="3"/>
  <c r="F4545" i="3"/>
  <c r="G4545" i="3" s="1"/>
  <c r="F4546" i="3"/>
  <c r="F4547" i="3"/>
  <c r="F4548" i="3"/>
  <c r="F4549" i="3"/>
  <c r="F4550" i="3"/>
  <c r="F4551" i="3"/>
  <c r="G4551" i="3" s="1"/>
  <c r="F4552" i="3"/>
  <c r="F4553" i="3"/>
  <c r="F4554" i="3"/>
  <c r="H4554" i="3" s="1"/>
  <c r="F4555" i="3"/>
  <c r="F4556" i="3"/>
  <c r="F4557" i="3"/>
  <c r="G4557" i="3" s="1"/>
  <c r="F4558" i="3"/>
  <c r="G4558" i="3" s="1"/>
  <c r="F4559" i="3"/>
  <c r="F4560" i="3"/>
  <c r="F4561" i="3"/>
  <c r="G4561" i="3" s="1"/>
  <c r="F4562" i="3"/>
  <c r="F4563" i="3"/>
  <c r="F4564" i="3"/>
  <c r="F4565" i="3"/>
  <c r="G4565" i="3" s="1"/>
  <c r="F4566" i="3"/>
  <c r="F4567" i="3"/>
  <c r="F4568" i="3"/>
  <c r="F4569" i="3"/>
  <c r="F4570" i="3"/>
  <c r="F4571" i="3"/>
  <c r="F4572" i="3"/>
  <c r="H4572" i="3" s="1"/>
  <c r="F4573" i="3"/>
  <c r="F4574" i="3"/>
  <c r="F4575" i="3"/>
  <c r="F4576" i="3"/>
  <c r="F4577" i="3"/>
  <c r="F4578" i="3"/>
  <c r="F4579" i="3"/>
  <c r="F4580" i="3"/>
  <c r="F4581" i="3"/>
  <c r="F4582" i="3"/>
  <c r="H4582" i="3" s="1"/>
  <c r="F4583" i="3"/>
  <c r="G4583" i="3" s="1"/>
  <c r="F4584" i="3"/>
  <c r="F4585" i="3"/>
  <c r="F4586" i="3"/>
  <c r="F4587" i="3"/>
  <c r="F4588" i="3"/>
  <c r="F4589" i="3"/>
  <c r="G4589" i="3" s="1"/>
  <c r="F4590" i="3"/>
  <c r="F4591" i="3"/>
  <c r="F4592" i="3"/>
  <c r="F4593" i="3"/>
  <c r="G4593" i="3" s="1"/>
  <c r="F4594" i="3"/>
  <c r="F4595" i="3"/>
  <c r="F4596" i="3"/>
  <c r="H4596" i="3" s="1"/>
  <c r="F4597" i="3"/>
  <c r="F4598" i="3"/>
  <c r="H4598" i="3" s="1"/>
  <c r="F4599" i="3"/>
  <c r="F4600" i="3"/>
  <c r="F4601" i="3"/>
  <c r="H4601" i="3" s="1"/>
  <c r="F4602" i="3"/>
  <c r="G4602" i="3" s="1"/>
  <c r="F4603" i="3"/>
  <c r="F4604" i="3"/>
  <c r="H4604" i="3" s="1"/>
  <c r="F4605" i="3"/>
  <c r="G4605" i="3" s="1"/>
  <c r="F4606" i="3"/>
  <c r="F4607" i="3"/>
  <c r="F4608" i="3"/>
  <c r="F4609" i="3"/>
  <c r="F4610" i="3"/>
  <c r="F4611" i="3"/>
  <c r="F4612" i="3"/>
  <c r="F4613" i="3"/>
  <c r="F4614" i="3"/>
  <c r="F4615" i="3"/>
  <c r="G4615" i="3" s="1"/>
  <c r="F4616" i="3"/>
  <c r="F4617" i="3"/>
  <c r="F4618" i="3"/>
  <c r="F4619" i="3"/>
  <c r="F4620" i="3"/>
  <c r="F4621" i="3"/>
  <c r="F4622" i="3"/>
  <c r="G4622" i="3" s="1"/>
  <c r="F4623" i="3"/>
  <c r="F4624" i="3"/>
  <c r="G4624" i="3" s="1"/>
  <c r="F4625" i="3"/>
  <c r="F4626" i="3"/>
  <c r="F4627" i="3"/>
  <c r="H4627" i="3" s="1"/>
  <c r="F4628" i="3"/>
  <c r="F4629" i="3"/>
  <c r="F4630" i="3"/>
  <c r="G4630" i="3" s="1"/>
  <c r="F4631" i="3"/>
  <c r="H4631" i="3" s="1"/>
  <c r="F4632" i="3"/>
  <c r="G4632" i="3" s="1"/>
  <c r="F4633" i="3"/>
  <c r="F4634" i="3"/>
  <c r="F4635" i="3"/>
  <c r="H4635" i="3" s="1"/>
  <c r="F4636" i="3"/>
  <c r="H4636" i="3" s="1"/>
  <c r="F4637" i="3"/>
  <c r="F4638" i="3"/>
  <c r="G4638" i="3" s="1"/>
  <c r="F4639" i="3"/>
  <c r="F4640" i="3"/>
  <c r="G4640" i="3" s="1"/>
  <c r="F4641" i="3"/>
  <c r="F4642" i="3"/>
  <c r="F4643" i="3"/>
  <c r="H4643" i="3" s="1"/>
  <c r="F4644" i="3"/>
  <c r="F4645" i="3"/>
  <c r="H4645" i="3" s="1"/>
  <c r="F4646" i="3"/>
  <c r="G4646" i="3" s="1"/>
  <c r="F4647" i="3"/>
  <c r="F4648" i="3"/>
  <c r="G4648" i="3" s="1"/>
  <c r="F4649" i="3"/>
  <c r="G4649" i="3" s="1"/>
  <c r="F4650" i="3"/>
  <c r="F4651" i="3"/>
  <c r="H4651" i="3" s="1"/>
  <c r="F4652" i="3"/>
  <c r="F4653" i="3"/>
  <c r="F4654" i="3"/>
  <c r="G4654" i="3" s="1"/>
  <c r="F4655" i="3"/>
  <c r="F4656" i="3"/>
  <c r="G4656" i="3" s="1"/>
  <c r="F4657" i="3"/>
  <c r="F4658" i="3"/>
  <c r="F4659" i="3"/>
  <c r="H4659" i="3" s="1"/>
  <c r="F4660" i="3"/>
  <c r="F4661" i="3"/>
  <c r="F4662" i="3"/>
  <c r="G4662" i="3" s="1"/>
  <c r="F4663" i="3"/>
  <c r="F4664" i="3"/>
  <c r="G4664" i="3" s="1"/>
  <c r="F4665" i="3"/>
  <c r="F4666" i="3"/>
  <c r="F4667" i="3"/>
  <c r="H4667" i="3" s="1"/>
  <c r="F4668" i="3"/>
  <c r="F4669" i="3"/>
  <c r="F4670" i="3"/>
  <c r="G4670" i="3" s="1"/>
  <c r="F4671" i="3"/>
  <c r="H4671" i="3" s="1"/>
  <c r="F4672" i="3"/>
  <c r="G4672" i="3" s="1"/>
  <c r="F4673" i="3"/>
  <c r="H4673" i="3" s="1"/>
  <c r="F4674" i="3"/>
  <c r="F4675" i="3"/>
  <c r="H4675" i="3" s="1"/>
  <c r="F4676" i="3"/>
  <c r="H4676" i="3" s="1"/>
  <c r="F4677" i="3"/>
  <c r="F4678" i="3"/>
  <c r="G4678" i="3" s="1"/>
  <c r="F4679" i="3"/>
  <c r="H4679" i="3" s="1"/>
  <c r="F4680" i="3"/>
  <c r="G4680" i="3" s="1"/>
  <c r="F4681" i="3"/>
  <c r="F4682" i="3"/>
  <c r="F4683" i="3"/>
  <c r="H4683" i="3" s="1"/>
  <c r="F4684" i="3"/>
  <c r="H4684" i="3" s="1"/>
  <c r="F4685" i="3"/>
  <c r="H4685" i="3" s="1"/>
  <c r="F4686" i="3"/>
  <c r="G4686" i="3" s="1"/>
  <c r="F4687" i="3"/>
  <c r="F4688" i="3"/>
  <c r="G4688" i="3" s="1"/>
  <c r="F4689" i="3"/>
  <c r="F4690" i="3"/>
  <c r="F4691" i="3"/>
  <c r="H4691" i="3" s="1"/>
  <c r="F4692" i="3"/>
  <c r="F4693" i="3"/>
  <c r="H4693" i="3" s="1"/>
  <c r="F4694" i="3"/>
  <c r="G4694" i="3" s="1"/>
  <c r="F4695" i="3"/>
  <c r="H4695" i="3" s="1"/>
  <c r="F4696" i="3"/>
  <c r="G4696" i="3" s="1"/>
  <c r="F4697" i="3"/>
  <c r="F4698" i="3"/>
  <c r="F4699" i="3"/>
  <c r="H4699" i="3" s="1"/>
  <c r="F4700" i="3"/>
  <c r="H4700" i="3" s="1"/>
  <c r="F4701" i="3"/>
  <c r="F4702" i="3"/>
  <c r="G4702" i="3" s="1"/>
  <c r="F4703" i="3"/>
  <c r="F4704" i="3"/>
  <c r="G4704" i="3" s="1"/>
  <c r="F4705" i="3"/>
  <c r="F4706" i="3"/>
  <c r="F4707" i="3"/>
  <c r="H4707" i="3" s="1"/>
  <c r="F4708" i="3"/>
  <c r="F4709" i="3"/>
  <c r="H4709" i="3" s="1"/>
  <c r="F4710" i="3"/>
  <c r="G4710" i="3" s="1"/>
  <c r="F4711" i="3"/>
  <c r="F4712" i="3"/>
  <c r="G4712" i="3" s="1"/>
  <c r="F4713" i="3"/>
  <c r="F4714" i="3"/>
  <c r="F4715" i="3"/>
  <c r="H4715" i="3" s="1"/>
  <c r="F4716" i="3"/>
  <c r="F4717" i="3"/>
  <c r="H4717" i="3" s="1"/>
  <c r="F4718" i="3"/>
  <c r="G4718" i="3" s="1"/>
  <c r="F4719" i="3"/>
  <c r="H4719" i="3" s="1"/>
  <c r="F4720" i="3"/>
  <c r="G4720" i="3" s="1"/>
  <c r="F4721" i="3"/>
  <c r="F4722" i="3"/>
  <c r="F4723" i="3"/>
  <c r="H4723" i="3" s="1"/>
  <c r="F4724" i="3"/>
  <c r="H4724" i="3" s="1"/>
  <c r="F4725" i="3"/>
  <c r="F4726" i="3"/>
  <c r="G4726" i="3" s="1"/>
  <c r="F4727" i="3"/>
  <c r="F4728" i="3"/>
  <c r="G4728" i="3" s="1"/>
  <c r="F4729" i="3"/>
  <c r="G4729" i="3" s="1"/>
  <c r="F4730" i="3"/>
  <c r="F4731" i="3"/>
  <c r="H4731" i="3" s="1"/>
  <c r="F4732" i="3"/>
  <c r="F4733" i="3"/>
  <c r="H4733" i="3" s="1"/>
  <c r="F4734" i="3"/>
  <c r="G4734" i="3" s="1"/>
  <c r="F4735" i="3"/>
  <c r="F4736" i="3"/>
  <c r="G4736" i="3" s="1"/>
  <c r="F4737" i="3"/>
  <c r="F4738" i="3"/>
  <c r="F4739" i="3"/>
  <c r="H4739" i="3" s="1"/>
  <c r="F4740" i="3"/>
  <c r="F4741" i="3"/>
  <c r="F4742" i="3"/>
  <c r="G4742" i="3" s="1"/>
  <c r="F4743" i="3"/>
  <c r="F4744" i="3"/>
  <c r="G4744" i="3" s="1"/>
  <c r="F4745" i="3"/>
  <c r="H4745" i="3" s="1"/>
  <c r="F4746" i="3"/>
  <c r="F4747" i="3"/>
  <c r="H4747" i="3" s="1"/>
  <c r="F4748" i="3"/>
  <c r="F4749" i="3"/>
  <c r="F4750" i="3"/>
  <c r="G4750" i="3" s="1"/>
  <c r="F4751" i="3"/>
  <c r="F4752" i="3"/>
  <c r="G4752" i="3" s="1"/>
  <c r="F4753" i="3"/>
  <c r="H4753" i="3" s="1"/>
  <c r="F4754" i="3"/>
  <c r="F4755" i="3"/>
  <c r="H4755" i="3" s="1"/>
  <c r="F4756" i="3"/>
  <c r="F4757" i="3"/>
  <c r="F4758" i="3"/>
  <c r="G4758" i="3" s="1"/>
  <c r="F4759" i="3"/>
  <c r="H4759" i="3" s="1"/>
  <c r="F4760" i="3"/>
  <c r="G4760" i="3" s="1"/>
  <c r="F4761" i="3"/>
  <c r="F4762" i="3"/>
  <c r="F4763" i="3"/>
  <c r="H4763" i="3" s="1"/>
  <c r="F4764" i="3"/>
  <c r="H4764" i="3" s="1"/>
  <c r="F4765" i="3"/>
  <c r="F4766" i="3"/>
  <c r="G4766" i="3" s="1"/>
  <c r="F4767" i="3"/>
  <c r="H4767" i="3" s="1"/>
  <c r="F4768" i="3"/>
  <c r="G4768" i="3" s="1"/>
  <c r="F4769" i="3"/>
  <c r="F4770" i="3"/>
  <c r="F4771" i="3"/>
  <c r="H4771" i="3" s="1"/>
  <c r="F4772" i="3"/>
  <c r="H4772" i="3" s="1"/>
  <c r="F4773" i="3"/>
  <c r="H4773" i="3" s="1"/>
  <c r="F4774" i="3"/>
  <c r="G4774" i="3" s="1"/>
  <c r="F4775" i="3"/>
  <c r="F4776" i="3"/>
  <c r="G4776" i="3" s="1"/>
  <c r="F4777" i="3"/>
  <c r="H4777" i="3" s="1"/>
  <c r="F4778" i="3"/>
  <c r="F4779" i="3"/>
  <c r="H4779" i="3" s="1"/>
  <c r="F4780" i="3"/>
  <c r="F4781" i="3"/>
  <c r="F4782" i="3"/>
  <c r="G4782" i="3" s="1"/>
  <c r="F4783" i="3"/>
  <c r="F4784" i="3"/>
  <c r="G4784" i="3" s="1"/>
  <c r="F4785" i="3"/>
  <c r="F4786" i="3"/>
  <c r="F4787" i="3"/>
  <c r="H4787" i="3" s="1"/>
  <c r="F4788" i="3"/>
  <c r="F4789" i="3"/>
  <c r="F4790" i="3"/>
  <c r="G4790" i="3" s="1"/>
  <c r="F4791" i="3"/>
  <c r="F4792" i="3"/>
  <c r="G4792" i="3" s="1"/>
  <c r="F4793" i="3"/>
  <c r="F4794" i="3"/>
  <c r="F4795" i="3"/>
  <c r="H4795" i="3" s="1"/>
  <c r="F4796" i="3"/>
  <c r="H4796" i="3" s="1"/>
  <c r="F4797" i="3"/>
  <c r="F4798" i="3"/>
  <c r="G4798" i="3" s="1"/>
  <c r="F4799" i="3"/>
  <c r="H4799" i="3" s="1"/>
  <c r="F4800" i="3"/>
  <c r="G4800" i="3" s="1"/>
  <c r="F4801" i="3"/>
  <c r="F4802" i="3"/>
  <c r="F4803" i="3"/>
  <c r="H4803" i="3" s="1"/>
  <c r="F4804" i="3"/>
  <c r="F4805" i="3"/>
  <c r="H4805" i="3" s="1"/>
  <c r="F4806" i="3"/>
  <c r="G4806" i="3" s="1"/>
  <c r="F4807" i="3"/>
  <c r="F4808" i="3"/>
  <c r="G4808" i="3" s="1"/>
  <c r="F4809" i="3"/>
  <c r="F4810" i="3"/>
  <c r="F4811" i="3"/>
  <c r="H4811" i="3" s="1"/>
  <c r="F4812" i="3"/>
  <c r="F4813" i="3"/>
  <c r="H4813" i="3" s="1"/>
  <c r="F4814" i="3"/>
  <c r="G4814" i="3" s="1"/>
  <c r="F4815" i="3"/>
  <c r="F4816" i="3"/>
  <c r="G4816" i="3" s="1"/>
  <c r="F4817" i="3"/>
  <c r="F4818" i="3"/>
  <c r="F4819" i="3"/>
  <c r="H4819" i="3" s="1"/>
  <c r="F4820" i="3"/>
  <c r="F4821" i="3"/>
  <c r="F4822" i="3"/>
  <c r="G4822" i="3" s="1"/>
  <c r="F4823" i="3"/>
  <c r="H4823" i="3" s="1"/>
  <c r="F4824" i="3"/>
  <c r="G4824" i="3" s="1"/>
  <c r="F4825" i="3"/>
  <c r="G4825" i="3" s="1"/>
  <c r="F4826" i="3"/>
  <c r="F4827" i="3"/>
  <c r="H4827" i="3" s="1"/>
  <c r="F4828" i="3"/>
  <c r="H4828" i="3" s="1"/>
  <c r="F4829" i="3"/>
  <c r="F4830" i="3"/>
  <c r="G4830" i="3" s="1"/>
  <c r="F4831" i="3"/>
  <c r="F4832" i="3"/>
  <c r="G4832" i="3" s="1"/>
  <c r="F4833" i="3"/>
  <c r="H4833" i="3" s="1"/>
  <c r="F4834" i="3"/>
  <c r="F4835" i="3"/>
  <c r="G4835" i="3" s="1"/>
  <c r="F4836" i="3"/>
  <c r="G4836" i="3" s="1"/>
  <c r="F4837" i="3"/>
  <c r="F4838" i="3"/>
  <c r="G4838" i="3" s="1"/>
  <c r="F4839" i="3"/>
  <c r="F4840" i="3"/>
  <c r="G4840" i="3" s="1"/>
  <c r="F4841" i="3"/>
  <c r="H4841" i="3" s="1"/>
  <c r="F4842" i="3"/>
  <c r="F4843" i="3"/>
  <c r="F4844" i="3"/>
  <c r="G4844" i="3" s="1"/>
  <c r="F4845" i="3"/>
  <c r="F4846" i="3"/>
  <c r="F4847" i="3"/>
  <c r="F4848" i="3"/>
  <c r="G4848" i="3" s="1"/>
  <c r="F4849" i="3"/>
  <c r="H4849" i="3" s="1"/>
  <c r="F4850" i="3"/>
  <c r="F4851" i="3"/>
  <c r="F4852" i="3"/>
  <c r="G4852" i="3" s="1"/>
  <c r="F4853" i="3"/>
  <c r="F4854" i="3"/>
  <c r="F4855" i="3"/>
  <c r="F4856" i="3"/>
  <c r="G4856" i="3" s="1"/>
  <c r="F4857" i="3"/>
  <c r="F4858" i="3"/>
  <c r="F4859" i="3"/>
  <c r="F4860" i="3"/>
  <c r="G4860" i="3" s="1"/>
  <c r="F4861" i="3"/>
  <c r="F4862" i="3"/>
  <c r="F4863" i="3"/>
  <c r="F4864" i="3"/>
  <c r="G4864" i="3" s="1"/>
  <c r="F4865" i="3"/>
  <c r="F4866" i="3"/>
  <c r="F4867" i="3"/>
  <c r="F4868" i="3"/>
  <c r="G4868" i="3" s="1"/>
  <c r="F4869" i="3"/>
  <c r="F4870" i="3"/>
  <c r="F4871" i="3"/>
  <c r="H4871" i="3" s="1"/>
  <c r="F4872" i="3"/>
  <c r="G4872" i="3" s="1"/>
  <c r="F4873" i="3"/>
  <c r="F4874" i="3"/>
  <c r="F4875" i="3"/>
  <c r="G4875" i="3" s="1"/>
  <c r="F4876" i="3"/>
  <c r="G4876" i="3" s="1"/>
  <c r="F4877" i="3"/>
  <c r="F4878" i="3"/>
  <c r="H4878" i="3" s="1"/>
  <c r="F4879" i="3"/>
  <c r="G4879" i="3" s="1"/>
  <c r="F4880" i="3"/>
  <c r="G4880" i="3" s="1"/>
  <c r="F4881" i="3"/>
  <c r="H4881" i="3" s="1"/>
  <c r="F4882" i="3"/>
  <c r="F4883" i="3"/>
  <c r="F4884" i="3"/>
  <c r="G4884" i="3" s="1"/>
  <c r="F4885" i="3"/>
  <c r="F4886" i="3"/>
  <c r="F4887" i="3"/>
  <c r="F4888" i="3"/>
  <c r="G4888" i="3" s="1"/>
  <c r="F4889" i="3"/>
  <c r="F4890" i="3"/>
  <c r="F4891" i="3"/>
  <c r="F4892" i="3"/>
  <c r="G4892" i="3" s="1"/>
  <c r="F4893" i="3"/>
  <c r="F4894" i="3"/>
  <c r="F4895" i="3"/>
  <c r="F4896" i="3"/>
  <c r="G4896" i="3" s="1"/>
  <c r="F4897" i="3"/>
  <c r="F4898" i="3"/>
  <c r="F4899" i="3"/>
  <c r="F4900" i="3"/>
  <c r="G4900" i="3" s="1"/>
  <c r="F4901" i="3"/>
  <c r="F4902" i="3"/>
  <c r="F4903" i="3"/>
  <c r="F4904" i="3"/>
  <c r="G4904" i="3" s="1"/>
  <c r="F4905" i="3"/>
  <c r="F4906" i="3"/>
  <c r="F4907" i="3"/>
  <c r="F4908" i="3"/>
  <c r="G4908" i="3" s="1"/>
  <c r="F4909" i="3"/>
  <c r="F4910" i="3"/>
  <c r="F4911" i="3"/>
  <c r="F4912" i="3"/>
  <c r="G4912" i="3" s="1"/>
  <c r="F4913" i="3"/>
  <c r="F4914" i="3"/>
  <c r="F4915" i="3"/>
  <c r="H4915" i="3" s="1"/>
  <c r="F4916" i="3"/>
  <c r="G4916" i="3" s="1"/>
  <c r="F4917" i="3"/>
  <c r="H4917" i="3" s="1"/>
  <c r="F4918" i="3"/>
  <c r="G4918" i="3" s="1"/>
  <c r="F4919" i="3"/>
  <c r="H4919" i="3" s="1"/>
  <c r="F4920" i="3"/>
  <c r="G4920" i="3" s="1"/>
  <c r="F4921" i="3"/>
  <c r="F4922" i="3"/>
  <c r="F4923" i="3"/>
  <c r="G4923" i="3" s="1"/>
  <c r="F4924" i="3"/>
  <c r="G4924" i="3" s="1"/>
  <c r="F4925" i="3"/>
  <c r="F4926" i="3"/>
  <c r="H4926" i="3" s="1"/>
  <c r="F4927" i="3"/>
  <c r="F4928" i="3"/>
  <c r="G4928" i="3" s="1"/>
  <c r="F4929" i="3"/>
  <c r="F4930" i="3"/>
  <c r="F4931" i="3"/>
  <c r="H4931" i="3" s="1"/>
  <c r="F4932" i="3"/>
  <c r="G4932" i="3" s="1"/>
  <c r="F4933" i="3"/>
  <c r="F4934" i="3"/>
  <c r="F4935" i="3"/>
  <c r="H4935" i="3" s="1"/>
  <c r="F4936" i="3"/>
  <c r="G4936" i="3" s="1"/>
  <c r="F4937" i="3"/>
  <c r="F4938" i="3"/>
  <c r="H4938" i="3" s="1"/>
  <c r="F4939" i="3"/>
  <c r="G4939" i="3" s="1"/>
  <c r="F4940" i="3"/>
  <c r="G4940" i="3" s="1"/>
  <c r="F4941" i="3"/>
  <c r="F4942" i="3"/>
  <c r="F4943" i="3"/>
  <c r="G4943" i="3" s="1"/>
  <c r="F4944" i="3"/>
  <c r="G4944" i="3" s="1"/>
  <c r="F4945" i="3"/>
  <c r="H4945" i="3" s="1"/>
  <c r="F4946" i="3"/>
  <c r="F4947" i="3"/>
  <c r="F4948" i="3"/>
  <c r="G4948" i="3" s="1"/>
  <c r="F4949" i="3"/>
  <c r="F4950" i="3"/>
  <c r="F4951" i="3"/>
  <c r="F4952" i="3"/>
  <c r="G4952" i="3" s="1"/>
  <c r="F4953" i="3"/>
  <c r="F4954" i="3"/>
  <c r="F4955" i="3"/>
  <c r="F4956" i="3"/>
  <c r="G4956" i="3" s="1"/>
  <c r="F4957" i="3"/>
  <c r="F4958" i="3"/>
  <c r="F4959" i="3"/>
  <c r="F4960" i="3"/>
  <c r="G4960" i="3" s="1"/>
  <c r="F4961" i="3"/>
  <c r="F4962" i="3"/>
  <c r="F4963" i="3"/>
  <c r="F4964" i="3"/>
  <c r="G4964" i="3" s="1"/>
  <c r="F4965" i="3"/>
  <c r="F4966" i="3"/>
  <c r="F4967" i="3"/>
  <c r="F4968" i="3"/>
  <c r="G4968" i="3" s="1"/>
  <c r="F4969" i="3"/>
  <c r="F4970" i="3"/>
  <c r="F4971" i="3"/>
  <c r="F4972" i="3"/>
  <c r="G4972" i="3" s="1"/>
  <c r="F4973" i="3"/>
  <c r="F4974" i="3"/>
  <c r="F4975" i="3"/>
  <c r="F4976" i="3"/>
  <c r="G4976" i="3" s="1"/>
  <c r="F4977" i="3"/>
  <c r="F4978" i="3"/>
  <c r="F4979" i="3"/>
  <c r="F4980" i="3"/>
  <c r="G4980" i="3" s="1"/>
  <c r="F4981" i="3"/>
  <c r="F4982" i="3"/>
  <c r="F4983" i="3"/>
  <c r="F4984" i="3"/>
  <c r="G4984" i="3" s="1"/>
  <c r="F4985" i="3"/>
  <c r="F4986" i="3"/>
  <c r="H4986" i="3" s="1"/>
  <c r="F4987" i="3"/>
  <c r="G4987" i="3" s="1"/>
  <c r="F4988" i="3"/>
  <c r="G4988" i="3" s="1"/>
  <c r="F4989" i="3"/>
  <c r="F4990" i="3"/>
  <c r="H4990" i="3" s="1"/>
  <c r="F4991" i="3"/>
  <c r="F4992" i="3"/>
  <c r="G4992" i="3" s="1"/>
  <c r="F4993" i="3"/>
  <c r="F4994" i="3"/>
  <c r="F4995" i="3"/>
  <c r="F4996" i="3"/>
  <c r="G4996" i="3" s="1"/>
  <c r="F4997" i="3"/>
  <c r="F4998" i="3"/>
  <c r="F4999" i="3"/>
  <c r="H4999" i="3" s="1"/>
  <c r="F5000" i="3"/>
  <c r="G5000" i="3" s="1"/>
  <c r="F5001" i="3"/>
  <c r="H5001" i="3" s="1"/>
  <c r="F5002" i="3"/>
  <c r="F5003" i="3"/>
  <c r="G5003" i="3" s="1"/>
  <c r="F5004" i="3"/>
  <c r="G5004" i="3" s="1"/>
  <c r="F5005" i="3"/>
  <c r="F5006" i="3"/>
  <c r="H5006" i="3" s="1"/>
  <c r="F5007" i="3"/>
  <c r="F5008" i="3"/>
  <c r="G5008" i="3" s="1"/>
  <c r="F5009" i="3"/>
  <c r="F5010" i="3"/>
  <c r="F5011" i="3"/>
  <c r="F5012" i="3"/>
  <c r="G5012" i="3" s="1"/>
  <c r="F5013" i="3"/>
  <c r="F5014" i="3"/>
  <c r="F5015" i="3"/>
  <c r="F5016" i="3"/>
  <c r="G5016" i="3" s="1"/>
  <c r="F5017" i="3"/>
  <c r="F5018" i="3"/>
  <c r="F5019" i="3"/>
  <c r="G5019" i="3" s="1"/>
  <c r="F5020" i="3"/>
  <c r="G5020" i="3" s="1"/>
  <c r="F5021" i="3"/>
  <c r="F5022" i="3"/>
  <c r="H5022" i="3" s="1"/>
  <c r="F5023" i="3"/>
  <c r="F5024" i="3"/>
  <c r="G5024" i="3" s="1"/>
  <c r="F5025" i="3"/>
  <c r="F5026" i="3"/>
  <c r="F5027" i="3"/>
  <c r="F5028" i="3"/>
  <c r="G5028" i="3" s="1"/>
  <c r="F5029" i="3"/>
  <c r="F5030" i="3"/>
  <c r="F5031" i="3"/>
  <c r="F5032" i="3"/>
  <c r="G5032" i="3" s="1"/>
  <c r="F5033" i="3"/>
  <c r="F5034" i="3"/>
  <c r="F5035" i="3"/>
  <c r="F5036" i="3"/>
  <c r="G5036" i="3" s="1"/>
  <c r="F5037" i="3"/>
  <c r="F5038" i="3"/>
  <c r="F5039" i="3"/>
  <c r="G5039" i="3" s="1"/>
  <c r="F5040" i="3"/>
  <c r="G5040" i="3" s="1"/>
  <c r="F5041" i="3"/>
  <c r="F5042" i="3"/>
  <c r="H5042" i="3" s="1"/>
  <c r="F5043" i="3"/>
  <c r="F5044" i="3"/>
  <c r="G5044" i="3" s="1"/>
  <c r="F5045" i="3"/>
  <c r="H5045" i="3" s="1"/>
  <c r="F5046" i="3"/>
  <c r="F5047" i="3"/>
  <c r="H5047" i="3" s="1"/>
  <c r="F5048" i="3"/>
  <c r="G5048" i="3" s="1"/>
  <c r="F5049" i="3"/>
  <c r="F5050" i="3"/>
  <c r="F5051" i="3"/>
  <c r="G5051" i="3" s="1"/>
  <c r="F5052" i="3"/>
  <c r="G5052" i="3" s="1"/>
  <c r="F5053" i="3"/>
  <c r="F5054" i="3"/>
  <c r="H5054" i="3" s="1"/>
  <c r="F5055" i="3"/>
  <c r="G5055" i="3" s="1"/>
  <c r="F5056" i="3"/>
  <c r="G5056" i="3" s="1"/>
  <c r="F5057" i="3"/>
  <c r="F4371" i="3"/>
  <c r="H4371" i="3" s="1"/>
  <c r="F4372" i="3"/>
  <c r="F4373" i="3"/>
  <c r="G4373" i="3" s="1"/>
  <c r="F4374" i="3"/>
  <c r="G4374" i="3" s="1"/>
  <c r="F4375" i="3"/>
  <c r="F4376" i="3"/>
  <c r="G4376" i="3" s="1"/>
  <c r="F4377" i="3"/>
  <c r="F4378" i="3"/>
  <c r="G4378" i="3" s="1"/>
  <c r="F4379" i="3"/>
  <c r="F4380" i="3"/>
  <c r="G4380" i="3" s="1"/>
  <c r="F4381" i="3"/>
  <c r="H4381" i="3" s="1"/>
  <c r="F4382" i="3"/>
  <c r="F4383" i="3"/>
  <c r="F4384" i="3"/>
  <c r="G4384" i="3" s="1"/>
  <c r="F4385" i="3"/>
  <c r="F4386" i="3"/>
  <c r="F4387" i="3"/>
  <c r="F4388" i="3"/>
  <c r="G4388" i="3" s="1"/>
  <c r="F4389" i="3"/>
  <c r="G4389" i="3" s="1"/>
  <c r="F4390" i="3"/>
  <c r="F4391" i="3"/>
  <c r="H4391" i="3" s="1"/>
  <c r="F4392" i="3"/>
  <c r="G4392" i="3" s="1"/>
  <c r="F4393" i="3"/>
  <c r="F4394" i="3"/>
  <c r="G4394" i="3" s="1"/>
  <c r="F4395" i="3"/>
  <c r="F4396" i="3"/>
  <c r="G4396" i="3" s="1"/>
  <c r="F4397" i="3"/>
  <c r="F4398" i="3"/>
  <c r="G4398" i="3" s="1"/>
  <c r="F4399" i="3"/>
  <c r="F4400" i="3"/>
  <c r="G4400" i="3" s="1"/>
  <c r="F4401" i="3"/>
  <c r="F4402" i="3"/>
  <c r="F4403" i="3"/>
  <c r="H4403" i="3" s="1"/>
  <c r="F4404" i="3"/>
  <c r="G4404" i="3" s="1"/>
  <c r="F4405" i="3"/>
  <c r="F4406" i="3"/>
  <c r="G4406" i="3" s="1"/>
  <c r="F4407" i="3"/>
  <c r="F4408" i="3"/>
  <c r="G4408" i="3" s="1"/>
  <c r="F4409" i="3"/>
  <c r="H4409" i="3" s="1"/>
  <c r="F4410" i="3"/>
  <c r="F4411" i="3"/>
  <c r="H4411" i="3" s="1"/>
  <c r="F4412" i="3"/>
  <c r="G4412" i="3" s="1"/>
  <c r="F4413" i="3"/>
  <c r="F4414" i="3"/>
  <c r="G4414" i="3" s="1"/>
  <c r="F4415" i="3"/>
  <c r="F4416" i="3"/>
  <c r="G4416" i="3" s="1"/>
  <c r="F4417" i="3"/>
  <c r="H4417" i="3" s="1"/>
  <c r="F4418" i="3"/>
  <c r="F4419" i="3"/>
  <c r="F4420" i="3"/>
  <c r="G4420" i="3" s="1"/>
  <c r="F4421" i="3"/>
  <c r="F4422" i="3"/>
  <c r="F4423" i="3"/>
  <c r="F4424" i="3"/>
  <c r="G4424" i="3" s="1"/>
  <c r="F4425" i="3"/>
  <c r="F4426" i="3"/>
  <c r="F4427" i="3"/>
  <c r="F4428" i="3"/>
  <c r="G4428" i="3" s="1"/>
  <c r="F4429" i="3"/>
  <c r="F4430" i="3"/>
  <c r="F4431" i="3"/>
  <c r="G4431" i="3" s="1"/>
  <c r="H4431" i="3"/>
  <c r="F4432" i="3"/>
  <c r="G4432" i="3" s="1"/>
  <c r="F4433" i="3"/>
  <c r="H4433" i="3" s="1"/>
  <c r="F4434" i="3"/>
  <c r="F4435" i="3"/>
  <c r="F4436" i="3"/>
  <c r="G4436" i="3" s="1"/>
  <c r="F4437" i="3"/>
  <c r="F4438" i="3"/>
  <c r="F4439" i="3"/>
  <c r="F4440" i="3"/>
  <c r="G4440" i="3" s="1"/>
  <c r="F4441" i="3"/>
  <c r="F4442" i="3"/>
  <c r="F4443" i="3"/>
  <c r="F4444" i="3"/>
  <c r="G4444" i="3" s="1"/>
  <c r="F4445" i="3"/>
  <c r="F4446" i="3"/>
  <c r="F4076" i="3"/>
  <c r="F4077" i="3"/>
  <c r="F4078" i="3"/>
  <c r="F4079" i="3"/>
  <c r="F4080" i="3"/>
  <c r="G4080" i="3" s="1"/>
  <c r="F4081" i="3"/>
  <c r="F4082" i="3"/>
  <c r="F4083" i="3"/>
  <c r="F4084" i="3"/>
  <c r="F4085" i="3"/>
  <c r="H4085" i="3" s="1"/>
  <c r="F4086" i="3"/>
  <c r="F4087" i="3"/>
  <c r="G4087" i="3" s="1"/>
  <c r="H4087" i="3"/>
  <c r="F4088" i="3"/>
  <c r="F4089" i="3"/>
  <c r="F4090" i="3"/>
  <c r="F4091" i="3"/>
  <c r="H4091" i="3" s="1"/>
  <c r="F4092" i="3"/>
  <c r="F4093" i="3"/>
  <c r="F4094" i="3"/>
  <c r="F4095" i="3"/>
  <c r="G4095" i="3" s="1"/>
  <c r="F4096" i="3"/>
  <c r="F4097" i="3"/>
  <c r="F4098" i="3"/>
  <c r="H4098" i="3" s="1"/>
  <c r="F4099" i="3"/>
  <c r="G4099" i="3" s="1"/>
  <c r="F4100" i="3"/>
  <c r="F4101" i="3"/>
  <c r="F4102" i="3"/>
  <c r="F4103" i="3"/>
  <c r="F4104" i="3"/>
  <c r="F4105" i="3"/>
  <c r="F4106" i="3"/>
  <c r="F4107" i="3"/>
  <c r="F4108" i="3"/>
  <c r="F4109" i="3"/>
  <c r="F4110" i="3"/>
  <c r="F4111" i="3"/>
  <c r="F4112" i="3"/>
  <c r="G4112" i="3" s="1"/>
  <c r="F4113" i="3"/>
  <c r="F4114" i="3"/>
  <c r="F4115" i="3"/>
  <c r="G4115" i="3" s="1"/>
  <c r="F4116" i="3"/>
  <c r="F4117" i="3"/>
  <c r="F4118" i="3"/>
  <c r="F4119" i="3"/>
  <c r="F4120" i="3"/>
  <c r="F4121" i="3"/>
  <c r="F4122" i="3"/>
  <c r="F4123" i="3"/>
  <c r="F4124" i="3"/>
  <c r="F4125" i="3"/>
  <c r="H4125" i="3" s="1"/>
  <c r="F4126" i="3"/>
  <c r="F4127" i="3"/>
  <c r="G4127" i="3" s="1"/>
  <c r="F4128" i="3"/>
  <c r="G4128" i="3" s="1"/>
  <c r="F4129" i="3"/>
  <c r="F4130" i="3"/>
  <c r="F4131" i="3"/>
  <c r="F4132" i="3"/>
  <c r="F4133" i="3"/>
  <c r="F4134" i="3"/>
  <c r="F4135" i="3"/>
  <c r="F4136" i="3"/>
  <c r="F4137" i="3"/>
  <c r="F4138" i="3"/>
  <c r="G4138" i="3" s="1"/>
  <c r="F4139" i="3"/>
  <c r="F4140" i="3"/>
  <c r="F4141" i="3"/>
  <c r="F4142" i="3"/>
  <c r="F4143" i="3"/>
  <c r="F4144" i="3"/>
  <c r="G4144" i="3" s="1"/>
  <c r="F4145" i="3"/>
  <c r="F4146" i="3"/>
  <c r="F4147" i="3"/>
  <c r="F4148" i="3"/>
  <c r="F4149" i="3"/>
  <c r="H4149" i="3" s="1"/>
  <c r="F4150" i="3"/>
  <c r="F4151" i="3"/>
  <c r="F4152" i="3"/>
  <c r="F4153" i="3"/>
  <c r="F4154" i="3"/>
  <c r="F4155" i="3"/>
  <c r="F4156" i="3"/>
  <c r="F4157" i="3"/>
  <c r="F4158" i="3"/>
  <c r="F4159" i="3"/>
  <c r="G4159" i="3" s="1"/>
  <c r="F4160" i="3"/>
  <c r="F4161" i="3"/>
  <c r="F4162" i="3"/>
  <c r="F4163" i="3"/>
  <c r="G4163" i="3" s="1"/>
  <c r="F4164" i="3"/>
  <c r="F4165" i="3"/>
  <c r="F4166" i="3"/>
  <c r="F4167" i="3"/>
  <c r="F4168" i="3"/>
  <c r="F4169" i="3"/>
  <c r="F4170" i="3"/>
  <c r="F4171" i="3"/>
  <c r="F4172" i="3"/>
  <c r="F4173" i="3"/>
  <c r="F4174" i="3"/>
  <c r="F4175" i="3"/>
  <c r="F4176" i="3"/>
  <c r="G4176" i="3" s="1"/>
  <c r="F4177" i="3"/>
  <c r="F4178" i="3"/>
  <c r="F4179" i="3"/>
  <c r="F4180" i="3"/>
  <c r="F4181" i="3"/>
  <c r="F4182" i="3"/>
  <c r="F4183" i="3"/>
  <c r="F4184" i="3"/>
  <c r="F4185" i="3"/>
  <c r="F4186" i="3"/>
  <c r="F4187" i="3"/>
  <c r="F4188" i="3"/>
  <c r="F4189" i="3"/>
  <c r="F4190" i="3"/>
  <c r="F4191" i="3"/>
  <c r="G4191" i="3" s="1"/>
  <c r="F4192" i="3"/>
  <c r="F4193" i="3"/>
  <c r="F4194" i="3"/>
  <c r="F4195" i="3"/>
  <c r="F4196" i="3"/>
  <c r="F4197" i="3"/>
  <c r="F4198" i="3"/>
  <c r="F4199" i="3"/>
  <c r="F4200" i="3"/>
  <c r="F4201" i="3"/>
  <c r="F4202" i="3"/>
  <c r="G4202" i="3" s="1"/>
  <c r="F4203" i="3"/>
  <c r="F4204" i="3"/>
  <c r="F4205" i="3"/>
  <c r="F4206" i="3"/>
  <c r="F4207" i="3"/>
  <c r="F4208" i="3"/>
  <c r="G4208" i="3" s="1"/>
  <c r="F4209" i="3"/>
  <c r="F4210" i="3"/>
  <c r="F4211" i="3"/>
  <c r="F4212" i="3"/>
  <c r="F4213" i="3"/>
  <c r="H4213" i="3" s="1"/>
  <c r="F4214" i="3"/>
  <c r="F4215" i="3"/>
  <c r="G4215" i="3" s="1"/>
  <c r="F4216" i="3"/>
  <c r="F4217" i="3"/>
  <c r="F4218" i="3"/>
  <c r="F4219" i="3"/>
  <c r="H4219" i="3" s="1"/>
  <c r="F4220" i="3"/>
  <c r="F4221" i="3"/>
  <c r="F4222" i="3"/>
  <c r="F4223" i="3"/>
  <c r="G4223" i="3" s="1"/>
  <c r="F4224" i="3"/>
  <c r="F4225" i="3"/>
  <c r="F4226" i="3"/>
  <c r="H4226" i="3" s="1"/>
  <c r="F4227" i="3"/>
  <c r="H4227" i="3" s="1"/>
  <c r="F4228" i="3"/>
  <c r="F4229" i="3"/>
  <c r="F4230" i="3"/>
  <c r="F4231" i="3"/>
  <c r="F4232" i="3"/>
  <c r="F4233" i="3"/>
  <c r="F4234" i="3"/>
  <c r="F4235" i="3"/>
  <c r="F4236" i="3"/>
  <c r="F4237" i="3"/>
  <c r="F4238" i="3"/>
  <c r="F4239" i="3"/>
  <c r="F4240" i="3"/>
  <c r="G4240" i="3" s="1"/>
  <c r="F4241" i="3"/>
  <c r="F4242" i="3"/>
  <c r="F4243" i="3"/>
  <c r="F4244" i="3"/>
  <c r="F4245" i="3"/>
  <c r="H4245" i="3" s="1"/>
  <c r="F4246" i="3"/>
  <c r="F4247" i="3"/>
  <c r="F4248" i="3"/>
  <c r="H4248" i="3" s="1"/>
  <c r="F4249" i="3"/>
  <c r="F4250" i="3"/>
  <c r="G4250" i="3" s="1"/>
  <c r="F4251" i="3"/>
  <c r="F4252" i="3"/>
  <c r="F4253" i="3"/>
  <c r="F4254" i="3"/>
  <c r="F4255" i="3"/>
  <c r="F4256" i="3"/>
  <c r="F4257" i="3"/>
  <c r="F4258" i="3"/>
  <c r="F4259" i="3"/>
  <c r="F4260" i="3"/>
  <c r="F4261" i="3"/>
  <c r="F4262" i="3"/>
  <c r="F4263" i="3"/>
  <c r="F4264" i="3"/>
  <c r="H4264" i="3" s="1"/>
  <c r="F4265" i="3"/>
  <c r="F4266" i="3"/>
  <c r="F4267" i="3"/>
  <c r="F4268" i="3"/>
  <c r="H4268" i="3" s="1"/>
  <c r="F4269" i="3"/>
  <c r="G4269" i="3" s="1"/>
  <c r="F4270" i="3"/>
  <c r="F4271" i="3"/>
  <c r="F4272" i="3"/>
  <c r="F4273" i="3"/>
  <c r="G4273" i="3" s="1"/>
  <c r="F4274" i="3"/>
  <c r="F4275" i="3"/>
  <c r="F4276" i="3"/>
  <c r="H4276" i="3" s="1"/>
  <c r="F4277" i="3"/>
  <c r="F4278" i="3"/>
  <c r="G4278" i="3" s="1"/>
  <c r="H4278" i="3"/>
  <c r="F4279" i="3"/>
  <c r="F4280" i="3"/>
  <c r="H4280" i="3" s="1"/>
  <c r="F4281" i="3"/>
  <c r="H4281" i="3" s="1"/>
  <c r="F4282" i="3"/>
  <c r="F4283" i="3"/>
  <c r="F4284" i="3"/>
  <c r="F4285" i="3"/>
  <c r="G4285" i="3" s="1"/>
  <c r="F4286" i="3"/>
  <c r="F4287" i="3"/>
  <c r="F4288" i="3"/>
  <c r="H4288" i="3" s="1"/>
  <c r="F4289" i="3"/>
  <c r="G4289" i="3" s="1"/>
  <c r="F4290" i="3"/>
  <c r="F4291" i="3"/>
  <c r="F4292" i="3"/>
  <c r="F4293" i="3"/>
  <c r="F4294" i="3"/>
  <c r="F4295" i="3"/>
  <c r="F4296" i="3"/>
  <c r="H4296" i="3" s="1"/>
  <c r="F4297" i="3"/>
  <c r="F4298" i="3"/>
  <c r="F4299" i="3"/>
  <c r="F4300" i="3"/>
  <c r="F4301" i="3"/>
  <c r="H4301" i="3" s="1"/>
  <c r="F4302" i="3"/>
  <c r="F4303" i="3"/>
  <c r="F4304" i="3"/>
  <c r="F4305" i="3"/>
  <c r="G4305" i="3" s="1"/>
  <c r="F4306" i="3"/>
  <c r="H4306" i="3" s="1"/>
  <c r="F4307" i="3"/>
  <c r="F4308" i="3"/>
  <c r="F4309" i="3"/>
  <c r="H4309" i="3" s="1"/>
  <c r="F4310" i="3"/>
  <c r="G4310" i="3" s="1"/>
  <c r="F4311" i="3"/>
  <c r="F4312" i="3"/>
  <c r="H4312" i="3" s="1"/>
  <c r="F4313" i="3"/>
  <c r="F4314" i="3"/>
  <c r="G4314" i="3" s="1"/>
  <c r="F4315" i="3"/>
  <c r="F4316" i="3"/>
  <c r="F4317" i="3"/>
  <c r="H4317" i="3" s="1"/>
  <c r="F4318" i="3"/>
  <c r="F4319" i="3"/>
  <c r="F4320" i="3"/>
  <c r="F4321" i="3"/>
  <c r="H4321" i="3" s="1"/>
  <c r="F4322" i="3"/>
  <c r="G4322" i="3" s="1"/>
  <c r="F4323" i="3"/>
  <c r="F4324" i="3"/>
  <c r="H4324" i="3" s="1"/>
  <c r="F4325" i="3"/>
  <c r="G4325" i="3" s="1"/>
  <c r="F4326" i="3"/>
  <c r="H4326" i="3" s="1"/>
  <c r="F4327" i="3"/>
  <c r="F4328" i="3"/>
  <c r="H4328" i="3" s="1"/>
  <c r="F4329" i="3"/>
  <c r="G4329" i="3" s="1"/>
  <c r="F4330" i="3"/>
  <c r="H4330" i="3" s="1"/>
  <c r="F4331" i="3"/>
  <c r="F4332" i="3"/>
  <c r="H4332" i="3" s="1"/>
  <c r="F4333" i="3"/>
  <c r="F4334" i="3"/>
  <c r="G4334" i="3" s="1"/>
  <c r="F4335" i="3"/>
  <c r="F4336" i="3"/>
  <c r="F4337" i="3"/>
  <c r="H4337" i="3" s="1"/>
  <c r="F4338" i="3"/>
  <c r="F4339" i="3"/>
  <c r="F4340" i="3"/>
  <c r="F4341" i="3"/>
  <c r="F4342" i="3"/>
  <c r="G4342" i="3" s="1"/>
  <c r="H4342" i="3"/>
  <c r="F4343" i="3"/>
  <c r="F4344" i="3"/>
  <c r="H4344" i="3" s="1"/>
  <c r="F4345" i="3"/>
  <c r="F4346" i="3"/>
  <c r="F4347" i="3"/>
  <c r="G4347" i="3" s="1"/>
  <c r="F4348" i="3"/>
  <c r="F4349" i="3"/>
  <c r="F4350" i="3"/>
  <c r="H4350" i="3" s="1"/>
  <c r="F4351" i="3"/>
  <c r="F4352" i="3"/>
  <c r="H4352" i="3" s="1"/>
  <c r="F4353" i="3"/>
  <c r="F4354" i="3"/>
  <c r="G4354" i="3" s="1"/>
  <c r="F4355" i="3"/>
  <c r="F4356" i="3"/>
  <c r="F4357" i="3"/>
  <c r="F4358" i="3"/>
  <c r="F4359" i="3"/>
  <c r="F4360" i="3"/>
  <c r="H4360" i="3" s="1"/>
  <c r="F4361" i="3"/>
  <c r="F4362" i="3"/>
  <c r="F4363" i="3"/>
  <c r="F4364" i="3"/>
  <c r="F4365" i="3"/>
  <c r="F4366" i="3"/>
  <c r="F4367" i="3"/>
  <c r="F3823" i="3"/>
  <c r="G3823" i="3" s="1"/>
  <c r="F3824" i="3"/>
  <c r="F3825" i="3"/>
  <c r="G3825" i="3" s="1"/>
  <c r="F3826" i="3"/>
  <c r="G3826" i="3" s="1"/>
  <c r="F3827" i="3"/>
  <c r="F3828" i="3"/>
  <c r="H3828" i="3" s="1"/>
  <c r="F3829" i="3"/>
  <c r="G3829" i="3" s="1"/>
  <c r="F3830" i="3"/>
  <c r="H3830" i="3" s="1"/>
  <c r="F3831" i="3"/>
  <c r="G3831" i="3" s="1"/>
  <c r="F3832" i="3"/>
  <c r="F3833" i="3"/>
  <c r="G3833" i="3" s="1"/>
  <c r="F3834" i="3"/>
  <c r="F3835" i="3"/>
  <c r="F3836" i="3"/>
  <c r="H3836" i="3" s="1"/>
  <c r="F3837" i="3"/>
  <c r="G3837" i="3" s="1"/>
  <c r="F3838" i="3"/>
  <c r="F3839" i="3"/>
  <c r="G3839" i="3" s="1"/>
  <c r="F3840" i="3"/>
  <c r="F3841" i="3"/>
  <c r="G3841" i="3" s="1"/>
  <c r="F3842" i="3"/>
  <c r="F3843" i="3"/>
  <c r="F3844" i="3"/>
  <c r="H3844" i="3" s="1"/>
  <c r="F3845" i="3"/>
  <c r="G3845" i="3" s="1"/>
  <c r="F3846" i="3"/>
  <c r="H3846" i="3" s="1"/>
  <c r="F3847" i="3"/>
  <c r="G3847" i="3" s="1"/>
  <c r="F3848" i="3"/>
  <c r="F3849" i="3"/>
  <c r="G3849" i="3" s="1"/>
  <c r="F3850" i="3"/>
  <c r="F3851" i="3"/>
  <c r="F3852" i="3"/>
  <c r="H3852" i="3" s="1"/>
  <c r="F3853" i="3"/>
  <c r="G3853" i="3" s="1"/>
  <c r="F3854" i="3"/>
  <c r="F3855" i="3"/>
  <c r="G3855" i="3" s="1"/>
  <c r="F3856" i="3"/>
  <c r="H3856" i="3" s="1"/>
  <c r="F3857" i="3"/>
  <c r="G3857" i="3" s="1"/>
  <c r="F3858" i="3"/>
  <c r="F3859" i="3"/>
  <c r="G3859" i="3" s="1"/>
  <c r="F3860" i="3"/>
  <c r="H3860" i="3" s="1"/>
  <c r="F3861" i="3"/>
  <c r="F3862" i="3"/>
  <c r="H3862" i="3" s="1"/>
  <c r="F3863" i="3"/>
  <c r="G3863" i="3" s="1"/>
  <c r="F3864" i="3"/>
  <c r="F3865" i="3"/>
  <c r="G3865" i="3" s="1"/>
  <c r="F3866" i="3"/>
  <c r="H3866" i="3" s="1"/>
  <c r="F3867" i="3"/>
  <c r="F3868" i="3"/>
  <c r="H3868" i="3" s="1"/>
  <c r="F3869" i="3"/>
  <c r="G3869" i="3" s="1"/>
  <c r="F3870" i="3"/>
  <c r="F3871" i="3"/>
  <c r="G3871" i="3" s="1"/>
  <c r="F3872" i="3"/>
  <c r="H3872" i="3" s="1"/>
  <c r="F3873" i="3"/>
  <c r="G3873" i="3" s="1"/>
  <c r="F3874" i="3"/>
  <c r="G3874" i="3" s="1"/>
  <c r="F3875" i="3"/>
  <c r="G3875" i="3" s="1"/>
  <c r="F3876" i="3"/>
  <c r="H3876" i="3" s="1"/>
  <c r="F3877" i="3"/>
  <c r="G3877" i="3" s="1"/>
  <c r="F3878" i="3"/>
  <c r="H3878" i="3" s="1"/>
  <c r="F3879" i="3"/>
  <c r="G3879" i="3" s="1"/>
  <c r="F3880" i="3"/>
  <c r="F3881" i="3"/>
  <c r="G3881" i="3" s="1"/>
  <c r="F3882" i="3"/>
  <c r="F3883" i="3"/>
  <c r="G3883" i="3" s="1"/>
  <c r="F3884" i="3"/>
  <c r="H3884" i="3" s="1"/>
  <c r="F3885" i="3"/>
  <c r="G3885" i="3" s="1"/>
  <c r="F3886" i="3"/>
  <c r="H3886" i="3" s="1"/>
  <c r="F3887" i="3"/>
  <c r="G3887" i="3" s="1"/>
  <c r="F3888" i="3"/>
  <c r="F3889" i="3"/>
  <c r="G3889" i="3" s="1"/>
  <c r="F3890" i="3"/>
  <c r="F3891" i="3"/>
  <c r="F3892" i="3"/>
  <c r="H3892" i="3" s="1"/>
  <c r="F3893" i="3"/>
  <c r="G3893" i="3" s="1"/>
  <c r="F3894" i="3"/>
  <c r="H3894" i="3" s="1"/>
  <c r="F3895" i="3"/>
  <c r="G3895" i="3" s="1"/>
  <c r="F3896" i="3"/>
  <c r="F3897" i="3"/>
  <c r="G3897" i="3" s="1"/>
  <c r="F3898" i="3"/>
  <c r="F3899" i="3"/>
  <c r="F3900" i="3"/>
  <c r="H3900" i="3" s="1"/>
  <c r="F3901" i="3"/>
  <c r="G3901" i="3" s="1"/>
  <c r="F3902" i="3"/>
  <c r="F3903" i="3"/>
  <c r="G3903" i="3" s="1"/>
  <c r="F3904" i="3"/>
  <c r="H3904" i="3" s="1"/>
  <c r="F3905" i="3"/>
  <c r="G3905" i="3" s="1"/>
  <c r="F3906" i="3"/>
  <c r="F3907" i="3"/>
  <c r="F3908" i="3"/>
  <c r="H3908" i="3" s="1"/>
  <c r="F3909" i="3"/>
  <c r="F3910" i="3"/>
  <c r="H3910" i="3" s="1"/>
  <c r="F3911" i="3"/>
  <c r="G3911" i="3" s="1"/>
  <c r="F3912" i="3"/>
  <c r="F3913" i="3"/>
  <c r="G3913" i="3" s="1"/>
  <c r="F3914" i="3"/>
  <c r="H3914" i="3" s="1"/>
  <c r="F3915" i="3"/>
  <c r="F3916" i="3"/>
  <c r="H3916" i="3" s="1"/>
  <c r="F3917" i="3"/>
  <c r="G3917" i="3" s="1"/>
  <c r="F3918" i="3"/>
  <c r="F3919" i="3"/>
  <c r="G3919" i="3" s="1"/>
  <c r="F3920" i="3"/>
  <c r="F3921" i="3"/>
  <c r="G3921" i="3" s="1"/>
  <c r="F3922" i="3"/>
  <c r="F3923" i="3"/>
  <c r="F3924" i="3"/>
  <c r="H3924" i="3" s="1"/>
  <c r="F3925" i="3"/>
  <c r="F3926" i="3"/>
  <c r="H3926" i="3" s="1"/>
  <c r="F3927" i="3"/>
  <c r="G3927" i="3" s="1"/>
  <c r="F3928" i="3"/>
  <c r="F3929" i="3"/>
  <c r="G3929" i="3" s="1"/>
  <c r="F3930" i="3"/>
  <c r="F3931" i="3"/>
  <c r="F3932" i="3"/>
  <c r="H3932" i="3" s="1"/>
  <c r="F3933" i="3"/>
  <c r="G3933" i="3" s="1"/>
  <c r="F3934" i="3"/>
  <c r="F3935" i="3"/>
  <c r="G3935" i="3" s="1"/>
  <c r="F3936" i="3"/>
  <c r="H3936" i="3" s="1"/>
  <c r="F3937" i="3"/>
  <c r="G3937" i="3" s="1"/>
  <c r="F3938" i="3"/>
  <c r="G3938" i="3" s="1"/>
  <c r="F3939" i="3"/>
  <c r="F3940" i="3"/>
  <c r="H3940" i="3" s="1"/>
  <c r="F3941" i="3"/>
  <c r="F3942" i="3"/>
  <c r="H3942" i="3" s="1"/>
  <c r="F3943" i="3"/>
  <c r="G3943" i="3" s="1"/>
  <c r="F3944" i="3"/>
  <c r="F3945" i="3"/>
  <c r="G3945" i="3" s="1"/>
  <c r="F3946" i="3"/>
  <c r="F3947" i="3"/>
  <c r="F3948" i="3"/>
  <c r="H3948" i="3" s="1"/>
  <c r="F3949" i="3"/>
  <c r="G3949" i="3" s="1"/>
  <c r="F3950" i="3"/>
  <c r="F3951" i="3"/>
  <c r="G3951" i="3" s="1"/>
  <c r="F3952" i="3"/>
  <c r="F3953" i="3"/>
  <c r="G3953" i="3" s="1"/>
  <c r="F3954" i="3"/>
  <c r="F3955" i="3"/>
  <c r="F3956" i="3"/>
  <c r="H3956" i="3" s="1"/>
  <c r="F3957" i="3"/>
  <c r="G3957" i="3" s="1"/>
  <c r="F3958" i="3"/>
  <c r="H3958" i="3" s="1"/>
  <c r="F3959" i="3"/>
  <c r="G3959" i="3" s="1"/>
  <c r="F3960" i="3"/>
  <c r="F3961" i="3"/>
  <c r="G3961" i="3" s="1"/>
  <c r="F3962" i="3"/>
  <c r="F3963" i="3"/>
  <c r="F3964" i="3"/>
  <c r="H3964" i="3" s="1"/>
  <c r="F3965" i="3"/>
  <c r="G3965" i="3" s="1"/>
  <c r="F3966" i="3"/>
  <c r="F3967" i="3"/>
  <c r="G3967" i="3" s="1"/>
  <c r="F3968" i="3"/>
  <c r="F3969" i="3"/>
  <c r="G3969" i="3" s="1"/>
  <c r="F3970" i="3"/>
  <c r="F3971" i="3"/>
  <c r="F3972" i="3"/>
  <c r="H3972" i="3" s="1"/>
  <c r="F3973" i="3"/>
  <c r="F3974" i="3"/>
  <c r="H3974" i="3" s="1"/>
  <c r="F3975" i="3"/>
  <c r="G3975" i="3" s="1"/>
  <c r="F3976" i="3"/>
  <c r="F3977" i="3"/>
  <c r="G3977" i="3" s="1"/>
  <c r="F3978" i="3"/>
  <c r="F3979" i="3"/>
  <c r="F3980" i="3"/>
  <c r="H3980" i="3" s="1"/>
  <c r="F3981" i="3"/>
  <c r="F3982" i="3"/>
  <c r="F3983" i="3"/>
  <c r="G3983" i="3" s="1"/>
  <c r="F3984" i="3"/>
  <c r="F3985" i="3"/>
  <c r="G3985" i="3" s="1"/>
  <c r="F3986" i="3"/>
  <c r="F3987" i="3"/>
  <c r="F3988" i="3"/>
  <c r="H3988" i="3" s="1"/>
  <c r="F3989" i="3"/>
  <c r="F3990" i="3"/>
  <c r="F3991" i="3"/>
  <c r="G3991" i="3" s="1"/>
  <c r="F3992" i="3"/>
  <c r="F3993" i="3"/>
  <c r="F3994" i="3"/>
  <c r="G3994" i="3" s="1"/>
  <c r="F3995" i="3"/>
  <c r="F3996" i="3"/>
  <c r="F3997" i="3"/>
  <c r="F3998" i="3"/>
  <c r="G3998" i="3" s="1"/>
  <c r="F3999" i="3"/>
  <c r="F4000" i="3"/>
  <c r="F4001" i="3"/>
  <c r="F4002" i="3"/>
  <c r="G4002" i="3" s="1"/>
  <c r="F4003" i="3"/>
  <c r="F4004" i="3"/>
  <c r="F4005" i="3"/>
  <c r="H4005" i="3" s="1"/>
  <c r="F4006" i="3"/>
  <c r="G4006" i="3" s="1"/>
  <c r="F4007" i="3"/>
  <c r="F4008" i="3"/>
  <c r="F4009" i="3"/>
  <c r="F4010" i="3"/>
  <c r="G4010" i="3" s="1"/>
  <c r="F4011" i="3"/>
  <c r="F4012" i="3"/>
  <c r="F4013" i="3"/>
  <c r="F4014" i="3"/>
  <c r="G4014" i="3" s="1"/>
  <c r="F4015" i="3"/>
  <c r="F4016" i="3"/>
  <c r="F4017" i="3"/>
  <c r="F4018" i="3"/>
  <c r="G4018" i="3" s="1"/>
  <c r="F4019" i="3"/>
  <c r="F4020" i="3"/>
  <c r="F4021" i="3"/>
  <c r="F4022" i="3"/>
  <c r="G4022" i="3" s="1"/>
  <c r="F4023" i="3"/>
  <c r="F4024" i="3"/>
  <c r="F4025" i="3"/>
  <c r="F4026" i="3"/>
  <c r="G4026" i="3" s="1"/>
  <c r="F4027" i="3"/>
  <c r="F4028" i="3"/>
  <c r="F4029" i="3"/>
  <c r="F4030" i="3"/>
  <c r="G4030" i="3" s="1"/>
  <c r="F4031" i="3"/>
  <c r="H4031" i="3" s="1"/>
  <c r="F4032" i="3"/>
  <c r="F4033" i="3"/>
  <c r="G4033" i="3" s="1"/>
  <c r="F4034" i="3"/>
  <c r="G4034" i="3" s="1"/>
  <c r="F4035" i="3"/>
  <c r="F4036" i="3"/>
  <c r="H4036" i="3" s="1"/>
  <c r="F4037" i="3"/>
  <c r="F4038" i="3"/>
  <c r="G4038" i="3" s="1"/>
  <c r="F4039" i="3"/>
  <c r="F4040" i="3"/>
  <c r="F4041" i="3"/>
  <c r="F4042" i="3"/>
  <c r="G4042" i="3" s="1"/>
  <c r="F4043" i="3"/>
  <c r="H4043" i="3" s="1"/>
  <c r="F4044" i="3"/>
  <c r="F4045" i="3"/>
  <c r="H4045" i="3" s="1"/>
  <c r="F4046" i="3"/>
  <c r="G4046" i="3" s="1"/>
  <c r="F4047" i="3"/>
  <c r="F4048" i="3"/>
  <c r="F4049" i="3"/>
  <c r="F4050" i="3"/>
  <c r="G4050" i="3" s="1"/>
  <c r="F4051" i="3"/>
  <c r="F4052" i="3"/>
  <c r="F4053" i="3"/>
  <c r="F4054" i="3"/>
  <c r="G4054" i="3" s="1"/>
  <c r="F4055" i="3"/>
  <c r="H4055" i="3" s="1"/>
  <c r="F4056" i="3"/>
  <c r="H4056" i="3" s="1"/>
  <c r="F4057" i="3"/>
  <c r="H4057" i="3" s="1"/>
  <c r="F4058" i="3"/>
  <c r="G4058" i="3" s="1"/>
  <c r="F4059" i="3"/>
  <c r="H4059" i="3" s="1"/>
  <c r="F4060" i="3"/>
  <c r="G4060" i="3" s="1"/>
  <c r="F4061" i="3"/>
  <c r="F4062" i="3"/>
  <c r="G4062" i="3" s="1"/>
  <c r="F4063" i="3"/>
  <c r="F4064" i="3"/>
  <c r="F4065" i="3"/>
  <c r="F4066" i="3"/>
  <c r="G4066" i="3" s="1"/>
  <c r="F4067" i="3"/>
  <c r="F4068" i="3"/>
  <c r="F4069" i="3"/>
  <c r="G4069" i="3" s="1"/>
  <c r="F4070" i="3"/>
  <c r="G4070" i="3" s="1"/>
  <c r="F4071" i="3"/>
  <c r="F4072" i="3"/>
  <c r="F6725" i="3"/>
  <c r="F6724" i="3"/>
  <c r="F6723" i="3"/>
  <c r="F6722" i="3"/>
  <c r="F6721" i="3"/>
  <c r="F6720" i="3"/>
  <c r="F6719" i="3"/>
  <c r="F6718" i="3"/>
  <c r="H6718" i="3" s="1"/>
  <c r="F6717" i="3"/>
  <c r="H6717" i="3" s="1"/>
  <c r="F6716" i="3"/>
  <c r="F6715" i="3"/>
  <c r="F6714" i="3"/>
  <c r="F6713" i="3"/>
  <c r="F6712" i="3"/>
  <c r="F6711" i="3"/>
  <c r="G6711" i="3" s="1"/>
  <c r="F6710" i="3"/>
  <c r="F6709" i="3"/>
  <c r="F6708" i="3"/>
  <c r="F6707" i="3"/>
  <c r="H6707" i="3" s="1"/>
  <c r="F6706" i="3"/>
  <c r="H6706" i="3" s="1"/>
  <c r="F6705" i="3"/>
  <c r="F6704" i="3"/>
  <c r="F6703" i="3"/>
  <c r="G6703" i="3" s="1"/>
  <c r="F6702" i="3"/>
  <c r="F6701" i="3"/>
  <c r="H6701" i="3" s="1"/>
  <c r="F6700" i="3"/>
  <c r="F6699" i="3"/>
  <c r="F6698" i="3"/>
  <c r="G6698" i="3" s="1"/>
  <c r="F6697" i="3"/>
  <c r="F6696" i="3"/>
  <c r="F6695" i="3"/>
  <c r="G6695" i="3" s="1"/>
  <c r="F6694" i="3"/>
  <c r="G6694" i="3" s="1"/>
  <c r="F6693" i="3"/>
  <c r="F6692" i="3"/>
  <c r="F6691" i="3"/>
  <c r="F6690" i="3"/>
  <c r="F6689" i="3"/>
  <c r="F6688" i="3"/>
  <c r="F6687" i="3"/>
  <c r="F6686" i="3"/>
  <c r="F6685" i="3"/>
  <c r="F6684" i="3"/>
  <c r="F6683" i="3"/>
  <c r="F6682" i="3"/>
  <c r="G6682" i="3" s="1"/>
  <c r="F6681" i="3"/>
  <c r="F6680" i="3"/>
  <c r="F6679" i="3"/>
  <c r="G6679" i="3" s="1"/>
  <c r="F6678" i="3"/>
  <c r="F6677" i="3"/>
  <c r="F6676" i="3"/>
  <c r="F6675" i="3"/>
  <c r="F6674" i="3"/>
  <c r="H6674" i="3" s="1"/>
  <c r="F6673" i="3"/>
  <c r="F6672" i="3"/>
  <c r="F6671" i="3"/>
  <c r="G6671" i="3" s="1"/>
  <c r="F6670" i="3"/>
  <c r="F6669" i="3"/>
  <c r="F6668" i="3"/>
  <c r="F6667" i="3"/>
  <c r="F6666" i="3"/>
  <c r="F6665" i="3"/>
  <c r="F6664" i="3"/>
  <c r="F6663" i="3"/>
  <c r="F6662" i="3"/>
  <c r="H6662" i="3" s="1"/>
  <c r="F6661" i="3"/>
  <c r="F6660" i="3"/>
  <c r="F6659" i="3"/>
  <c r="G6659" i="3" s="1"/>
  <c r="F6658" i="3"/>
  <c r="F6657" i="3"/>
  <c r="F6656" i="3"/>
  <c r="F6655" i="3"/>
  <c r="F6654" i="3"/>
  <c r="F6653" i="3"/>
  <c r="F6652" i="3"/>
  <c r="F6651" i="3"/>
  <c r="F6650" i="3"/>
  <c r="F6649" i="3"/>
  <c r="F6648" i="3"/>
  <c r="F6647" i="3"/>
  <c r="F6646" i="3"/>
  <c r="F6645" i="3"/>
  <c r="F6644" i="3"/>
  <c r="F6643" i="3"/>
  <c r="G6643" i="3" s="1"/>
  <c r="F6642" i="3"/>
  <c r="H6642" i="3" s="1"/>
  <c r="F6641" i="3"/>
  <c r="F6640" i="3"/>
  <c r="F6639" i="3"/>
  <c r="G6639" i="3" s="1"/>
  <c r="F6638" i="3"/>
  <c r="F6637" i="3"/>
  <c r="F6636" i="3"/>
  <c r="F6635" i="3"/>
  <c r="F6634" i="3"/>
  <c r="G6634" i="3" s="1"/>
  <c r="F6633" i="3"/>
  <c r="F6632" i="3"/>
  <c r="F6631" i="3"/>
  <c r="G6631" i="3" s="1"/>
  <c r="F6630" i="3"/>
  <c r="F6629" i="3"/>
  <c r="F6628" i="3"/>
  <c r="F6627" i="3"/>
  <c r="F6626" i="3"/>
  <c r="H6626" i="3" s="1"/>
  <c r="F6625" i="3"/>
  <c r="F6624" i="3"/>
  <c r="F6623" i="3"/>
  <c r="G6623" i="3" s="1"/>
  <c r="F6622" i="3"/>
  <c r="F6621" i="3"/>
  <c r="F6620" i="3"/>
  <c r="F6619" i="3"/>
  <c r="F6618" i="3"/>
  <c r="H6618" i="3" s="1"/>
  <c r="F6617" i="3"/>
  <c r="F6616" i="3"/>
  <c r="F6615" i="3"/>
  <c r="G6615" i="3" s="1"/>
  <c r="F6614" i="3"/>
  <c r="H6614" i="3" s="1"/>
  <c r="F6613" i="3"/>
  <c r="F6612" i="3"/>
  <c r="F6611" i="3"/>
  <c r="G6611" i="3" s="1"/>
  <c r="F6610" i="3"/>
  <c r="H6610" i="3" s="1"/>
  <c r="F6609" i="3"/>
  <c r="F6608" i="3"/>
  <c r="F6607" i="3"/>
  <c r="G6607" i="3" s="1"/>
  <c r="F6606" i="3"/>
  <c r="G6606" i="3" s="1"/>
  <c r="F6605" i="3"/>
  <c r="F6604" i="3"/>
  <c r="F6603" i="3"/>
  <c r="F6602" i="3"/>
  <c r="G6602" i="3" s="1"/>
  <c r="F6601" i="3"/>
  <c r="F6600" i="3"/>
  <c r="F6599" i="3"/>
  <c r="F6598" i="3"/>
  <c r="F6597" i="3"/>
  <c r="F6596" i="3"/>
  <c r="F6595" i="3"/>
  <c r="F6594" i="3"/>
  <c r="F6593" i="3"/>
  <c r="F6592" i="3"/>
  <c r="F6591" i="3"/>
  <c r="F6590" i="3"/>
  <c r="F6589" i="3"/>
  <c r="F6588" i="3"/>
  <c r="F6587" i="3"/>
  <c r="F6586" i="3"/>
  <c r="H6586" i="3" s="1"/>
  <c r="F6585" i="3"/>
  <c r="F6584" i="3"/>
  <c r="F6583" i="3"/>
  <c r="G6583" i="3" s="1"/>
  <c r="F6582" i="3"/>
  <c r="F6581" i="3"/>
  <c r="F6580" i="3"/>
  <c r="F6579" i="3"/>
  <c r="G6579" i="3" s="1"/>
  <c r="F6578" i="3"/>
  <c r="H6578" i="3" s="1"/>
  <c r="F6577" i="3"/>
  <c r="F6576" i="3"/>
  <c r="F6575" i="3"/>
  <c r="G6575" i="3" s="1"/>
  <c r="F6574" i="3"/>
  <c r="G6574" i="3" s="1"/>
  <c r="F6573" i="3"/>
  <c r="F6572" i="3"/>
  <c r="F6571" i="3"/>
  <c r="F6570" i="3"/>
  <c r="F6569" i="3"/>
  <c r="F6568" i="3"/>
  <c r="F6567" i="3"/>
  <c r="F6566" i="3"/>
  <c r="F6565" i="3"/>
  <c r="F6564" i="3"/>
  <c r="F6563" i="3"/>
  <c r="F6562" i="3"/>
  <c r="F6561" i="3"/>
  <c r="F6560" i="3"/>
  <c r="F6559" i="3"/>
  <c r="F6558" i="3"/>
  <c r="F6557" i="3"/>
  <c r="F6556" i="3"/>
  <c r="F6555" i="3"/>
  <c r="F6554" i="3"/>
  <c r="H6554" i="3" s="1"/>
  <c r="F6553" i="3"/>
  <c r="F6552" i="3"/>
  <c r="F6551" i="3"/>
  <c r="G6551" i="3" s="1"/>
  <c r="F6550" i="3"/>
  <c r="F6549" i="3"/>
  <c r="F6548" i="3"/>
  <c r="F6547" i="3"/>
  <c r="F6546" i="3"/>
  <c r="H6546" i="3" s="1"/>
  <c r="F6545" i="3"/>
  <c r="F6544" i="3"/>
  <c r="F6543" i="3"/>
  <c r="G6543" i="3" s="1"/>
  <c r="F6542" i="3"/>
  <c r="G6542" i="3" s="1"/>
  <c r="F6541" i="3"/>
  <c r="F6540" i="3"/>
  <c r="F6539" i="3"/>
  <c r="F6538" i="3"/>
  <c r="H6538" i="3" s="1"/>
  <c r="F6537" i="3"/>
  <c r="F6536" i="3"/>
  <c r="F6535" i="3"/>
  <c r="G6535" i="3" s="1"/>
  <c r="F6534" i="3"/>
  <c r="F6533" i="3"/>
  <c r="F6532" i="3"/>
  <c r="F6531" i="3"/>
  <c r="F6530" i="3"/>
  <c r="F6529" i="3"/>
  <c r="F6528" i="3"/>
  <c r="F6527" i="3"/>
  <c r="F6526" i="3"/>
  <c r="G6526" i="3" s="1"/>
  <c r="F6525" i="3"/>
  <c r="F6524" i="3"/>
  <c r="F6523" i="3"/>
  <c r="F6522" i="3"/>
  <c r="F6521" i="3"/>
  <c r="F6520" i="3"/>
  <c r="F6519" i="3"/>
  <c r="F6518" i="3"/>
  <c r="F6517" i="3"/>
  <c r="F6516" i="3"/>
  <c r="F6515" i="3"/>
  <c r="G6515" i="3" s="1"/>
  <c r="F6514" i="3"/>
  <c r="H6514" i="3" s="1"/>
  <c r="F6513" i="3"/>
  <c r="F6512" i="3"/>
  <c r="F6511" i="3"/>
  <c r="G6511" i="3" s="1"/>
  <c r="F6510" i="3"/>
  <c r="G6510" i="3" s="1"/>
  <c r="F6509" i="3"/>
  <c r="F6508" i="3"/>
  <c r="F6507" i="3"/>
  <c r="F6506" i="3"/>
  <c r="F6505" i="3"/>
  <c r="F6504" i="3"/>
  <c r="F6503" i="3"/>
  <c r="F6502" i="3"/>
  <c r="F6501" i="3"/>
  <c r="F6500" i="3"/>
  <c r="F6499" i="3"/>
  <c r="F6498" i="3"/>
  <c r="F6497" i="3"/>
  <c r="F6496" i="3"/>
  <c r="F6495" i="3"/>
  <c r="F6494" i="3"/>
  <c r="F6493" i="3"/>
  <c r="F6492" i="3"/>
  <c r="F6491" i="3"/>
  <c r="F6490" i="3"/>
  <c r="G6490" i="3" s="1"/>
  <c r="F6489" i="3"/>
  <c r="F6488" i="3"/>
  <c r="F6487" i="3"/>
  <c r="G6487" i="3" s="1"/>
  <c r="F6486" i="3"/>
  <c r="F6485" i="3"/>
  <c r="F6484" i="3"/>
  <c r="F6483" i="3"/>
  <c r="F6482" i="3"/>
  <c r="H6482" i="3" s="1"/>
  <c r="F6481" i="3"/>
  <c r="F6480" i="3"/>
  <c r="F6479" i="3"/>
  <c r="G6479" i="3" s="1"/>
  <c r="F6478" i="3"/>
  <c r="G6478" i="3" s="1"/>
  <c r="F6477" i="3"/>
  <c r="F6476" i="3"/>
  <c r="F6475" i="3"/>
  <c r="F6474" i="3"/>
  <c r="G6474" i="3" s="1"/>
  <c r="F6473" i="3"/>
  <c r="F6472" i="3"/>
  <c r="F6471" i="3"/>
  <c r="G6471" i="3" s="1"/>
  <c r="F6470" i="3"/>
  <c r="H6470" i="3" s="1"/>
  <c r="F6469" i="3"/>
  <c r="F6468" i="3"/>
  <c r="F6467" i="3"/>
  <c r="G6467" i="3" s="1"/>
  <c r="F6466" i="3"/>
  <c r="F6465" i="3"/>
  <c r="F6464" i="3"/>
  <c r="F6463" i="3"/>
  <c r="F6462" i="3"/>
  <c r="F6461" i="3"/>
  <c r="F6460" i="3"/>
  <c r="F6459" i="3"/>
  <c r="F6458" i="3"/>
  <c r="F6457" i="3"/>
  <c r="F6456" i="3"/>
  <c r="F6455" i="3"/>
  <c r="F6454" i="3"/>
  <c r="F6453" i="3"/>
  <c r="F6452" i="3"/>
  <c r="F6451" i="3"/>
  <c r="G6451" i="3" s="1"/>
  <c r="F6450" i="3"/>
  <c r="H6450" i="3" s="1"/>
  <c r="F6449" i="3"/>
  <c r="F6448" i="3"/>
  <c r="F6447" i="3"/>
  <c r="G6447" i="3" s="1"/>
  <c r="F6446" i="3"/>
  <c r="G6446" i="3" s="1"/>
  <c r="F6445" i="3"/>
  <c r="F6444" i="3"/>
  <c r="F6443" i="3"/>
  <c r="F6442" i="3"/>
  <c r="F6441" i="3"/>
  <c r="F6440" i="3"/>
  <c r="F6439" i="3"/>
  <c r="F6438" i="3"/>
  <c r="F6437" i="3"/>
  <c r="F6436" i="3"/>
  <c r="F6435" i="3"/>
  <c r="F6434" i="3"/>
  <c r="F6433" i="3"/>
  <c r="F6432" i="3"/>
  <c r="F6431" i="3"/>
  <c r="F6430" i="3"/>
  <c r="F6429" i="3"/>
  <c r="F6428" i="3"/>
  <c r="F6427" i="3"/>
  <c r="F6426" i="3"/>
  <c r="F6425" i="3"/>
  <c r="H6425" i="3" s="1"/>
  <c r="F6424" i="3"/>
  <c r="F6423" i="3"/>
  <c r="F6422" i="3"/>
  <c r="G6422" i="3" s="1"/>
  <c r="F6421" i="3"/>
  <c r="F6420" i="3"/>
  <c r="F6419" i="3"/>
  <c r="F6418" i="3"/>
  <c r="F6417" i="3"/>
  <c r="G6417" i="3" s="1"/>
  <c r="F6416" i="3"/>
  <c r="F6415" i="3"/>
  <c r="F6414" i="3"/>
  <c r="F6413" i="3"/>
  <c r="H6413" i="3" s="1"/>
  <c r="F6412" i="3"/>
  <c r="F6411" i="3"/>
  <c r="F6410" i="3"/>
  <c r="G6410" i="3" s="1"/>
  <c r="F6409" i="3"/>
  <c r="G6409" i="3" s="1"/>
  <c r="F6408" i="3"/>
  <c r="F6407" i="3"/>
  <c r="F6406" i="3"/>
  <c r="G6406" i="3" s="1"/>
  <c r="F6405" i="3"/>
  <c r="F6404" i="3"/>
  <c r="F6403" i="3"/>
  <c r="F6402" i="3"/>
  <c r="F6401" i="3"/>
  <c r="G6401" i="3" s="1"/>
  <c r="F6400" i="3"/>
  <c r="F6399" i="3"/>
  <c r="F6398" i="3"/>
  <c r="F6397" i="3"/>
  <c r="F6396" i="3"/>
  <c r="F6395" i="3"/>
  <c r="F6394" i="3"/>
  <c r="G6394" i="3" s="1"/>
  <c r="F6393" i="3"/>
  <c r="F6392" i="3"/>
  <c r="F6391" i="3"/>
  <c r="F6390" i="3"/>
  <c r="F6389" i="3"/>
  <c r="F6388" i="3"/>
  <c r="F6387" i="3"/>
  <c r="F6386" i="3"/>
  <c r="F6385" i="3"/>
  <c r="F6384" i="3"/>
  <c r="F6383" i="3"/>
  <c r="F6382" i="3"/>
  <c r="F6381" i="3"/>
  <c r="F6380" i="3"/>
  <c r="F6379" i="3"/>
  <c r="F6378" i="3"/>
  <c r="F6377" i="3"/>
  <c r="H6377" i="3" s="1"/>
  <c r="F6376" i="3"/>
  <c r="F6375" i="3"/>
  <c r="F6374" i="3"/>
  <c r="G6374" i="3" s="1"/>
  <c r="F6373" i="3"/>
  <c r="H6373" i="3" s="1"/>
  <c r="F6372" i="3"/>
  <c r="F6371" i="3"/>
  <c r="F6370" i="3"/>
  <c r="G6370" i="3" s="1"/>
  <c r="F6369" i="3"/>
  <c r="F6368" i="3"/>
  <c r="F6367" i="3"/>
  <c r="F6366" i="3"/>
  <c r="F6365" i="3"/>
  <c r="F6364" i="3"/>
  <c r="F6363" i="3"/>
  <c r="F6362" i="3"/>
  <c r="F6361" i="3"/>
  <c r="H6361" i="3" s="1"/>
  <c r="F6360" i="3"/>
  <c r="F6359" i="3"/>
  <c r="F6358" i="3"/>
  <c r="G6358" i="3" s="1"/>
  <c r="F6357" i="3"/>
  <c r="F6356" i="3"/>
  <c r="F6355" i="3"/>
  <c r="F6354" i="3"/>
  <c r="F6353" i="3"/>
  <c r="G6353" i="3" s="1"/>
  <c r="F6352" i="3"/>
  <c r="F6351" i="3"/>
  <c r="F6350" i="3"/>
  <c r="F6349" i="3"/>
  <c r="H6349" i="3" s="1"/>
  <c r="F6348" i="3"/>
  <c r="F6347" i="3"/>
  <c r="F6346" i="3"/>
  <c r="G6346" i="3" s="1"/>
  <c r="F6345" i="3"/>
  <c r="G6345" i="3" s="1"/>
  <c r="F6344" i="3"/>
  <c r="F6343" i="3"/>
  <c r="F6342" i="3"/>
  <c r="G6342" i="3" s="1"/>
  <c r="F6341" i="3"/>
  <c r="F6340" i="3"/>
  <c r="F6339" i="3"/>
  <c r="F6338" i="3"/>
  <c r="F6337" i="3"/>
  <c r="G6337" i="3" s="1"/>
  <c r="F6336" i="3"/>
  <c r="F6335" i="3"/>
  <c r="F6334" i="3"/>
  <c r="F6333" i="3"/>
  <c r="G6333" i="3" s="1"/>
  <c r="F6332" i="3"/>
  <c r="F6331" i="3"/>
  <c r="F6330" i="3"/>
  <c r="F6329" i="3"/>
  <c r="F6328" i="3"/>
  <c r="F6327" i="3"/>
  <c r="F6326" i="3"/>
  <c r="F6325" i="3"/>
  <c r="F6324" i="3"/>
  <c r="F6323" i="3"/>
  <c r="F6322" i="3"/>
  <c r="F6321" i="3"/>
  <c r="F6320" i="3"/>
  <c r="F6319" i="3"/>
  <c r="F6318" i="3"/>
  <c r="F6317" i="3"/>
  <c r="F6316" i="3"/>
  <c r="F6315" i="3"/>
  <c r="F6314" i="3"/>
  <c r="F6313" i="3"/>
  <c r="F6312" i="3"/>
  <c r="F6311" i="3"/>
  <c r="F6310" i="3"/>
  <c r="F6309" i="3"/>
  <c r="H6309" i="3" s="1"/>
  <c r="F6308" i="3"/>
  <c r="F6307" i="3"/>
  <c r="F6306" i="3"/>
  <c r="G6306" i="3" s="1"/>
  <c r="F6305" i="3"/>
  <c r="F6304" i="3"/>
  <c r="F6303" i="3"/>
  <c r="F6302" i="3"/>
  <c r="F6301" i="3"/>
  <c r="F6300" i="3"/>
  <c r="F6299" i="3"/>
  <c r="F6298" i="3"/>
  <c r="F6297" i="3"/>
  <c r="G6297" i="3" s="1"/>
  <c r="F6296" i="3"/>
  <c r="F6295" i="3"/>
  <c r="F6294" i="3"/>
  <c r="G6294" i="3" s="1"/>
  <c r="F6293" i="3"/>
  <c r="F6292" i="3"/>
  <c r="F6291" i="3"/>
  <c r="F6290" i="3"/>
  <c r="F6289" i="3"/>
  <c r="F6288" i="3"/>
  <c r="F6287" i="3"/>
  <c r="F6286" i="3"/>
  <c r="F6285" i="3"/>
  <c r="F6284" i="3"/>
  <c r="F6283" i="3"/>
  <c r="F6282" i="3"/>
  <c r="F6281" i="3"/>
  <c r="F6280" i="3"/>
  <c r="F6279" i="3"/>
  <c r="F6278" i="3"/>
  <c r="G6278" i="3" s="1"/>
  <c r="F6277" i="3"/>
  <c r="F6276" i="3"/>
  <c r="F6275" i="3"/>
  <c r="F6274" i="3"/>
  <c r="F6273" i="3"/>
  <c r="G6273" i="3" s="1"/>
  <c r="F6272" i="3"/>
  <c r="F6271" i="3"/>
  <c r="F6270" i="3"/>
  <c r="F6269" i="3"/>
  <c r="G6269" i="3" s="1"/>
  <c r="F6268" i="3"/>
  <c r="F6267" i="3"/>
  <c r="F6266" i="3"/>
  <c r="F6265" i="3"/>
  <c r="F6264" i="3"/>
  <c r="F6263" i="3"/>
  <c r="F6262" i="3"/>
  <c r="F6261" i="3"/>
  <c r="H6261" i="3" s="1"/>
  <c r="F6260" i="3"/>
  <c r="F6259" i="3"/>
  <c r="F6258" i="3"/>
  <c r="G6258" i="3" s="1"/>
  <c r="F6257" i="3"/>
  <c r="F6256" i="3"/>
  <c r="F6255" i="3"/>
  <c r="F6254" i="3"/>
  <c r="F6253" i="3"/>
  <c r="H6253" i="3" s="1"/>
  <c r="F6252" i="3"/>
  <c r="F6251" i="3"/>
  <c r="F6250" i="3"/>
  <c r="G6250" i="3" s="1"/>
  <c r="F6249" i="3"/>
  <c r="H6249" i="3" s="1"/>
  <c r="F6248" i="3"/>
  <c r="F6247" i="3"/>
  <c r="F6246" i="3"/>
  <c r="G6246" i="3" s="1"/>
  <c r="F6245" i="3"/>
  <c r="H6245" i="3" s="1"/>
  <c r="F6244" i="3"/>
  <c r="F6243" i="3"/>
  <c r="F6242" i="3"/>
  <c r="G6242" i="3" s="1"/>
  <c r="F6241" i="3"/>
  <c r="G6241" i="3" s="1"/>
  <c r="F6240" i="3"/>
  <c r="F6239" i="3"/>
  <c r="F6238" i="3"/>
  <c r="F6237" i="3"/>
  <c r="H6237" i="3" s="1"/>
  <c r="F6236" i="3"/>
  <c r="F6235" i="3"/>
  <c r="F6234" i="3"/>
  <c r="G6234" i="3" s="1"/>
  <c r="F6233" i="3"/>
  <c r="F6232" i="3"/>
  <c r="F6231" i="3"/>
  <c r="F6230" i="3"/>
  <c r="F6229" i="3"/>
  <c r="F6228" i="3"/>
  <c r="F6227" i="3"/>
  <c r="F6226" i="3"/>
  <c r="F6225" i="3"/>
  <c r="F6224" i="3"/>
  <c r="F6223" i="3"/>
  <c r="F6222" i="3"/>
  <c r="F6221" i="3"/>
  <c r="H6221" i="3" s="1"/>
  <c r="F6220" i="3"/>
  <c r="F6219" i="3"/>
  <c r="F6218" i="3"/>
  <c r="G6218" i="3" s="1"/>
  <c r="F6217" i="3"/>
  <c r="F6216" i="3"/>
  <c r="F6215" i="3"/>
  <c r="F6214" i="3"/>
  <c r="G6214" i="3" s="1"/>
  <c r="F6213" i="3"/>
  <c r="H6213" i="3" s="1"/>
  <c r="F6212" i="3"/>
  <c r="F6211" i="3"/>
  <c r="F6210" i="3"/>
  <c r="G6210" i="3" s="1"/>
  <c r="F6209" i="3"/>
  <c r="G6209" i="3" s="1"/>
  <c r="F6208" i="3"/>
  <c r="F6207" i="3"/>
  <c r="F6206" i="3"/>
  <c r="F6205" i="3"/>
  <c r="G6205" i="3" s="1"/>
  <c r="F6204" i="3"/>
  <c r="F6203" i="3"/>
  <c r="F6202" i="3"/>
  <c r="F6201" i="3"/>
  <c r="F6200" i="3"/>
  <c r="F6199" i="3"/>
  <c r="F6198" i="3"/>
  <c r="F6197" i="3"/>
  <c r="F6196" i="3"/>
  <c r="F6195" i="3"/>
  <c r="F6194" i="3"/>
  <c r="F6193" i="3"/>
  <c r="F6192" i="3"/>
  <c r="F6191" i="3"/>
  <c r="F6190" i="3"/>
  <c r="F6189" i="3"/>
  <c r="F6188" i="3"/>
  <c r="F6187" i="3"/>
  <c r="F6186" i="3"/>
  <c r="F6185" i="3"/>
  <c r="H6185" i="3" s="1"/>
  <c r="F6184" i="3"/>
  <c r="F6183" i="3"/>
  <c r="F6182" i="3"/>
  <c r="G6182" i="3" s="1"/>
  <c r="F6181" i="3"/>
  <c r="H6181" i="3" s="1"/>
  <c r="F6180" i="3"/>
  <c r="F6179" i="3"/>
  <c r="F6178" i="3"/>
  <c r="G6178" i="3" s="1"/>
  <c r="F6177" i="3"/>
  <c r="F6176" i="3"/>
  <c r="F6175" i="3"/>
  <c r="F6174" i="3"/>
  <c r="F6173" i="3"/>
  <c r="H6173" i="3" s="1"/>
  <c r="F6172" i="3"/>
  <c r="F6171" i="3"/>
  <c r="F6170" i="3"/>
  <c r="G6170" i="3" s="1"/>
  <c r="F6169" i="3"/>
  <c r="H6169" i="3" s="1"/>
  <c r="F6168" i="3"/>
  <c r="F6167" i="3"/>
  <c r="F6166" i="3"/>
  <c r="G6166" i="3" s="1"/>
  <c r="F6165" i="3"/>
  <c r="F6164" i="3"/>
  <c r="F6163" i="3"/>
  <c r="F6162" i="3"/>
  <c r="F6161" i="3"/>
  <c r="F6160" i="3"/>
  <c r="F6159" i="3"/>
  <c r="F6158" i="3"/>
  <c r="F6157" i="3"/>
  <c r="F6156" i="3"/>
  <c r="F6155" i="3"/>
  <c r="F6154" i="3"/>
  <c r="F6153" i="3"/>
  <c r="F6152" i="3"/>
  <c r="F6151" i="3"/>
  <c r="F6150" i="3"/>
  <c r="G6150" i="3" s="1"/>
  <c r="F6149" i="3"/>
  <c r="H6149" i="3" s="1"/>
  <c r="F6148" i="3"/>
  <c r="F6147" i="3"/>
  <c r="F6146" i="3"/>
  <c r="G6146" i="3" s="1"/>
  <c r="F6145" i="3"/>
  <c r="G6145" i="3" s="1"/>
  <c r="F6144" i="3"/>
  <c r="F6143" i="3"/>
  <c r="F6142" i="3"/>
  <c r="F6141" i="3"/>
  <c r="F6140" i="3"/>
  <c r="F6139" i="3"/>
  <c r="F6138" i="3"/>
  <c r="F6137" i="3"/>
  <c r="F6136" i="3"/>
  <c r="F6135" i="3"/>
  <c r="F6134" i="3"/>
  <c r="F6133" i="3"/>
  <c r="H6133" i="3" s="1"/>
  <c r="F6132" i="3"/>
  <c r="F6131" i="3"/>
  <c r="F6130" i="3"/>
  <c r="G6130" i="3" s="1"/>
  <c r="F6129" i="3"/>
  <c r="F6128" i="3"/>
  <c r="F6127" i="3"/>
  <c r="F6126" i="3"/>
  <c r="F6125" i="3"/>
  <c r="H6125" i="3" s="1"/>
  <c r="F6124" i="3"/>
  <c r="F6123" i="3"/>
  <c r="F6122" i="3"/>
  <c r="G6122" i="3" s="1"/>
  <c r="F6121" i="3"/>
  <c r="H6121" i="3" s="1"/>
  <c r="F6120" i="3"/>
  <c r="F6119" i="3"/>
  <c r="F6118" i="3"/>
  <c r="G6118" i="3" s="1"/>
  <c r="F6117" i="3"/>
  <c r="H6117" i="3" s="1"/>
  <c r="F6116" i="3"/>
  <c r="F6115" i="3"/>
  <c r="F6114" i="3"/>
  <c r="G6114" i="3" s="1"/>
  <c r="F6113" i="3"/>
  <c r="G6113" i="3" s="1"/>
  <c r="F6112" i="3"/>
  <c r="F6111" i="3"/>
  <c r="F6110" i="3"/>
  <c r="F6109" i="3"/>
  <c r="F6108" i="3"/>
  <c r="F6107" i="3"/>
  <c r="F6106" i="3"/>
  <c r="F6105" i="3"/>
  <c r="F6104" i="3"/>
  <c r="F6103" i="3"/>
  <c r="F6102" i="3"/>
  <c r="F6101" i="3"/>
  <c r="F6100" i="3"/>
  <c r="F6099" i="3"/>
  <c r="F6098" i="3"/>
  <c r="F6097" i="3"/>
  <c r="F6096" i="3"/>
  <c r="F6095" i="3"/>
  <c r="F6094" i="3"/>
  <c r="F6093" i="3"/>
  <c r="G6093" i="3" s="1"/>
  <c r="F6092" i="3"/>
  <c r="F6091" i="3"/>
  <c r="F6090" i="3"/>
  <c r="G6090" i="3" s="1"/>
  <c r="F6089" i="3"/>
  <c r="F6088" i="3"/>
  <c r="F6087" i="3"/>
  <c r="F6086" i="3"/>
  <c r="G6086" i="3" s="1"/>
  <c r="F6085" i="3"/>
  <c r="H6085" i="3" s="1"/>
  <c r="F6084" i="3"/>
  <c r="F6083" i="3"/>
  <c r="F6082" i="3"/>
  <c r="G6082" i="3" s="1"/>
  <c r="F6081" i="3"/>
  <c r="G6081" i="3" s="1"/>
  <c r="F6080" i="3"/>
  <c r="F6079" i="3"/>
  <c r="F6078" i="3"/>
  <c r="F6077" i="3"/>
  <c r="G6077" i="3" s="1"/>
  <c r="F6076" i="3"/>
  <c r="F6075" i="3"/>
  <c r="F6074" i="3"/>
  <c r="F6073" i="3"/>
  <c r="F6072" i="3"/>
  <c r="F6071" i="3"/>
  <c r="F6070" i="3"/>
  <c r="F6069" i="3"/>
  <c r="F6068" i="3"/>
  <c r="F6067" i="3"/>
  <c r="F6066" i="3"/>
  <c r="F6065" i="3"/>
  <c r="F6064" i="3"/>
  <c r="F6063" i="3"/>
  <c r="F6062" i="3"/>
  <c r="F6061" i="3"/>
  <c r="H6061" i="3" s="1"/>
  <c r="F6060" i="3"/>
  <c r="F6059" i="3"/>
  <c r="F6058" i="3"/>
  <c r="G6058" i="3" s="1"/>
  <c r="F6057" i="3"/>
  <c r="H6057" i="3" s="1"/>
  <c r="F6056" i="3"/>
  <c r="F6055" i="3"/>
  <c r="F6054" i="3"/>
  <c r="G6054" i="3" s="1"/>
  <c r="F6053" i="3"/>
  <c r="H6053" i="3" s="1"/>
  <c r="F6052" i="3"/>
  <c r="F6051" i="3"/>
  <c r="F6050" i="3"/>
  <c r="G6050" i="3" s="1"/>
  <c r="F6049" i="3"/>
  <c r="G6049" i="3" s="1"/>
  <c r="F6048" i="3"/>
  <c r="F6047" i="3"/>
  <c r="F6046" i="3"/>
  <c r="F6045" i="3"/>
  <c r="H6045" i="3" s="1"/>
  <c r="F6044" i="3"/>
  <c r="F6043" i="3"/>
  <c r="F6042" i="3"/>
  <c r="G6042" i="3" s="1"/>
  <c r="F6041" i="3"/>
  <c r="G6041" i="3" s="1"/>
  <c r="F6040" i="3"/>
  <c r="F6039" i="3"/>
  <c r="F6038" i="3"/>
  <c r="G6038" i="3" s="1"/>
  <c r="F6037" i="3"/>
  <c r="F6036" i="3"/>
  <c r="F6035" i="3"/>
  <c r="F6034" i="3"/>
  <c r="F6033" i="3"/>
  <c r="F6032" i="3"/>
  <c r="F6031" i="3"/>
  <c r="F6030" i="3"/>
  <c r="F6029" i="3"/>
  <c r="H6029" i="3" s="1"/>
  <c r="F6028" i="3"/>
  <c r="F6027" i="3"/>
  <c r="F6026" i="3"/>
  <c r="G6026" i="3" s="1"/>
  <c r="F6025" i="3"/>
  <c r="F6024" i="3"/>
  <c r="F6023" i="3"/>
  <c r="F6022" i="3"/>
  <c r="G6022" i="3" s="1"/>
  <c r="F6021" i="3"/>
  <c r="F6020" i="3"/>
  <c r="F6019" i="3"/>
  <c r="F6018" i="3"/>
  <c r="F6017" i="3"/>
  <c r="G6017" i="3" s="1"/>
  <c r="F6016" i="3"/>
  <c r="F6015" i="3"/>
  <c r="F6014" i="3"/>
  <c r="F6013" i="3"/>
  <c r="G6013" i="3" s="1"/>
  <c r="F6012" i="3"/>
  <c r="F6011" i="3"/>
  <c r="F6010" i="3"/>
  <c r="F6009" i="3"/>
  <c r="F6008" i="3"/>
  <c r="F6007" i="3"/>
  <c r="F6006" i="3"/>
  <c r="F6005" i="3"/>
  <c r="H6005" i="3" s="1"/>
  <c r="F6004" i="3"/>
  <c r="F6003" i="3"/>
  <c r="F6002" i="3"/>
  <c r="G6002" i="3" s="1"/>
  <c r="F6001" i="3"/>
  <c r="F6000" i="3"/>
  <c r="F5999" i="3"/>
  <c r="F5998" i="3"/>
  <c r="F5997" i="3"/>
  <c r="F5996" i="3"/>
  <c r="F5995" i="3"/>
  <c r="F5994" i="3"/>
  <c r="F5993" i="3"/>
  <c r="F5992" i="3"/>
  <c r="F5991" i="3"/>
  <c r="F5990" i="3"/>
  <c r="F5989" i="3"/>
  <c r="H5989" i="3" s="1"/>
  <c r="F5988" i="3"/>
  <c r="F5987" i="3"/>
  <c r="F5986" i="3"/>
  <c r="G5986" i="3" s="1"/>
  <c r="F5985" i="3"/>
  <c r="F5984" i="3"/>
  <c r="F5983" i="3"/>
  <c r="F5982" i="3"/>
  <c r="F5981" i="3"/>
  <c r="H5981" i="3" s="1"/>
  <c r="F5980" i="3"/>
  <c r="F5979" i="3"/>
  <c r="F5978" i="3"/>
  <c r="G5978" i="3" s="1"/>
  <c r="F5977" i="3"/>
  <c r="F5976" i="3"/>
  <c r="F5975" i="3"/>
  <c r="F5974" i="3"/>
  <c r="F5973" i="3"/>
  <c r="F5972" i="3"/>
  <c r="F5971" i="3"/>
  <c r="F5970" i="3"/>
  <c r="F5969" i="3"/>
  <c r="F5968" i="3"/>
  <c r="F5967" i="3"/>
  <c r="F5966" i="3"/>
  <c r="F5965" i="3"/>
  <c r="H5965" i="3" s="1"/>
  <c r="F5964" i="3"/>
  <c r="F5963" i="3"/>
  <c r="F5962" i="3"/>
  <c r="G5962" i="3" s="1"/>
  <c r="F5961" i="3"/>
  <c r="F5960" i="3"/>
  <c r="F5959" i="3"/>
  <c r="F5958" i="3"/>
  <c r="G5958" i="3" s="1"/>
  <c r="F5957" i="3"/>
  <c r="H5957" i="3" s="1"/>
  <c r="F5956" i="3"/>
  <c r="F5955" i="3"/>
  <c r="F5954" i="3"/>
  <c r="G5954" i="3" s="1"/>
  <c r="F5953" i="3"/>
  <c r="G5953" i="3" s="1"/>
  <c r="F5952" i="3"/>
  <c r="F5951" i="3"/>
  <c r="F5950" i="3"/>
  <c r="F5949" i="3"/>
  <c r="G5949" i="3" s="1"/>
  <c r="F5948" i="3"/>
  <c r="F5947" i="3"/>
  <c r="F5946" i="3"/>
  <c r="F5945" i="3"/>
  <c r="F5944" i="3"/>
  <c r="F5943" i="3"/>
  <c r="F5942" i="3"/>
  <c r="F5941" i="3"/>
  <c r="H5941" i="3" s="1"/>
  <c r="F5940" i="3"/>
  <c r="F5939" i="3"/>
  <c r="F5938" i="3"/>
  <c r="G5938" i="3" s="1"/>
  <c r="F5937" i="3"/>
  <c r="F5936" i="3"/>
  <c r="F5935" i="3"/>
  <c r="F5934" i="3"/>
  <c r="F5933" i="3"/>
  <c r="F5932" i="3"/>
  <c r="F5931" i="3"/>
  <c r="F5930" i="3"/>
  <c r="F5929" i="3"/>
  <c r="H5929" i="3" s="1"/>
  <c r="F5928" i="3"/>
  <c r="F5927" i="3"/>
  <c r="F5926" i="3"/>
  <c r="G5926" i="3" s="1"/>
  <c r="F5925" i="3"/>
  <c r="H5925" i="3" s="1"/>
  <c r="F5924" i="3"/>
  <c r="F5923" i="3"/>
  <c r="F5922" i="3"/>
  <c r="G5922" i="3" s="1"/>
  <c r="F5921" i="3"/>
  <c r="F5920" i="3"/>
  <c r="F5919" i="3"/>
  <c r="F5918" i="3"/>
  <c r="F5917" i="3"/>
  <c r="G5917" i="3" s="1"/>
  <c r="F5916" i="3"/>
  <c r="F5915" i="3"/>
  <c r="F5914" i="3"/>
  <c r="F5913" i="3"/>
  <c r="H5913" i="3" s="1"/>
  <c r="F5912" i="3"/>
  <c r="F5911" i="3"/>
  <c r="F5910" i="3"/>
  <c r="G5910" i="3" s="1"/>
  <c r="F5909" i="3"/>
  <c r="F5908" i="3"/>
  <c r="F5907" i="3"/>
  <c r="F5906" i="3"/>
  <c r="F5905" i="3"/>
  <c r="F5904" i="3"/>
  <c r="F5903" i="3"/>
  <c r="F5902" i="3"/>
  <c r="F5901" i="3"/>
  <c r="F5900" i="3"/>
  <c r="F5899" i="3"/>
  <c r="F5898" i="3"/>
  <c r="F5897" i="3"/>
  <c r="F5896" i="3"/>
  <c r="F5895" i="3"/>
  <c r="F5894" i="3"/>
  <c r="G5894" i="3" s="1"/>
  <c r="F5893" i="3"/>
  <c r="F5892" i="3"/>
  <c r="F5891" i="3"/>
  <c r="F5890" i="3"/>
  <c r="F5889" i="3"/>
  <c r="G5889" i="3" s="1"/>
  <c r="F5888" i="3"/>
  <c r="F5887" i="3"/>
  <c r="F5886" i="3"/>
  <c r="F5885" i="3"/>
  <c r="F5884" i="3"/>
  <c r="F5883" i="3"/>
  <c r="F5882" i="3"/>
  <c r="F5881" i="3"/>
  <c r="F5880" i="3"/>
  <c r="F5879" i="3"/>
  <c r="F5878" i="3"/>
  <c r="F5877" i="3"/>
  <c r="H5877" i="3" s="1"/>
  <c r="F5876" i="3"/>
  <c r="F5875" i="3"/>
  <c r="F5874" i="3"/>
  <c r="G5874" i="3" s="1"/>
  <c r="F5873" i="3"/>
  <c r="F5872" i="3"/>
  <c r="F5871" i="3"/>
  <c r="F5870" i="3"/>
  <c r="F5869" i="3"/>
  <c r="H5869" i="3" s="1"/>
  <c r="F5868" i="3"/>
  <c r="F5867" i="3"/>
  <c r="F5866" i="3"/>
  <c r="G5866" i="3" s="1"/>
  <c r="F5865" i="3"/>
  <c r="F5864" i="3"/>
  <c r="F5863" i="3"/>
  <c r="F5862" i="3"/>
  <c r="F5861" i="3"/>
  <c r="F5860" i="3"/>
  <c r="F5859" i="3"/>
  <c r="F5858" i="3"/>
  <c r="G5858" i="3" s="1"/>
  <c r="F5857" i="3"/>
  <c r="G5857" i="3" s="1"/>
  <c r="F5856" i="3"/>
  <c r="F5855" i="3"/>
  <c r="F5854" i="3"/>
  <c r="F5853" i="3"/>
  <c r="F5852" i="3"/>
  <c r="F5851" i="3"/>
  <c r="F5850" i="3"/>
  <c r="F5849" i="3"/>
  <c r="G5849" i="3" s="1"/>
  <c r="F5848" i="3"/>
  <c r="H5848" i="3" s="1"/>
  <c r="F5847" i="3"/>
  <c r="G5847" i="3" s="1"/>
  <c r="F5846" i="3"/>
  <c r="F5845" i="3"/>
  <c r="F5844" i="3"/>
  <c r="F5843" i="3"/>
  <c r="F5842" i="3"/>
  <c r="G5842" i="3" s="1"/>
  <c r="F5841" i="3"/>
  <c r="G5841" i="3" s="1"/>
  <c r="F5840" i="3"/>
  <c r="F5839" i="3"/>
  <c r="G5839" i="3" s="1"/>
  <c r="F5838" i="3"/>
  <c r="G5838" i="3" s="1"/>
  <c r="F5835" i="3"/>
  <c r="F5834" i="3"/>
  <c r="H5834" i="3" s="1"/>
  <c r="F5833" i="3"/>
  <c r="F5832" i="3"/>
  <c r="F5831" i="3"/>
  <c r="F5830" i="3"/>
  <c r="H5830" i="3" s="1"/>
  <c r="F5829" i="3"/>
  <c r="F5828" i="3"/>
  <c r="G5828" i="3" s="1"/>
  <c r="F5827" i="3"/>
  <c r="F5826" i="3"/>
  <c r="F5825" i="3"/>
  <c r="F5824" i="3"/>
  <c r="F5823" i="3"/>
  <c r="F5822" i="3"/>
  <c r="F5821" i="3"/>
  <c r="F5820" i="3"/>
  <c r="G5820" i="3" s="1"/>
  <c r="F5819" i="3"/>
  <c r="F5818" i="3"/>
  <c r="F5817" i="3"/>
  <c r="F5816" i="3"/>
  <c r="F5815" i="3"/>
  <c r="G5815" i="3" s="1"/>
  <c r="F5814" i="3"/>
  <c r="F5813" i="3"/>
  <c r="G5813" i="3" s="1"/>
  <c r="F5812" i="3"/>
  <c r="F5811" i="3"/>
  <c r="F5810" i="3"/>
  <c r="H5810" i="3" s="1"/>
  <c r="F5809" i="3"/>
  <c r="F5808" i="3"/>
  <c r="F5807" i="3"/>
  <c r="G5807" i="3" s="1"/>
  <c r="F5806" i="3"/>
  <c r="F5805" i="3"/>
  <c r="F5804" i="3"/>
  <c r="G5804" i="3" s="1"/>
  <c r="F5803" i="3"/>
  <c r="F5802" i="3"/>
  <c r="F5801" i="3"/>
  <c r="F5800" i="3"/>
  <c r="F5799" i="3"/>
  <c r="F5798" i="3"/>
  <c r="H5798" i="3" s="1"/>
  <c r="F5797" i="3"/>
  <c r="F5796" i="3"/>
  <c r="F5795" i="3"/>
  <c r="F5794" i="3"/>
  <c r="F5793" i="3"/>
  <c r="F5792" i="3"/>
  <c r="H5792" i="3" s="1"/>
  <c r="F5791" i="3"/>
  <c r="F5790" i="3"/>
  <c r="F5789" i="3"/>
  <c r="F5788" i="3"/>
  <c r="F5787" i="3"/>
  <c r="F5786" i="3"/>
  <c r="F5785" i="3"/>
  <c r="F5784" i="3"/>
  <c r="G5784" i="3" s="1"/>
  <c r="F5783" i="3"/>
  <c r="G5783" i="3" s="1"/>
  <c r="F5782" i="3"/>
  <c r="H5782" i="3" s="1"/>
  <c r="F5781" i="3"/>
  <c r="G5781" i="3" s="1"/>
  <c r="F5780" i="3"/>
  <c r="F5779" i="3"/>
  <c r="F5778" i="3"/>
  <c r="H5778" i="3" s="1"/>
  <c r="F5777" i="3"/>
  <c r="F5776" i="3"/>
  <c r="H5776" i="3" s="1"/>
  <c r="F5775" i="3"/>
  <c r="G5775" i="3" s="1"/>
  <c r="F5774" i="3"/>
  <c r="F5773" i="3"/>
  <c r="G5773" i="3" s="1"/>
  <c r="F5772" i="3"/>
  <c r="F5771" i="3"/>
  <c r="F5770" i="3"/>
  <c r="H5770" i="3" s="1"/>
  <c r="F5769" i="3"/>
  <c r="F5768" i="3"/>
  <c r="G5768" i="3" s="1"/>
  <c r="F5767" i="3"/>
  <c r="F5766" i="3"/>
  <c r="H5766" i="3" s="1"/>
  <c r="F5765" i="3"/>
  <c r="F5764" i="3"/>
  <c r="F5763" i="3"/>
  <c r="F5762" i="3"/>
  <c r="F5761" i="3"/>
  <c r="F5760" i="3"/>
  <c r="G5760" i="3" s="1"/>
  <c r="F5759" i="3"/>
  <c r="F5758" i="3"/>
  <c r="H5758" i="3" s="1"/>
  <c r="F5757" i="3"/>
  <c r="F5756" i="3"/>
  <c r="G5756" i="3" s="1"/>
  <c r="F5755" i="3"/>
  <c r="F5754" i="3"/>
  <c r="F5753" i="3"/>
  <c r="F5752" i="3"/>
  <c r="G5752" i="3" s="1"/>
  <c r="F5751" i="3"/>
  <c r="G5751" i="3" s="1"/>
  <c r="F5750" i="3"/>
  <c r="F5749" i="3"/>
  <c r="G5749" i="3" s="1"/>
  <c r="F5748" i="3"/>
  <c r="F5747" i="3"/>
  <c r="F5746" i="3"/>
  <c r="H5746" i="3" s="1"/>
  <c r="F5745" i="3"/>
  <c r="F5744" i="3"/>
  <c r="H5744" i="3" s="1"/>
  <c r="F5743" i="3"/>
  <c r="F5742" i="3"/>
  <c r="F5741" i="3"/>
  <c r="F5740" i="3"/>
  <c r="G5740" i="3" s="1"/>
  <c r="F5739" i="3"/>
  <c r="F5738" i="3"/>
  <c r="F5737" i="3"/>
  <c r="F5736" i="3"/>
  <c r="G5736" i="3" s="1"/>
  <c r="F5735" i="3"/>
  <c r="F5734" i="3"/>
  <c r="F5733" i="3"/>
  <c r="F5732" i="3"/>
  <c r="H5732" i="3" s="1"/>
  <c r="F5731" i="3"/>
  <c r="F5730" i="3"/>
  <c r="F5729" i="3"/>
  <c r="F5204" i="3"/>
  <c r="F5114" i="3"/>
  <c r="F5111" i="3"/>
  <c r="F5110" i="3"/>
  <c r="F5109" i="3"/>
  <c r="F5108" i="3"/>
  <c r="F5107" i="3"/>
  <c r="F5106" i="3"/>
  <c r="F5105" i="3"/>
  <c r="G5105" i="3" s="1"/>
  <c r="F5104" i="3"/>
  <c r="F5103" i="3"/>
  <c r="F5102" i="3"/>
  <c r="F5101" i="3"/>
  <c r="F5100" i="3"/>
  <c r="F5099" i="3"/>
  <c r="G5099" i="3" s="1"/>
  <c r="F5098" i="3"/>
  <c r="F5097" i="3"/>
  <c r="F5096" i="3"/>
  <c r="G5096" i="3" s="1"/>
  <c r="F5095" i="3"/>
  <c r="G5095" i="3" s="1"/>
  <c r="F5094" i="3"/>
  <c r="F5093" i="3"/>
  <c r="F5092" i="3"/>
  <c r="G5092" i="3" s="1"/>
  <c r="F5091" i="3"/>
  <c r="F5090" i="3"/>
  <c r="F5089" i="3"/>
  <c r="F5088" i="3"/>
  <c r="F5087" i="3"/>
  <c r="F5086" i="3"/>
  <c r="F5085" i="3"/>
  <c r="F5084" i="3"/>
  <c r="F5083" i="3"/>
  <c r="F5082" i="3"/>
  <c r="F5081" i="3"/>
  <c r="F5080" i="3"/>
  <c r="F5079" i="3"/>
  <c r="F5078" i="3"/>
  <c r="F5077" i="3"/>
  <c r="F5076" i="3"/>
  <c r="G5076" i="3" s="1"/>
  <c r="F5075" i="3"/>
  <c r="F5074" i="3"/>
  <c r="F5073" i="3"/>
  <c r="F5072" i="3"/>
  <c r="G5072" i="3" s="1"/>
  <c r="F5071" i="3"/>
  <c r="F5070" i="3"/>
  <c r="F5069" i="3"/>
  <c r="F5068" i="3"/>
  <c r="F5067" i="3"/>
  <c r="G5067" i="3" s="1"/>
  <c r="F5066" i="3"/>
  <c r="F5065" i="3"/>
  <c r="F5064" i="3"/>
  <c r="G5064" i="3" s="1"/>
  <c r="F5063" i="3"/>
  <c r="G5063" i="3" s="1"/>
  <c r="F5062" i="3"/>
  <c r="F5061" i="3"/>
  <c r="F5060" i="3"/>
  <c r="F4447" i="3"/>
  <c r="G4447" i="3" s="1"/>
  <c r="F4370" i="3"/>
  <c r="F4075" i="3"/>
  <c r="F3822" i="3"/>
  <c r="F2494" i="3"/>
  <c r="F2495" i="3"/>
  <c r="F2496" i="3"/>
  <c r="F2497" i="3"/>
  <c r="F2498" i="3"/>
  <c r="F2499" i="3"/>
  <c r="F2500" i="3"/>
  <c r="F2501" i="3"/>
  <c r="F2502" i="3"/>
  <c r="G2502" i="3" s="1"/>
  <c r="F2503" i="3"/>
  <c r="F2504" i="3"/>
  <c r="H2504" i="3" s="1"/>
  <c r="F2505" i="3"/>
  <c r="F2506" i="3"/>
  <c r="F2507" i="3"/>
  <c r="F2508" i="3"/>
  <c r="F2509" i="3"/>
  <c r="F2510" i="3"/>
  <c r="F2511" i="3"/>
  <c r="F2512" i="3"/>
  <c r="H2512" i="3" s="1"/>
  <c r="F2513" i="3"/>
  <c r="F2514" i="3"/>
  <c r="G2514" i="3" s="1"/>
  <c r="F2515" i="3"/>
  <c r="F2516" i="3"/>
  <c r="F2517" i="3"/>
  <c r="G2517" i="3" s="1"/>
  <c r="F2518" i="3"/>
  <c r="F2519" i="3"/>
  <c r="F2520" i="3"/>
  <c r="F2521" i="3"/>
  <c r="F2522" i="3"/>
  <c r="G2522" i="3" s="1"/>
  <c r="F2523" i="3"/>
  <c r="F2524" i="3"/>
  <c r="F2525" i="3"/>
  <c r="F2526" i="3"/>
  <c r="F2527" i="3"/>
  <c r="F2528" i="3"/>
  <c r="F2529" i="3"/>
  <c r="G2529" i="3" s="1"/>
  <c r="F2530" i="3"/>
  <c r="H2530" i="3" s="1"/>
  <c r="F2531" i="3"/>
  <c r="F2532" i="3"/>
  <c r="F2533" i="3"/>
  <c r="F2534" i="3"/>
  <c r="F2535" i="3"/>
  <c r="F2536" i="3"/>
  <c r="H2536" i="3" s="1"/>
  <c r="F2537" i="3"/>
  <c r="F2538" i="3"/>
  <c r="F2539" i="3"/>
  <c r="F2540" i="3"/>
  <c r="F2541" i="3"/>
  <c r="G2541" i="3" s="1"/>
  <c r="F2542" i="3"/>
  <c r="F2543" i="3"/>
  <c r="F2544" i="3"/>
  <c r="F2545" i="3"/>
  <c r="F2546" i="3"/>
  <c r="F2547" i="3"/>
  <c r="F2548" i="3"/>
  <c r="F2549" i="3"/>
  <c r="G2549" i="3" s="1"/>
  <c r="F2550" i="3"/>
  <c r="F2551" i="3"/>
  <c r="F2552" i="3"/>
  <c r="F2553" i="3"/>
  <c r="G2553" i="3" s="1"/>
  <c r="F2554" i="3"/>
  <c r="F2555" i="3"/>
  <c r="G2555" i="3" s="1"/>
  <c r="F2556" i="3"/>
  <c r="F2557" i="3"/>
  <c r="G2557" i="3" s="1"/>
  <c r="F2558" i="3"/>
  <c r="H2558" i="3" s="1"/>
  <c r="F2559" i="3"/>
  <c r="F2560" i="3"/>
  <c r="F2561" i="3"/>
  <c r="F2562" i="3"/>
  <c r="F2563" i="3"/>
  <c r="F2564" i="3"/>
  <c r="F2565" i="3"/>
  <c r="H2565" i="3" s="1"/>
  <c r="F2566" i="3"/>
  <c r="F2567" i="3"/>
  <c r="F2568" i="3"/>
  <c r="F2569" i="3"/>
  <c r="F2570" i="3"/>
  <c r="H2570" i="3" s="1"/>
  <c r="F2571" i="3"/>
  <c r="F2572" i="3"/>
  <c r="F2573" i="3"/>
  <c r="G2573" i="3" s="1"/>
  <c r="F2574" i="3"/>
  <c r="H2574" i="3" s="1"/>
  <c r="F2575" i="3"/>
  <c r="F2576" i="3"/>
  <c r="F2577" i="3"/>
  <c r="G2577" i="3" s="1"/>
  <c r="F2578" i="3"/>
  <c r="H2578" i="3" s="1"/>
  <c r="F2579" i="3"/>
  <c r="G2579" i="3" s="1"/>
  <c r="F2580" i="3"/>
  <c r="F2581" i="3"/>
  <c r="G2581" i="3" s="1"/>
  <c r="F2582" i="3"/>
  <c r="F2583" i="3"/>
  <c r="F2584" i="3"/>
  <c r="F2585" i="3"/>
  <c r="F2586" i="3"/>
  <c r="F2587" i="3"/>
  <c r="G2587" i="3" s="1"/>
  <c r="F2588" i="3"/>
  <c r="F2589" i="3"/>
  <c r="H2589" i="3" s="1"/>
  <c r="F2590" i="3"/>
  <c r="G2590" i="3" s="1"/>
  <c r="F2591" i="3"/>
  <c r="F2592" i="3"/>
  <c r="F2593" i="3"/>
  <c r="G2593" i="3" s="1"/>
  <c r="F2594" i="3"/>
  <c r="F2595" i="3"/>
  <c r="F2596" i="3"/>
  <c r="F2597" i="3"/>
  <c r="F2598" i="3"/>
  <c r="F2599" i="3"/>
  <c r="F2600" i="3"/>
  <c r="F2601" i="3"/>
  <c r="F2602" i="3"/>
  <c r="G2602" i="3" s="1"/>
  <c r="F2603" i="3"/>
  <c r="F2604" i="3"/>
  <c r="F2605" i="3"/>
  <c r="F2606" i="3"/>
  <c r="F2607" i="3"/>
  <c r="F2608" i="3"/>
  <c r="H2608" i="3" s="1"/>
  <c r="F2609" i="3"/>
  <c r="F2610" i="3"/>
  <c r="F2611" i="3"/>
  <c r="F2612" i="3"/>
  <c r="F2613" i="3"/>
  <c r="H2613" i="3" s="1"/>
  <c r="F2614" i="3"/>
  <c r="F2615" i="3"/>
  <c r="F2616" i="3"/>
  <c r="F2617" i="3"/>
  <c r="F2618" i="3"/>
  <c r="F2619" i="3"/>
  <c r="F2620" i="3"/>
  <c r="F2621" i="3"/>
  <c r="F2622" i="3"/>
  <c r="F2623" i="3"/>
  <c r="F2624" i="3"/>
  <c r="H2624" i="3" s="1"/>
  <c r="F2625" i="3"/>
  <c r="F2626" i="3"/>
  <c r="F2627" i="3"/>
  <c r="F2628" i="3"/>
  <c r="F2629" i="3"/>
  <c r="H2629" i="3" s="1"/>
  <c r="F2630" i="3"/>
  <c r="F2631" i="3"/>
  <c r="F2632" i="3"/>
  <c r="H2632" i="3" s="1"/>
  <c r="F2633" i="3"/>
  <c r="F2634" i="3"/>
  <c r="H2634" i="3" s="1"/>
  <c r="F2635" i="3"/>
  <c r="F2636" i="3"/>
  <c r="F2637" i="3"/>
  <c r="F2638" i="3"/>
  <c r="F2639" i="3"/>
  <c r="F2640" i="3"/>
  <c r="H2640" i="3" s="1"/>
  <c r="F2641" i="3"/>
  <c r="F2642" i="3"/>
  <c r="H2642" i="3" s="1"/>
  <c r="F2643" i="3"/>
  <c r="G2643" i="3" s="1"/>
  <c r="F2644" i="3"/>
  <c r="F2645" i="3"/>
  <c r="F2646" i="3"/>
  <c r="F2647" i="3"/>
  <c r="F2648" i="3"/>
  <c r="F2649" i="3"/>
  <c r="G2649" i="3" s="1"/>
  <c r="F2650" i="3"/>
  <c r="H2650" i="3" s="1"/>
  <c r="F2651" i="3"/>
  <c r="F2652" i="3"/>
  <c r="F2653" i="3"/>
  <c r="H2653" i="3" s="1"/>
  <c r="F2654" i="3"/>
  <c r="G2654" i="3" s="1"/>
  <c r="F2655" i="3"/>
  <c r="F2656" i="3"/>
  <c r="F2657" i="3"/>
  <c r="G2657" i="3" s="1"/>
  <c r="F2658" i="3"/>
  <c r="G2658" i="3" s="1"/>
  <c r="F2659" i="3"/>
  <c r="F2660" i="3"/>
  <c r="F2661" i="3"/>
  <c r="H2661" i="3" s="1"/>
  <c r="F2662" i="3"/>
  <c r="H2662" i="3" s="1"/>
  <c r="F2663" i="3"/>
  <c r="F2664" i="3"/>
  <c r="F2665" i="3"/>
  <c r="F2666" i="3"/>
  <c r="F2667" i="3"/>
  <c r="F2668" i="3"/>
  <c r="G2668" i="3" s="1"/>
  <c r="F2669" i="3"/>
  <c r="G2669" i="3" s="1"/>
  <c r="F2670" i="3"/>
  <c r="F2671" i="3"/>
  <c r="F2672" i="3"/>
  <c r="G2672" i="3" s="1"/>
  <c r="F2673" i="3"/>
  <c r="F2674" i="3"/>
  <c r="F2675" i="3"/>
  <c r="H2675" i="3" s="1"/>
  <c r="F2676" i="3"/>
  <c r="F2677" i="3"/>
  <c r="H2677" i="3" s="1"/>
  <c r="F2678" i="3"/>
  <c r="F2679" i="3"/>
  <c r="F2680" i="3"/>
  <c r="H2680" i="3" s="1"/>
  <c r="F2681" i="3"/>
  <c r="F2682" i="3"/>
  <c r="F2683" i="3"/>
  <c r="H2683" i="3" s="1"/>
  <c r="F2684" i="3"/>
  <c r="F2685" i="3"/>
  <c r="F2686" i="3"/>
  <c r="G2686" i="3" s="1"/>
  <c r="F2687" i="3"/>
  <c r="F2688" i="3"/>
  <c r="F2689" i="3"/>
  <c r="F2690" i="3"/>
  <c r="F2691" i="3"/>
  <c r="F2692" i="3"/>
  <c r="F2693" i="3"/>
  <c r="F2694" i="3"/>
  <c r="G2694" i="3" s="1"/>
  <c r="F2695" i="3"/>
  <c r="F2696" i="3"/>
  <c r="F2697" i="3"/>
  <c r="F2698" i="3"/>
  <c r="F2699" i="3"/>
  <c r="H2699" i="3" s="1"/>
  <c r="F2700" i="3"/>
  <c r="G2700" i="3" s="1"/>
  <c r="F2701" i="3"/>
  <c r="H2701" i="3" s="1"/>
  <c r="F2702" i="3"/>
  <c r="G2702" i="3" s="1"/>
  <c r="F2703" i="3"/>
  <c r="F2704" i="3"/>
  <c r="G2704" i="3" s="1"/>
  <c r="F2705" i="3"/>
  <c r="H2705" i="3" s="1"/>
  <c r="F2706" i="3"/>
  <c r="F2707" i="3"/>
  <c r="F2708" i="3"/>
  <c r="G2708" i="3" s="1"/>
  <c r="F2709" i="3"/>
  <c r="H2709" i="3" s="1"/>
  <c r="F2710" i="3"/>
  <c r="F2711" i="3"/>
  <c r="F2712" i="3"/>
  <c r="F2713" i="3"/>
  <c r="F2714" i="3"/>
  <c r="F2715" i="3"/>
  <c r="H2715" i="3" s="1"/>
  <c r="F2716" i="3"/>
  <c r="G2716" i="3" s="1"/>
  <c r="F2717" i="3"/>
  <c r="G2717" i="3" s="1"/>
  <c r="F2718" i="3"/>
  <c r="F2719" i="3"/>
  <c r="F2720" i="3"/>
  <c r="F2721" i="3"/>
  <c r="F2722" i="3"/>
  <c r="F2723" i="3"/>
  <c r="F2724" i="3"/>
  <c r="F2725" i="3"/>
  <c r="F2726" i="3"/>
  <c r="G2726" i="3" s="1"/>
  <c r="F2727" i="3"/>
  <c r="F2728" i="3"/>
  <c r="F2729" i="3"/>
  <c r="H2729" i="3" s="1"/>
  <c r="F2730" i="3"/>
  <c r="F2731" i="3"/>
  <c r="F2732" i="3"/>
  <c r="G2732" i="3" s="1"/>
  <c r="F2733" i="3"/>
  <c r="F2734" i="3"/>
  <c r="G2734" i="3" s="1"/>
  <c r="F2735" i="3"/>
  <c r="F2736" i="3"/>
  <c r="G2736" i="3" s="1"/>
  <c r="F2737" i="3"/>
  <c r="H2737" i="3" s="1"/>
  <c r="F2738" i="3"/>
  <c r="F2739" i="3"/>
  <c r="F2740" i="3"/>
  <c r="G2740" i="3" s="1"/>
  <c r="F2741" i="3"/>
  <c r="F2742" i="3"/>
  <c r="F2743" i="3"/>
  <c r="F2744" i="3"/>
  <c r="H2744" i="3" s="1"/>
  <c r="F2745" i="3"/>
  <c r="F2746" i="3"/>
  <c r="F2747" i="3"/>
  <c r="H2747" i="3" s="1"/>
  <c r="F2748" i="3"/>
  <c r="F2749" i="3"/>
  <c r="F2750" i="3"/>
  <c r="F2751" i="3"/>
  <c r="F2752" i="3"/>
  <c r="F2753" i="3"/>
  <c r="F2754" i="3"/>
  <c r="F2755" i="3"/>
  <c r="F2756" i="3"/>
  <c r="F2757" i="3"/>
  <c r="F2758" i="3"/>
  <c r="G2758" i="3" s="1"/>
  <c r="F2759" i="3"/>
  <c r="F2760" i="3"/>
  <c r="H2760" i="3" s="1"/>
  <c r="F2761" i="3"/>
  <c r="F2762" i="3"/>
  <c r="F2763" i="3"/>
  <c r="H2763" i="3" s="1"/>
  <c r="F2764" i="3"/>
  <c r="G2764" i="3" s="1"/>
  <c r="F2765" i="3"/>
  <c r="F2766" i="3"/>
  <c r="F2767" i="3"/>
  <c r="F2768" i="3"/>
  <c r="G2768" i="3" s="1"/>
  <c r="F2769" i="3"/>
  <c r="F2770" i="3"/>
  <c r="F2771" i="3"/>
  <c r="F2772" i="3"/>
  <c r="G2772" i="3" s="1"/>
  <c r="F2773" i="3"/>
  <c r="H2773" i="3" s="1"/>
  <c r="F2774" i="3"/>
  <c r="F2775" i="3"/>
  <c r="F2776" i="3"/>
  <c r="F2777" i="3"/>
  <c r="G2777" i="3" s="1"/>
  <c r="F2778" i="3"/>
  <c r="F2779" i="3"/>
  <c r="H2779" i="3" s="1"/>
  <c r="F2780" i="3"/>
  <c r="F2781" i="3"/>
  <c r="F2782" i="3"/>
  <c r="F2783" i="3"/>
  <c r="F2784" i="3"/>
  <c r="H2784" i="3" s="1"/>
  <c r="F2785" i="3"/>
  <c r="F2786" i="3"/>
  <c r="F2787" i="3"/>
  <c r="F2788" i="3"/>
  <c r="F2789" i="3"/>
  <c r="G2789" i="3" s="1"/>
  <c r="F2790" i="3"/>
  <c r="G2790" i="3" s="1"/>
  <c r="F2791" i="3"/>
  <c r="F2792" i="3"/>
  <c r="H2792" i="3" s="1"/>
  <c r="F2793" i="3"/>
  <c r="H2793" i="3" s="1"/>
  <c r="F2794" i="3"/>
  <c r="F2795" i="3"/>
  <c r="H2795" i="3" s="1"/>
  <c r="F2796" i="3"/>
  <c r="G2796" i="3" s="1"/>
  <c r="F2797" i="3"/>
  <c r="F2798" i="3"/>
  <c r="G2798" i="3" s="1"/>
  <c r="F2799" i="3"/>
  <c r="F2800" i="3"/>
  <c r="G2800" i="3" s="1"/>
  <c r="F2801" i="3"/>
  <c r="H2801" i="3" s="1"/>
  <c r="F2802" i="3"/>
  <c r="F2803" i="3"/>
  <c r="F2804" i="3"/>
  <c r="F2805" i="3"/>
  <c r="F2806" i="3"/>
  <c r="F2807" i="3"/>
  <c r="F2808" i="3"/>
  <c r="G2808" i="3" s="1"/>
  <c r="F2809" i="3"/>
  <c r="F2810" i="3"/>
  <c r="F2811" i="3"/>
  <c r="H2811" i="3" s="1"/>
  <c r="F2812" i="3"/>
  <c r="F2813" i="3"/>
  <c r="F2814" i="3"/>
  <c r="F2815" i="3"/>
  <c r="F2816" i="3"/>
  <c r="G2816" i="3" s="1"/>
  <c r="F2817" i="3"/>
  <c r="G2817" i="3" s="1"/>
  <c r="F2818" i="3"/>
  <c r="F2819" i="3"/>
  <c r="F2820" i="3"/>
  <c r="G2820" i="3" s="1"/>
  <c r="F2821" i="3"/>
  <c r="F2822" i="3"/>
  <c r="G2822" i="3" s="1"/>
  <c r="F2823" i="3"/>
  <c r="F2824" i="3"/>
  <c r="F2825" i="3"/>
  <c r="H2825" i="3" s="1"/>
  <c r="F2826" i="3"/>
  <c r="F2827" i="3"/>
  <c r="H2827" i="3" s="1"/>
  <c r="F2828" i="3"/>
  <c r="G2828" i="3" s="1"/>
  <c r="F2829" i="3"/>
  <c r="F2830" i="3"/>
  <c r="F2831" i="3"/>
  <c r="F2832" i="3"/>
  <c r="G2832" i="3" s="1"/>
  <c r="F2833" i="3"/>
  <c r="F2834" i="3"/>
  <c r="F2835" i="3"/>
  <c r="F2836" i="3"/>
  <c r="G2836" i="3" s="1"/>
  <c r="F2837" i="3"/>
  <c r="H2837" i="3" s="1"/>
  <c r="F2838" i="3"/>
  <c r="F2839" i="3"/>
  <c r="F2840" i="3"/>
  <c r="F2841" i="3"/>
  <c r="H2841" i="3" s="1"/>
  <c r="F2842" i="3"/>
  <c r="F2843" i="3"/>
  <c r="H2843" i="3" s="1"/>
  <c r="F2844" i="3"/>
  <c r="G2844" i="3" s="1"/>
  <c r="F2845" i="3"/>
  <c r="F2846" i="3"/>
  <c r="F2847" i="3"/>
  <c r="F2848" i="3"/>
  <c r="F2849" i="3"/>
  <c r="F2850" i="3"/>
  <c r="F2851" i="3"/>
  <c r="F2852" i="3"/>
  <c r="F2853" i="3"/>
  <c r="H2853" i="3" s="1"/>
  <c r="F2854" i="3"/>
  <c r="G2854" i="3" s="1"/>
  <c r="F2855" i="3"/>
  <c r="F2856" i="3"/>
  <c r="F2857" i="3"/>
  <c r="F2858" i="3"/>
  <c r="F2859" i="3"/>
  <c r="F2860" i="3"/>
  <c r="G2860" i="3" s="1"/>
  <c r="F2861" i="3"/>
  <c r="G2861" i="3" s="1"/>
  <c r="F2862" i="3"/>
  <c r="F2863" i="3"/>
  <c r="F2864" i="3"/>
  <c r="G2864" i="3" s="1"/>
  <c r="F2865" i="3"/>
  <c r="F2866" i="3"/>
  <c r="F2867" i="3"/>
  <c r="H2867" i="3" s="1"/>
  <c r="F2868" i="3"/>
  <c r="G2868" i="3" s="1"/>
  <c r="F2869" i="3"/>
  <c r="H2869" i="3" s="1"/>
  <c r="F2870" i="3"/>
  <c r="F2871" i="3"/>
  <c r="F2872" i="3"/>
  <c r="H2872" i="3" s="1"/>
  <c r="F2873" i="3"/>
  <c r="F2874" i="3"/>
  <c r="F2875" i="3"/>
  <c r="H2875" i="3" s="1"/>
  <c r="F2876" i="3"/>
  <c r="F2877" i="3"/>
  <c r="H2877" i="3" s="1"/>
  <c r="F2878" i="3"/>
  <c r="G2878" i="3" s="1"/>
  <c r="F2879" i="3"/>
  <c r="F2880" i="3"/>
  <c r="G2880" i="3" s="1"/>
  <c r="F2881" i="3"/>
  <c r="F2882" i="3"/>
  <c r="G2882" i="3" s="1"/>
  <c r="F2883" i="3"/>
  <c r="F2884" i="3"/>
  <c r="F2885" i="3"/>
  <c r="H2885" i="3" s="1"/>
  <c r="F2886" i="3"/>
  <c r="G2886" i="3" s="1"/>
  <c r="F2887" i="3"/>
  <c r="H2887" i="3" s="1"/>
  <c r="F2888" i="3"/>
  <c r="G2888" i="3" s="1"/>
  <c r="F2889" i="3"/>
  <c r="F2890" i="3"/>
  <c r="G2890" i="3" s="1"/>
  <c r="F2891" i="3"/>
  <c r="F2892" i="3"/>
  <c r="F2893" i="3"/>
  <c r="H2893" i="3" s="1"/>
  <c r="F2894" i="3"/>
  <c r="G2894" i="3" s="1"/>
  <c r="F2895" i="3"/>
  <c r="H2895" i="3" s="1"/>
  <c r="F2896" i="3"/>
  <c r="G2896" i="3" s="1"/>
  <c r="F2897" i="3"/>
  <c r="F2898" i="3"/>
  <c r="G2898" i="3" s="1"/>
  <c r="F2899" i="3"/>
  <c r="F2900" i="3"/>
  <c r="F2901" i="3"/>
  <c r="H2901" i="3" s="1"/>
  <c r="F2902" i="3"/>
  <c r="F2903" i="3"/>
  <c r="H2903" i="3" s="1"/>
  <c r="F2904" i="3"/>
  <c r="G2904" i="3" s="1"/>
  <c r="F2905" i="3"/>
  <c r="F2906" i="3"/>
  <c r="G2906" i="3" s="1"/>
  <c r="F2907" i="3"/>
  <c r="F2908" i="3"/>
  <c r="F2909" i="3"/>
  <c r="H2909" i="3" s="1"/>
  <c r="F2910" i="3"/>
  <c r="G2910" i="3" s="1"/>
  <c r="F2911" i="3"/>
  <c r="F2912" i="3"/>
  <c r="G2912" i="3" s="1"/>
  <c r="F2913" i="3"/>
  <c r="F2914" i="3"/>
  <c r="G2914" i="3" s="1"/>
  <c r="F2915" i="3"/>
  <c r="F2916" i="3"/>
  <c r="F2917" i="3"/>
  <c r="H2917" i="3" s="1"/>
  <c r="F2918" i="3"/>
  <c r="F2919" i="3"/>
  <c r="H2919" i="3" s="1"/>
  <c r="F2920" i="3"/>
  <c r="G2920" i="3" s="1"/>
  <c r="F2921" i="3"/>
  <c r="F2922" i="3"/>
  <c r="G2922" i="3" s="1"/>
  <c r="F2923" i="3"/>
  <c r="H2923" i="3" s="1"/>
  <c r="F2924" i="3"/>
  <c r="F2925" i="3"/>
  <c r="H2925" i="3" s="1"/>
  <c r="F2926" i="3"/>
  <c r="G2926" i="3" s="1"/>
  <c r="F2927" i="3"/>
  <c r="F2928" i="3"/>
  <c r="G2928" i="3" s="1"/>
  <c r="F2929" i="3"/>
  <c r="F2930" i="3"/>
  <c r="G2930" i="3" s="1"/>
  <c r="F2931" i="3"/>
  <c r="G2931" i="3" s="1"/>
  <c r="F2932" i="3"/>
  <c r="F2933" i="3"/>
  <c r="H2933" i="3" s="1"/>
  <c r="F2934" i="3"/>
  <c r="G2934" i="3" s="1"/>
  <c r="F2935" i="3"/>
  <c r="H2935" i="3" s="1"/>
  <c r="F2936" i="3"/>
  <c r="G2936" i="3" s="1"/>
  <c r="F2937" i="3"/>
  <c r="F2938" i="3"/>
  <c r="G2938" i="3" s="1"/>
  <c r="F2939" i="3"/>
  <c r="F2940" i="3"/>
  <c r="F2941" i="3"/>
  <c r="H2941" i="3" s="1"/>
  <c r="F2942" i="3"/>
  <c r="G2942" i="3" s="1"/>
  <c r="F2943" i="3"/>
  <c r="F2944" i="3"/>
  <c r="G2944" i="3" s="1"/>
  <c r="F2945" i="3"/>
  <c r="H2945" i="3" s="1"/>
  <c r="F2946" i="3"/>
  <c r="G2946" i="3" s="1"/>
  <c r="F2947" i="3"/>
  <c r="F2948" i="3"/>
  <c r="G2948" i="3" s="1"/>
  <c r="F2949" i="3"/>
  <c r="H2949" i="3" s="1"/>
  <c r="F2950" i="3"/>
  <c r="G2950" i="3" s="1"/>
  <c r="F2951" i="3"/>
  <c r="H2951" i="3" s="1"/>
  <c r="F2952" i="3"/>
  <c r="G2952" i="3" s="1"/>
  <c r="F2953" i="3"/>
  <c r="F2954" i="3"/>
  <c r="G2954" i="3" s="1"/>
  <c r="F2955" i="3"/>
  <c r="F2956" i="3"/>
  <c r="F2957" i="3"/>
  <c r="H2957" i="3" s="1"/>
  <c r="F2958" i="3"/>
  <c r="G2958" i="3" s="1"/>
  <c r="F2959" i="3"/>
  <c r="H2959" i="3" s="1"/>
  <c r="F2960" i="3"/>
  <c r="G2960" i="3" s="1"/>
  <c r="F2961" i="3"/>
  <c r="F2962" i="3"/>
  <c r="G2962" i="3" s="1"/>
  <c r="F2963" i="3"/>
  <c r="F2964" i="3"/>
  <c r="F2965" i="3"/>
  <c r="H2965" i="3" s="1"/>
  <c r="F2966" i="3"/>
  <c r="F2967" i="3"/>
  <c r="H2967" i="3" s="1"/>
  <c r="F2968" i="3"/>
  <c r="G2968" i="3" s="1"/>
  <c r="F2969" i="3"/>
  <c r="F2970" i="3"/>
  <c r="G2970" i="3" s="1"/>
  <c r="F2971" i="3"/>
  <c r="F2972" i="3"/>
  <c r="F2973" i="3"/>
  <c r="H2973" i="3" s="1"/>
  <c r="F2974" i="3"/>
  <c r="G2974" i="3" s="1"/>
  <c r="F2975" i="3"/>
  <c r="F2976" i="3"/>
  <c r="G2976" i="3" s="1"/>
  <c r="F2977" i="3"/>
  <c r="H2977" i="3" s="1"/>
  <c r="F2978" i="3"/>
  <c r="G2978" i="3" s="1"/>
  <c r="F2979" i="3"/>
  <c r="G2979" i="3" s="1"/>
  <c r="F2980" i="3"/>
  <c r="F2981" i="3"/>
  <c r="H2981" i="3" s="1"/>
  <c r="F2982" i="3"/>
  <c r="G2982" i="3" s="1"/>
  <c r="F2983" i="3"/>
  <c r="H2983" i="3" s="1"/>
  <c r="F2984" i="3"/>
  <c r="G2984" i="3" s="1"/>
  <c r="F2985" i="3"/>
  <c r="F2986" i="3"/>
  <c r="G2986" i="3" s="1"/>
  <c r="F2987" i="3"/>
  <c r="H2987" i="3" s="1"/>
  <c r="F2988" i="3"/>
  <c r="G2988" i="3" s="1"/>
  <c r="F2989" i="3"/>
  <c r="H2989" i="3" s="1"/>
  <c r="F2990" i="3"/>
  <c r="F2991" i="3"/>
  <c r="F2992" i="3"/>
  <c r="G2992" i="3" s="1"/>
  <c r="F2993" i="3"/>
  <c r="F2994" i="3"/>
  <c r="G2994" i="3" s="1"/>
  <c r="F2995" i="3"/>
  <c r="F2996" i="3"/>
  <c r="G2996" i="3" s="1"/>
  <c r="F2997" i="3"/>
  <c r="H2997" i="3" s="1"/>
  <c r="F2998" i="3"/>
  <c r="F2999" i="3"/>
  <c r="F3000" i="3"/>
  <c r="G3000" i="3" s="1"/>
  <c r="F3001" i="3"/>
  <c r="F3002" i="3"/>
  <c r="G3002" i="3" s="1"/>
  <c r="F3003" i="3"/>
  <c r="F3004" i="3"/>
  <c r="F3005" i="3"/>
  <c r="H3005" i="3" s="1"/>
  <c r="F3006" i="3"/>
  <c r="G3006" i="3" s="1"/>
  <c r="F3007" i="3"/>
  <c r="F3008" i="3"/>
  <c r="G3008" i="3" s="1"/>
  <c r="F3009" i="3"/>
  <c r="F3010" i="3"/>
  <c r="G3010" i="3" s="1"/>
  <c r="F3011" i="3"/>
  <c r="F3012" i="3"/>
  <c r="F3013" i="3"/>
  <c r="H3013" i="3" s="1"/>
  <c r="F3014" i="3"/>
  <c r="F3015" i="3"/>
  <c r="F3016" i="3"/>
  <c r="G3016" i="3" s="1"/>
  <c r="F3017" i="3"/>
  <c r="F3018" i="3"/>
  <c r="G3018" i="3" s="1"/>
  <c r="F3019" i="3"/>
  <c r="H3019" i="3" s="1"/>
  <c r="F3020" i="3"/>
  <c r="G3020" i="3" s="1"/>
  <c r="F3021" i="3"/>
  <c r="H3021" i="3" s="1"/>
  <c r="F3022" i="3"/>
  <c r="F3023" i="3"/>
  <c r="F3024" i="3"/>
  <c r="G3024" i="3" s="1"/>
  <c r="F3025" i="3"/>
  <c r="F3026" i="3"/>
  <c r="G3026" i="3" s="1"/>
  <c r="F3027" i="3"/>
  <c r="F3028" i="3"/>
  <c r="G3028" i="3" s="1"/>
  <c r="F3029" i="3"/>
  <c r="H3029" i="3" s="1"/>
  <c r="F3030" i="3"/>
  <c r="F3031" i="3"/>
  <c r="F3032" i="3"/>
  <c r="G3032" i="3" s="1"/>
  <c r="F3033" i="3"/>
  <c r="F3034" i="3"/>
  <c r="G3034" i="3" s="1"/>
  <c r="F3035" i="3"/>
  <c r="H3035" i="3" s="1"/>
  <c r="F3036" i="3"/>
  <c r="F3037" i="3"/>
  <c r="H3037" i="3" s="1"/>
  <c r="F3038" i="3"/>
  <c r="G3038" i="3" s="1"/>
  <c r="F3039" i="3"/>
  <c r="F3040" i="3"/>
  <c r="G3040" i="3" s="1"/>
  <c r="F3041" i="3"/>
  <c r="F3042" i="3"/>
  <c r="G3042" i="3" s="1"/>
  <c r="F3043" i="3"/>
  <c r="F3044" i="3"/>
  <c r="G3044" i="3" s="1"/>
  <c r="F3045" i="3"/>
  <c r="H3045" i="3" s="1"/>
  <c r="F3046" i="3"/>
  <c r="F3047" i="3"/>
  <c r="F3048" i="3"/>
  <c r="G3048" i="3" s="1"/>
  <c r="F3049" i="3"/>
  <c r="F3050" i="3"/>
  <c r="G3050" i="3" s="1"/>
  <c r="F3051" i="3"/>
  <c r="H3051" i="3" s="1"/>
  <c r="F3052" i="3"/>
  <c r="G3052" i="3" s="1"/>
  <c r="F3053" i="3"/>
  <c r="H3053" i="3" s="1"/>
  <c r="F3054" i="3"/>
  <c r="F3055" i="3"/>
  <c r="F3056" i="3"/>
  <c r="G3056" i="3" s="1"/>
  <c r="F3057" i="3"/>
  <c r="F3058" i="3"/>
  <c r="G3058" i="3" s="1"/>
  <c r="F3059" i="3"/>
  <c r="F3060" i="3"/>
  <c r="F3061" i="3"/>
  <c r="H3061" i="3" s="1"/>
  <c r="F3062" i="3"/>
  <c r="G3062" i="3" s="1"/>
  <c r="F3063" i="3"/>
  <c r="F3064" i="3"/>
  <c r="G3064" i="3" s="1"/>
  <c r="F3065" i="3"/>
  <c r="F3066" i="3"/>
  <c r="G3066" i="3" s="1"/>
  <c r="F3067" i="3"/>
  <c r="F3068" i="3"/>
  <c r="F3069" i="3"/>
  <c r="H3069" i="3" s="1"/>
  <c r="F3070" i="3"/>
  <c r="F3071" i="3"/>
  <c r="F3072" i="3"/>
  <c r="G3072" i="3" s="1"/>
  <c r="F3073" i="3"/>
  <c r="F3074" i="3"/>
  <c r="G3074" i="3" s="1"/>
  <c r="F3075" i="3"/>
  <c r="F3076" i="3"/>
  <c r="F3077" i="3"/>
  <c r="H3077" i="3" s="1"/>
  <c r="F3078" i="3"/>
  <c r="F3079" i="3"/>
  <c r="F3080" i="3"/>
  <c r="G3080" i="3" s="1"/>
  <c r="F3081" i="3"/>
  <c r="F3082" i="3"/>
  <c r="G3082" i="3" s="1"/>
  <c r="F3083" i="3"/>
  <c r="H3083" i="3" s="1"/>
  <c r="F3084" i="3"/>
  <c r="G3084" i="3" s="1"/>
  <c r="F3085" i="3"/>
  <c r="H3085" i="3" s="1"/>
  <c r="F3086" i="3"/>
  <c r="F3087" i="3"/>
  <c r="F3088" i="3"/>
  <c r="G3088" i="3" s="1"/>
  <c r="F3089" i="3"/>
  <c r="F3090" i="3"/>
  <c r="G3090" i="3" s="1"/>
  <c r="F3091" i="3"/>
  <c r="F3092" i="3"/>
  <c r="G3092" i="3" s="1"/>
  <c r="F3093" i="3"/>
  <c r="H3093" i="3" s="1"/>
  <c r="F3094" i="3"/>
  <c r="F3095" i="3"/>
  <c r="F3096" i="3"/>
  <c r="G3096" i="3" s="1"/>
  <c r="F3097" i="3"/>
  <c r="F3098" i="3"/>
  <c r="G3098" i="3" s="1"/>
  <c r="F3099" i="3"/>
  <c r="F3100" i="3"/>
  <c r="F3101" i="3"/>
  <c r="H3101" i="3" s="1"/>
  <c r="F3102" i="3"/>
  <c r="F3103" i="3"/>
  <c r="F3104" i="3"/>
  <c r="G3104" i="3" s="1"/>
  <c r="F3105" i="3"/>
  <c r="F3106" i="3"/>
  <c r="G3106" i="3" s="1"/>
  <c r="F3107" i="3"/>
  <c r="H3107" i="3" s="1"/>
  <c r="F3108" i="3"/>
  <c r="F3109" i="3"/>
  <c r="H3109" i="3" s="1"/>
  <c r="F3110" i="3"/>
  <c r="G3110" i="3" s="1"/>
  <c r="F3111" i="3"/>
  <c r="F3112" i="3"/>
  <c r="G3112" i="3" s="1"/>
  <c r="F3113" i="3"/>
  <c r="F3114" i="3"/>
  <c r="G3114" i="3" s="1"/>
  <c r="F3115" i="3"/>
  <c r="H3115" i="3" s="1"/>
  <c r="F3116" i="3"/>
  <c r="G3116" i="3" s="1"/>
  <c r="F3117" i="3"/>
  <c r="H3117" i="3" s="1"/>
  <c r="F3118" i="3"/>
  <c r="F3119" i="3"/>
  <c r="F3120" i="3"/>
  <c r="G3120" i="3" s="1"/>
  <c r="F3121" i="3"/>
  <c r="F3122" i="3"/>
  <c r="G3122" i="3" s="1"/>
  <c r="F3123" i="3"/>
  <c r="F3124" i="3"/>
  <c r="G3124" i="3" s="1"/>
  <c r="F3125" i="3"/>
  <c r="H3125" i="3" s="1"/>
  <c r="F3126" i="3"/>
  <c r="F3127" i="3"/>
  <c r="F3128" i="3"/>
  <c r="G3128" i="3" s="1"/>
  <c r="F3129" i="3"/>
  <c r="F3130" i="3"/>
  <c r="G3130" i="3" s="1"/>
  <c r="F3131" i="3"/>
  <c r="F3132" i="3"/>
  <c r="G3132" i="3" s="1"/>
  <c r="F3133" i="3"/>
  <c r="H3133" i="3" s="1"/>
  <c r="F3134" i="3"/>
  <c r="F3135" i="3"/>
  <c r="F3136" i="3"/>
  <c r="G3136" i="3" s="1"/>
  <c r="F3137" i="3"/>
  <c r="F3138" i="3"/>
  <c r="G3138" i="3" s="1"/>
  <c r="F3139" i="3"/>
  <c r="F3140" i="3"/>
  <c r="G3140" i="3" s="1"/>
  <c r="F3141" i="3"/>
  <c r="H3141" i="3" s="1"/>
  <c r="F3142" i="3"/>
  <c r="G3142" i="3" s="1"/>
  <c r="F3143" i="3"/>
  <c r="F3144" i="3"/>
  <c r="G3144" i="3" s="1"/>
  <c r="F3145" i="3"/>
  <c r="F3146" i="3"/>
  <c r="G3146" i="3" s="1"/>
  <c r="F3147" i="3"/>
  <c r="H3147" i="3" s="1"/>
  <c r="F3148" i="3"/>
  <c r="F3149" i="3"/>
  <c r="H3149" i="3" s="1"/>
  <c r="F3150" i="3"/>
  <c r="G3150" i="3" s="1"/>
  <c r="F3151" i="3"/>
  <c r="F3152" i="3"/>
  <c r="G3152" i="3" s="1"/>
  <c r="F3153" i="3"/>
  <c r="F3154" i="3"/>
  <c r="G3154" i="3" s="1"/>
  <c r="F3155" i="3"/>
  <c r="F3156" i="3"/>
  <c r="F3157" i="3"/>
  <c r="H3157" i="3" s="1"/>
  <c r="F3158" i="3"/>
  <c r="G3158" i="3" s="1"/>
  <c r="F3159" i="3"/>
  <c r="F3160" i="3"/>
  <c r="G3160" i="3" s="1"/>
  <c r="F3161" i="3"/>
  <c r="F3162" i="3"/>
  <c r="G3162" i="3" s="1"/>
  <c r="F3163" i="3"/>
  <c r="H3163" i="3" s="1"/>
  <c r="F3164" i="3"/>
  <c r="G3164" i="3" s="1"/>
  <c r="F3165" i="3"/>
  <c r="H3165" i="3" s="1"/>
  <c r="F3166" i="3"/>
  <c r="F3167" i="3"/>
  <c r="F3168" i="3"/>
  <c r="G3168" i="3" s="1"/>
  <c r="F3169" i="3"/>
  <c r="F3170" i="3"/>
  <c r="G3170" i="3" s="1"/>
  <c r="F3171" i="3"/>
  <c r="H3171" i="3" s="1"/>
  <c r="F3172" i="3"/>
  <c r="G3172" i="3" s="1"/>
  <c r="F3173" i="3"/>
  <c r="H3173" i="3" s="1"/>
  <c r="F3174" i="3"/>
  <c r="F3175" i="3"/>
  <c r="F3176" i="3"/>
  <c r="G3176" i="3" s="1"/>
  <c r="F3177" i="3"/>
  <c r="F3178" i="3"/>
  <c r="G3178" i="3" s="1"/>
  <c r="F3179" i="3"/>
  <c r="F3180" i="3"/>
  <c r="G3180" i="3" s="1"/>
  <c r="F3181" i="3"/>
  <c r="H3181" i="3" s="1"/>
  <c r="F3182" i="3"/>
  <c r="G3182" i="3" s="1"/>
  <c r="F3183" i="3"/>
  <c r="F3184" i="3"/>
  <c r="G3184" i="3" s="1"/>
  <c r="F3185" i="3"/>
  <c r="F3186" i="3"/>
  <c r="G3186" i="3" s="1"/>
  <c r="F3187" i="3"/>
  <c r="F3188" i="3"/>
  <c r="F3189" i="3"/>
  <c r="H3189" i="3" s="1"/>
  <c r="F3190" i="3"/>
  <c r="G3190" i="3" s="1"/>
  <c r="F3191" i="3"/>
  <c r="F3192" i="3"/>
  <c r="G3192" i="3" s="1"/>
  <c r="F3193" i="3"/>
  <c r="F3194" i="3"/>
  <c r="G3194" i="3" s="1"/>
  <c r="F3195" i="3"/>
  <c r="H3195" i="3" s="1"/>
  <c r="F3196" i="3"/>
  <c r="F3197" i="3"/>
  <c r="H3197" i="3" s="1"/>
  <c r="F3198" i="3"/>
  <c r="F3199" i="3"/>
  <c r="F3200" i="3"/>
  <c r="G3200" i="3" s="1"/>
  <c r="F3202" i="3"/>
  <c r="G3202" i="3" s="1"/>
  <c r="F3203" i="3"/>
  <c r="F3204" i="3"/>
  <c r="F3205" i="3"/>
  <c r="H3205" i="3" s="1"/>
  <c r="F3206" i="3"/>
  <c r="G3206" i="3" s="1"/>
  <c r="F3207" i="3"/>
  <c r="F3208" i="3"/>
  <c r="G3208" i="3" s="1"/>
  <c r="F3209" i="3"/>
  <c r="F3210" i="3"/>
  <c r="G3210" i="3" s="1"/>
  <c r="F3211" i="3"/>
  <c r="F3212" i="3"/>
  <c r="F3213" i="3"/>
  <c r="H3213" i="3" s="1"/>
  <c r="F3214" i="3"/>
  <c r="F3215" i="3"/>
  <c r="F3216" i="3"/>
  <c r="G3216" i="3" s="1"/>
  <c r="F3217" i="3"/>
  <c r="F3218" i="3"/>
  <c r="G3218" i="3" s="1"/>
  <c r="F3219" i="3"/>
  <c r="F3220" i="3"/>
  <c r="F3221" i="3"/>
  <c r="H3221" i="3" s="1"/>
  <c r="F3222" i="3"/>
  <c r="F3223" i="3"/>
  <c r="F3224" i="3"/>
  <c r="G3224" i="3" s="1"/>
  <c r="F3225" i="3"/>
  <c r="F3226" i="3"/>
  <c r="G3226" i="3" s="1"/>
  <c r="F3227" i="3"/>
  <c r="H3227" i="3" s="1"/>
  <c r="F3228" i="3"/>
  <c r="F3229" i="3"/>
  <c r="H3229" i="3" s="1"/>
  <c r="F3230" i="3"/>
  <c r="F3231" i="3"/>
  <c r="F3232" i="3"/>
  <c r="G3232" i="3" s="1"/>
  <c r="F3233" i="3"/>
  <c r="F3234" i="3"/>
  <c r="G3234" i="3" s="1"/>
  <c r="F3235" i="3"/>
  <c r="F3236" i="3"/>
  <c r="G3236" i="3" s="1"/>
  <c r="H3237" i="3"/>
  <c r="F3238" i="3"/>
  <c r="F3239" i="3"/>
  <c r="F3240" i="3"/>
  <c r="G3240" i="3" s="1"/>
  <c r="F3241" i="3"/>
  <c r="F3242" i="3"/>
  <c r="G3242" i="3" s="1"/>
  <c r="F3243" i="3"/>
  <c r="H3243" i="3" s="1"/>
  <c r="F3244" i="3"/>
  <c r="F3245" i="3"/>
  <c r="H3245" i="3" s="1"/>
  <c r="F3246" i="3"/>
  <c r="G3246" i="3" s="1"/>
  <c r="F3247" i="3"/>
  <c r="F3248" i="3"/>
  <c r="G3248" i="3" s="1"/>
  <c r="F3249" i="3"/>
  <c r="F3250" i="3"/>
  <c r="G3250" i="3" s="1"/>
  <c r="F3251" i="3"/>
  <c r="F3252" i="3"/>
  <c r="G3252" i="3" s="1"/>
  <c r="F3253" i="3"/>
  <c r="H3253" i="3" s="1"/>
  <c r="F3254" i="3"/>
  <c r="F3255" i="3"/>
  <c r="F3256" i="3"/>
  <c r="G3256" i="3" s="1"/>
  <c r="F3257" i="3"/>
  <c r="F3258" i="3"/>
  <c r="G3258" i="3" s="1"/>
  <c r="F3259" i="3"/>
  <c r="H3259" i="3" s="1"/>
  <c r="F3260" i="3"/>
  <c r="F3261" i="3"/>
  <c r="H3261" i="3" s="1"/>
  <c r="F3262" i="3"/>
  <c r="F3263" i="3"/>
  <c r="F3264" i="3"/>
  <c r="G3264" i="3" s="1"/>
  <c r="F3265" i="3"/>
  <c r="F3266" i="3"/>
  <c r="G3266" i="3" s="1"/>
  <c r="F3267" i="3"/>
  <c r="F3268" i="3"/>
  <c r="G3268" i="3" s="1"/>
  <c r="F3269" i="3"/>
  <c r="H3269" i="3" s="1"/>
  <c r="F3270" i="3"/>
  <c r="G3270" i="3" s="1"/>
  <c r="F3271" i="3"/>
  <c r="F3272" i="3"/>
  <c r="G3272" i="3" s="1"/>
  <c r="F3273" i="3"/>
  <c r="F3274" i="3"/>
  <c r="G3274" i="3" s="1"/>
  <c r="F3275" i="3"/>
  <c r="H3275" i="3" s="1"/>
  <c r="F3276" i="3"/>
  <c r="F3277" i="3"/>
  <c r="H3277" i="3" s="1"/>
  <c r="F3278" i="3"/>
  <c r="G3278" i="3" s="1"/>
  <c r="F3279" i="3"/>
  <c r="F3280" i="3"/>
  <c r="G3280" i="3" s="1"/>
  <c r="F3281" i="3"/>
  <c r="F3282" i="3"/>
  <c r="G3282" i="3" s="1"/>
  <c r="F3283" i="3"/>
  <c r="F3284" i="3"/>
  <c r="G3284" i="3" s="1"/>
  <c r="F3285" i="3"/>
  <c r="H3285" i="3" s="1"/>
  <c r="F3286" i="3"/>
  <c r="G3286" i="3" s="1"/>
  <c r="F3287" i="3"/>
  <c r="F3288" i="3"/>
  <c r="G3288" i="3" s="1"/>
  <c r="F3289" i="3"/>
  <c r="F3290" i="3"/>
  <c r="G3290" i="3" s="1"/>
  <c r="F3291" i="3"/>
  <c r="H3291" i="3" s="1"/>
  <c r="F3292" i="3"/>
  <c r="G3292" i="3" s="1"/>
  <c r="F3293" i="3"/>
  <c r="H3293" i="3" s="1"/>
  <c r="F3294" i="3"/>
  <c r="F3295" i="3"/>
  <c r="F3296" i="3"/>
  <c r="G3296" i="3" s="1"/>
  <c r="F3297" i="3"/>
  <c r="F3298" i="3"/>
  <c r="G3298" i="3" s="1"/>
  <c r="F3299" i="3"/>
  <c r="H3299" i="3" s="1"/>
  <c r="F3300" i="3"/>
  <c r="G3300" i="3" s="1"/>
  <c r="F3301" i="3"/>
  <c r="H3301" i="3" s="1"/>
  <c r="F3302" i="3"/>
  <c r="G3302" i="3" s="1"/>
  <c r="F3303" i="3"/>
  <c r="F3304" i="3"/>
  <c r="G3304" i="3" s="1"/>
  <c r="F3305" i="3"/>
  <c r="F3306" i="3"/>
  <c r="G3306" i="3" s="1"/>
  <c r="F3307" i="3"/>
  <c r="H3307" i="3" s="1"/>
  <c r="F3308" i="3"/>
  <c r="G3308" i="3" s="1"/>
  <c r="F3309" i="3"/>
  <c r="H3309" i="3" s="1"/>
  <c r="F3310" i="3"/>
  <c r="F3311" i="3"/>
  <c r="F3312" i="3"/>
  <c r="G3312" i="3" s="1"/>
  <c r="F3313" i="3"/>
  <c r="F3314" i="3"/>
  <c r="G3314" i="3" s="1"/>
  <c r="F3315" i="3"/>
  <c r="F3316" i="3"/>
  <c r="G3316" i="3" s="1"/>
  <c r="F3317" i="3"/>
  <c r="H3317" i="3" s="1"/>
  <c r="F3318" i="3"/>
  <c r="G3318" i="3" s="1"/>
  <c r="F3319" i="3"/>
  <c r="F3320" i="3"/>
  <c r="G3320" i="3" s="1"/>
  <c r="F3321" i="3"/>
  <c r="F3322" i="3"/>
  <c r="G3322" i="3" s="1"/>
  <c r="F3323" i="3"/>
  <c r="H3323" i="3" s="1"/>
  <c r="F3324" i="3"/>
  <c r="F3325" i="3"/>
  <c r="H3325" i="3" s="1"/>
  <c r="F3326" i="3"/>
  <c r="F3327" i="3"/>
  <c r="F3328" i="3"/>
  <c r="G3328" i="3" s="1"/>
  <c r="F3329" i="3"/>
  <c r="F3330" i="3"/>
  <c r="G3330" i="3" s="1"/>
  <c r="F3331" i="3"/>
  <c r="F3332" i="3"/>
  <c r="G3332" i="3" s="1"/>
  <c r="F3333" i="3"/>
  <c r="H3333" i="3" s="1"/>
  <c r="F3334" i="3"/>
  <c r="G3334" i="3" s="1"/>
  <c r="F3335" i="3"/>
  <c r="F3336" i="3"/>
  <c r="G3336" i="3" s="1"/>
  <c r="F3337" i="3"/>
  <c r="F3338" i="3"/>
  <c r="H3338" i="3" s="1"/>
  <c r="F3339" i="3"/>
  <c r="G3339" i="3" s="1"/>
  <c r="F3340" i="3"/>
  <c r="F3341" i="3"/>
  <c r="F3342" i="3"/>
  <c r="F3343" i="3"/>
  <c r="G3343" i="3" s="1"/>
  <c r="F3344" i="3"/>
  <c r="F3345" i="3"/>
  <c r="H3345" i="3" s="1"/>
  <c r="F3346" i="3"/>
  <c r="H3346" i="3" s="1"/>
  <c r="F3347" i="3"/>
  <c r="G3347" i="3" s="1"/>
  <c r="F3348" i="3"/>
  <c r="H3348" i="3" s="1"/>
  <c r="F3349" i="3"/>
  <c r="F3350" i="3"/>
  <c r="G3350" i="3" s="1"/>
  <c r="F3351" i="3"/>
  <c r="G3351" i="3" s="1"/>
  <c r="F3352" i="3"/>
  <c r="F3353" i="3"/>
  <c r="F3354" i="3"/>
  <c r="H3354" i="3" s="1"/>
  <c r="F3355" i="3"/>
  <c r="G3355" i="3" s="1"/>
  <c r="F3356" i="3"/>
  <c r="F3357" i="3"/>
  <c r="G3357" i="3" s="1"/>
  <c r="F3358" i="3"/>
  <c r="F3359" i="3"/>
  <c r="G3359" i="3" s="1"/>
  <c r="F3360" i="3"/>
  <c r="F3361" i="3"/>
  <c r="H3361" i="3" s="1"/>
  <c r="F3362" i="3"/>
  <c r="F3363" i="3"/>
  <c r="G3363" i="3" s="1"/>
  <c r="F3364" i="3"/>
  <c r="H3364" i="3" s="1"/>
  <c r="F3365" i="3"/>
  <c r="F3366" i="3"/>
  <c r="G3366" i="3" s="1"/>
  <c r="F3367" i="3"/>
  <c r="G3367" i="3" s="1"/>
  <c r="F3368" i="3"/>
  <c r="F3369" i="3"/>
  <c r="F3370" i="3"/>
  <c r="H3370" i="3" s="1"/>
  <c r="F3371" i="3"/>
  <c r="G3371" i="3" s="1"/>
  <c r="F3372" i="3"/>
  <c r="F3373" i="3"/>
  <c r="F3374" i="3"/>
  <c r="F3375" i="3"/>
  <c r="G3375" i="3" s="1"/>
  <c r="F3376" i="3"/>
  <c r="F3377" i="3"/>
  <c r="H3377" i="3" s="1"/>
  <c r="F3378" i="3"/>
  <c r="G3378" i="3" s="1"/>
  <c r="F3379" i="3"/>
  <c r="G3379" i="3" s="1"/>
  <c r="F3380" i="3"/>
  <c r="H3380" i="3" s="1"/>
  <c r="F3381" i="3"/>
  <c r="H3381" i="3" s="1"/>
  <c r="F3382" i="3"/>
  <c r="H3382" i="3" s="1"/>
  <c r="F3383" i="3"/>
  <c r="G3383" i="3" s="1"/>
  <c r="F3384" i="3"/>
  <c r="H3384" i="3" s="1"/>
  <c r="F3385" i="3"/>
  <c r="F3386" i="3"/>
  <c r="F3387" i="3"/>
  <c r="G3387" i="3" s="1"/>
  <c r="F3388" i="3"/>
  <c r="H3388" i="3" s="1"/>
  <c r="F3389" i="3"/>
  <c r="H3389" i="3" s="1"/>
  <c r="F3390" i="3"/>
  <c r="F3391" i="3"/>
  <c r="G3391" i="3" s="1"/>
  <c r="F3392" i="3"/>
  <c r="F3393" i="3"/>
  <c r="G3393" i="3" s="1"/>
  <c r="F3394" i="3"/>
  <c r="F3395" i="3"/>
  <c r="G3395" i="3" s="1"/>
  <c r="F3396" i="3"/>
  <c r="H3396" i="3" s="1"/>
  <c r="F3397" i="3"/>
  <c r="H3397" i="3" s="1"/>
  <c r="F3398" i="3"/>
  <c r="H3398" i="3" s="1"/>
  <c r="F3399" i="3"/>
  <c r="G3399" i="3" s="1"/>
  <c r="F3400" i="3"/>
  <c r="H3400" i="3" s="1"/>
  <c r="F3401" i="3"/>
  <c r="F3402" i="3"/>
  <c r="F3403" i="3"/>
  <c r="G3403" i="3" s="1"/>
  <c r="F3404" i="3"/>
  <c r="H3404" i="3" s="1"/>
  <c r="F3405" i="3"/>
  <c r="F3406" i="3"/>
  <c r="F3407" i="3"/>
  <c r="G3407" i="3" s="1"/>
  <c r="F3408" i="3"/>
  <c r="F3409" i="3"/>
  <c r="G3409" i="3" s="1"/>
  <c r="F3410" i="3"/>
  <c r="F3411" i="3"/>
  <c r="G3411" i="3" s="1"/>
  <c r="F3412" i="3"/>
  <c r="H3412" i="3" s="1"/>
  <c r="F3413" i="3"/>
  <c r="F3414" i="3"/>
  <c r="G3414" i="3" s="1"/>
  <c r="F3415" i="3"/>
  <c r="G3415" i="3" s="1"/>
  <c r="F3416" i="3"/>
  <c r="H3416" i="3" s="1"/>
  <c r="F3417" i="3"/>
  <c r="F3418" i="3"/>
  <c r="F3419" i="3"/>
  <c r="G3419" i="3" s="1"/>
  <c r="F3420" i="3"/>
  <c r="H3420" i="3" s="1"/>
  <c r="F3421" i="3"/>
  <c r="F3422" i="3"/>
  <c r="F3423" i="3"/>
  <c r="G3423" i="3" s="1"/>
  <c r="F3424" i="3"/>
  <c r="F3425" i="3"/>
  <c r="H3425" i="3" s="1"/>
  <c r="F3426" i="3"/>
  <c r="F3427" i="3"/>
  <c r="G3427" i="3" s="1"/>
  <c r="F3428" i="3"/>
  <c r="H3428" i="3" s="1"/>
  <c r="F3429" i="3"/>
  <c r="H3429" i="3" s="1"/>
  <c r="F3430" i="3"/>
  <c r="H3430" i="3" s="1"/>
  <c r="F3431" i="3"/>
  <c r="G3431" i="3" s="1"/>
  <c r="F3432" i="3"/>
  <c r="H3432" i="3" s="1"/>
  <c r="G3432" i="3"/>
  <c r="F3433" i="3"/>
  <c r="F3434" i="3"/>
  <c r="F3435" i="3"/>
  <c r="G3435" i="3" s="1"/>
  <c r="F3436" i="3"/>
  <c r="H3436" i="3" s="1"/>
  <c r="F3437" i="3"/>
  <c r="F3438" i="3"/>
  <c r="F3439" i="3"/>
  <c r="G3439" i="3" s="1"/>
  <c r="F3440" i="3"/>
  <c r="F3441" i="3"/>
  <c r="G3441" i="3" s="1"/>
  <c r="F3442" i="3"/>
  <c r="F3443" i="3"/>
  <c r="G3443" i="3" s="1"/>
  <c r="F3444" i="3"/>
  <c r="H3444" i="3" s="1"/>
  <c r="F3445" i="3"/>
  <c r="H3445" i="3" s="1"/>
  <c r="F3446" i="3"/>
  <c r="H3446" i="3" s="1"/>
  <c r="F3447" i="3"/>
  <c r="G3447" i="3" s="1"/>
  <c r="F3448" i="3"/>
  <c r="H3448" i="3" s="1"/>
  <c r="F3449" i="3"/>
  <c r="F3450" i="3"/>
  <c r="F3451" i="3"/>
  <c r="G3451" i="3" s="1"/>
  <c r="F3452" i="3"/>
  <c r="H3452" i="3" s="1"/>
  <c r="F3453" i="3"/>
  <c r="G3453" i="3" s="1"/>
  <c r="F3454" i="3"/>
  <c r="F3455" i="3"/>
  <c r="G3455" i="3" s="1"/>
  <c r="F3456" i="3"/>
  <c r="F3457" i="3"/>
  <c r="H3457" i="3" s="1"/>
  <c r="F3458" i="3"/>
  <c r="H3458" i="3" s="1"/>
  <c r="F3459" i="3"/>
  <c r="G3459" i="3" s="1"/>
  <c r="F3460" i="3"/>
  <c r="F3461" i="3"/>
  <c r="F3462" i="3"/>
  <c r="H3462" i="3" s="1"/>
  <c r="G3462" i="3"/>
  <c r="F3463" i="3"/>
  <c r="G3463" i="3" s="1"/>
  <c r="F3464" i="3"/>
  <c r="H3464" i="3" s="1"/>
  <c r="F3465" i="3"/>
  <c r="F3466" i="3"/>
  <c r="F3467" i="3"/>
  <c r="G3467" i="3" s="1"/>
  <c r="F3468" i="3"/>
  <c r="F3469" i="3"/>
  <c r="F3470" i="3"/>
  <c r="F3471" i="3"/>
  <c r="G3471" i="3" s="1"/>
  <c r="F3472" i="3"/>
  <c r="F3473" i="3"/>
  <c r="G3473" i="3" s="1"/>
  <c r="F3474" i="3"/>
  <c r="H3474" i="3" s="1"/>
  <c r="F3475" i="3"/>
  <c r="G3475" i="3" s="1"/>
  <c r="F3476" i="3"/>
  <c r="H3476" i="3" s="1"/>
  <c r="F3477" i="3"/>
  <c r="F3478" i="3"/>
  <c r="H3478" i="3" s="1"/>
  <c r="F3479" i="3"/>
  <c r="G3479" i="3" s="1"/>
  <c r="F3480" i="3"/>
  <c r="H3480" i="3" s="1"/>
  <c r="F3481" i="3"/>
  <c r="F3482" i="3"/>
  <c r="F3483" i="3"/>
  <c r="G3483" i="3" s="1"/>
  <c r="F3484" i="3"/>
  <c r="F3485" i="3"/>
  <c r="G3485" i="3" s="1"/>
  <c r="F3486" i="3"/>
  <c r="F3487" i="3"/>
  <c r="G3487" i="3" s="1"/>
  <c r="F3488" i="3"/>
  <c r="F3489" i="3"/>
  <c r="F3490" i="3"/>
  <c r="G3490" i="3" s="1"/>
  <c r="F3491" i="3"/>
  <c r="G3491" i="3" s="1"/>
  <c r="F3492" i="3"/>
  <c r="H3492" i="3" s="1"/>
  <c r="F3493" i="3"/>
  <c r="H3493" i="3" s="1"/>
  <c r="F3494" i="3"/>
  <c r="H3494" i="3" s="1"/>
  <c r="F3495" i="3"/>
  <c r="G3495" i="3" s="1"/>
  <c r="F3496" i="3"/>
  <c r="H3496" i="3" s="1"/>
  <c r="F3497" i="3"/>
  <c r="F3498" i="3"/>
  <c r="H3498" i="3" s="1"/>
  <c r="F3499" i="3"/>
  <c r="G3499" i="3" s="1"/>
  <c r="F3500" i="3"/>
  <c r="H3500" i="3" s="1"/>
  <c r="F3501" i="3"/>
  <c r="G3501" i="3" s="1"/>
  <c r="F3502" i="3"/>
  <c r="F3503" i="3"/>
  <c r="G3503" i="3" s="1"/>
  <c r="F3504" i="3"/>
  <c r="F3505" i="3"/>
  <c r="H3505" i="3" s="1"/>
  <c r="F3506" i="3"/>
  <c r="F3507" i="3"/>
  <c r="G3507" i="3" s="1"/>
  <c r="F3508" i="3"/>
  <c r="H3508" i="3" s="1"/>
  <c r="F3509" i="3"/>
  <c r="F3510" i="3"/>
  <c r="F3511" i="3"/>
  <c r="G3511" i="3" s="1"/>
  <c r="F3512" i="3"/>
  <c r="F3513" i="3"/>
  <c r="F3514" i="3"/>
  <c r="H3514" i="3" s="1"/>
  <c r="F3515" i="3"/>
  <c r="G3515" i="3" s="1"/>
  <c r="F3516" i="3"/>
  <c r="F3517" i="3"/>
  <c r="G3517" i="3" s="1"/>
  <c r="F3518" i="3"/>
  <c r="F3519" i="3"/>
  <c r="G3519" i="3" s="1"/>
  <c r="F3520" i="3"/>
  <c r="F3521" i="3"/>
  <c r="H3521" i="3" s="1"/>
  <c r="F3522" i="3"/>
  <c r="G3522" i="3" s="1"/>
  <c r="F3523" i="3"/>
  <c r="G3523" i="3" s="1"/>
  <c r="F3524" i="3"/>
  <c r="H3524" i="3" s="1"/>
  <c r="F3525" i="3"/>
  <c r="F3526" i="3"/>
  <c r="G3526" i="3" s="1"/>
  <c r="F3527" i="3"/>
  <c r="G3527" i="3" s="1"/>
  <c r="F3528" i="3"/>
  <c r="F3529" i="3"/>
  <c r="F3530" i="3"/>
  <c r="H3530" i="3" s="1"/>
  <c r="F3531" i="3"/>
  <c r="G3531" i="3" s="1"/>
  <c r="F3532" i="3"/>
  <c r="F3533" i="3"/>
  <c r="G3533" i="3" s="1"/>
  <c r="F3534" i="3"/>
  <c r="F3535" i="3"/>
  <c r="G3535" i="3" s="1"/>
  <c r="F3536" i="3"/>
  <c r="F3537" i="3"/>
  <c r="F3538" i="3"/>
  <c r="H3538" i="3" s="1"/>
  <c r="F3539" i="3"/>
  <c r="G3539" i="3" s="1"/>
  <c r="F3540" i="3"/>
  <c r="H3540" i="3" s="1"/>
  <c r="F3541" i="3"/>
  <c r="F3542" i="3"/>
  <c r="G3542" i="3" s="1"/>
  <c r="F3543" i="3"/>
  <c r="G3543" i="3" s="1"/>
  <c r="F3544" i="3"/>
  <c r="F3545" i="3"/>
  <c r="F3546" i="3"/>
  <c r="F3547" i="3"/>
  <c r="G3547" i="3" s="1"/>
  <c r="F3548" i="3"/>
  <c r="H3548" i="3" s="1"/>
  <c r="F3549" i="3"/>
  <c r="G3549" i="3" s="1"/>
  <c r="F3550" i="3"/>
  <c r="F3551" i="3"/>
  <c r="G3551" i="3" s="1"/>
  <c r="F3552" i="3"/>
  <c r="F3553" i="3"/>
  <c r="H3553" i="3" s="1"/>
  <c r="F3554" i="3"/>
  <c r="G3554" i="3" s="1"/>
  <c r="F3555" i="3"/>
  <c r="G3555" i="3" s="1"/>
  <c r="F3556" i="3"/>
  <c r="H3556" i="3" s="1"/>
  <c r="F3557" i="3"/>
  <c r="F3558" i="3"/>
  <c r="H3558" i="3" s="1"/>
  <c r="F3559" i="3"/>
  <c r="G3559" i="3" s="1"/>
  <c r="F3560" i="3"/>
  <c r="H3560" i="3" s="1"/>
  <c r="F3561" i="3"/>
  <c r="F3562" i="3"/>
  <c r="F3563" i="3"/>
  <c r="G3563" i="3" s="1"/>
  <c r="F3564" i="3"/>
  <c r="H3564" i="3" s="1"/>
  <c r="F3565" i="3"/>
  <c r="F3566" i="3"/>
  <c r="F3567" i="3"/>
  <c r="G3567" i="3" s="1"/>
  <c r="F3568" i="3"/>
  <c r="F3569" i="3"/>
  <c r="H3569" i="3" s="1"/>
  <c r="F3570" i="3"/>
  <c r="F3571" i="3"/>
  <c r="G3571" i="3" s="1"/>
  <c r="F3572" i="3"/>
  <c r="H3572" i="3" s="1"/>
  <c r="F3573" i="3"/>
  <c r="H3573" i="3" s="1"/>
  <c r="F3574" i="3"/>
  <c r="G3574" i="3" s="1"/>
  <c r="F3575" i="3"/>
  <c r="G3575" i="3" s="1"/>
  <c r="F3576" i="3"/>
  <c r="H3576" i="3" s="1"/>
  <c r="F3577" i="3"/>
  <c r="F3578" i="3"/>
  <c r="F3579" i="3"/>
  <c r="G3579" i="3" s="1"/>
  <c r="F3580" i="3"/>
  <c r="H3580" i="3" s="1"/>
  <c r="F3581" i="3"/>
  <c r="F3582" i="3"/>
  <c r="F3583" i="3"/>
  <c r="G3583" i="3" s="1"/>
  <c r="F3584" i="3"/>
  <c r="F3585" i="3"/>
  <c r="F3586" i="3"/>
  <c r="F3587" i="3"/>
  <c r="G3587" i="3" s="1"/>
  <c r="F3588" i="3"/>
  <c r="F3589" i="3"/>
  <c r="H3589" i="3" s="1"/>
  <c r="F3590" i="3"/>
  <c r="H3590" i="3" s="1"/>
  <c r="F3591" i="3"/>
  <c r="G3591" i="3" s="1"/>
  <c r="F3592" i="3"/>
  <c r="H3592" i="3" s="1"/>
  <c r="F3593" i="3"/>
  <c r="F3594" i="3"/>
  <c r="H3594" i="3" s="1"/>
  <c r="F3595" i="3"/>
  <c r="G3595" i="3" s="1"/>
  <c r="F3596" i="3"/>
  <c r="H3596" i="3" s="1"/>
  <c r="F3597" i="3"/>
  <c r="G3597" i="3" s="1"/>
  <c r="F3598" i="3"/>
  <c r="F3599" i="3"/>
  <c r="G3599" i="3" s="1"/>
  <c r="F3600" i="3"/>
  <c r="F3601" i="3"/>
  <c r="H3601" i="3" s="1"/>
  <c r="F3602" i="3"/>
  <c r="G3602" i="3" s="1"/>
  <c r="F3603" i="3"/>
  <c r="G3603" i="3" s="1"/>
  <c r="F3604" i="3"/>
  <c r="H3604" i="3" s="1"/>
  <c r="F3605" i="3"/>
  <c r="H3605" i="3" s="1"/>
  <c r="G3605" i="3"/>
  <c r="F3606" i="3"/>
  <c r="F3607" i="3"/>
  <c r="G3607" i="3" s="1"/>
  <c r="F3608" i="3"/>
  <c r="F3609" i="3"/>
  <c r="F3610" i="3"/>
  <c r="F3611" i="3"/>
  <c r="G3611" i="3" s="1"/>
  <c r="F3612" i="3"/>
  <c r="F3613" i="3"/>
  <c r="G3613" i="3" s="1"/>
  <c r="F3614" i="3"/>
  <c r="F3615" i="3"/>
  <c r="G3615" i="3" s="1"/>
  <c r="F3616" i="3"/>
  <c r="F3617" i="3"/>
  <c r="H3617" i="3" s="1"/>
  <c r="F3618" i="3"/>
  <c r="F3619" i="3"/>
  <c r="G3619" i="3" s="1"/>
  <c r="F3620" i="3"/>
  <c r="H3620" i="3" s="1"/>
  <c r="F3621" i="3"/>
  <c r="H3621" i="3" s="1"/>
  <c r="F3622" i="3"/>
  <c r="H3622" i="3" s="1"/>
  <c r="F3623" i="3"/>
  <c r="G3623" i="3" s="1"/>
  <c r="F3624" i="3"/>
  <c r="H3624" i="3" s="1"/>
  <c r="F3625" i="3"/>
  <c r="F3626" i="3"/>
  <c r="F3627" i="3"/>
  <c r="G3627" i="3" s="1"/>
  <c r="F3628" i="3"/>
  <c r="H3628" i="3" s="1"/>
  <c r="F3629" i="3"/>
  <c r="F3630" i="3"/>
  <c r="F3631" i="3"/>
  <c r="G3631" i="3" s="1"/>
  <c r="F3632" i="3"/>
  <c r="F3633" i="3"/>
  <c r="G3633" i="3" s="1"/>
  <c r="F3634" i="3"/>
  <c r="F3635" i="3"/>
  <c r="G3635" i="3" s="1"/>
  <c r="F3636" i="3"/>
  <c r="H3636" i="3" s="1"/>
  <c r="F3637" i="3"/>
  <c r="H3637" i="3" s="1"/>
  <c r="F3638" i="3"/>
  <c r="H3638" i="3" s="1"/>
  <c r="F3639" i="3"/>
  <c r="G3639" i="3" s="1"/>
  <c r="F3640" i="3"/>
  <c r="F3641" i="3"/>
  <c r="F3642" i="3"/>
  <c r="H3642" i="3" s="1"/>
  <c r="F3643" i="3"/>
  <c r="G3643" i="3" s="1"/>
  <c r="F3644" i="3"/>
  <c r="H3644" i="3" s="1"/>
  <c r="F3645" i="3"/>
  <c r="H3645" i="3" s="1"/>
  <c r="F3646" i="3"/>
  <c r="F3647" i="3"/>
  <c r="G3647" i="3" s="1"/>
  <c r="F3648" i="3"/>
  <c r="F3649" i="3"/>
  <c r="H3649" i="3" s="1"/>
  <c r="F3650" i="3"/>
  <c r="G3650" i="3" s="1"/>
  <c r="F3651" i="3"/>
  <c r="G3651" i="3" s="1"/>
  <c r="F3652" i="3"/>
  <c r="H3652" i="3" s="1"/>
  <c r="F3653" i="3"/>
  <c r="F3654" i="3"/>
  <c r="G3654" i="3" s="1"/>
  <c r="F3655" i="3"/>
  <c r="G3655" i="3" s="1"/>
  <c r="F3656" i="3"/>
  <c r="H3656" i="3" s="1"/>
  <c r="F3657" i="3"/>
  <c r="F3658" i="3"/>
  <c r="H3658" i="3" s="1"/>
  <c r="F3659" i="3"/>
  <c r="G3659" i="3" s="1"/>
  <c r="F3660" i="3"/>
  <c r="F3661" i="3"/>
  <c r="G3661" i="3" s="1"/>
  <c r="F3662" i="3"/>
  <c r="F3663" i="3"/>
  <c r="G3663" i="3" s="1"/>
  <c r="F3664" i="3"/>
  <c r="F3665" i="3"/>
  <c r="F3666" i="3"/>
  <c r="H3666" i="3" s="1"/>
  <c r="F3667" i="3"/>
  <c r="G3667" i="3" s="1"/>
  <c r="F3668" i="3"/>
  <c r="H3668" i="3" s="1"/>
  <c r="F3669" i="3"/>
  <c r="H3669" i="3" s="1"/>
  <c r="F3670" i="3"/>
  <c r="H3670" i="3" s="1"/>
  <c r="F3671" i="3"/>
  <c r="G3671" i="3" s="1"/>
  <c r="F3672" i="3"/>
  <c r="H3672" i="3" s="1"/>
  <c r="F3673" i="3"/>
  <c r="F3674" i="3"/>
  <c r="F3675" i="3"/>
  <c r="G3675" i="3" s="1"/>
  <c r="F3676" i="3"/>
  <c r="F3677" i="3"/>
  <c r="G3677" i="3" s="1"/>
  <c r="F3678" i="3"/>
  <c r="F3679" i="3"/>
  <c r="G3679" i="3" s="1"/>
  <c r="F3680" i="3"/>
  <c r="F3681" i="3"/>
  <c r="H3681" i="3" s="1"/>
  <c r="F3682" i="3"/>
  <c r="G3682" i="3" s="1"/>
  <c r="F3683" i="3"/>
  <c r="G3683" i="3" s="1"/>
  <c r="F3684" i="3"/>
  <c r="H3684" i="3" s="1"/>
  <c r="F3685" i="3"/>
  <c r="H3685" i="3" s="1"/>
  <c r="F3686" i="3"/>
  <c r="H3686" i="3" s="1"/>
  <c r="F3687" i="3"/>
  <c r="G3687" i="3" s="1"/>
  <c r="F3688" i="3"/>
  <c r="H3688" i="3" s="1"/>
  <c r="F3689" i="3"/>
  <c r="F3690" i="3"/>
  <c r="H3690" i="3" s="1"/>
  <c r="F3691" i="3"/>
  <c r="G3691" i="3" s="1"/>
  <c r="F3692" i="3"/>
  <c r="H3692" i="3" s="1"/>
  <c r="F3693" i="3"/>
  <c r="G3693" i="3" s="1"/>
  <c r="F3694" i="3"/>
  <c r="F3695" i="3"/>
  <c r="G3695" i="3" s="1"/>
  <c r="F3696" i="3"/>
  <c r="F3697" i="3"/>
  <c r="H3697" i="3" s="1"/>
  <c r="F3698" i="3"/>
  <c r="G3698" i="3" s="1"/>
  <c r="F3699" i="3"/>
  <c r="G3699" i="3" s="1"/>
  <c r="F3700" i="3"/>
  <c r="H3700" i="3" s="1"/>
  <c r="F3701" i="3"/>
  <c r="H3701" i="3" s="1"/>
  <c r="F3702" i="3"/>
  <c r="H3702" i="3" s="1"/>
  <c r="F3703" i="3"/>
  <c r="G3703" i="3" s="1"/>
  <c r="F3704" i="3"/>
  <c r="H3704" i="3" s="1"/>
  <c r="F3705" i="3"/>
  <c r="F3706" i="3"/>
  <c r="F3707" i="3"/>
  <c r="G3707" i="3" s="1"/>
  <c r="F3708" i="3"/>
  <c r="F3709" i="3"/>
  <c r="G3709" i="3" s="1"/>
  <c r="F3710" i="3"/>
  <c r="F3711" i="3"/>
  <c r="G3711" i="3" s="1"/>
  <c r="F3712" i="3"/>
  <c r="F3713" i="3"/>
  <c r="F3714" i="3"/>
  <c r="H3714" i="3" s="1"/>
  <c r="F3715" i="3"/>
  <c r="G3715" i="3" s="1"/>
  <c r="F3716" i="3"/>
  <c r="H3716" i="3" s="1"/>
  <c r="F3717" i="3"/>
  <c r="F3718" i="3"/>
  <c r="G3718" i="3" s="1"/>
  <c r="F3719" i="3"/>
  <c r="G3719" i="3" s="1"/>
  <c r="F3720" i="3"/>
  <c r="H3720" i="3" s="1"/>
  <c r="F3721" i="3"/>
  <c r="F3722" i="3"/>
  <c r="H3722" i="3" s="1"/>
  <c r="F3723" i="3"/>
  <c r="G3723" i="3" s="1"/>
  <c r="F3724" i="3"/>
  <c r="F3725" i="3"/>
  <c r="F3726" i="3"/>
  <c r="F3727" i="3"/>
  <c r="G3727" i="3" s="1"/>
  <c r="F3728" i="3"/>
  <c r="F3729" i="3"/>
  <c r="H3729" i="3" s="1"/>
  <c r="F3730" i="3"/>
  <c r="G3730" i="3" s="1"/>
  <c r="F3731" i="3"/>
  <c r="G3731" i="3" s="1"/>
  <c r="F3732" i="3"/>
  <c r="H3732" i="3" s="1"/>
  <c r="F3733" i="3"/>
  <c r="F3734" i="3"/>
  <c r="H3734" i="3" s="1"/>
  <c r="F3735" i="3"/>
  <c r="G3735" i="3" s="1"/>
  <c r="F3736" i="3"/>
  <c r="H3736" i="3" s="1"/>
  <c r="F3737" i="3"/>
  <c r="F3738" i="3"/>
  <c r="H3738" i="3" s="1"/>
  <c r="F3739" i="3"/>
  <c r="G3739" i="3" s="1"/>
  <c r="F3740" i="3"/>
  <c r="F3741" i="3"/>
  <c r="G3741" i="3" s="1"/>
  <c r="F3742" i="3"/>
  <c r="F3743" i="3"/>
  <c r="G3743" i="3" s="1"/>
  <c r="F3744" i="3"/>
  <c r="F3745" i="3"/>
  <c r="H3745" i="3" s="1"/>
  <c r="F3746" i="3"/>
  <c r="G3746" i="3" s="1"/>
  <c r="F3747" i="3"/>
  <c r="G3747" i="3" s="1"/>
  <c r="F3748" i="3"/>
  <c r="H3748" i="3" s="1"/>
  <c r="F3749" i="3"/>
  <c r="H3749" i="3" s="1"/>
  <c r="F3750" i="3"/>
  <c r="H3750" i="3" s="1"/>
  <c r="F3751" i="3"/>
  <c r="G3751" i="3" s="1"/>
  <c r="F3752" i="3"/>
  <c r="H3752" i="3" s="1"/>
  <c r="F3753" i="3"/>
  <c r="F3754" i="3"/>
  <c r="F3755" i="3"/>
  <c r="G3755" i="3" s="1"/>
  <c r="F3756" i="3"/>
  <c r="F3757" i="3"/>
  <c r="G3757" i="3" s="1"/>
  <c r="F3758" i="3"/>
  <c r="F3759" i="3"/>
  <c r="G3759" i="3" s="1"/>
  <c r="F3760" i="3"/>
  <c r="F3761" i="3"/>
  <c r="H3761" i="3" s="1"/>
  <c r="F3762" i="3"/>
  <c r="G3762" i="3" s="1"/>
  <c r="F3763" i="3"/>
  <c r="G3763" i="3" s="1"/>
  <c r="F3764" i="3"/>
  <c r="H3764" i="3" s="1"/>
  <c r="F3765" i="3"/>
  <c r="F3766" i="3"/>
  <c r="H3766" i="3" s="1"/>
  <c r="F3767" i="3"/>
  <c r="G3767" i="3" s="1"/>
  <c r="F3768" i="3"/>
  <c r="H3768" i="3" s="1"/>
  <c r="F3769" i="3"/>
  <c r="F3770" i="3"/>
  <c r="H3770" i="3" s="1"/>
  <c r="F3771" i="3"/>
  <c r="G3771" i="3" s="1"/>
  <c r="F3772" i="3"/>
  <c r="F3773" i="3"/>
  <c r="G3773" i="3" s="1"/>
  <c r="F3774" i="3"/>
  <c r="F3775" i="3"/>
  <c r="G3775" i="3" s="1"/>
  <c r="F3776" i="3"/>
  <c r="F3777" i="3"/>
  <c r="H3777" i="3" s="1"/>
  <c r="F3778" i="3"/>
  <c r="H3778" i="3" s="1"/>
  <c r="F3779" i="3"/>
  <c r="G3779" i="3" s="1"/>
  <c r="F3780" i="3"/>
  <c r="H3780" i="3" s="1"/>
  <c r="F3781" i="3"/>
  <c r="F3782" i="3"/>
  <c r="F3783" i="3"/>
  <c r="G3783" i="3" s="1"/>
  <c r="F3784" i="3"/>
  <c r="F3785" i="3"/>
  <c r="F3786" i="3"/>
  <c r="H3786" i="3" s="1"/>
  <c r="F3787" i="3"/>
  <c r="G3787" i="3" s="1"/>
  <c r="F3788" i="3"/>
  <c r="F3789" i="3"/>
  <c r="G3789" i="3" s="1"/>
  <c r="F3790" i="3"/>
  <c r="F3791" i="3"/>
  <c r="G3791" i="3" s="1"/>
  <c r="F3792" i="3"/>
  <c r="F3793" i="3"/>
  <c r="F3794" i="3"/>
  <c r="H3794" i="3" s="1"/>
  <c r="F3795" i="3"/>
  <c r="G3795" i="3" s="1"/>
  <c r="F3796" i="3"/>
  <c r="H3796" i="3" s="1"/>
  <c r="F3797" i="3"/>
  <c r="F3798" i="3"/>
  <c r="F3799" i="3"/>
  <c r="G3799" i="3" s="1"/>
  <c r="F3800" i="3"/>
  <c r="F3801" i="3"/>
  <c r="G3801" i="3" s="1"/>
  <c r="F3802" i="3"/>
  <c r="F3803" i="3"/>
  <c r="G3803" i="3" s="1"/>
  <c r="F3804" i="3"/>
  <c r="H3804" i="3" s="1"/>
  <c r="F3805" i="3"/>
  <c r="F3806" i="3"/>
  <c r="H3806" i="3" s="1"/>
  <c r="F3807" i="3"/>
  <c r="G3807" i="3" s="1"/>
  <c r="F3808" i="3"/>
  <c r="H3808" i="3" s="1"/>
  <c r="F3809" i="3"/>
  <c r="F3810" i="3"/>
  <c r="F3811" i="3"/>
  <c r="G3811" i="3" s="1"/>
  <c r="F3812" i="3"/>
  <c r="H3812" i="3" s="1"/>
  <c r="F3813" i="3"/>
  <c r="G3813" i="3" s="1"/>
  <c r="F3814" i="3"/>
  <c r="F3815" i="3"/>
  <c r="G3815" i="3" s="1"/>
  <c r="F3816" i="3"/>
  <c r="F3817" i="3"/>
  <c r="F3818" i="3"/>
  <c r="G3818" i="3" s="1"/>
  <c r="H3818" i="3"/>
  <c r="F3819" i="3"/>
  <c r="G3819" i="3" s="1"/>
  <c r="F1605" i="3"/>
  <c r="F1604" i="3"/>
  <c r="G1604" i="3" s="1"/>
  <c r="F1606" i="3"/>
  <c r="H1606" i="3" s="1"/>
  <c r="F1607" i="3"/>
  <c r="F2493" i="3"/>
  <c r="G2493" i="3" s="1"/>
  <c r="F2490" i="3"/>
  <c r="F2489" i="3"/>
  <c r="F2488" i="3"/>
  <c r="F2487" i="3"/>
  <c r="G2487" i="3" s="1"/>
  <c r="F2486" i="3"/>
  <c r="F2485" i="3"/>
  <c r="F2484" i="3"/>
  <c r="H2484" i="3" s="1"/>
  <c r="F2483" i="3"/>
  <c r="G2483" i="3" s="1"/>
  <c r="F2482" i="3"/>
  <c r="H2482" i="3" s="1"/>
  <c r="F2481" i="3"/>
  <c r="F2480" i="3"/>
  <c r="F2479" i="3"/>
  <c r="G2479" i="3" s="1"/>
  <c r="F2478" i="3"/>
  <c r="F2477" i="3"/>
  <c r="F2476" i="3"/>
  <c r="F2475" i="3"/>
  <c r="G2475" i="3" s="1"/>
  <c r="F2474" i="3"/>
  <c r="F2473" i="3"/>
  <c r="G2473" i="3" s="1"/>
  <c r="F2472" i="3"/>
  <c r="H2472" i="3" s="1"/>
  <c r="F2471" i="3"/>
  <c r="G2471" i="3" s="1"/>
  <c r="F2470" i="3"/>
  <c r="F2469" i="3"/>
  <c r="F2468" i="3"/>
  <c r="F2467" i="3"/>
  <c r="G2467" i="3" s="1"/>
  <c r="F2466" i="3"/>
  <c r="F2465" i="3"/>
  <c r="F2464" i="3"/>
  <c r="F2463" i="3"/>
  <c r="G2463" i="3" s="1"/>
  <c r="F2462" i="3"/>
  <c r="F2461" i="3"/>
  <c r="G2461" i="3" s="1"/>
  <c r="F2460" i="3"/>
  <c r="F2459" i="3"/>
  <c r="G2459" i="3" s="1"/>
  <c r="F2458" i="3"/>
  <c r="F2457" i="3"/>
  <c r="F2456" i="3"/>
  <c r="F2455" i="3"/>
  <c r="G2455" i="3" s="1"/>
  <c r="F2454" i="3"/>
  <c r="F2453" i="3"/>
  <c r="F2452" i="3"/>
  <c r="H2452" i="3" s="1"/>
  <c r="F2451" i="3"/>
  <c r="G2451" i="3" s="1"/>
  <c r="F2450" i="3"/>
  <c r="H2450" i="3" s="1"/>
  <c r="F2449" i="3"/>
  <c r="F2448" i="3"/>
  <c r="F2447" i="3"/>
  <c r="G2447" i="3" s="1"/>
  <c r="F2446" i="3"/>
  <c r="F2445" i="3"/>
  <c r="F2444" i="3"/>
  <c r="F2443" i="3"/>
  <c r="G2443" i="3" s="1"/>
  <c r="F2442" i="3"/>
  <c r="F2441" i="3"/>
  <c r="F2440" i="3"/>
  <c r="H2440" i="3" s="1"/>
  <c r="F2439" i="3"/>
  <c r="G2439" i="3" s="1"/>
  <c r="F2438" i="3"/>
  <c r="F2437" i="3"/>
  <c r="F2436" i="3"/>
  <c r="F2435" i="3"/>
  <c r="G2435" i="3" s="1"/>
  <c r="F2434" i="3"/>
  <c r="F2433" i="3"/>
  <c r="F2432" i="3"/>
  <c r="F2431" i="3"/>
  <c r="G2431" i="3" s="1"/>
  <c r="F2430" i="3"/>
  <c r="F2429" i="3"/>
  <c r="F2428" i="3"/>
  <c r="F2427" i="3"/>
  <c r="G2427" i="3" s="1"/>
  <c r="F2426" i="3"/>
  <c r="F2425" i="3"/>
  <c r="F2424" i="3"/>
  <c r="F2423" i="3"/>
  <c r="F2422" i="3"/>
  <c r="F2421" i="3"/>
  <c r="F2420" i="3"/>
  <c r="F2419" i="3"/>
  <c r="G2419" i="3" s="1"/>
  <c r="F2418" i="3"/>
  <c r="F2417" i="3"/>
  <c r="F2416" i="3"/>
  <c r="F2415" i="3"/>
  <c r="G2415" i="3" s="1"/>
  <c r="F2414" i="3"/>
  <c r="F2413" i="3"/>
  <c r="F2412" i="3"/>
  <c r="F2411" i="3"/>
  <c r="G2411" i="3" s="1"/>
  <c r="F2410" i="3"/>
  <c r="F2409" i="3"/>
  <c r="F2408" i="3"/>
  <c r="F2407" i="3"/>
  <c r="F2406" i="3"/>
  <c r="F2405" i="3"/>
  <c r="F2404" i="3"/>
  <c r="F2403" i="3"/>
  <c r="G2403" i="3" s="1"/>
  <c r="F2402" i="3"/>
  <c r="F2401" i="3"/>
  <c r="F2400" i="3"/>
  <c r="F2399" i="3"/>
  <c r="G2399" i="3" s="1"/>
  <c r="F2398" i="3"/>
  <c r="F2397" i="3"/>
  <c r="F2396" i="3"/>
  <c r="F2395" i="3"/>
  <c r="G2395" i="3" s="1"/>
  <c r="F2394" i="3"/>
  <c r="F2393" i="3"/>
  <c r="F2392" i="3"/>
  <c r="F2391" i="3"/>
  <c r="F2390" i="3"/>
  <c r="F2389" i="3"/>
  <c r="F2388" i="3"/>
  <c r="F2387" i="3"/>
  <c r="G2387" i="3" s="1"/>
  <c r="F2386" i="3"/>
  <c r="F2385" i="3"/>
  <c r="F2384" i="3"/>
  <c r="F2383" i="3"/>
  <c r="H2383" i="3" s="1"/>
  <c r="F2382" i="3"/>
  <c r="F2381" i="3"/>
  <c r="F2380" i="3"/>
  <c r="F2379" i="3"/>
  <c r="G2379" i="3" s="1"/>
  <c r="F2378" i="3"/>
  <c r="F2377" i="3"/>
  <c r="F2376" i="3"/>
  <c r="F2375" i="3"/>
  <c r="F2374" i="3"/>
  <c r="F2373" i="3"/>
  <c r="F2372" i="3"/>
  <c r="F2371" i="3"/>
  <c r="G2371" i="3" s="1"/>
  <c r="F2370" i="3"/>
  <c r="F2369" i="3"/>
  <c r="F2368" i="3"/>
  <c r="F2367" i="3"/>
  <c r="G2367" i="3" s="1"/>
  <c r="F2366" i="3"/>
  <c r="F2365" i="3"/>
  <c r="F2364" i="3"/>
  <c r="F2363" i="3"/>
  <c r="G2363" i="3" s="1"/>
  <c r="F2362" i="3"/>
  <c r="F2361" i="3"/>
  <c r="F2360" i="3"/>
  <c r="F2359" i="3"/>
  <c r="F2358" i="3"/>
  <c r="F2357" i="3"/>
  <c r="F2356" i="3"/>
  <c r="F2355" i="3"/>
  <c r="G2355" i="3" s="1"/>
  <c r="F2354" i="3"/>
  <c r="F2353" i="3"/>
  <c r="F2352" i="3"/>
  <c r="F2351" i="3"/>
  <c r="G2351" i="3" s="1"/>
  <c r="F2350" i="3"/>
  <c r="F2349" i="3"/>
  <c r="F2348" i="3"/>
  <c r="F2347" i="3"/>
  <c r="G2347" i="3" s="1"/>
  <c r="F2346" i="3"/>
  <c r="F2345" i="3"/>
  <c r="F2344" i="3"/>
  <c r="F2343" i="3"/>
  <c r="F2342" i="3"/>
  <c r="F2341" i="3"/>
  <c r="F2340" i="3"/>
  <c r="F2339" i="3"/>
  <c r="G2339" i="3" s="1"/>
  <c r="F2338" i="3"/>
  <c r="F2337" i="3"/>
  <c r="F2336" i="3"/>
  <c r="F2335" i="3"/>
  <c r="G2335" i="3" s="1"/>
  <c r="F2334" i="3"/>
  <c r="F2333" i="3"/>
  <c r="F2332" i="3"/>
  <c r="F2331" i="3"/>
  <c r="G2331" i="3" s="1"/>
  <c r="F2330" i="3"/>
  <c r="F2329" i="3"/>
  <c r="F2328" i="3"/>
  <c r="F2327" i="3"/>
  <c r="F2326" i="3"/>
  <c r="F2325" i="3"/>
  <c r="F2324" i="3"/>
  <c r="F2323" i="3"/>
  <c r="G2323" i="3" s="1"/>
  <c r="F2322" i="3"/>
  <c r="F2321" i="3"/>
  <c r="F2320" i="3"/>
  <c r="F2319" i="3"/>
  <c r="G2319" i="3" s="1"/>
  <c r="F2318" i="3"/>
  <c r="F2317" i="3"/>
  <c r="F2316" i="3"/>
  <c r="F2315" i="3"/>
  <c r="G2315" i="3" s="1"/>
  <c r="F2314" i="3"/>
  <c r="F2313" i="3"/>
  <c r="F2312" i="3"/>
  <c r="F2311" i="3"/>
  <c r="F2310" i="3"/>
  <c r="F2309" i="3"/>
  <c r="F2308" i="3"/>
  <c r="F2307" i="3"/>
  <c r="G2307" i="3" s="1"/>
  <c r="F2306" i="3"/>
  <c r="F2305" i="3"/>
  <c r="F2304" i="3"/>
  <c r="F2303" i="3"/>
  <c r="G2303" i="3" s="1"/>
  <c r="F2302" i="3"/>
  <c r="F2301" i="3"/>
  <c r="F2300" i="3"/>
  <c r="F2299" i="3"/>
  <c r="G2299" i="3" s="1"/>
  <c r="F2298" i="3"/>
  <c r="F2297" i="3"/>
  <c r="F2296" i="3"/>
  <c r="F2295" i="3"/>
  <c r="F2294" i="3"/>
  <c r="F2293" i="3"/>
  <c r="F2292" i="3"/>
  <c r="F2291" i="3"/>
  <c r="G2291" i="3" s="1"/>
  <c r="F2290" i="3"/>
  <c r="F2289" i="3"/>
  <c r="F2288" i="3"/>
  <c r="F2287" i="3"/>
  <c r="G2287" i="3" s="1"/>
  <c r="F2286" i="3"/>
  <c r="F2285" i="3"/>
  <c r="F2284" i="3"/>
  <c r="F2283" i="3"/>
  <c r="G2283" i="3" s="1"/>
  <c r="F2282" i="3"/>
  <c r="F2281" i="3"/>
  <c r="F2280" i="3"/>
  <c r="F2279" i="3"/>
  <c r="F2278" i="3"/>
  <c r="F2277" i="3"/>
  <c r="F2276" i="3"/>
  <c r="F2275" i="3"/>
  <c r="G2275" i="3" s="1"/>
  <c r="F2274" i="3"/>
  <c r="F2273" i="3"/>
  <c r="F2272" i="3"/>
  <c r="F2271" i="3"/>
  <c r="G2271" i="3" s="1"/>
  <c r="F2270" i="3"/>
  <c r="F2269" i="3"/>
  <c r="F2268" i="3"/>
  <c r="F2267" i="3"/>
  <c r="G2267" i="3" s="1"/>
  <c r="F2266" i="3"/>
  <c r="F2265" i="3"/>
  <c r="F2264" i="3"/>
  <c r="F2263" i="3"/>
  <c r="F2262" i="3"/>
  <c r="F2261" i="3"/>
  <c r="F2260" i="3"/>
  <c r="F2259" i="3"/>
  <c r="G2259" i="3" s="1"/>
  <c r="F2258" i="3"/>
  <c r="F2257" i="3"/>
  <c r="F2256" i="3"/>
  <c r="F2255" i="3"/>
  <c r="G2255" i="3" s="1"/>
  <c r="F2254" i="3"/>
  <c r="F2253" i="3"/>
  <c r="F2252" i="3"/>
  <c r="F2251" i="3"/>
  <c r="G2251" i="3" s="1"/>
  <c r="F2250" i="3"/>
  <c r="F2249" i="3"/>
  <c r="F2248" i="3"/>
  <c r="F2247" i="3"/>
  <c r="F2246" i="3"/>
  <c r="F2245" i="3"/>
  <c r="F2244" i="3"/>
  <c r="F2243" i="3"/>
  <c r="G2243" i="3" s="1"/>
  <c r="F2242" i="3"/>
  <c r="F2241" i="3"/>
  <c r="F2240" i="3"/>
  <c r="F2239" i="3"/>
  <c r="G2239" i="3" s="1"/>
  <c r="F2238" i="3"/>
  <c r="F2237" i="3"/>
  <c r="F2236" i="3"/>
  <c r="F2235" i="3"/>
  <c r="G2235" i="3" s="1"/>
  <c r="F2234" i="3"/>
  <c r="F2233" i="3"/>
  <c r="F2232" i="3"/>
  <c r="F2231" i="3"/>
  <c r="F2230" i="3"/>
  <c r="F2229" i="3"/>
  <c r="F2228" i="3"/>
  <c r="F2227" i="3"/>
  <c r="G2227" i="3" s="1"/>
  <c r="F2226" i="3"/>
  <c r="F2225" i="3"/>
  <c r="F2224" i="3"/>
  <c r="F2223" i="3"/>
  <c r="G2223" i="3" s="1"/>
  <c r="F2222" i="3"/>
  <c r="F2221" i="3"/>
  <c r="F2220" i="3"/>
  <c r="F2219" i="3"/>
  <c r="G2219" i="3" s="1"/>
  <c r="F2218" i="3"/>
  <c r="F2217" i="3"/>
  <c r="F2216" i="3"/>
  <c r="F2215" i="3"/>
  <c r="F2214" i="3"/>
  <c r="F2213" i="3"/>
  <c r="F2212" i="3"/>
  <c r="F2211" i="3"/>
  <c r="G2211" i="3" s="1"/>
  <c r="F2210" i="3"/>
  <c r="F2209" i="3"/>
  <c r="F2208" i="3"/>
  <c r="F2207" i="3"/>
  <c r="G2207" i="3" s="1"/>
  <c r="F2206" i="3"/>
  <c r="F2205" i="3"/>
  <c r="F2204" i="3"/>
  <c r="F2203" i="3"/>
  <c r="G2203" i="3" s="1"/>
  <c r="F2202" i="3"/>
  <c r="F2201" i="3"/>
  <c r="F2200" i="3"/>
  <c r="F2199" i="3"/>
  <c r="F2198" i="3"/>
  <c r="F2197" i="3"/>
  <c r="F2196" i="3"/>
  <c r="F2195" i="3"/>
  <c r="G2195" i="3" s="1"/>
  <c r="F2194" i="3"/>
  <c r="F2193" i="3"/>
  <c r="F2192" i="3"/>
  <c r="F2191" i="3"/>
  <c r="G2191" i="3" s="1"/>
  <c r="F2190" i="3"/>
  <c r="F2189" i="3"/>
  <c r="F2188" i="3"/>
  <c r="F2187" i="3"/>
  <c r="G2187" i="3" s="1"/>
  <c r="F2186" i="3"/>
  <c r="F2185" i="3"/>
  <c r="F2184" i="3"/>
  <c r="F2183" i="3"/>
  <c r="F2182" i="3"/>
  <c r="F2181" i="3"/>
  <c r="F2180" i="3"/>
  <c r="F2179" i="3"/>
  <c r="G2179" i="3" s="1"/>
  <c r="F2178" i="3"/>
  <c r="F2177" i="3"/>
  <c r="F2176" i="3"/>
  <c r="F2175" i="3"/>
  <c r="G2175" i="3" s="1"/>
  <c r="F2174" i="3"/>
  <c r="F2173" i="3"/>
  <c r="F2172" i="3"/>
  <c r="F2171" i="3"/>
  <c r="G2171" i="3" s="1"/>
  <c r="F2170" i="3"/>
  <c r="F2169" i="3"/>
  <c r="F2168" i="3"/>
  <c r="F2167" i="3"/>
  <c r="F2166" i="3"/>
  <c r="F2165" i="3"/>
  <c r="F2164" i="3"/>
  <c r="F2163" i="3"/>
  <c r="G2163" i="3" s="1"/>
  <c r="F2162" i="3"/>
  <c r="F2161" i="3"/>
  <c r="F2160" i="3"/>
  <c r="F2159" i="3"/>
  <c r="G2159" i="3" s="1"/>
  <c r="F2158" i="3"/>
  <c r="F2157" i="3"/>
  <c r="F2156" i="3"/>
  <c r="F2155" i="3"/>
  <c r="G2155" i="3" s="1"/>
  <c r="F2154" i="3"/>
  <c r="F2153" i="3"/>
  <c r="F2152" i="3"/>
  <c r="F2151" i="3"/>
  <c r="F2150" i="3"/>
  <c r="F2149" i="3"/>
  <c r="F2148" i="3"/>
  <c r="F2147" i="3"/>
  <c r="G2147" i="3" s="1"/>
  <c r="F2146" i="3"/>
  <c r="F2145" i="3"/>
  <c r="F2144" i="3"/>
  <c r="F2143" i="3"/>
  <c r="F2142" i="3"/>
  <c r="H2142" i="3" s="1"/>
  <c r="F2141" i="3"/>
  <c r="F2140" i="3"/>
  <c r="G2140" i="3" s="1"/>
  <c r="F2139" i="3"/>
  <c r="F2138" i="3"/>
  <c r="F2137" i="3"/>
  <c r="F2136" i="3"/>
  <c r="F2135" i="3"/>
  <c r="F2134" i="3"/>
  <c r="H2134" i="3" s="1"/>
  <c r="F2133" i="3"/>
  <c r="F2132" i="3"/>
  <c r="G2132" i="3" s="1"/>
  <c r="F2131" i="3"/>
  <c r="F2130" i="3"/>
  <c r="F2129" i="3"/>
  <c r="F2128" i="3"/>
  <c r="F2127" i="3"/>
  <c r="F2126" i="3"/>
  <c r="H2126" i="3" s="1"/>
  <c r="F2125" i="3"/>
  <c r="F2124" i="3"/>
  <c r="G2124" i="3" s="1"/>
  <c r="F2123" i="3"/>
  <c r="F2122" i="3"/>
  <c r="F2121" i="3"/>
  <c r="F2120" i="3"/>
  <c r="F2119" i="3"/>
  <c r="F2118" i="3"/>
  <c r="H2118" i="3" s="1"/>
  <c r="F2117" i="3"/>
  <c r="F2116" i="3"/>
  <c r="G2116" i="3" s="1"/>
  <c r="F2115" i="3"/>
  <c r="F2114" i="3"/>
  <c r="F2113" i="3"/>
  <c r="F2112" i="3"/>
  <c r="F2111" i="3"/>
  <c r="F2110" i="3"/>
  <c r="F2109" i="3"/>
  <c r="F2108" i="3"/>
  <c r="G2108" i="3" s="1"/>
  <c r="F2107" i="3"/>
  <c r="F2106" i="3"/>
  <c r="F2105" i="3"/>
  <c r="F2104" i="3"/>
  <c r="F2103" i="3"/>
  <c r="F2102" i="3"/>
  <c r="H2102" i="3" s="1"/>
  <c r="F2101" i="3"/>
  <c r="F2100" i="3"/>
  <c r="G2100" i="3" s="1"/>
  <c r="F2099" i="3"/>
  <c r="F2098" i="3"/>
  <c r="F2097" i="3"/>
  <c r="F2096" i="3"/>
  <c r="F2095" i="3"/>
  <c r="F2094" i="3"/>
  <c r="F2093" i="3"/>
  <c r="F2092" i="3"/>
  <c r="G2092" i="3" s="1"/>
  <c r="F2091" i="3"/>
  <c r="F2090" i="3"/>
  <c r="F2089" i="3"/>
  <c r="F2088" i="3"/>
  <c r="F2087" i="3"/>
  <c r="F2086" i="3"/>
  <c r="H2086" i="3" s="1"/>
  <c r="F2085" i="3"/>
  <c r="F2084" i="3"/>
  <c r="G2084" i="3" s="1"/>
  <c r="F2083" i="3"/>
  <c r="F2082" i="3"/>
  <c r="F2081" i="3"/>
  <c r="F2080" i="3"/>
  <c r="F2079" i="3"/>
  <c r="F2078" i="3"/>
  <c r="H2078" i="3" s="1"/>
  <c r="F2077" i="3"/>
  <c r="F2076" i="3"/>
  <c r="G2076" i="3" s="1"/>
  <c r="F2075" i="3"/>
  <c r="F2074" i="3"/>
  <c r="F2073" i="3"/>
  <c r="F2072" i="3"/>
  <c r="F2071" i="3"/>
  <c r="F2070" i="3"/>
  <c r="H2070" i="3" s="1"/>
  <c r="F2069" i="3"/>
  <c r="F2068" i="3"/>
  <c r="G2068" i="3" s="1"/>
  <c r="F2067" i="3"/>
  <c r="F2066" i="3"/>
  <c r="F2065" i="3"/>
  <c r="F2064" i="3"/>
  <c r="F2063" i="3"/>
  <c r="F2062" i="3"/>
  <c r="H2062" i="3" s="1"/>
  <c r="F2061" i="3"/>
  <c r="F2060" i="3"/>
  <c r="G2060" i="3" s="1"/>
  <c r="F2059" i="3"/>
  <c r="F2058" i="3"/>
  <c r="F2057" i="3"/>
  <c r="F2056" i="3"/>
  <c r="F2055" i="3"/>
  <c r="F2054" i="3"/>
  <c r="H2054" i="3" s="1"/>
  <c r="F2053" i="3"/>
  <c r="F2052" i="3"/>
  <c r="G2052" i="3" s="1"/>
  <c r="F2051" i="3"/>
  <c r="F2050" i="3"/>
  <c r="F2049" i="3"/>
  <c r="F2048" i="3"/>
  <c r="F2047" i="3"/>
  <c r="F2046" i="3"/>
  <c r="F2045" i="3"/>
  <c r="F2044" i="3"/>
  <c r="G2044" i="3" s="1"/>
  <c r="F2043" i="3"/>
  <c r="F2042" i="3"/>
  <c r="F2041" i="3"/>
  <c r="F2040" i="3"/>
  <c r="F2039" i="3"/>
  <c r="F2038" i="3"/>
  <c r="H2038" i="3" s="1"/>
  <c r="F2037" i="3"/>
  <c r="F2036" i="3"/>
  <c r="G2036" i="3" s="1"/>
  <c r="F2035" i="3"/>
  <c r="F2034" i="3"/>
  <c r="F2033" i="3"/>
  <c r="F2032" i="3"/>
  <c r="F2031" i="3"/>
  <c r="F2030" i="3"/>
  <c r="F2029" i="3"/>
  <c r="F2028" i="3"/>
  <c r="G2028" i="3" s="1"/>
  <c r="F2027" i="3"/>
  <c r="F2026" i="3"/>
  <c r="F2025" i="3"/>
  <c r="F2024" i="3"/>
  <c r="F2023" i="3"/>
  <c r="F2022" i="3"/>
  <c r="H2022" i="3" s="1"/>
  <c r="F2021" i="3"/>
  <c r="F2020" i="3"/>
  <c r="G2020" i="3" s="1"/>
  <c r="F2019" i="3"/>
  <c r="F2018" i="3"/>
  <c r="F2017" i="3"/>
  <c r="F2016" i="3"/>
  <c r="F2015" i="3"/>
  <c r="F2014" i="3"/>
  <c r="H2014" i="3" s="1"/>
  <c r="F2013" i="3"/>
  <c r="F2012" i="3"/>
  <c r="G2012" i="3" s="1"/>
  <c r="F2011" i="3"/>
  <c r="F2010" i="3"/>
  <c r="F2009" i="3"/>
  <c r="F2008" i="3"/>
  <c r="F2007" i="3"/>
  <c r="F2006" i="3"/>
  <c r="H2006" i="3" s="1"/>
  <c r="F2005" i="3"/>
  <c r="F2004" i="3"/>
  <c r="G2004" i="3" s="1"/>
  <c r="F2003" i="3"/>
  <c r="F2002" i="3"/>
  <c r="F2001" i="3"/>
  <c r="F2000" i="3"/>
  <c r="F1999" i="3"/>
  <c r="F1998" i="3"/>
  <c r="H1998" i="3" s="1"/>
  <c r="F1997" i="3"/>
  <c r="F1996" i="3"/>
  <c r="G1996" i="3" s="1"/>
  <c r="F1995" i="3"/>
  <c r="F1994" i="3"/>
  <c r="F1993" i="3"/>
  <c r="F1992" i="3"/>
  <c r="F1991" i="3"/>
  <c r="F1990" i="3"/>
  <c r="H1990" i="3" s="1"/>
  <c r="F1989" i="3"/>
  <c r="F1988" i="3"/>
  <c r="G1988" i="3" s="1"/>
  <c r="F1987" i="3"/>
  <c r="F1986" i="3"/>
  <c r="F1985" i="3"/>
  <c r="F1984" i="3"/>
  <c r="F1983" i="3"/>
  <c r="F1982" i="3"/>
  <c r="F1981" i="3"/>
  <c r="F1980" i="3"/>
  <c r="G1980" i="3" s="1"/>
  <c r="F1979" i="3"/>
  <c r="F1978" i="3"/>
  <c r="F1977" i="3"/>
  <c r="F1976" i="3"/>
  <c r="F1975" i="3"/>
  <c r="F1974" i="3"/>
  <c r="H1974" i="3" s="1"/>
  <c r="F1973" i="3"/>
  <c r="F1972" i="3"/>
  <c r="G1972" i="3" s="1"/>
  <c r="F1971" i="3"/>
  <c r="F1970" i="3"/>
  <c r="F1969" i="3"/>
  <c r="F1968" i="3"/>
  <c r="F1967" i="3"/>
  <c r="F1966" i="3"/>
  <c r="F1965" i="3"/>
  <c r="F1964" i="3"/>
  <c r="G1964" i="3" s="1"/>
  <c r="F1963" i="3"/>
  <c r="F1962" i="3"/>
  <c r="F1961" i="3"/>
  <c r="F1960" i="3"/>
  <c r="F1959" i="3"/>
  <c r="F1958" i="3"/>
  <c r="H1958" i="3" s="1"/>
  <c r="F1957" i="3"/>
  <c r="F1956" i="3"/>
  <c r="G1956" i="3" s="1"/>
  <c r="F1955" i="3"/>
  <c r="F1954" i="3"/>
  <c r="F1953" i="3"/>
  <c r="F1952" i="3"/>
  <c r="F1951" i="3"/>
  <c r="F1950" i="3"/>
  <c r="H1950" i="3" s="1"/>
  <c r="F1949" i="3"/>
  <c r="F1948" i="3"/>
  <c r="G1948" i="3" s="1"/>
  <c r="F1947" i="3"/>
  <c r="F1946" i="3"/>
  <c r="F1945" i="3"/>
  <c r="F1944" i="3"/>
  <c r="F1943" i="3"/>
  <c r="F1942" i="3"/>
  <c r="H1942" i="3" s="1"/>
  <c r="F1941" i="3"/>
  <c r="F1940" i="3"/>
  <c r="G1940" i="3" s="1"/>
  <c r="F1939" i="3"/>
  <c r="F1938" i="3"/>
  <c r="F1937" i="3"/>
  <c r="F1936" i="3"/>
  <c r="F1935" i="3"/>
  <c r="F1934" i="3"/>
  <c r="H1934" i="3" s="1"/>
  <c r="F1933" i="3"/>
  <c r="F1932" i="3"/>
  <c r="G1932" i="3" s="1"/>
  <c r="F1931" i="3"/>
  <c r="F1930" i="3"/>
  <c r="F1929" i="3"/>
  <c r="F1928" i="3"/>
  <c r="F1927" i="3"/>
  <c r="F1926" i="3"/>
  <c r="H1926" i="3" s="1"/>
  <c r="F1925" i="3"/>
  <c r="F1924" i="3"/>
  <c r="G1924" i="3" s="1"/>
  <c r="F1923" i="3"/>
  <c r="F1922" i="3"/>
  <c r="F1921" i="3"/>
  <c r="F1920" i="3"/>
  <c r="F1919" i="3"/>
  <c r="F1918" i="3"/>
  <c r="F1917" i="3"/>
  <c r="F1916" i="3"/>
  <c r="G1916" i="3" s="1"/>
  <c r="F1915" i="3"/>
  <c r="F1914" i="3"/>
  <c r="F1913" i="3"/>
  <c r="F1912" i="3"/>
  <c r="F1911" i="3"/>
  <c r="F1910" i="3"/>
  <c r="H1910" i="3" s="1"/>
  <c r="F1909" i="3"/>
  <c r="F1908" i="3"/>
  <c r="G1908" i="3" s="1"/>
  <c r="F1907" i="3"/>
  <c r="F1906" i="3"/>
  <c r="F1905" i="3"/>
  <c r="F1904" i="3"/>
  <c r="F1903" i="3"/>
  <c r="F1902" i="3"/>
  <c r="F1901" i="3"/>
  <c r="F1900" i="3"/>
  <c r="G1900" i="3" s="1"/>
  <c r="F1899" i="3"/>
  <c r="F1898" i="3"/>
  <c r="F1897" i="3"/>
  <c r="F1896" i="3"/>
  <c r="F1895" i="3"/>
  <c r="F1894" i="3"/>
  <c r="H1894" i="3" s="1"/>
  <c r="F1893" i="3"/>
  <c r="F1892" i="3"/>
  <c r="G1892" i="3" s="1"/>
  <c r="F1891" i="3"/>
  <c r="F1890" i="3"/>
  <c r="F1889" i="3"/>
  <c r="F1888" i="3"/>
  <c r="F1887" i="3"/>
  <c r="F1886" i="3"/>
  <c r="H1886" i="3" s="1"/>
  <c r="F1885" i="3"/>
  <c r="F1884" i="3"/>
  <c r="G1884" i="3" s="1"/>
  <c r="F1883" i="3"/>
  <c r="F1882" i="3"/>
  <c r="F1881" i="3"/>
  <c r="F1880" i="3"/>
  <c r="F1879" i="3"/>
  <c r="F1878" i="3"/>
  <c r="H1878" i="3" s="1"/>
  <c r="F1877" i="3"/>
  <c r="F1876" i="3"/>
  <c r="G1876" i="3" s="1"/>
  <c r="F1875" i="3"/>
  <c r="F1874" i="3"/>
  <c r="F1873" i="3"/>
  <c r="F1872" i="3"/>
  <c r="F1871" i="3"/>
  <c r="F1870" i="3"/>
  <c r="H1870" i="3" s="1"/>
  <c r="F1869" i="3"/>
  <c r="F1868" i="3"/>
  <c r="G1868" i="3" s="1"/>
  <c r="F1867" i="3"/>
  <c r="F1866" i="3"/>
  <c r="F1865" i="3"/>
  <c r="F1864" i="3"/>
  <c r="F1863" i="3"/>
  <c r="F1862" i="3"/>
  <c r="H1862" i="3" s="1"/>
  <c r="F1861" i="3"/>
  <c r="F1860" i="3"/>
  <c r="G1860" i="3" s="1"/>
  <c r="F1859" i="3"/>
  <c r="F1858" i="3"/>
  <c r="F1857" i="3"/>
  <c r="F1856" i="3"/>
  <c r="F1855" i="3"/>
  <c r="F1854" i="3"/>
  <c r="F1853" i="3"/>
  <c r="F1852" i="3"/>
  <c r="G1852" i="3" s="1"/>
  <c r="F1851" i="3"/>
  <c r="F1850" i="3"/>
  <c r="F1849" i="3"/>
  <c r="F1848" i="3"/>
  <c r="F1847" i="3"/>
  <c r="F1846" i="3"/>
  <c r="H1846" i="3" s="1"/>
  <c r="F1845" i="3"/>
  <c r="F1844" i="3"/>
  <c r="G1844" i="3" s="1"/>
  <c r="F1843" i="3"/>
  <c r="F1842" i="3"/>
  <c r="F1841" i="3"/>
  <c r="F1840" i="3"/>
  <c r="F1839" i="3"/>
  <c r="F1838" i="3"/>
  <c r="F1837" i="3"/>
  <c r="F1836" i="3"/>
  <c r="G1836" i="3" s="1"/>
  <c r="F1835" i="3"/>
  <c r="F1834" i="3"/>
  <c r="F1833" i="3"/>
  <c r="F1832" i="3"/>
  <c r="F1831" i="3"/>
  <c r="F1830" i="3"/>
  <c r="H1830" i="3" s="1"/>
  <c r="F1829" i="3"/>
  <c r="F1828" i="3"/>
  <c r="G1828" i="3" s="1"/>
  <c r="F1827" i="3"/>
  <c r="F1826" i="3"/>
  <c r="F1825" i="3"/>
  <c r="F1824" i="3"/>
  <c r="F1823" i="3"/>
  <c r="F1822" i="3"/>
  <c r="H1822" i="3" s="1"/>
  <c r="F1821" i="3"/>
  <c r="F1820" i="3"/>
  <c r="G1820" i="3" s="1"/>
  <c r="F1819" i="3"/>
  <c r="F1818" i="3"/>
  <c r="F1817" i="3"/>
  <c r="F1816" i="3"/>
  <c r="F1815" i="3"/>
  <c r="F1814" i="3"/>
  <c r="H1814" i="3" s="1"/>
  <c r="F1813" i="3"/>
  <c r="F1812" i="3"/>
  <c r="G1812" i="3" s="1"/>
  <c r="F1811" i="3"/>
  <c r="F1810" i="3"/>
  <c r="F1809" i="3"/>
  <c r="F1808" i="3"/>
  <c r="F1807" i="3"/>
  <c r="F1806" i="3"/>
  <c r="H1806" i="3" s="1"/>
  <c r="F1805" i="3"/>
  <c r="F1804" i="3"/>
  <c r="G1804" i="3" s="1"/>
  <c r="F1803" i="3"/>
  <c r="F1802" i="3"/>
  <c r="F1801" i="3"/>
  <c r="F1800" i="3"/>
  <c r="F1799" i="3"/>
  <c r="F1798" i="3"/>
  <c r="H1798" i="3" s="1"/>
  <c r="F1797" i="3"/>
  <c r="F1796" i="3"/>
  <c r="G1796" i="3" s="1"/>
  <c r="F1795" i="3"/>
  <c r="F1794" i="3"/>
  <c r="F1793" i="3"/>
  <c r="F1792" i="3"/>
  <c r="F1791" i="3"/>
  <c r="F1790" i="3"/>
  <c r="F1789" i="3"/>
  <c r="F1788" i="3"/>
  <c r="G1788" i="3" s="1"/>
  <c r="F1787" i="3"/>
  <c r="F1786" i="3"/>
  <c r="F1785" i="3"/>
  <c r="F1784" i="3"/>
  <c r="F1783" i="3"/>
  <c r="F1782" i="3"/>
  <c r="H1782" i="3" s="1"/>
  <c r="F1781" i="3"/>
  <c r="F1780" i="3"/>
  <c r="G1780" i="3" s="1"/>
  <c r="F1779" i="3"/>
  <c r="F1778" i="3"/>
  <c r="F1777" i="3"/>
  <c r="F1776" i="3"/>
  <c r="F1775" i="3"/>
  <c r="F1774" i="3"/>
  <c r="F1773" i="3"/>
  <c r="F1772" i="3"/>
  <c r="G1772" i="3" s="1"/>
  <c r="F1771" i="3"/>
  <c r="F1770" i="3"/>
  <c r="F1769" i="3"/>
  <c r="F1768" i="3"/>
  <c r="F1767" i="3"/>
  <c r="F1766" i="3"/>
  <c r="H1766" i="3" s="1"/>
  <c r="F1765" i="3"/>
  <c r="F1764" i="3"/>
  <c r="G1764" i="3" s="1"/>
  <c r="F1763" i="3"/>
  <c r="F1762" i="3"/>
  <c r="F1761" i="3"/>
  <c r="F1760" i="3"/>
  <c r="F1759" i="3"/>
  <c r="F1758" i="3"/>
  <c r="H1758" i="3" s="1"/>
  <c r="F1757" i="3"/>
  <c r="F1756" i="3"/>
  <c r="G1756" i="3" s="1"/>
  <c r="F1755" i="3"/>
  <c r="F1754" i="3"/>
  <c r="F1753" i="3"/>
  <c r="F1752" i="3"/>
  <c r="F1751" i="3"/>
  <c r="F1750" i="3"/>
  <c r="H1750" i="3" s="1"/>
  <c r="F1749" i="3"/>
  <c r="F1748" i="3"/>
  <c r="G1748" i="3" s="1"/>
  <c r="F1747" i="3"/>
  <c r="F1746" i="3"/>
  <c r="F1745" i="3"/>
  <c r="F1744" i="3"/>
  <c r="F1743" i="3"/>
  <c r="F1742" i="3"/>
  <c r="H1742" i="3" s="1"/>
  <c r="F1741" i="3"/>
  <c r="F1740" i="3"/>
  <c r="G1740" i="3" s="1"/>
  <c r="F1739" i="3"/>
  <c r="F1738" i="3"/>
  <c r="F1737" i="3"/>
  <c r="F1736" i="3"/>
  <c r="F1735" i="3"/>
  <c r="F1734" i="3"/>
  <c r="H1734" i="3" s="1"/>
  <c r="F1733" i="3"/>
  <c r="F1732" i="3"/>
  <c r="G1732" i="3" s="1"/>
  <c r="F1731" i="3"/>
  <c r="F1730" i="3"/>
  <c r="F1729" i="3"/>
  <c r="F1728" i="3"/>
  <c r="F1727" i="3"/>
  <c r="F1726" i="3"/>
  <c r="F1725" i="3"/>
  <c r="F1724" i="3"/>
  <c r="G1724" i="3" s="1"/>
  <c r="F1723" i="3"/>
  <c r="F1722" i="3"/>
  <c r="F1721" i="3"/>
  <c r="F1720" i="3"/>
  <c r="F1719" i="3"/>
  <c r="F1718" i="3"/>
  <c r="H1718" i="3" s="1"/>
  <c r="F1717" i="3"/>
  <c r="F1716" i="3"/>
  <c r="G1716" i="3" s="1"/>
  <c r="F1715" i="3"/>
  <c r="F1714" i="3"/>
  <c r="F1713" i="3"/>
  <c r="F1712" i="3"/>
  <c r="F1711" i="3"/>
  <c r="F1710" i="3"/>
  <c r="F1709" i="3"/>
  <c r="F1708" i="3"/>
  <c r="G1708" i="3" s="1"/>
  <c r="F1707" i="3"/>
  <c r="F1706" i="3"/>
  <c r="F1705" i="3"/>
  <c r="F1704" i="3"/>
  <c r="F1703" i="3"/>
  <c r="F1702" i="3"/>
  <c r="H1702" i="3" s="1"/>
  <c r="F1701" i="3"/>
  <c r="F1700" i="3"/>
  <c r="G1700" i="3" s="1"/>
  <c r="F1699" i="3"/>
  <c r="F1698" i="3"/>
  <c r="F1697" i="3"/>
  <c r="F1696" i="3"/>
  <c r="F1695" i="3"/>
  <c r="F1694" i="3"/>
  <c r="H1694" i="3" s="1"/>
  <c r="F1693" i="3"/>
  <c r="F1692" i="3"/>
  <c r="G1692" i="3" s="1"/>
  <c r="F1691" i="3"/>
  <c r="F1690" i="3"/>
  <c r="F1689" i="3"/>
  <c r="F1688" i="3"/>
  <c r="F1687" i="3"/>
  <c r="F1686" i="3"/>
  <c r="H1686" i="3" s="1"/>
  <c r="F1685" i="3"/>
  <c r="F1684" i="3"/>
  <c r="G1684" i="3" s="1"/>
  <c r="F1683" i="3"/>
  <c r="F1682" i="3"/>
  <c r="F1681" i="3"/>
  <c r="F1680" i="3"/>
  <c r="F1679" i="3"/>
  <c r="F1678" i="3"/>
  <c r="H1678" i="3" s="1"/>
  <c r="F1677" i="3"/>
  <c r="F1676" i="3"/>
  <c r="G1676" i="3" s="1"/>
  <c r="F1675" i="3"/>
  <c r="F1674" i="3"/>
  <c r="F1673" i="3"/>
  <c r="F1672" i="3"/>
  <c r="F1671" i="3"/>
  <c r="F1670" i="3"/>
  <c r="H1670" i="3" s="1"/>
  <c r="F1669" i="3"/>
  <c r="F1668" i="3"/>
  <c r="G1668" i="3" s="1"/>
  <c r="F1667" i="3"/>
  <c r="F1666" i="3"/>
  <c r="F1665" i="3"/>
  <c r="F1664" i="3"/>
  <c r="F1663" i="3"/>
  <c r="F1662" i="3"/>
  <c r="F1661" i="3"/>
  <c r="F1660" i="3"/>
  <c r="G1660" i="3" s="1"/>
  <c r="F1659" i="3"/>
  <c r="F1658" i="3"/>
  <c r="F1657" i="3"/>
  <c r="F1656" i="3"/>
  <c r="F1655" i="3"/>
  <c r="F1654" i="3"/>
  <c r="H1654" i="3" s="1"/>
  <c r="F1653" i="3"/>
  <c r="F1652" i="3"/>
  <c r="G1652" i="3" s="1"/>
  <c r="F1651" i="3"/>
  <c r="F1650" i="3"/>
  <c r="F1649" i="3"/>
  <c r="F1648" i="3"/>
  <c r="F1647" i="3"/>
  <c r="F1646" i="3"/>
  <c r="F1645" i="3"/>
  <c r="F1644" i="3"/>
  <c r="G1644" i="3" s="1"/>
  <c r="F1643" i="3"/>
  <c r="F1642" i="3"/>
  <c r="F1641" i="3"/>
  <c r="F1640" i="3"/>
  <c r="F1639" i="3"/>
  <c r="F1638" i="3"/>
  <c r="H1638" i="3" s="1"/>
  <c r="F1637" i="3"/>
  <c r="F1636" i="3"/>
  <c r="G1636" i="3" s="1"/>
  <c r="F1635" i="3"/>
  <c r="F1634" i="3"/>
  <c r="F1633" i="3"/>
  <c r="F1632" i="3"/>
  <c r="F1631" i="3"/>
  <c r="F1630" i="3"/>
  <c r="H1630" i="3" s="1"/>
  <c r="F1629" i="3"/>
  <c r="F1628" i="3"/>
  <c r="G1628" i="3" s="1"/>
  <c r="F1627" i="3"/>
  <c r="F1626" i="3"/>
  <c r="F1625" i="3"/>
  <c r="F1624" i="3"/>
  <c r="F1623" i="3"/>
  <c r="F1622" i="3"/>
  <c r="H1622" i="3" s="1"/>
  <c r="F1621" i="3"/>
  <c r="F1620" i="3"/>
  <c r="G1620" i="3" s="1"/>
  <c r="F1619" i="3"/>
  <c r="F1618" i="3"/>
  <c r="F1617" i="3"/>
  <c r="F1616" i="3"/>
  <c r="F1615" i="3"/>
  <c r="F1614" i="3"/>
  <c r="H1614" i="3" s="1"/>
  <c r="F1613" i="3"/>
  <c r="F1612" i="3"/>
  <c r="G1612" i="3" s="1"/>
  <c r="F1611" i="3"/>
  <c r="F1610" i="3"/>
  <c r="F1609" i="3"/>
  <c r="F1608" i="3"/>
  <c r="F1601" i="3"/>
  <c r="G1601" i="3" s="1"/>
  <c r="F1600" i="3"/>
  <c r="G1600" i="3" s="1"/>
  <c r="F1599" i="3"/>
  <c r="G1599" i="3" s="1"/>
  <c r="F1598" i="3"/>
  <c r="G1598" i="3" s="1"/>
  <c r="F1597" i="3"/>
  <c r="G1597" i="3" s="1"/>
  <c r="F1596" i="3"/>
  <c r="H1596" i="3" s="1"/>
  <c r="F1595" i="3"/>
  <c r="G1595" i="3" s="1"/>
  <c r="F1594" i="3"/>
  <c r="G1594" i="3" s="1"/>
  <c r="F1593" i="3"/>
  <c r="G1593" i="3" s="1"/>
  <c r="F1592" i="3"/>
  <c r="G1592" i="3" s="1"/>
  <c r="F1591" i="3"/>
  <c r="G1591" i="3" s="1"/>
  <c r="F1590" i="3"/>
  <c r="G1590" i="3" s="1"/>
  <c r="F1589" i="3"/>
  <c r="G1589" i="3" s="1"/>
  <c r="F1588" i="3"/>
  <c r="H1588" i="3" s="1"/>
  <c r="F1587" i="3"/>
  <c r="G1587" i="3" s="1"/>
  <c r="F1586" i="3"/>
  <c r="G1586" i="3" s="1"/>
  <c r="F1585" i="3"/>
  <c r="G1585" i="3" s="1"/>
  <c r="F1584" i="3"/>
  <c r="G1584" i="3" s="1"/>
  <c r="F1583" i="3"/>
  <c r="G1583" i="3" s="1"/>
  <c r="F1582" i="3"/>
  <c r="G1582" i="3" s="1"/>
  <c r="F1581" i="3"/>
  <c r="G1581" i="3" s="1"/>
  <c r="F1580" i="3"/>
  <c r="H1580" i="3" s="1"/>
  <c r="F1579" i="3"/>
  <c r="G1579" i="3" s="1"/>
  <c r="F1578" i="3"/>
  <c r="G1578" i="3" s="1"/>
  <c r="F1577" i="3"/>
  <c r="G1577" i="3" s="1"/>
  <c r="F1576" i="3"/>
  <c r="G1576" i="3" s="1"/>
  <c r="F1575" i="3"/>
  <c r="G1575" i="3" s="1"/>
  <c r="F1574" i="3"/>
  <c r="G1574" i="3" s="1"/>
  <c r="F1573" i="3"/>
  <c r="G1573" i="3" s="1"/>
  <c r="F1572" i="3"/>
  <c r="H1572" i="3" s="1"/>
  <c r="F1571" i="3"/>
  <c r="G1571" i="3" s="1"/>
  <c r="F1570" i="3"/>
  <c r="G1570" i="3" s="1"/>
  <c r="F1569" i="3"/>
  <c r="G1569" i="3" s="1"/>
  <c r="F1568" i="3"/>
  <c r="G1568" i="3" s="1"/>
  <c r="F1567" i="3"/>
  <c r="G1567" i="3" s="1"/>
  <c r="F1566" i="3"/>
  <c r="H1566" i="3" s="1"/>
  <c r="F1565" i="3"/>
  <c r="G1565" i="3" s="1"/>
  <c r="F1564" i="3"/>
  <c r="H1564" i="3" s="1"/>
  <c r="F1563" i="3"/>
  <c r="G1563" i="3" s="1"/>
  <c r="F1562" i="3"/>
  <c r="G1562" i="3" s="1"/>
  <c r="F1561" i="3"/>
  <c r="G1561" i="3" s="1"/>
  <c r="F1560" i="3"/>
  <c r="G1560" i="3" s="1"/>
  <c r="F1559" i="3"/>
  <c r="G1559" i="3" s="1"/>
  <c r="F1558" i="3"/>
  <c r="G1558" i="3" s="1"/>
  <c r="F1557" i="3"/>
  <c r="G1557" i="3" s="1"/>
  <c r="F1556" i="3"/>
  <c r="H1556" i="3" s="1"/>
  <c r="F1555" i="3"/>
  <c r="G1555" i="3" s="1"/>
  <c r="F1554" i="3"/>
  <c r="G1554" i="3" s="1"/>
  <c r="F1553" i="3"/>
  <c r="G1553" i="3" s="1"/>
  <c r="F1552" i="3"/>
  <c r="G1552" i="3" s="1"/>
  <c r="F1551" i="3"/>
  <c r="G1551" i="3" s="1"/>
  <c r="F1550" i="3"/>
  <c r="H1550" i="3" s="1"/>
  <c r="F1549" i="3"/>
  <c r="G1549" i="3" s="1"/>
  <c r="F1548" i="3"/>
  <c r="H1548" i="3" s="1"/>
  <c r="F1547" i="3"/>
  <c r="G1547" i="3" s="1"/>
  <c r="F1546" i="3"/>
  <c r="H1546" i="3" s="1"/>
  <c r="F1545" i="3"/>
  <c r="G1545" i="3" s="1"/>
  <c r="F1544" i="3"/>
  <c r="G1544" i="3" s="1"/>
  <c r="F1543" i="3"/>
  <c r="G1543" i="3" s="1"/>
  <c r="F1542" i="3"/>
  <c r="G1542" i="3" s="1"/>
  <c r="F1541" i="3"/>
  <c r="G1541" i="3" s="1"/>
  <c r="F1540" i="3"/>
  <c r="H1540" i="3" s="1"/>
  <c r="F1539" i="3"/>
  <c r="G1539" i="3" s="1"/>
  <c r="F1538" i="3"/>
  <c r="G1538" i="3" s="1"/>
  <c r="F1537" i="3"/>
  <c r="G1537" i="3" s="1"/>
  <c r="F1536" i="3"/>
  <c r="G1536" i="3" s="1"/>
  <c r="F1535" i="3"/>
  <c r="G1535" i="3" s="1"/>
  <c r="F1534" i="3"/>
  <c r="G1534" i="3" s="1"/>
  <c r="F1533" i="3"/>
  <c r="G1533" i="3" s="1"/>
  <c r="F1532" i="3"/>
  <c r="H1532" i="3" s="1"/>
  <c r="F1531" i="3"/>
  <c r="G1531" i="3" s="1"/>
  <c r="F1530" i="3"/>
  <c r="G1530" i="3" s="1"/>
  <c r="F1529" i="3"/>
  <c r="G1529" i="3" s="1"/>
  <c r="F1528" i="3"/>
  <c r="G1528" i="3" s="1"/>
  <c r="F1527" i="3"/>
  <c r="G1527" i="3" s="1"/>
  <c r="F1526" i="3"/>
  <c r="H1526" i="3" s="1"/>
  <c r="F1525" i="3"/>
  <c r="G1525" i="3" s="1"/>
  <c r="F1524" i="3"/>
  <c r="H1524" i="3" s="1"/>
  <c r="F1523" i="3"/>
  <c r="G1523" i="3" s="1"/>
  <c r="F1522" i="3"/>
  <c r="H1522" i="3" s="1"/>
  <c r="F1521" i="3"/>
  <c r="G1521" i="3" s="1"/>
  <c r="F1520" i="3"/>
  <c r="G1520" i="3" s="1"/>
  <c r="F1519" i="3"/>
  <c r="G1519" i="3" s="1"/>
  <c r="F1518" i="3"/>
  <c r="G1518" i="3" s="1"/>
  <c r="F1517" i="3"/>
  <c r="G1517" i="3" s="1"/>
  <c r="F1516" i="3"/>
  <c r="H1516" i="3" s="1"/>
  <c r="F1515" i="3"/>
  <c r="G1515" i="3" s="1"/>
  <c r="F1514" i="3"/>
  <c r="G1514" i="3" s="1"/>
  <c r="F1513" i="3"/>
  <c r="G1513" i="3" s="1"/>
  <c r="F1512" i="3"/>
  <c r="G1512" i="3" s="1"/>
  <c r="F1511" i="3"/>
  <c r="G1511" i="3" s="1"/>
  <c r="F1510" i="3"/>
  <c r="G1510" i="3" s="1"/>
  <c r="F1509" i="3"/>
  <c r="G1509" i="3" s="1"/>
  <c r="F1508" i="3"/>
  <c r="H1508" i="3" s="1"/>
  <c r="F1507" i="3"/>
  <c r="G1507" i="3" s="1"/>
  <c r="F1506" i="3"/>
  <c r="G1506" i="3" s="1"/>
  <c r="F1505" i="3"/>
  <c r="G1505" i="3" s="1"/>
  <c r="F1504" i="3"/>
  <c r="G1504" i="3" s="1"/>
  <c r="F1503" i="3"/>
  <c r="G1503" i="3" s="1"/>
  <c r="F1502" i="3"/>
  <c r="G1502" i="3" s="1"/>
  <c r="F1501" i="3"/>
  <c r="G1501" i="3" s="1"/>
  <c r="F1500" i="3"/>
  <c r="H1500" i="3" s="1"/>
  <c r="F1499" i="3"/>
  <c r="G1499" i="3" s="1"/>
  <c r="F1498" i="3"/>
  <c r="G1498" i="3" s="1"/>
  <c r="F1497" i="3"/>
  <c r="G1497" i="3" s="1"/>
  <c r="F1496" i="3"/>
  <c r="G1496" i="3" s="1"/>
  <c r="F1495" i="3"/>
  <c r="G1495" i="3" s="1"/>
  <c r="F1494" i="3"/>
  <c r="G1494" i="3" s="1"/>
  <c r="F1493" i="3"/>
  <c r="G1493" i="3" s="1"/>
  <c r="F1492" i="3"/>
  <c r="H1492" i="3" s="1"/>
  <c r="F1491" i="3"/>
  <c r="G1491" i="3" s="1"/>
  <c r="F1490" i="3"/>
  <c r="G1490" i="3" s="1"/>
  <c r="F1489" i="3"/>
  <c r="G1489" i="3" s="1"/>
  <c r="F1488" i="3"/>
  <c r="G1488" i="3" s="1"/>
  <c r="F1487" i="3"/>
  <c r="G1487" i="3" s="1"/>
  <c r="F1486" i="3"/>
  <c r="H1486" i="3" s="1"/>
  <c r="F1485" i="3"/>
  <c r="G1485" i="3" s="1"/>
  <c r="F1484" i="3"/>
  <c r="H1484" i="3" s="1"/>
  <c r="F1483" i="3"/>
  <c r="G1483" i="3" s="1"/>
  <c r="F1482" i="3"/>
  <c r="H1482" i="3" s="1"/>
  <c r="F1481" i="3"/>
  <c r="G1481" i="3" s="1"/>
  <c r="F1480" i="3"/>
  <c r="G1480" i="3" s="1"/>
  <c r="F1479" i="3"/>
  <c r="G1479" i="3" s="1"/>
  <c r="F1478" i="3"/>
  <c r="G1478" i="3" s="1"/>
  <c r="F1477" i="3"/>
  <c r="G1477" i="3" s="1"/>
  <c r="F1476" i="3"/>
  <c r="H1476" i="3" s="1"/>
  <c r="F1475" i="3"/>
  <c r="G1475" i="3" s="1"/>
  <c r="F1474" i="3"/>
  <c r="G1474" i="3" s="1"/>
  <c r="F1473" i="3"/>
  <c r="G1473" i="3" s="1"/>
  <c r="F1472" i="3"/>
  <c r="G1472" i="3" s="1"/>
  <c r="F1471" i="3"/>
  <c r="G1471" i="3" s="1"/>
  <c r="F1470" i="3"/>
  <c r="G1470" i="3" s="1"/>
  <c r="F1469" i="3"/>
  <c r="G1469" i="3" s="1"/>
  <c r="F1468" i="3"/>
  <c r="H1468" i="3" s="1"/>
  <c r="F1467" i="3"/>
  <c r="G1467" i="3" s="1"/>
  <c r="F1466" i="3"/>
  <c r="G1466" i="3" s="1"/>
  <c r="F1465" i="3"/>
  <c r="G1465" i="3" s="1"/>
  <c r="F1464" i="3"/>
  <c r="G1464" i="3" s="1"/>
  <c r="F1463" i="3"/>
  <c r="G1463" i="3" s="1"/>
  <c r="F1462" i="3"/>
  <c r="H1462" i="3" s="1"/>
  <c r="F1461" i="3"/>
  <c r="G1461" i="3" s="1"/>
  <c r="F1460" i="3"/>
  <c r="H1460" i="3" s="1"/>
  <c r="F1459" i="3"/>
  <c r="G1459" i="3" s="1"/>
  <c r="F1458" i="3"/>
  <c r="H1458" i="3" s="1"/>
  <c r="F1457" i="3"/>
  <c r="G1457" i="3" s="1"/>
  <c r="F1456" i="3"/>
  <c r="G1456" i="3" s="1"/>
  <c r="F1455" i="3"/>
  <c r="G1455" i="3" s="1"/>
  <c r="F1454" i="3"/>
  <c r="G1454" i="3" s="1"/>
  <c r="F1453" i="3"/>
  <c r="G1453" i="3" s="1"/>
  <c r="F1452" i="3"/>
  <c r="H1452" i="3" s="1"/>
  <c r="F1451" i="3"/>
  <c r="G1451" i="3" s="1"/>
  <c r="F1450" i="3"/>
  <c r="H1450" i="3" s="1"/>
  <c r="F1449" i="3"/>
  <c r="G1449" i="3" s="1"/>
  <c r="F1448" i="3"/>
  <c r="G1448" i="3" s="1"/>
  <c r="F1447" i="3"/>
  <c r="G1447" i="3" s="1"/>
  <c r="F1446" i="3"/>
  <c r="G1446" i="3" s="1"/>
  <c r="F1445" i="3"/>
  <c r="G1445" i="3" s="1"/>
  <c r="F1444" i="3"/>
  <c r="H1444" i="3" s="1"/>
  <c r="F1443" i="3"/>
  <c r="G1443" i="3" s="1"/>
  <c r="F1442" i="3"/>
  <c r="G1442" i="3" s="1"/>
  <c r="F1441" i="3"/>
  <c r="G1441" i="3" s="1"/>
  <c r="F1440" i="3"/>
  <c r="G1440" i="3" s="1"/>
  <c r="F1439" i="3"/>
  <c r="G1439" i="3" s="1"/>
  <c r="F1438" i="3"/>
  <c r="G1438" i="3" s="1"/>
  <c r="F1437" i="3"/>
  <c r="G1437" i="3" s="1"/>
  <c r="F1436" i="3"/>
  <c r="H1436" i="3" s="1"/>
  <c r="F1435" i="3"/>
  <c r="G1435" i="3" s="1"/>
  <c r="F1434" i="3"/>
  <c r="G1434" i="3" s="1"/>
  <c r="F1433" i="3"/>
  <c r="G1433" i="3" s="1"/>
  <c r="F1432" i="3"/>
  <c r="H1432" i="3" s="1"/>
  <c r="F1431" i="3"/>
  <c r="G1431" i="3" s="1"/>
  <c r="F1430" i="3"/>
  <c r="H1430" i="3" s="1"/>
  <c r="F1429" i="3"/>
  <c r="G1429" i="3" s="1"/>
  <c r="F1428" i="3"/>
  <c r="H1428" i="3" s="1"/>
  <c r="F1427" i="3"/>
  <c r="G1427" i="3" s="1"/>
  <c r="F1426" i="3"/>
  <c r="H1426" i="3" s="1"/>
  <c r="F1425" i="3"/>
  <c r="G1425" i="3" s="1"/>
  <c r="F1424" i="3"/>
  <c r="H1424" i="3" s="1"/>
  <c r="F1423" i="3"/>
  <c r="G1423" i="3" s="1"/>
  <c r="F1422" i="3"/>
  <c r="H1422" i="3" s="1"/>
  <c r="F1421" i="3"/>
  <c r="G1421" i="3" s="1"/>
  <c r="F1420" i="3"/>
  <c r="H1420" i="3" s="1"/>
  <c r="F1419" i="3"/>
  <c r="G1419" i="3" s="1"/>
  <c r="F1418" i="3"/>
  <c r="H1418" i="3" s="1"/>
  <c r="F1417" i="3"/>
  <c r="G1417" i="3" s="1"/>
  <c r="F1416" i="3"/>
  <c r="H1416" i="3" s="1"/>
  <c r="F1415" i="3"/>
  <c r="G1415" i="3" s="1"/>
  <c r="F1414" i="3"/>
  <c r="H1414" i="3" s="1"/>
  <c r="F1413" i="3"/>
  <c r="G1413" i="3" s="1"/>
  <c r="F1412" i="3"/>
  <c r="H1412" i="3" s="1"/>
  <c r="F1411" i="3"/>
  <c r="G1411" i="3" s="1"/>
  <c r="F1410" i="3"/>
  <c r="H1410" i="3" s="1"/>
  <c r="F1409" i="3"/>
  <c r="G1409" i="3" s="1"/>
  <c r="F1408" i="3"/>
  <c r="H1408" i="3" s="1"/>
  <c r="F1407" i="3"/>
  <c r="G1407" i="3" s="1"/>
  <c r="F1406" i="3"/>
  <c r="H1406" i="3" s="1"/>
  <c r="F1405" i="3"/>
  <c r="G1405" i="3" s="1"/>
  <c r="F1404" i="3"/>
  <c r="H1404" i="3" s="1"/>
  <c r="F1403" i="3"/>
  <c r="G1403" i="3" s="1"/>
  <c r="F1402" i="3"/>
  <c r="H1402" i="3" s="1"/>
  <c r="F1401" i="3"/>
  <c r="G1401" i="3" s="1"/>
  <c r="F1400" i="3"/>
  <c r="H1400" i="3" s="1"/>
  <c r="F1399" i="3"/>
  <c r="G1399" i="3" s="1"/>
  <c r="F1398" i="3"/>
  <c r="H1398" i="3" s="1"/>
  <c r="F1397" i="3"/>
  <c r="G1397" i="3" s="1"/>
  <c r="F1396" i="3"/>
  <c r="H1396" i="3" s="1"/>
  <c r="F1395" i="3"/>
  <c r="G1395" i="3" s="1"/>
  <c r="F1394" i="3"/>
  <c r="H1394" i="3" s="1"/>
  <c r="F1393" i="3"/>
  <c r="G1393" i="3" s="1"/>
  <c r="F1392" i="3"/>
  <c r="H1392" i="3" s="1"/>
  <c r="F1391" i="3"/>
  <c r="G1391" i="3" s="1"/>
  <c r="F1390" i="3"/>
  <c r="H1390" i="3" s="1"/>
  <c r="F1389" i="3"/>
  <c r="G1389" i="3" s="1"/>
  <c r="F1388" i="3"/>
  <c r="H1388" i="3" s="1"/>
  <c r="F1387" i="3"/>
  <c r="G1387" i="3" s="1"/>
  <c r="F1386" i="3"/>
  <c r="H1386" i="3" s="1"/>
  <c r="F1385" i="3"/>
  <c r="G1385" i="3" s="1"/>
  <c r="F1384" i="3"/>
  <c r="H1384" i="3" s="1"/>
  <c r="F1383" i="3"/>
  <c r="G1383" i="3" s="1"/>
  <c r="F1382" i="3"/>
  <c r="H1382" i="3" s="1"/>
  <c r="F1381" i="3"/>
  <c r="G1381" i="3" s="1"/>
  <c r="F1380" i="3"/>
  <c r="H1380" i="3" s="1"/>
  <c r="F1379" i="3"/>
  <c r="G1379" i="3" s="1"/>
  <c r="F1378" i="3"/>
  <c r="H1378" i="3" s="1"/>
  <c r="F1377" i="3"/>
  <c r="G1377" i="3" s="1"/>
  <c r="F1376" i="3"/>
  <c r="H1376" i="3" s="1"/>
  <c r="F1375" i="3"/>
  <c r="G1375" i="3" s="1"/>
  <c r="F1374" i="3"/>
  <c r="H1374" i="3" s="1"/>
  <c r="F1373" i="3"/>
  <c r="G1373" i="3" s="1"/>
  <c r="F1372" i="3"/>
  <c r="H1372" i="3" s="1"/>
  <c r="F1371" i="3"/>
  <c r="G1371" i="3" s="1"/>
  <c r="F1370" i="3"/>
  <c r="H1370" i="3" s="1"/>
  <c r="F1369" i="3"/>
  <c r="G1369" i="3" s="1"/>
  <c r="F1368" i="3"/>
  <c r="H1368" i="3" s="1"/>
  <c r="F1367" i="3"/>
  <c r="G1367" i="3" s="1"/>
  <c r="F1366" i="3"/>
  <c r="H1366" i="3" s="1"/>
  <c r="F1365" i="3"/>
  <c r="G1365" i="3" s="1"/>
  <c r="F1364" i="3"/>
  <c r="H1364" i="3" s="1"/>
  <c r="F1363" i="3"/>
  <c r="G1363" i="3" s="1"/>
  <c r="F1362" i="3"/>
  <c r="H1362" i="3" s="1"/>
  <c r="F1361" i="3"/>
  <c r="G1361" i="3" s="1"/>
  <c r="F1360" i="3"/>
  <c r="H1360" i="3" s="1"/>
  <c r="F1359" i="3"/>
  <c r="G1359" i="3" s="1"/>
  <c r="F1358" i="3"/>
  <c r="H1358" i="3" s="1"/>
  <c r="F1357" i="3"/>
  <c r="G1357" i="3" s="1"/>
  <c r="F1356" i="3"/>
  <c r="H1356" i="3" s="1"/>
  <c r="F1355" i="3"/>
  <c r="G1355" i="3" s="1"/>
  <c r="F1354" i="3"/>
  <c r="H1354" i="3" s="1"/>
  <c r="F1353" i="3"/>
  <c r="G1353" i="3" s="1"/>
  <c r="F1352" i="3"/>
  <c r="H1352" i="3" s="1"/>
  <c r="F1351" i="3"/>
  <c r="G1351" i="3" s="1"/>
  <c r="F1350" i="3"/>
  <c r="H1350" i="3" s="1"/>
  <c r="F1349" i="3"/>
  <c r="G1349" i="3" s="1"/>
  <c r="F1348" i="3"/>
  <c r="H1348" i="3" s="1"/>
  <c r="F1347" i="3"/>
  <c r="G1347" i="3" s="1"/>
  <c r="F1346" i="3"/>
  <c r="H1346" i="3" s="1"/>
  <c r="F1345" i="3"/>
  <c r="G1345" i="3" s="1"/>
  <c r="F1344" i="3"/>
  <c r="H1344" i="3" s="1"/>
  <c r="F1343" i="3"/>
  <c r="G1343" i="3" s="1"/>
  <c r="F1342" i="3"/>
  <c r="H1342" i="3" s="1"/>
  <c r="F1341" i="3"/>
  <c r="G1341" i="3" s="1"/>
  <c r="F1340" i="3"/>
  <c r="H1340" i="3" s="1"/>
  <c r="F1339" i="3"/>
  <c r="G1339" i="3" s="1"/>
  <c r="F1338" i="3"/>
  <c r="H1338" i="3" s="1"/>
  <c r="F1337" i="3"/>
  <c r="G1337" i="3" s="1"/>
  <c r="F1336" i="3"/>
  <c r="H1336" i="3" s="1"/>
  <c r="F1335" i="3"/>
  <c r="G1335" i="3" s="1"/>
  <c r="F1334" i="3"/>
  <c r="H1334" i="3" s="1"/>
  <c r="F1333" i="3"/>
  <c r="G1333" i="3" s="1"/>
  <c r="F1332" i="3"/>
  <c r="H1332" i="3" s="1"/>
  <c r="F1331" i="3"/>
  <c r="G1331" i="3" s="1"/>
  <c r="F1330" i="3"/>
  <c r="H1330" i="3" s="1"/>
  <c r="F1329" i="3"/>
  <c r="G1329" i="3" s="1"/>
  <c r="F1328" i="3"/>
  <c r="H1328" i="3" s="1"/>
  <c r="F1327" i="3"/>
  <c r="G1327" i="3" s="1"/>
  <c r="F1326" i="3"/>
  <c r="H1326" i="3" s="1"/>
  <c r="F1325" i="3"/>
  <c r="G1325" i="3" s="1"/>
  <c r="F1324" i="3"/>
  <c r="H1324" i="3" s="1"/>
  <c r="F1323" i="3"/>
  <c r="G1323" i="3" s="1"/>
  <c r="F1322" i="3"/>
  <c r="H1322" i="3" s="1"/>
  <c r="F1321" i="3"/>
  <c r="G1321" i="3" s="1"/>
  <c r="F1320" i="3"/>
  <c r="H1320" i="3" s="1"/>
  <c r="F1319" i="3"/>
  <c r="G1319" i="3" s="1"/>
  <c r="F1318" i="3"/>
  <c r="H1318" i="3" s="1"/>
  <c r="F1317" i="3"/>
  <c r="G1317" i="3" s="1"/>
  <c r="F1316" i="3"/>
  <c r="H1316" i="3" s="1"/>
  <c r="F1315" i="3"/>
  <c r="G1315" i="3" s="1"/>
  <c r="F1314" i="3"/>
  <c r="H1314" i="3" s="1"/>
  <c r="F1313" i="3"/>
  <c r="G1313" i="3" s="1"/>
  <c r="F1312" i="3"/>
  <c r="H1312" i="3" s="1"/>
  <c r="F1311" i="3"/>
  <c r="G1311" i="3" s="1"/>
  <c r="F1310" i="3"/>
  <c r="H1310" i="3" s="1"/>
  <c r="F1309" i="3"/>
  <c r="G1309" i="3" s="1"/>
  <c r="F1308" i="3"/>
  <c r="H1308" i="3" s="1"/>
  <c r="F1307" i="3"/>
  <c r="G1307" i="3" s="1"/>
  <c r="F1306" i="3"/>
  <c r="H1306" i="3" s="1"/>
  <c r="F1305" i="3"/>
  <c r="G1305" i="3" s="1"/>
  <c r="F1304" i="3"/>
  <c r="H1304" i="3" s="1"/>
  <c r="F1303" i="3"/>
  <c r="G1303" i="3" s="1"/>
  <c r="F1302" i="3"/>
  <c r="H1302" i="3" s="1"/>
  <c r="F1301" i="3"/>
  <c r="G1301" i="3" s="1"/>
  <c r="F1300" i="3"/>
  <c r="H1300" i="3" s="1"/>
  <c r="F1299" i="3"/>
  <c r="G1299" i="3" s="1"/>
  <c r="F1298" i="3"/>
  <c r="H1298" i="3" s="1"/>
  <c r="F1297" i="3"/>
  <c r="G1297" i="3" s="1"/>
  <c r="F1296" i="3"/>
  <c r="H1296" i="3" s="1"/>
  <c r="F1295" i="3"/>
  <c r="G1295" i="3" s="1"/>
  <c r="F1294" i="3"/>
  <c r="H1294" i="3" s="1"/>
  <c r="F1293" i="3"/>
  <c r="G1293" i="3" s="1"/>
  <c r="F1292" i="3"/>
  <c r="H1292" i="3" s="1"/>
  <c r="F1291" i="3"/>
  <c r="G1291" i="3" s="1"/>
  <c r="F1290" i="3"/>
  <c r="H1290" i="3" s="1"/>
  <c r="F1289" i="3"/>
  <c r="G1289" i="3" s="1"/>
  <c r="F1288" i="3"/>
  <c r="H1288" i="3" s="1"/>
  <c r="F1287" i="3"/>
  <c r="G1287" i="3" s="1"/>
  <c r="F1286" i="3"/>
  <c r="H1286" i="3" s="1"/>
  <c r="F1285" i="3"/>
  <c r="G1285" i="3" s="1"/>
  <c r="F1284" i="3"/>
  <c r="H1284" i="3" s="1"/>
  <c r="F1283" i="3"/>
  <c r="G1283" i="3" s="1"/>
  <c r="F1282" i="3"/>
  <c r="H1282" i="3" s="1"/>
  <c r="F1281" i="3"/>
  <c r="G1281" i="3" s="1"/>
  <c r="F1280" i="3"/>
  <c r="H1280" i="3" s="1"/>
  <c r="F1279" i="3"/>
  <c r="G1279" i="3" s="1"/>
  <c r="F1278" i="3"/>
  <c r="H1278" i="3" s="1"/>
  <c r="F1277" i="3"/>
  <c r="G1277" i="3" s="1"/>
  <c r="F1276" i="3"/>
  <c r="H1276" i="3" s="1"/>
  <c r="F1275" i="3"/>
  <c r="G1275" i="3" s="1"/>
  <c r="F1274" i="3"/>
  <c r="H1274" i="3" s="1"/>
  <c r="F1273" i="3"/>
  <c r="G1273" i="3" s="1"/>
  <c r="F1272" i="3"/>
  <c r="H1272" i="3" s="1"/>
  <c r="F1271" i="3"/>
  <c r="G1271" i="3" s="1"/>
  <c r="F1270" i="3"/>
  <c r="H1270" i="3" s="1"/>
  <c r="F1269" i="3"/>
  <c r="G1269" i="3" s="1"/>
  <c r="F1268" i="3"/>
  <c r="H1268" i="3" s="1"/>
  <c r="F1267" i="3"/>
  <c r="G1267" i="3" s="1"/>
  <c r="F1266" i="3"/>
  <c r="H1266" i="3" s="1"/>
  <c r="F1265" i="3"/>
  <c r="G1265" i="3" s="1"/>
  <c r="F1264" i="3"/>
  <c r="H1264" i="3" s="1"/>
  <c r="F1263" i="3"/>
  <c r="G1263" i="3" s="1"/>
  <c r="F1262" i="3"/>
  <c r="H1262" i="3" s="1"/>
  <c r="F1261" i="3"/>
  <c r="G1261" i="3" s="1"/>
  <c r="F1260" i="3"/>
  <c r="H1260" i="3" s="1"/>
  <c r="F1259" i="3"/>
  <c r="G1259" i="3" s="1"/>
  <c r="F1258" i="3"/>
  <c r="H1258" i="3" s="1"/>
  <c r="F1257" i="3"/>
  <c r="G1257" i="3" s="1"/>
  <c r="F1256" i="3"/>
  <c r="H1256" i="3" s="1"/>
  <c r="F1255" i="3"/>
  <c r="G1255" i="3" s="1"/>
  <c r="F1254" i="3"/>
  <c r="H1254" i="3" s="1"/>
  <c r="F1253" i="3"/>
  <c r="G1253" i="3" s="1"/>
  <c r="F1252" i="3"/>
  <c r="H1252" i="3" s="1"/>
  <c r="F1251" i="3"/>
  <c r="G1251" i="3" s="1"/>
  <c r="F1250" i="3"/>
  <c r="H1250" i="3" s="1"/>
  <c r="F1249" i="3"/>
  <c r="G1249" i="3" s="1"/>
  <c r="F1248" i="3"/>
  <c r="H1248" i="3" s="1"/>
  <c r="F1247" i="3"/>
  <c r="G1247" i="3" s="1"/>
  <c r="F1246" i="3"/>
  <c r="H1246" i="3" s="1"/>
  <c r="F1245" i="3"/>
  <c r="G1245" i="3" s="1"/>
  <c r="F1244" i="3"/>
  <c r="H1244" i="3" s="1"/>
  <c r="F1243" i="3"/>
  <c r="G1243" i="3" s="1"/>
  <c r="F1242" i="3"/>
  <c r="H1242" i="3" s="1"/>
  <c r="F1241" i="3"/>
  <c r="G1241" i="3" s="1"/>
  <c r="F1240" i="3"/>
  <c r="H1240" i="3" s="1"/>
  <c r="F1239" i="3"/>
  <c r="G1239" i="3" s="1"/>
  <c r="F1238" i="3"/>
  <c r="H1238" i="3" s="1"/>
  <c r="F1237" i="3"/>
  <c r="G1237" i="3" s="1"/>
  <c r="F1236" i="3"/>
  <c r="H1236" i="3" s="1"/>
  <c r="F1235" i="3"/>
  <c r="G1235" i="3" s="1"/>
  <c r="F1234" i="3"/>
  <c r="H1234" i="3" s="1"/>
  <c r="F1233" i="3"/>
  <c r="G1233" i="3" s="1"/>
  <c r="F1232" i="3"/>
  <c r="H1232" i="3" s="1"/>
  <c r="F1231" i="3"/>
  <c r="G1231" i="3" s="1"/>
  <c r="F1230" i="3"/>
  <c r="H1230" i="3" s="1"/>
  <c r="F1229" i="3"/>
  <c r="G1229" i="3" s="1"/>
  <c r="F1228" i="3"/>
  <c r="F1227" i="3"/>
  <c r="G1227" i="3" s="1"/>
  <c r="F1226" i="3"/>
  <c r="H1226" i="3" s="1"/>
  <c r="F1225" i="3"/>
  <c r="G1225" i="3" s="1"/>
  <c r="F1224" i="3"/>
  <c r="H1224" i="3" s="1"/>
  <c r="F1223" i="3"/>
  <c r="G1223" i="3" s="1"/>
  <c r="F1222" i="3"/>
  <c r="H1222" i="3" s="1"/>
  <c r="F1221" i="3"/>
  <c r="G1221" i="3" s="1"/>
  <c r="F1220" i="3"/>
  <c r="H1220" i="3" s="1"/>
  <c r="F1219" i="3"/>
  <c r="G1219" i="3" s="1"/>
  <c r="F1218" i="3"/>
  <c r="H1218" i="3" s="1"/>
  <c r="F1217" i="3"/>
  <c r="G1217" i="3" s="1"/>
  <c r="F1216" i="3"/>
  <c r="H1216" i="3" s="1"/>
  <c r="F1215" i="3"/>
  <c r="G1215" i="3" s="1"/>
  <c r="F1214" i="3"/>
  <c r="H1214" i="3" s="1"/>
  <c r="F1213" i="3"/>
  <c r="G1213" i="3" s="1"/>
  <c r="F1212" i="3"/>
  <c r="F1211" i="3"/>
  <c r="G1211" i="3" s="1"/>
  <c r="F1210" i="3"/>
  <c r="H1210" i="3" s="1"/>
  <c r="F1209" i="3"/>
  <c r="G1209" i="3" s="1"/>
  <c r="F1208" i="3"/>
  <c r="H1208" i="3" s="1"/>
  <c r="F1207" i="3"/>
  <c r="G1207" i="3" s="1"/>
  <c r="F1206" i="3"/>
  <c r="H1206" i="3" s="1"/>
  <c r="F1205" i="3"/>
  <c r="G1205" i="3" s="1"/>
  <c r="F1204" i="3"/>
  <c r="H1204" i="3" s="1"/>
  <c r="F1203" i="3"/>
  <c r="G1203" i="3" s="1"/>
  <c r="F1202" i="3"/>
  <c r="H1202" i="3" s="1"/>
  <c r="F1201" i="3"/>
  <c r="G1201" i="3" s="1"/>
  <c r="F1200" i="3"/>
  <c r="H1200" i="3" s="1"/>
  <c r="F1199" i="3"/>
  <c r="G1199" i="3" s="1"/>
  <c r="F1198" i="3"/>
  <c r="H1198" i="3" s="1"/>
  <c r="F1197" i="3"/>
  <c r="G1197" i="3" s="1"/>
  <c r="F1196" i="3"/>
  <c r="F1195" i="3"/>
  <c r="G1195" i="3" s="1"/>
  <c r="F1194" i="3"/>
  <c r="H1194" i="3" s="1"/>
  <c r="F1193" i="3"/>
  <c r="G1193" i="3" s="1"/>
  <c r="F1192" i="3"/>
  <c r="H1192" i="3" s="1"/>
  <c r="F1191" i="3"/>
  <c r="G1191" i="3" s="1"/>
  <c r="F1190" i="3"/>
  <c r="H1190" i="3" s="1"/>
  <c r="F1189" i="3"/>
  <c r="G1189" i="3" s="1"/>
  <c r="F1188" i="3"/>
  <c r="H1188" i="3" s="1"/>
  <c r="F1187" i="3"/>
  <c r="G1187" i="3" s="1"/>
  <c r="F1186" i="3"/>
  <c r="H1186" i="3" s="1"/>
  <c r="F1185" i="3"/>
  <c r="G1185" i="3" s="1"/>
  <c r="F1184" i="3"/>
  <c r="H1184" i="3" s="1"/>
  <c r="F1183" i="3"/>
  <c r="G1183" i="3" s="1"/>
  <c r="F1182" i="3"/>
  <c r="H1182" i="3" s="1"/>
  <c r="F1181" i="3"/>
  <c r="G1181" i="3" s="1"/>
  <c r="F1180" i="3"/>
  <c r="F1179" i="3"/>
  <c r="G1179" i="3" s="1"/>
  <c r="F1178" i="3"/>
  <c r="H1178" i="3" s="1"/>
  <c r="F1177" i="3"/>
  <c r="G1177" i="3" s="1"/>
  <c r="F1176" i="3"/>
  <c r="H1176" i="3" s="1"/>
  <c r="F1175" i="3"/>
  <c r="G1175" i="3" s="1"/>
  <c r="F1174" i="3"/>
  <c r="H1174" i="3" s="1"/>
  <c r="F1173" i="3"/>
  <c r="G1173" i="3" s="1"/>
  <c r="F1172" i="3"/>
  <c r="H1172" i="3" s="1"/>
  <c r="F1171" i="3"/>
  <c r="G1171" i="3" s="1"/>
  <c r="F1170" i="3"/>
  <c r="H1170" i="3" s="1"/>
  <c r="F1169" i="3"/>
  <c r="G1169" i="3" s="1"/>
  <c r="F1168" i="3"/>
  <c r="H1168" i="3" s="1"/>
  <c r="F1167" i="3"/>
  <c r="G1167" i="3" s="1"/>
  <c r="F1166" i="3"/>
  <c r="H1166" i="3" s="1"/>
  <c r="F1165" i="3"/>
  <c r="G1165" i="3" s="1"/>
  <c r="F1164" i="3"/>
  <c r="F1163" i="3"/>
  <c r="G1163" i="3" s="1"/>
  <c r="F1162" i="3"/>
  <c r="H1162" i="3" s="1"/>
  <c r="F1161" i="3"/>
  <c r="G1161" i="3" s="1"/>
  <c r="F1160" i="3"/>
  <c r="H1160" i="3" s="1"/>
  <c r="F1159" i="3"/>
  <c r="G1159" i="3" s="1"/>
  <c r="F1158" i="3"/>
  <c r="H1158" i="3" s="1"/>
  <c r="F1157" i="3"/>
  <c r="G1157" i="3" s="1"/>
  <c r="F1156" i="3"/>
  <c r="H1156" i="3" s="1"/>
  <c r="F1155" i="3"/>
  <c r="G1155" i="3" s="1"/>
  <c r="F1154" i="3"/>
  <c r="H1154" i="3" s="1"/>
  <c r="F1153" i="3"/>
  <c r="G1153" i="3" s="1"/>
  <c r="F1152" i="3"/>
  <c r="H1152" i="3" s="1"/>
  <c r="F1151" i="3"/>
  <c r="G1151" i="3" s="1"/>
  <c r="F1150" i="3"/>
  <c r="H1150" i="3" s="1"/>
  <c r="F1149" i="3"/>
  <c r="G1149" i="3" s="1"/>
  <c r="F1148" i="3"/>
  <c r="F1147" i="3"/>
  <c r="G1147" i="3" s="1"/>
  <c r="F1146" i="3"/>
  <c r="H1146" i="3" s="1"/>
  <c r="F1145" i="3"/>
  <c r="G1145" i="3" s="1"/>
  <c r="F1144" i="3"/>
  <c r="H1144" i="3" s="1"/>
  <c r="F1143" i="3"/>
  <c r="G1143" i="3" s="1"/>
  <c r="F1142" i="3"/>
  <c r="H1142" i="3" s="1"/>
  <c r="F1141" i="3"/>
  <c r="G1141" i="3" s="1"/>
  <c r="F1140" i="3"/>
  <c r="H1140" i="3" s="1"/>
  <c r="F1139" i="3"/>
  <c r="G1139" i="3" s="1"/>
  <c r="F1138" i="3"/>
  <c r="H1138" i="3" s="1"/>
  <c r="F1137" i="3"/>
  <c r="G1137" i="3" s="1"/>
  <c r="F1136" i="3"/>
  <c r="H1136" i="3" s="1"/>
  <c r="F1135" i="3"/>
  <c r="G1135" i="3" s="1"/>
  <c r="F1134" i="3"/>
  <c r="H1134" i="3" s="1"/>
  <c r="F1133" i="3"/>
  <c r="G1133" i="3" s="1"/>
  <c r="F1132" i="3"/>
  <c r="F1131" i="3"/>
  <c r="G1131" i="3" s="1"/>
  <c r="F1130" i="3"/>
  <c r="H1130" i="3" s="1"/>
  <c r="F1129" i="3"/>
  <c r="G1129" i="3" s="1"/>
  <c r="F1128" i="3"/>
  <c r="H1128" i="3" s="1"/>
  <c r="F1127" i="3"/>
  <c r="G1127" i="3" s="1"/>
  <c r="F1126" i="3"/>
  <c r="H1126" i="3" s="1"/>
  <c r="F1125" i="3"/>
  <c r="G1125" i="3" s="1"/>
  <c r="F1124" i="3"/>
  <c r="H1124" i="3" s="1"/>
  <c r="F1123" i="3"/>
  <c r="G1123" i="3" s="1"/>
  <c r="F1122" i="3"/>
  <c r="H1122" i="3" s="1"/>
  <c r="F1121" i="3"/>
  <c r="G1121" i="3" s="1"/>
  <c r="F1120" i="3"/>
  <c r="H1120" i="3" s="1"/>
  <c r="F1119" i="3"/>
  <c r="G1119" i="3" s="1"/>
  <c r="F1118" i="3"/>
  <c r="H1118" i="3" s="1"/>
  <c r="F1117" i="3"/>
  <c r="G1117" i="3" s="1"/>
  <c r="F1116" i="3"/>
  <c r="F1115" i="3"/>
  <c r="G1115" i="3" s="1"/>
  <c r="F1114" i="3"/>
  <c r="H1114" i="3" s="1"/>
  <c r="F1113" i="3"/>
  <c r="G1113" i="3" s="1"/>
  <c r="F1112" i="3"/>
  <c r="H1112" i="3" s="1"/>
  <c r="F1111" i="3"/>
  <c r="G1111" i="3" s="1"/>
  <c r="F1110" i="3"/>
  <c r="H1110" i="3" s="1"/>
  <c r="F1109" i="3"/>
  <c r="G1109" i="3" s="1"/>
  <c r="F1108" i="3"/>
  <c r="H1108" i="3" s="1"/>
  <c r="F1107" i="3"/>
  <c r="G1107" i="3" s="1"/>
  <c r="F1106" i="3"/>
  <c r="H1106" i="3" s="1"/>
  <c r="F1105" i="3"/>
  <c r="G1105" i="3" s="1"/>
  <c r="F1104" i="3"/>
  <c r="H1104" i="3" s="1"/>
  <c r="F1103" i="3"/>
  <c r="G1103" i="3" s="1"/>
  <c r="F1102" i="3"/>
  <c r="H1102" i="3" s="1"/>
  <c r="F1101" i="3"/>
  <c r="G1101" i="3" s="1"/>
  <c r="F1100" i="3"/>
  <c r="F1099" i="3"/>
  <c r="G1099" i="3" s="1"/>
  <c r="F1098" i="3"/>
  <c r="H1098" i="3" s="1"/>
  <c r="F1097" i="3"/>
  <c r="G1097" i="3" s="1"/>
  <c r="F1096" i="3"/>
  <c r="H1096" i="3" s="1"/>
  <c r="F1095" i="3"/>
  <c r="G1095" i="3" s="1"/>
  <c r="F1094" i="3"/>
  <c r="H1094" i="3" s="1"/>
  <c r="F1093" i="3"/>
  <c r="G1093" i="3" s="1"/>
  <c r="F1092" i="3"/>
  <c r="H1092" i="3" s="1"/>
  <c r="F1091" i="3"/>
  <c r="G1091" i="3" s="1"/>
  <c r="F1090" i="3"/>
  <c r="H1090" i="3" s="1"/>
  <c r="F1089" i="3"/>
  <c r="G1089" i="3" s="1"/>
  <c r="F1088" i="3"/>
  <c r="H1088" i="3" s="1"/>
  <c r="F1087" i="3"/>
  <c r="G1087" i="3" s="1"/>
  <c r="F1086" i="3"/>
  <c r="H1086" i="3" s="1"/>
  <c r="F1085" i="3"/>
  <c r="G1085" i="3" s="1"/>
  <c r="F1084" i="3"/>
  <c r="F1083" i="3"/>
  <c r="G1083" i="3" s="1"/>
  <c r="F1082" i="3"/>
  <c r="H1082" i="3" s="1"/>
  <c r="F1081" i="3"/>
  <c r="G1081" i="3" s="1"/>
  <c r="F1080" i="3"/>
  <c r="H1080" i="3" s="1"/>
  <c r="F1079" i="3"/>
  <c r="G1079" i="3" s="1"/>
  <c r="F1078" i="3"/>
  <c r="H1078" i="3" s="1"/>
  <c r="F1077" i="3"/>
  <c r="G1077" i="3" s="1"/>
  <c r="F1076" i="3"/>
  <c r="H1076" i="3" s="1"/>
  <c r="F1075" i="3"/>
  <c r="G1075" i="3" s="1"/>
  <c r="F1074" i="3"/>
  <c r="H1074" i="3" s="1"/>
  <c r="F1073" i="3"/>
  <c r="G1073" i="3" s="1"/>
  <c r="F1072" i="3"/>
  <c r="H1072" i="3" s="1"/>
  <c r="F1071" i="3"/>
  <c r="G1071" i="3" s="1"/>
  <c r="F1070" i="3"/>
  <c r="H1070" i="3" s="1"/>
  <c r="F1069" i="3"/>
  <c r="G1069" i="3" s="1"/>
  <c r="F1068" i="3"/>
  <c r="F1067" i="3"/>
  <c r="G1067" i="3" s="1"/>
  <c r="F1066" i="3"/>
  <c r="H1066" i="3" s="1"/>
  <c r="F1065" i="3"/>
  <c r="G1065" i="3" s="1"/>
  <c r="F1064" i="3"/>
  <c r="H1064" i="3" s="1"/>
  <c r="F1063" i="3"/>
  <c r="G1063" i="3" s="1"/>
  <c r="F1062" i="3"/>
  <c r="H1062" i="3" s="1"/>
  <c r="F1061" i="3"/>
  <c r="G1061" i="3" s="1"/>
  <c r="F1060" i="3"/>
  <c r="H1060" i="3" s="1"/>
  <c r="F1059" i="3"/>
  <c r="G1059" i="3" s="1"/>
  <c r="F1058" i="3"/>
  <c r="H1058" i="3" s="1"/>
  <c r="F1057" i="3"/>
  <c r="G1057" i="3" s="1"/>
  <c r="F1056" i="3"/>
  <c r="F1055" i="3"/>
  <c r="G1055" i="3" s="1"/>
  <c r="F1054" i="3"/>
  <c r="H1054" i="3" s="1"/>
  <c r="F1053" i="3"/>
  <c r="G1053" i="3" s="1"/>
  <c r="F1052" i="3"/>
  <c r="F1051" i="3"/>
  <c r="G1051" i="3" s="1"/>
  <c r="F1050" i="3"/>
  <c r="H1050" i="3" s="1"/>
  <c r="F1049" i="3"/>
  <c r="G1049" i="3" s="1"/>
  <c r="F1048" i="3"/>
  <c r="H1048" i="3" s="1"/>
  <c r="F1047" i="3"/>
  <c r="G1047" i="3" s="1"/>
  <c r="F1046" i="3"/>
  <c r="H1046" i="3" s="1"/>
  <c r="F1045" i="3"/>
  <c r="G1045" i="3" s="1"/>
  <c r="F1044" i="3"/>
  <c r="H1044" i="3" s="1"/>
  <c r="F1043" i="3"/>
  <c r="G1043" i="3" s="1"/>
  <c r="F1042" i="3"/>
  <c r="H1042" i="3" s="1"/>
  <c r="F1041" i="3"/>
  <c r="G1041" i="3" s="1"/>
  <c r="F1040" i="3"/>
  <c r="F1039" i="3"/>
  <c r="G1039" i="3" s="1"/>
  <c r="F1038" i="3"/>
  <c r="H1038" i="3" s="1"/>
  <c r="F1037" i="3"/>
  <c r="G1037" i="3" s="1"/>
  <c r="F1036" i="3"/>
  <c r="F1035" i="3"/>
  <c r="G1035" i="3" s="1"/>
  <c r="F1034" i="3"/>
  <c r="H1034" i="3" s="1"/>
  <c r="F1033" i="3"/>
  <c r="G1033" i="3" s="1"/>
  <c r="F1032" i="3"/>
  <c r="H1032" i="3" s="1"/>
  <c r="F1031" i="3"/>
  <c r="G1031" i="3" s="1"/>
  <c r="F1030" i="3"/>
  <c r="H1030" i="3" s="1"/>
  <c r="F1029" i="3"/>
  <c r="G1029" i="3" s="1"/>
  <c r="F1028" i="3"/>
  <c r="H1028" i="3" s="1"/>
  <c r="F1027" i="3"/>
  <c r="G1027" i="3" s="1"/>
  <c r="F1026" i="3"/>
  <c r="H1026" i="3" s="1"/>
  <c r="F1025" i="3"/>
  <c r="G1025" i="3" s="1"/>
  <c r="F1024" i="3"/>
  <c r="F1023" i="3"/>
  <c r="G1023" i="3" s="1"/>
  <c r="F1022" i="3"/>
  <c r="H1022" i="3" s="1"/>
  <c r="F1021" i="3"/>
  <c r="G1021" i="3" s="1"/>
  <c r="F1020" i="3"/>
  <c r="F1019" i="3"/>
  <c r="G1019" i="3" s="1"/>
  <c r="F1018" i="3"/>
  <c r="H1018" i="3" s="1"/>
  <c r="F1017" i="3"/>
  <c r="G1017" i="3" s="1"/>
  <c r="F1016" i="3"/>
  <c r="H1016" i="3" s="1"/>
  <c r="F1015" i="3"/>
  <c r="G1015" i="3" s="1"/>
  <c r="F1014" i="3"/>
  <c r="H1014" i="3" s="1"/>
  <c r="F1013" i="3"/>
  <c r="G1013" i="3" s="1"/>
  <c r="F1012" i="3"/>
  <c r="H1012" i="3" s="1"/>
  <c r="F1011" i="3"/>
  <c r="G1011" i="3" s="1"/>
  <c r="F1010" i="3"/>
  <c r="H1010" i="3" s="1"/>
  <c r="F1009" i="3"/>
  <c r="G1009" i="3" s="1"/>
  <c r="F1008" i="3"/>
  <c r="F1007" i="3"/>
  <c r="G1007" i="3" s="1"/>
  <c r="F1006" i="3"/>
  <c r="H1006" i="3" s="1"/>
  <c r="F1005" i="3"/>
  <c r="G1005" i="3" s="1"/>
  <c r="F1004" i="3"/>
  <c r="F1003" i="3"/>
  <c r="G1003" i="3" s="1"/>
  <c r="F1002" i="3"/>
  <c r="H1002" i="3" s="1"/>
  <c r="F1001" i="3"/>
  <c r="G1001" i="3" s="1"/>
  <c r="F1000" i="3"/>
  <c r="H1000" i="3" s="1"/>
  <c r="F999" i="3"/>
  <c r="G999" i="3" s="1"/>
  <c r="F998" i="3"/>
  <c r="H998" i="3" s="1"/>
  <c r="F997" i="3"/>
  <c r="G997" i="3" s="1"/>
  <c r="F996" i="3"/>
  <c r="H996" i="3" s="1"/>
  <c r="F995" i="3"/>
  <c r="G995" i="3" s="1"/>
  <c r="F994" i="3"/>
  <c r="H994" i="3" s="1"/>
  <c r="F993" i="3"/>
  <c r="G993" i="3" s="1"/>
  <c r="F992" i="3"/>
  <c r="F991" i="3"/>
  <c r="G991" i="3" s="1"/>
  <c r="F990" i="3"/>
  <c r="H990" i="3" s="1"/>
  <c r="F989" i="3"/>
  <c r="G989" i="3" s="1"/>
  <c r="F988" i="3"/>
  <c r="F987" i="3"/>
  <c r="G987" i="3" s="1"/>
  <c r="F986" i="3"/>
  <c r="H986" i="3" s="1"/>
  <c r="F985" i="3"/>
  <c r="G985" i="3" s="1"/>
  <c r="F984" i="3"/>
  <c r="H984" i="3" s="1"/>
  <c r="F983" i="3"/>
  <c r="G983" i="3" s="1"/>
  <c r="F982" i="3"/>
  <c r="H982" i="3" s="1"/>
  <c r="F981" i="3"/>
  <c r="G981" i="3" s="1"/>
  <c r="F980" i="3"/>
  <c r="H980" i="3" s="1"/>
  <c r="F979" i="3"/>
  <c r="G979" i="3" s="1"/>
  <c r="F978" i="3"/>
  <c r="H978" i="3" s="1"/>
  <c r="F977" i="3"/>
  <c r="G977" i="3" s="1"/>
  <c r="F976" i="3"/>
  <c r="F975" i="3"/>
  <c r="G975" i="3" s="1"/>
  <c r="F974" i="3"/>
  <c r="H974" i="3" s="1"/>
  <c r="F973" i="3"/>
  <c r="G973" i="3" s="1"/>
  <c r="F972" i="3"/>
  <c r="F971" i="3"/>
  <c r="G971" i="3" s="1"/>
  <c r="F970" i="3"/>
  <c r="H970" i="3" s="1"/>
  <c r="F969" i="3"/>
  <c r="G969" i="3" s="1"/>
  <c r="F968" i="3"/>
  <c r="H968" i="3" s="1"/>
  <c r="F967" i="3"/>
  <c r="G967" i="3" s="1"/>
  <c r="F966" i="3"/>
  <c r="H966" i="3" s="1"/>
  <c r="F965" i="3"/>
  <c r="G965" i="3" s="1"/>
  <c r="F964" i="3"/>
  <c r="H964" i="3" s="1"/>
  <c r="F963" i="3"/>
  <c r="G963" i="3" s="1"/>
  <c r="F962" i="3"/>
  <c r="H962" i="3" s="1"/>
  <c r="F961" i="3"/>
  <c r="G961" i="3" s="1"/>
  <c r="F960" i="3"/>
  <c r="F959" i="3"/>
  <c r="G959" i="3" s="1"/>
  <c r="F958" i="3"/>
  <c r="H958" i="3" s="1"/>
  <c r="F957" i="3"/>
  <c r="G957" i="3" s="1"/>
  <c r="F956" i="3"/>
  <c r="F955" i="3"/>
  <c r="G955" i="3" s="1"/>
  <c r="F954" i="3"/>
  <c r="H954" i="3" s="1"/>
  <c r="F953" i="3"/>
  <c r="G953" i="3" s="1"/>
  <c r="F952" i="3"/>
  <c r="H952" i="3" s="1"/>
  <c r="F951" i="3"/>
  <c r="G951" i="3" s="1"/>
  <c r="F950" i="3"/>
  <c r="H950" i="3" s="1"/>
  <c r="F949" i="3"/>
  <c r="G949" i="3" s="1"/>
  <c r="F948" i="3"/>
  <c r="H948" i="3" s="1"/>
  <c r="F947" i="3"/>
  <c r="G947" i="3" s="1"/>
  <c r="F946" i="3"/>
  <c r="H946" i="3" s="1"/>
  <c r="F945" i="3"/>
  <c r="G945" i="3" s="1"/>
  <c r="F944" i="3"/>
  <c r="F943" i="3"/>
  <c r="G943" i="3" s="1"/>
  <c r="F942" i="3"/>
  <c r="H942" i="3" s="1"/>
  <c r="F941" i="3"/>
  <c r="G941" i="3" s="1"/>
  <c r="F940" i="3"/>
  <c r="F939" i="3"/>
  <c r="G939" i="3" s="1"/>
  <c r="F938" i="3"/>
  <c r="H938" i="3" s="1"/>
  <c r="F937" i="3"/>
  <c r="G937" i="3" s="1"/>
  <c r="F936" i="3"/>
  <c r="H936" i="3" s="1"/>
  <c r="F935" i="3"/>
  <c r="G935" i="3" s="1"/>
  <c r="F934" i="3"/>
  <c r="H934" i="3" s="1"/>
  <c r="F933" i="3"/>
  <c r="G933" i="3" s="1"/>
  <c r="F932" i="3"/>
  <c r="H932" i="3" s="1"/>
  <c r="F931" i="3"/>
  <c r="G931" i="3" s="1"/>
  <c r="F930" i="3"/>
  <c r="H930" i="3" s="1"/>
  <c r="F929" i="3"/>
  <c r="G929" i="3" s="1"/>
  <c r="F928" i="3"/>
  <c r="F927" i="3"/>
  <c r="G927" i="3" s="1"/>
  <c r="F926" i="3"/>
  <c r="H926" i="3" s="1"/>
  <c r="F925" i="3"/>
  <c r="G925" i="3" s="1"/>
  <c r="F924" i="3"/>
  <c r="F923" i="3"/>
  <c r="G923" i="3" s="1"/>
  <c r="F922" i="3"/>
  <c r="H922" i="3" s="1"/>
  <c r="F921" i="3"/>
  <c r="G921" i="3" s="1"/>
  <c r="F920" i="3"/>
  <c r="H920" i="3" s="1"/>
  <c r="F919" i="3"/>
  <c r="G919" i="3" s="1"/>
  <c r="F918" i="3"/>
  <c r="H918" i="3" s="1"/>
  <c r="F917" i="3"/>
  <c r="G917" i="3" s="1"/>
  <c r="F916" i="3"/>
  <c r="H916" i="3" s="1"/>
  <c r="F915" i="3"/>
  <c r="G915" i="3" s="1"/>
  <c r="F914" i="3"/>
  <c r="H914" i="3" s="1"/>
  <c r="F913" i="3"/>
  <c r="G913" i="3" s="1"/>
  <c r="F912" i="3"/>
  <c r="F911" i="3"/>
  <c r="G911" i="3" s="1"/>
  <c r="F910" i="3"/>
  <c r="H910" i="3" s="1"/>
  <c r="F909" i="3"/>
  <c r="G909" i="3" s="1"/>
  <c r="F908" i="3"/>
  <c r="F907" i="3"/>
  <c r="G907" i="3" s="1"/>
  <c r="F906" i="3"/>
  <c r="H906" i="3" s="1"/>
  <c r="F905" i="3"/>
  <c r="G905" i="3" s="1"/>
  <c r="F904" i="3"/>
  <c r="H904" i="3" s="1"/>
  <c r="F903" i="3"/>
  <c r="G903" i="3" s="1"/>
  <c r="F902" i="3"/>
  <c r="H902" i="3" s="1"/>
  <c r="F901" i="3"/>
  <c r="G901" i="3" s="1"/>
  <c r="F900" i="3"/>
  <c r="H900" i="3" s="1"/>
  <c r="F899" i="3"/>
  <c r="G899" i="3" s="1"/>
  <c r="F898" i="3"/>
  <c r="H898" i="3" s="1"/>
  <c r="F897" i="3"/>
  <c r="G897" i="3" s="1"/>
  <c r="F896" i="3"/>
  <c r="F895" i="3"/>
  <c r="G895" i="3" s="1"/>
  <c r="F894" i="3"/>
  <c r="H894" i="3" s="1"/>
  <c r="F893" i="3"/>
  <c r="G893" i="3" s="1"/>
  <c r="F892" i="3"/>
  <c r="F891" i="3"/>
  <c r="G891" i="3" s="1"/>
  <c r="F890" i="3"/>
  <c r="H890" i="3" s="1"/>
  <c r="F889" i="3"/>
  <c r="G889" i="3" s="1"/>
  <c r="F888" i="3"/>
  <c r="H888" i="3" s="1"/>
  <c r="F887" i="3"/>
  <c r="G887" i="3" s="1"/>
  <c r="F886" i="3"/>
  <c r="H886" i="3" s="1"/>
  <c r="F885" i="3"/>
  <c r="G885" i="3" s="1"/>
  <c r="F884" i="3"/>
  <c r="H884" i="3" s="1"/>
  <c r="F883" i="3"/>
  <c r="G883" i="3" s="1"/>
  <c r="F882" i="3"/>
  <c r="H882" i="3" s="1"/>
  <c r="F881" i="3"/>
  <c r="G881" i="3" s="1"/>
  <c r="F880" i="3"/>
  <c r="F879" i="3"/>
  <c r="G879" i="3" s="1"/>
  <c r="F878" i="3"/>
  <c r="H878" i="3" s="1"/>
  <c r="F877" i="3"/>
  <c r="G877" i="3" s="1"/>
  <c r="F876" i="3"/>
  <c r="F875" i="3"/>
  <c r="G875" i="3" s="1"/>
  <c r="F874" i="3"/>
  <c r="H874" i="3" s="1"/>
  <c r="F873" i="3"/>
  <c r="G873" i="3" s="1"/>
  <c r="F872" i="3"/>
  <c r="H872" i="3" s="1"/>
  <c r="F871" i="3"/>
  <c r="G871" i="3" s="1"/>
  <c r="F870" i="3"/>
  <c r="H870" i="3" s="1"/>
  <c r="F869" i="3"/>
  <c r="G869" i="3" s="1"/>
  <c r="F868" i="3"/>
  <c r="H868" i="3" s="1"/>
  <c r="F867" i="3"/>
  <c r="G867" i="3" s="1"/>
  <c r="F866" i="3"/>
  <c r="H866" i="3" s="1"/>
  <c r="F865" i="3"/>
  <c r="G865" i="3" s="1"/>
  <c r="F864" i="3"/>
  <c r="F863" i="3"/>
  <c r="G863" i="3" s="1"/>
  <c r="F862" i="3"/>
  <c r="H862" i="3" s="1"/>
  <c r="F861" i="3"/>
  <c r="G861" i="3" s="1"/>
  <c r="F860" i="3"/>
  <c r="F859" i="3"/>
  <c r="G859" i="3" s="1"/>
  <c r="F858" i="3"/>
  <c r="H858" i="3" s="1"/>
  <c r="F857" i="3"/>
  <c r="G857" i="3" s="1"/>
  <c r="F856" i="3"/>
  <c r="H856" i="3" s="1"/>
  <c r="F855" i="3"/>
  <c r="G855" i="3" s="1"/>
  <c r="F854" i="3"/>
  <c r="H854" i="3" s="1"/>
  <c r="F853" i="3"/>
  <c r="G853" i="3" s="1"/>
  <c r="F852" i="3"/>
  <c r="H852" i="3" s="1"/>
  <c r="F851" i="3"/>
  <c r="G851" i="3" s="1"/>
  <c r="F850" i="3"/>
  <c r="H850" i="3" s="1"/>
  <c r="F849" i="3"/>
  <c r="G849" i="3" s="1"/>
  <c r="F848" i="3"/>
  <c r="F847" i="3"/>
  <c r="G847" i="3" s="1"/>
  <c r="F846" i="3"/>
  <c r="H846" i="3" s="1"/>
  <c r="F845" i="3"/>
  <c r="G845" i="3" s="1"/>
  <c r="F844" i="3"/>
  <c r="F843" i="3"/>
  <c r="G843" i="3" s="1"/>
  <c r="F842" i="3"/>
  <c r="H842" i="3" s="1"/>
  <c r="F841" i="3"/>
  <c r="G841" i="3" s="1"/>
  <c r="F840" i="3"/>
  <c r="H840" i="3" s="1"/>
  <c r="F839" i="3"/>
  <c r="G839" i="3" s="1"/>
  <c r="F838" i="3"/>
  <c r="H838" i="3" s="1"/>
  <c r="F837" i="3"/>
  <c r="G837" i="3" s="1"/>
  <c r="F836" i="3"/>
  <c r="H836" i="3" s="1"/>
  <c r="F835" i="3"/>
  <c r="G835" i="3" s="1"/>
  <c r="F834" i="3"/>
  <c r="H834" i="3" s="1"/>
  <c r="F833" i="3"/>
  <c r="G833" i="3" s="1"/>
  <c r="F832" i="3"/>
  <c r="F831" i="3"/>
  <c r="G831" i="3" s="1"/>
  <c r="F830" i="3"/>
  <c r="H830" i="3" s="1"/>
  <c r="F829" i="3"/>
  <c r="G829" i="3" s="1"/>
  <c r="F828" i="3"/>
  <c r="F827" i="3"/>
  <c r="G827" i="3" s="1"/>
  <c r="F826" i="3"/>
  <c r="H826" i="3" s="1"/>
  <c r="F825" i="3"/>
  <c r="G825" i="3" s="1"/>
  <c r="F824" i="3"/>
  <c r="H824" i="3" s="1"/>
  <c r="F823" i="3"/>
  <c r="G823" i="3" s="1"/>
  <c r="F822" i="3"/>
  <c r="H822" i="3" s="1"/>
  <c r="F821" i="3"/>
  <c r="G821" i="3" s="1"/>
  <c r="F820" i="3"/>
  <c r="H820" i="3" s="1"/>
  <c r="F819" i="3"/>
  <c r="G819" i="3" s="1"/>
  <c r="F818" i="3"/>
  <c r="H818" i="3" s="1"/>
  <c r="F817" i="3"/>
  <c r="G817" i="3" s="1"/>
  <c r="F816" i="3"/>
  <c r="F815" i="3"/>
  <c r="G815" i="3" s="1"/>
  <c r="F814" i="3"/>
  <c r="H814" i="3" s="1"/>
  <c r="F813" i="3"/>
  <c r="G813" i="3" s="1"/>
  <c r="F812" i="3"/>
  <c r="F811" i="3"/>
  <c r="G811" i="3" s="1"/>
  <c r="F810" i="3"/>
  <c r="H810" i="3" s="1"/>
  <c r="F809" i="3"/>
  <c r="G809" i="3" s="1"/>
  <c r="F808" i="3"/>
  <c r="H808" i="3" s="1"/>
  <c r="F807" i="3"/>
  <c r="G807" i="3" s="1"/>
  <c r="F806" i="3"/>
  <c r="H806" i="3" s="1"/>
  <c r="F805" i="3"/>
  <c r="G805" i="3" s="1"/>
  <c r="F804" i="3"/>
  <c r="H804" i="3" s="1"/>
  <c r="F803" i="3"/>
  <c r="G803" i="3" s="1"/>
  <c r="F802" i="3"/>
  <c r="H802" i="3" s="1"/>
  <c r="F801" i="3"/>
  <c r="G801" i="3" s="1"/>
  <c r="F800" i="3"/>
  <c r="F799" i="3"/>
  <c r="G799" i="3" s="1"/>
  <c r="F798" i="3"/>
  <c r="H798" i="3" s="1"/>
  <c r="F797" i="3"/>
  <c r="G797" i="3" s="1"/>
  <c r="F796" i="3"/>
  <c r="F795" i="3"/>
  <c r="G795" i="3" s="1"/>
  <c r="F794" i="3"/>
  <c r="H794" i="3" s="1"/>
  <c r="F793" i="3"/>
  <c r="G793" i="3" s="1"/>
  <c r="F792" i="3"/>
  <c r="H792" i="3" s="1"/>
  <c r="F791" i="3"/>
  <c r="G791" i="3" s="1"/>
  <c r="F790" i="3"/>
  <c r="H790" i="3" s="1"/>
  <c r="F789" i="3"/>
  <c r="G789" i="3" s="1"/>
  <c r="F788" i="3"/>
  <c r="H788" i="3" s="1"/>
  <c r="F787" i="3"/>
  <c r="G787" i="3" s="1"/>
  <c r="F786" i="3"/>
  <c r="H786" i="3" s="1"/>
  <c r="F785" i="3"/>
  <c r="G785" i="3" s="1"/>
  <c r="F784" i="3"/>
  <c r="F783" i="3"/>
  <c r="G783" i="3" s="1"/>
  <c r="F782" i="3"/>
  <c r="H782" i="3" s="1"/>
  <c r="F781" i="3"/>
  <c r="G781" i="3" s="1"/>
  <c r="F780" i="3"/>
  <c r="F779" i="3"/>
  <c r="G779" i="3" s="1"/>
  <c r="F778" i="3"/>
  <c r="H778" i="3" s="1"/>
  <c r="F777" i="3"/>
  <c r="G777" i="3" s="1"/>
  <c r="F776" i="3"/>
  <c r="H776" i="3" s="1"/>
  <c r="F775" i="3"/>
  <c r="G775" i="3" s="1"/>
  <c r="F774" i="3"/>
  <c r="H774" i="3" s="1"/>
  <c r="F773" i="3"/>
  <c r="G773" i="3" s="1"/>
  <c r="F772" i="3"/>
  <c r="H772" i="3" s="1"/>
  <c r="F771" i="3"/>
  <c r="G771" i="3" s="1"/>
  <c r="F770" i="3"/>
  <c r="H770" i="3" s="1"/>
  <c r="F769" i="3"/>
  <c r="G769" i="3" s="1"/>
  <c r="F768" i="3"/>
  <c r="F767" i="3"/>
  <c r="G767" i="3" s="1"/>
  <c r="F766" i="3"/>
  <c r="H766" i="3" s="1"/>
  <c r="F765" i="3"/>
  <c r="G765" i="3" s="1"/>
  <c r="F764" i="3"/>
  <c r="F763" i="3"/>
  <c r="G763" i="3" s="1"/>
  <c r="F762" i="3"/>
  <c r="H762" i="3" s="1"/>
  <c r="F761" i="3"/>
  <c r="G761" i="3" s="1"/>
  <c r="F760" i="3"/>
  <c r="H760" i="3" s="1"/>
  <c r="F759" i="3"/>
  <c r="G759" i="3" s="1"/>
  <c r="F758" i="3"/>
  <c r="H758" i="3" s="1"/>
  <c r="F757" i="3"/>
  <c r="G757" i="3" s="1"/>
  <c r="F756" i="3"/>
  <c r="H756" i="3" s="1"/>
  <c r="F755" i="3"/>
  <c r="G755" i="3" s="1"/>
  <c r="F754" i="3"/>
  <c r="H754" i="3" s="1"/>
  <c r="F753" i="3"/>
  <c r="G753" i="3" s="1"/>
  <c r="F752" i="3"/>
  <c r="F751" i="3"/>
  <c r="G751" i="3" s="1"/>
  <c r="F750" i="3"/>
  <c r="H750" i="3" s="1"/>
  <c r="F749" i="3"/>
  <c r="G749" i="3" s="1"/>
  <c r="F748" i="3"/>
  <c r="F747" i="3"/>
  <c r="G747" i="3" s="1"/>
  <c r="F746" i="3"/>
  <c r="H746" i="3" s="1"/>
  <c r="F745" i="3"/>
  <c r="G745" i="3" s="1"/>
  <c r="F744" i="3"/>
  <c r="H744" i="3" s="1"/>
  <c r="F743" i="3"/>
  <c r="G743" i="3" s="1"/>
  <c r="F742" i="3"/>
  <c r="H742" i="3" s="1"/>
  <c r="F741" i="3"/>
  <c r="G741" i="3" s="1"/>
  <c r="F740" i="3"/>
  <c r="H740" i="3" s="1"/>
  <c r="F739" i="3"/>
  <c r="G739" i="3" s="1"/>
  <c r="F738" i="3"/>
  <c r="F737" i="3"/>
  <c r="F736" i="3"/>
  <c r="H736" i="3" s="1"/>
  <c r="F735" i="3"/>
  <c r="G735" i="3" s="1"/>
  <c r="F734" i="3"/>
  <c r="F733" i="3"/>
  <c r="F732" i="3"/>
  <c r="F731" i="3"/>
  <c r="G731" i="3" s="1"/>
  <c r="F730" i="3"/>
  <c r="F729" i="3"/>
  <c r="F728" i="3"/>
  <c r="H728" i="3" s="1"/>
  <c r="F727" i="3"/>
  <c r="G727" i="3" s="1"/>
  <c r="F726" i="3"/>
  <c r="F725" i="3"/>
  <c r="F724" i="3"/>
  <c r="F723" i="3"/>
  <c r="G723" i="3" s="1"/>
  <c r="F722" i="3"/>
  <c r="F721" i="3"/>
  <c r="F720" i="3"/>
  <c r="H720" i="3" s="1"/>
  <c r="F719" i="3"/>
  <c r="G719" i="3" s="1"/>
  <c r="F718" i="3"/>
  <c r="F717" i="3"/>
  <c r="F716" i="3"/>
  <c r="H716" i="3" s="1"/>
  <c r="F715" i="3"/>
  <c r="G715" i="3" s="1"/>
  <c r="F714" i="3"/>
  <c r="F713" i="3"/>
  <c r="F712" i="3"/>
  <c r="H712" i="3" s="1"/>
  <c r="F711" i="3"/>
  <c r="G711" i="3" s="1"/>
  <c r="F710" i="3"/>
  <c r="F709" i="3"/>
  <c r="F708" i="3"/>
  <c r="H708" i="3" s="1"/>
  <c r="F707" i="3"/>
  <c r="G707" i="3" s="1"/>
  <c r="F706" i="3"/>
  <c r="F705" i="3"/>
  <c r="F704" i="3"/>
  <c r="H704" i="3" s="1"/>
  <c r="F703" i="3"/>
  <c r="G703" i="3" s="1"/>
  <c r="F702" i="3"/>
  <c r="F701" i="3"/>
  <c r="F700" i="3"/>
  <c r="F699" i="3"/>
  <c r="G699" i="3" s="1"/>
  <c r="F698" i="3"/>
  <c r="F697" i="3"/>
  <c r="F696" i="3"/>
  <c r="H696" i="3" s="1"/>
  <c r="F695" i="3"/>
  <c r="G695" i="3" s="1"/>
  <c r="F694" i="3"/>
  <c r="F693" i="3"/>
  <c r="F692" i="3"/>
  <c r="F691" i="3"/>
  <c r="G691" i="3" s="1"/>
  <c r="F690" i="3"/>
  <c r="F689" i="3"/>
  <c r="F688" i="3"/>
  <c r="H688" i="3" s="1"/>
  <c r="F687" i="3"/>
  <c r="G687" i="3" s="1"/>
  <c r="F686" i="3"/>
  <c r="F685" i="3"/>
  <c r="F684" i="3"/>
  <c r="H684" i="3" s="1"/>
  <c r="F683" i="3"/>
  <c r="G683" i="3" s="1"/>
  <c r="F682" i="3"/>
  <c r="F681" i="3"/>
  <c r="F680" i="3"/>
  <c r="H680" i="3" s="1"/>
  <c r="F679" i="3"/>
  <c r="G679" i="3" s="1"/>
  <c r="F678" i="3"/>
  <c r="F677" i="3"/>
  <c r="F676" i="3"/>
  <c r="H676" i="3" s="1"/>
  <c r="F675" i="3"/>
  <c r="G675" i="3" s="1"/>
  <c r="F674" i="3"/>
  <c r="F673" i="3"/>
  <c r="F672" i="3"/>
  <c r="H672" i="3" s="1"/>
  <c r="F671" i="3"/>
  <c r="G671" i="3" s="1"/>
  <c r="F670" i="3"/>
  <c r="F669" i="3"/>
  <c r="F668" i="3"/>
  <c r="F667" i="3"/>
  <c r="G667" i="3" s="1"/>
  <c r="F666" i="3"/>
  <c r="F665" i="3"/>
  <c r="F664" i="3"/>
  <c r="H664" i="3" s="1"/>
  <c r="F663" i="3"/>
  <c r="G663" i="3" s="1"/>
  <c r="F662" i="3"/>
  <c r="F661" i="3"/>
  <c r="F660" i="3"/>
  <c r="F659" i="3"/>
  <c r="G659" i="3" s="1"/>
  <c r="F658" i="3"/>
  <c r="F657" i="3"/>
  <c r="F656" i="3"/>
  <c r="H656" i="3" s="1"/>
  <c r="F655" i="3"/>
  <c r="G655" i="3" s="1"/>
  <c r="F654" i="3"/>
  <c r="F653" i="3"/>
  <c r="F652" i="3"/>
  <c r="H652" i="3" s="1"/>
  <c r="F651" i="3"/>
  <c r="G651" i="3" s="1"/>
  <c r="F650" i="3"/>
  <c r="F649" i="3"/>
  <c r="F648" i="3"/>
  <c r="H648" i="3" s="1"/>
  <c r="F647" i="3"/>
  <c r="G647" i="3" s="1"/>
  <c r="F646" i="3"/>
  <c r="F645" i="3"/>
  <c r="F644" i="3"/>
  <c r="H644" i="3" s="1"/>
  <c r="F643" i="3"/>
  <c r="G643" i="3" s="1"/>
  <c r="F642" i="3"/>
  <c r="F641" i="3"/>
  <c r="F640" i="3"/>
  <c r="H640" i="3" s="1"/>
  <c r="F639" i="3"/>
  <c r="G639" i="3" s="1"/>
  <c r="F638" i="3"/>
  <c r="F637" i="3"/>
  <c r="F636" i="3"/>
  <c r="F635" i="3"/>
  <c r="G635" i="3" s="1"/>
  <c r="F634" i="3"/>
  <c r="F633" i="3"/>
  <c r="F632" i="3"/>
  <c r="H632" i="3" s="1"/>
  <c r="F631" i="3"/>
  <c r="G631" i="3" s="1"/>
  <c r="F630" i="3"/>
  <c r="F629" i="3"/>
  <c r="F628" i="3"/>
  <c r="F627" i="3"/>
  <c r="G627" i="3" s="1"/>
  <c r="F626" i="3"/>
  <c r="F625" i="3"/>
  <c r="F624" i="3"/>
  <c r="H624" i="3" s="1"/>
  <c r="F623" i="3"/>
  <c r="G623" i="3" s="1"/>
  <c r="F622" i="3"/>
  <c r="F621" i="3"/>
  <c r="F620" i="3"/>
  <c r="H620" i="3" s="1"/>
  <c r="F619" i="3"/>
  <c r="G619" i="3" s="1"/>
  <c r="F618" i="3"/>
  <c r="F617" i="3"/>
  <c r="F616" i="3"/>
  <c r="H616" i="3" s="1"/>
  <c r="F615" i="3"/>
  <c r="G615" i="3" s="1"/>
  <c r="F614" i="3"/>
  <c r="F613" i="3"/>
  <c r="F612" i="3"/>
  <c r="H612" i="3" s="1"/>
  <c r="F611" i="3"/>
  <c r="G611" i="3" s="1"/>
  <c r="F610" i="3"/>
  <c r="F609" i="3"/>
  <c r="F608" i="3"/>
  <c r="H608" i="3" s="1"/>
  <c r="F607" i="3"/>
  <c r="G607" i="3" s="1"/>
  <c r="F606" i="3"/>
  <c r="F605" i="3"/>
  <c r="F604" i="3"/>
  <c r="F603" i="3"/>
  <c r="G603" i="3" s="1"/>
  <c r="F602" i="3"/>
  <c r="F601" i="3"/>
  <c r="F600" i="3"/>
  <c r="H600" i="3" s="1"/>
  <c r="F599" i="3"/>
  <c r="G599" i="3" s="1"/>
  <c r="F598" i="3"/>
  <c r="F597" i="3"/>
  <c r="F596" i="3"/>
  <c r="F595" i="3"/>
  <c r="G595" i="3" s="1"/>
  <c r="F594" i="3"/>
  <c r="F593" i="3"/>
  <c r="F592" i="3"/>
  <c r="H592" i="3" s="1"/>
  <c r="F591" i="3"/>
  <c r="G591" i="3" s="1"/>
  <c r="F590" i="3"/>
  <c r="F589" i="3"/>
  <c r="F588" i="3"/>
  <c r="H588" i="3" s="1"/>
  <c r="F587" i="3"/>
  <c r="G587" i="3" s="1"/>
  <c r="F586" i="3"/>
  <c r="F585" i="3"/>
  <c r="F584" i="3"/>
  <c r="H584" i="3" s="1"/>
  <c r="F583" i="3"/>
  <c r="G583" i="3" s="1"/>
  <c r="F582" i="3"/>
  <c r="F581" i="3"/>
  <c r="F580" i="3"/>
  <c r="H580" i="3" s="1"/>
  <c r="F579" i="3"/>
  <c r="G579" i="3" s="1"/>
  <c r="F578" i="3"/>
  <c r="F577" i="3"/>
  <c r="F576" i="3"/>
  <c r="H576" i="3" s="1"/>
  <c r="F575" i="3"/>
  <c r="G575" i="3" s="1"/>
  <c r="F574" i="3"/>
  <c r="F573" i="3"/>
  <c r="F572" i="3"/>
  <c r="F571" i="3"/>
  <c r="G571" i="3" s="1"/>
  <c r="F570" i="3"/>
  <c r="F569" i="3"/>
  <c r="F568" i="3"/>
  <c r="H568" i="3" s="1"/>
  <c r="F567" i="3"/>
  <c r="G567" i="3" s="1"/>
  <c r="F566" i="3"/>
  <c r="F565" i="3"/>
  <c r="F564" i="3"/>
  <c r="F563" i="3"/>
  <c r="G563" i="3" s="1"/>
  <c r="F562" i="3"/>
  <c r="F561" i="3"/>
  <c r="F560" i="3"/>
  <c r="H560" i="3" s="1"/>
  <c r="F559" i="3"/>
  <c r="G559" i="3" s="1"/>
  <c r="F558" i="3"/>
  <c r="F557" i="3"/>
  <c r="F556" i="3"/>
  <c r="H556" i="3" s="1"/>
  <c r="F555" i="3"/>
  <c r="G555" i="3" s="1"/>
  <c r="F554" i="3"/>
  <c r="F553" i="3"/>
  <c r="F552" i="3"/>
  <c r="H552" i="3" s="1"/>
  <c r="F551" i="3"/>
  <c r="G551" i="3" s="1"/>
  <c r="F550" i="3"/>
  <c r="F549" i="3"/>
  <c r="F548" i="3"/>
  <c r="H548" i="3" s="1"/>
  <c r="F547" i="3"/>
  <c r="G547" i="3" s="1"/>
  <c r="F546" i="3"/>
  <c r="F545" i="3"/>
  <c r="F544" i="3"/>
  <c r="H544" i="3" s="1"/>
  <c r="F543" i="3"/>
  <c r="G543" i="3" s="1"/>
  <c r="F542" i="3"/>
  <c r="F541" i="3"/>
  <c r="F540" i="3"/>
  <c r="F539" i="3"/>
  <c r="G539" i="3" s="1"/>
  <c r="F538" i="3"/>
  <c r="F537" i="3"/>
  <c r="F536" i="3"/>
  <c r="H536" i="3" s="1"/>
  <c r="F535" i="3"/>
  <c r="G535" i="3" s="1"/>
  <c r="F534" i="3"/>
  <c r="F533" i="3"/>
  <c r="F532" i="3"/>
  <c r="F531" i="3"/>
  <c r="G531" i="3" s="1"/>
  <c r="F530" i="3"/>
  <c r="F529" i="3"/>
  <c r="F528" i="3"/>
  <c r="H528" i="3" s="1"/>
  <c r="F527" i="3"/>
  <c r="G527" i="3" s="1"/>
  <c r="F526" i="3"/>
  <c r="F525" i="3"/>
  <c r="F524" i="3"/>
  <c r="H524" i="3" s="1"/>
  <c r="F523" i="3"/>
  <c r="G523" i="3" s="1"/>
  <c r="F522" i="3"/>
  <c r="F521" i="3"/>
  <c r="F520" i="3"/>
  <c r="H520" i="3" s="1"/>
  <c r="F519" i="3"/>
  <c r="G519" i="3" s="1"/>
  <c r="F518" i="3"/>
  <c r="F517" i="3"/>
  <c r="F516" i="3"/>
  <c r="H516" i="3" s="1"/>
  <c r="F515" i="3"/>
  <c r="G515" i="3" s="1"/>
  <c r="F514" i="3"/>
  <c r="F513" i="3"/>
  <c r="F512" i="3"/>
  <c r="H512" i="3" s="1"/>
  <c r="F511" i="3"/>
  <c r="G511" i="3" s="1"/>
  <c r="F510" i="3"/>
  <c r="F509" i="3"/>
  <c r="F508" i="3"/>
  <c r="F507" i="3"/>
  <c r="G507" i="3" s="1"/>
  <c r="F506" i="3"/>
  <c r="F505" i="3"/>
  <c r="F504" i="3"/>
  <c r="H504" i="3" s="1"/>
  <c r="F503" i="3"/>
  <c r="G503" i="3" s="1"/>
  <c r="F502" i="3"/>
  <c r="F501" i="3"/>
  <c r="F500" i="3"/>
  <c r="F499" i="3"/>
  <c r="G499" i="3" s="1"/>
  <c r="F498" i="3"/>
  <c r="F497" i="3"/>
  <c r="F496" i="3"/>
  <c r="H496" i="3" s="1"/>
  <c r="F495" i="3"/>
  <c r="G495" i="3" s="1"/>
  <c r="F494" i="3"/>
  <c r="F493" i="3"/>
  <c r="F492" i="3"/>
  <c r="H492" i="3" s="1"/>
  <c r="F491" i="3"/>
  <c r="G491" i="3" s="1"/>
  <c r="F490" i="3"/>
  <c r="F489" i="3"/>
  <c r="F488" i="3"/>
  <c r="H488" i="3" s="1"/>
  <c r="F487" i="3"/>
  <c r="G487" i="3" s="1"/>
  <c r="F486" i="3"/>
  <c r="F485" i="3"/>
  <c r="F484" i="3"/>
  <c r="H484" i="3" s="1"/>
  <c r="F483" i="3"/>
  <c r="G483" i="3" s="1"/>
  <c r="F482" i="3"/>
  <c r="F481" i="3"/>
  <c r="F480" i="3"/>
  <c r="H480" i="3" s="1"/>
  <c r="F479" i="3"/>
  <c r="G479" i="3" s="1"/>
  <c r="F478" i="3"/>
  <c r="F477" i="3"/>
  <c r="F476" i="3"/>
  <c r="F475" i="3"/>
  <c r="G475" i="3" s="1"/>
  <c r="F474" i="3"/>
  <c r="F473" i="3"/>
  <c r="F472" i="3"/>
  <c r="H472" i="3" s="1"/>
  <c r="F471" i="3"/>
  <c r="G471" i="3" s="1"/>
  <c r="F470" i="3"/>
  <c r="F469" i="3"/>
  <c r="F468" i="3"/>
  <c r="F467" i="3"/>
  <c r="G467" i="3" s="1"/>
  <c r="F466" i="3"/>
  <c r="F465" i="3"/>
  <c r="F464" i="3"/>
  <c r="H464" i="3" s="1"/>
  <c r="F463" i="3"/>
  <c r="G463" i="3" s="1"/>
  <c r="F462" i="3"/>
  <c r="F461" i="3"/>
  <c r="F460" i="3"/>
  <c r="H460" i="3" s="1"/>
  <c r="F459" i="3"/>
  <c r="G459" i="3" s="1"/>
  <c r="F458" i="3"/>
  <c r="F457" i="3"/>
  <c r="F456" i="3"/>
  <c r="H456" i="3" s="1"/>
  <c r="F455" i="3"/>
  <c r="G455" i="3" s="1"/>
  <c r="F454" i="3"/>
  <c r="F453" i="3"/>
  <c r="F452" i="3"/>
  <c r="H452" i="3" s="1"/>
  <c r="F451" i="3"/>
  <c r="G451" i="3" s="1"/>
  <c r="F450" i="3"/>
  <c r="F449" i="3"/>
  <c r="F448" i="3"/>
  <c r="H448" i="3" s="1"/>
  <c r="F447" i="3"/>
  <c r="G447" i="3" s="1"/>
  <c r="F446" i="3"/>
  <c r="F445" i="3"/>
  <c r="F444" i="3"/>
  <c r="F443" i="3"/>
  <c r="G443" i="3" s="1"/>
  <c r="F442" i="3"/>
  <c r="F441" i="3"/>
  <c r="F440" i="3"/>
  <c r="H440" i="3" s="1"/>
  <c r="F439" i="3"/>
  <c r="G439" i="3" s="1"/>
  <c r="F438" i="3"/>
  <c r="F437" i="3"/>
  <c r="F436" i="3"/>
  <c r="F435" i="3"/>
  <c r="G435" i="3" s="1"/>
  <c r="F434" i="3"/>
  <c r="F432" i="3"/>
  <c r="H432" i="3" s="1"/>
  <c r="F431" i="3"/>
  <c r="G431" i="3" s="1"/>
  <c r="F430" i="3"/>
  <c r="F429" i="3"/>
  <c r="F428" i="3"/>
  <c r="H428" i="3" s="1"/>
  <c r="F427" i="3"/>
  <c r="G427" i="3" s="1"/>
  <c r="F426" i="3"/>
  <c r="F425" i="3"/>
  <c r="F424" i="3"/>
  <c r="H424" i="3" s="1"/>
  <c r="F423" i="3"/>
  <c r="G423" i="3" s="1"/>
  <c r="F422" i="3"/>
  <c r="F421" i="3"/>
  <c r="F420" i="3"/>
  <c r="H420" i="3" s="1"/>
  <c r="F419" i="3"/>
  <c r="G419" i="3" s="1"/>
  <c r="F417" i="3"/>
  <c r="F416" i="3"/>
  <c r="H416" i="3" s="1"/>
  <c r="F415" i="3"/>
  <c r="G415" i="3" s="1"/>
  <c r="F414" i="3"/>
  <c r="F413" i="3"/>
  <c r="F412" i="3"/>
  <c r="F411" i="3"/>
  <c r="G411" i="3" s="1"/>
  <c r="F410" i="3"/>
  <c r="F409" i="3"/>
  <c r="F408" i="3"/>
  <c r="H408" i="3" s="1"/>
  <c r="F407" i="3"/>
  <c r="G407" i="3" s="1"/>
  <c r="F406" i="3"/>
  <c r="F405" i="3"/>
  <c r="F404" i="3"/>
  <c r="F403" i="3"/>
  <c r="G403" i="3" s="1"/>
  <c r="F402" i="3"/>
  <c r="F401" i="3"/>
  <c r="F400" i="3"/>
  <c r="H400" i="3" s="1"/>
  <c r="F399" i="3"/>
  <c r="G399" i="3" s="1"/>
  <c r="F398" i="3"/>
  <c r="F397" i="3"/>
  <c r="F396" i="3"/>
  <c r="H396" i="3" s="1"/>
  <c r="F395" i="3"/>
  <c r="G395" i="3" s="1"/>
  <c r="F394" i="3"/>
  <c r="F393" i="3"/>
  <c r="F392" i="3"/>
  <c r="H392" i="3" s="1"/>
  <c r="F391" i="3"/>
  <c r="G391" i="3" s="1"/>
  <c r="F390" i="3"/>
  <c r="F389" i="3"/>
  <c r="F388" i="3"/>
  <c r="H388" i="3" s="1"/>
  <c r="F387" i="3"/>
  <c r="G387" i="3" s="1"/>
  <c r="F386" i="3"/>
  <c r="F385" i="3"/>
  <c r="F384" i="3"/>
  <c r="H384" i="3" s="1"/>
  <c r="F383" i="3"/>
  <c r="G383" i="3" s="1"/>
  <c r="F382" i="3"/>
  <c r="F381" i="3"/>
  <c r="F380" i="3"/>
  <c r="F379" i="3"/>
  <c r="G379" i="3" s="1"/>
  <c r="F378" i="3"/>
  <c r="F377" i="3"/>
  <c r="F376" i="3"/>
  <c r="H376" i="3" s="1"/>
  <c r="F375" i="3"/>
  <c r="G375" i="3" s="1"/>
  <c r="F374" i="3"/>
  <c r="F373" i="3"/>
  <c r="F372" i="3"/>
  <c r="F371" i="3"/>
  <c r="G371" i="3" s="1"/>
  <c r="F370" i="3"/>
  <c r="F369" i="3"/>
  <c r="F368" i="3"/>
  <c r="H368" i="3" s="1"/>
  <c r="F367" i="3"/>
  <c r="G367" i="3" s="1"/>
  <c r="F366" i="3"/>
  <c r="F365" i="3"/>
  <c r="F364" i="3"/>
  <c r="H364" i="3" s="1"/>
  <c r="F363" i="3"/>
  <c r="G363" i="3" s="1"/>
  <c r="F362" i="3"/>
  <c r="F361" i="3"/>
  <c r="F360" i="3"/>
  <c r="H360" i="3" s="1"/>
  <c r="F359" i="3"/>
  <c r="G359" i="3" s="1"/>
  <c r="F358" i="3"/>
  <c r="F357" i="3"/>
  <c r="F356" i="3"/>
  <c r="H356" i="3" s="1"/>
  <c r="F355" i="3"/>
  <c r="G355" i="3" s="1"/>
  <c r="F354" i="3"/>
  <c r="F353" i="3"/>
  <c r="F352" i="3"/>
  <c r="H352" i="3" s="1"/>
  <c r="F351" i="3"/>
  <c r="G351" i="3" s="1"/>
  <c r="F350" i="3"/>
  <c r="F349" i="3"/>
  <c r="F348" i="3"/>
  <c r="F347" i="3"/>
  <c r="G347" i="3" s="1"/>
  <c r="F346" i="3"/>
  <c r="F345" i="3"/>
  <c r="F344" i="3"/>
  <c r="H344" i="3" s="1"/>
  <c r="F343" i="3"/>
  <c r="G343" i="3" s="1"/>
  <c r="F342" i="3"/>
  <c r="F341" i="3"/>
  <c r="F340" i="3"/>
  <c r="F339" i="3"/>
  <c r="G339" i="3" s="1"/>
  <c r="F338" i="3"/>
  <c r="F337" i="3"/>
  <c r="F336" i="3"/>
  <c r="H336" i="3" s="1"/>
  <c r="F335" i="3"/>
  <c r="G335" i="3" s="1"/>
  <c r="F334" i="3"/>
  <c r="F333" i="3"/>
  <c r="F332" i="3"/>
  <c r="H332" i="3" s="1"/>
  <c r="F331" i="3"/>
  <c r="G331" i="3" s="1"/>
  <c r="F330" i="3"/>
  <c r="F329" i="3"/>
  <c r="F328" i="3"/>
  <c r="H328" i="3" s="1"/>
  <c r="F327" i="3"/>
  <c r="G327" i="3" s="1"/>
  <c r="F326" i="3"/>
  <c r="F325" i="3"/>
  <c r="F324" i="3"/>
  <c r="H324" i="3" s="1"/>
  <c r="F323" i="3"/>
  <c r="G323" i="3" s="1"/>
  <c r="F322" i="3"/>
  <c r="F321" i="3"/>
  <c r="F320" i="3"/>
  <c r="H320" i="3" s="1"/>
  <c r="F319" i="3"/>
  <c r="G319" i="3" s="1"/>
  <c r="F318" i="3"/>
  <c r="F317" i="3"/>
  <c r="F316" i="3"/>
  <c r="F315" i="3"/>
  <c r="G315" i="3" s="1"/>
  <c r="F314" i="3"/>
  <c r="F313" i="3"/>
  <c r="F312" i="3"/>
  <c r="H312" i="3" s="1"/>
  <c r="F311" i="3"/>
  <c r="G311" i="3" s="1"/>
  <c r="F310" i="3"/>
  <c r="F309" i="3"/>
  <c r="F308" i="3"/>
  <c r="F307" i="3"/>
  <c r="G307" i="3" s="1"/>
  <c r="F306" i="3"/>
  <c r="F305" i="3"/>
  <c r="F304" i="3"/>
  <c r="H304" i="3" s="1"/>
  <c r="F303" i="3"/>
  <c r="G303" i="3" s="1"/>
  <c r="F302" i="3"/>
  <c r="F301" i="3"/>
  <c r="F300" i="3"/>
  <c r="H300" i="3" s="1"/>
  <c r="F299" i="3"/>
  <c r="G299" i="3" s="1"/>
  <c r="F298" i="3"/>
  <c r="F297" i="3"/>
  <c r="F296" i="3"/>
  <c r="H296" i="3" s="1"/>
  <c r="F295" i="3"/>
  <c r="G295" i="3" s="1"/>
  <c r="F294" i="3"/>
  <c r="F293" i="3"/>
  <c r="F292" i="3"/>
  <c r="H292" i="3" s="1"/>
  <c r="F291" i="3"/>
  <c r="G291" i="3" s="1"/>
  <c r="F290" i="3"/>
  <c r="F289" i="3"/>
  <c r="F288" i="3"/>
  <c r="H288" i="3" s="1"/>
  <c r="F287" i="3"/>
  <c r="G287" i="3" s="1"/>
  <c r="F286" i="3"/>
  <c r="F285" i="3"/>
  <c r="F284" i="3"/>
  <c r="F283" i="3"/>
  <c r="G283" i="3" s="1"/>
  <c r="F282" i="3"/>
  <c r="F281" i="3"/>
  <c r="F280" i="3"/>
  <c r="H280" i="3" s="1"/>
  <c r="F279" i="3"/>
  <c r="G279" i="3" s="1"/>
  <c r="F278" i="3"/>
  <c r="F277" i="3"/>
  <c r="F276" i="3"/>
  <c r="F275" i="3"/>
  <c r="G275" i="3" s="1"/>
  <c r="F274" i="3"/>
  <c r="F273" i="3"/>
  <c r="F272" i="3"/>
  <c r="H272" i="3" s="1"/>
  <c r="F271" i="3"/>
  <c r="G271" i="3" s="1"/>
  <c r="F270" i="3"/>
  <c r="F269" i="3"/>
  <c r="F268" i="3"/>
  <c r="H268" i="3" s="1"/>
  <c r="F267" i="3"/>
  <c r="G267" i="3" s="1"/>
  <c r="F266" i="3"/>
  <c r="F265" i="3"/>
  <c r="F264" i="3"/>
  <c r="H264" i="3" s="1"/>
  <c r="F263" i="3"/>
  <c r="G263" i="3" s="1"/>
  <c r="F262" i="3"/>
  <c r="F261" i="3"/>
  <c r="F260" i="3"/>
  <c r="H260" i="3" s="1"/>
  <c r="F259" i="3"/>
  <c r="G259" i="3" s="1"/>
  <c r="F258" i="3"/>
  <c r="F257" i="3"/>
  <c r="F256" i="3"/>
  <c r="H256" i="3" s="1"/>
  <c r="F255" i="3"/>
  <c r="G255" i="3" s="1"/>
  <c r="F254" i="3"/>
  <c r="F253" i="3"/>
  <c r="F252" i="3"/>
  <c r="F251" i="3"/>
  <c r="G251" i="3" s="1"/>
  <c r="F250" i="3"/>
  <c r="F249" i="3"/>
  <c r="F248" i="3"/>
  <c r="H248" i="3" s="1"/>
  <c r="F247" i="3"/>
  <c r="G247" i="3" s="1"/>
  <c r="F246" i="3"/>
  <c r="F245" i="3"/>
  <c r="F244" i="3"/>
  <c r="F243" i="3"/>
  <c r="G243" i="3" s="1"/>
  <c r="F242" i="3"/>
  <c r="F241" i="3"/>
  <c r="F240" i="3"/>
  <c r="H240" i="3" s="1"/>
  <c r="F239" i="3"/>
  <c r="G239" i="3" s="1"/>
  <c r="F238" i="3"/>
  <c r="F237" i="3"/>
  <c r="F236" i="3"/>
  <c r="H236" i="3" s="1"/>
  <c r="F235" i="3"/>
  <c r="G235" i="3" s="1"/>
  <c r="F234" i="3"/>
  <c r="F233" i="3"/>
  <c r="F232" i="3"/>
  <c r="H232" i="3" s="1"/>
  <c r="F231" i="3"/>
  <c r="G231" i="3" s="1"/>
  <c r="F230" i="3"/>
  <c r="F229" i="3"/>
  <c r="F228" i="3"/>
  <c r="H228" i="3" s="1"/>
  <c r="F227" i="3"/>
  <c r="G227" i="3" s="1"/>
  <c r="F226" i="3"/>
  <c r="F225" i="3"/>
  <c r="F224" i="3"/>
  <c r="H224" i="3" s="1"/>
  <c r="F223" i="3"/>
  <c r="G223" i="3" s="1"/>
  <c r="F222" i="3"/>
  <c r="F221" i="3"/>
  <c r="F220" i="3"/>
  <c r="F219" i="3"/>
  <c r="G219" i="3" s="1"/>
  <c r="F218" i="3"/>
  <c r="F217" i="3"/>
  <c r="F216" i="3"/>
  <c r="H216" i="3" s="1"/>
  <c r="F215" i="3"/>
  <c r="G215" i="3" s="1"/>
  <c r="F214" i="3"/>
  <c r="F213" i="3"/>
  <c r="F212" i="3"/>
  <c r="F211" i="3"/>
  <c r="G211" i="3" s="1"/>
  <c r="F210" i="3"/>
  <c r="F209" i="3"/>
  <c r="F208" i="3"/>
  <c r="H208" i="3" s="1"/>
  <c r="F207" i="3"/>
  <c r="G207" i="3" s="1"/>
  <c r="F206" i="3"/>
  <c r="F205" i="3"/>
  <c r="F204" i="3"/>
  <c r="H204" i="3" s="1"/>
  <c r="F203" i="3"/>
  <c r="G203" i="3" s="1"/>
  <c r="F202" i="3"/>
  <c r="F201" i="3"/>
  <c r="F200" i="3"/>
  <c r="H200" i="3" s="1"/>
  <c r="F199" i="3"/>
  <c r="G199" i="3" s="1"/>
  <c r="F198" i="3"/>
  <c r="F197" i="3"/>
  <c r="F196" i="3"/>
  <c r="H196" i="3" s="1"/>
  <c r="F195" i="3"/>
  <c r="G195" i="3" s="1"/>
  <c r="F194" i="3"/>
  <c r="F193" i="3"/>
  <c r="F192" i="3"/>
  <c r="H192" i="3" s="1"/>
  <c r="F191" i="3"/>
  <c r="G191" i="3" s="1"/>
  <c r="F190" i="3"/>
  <c r="F189" i="3"/>
  <c r="F188" i="3"/>
  <c r="F187" i="3"/>
  <c r="G187" i="3" s="1"/>
  <c r="F186" i="3"/>
  <c r="F185" i="3"/>
  <c r="F184" i="3"/>
  <c r="H184" i="3" s="1"/>
  <c r="F183" i="3"/>
  <c r="G183" i="3" s="1"/>
  <c r="F182" i="3"/>
  <c r="F181" i="3"/>
  <c r="F180" i="3"/>
  <c r="F179" i="3"/>
  <c r="G179" i="3" s="1"/>
  <c r="F178" i="3"/>
  <c r="F177" i="3"/>
  <c r="F176" i="3"/>
  <c r="H176" i="3" s="1"/>
  <c r="F175" i="3"/>
  <c r="G175" i="3" s="1"/>
  <c r="F174" i="3"/>
  <c r="F173" i="3"/>
  <c r="F172" i="3"/>
  <c r="H172" i="3" s="1"/>
  <c r="F171" i="3"/>
  <c r="G171" i="3" s="1"/>
  <c r="F170" i="3"/>
  <c r="F169" i="3"/>
  <c r="F168" i="3"/>
  <c r="H168" i="3" s="1"/>
  <c r="F167" i="3"/>
  <c r="G167" i="3" s="1"/>
  <c r="F166" i="3"/>
  <c r="F165" i="3"/>
  <c r="F164" i="3"/>
  <c r="H164" i="3" s="1"/>
  <c r="F163" i="3"/>
  <c r="G163" i="3" s="1"/>
  <c r="F162" i="3"/>
  <c r="F161" i="3"/>
  <c r="F160" i="3"/>
  <c r="H160" i="3" s="1"/>
  <c r="F159" i="3"/>
  <c r="G159" i="3" s="1"/>
  <c r="F158" i="3"/>
  <c r="F157" i="3"/>
  <c r="F156" i="3"/>
  <c r="F155" i="3"/>
  <c r="G155" i="3" s="1"/>
  <c r="F154" i="3"/>
  <c r="F153" i="3"/>
  <c r="F152" i="3"/>
  <c r="H152" i="3" s="1"/>
  <c r="F151" i="3"/>
  <c r="G151" i="3" s="1"/>
  <c r="F150" i="3"/>
  <c r="F149" i="3"/>
  <c r="F148" i="3"/>
  <c r="F147" i="3"/>
  <c r="G147" i="3" s="1"/>
  <c r="F146" i="3"/>
  <c r="F145" i="3"/>
  <c r="F144" i="3"/>
  <c r="H144" i="3" s="1"/>
  <c r="F143" i="3"/>
  <c r="G143" i="3" s="1"/>
  <c r="F142" i="3"/>
  <c r="F141" i="3"/>
  <c r="F140" i="3"/>
  <c r="H140" i="3" s="1"/>
  <c r="F139" i="3"/>
  <c r="G139" i="3" s="1"/>
  <c r="F138" i="3"/>
  <c r="F137" i="3"/>
  <c r="F136" i="3"/>
  <c r="H136" i="3" s="1"/>
  <c r="F135" i="3"/>
  <c r="G135" i="3" s="1"/>
  <c r="F134" i="3"/>
  <c r="F133" i="3"/>
  <c r="F132" i="3"/>
  <c r="H132" i="3" s="1"/>
  <c r="F131" i="3"/>
  <c r="G131" i="3" s="1"/>
  <c r="F130" i="3"/>
  <c r="F129" i="3"/>
  <c r="F128" i="3"/>
  <c r="H128" i="3" s="1"/>
  <c r="F127" i="3"/>
  <c r="G127" i="3" s="1"/>
  <c r="F126" i="3"/>
  <c r="F125" i="3"/>
  <c r="F124" i="3"/>
  <c r="F123" i="3"/>
  <c r="G123" i="3" s="1"/>
  <c r="F122" i="3"/>
  <c r="F121" i="3"/>
  <c r="F120" i="3"/>
  <c r="H120" i="3" s="1"/>
  <c r="F119" i="3"/>
  <c r="G119" i="3" s="1"/>
  <c r="F118" i="3"/>
  <c r="F117" i="3"/>
  <c r="F116" i="3"/>
  <c r="F115" i="3"/>
  <c r="G115" i="3" s="1"/>
  <c r="F114" i="3"/>
  <c r="F113" i="3"/>
  <c r="F112" i="3"/>
  <c r="H112" i="3" s="1"/>
  <c r="F111" i="3"/>
  <c r="G111" i="3" s="1"/>
  <c r="F110" i="3"/>
  <c r="F109" i="3"/>
  <c r="F108" i="3"/>
  <c r="H108" i="3" s="1"/>
  <c r="F107" i="3"/>
  <c r="G107" i="3" s="1"/>
  <c r="F106" i="3"/>
  <c r="F105" i="3"/>
  <c r="F104" i="3"/>
  <c r="H104" i="3" s="1"/>
  <c r="F103" i="3"/>
  <c r="G103" i="3" s="1"/>
  <c r="F102" i="3"/>
  <c r="F101" i="3"/>
  <c r="F100" i="3"/>
  <c r="H100" i="3" s="1"/>
  <c r="F99" i="3"/>
  <c r="G99" i="3" s="1"/>
  <c r="F98" i="3"/>
  <c r="F97" i="3"/>
  <c r="F96" i="3"/>
  <c r="H96" i="3" s="1"/>
  <c r="F95" i="3"/>
  <c r="G95" i="3" s="1"/>
  <c r="F94" i="3"/>
  <c r="F93" i="3"/>
  <c r="F92" i="3"/>
  <c r="F91" i="3"/>
  <c r="G91" i="3" s="1"/>
  <c r="F90" i="3"/>
  <c r="F89" i="3"/>
  <c r="F88" i="3"/>
  <c r="H88" i="3" s="1"/>
  <c r="F87" i="3"/>
  <c r="G87" i="3" s="1"/>
  <c r="F86" i="3"/>
  <c r="F85" i="3"/>
  <c r="F84" i="3"/>
  <c r="F83" i="3"/>
  <c r="G83" i="3" s="1"/>
  <c r="F82" i="3"/>
  <c r="F81" i="3"/>
  <c r="F80" i="3"/>
  <c r="H80" i="3" s="1"/>
  <c r="F79" i="3"/>
  <c r="G79" i="3" s="1"/>
  <c r="F78" i="3"/>
  <c r="F77" i="3"/>
  <c r="F76" i="3"/>
  <c r="H76" i="3" s="1"/>
  <c r="F75" i="3"/>
  <c r="G75" i="3" s="1"/>
  <c r="F74" i="3"/>
  <c r="F73" i="3"/>
  <c r="F72" i="3"/>
  <c r="H72" i="3" s="1"/>
  <c r="F71" i="3"/>
  <c r="G71" i="3" s="1"/>
  <c r="F70" i="3"/>
  <c r="F69" i="3"/>
  <c r="F68" i="3"/>
  <c r="H68" i="3" s="1"/>
  <c r="F67" i="3"/>
  <c r="G67" i="3" s="1"/>
  <c r="F66" i="3"/>
  <c r="F65" i="3"/>
  <c r="F64" i="3"/>
  <c r="H64" i="3" s="1"/>
  <c r="F63" i="3"/>
  <c r="G63" i="3" s="1"/>
  <c r="F62" i="3"/>
  <c r="F61" i="3"/>
  <c r="F60" i="3"/>
  <c r="F59" i="3"/>
  <c r="G59" i="3" s="1"/>
  <c r="F58" i="3"/>
  <c r="F57" i="3"/>
  <c r="F56" i="3"/>
  <c r="H56" i="3" s="1"/>
  <c r="F55" i="3"/>
  <c r="G55" i="3" s="1"/>
  <c r="F54" i="3"/>
  <c r="F53" i="3"/>
  <c r="F52" i="3"/>
  <c r="F51" i="3"/>
  <c r="G51" i="3" s="1"/>
  <c r="F50" i="3"/>
  <c r="F49" i="3"/>
  <c r="F48" i="3"/>
  <c r="H48" i="3" s="1"/>
  <c r="F47" i="3"/>
  <c r="G47" i="3" s="1"/>
  <c r="F46" i="3"/>
  <c r="F45" i="3"/>
  <c r="F44" i="3"/>
  <c r="H44" i="3" s="1"/>
  <c r="F43" i="3"/>
  <c r="G43" i="3" s="1"/>
  <c r="F42" i="3"/>
  <c r="F41" i="3"/>
  <c r="F40" i="3"/>
  <c r="H40" i="3" s="1"/>
  <c r="F39" i="3"/>
  <c r="G39" i="3" s="1"/>
  <c r="F38" i="3"/>
  <c r="F37" i="3"/>
  <c r="F36" i="3"/>
  <c r="H36" i="3" s="1"/>
  <c r="F35" i="3"/>
  <c r="G35" i="3" s="1"/>
  <c r="F34" i="3"/>
  <c r="F33" i="3"/>
  <c r="F32" i="3"/>
  <c r="H32" i="3" s="1"/>
  <c r="F31" i="3"/>
  <c r="G31" i="3" s="1"/>
  <c r="F30" i="3"/>
  <c r="F29" i="3"/>
  <c r="F28" i="3"/>
  <c r="F27" i="3"/>
  <c r="G27" i="3" s="1"/>
  <c r="F26" i="3"/>
  <c r="F25" i="3"/>
  <c r="F24" i="3"/>
  <c r="H24" i="3" s="1"/>
  <c r="F23" i="3"/>
  <c r="G23" i="3" s="1"/>
  <c r="F22" i="3"/>
  <c r="F21" i="3"/>
  <c r="F20" i="3"/>
  <c r="F19" i="3"/>
  <c r="G19" i="3" s="1"/>
  <c r="F18" i="3"/>
  <c r="F17" i="3"/>
  <c r="F16" i="3"/>
  <c r="H16" i="3" s="1"/>
  <c r="F15" i="3"/>
  <c r="G15" i="3" s="1"/>
  <c r="F14" i="3"/>
  <c r="F13" i="3"/>
  <c r="F12" i="3"/>
  <c r="H12" i="3" s="1"/>
  <c r="F11" i="3"/>
  <c r="G11" i="3" s="1"/>
  <c r="F10" i="3"/>
  <c r="F9" i="3"/>
  <c r="F8" i="3"/>
  <c r="H8" i="3" s="1"/>
  <c r="F7" i="3"/>
  <c r="G7" i="3" s="1"/>
  <c r="F6" i="3"/>
  <c r="H6" i="3" s="1"/>
  <c r="G5042" i="3" l="1"/>
  <c r="H8363" i="3"/>
  <c r="G2653" i="3"/>
  <c r="H4463" i="3"/>
  <c r="H5444" i="3"/>
  <c r="H7296" i="3"/>
  <c r="G7199" i="3"/>
  <c r="H7856" i="3"/>
  <c r="H4099" i="3"/>
  <c r="G5121" i="3"/>
  <c r="G8366" i="3"/>
  <c r="H3292" i="3"/>
  <c r="G5022" i="3"/>
  <c r="H4879" i="3"/>
  <c r="G5154" i="3"/>
  <c r="H5575" i="3"/>
  <c r="G5447" i="3"/>
  <c r="G2841" i="3"/>
  <c r="G4352" i="3"/>
  <c r="G4693" i="3"/>
  <c r="G4598" i="3"/>
  <c r="H5142" i="3"/>
  <c r="H5698" i="3"/>
  <c r="H5597" i="3"/>
  <c r="H5492" i="3"/>
  <c r="H7137" i="3"/>
  <c r="H3757" i="3"/>
  <c r="G3622" i="3"/>
  <c r="G3384" i="3"/>
  <c r="H3302" i="3"/>
  <c r="G2680" i="3"/>
  <c r="H5828" i="3"/>
  <c r="G4281" i="3"/>
  <c r="G4772" i="3"/>
  <c r="G4745" i="3"/>
  <c r="G5704" i="3"/>
  <c r="H5584" i="3"/>
  <c r="G5479" i="3"/>
  <c r="G5384" i="3"/>
  <c r="G5367" i="3"/>
  <c r="G7371" i="3"/>
  <c r="G7366" i="3"/>
  <c r="H7218" i="3"/>
  <c r="G7196" i="3"/>
  <c r="H7174" i="3"/>
  <c r="H7110" i="3"/>
  <c r="G7099" i="3"/>
  <c r="H7058" i="3"/>
  <c r="H8171" i="3"/>
  <c r="H7971" i="3"/>
  <c r="G7780" i="3"/>
  <c r="H2702" i="3"/>
  <c r="H6297" i="3"/>
  <c r="H3874" i="3"/>
  <c r="G4360" i="3"/>
  <c r="G4098" i="3"/>
  <c r="H4394" i="3"/>
  <c r="H4943" i="3"/>
  <c r="G4466" i="3"/>
  <c r="G5423" i="3"/>
  <c r="H5269" i="3"/>
  <c r="G3778" i="3"/>
  <c r="H3522" i="3"/>
  <c r="H3182" i="3"/>
  <c r="H4269" i="3"/>
  <c r="H5019" i="3"/>
  <c r="G4805" i="3"/>
  <c r="G4753" i="3"/>
  <c r="G4601" i="3"/>
  <c r="G5185" i="3"/>
  <c r="G5361" i="3"/>
  <c r="G7474" i="3"/>
  <c r="H7451" i="3"/>
  <c r="G7051" i="3"/>
  <c r="H7986" i="3"/>
  <c r="G3624" i="3"/>
  <c r="G2705" i="3"/>
  <c r="H6490" i="3"/>
  <c r="G3936" i="3"/>
  <c r="H3877" i="3"/>
  <c r="H4838" i="3"/>
  <c r="H4518" i="3"/>
  <c r="G4454" i="3"/>
  <c r="G5151" i="3"/>
  <c r="G5586" i="3"/>
  <c r="H5557" i="3"/>
  <c r="G5416" i="3"/>
  <c r="H7427" i="3"/>
  <c r="H6744" i="3"/>
  <c r="G8360" i="3"/>
  <c r="G8104" i="3"/>
  <c r="H3682" i="3"/>
  <c r="H3602" i="3"/>
  <c r="G3381" i="3"/>
  <c r="G3299" i="3"/>
  <c r="H2996" i="3"/>
  <c r="G2677" i="3"/>
  <c r="H5917" i="3"/>
  <c r="H5039" i="3"/>
  <c r="G4881" i="3"/>
  <c r="G5590" i="3"/>
  <c r="H5572" i="3"/>
  <c r="H5364" i="3"/>
  <c r="H5354" i="3"/>
  <c r="G5337" i="3"/>
  <c r="G7513" i="3"/>
  <c r="G7193" i="3"/>
  <c r="G7007" i="3"/>
  <c r="H6992" i="3"/>
  <c r="H8342" i="3"/>
  <c r="G8168" i="3"/>
  <c r="G3548" i="3"/>
  <c r="H3084" i="3"/>
  <c r="G4391" i="3"/>
  <c r="G4841" i="3"/>
  <c r="H4825" i="3"/>
  <c r="G5193" i="3"/>
  <c r="G5183" i="3"/>
  <c r="G5560" i="3"/>
  <c r="H7344" i="3"/>
  <c r="G1516" i="3"/>
  <c r="H1600" i="3"/>
  <c r="G1420" i="3"/>
  <c r="G952" i="3"/>
  <c r="H4649" i="3"/>
  <c r="H7269" i="3"/>
  <c r="H7220" i="3"/>
  <c r="H7201" i="3"/>
  <c r="G7958" i="3"/>
  <c r="H7955" i="3"/>
  <c r="G7831" i="3"/>
  <c r="G7828" i="3"/>
  <c r="G1256" i="3"/>
  <c r="G1556" i="3"/>
  <c r="G1340" i="3"/>
  <c r="G788" i="3"/>
  <c r="G3794" i="3"/>
  <c r="G3745" i="3"/>
  <c r="H3574" i="3"/>
  <c r="G3560" i="3"/>
  <c r="H3485" i="3"/>
  <c r="G3448" i="3"/>
  <c r="G3430" i="3"/>
  <c r="G3227" i="3"/>
  <c r="H3044" i="3"/>
  <c r="H2982" i="3"/>
  <c r="H2979" i="3"/>
  <c r="G2825" i="3"/>
  <c r="H2816" i="3"/>
  <c r="G2760" i="3"/>
  <c r="G2709" i="3"/>
  <c r="G2675" i="3"/>
  <c r="H2649" i="3"/>
  <c r="H2590" i="3"/>
  <c r="H2517" i="3"/>
  <c r="H2514" i="3"/>
  <c r="H6170" i="3"/>
  <c r="G6173" i="3"/>
  <c r="H6218" i="3"/>
  <c r="G6221" i="3"/>
  <c r="H6711" i="3"/>
  <c r="H4354" i="3"/>
  <c r="H4373" i="3"/>
  <c r="G5001" i="3"/>
  <c r="G4986" i="3"/>
  <c r="H4918" i="3"/>
  <c r="G4915" i="3"/>
  <c r="G4717" i="3"/>
  <c r="G5680" i="3"/>
  <c r="H5661" i="3"/>
  <c r="G5474" i="3"/>
  <c r="G5471" i="3"/>
  <c r="H5468" i="3"/>
  <c r="G5375" i="3"/>
  <c r="G5325" i="3"/>
  <c r="G7523" i="3"/>
  <c r="H7364" i="3"/>
  <c r="G7361" i="3"/>
  <c r="H7358" i="3"/>
  <c r="H7351" i="3"/>
  <c r="G7338" i="3"/>
  <c r="G7335" i="3"/>
  <c r="H7214" i="3"/>
  <c r="G7203" i="3"/>
  <c r="H7150" i="3"/>
  <c r="G7147" i="3"/>
  <c r="G6903" i="3"/>
  <c r="H6892" i="3"/>
  <c r="G8358" i="3"/>
  <c r="G8312" i="3"/>
  <c r="G8166" i="3"/>
  <c r="H8123" i="3"/>
  <c r="G8120" i="3"/>
  <c r="G8090" i="3"/>
  <c r="H7891" i="3"/>
  <c r="H7888" i="3"/>
  <c r="H7804" i="3"/>
  <c r="G452" i="3"/>
  <c r="H1472" i="3"/>
  <c r="G1120" i="3"/>
  <c r="G3704" i="3"/>
  <c r="G3638" i="3"/>
  <c r="G3569" i="3"/>
  <c r="G3524" i="3"/>
  <c r="G3480" i="3"/>
  <c r="H3246" i="3"/>
  <c r="G3243" i="3"/>
  <c r="H3236" i="3"/>
  <c r="H3150" i="3"/>
  <c r="G3147" i="3"/>
  <c r="H3140" i="3"/>
  <c r="H2820" i="3"/>
  <c r="H2817" i="3"/>
  <c r="G2795" i="3"/>
  <c r="G2792" i="3"/>
  <c r="H2789" i="3"/>
  <c r="H2573" i="3"/>
  <c r="G2570" i="3"/>
  <c r="G5778" i="3"/>
  <c r="H6093" i="3"/>
  <c r="H6182" i="3"/>
  <c r="G6185" i="3"/>
  <c r="H6246" i="3"/>
  <c r="G6249" i="3"/>
  <c r="H6682" i="3"/>
  <c r="G4057" i="3"/>
  <c r="H3938" i="3"/>
  <c r="G3904" i="3"/>
  <c r="H3893" i="3"/>
  <c r="G3886" i="3"/>
  <c r="H3883" i="3"/>
  <c r="H4163" i="3"/>
  <c r="H4128" i="3"/>
  <c r="G4125" i="3"/>
  <c r="G4945" i="3"/>
  <c r="G4849" i="3"/>
  <c r="G4673" i="3"/>
  <c r="H4542" i="3"/>
  <c r="G4492" i="3"/>
  <c r="H4481" i="3"/>
  <c r="G5119" i="3"/>
  <c r="G5720" i="3"/>
  <c r="G5608" i="3"/>
  <c r="G7531" i="3"/>
  <c r="H7524" i="3"/>
  <c r="H7464" i="3"/>
  <c r="G7453" i="3"/>
  <c r="G7393" i="3"/>
  <c r="H7367" i="3"/>
  <c r="G7350" i="3"/>
  <c r="G7252" i="3"/>
  <c r="G7135" i="3"/>
  <c r="H7132" i="3"/>
  <c r="H7129" i="3"/>
  <c r="H7122" i="3"/>
  <c r="G7042" i="3"/>
  <c r="H7015" i="3"/>
  <c r="G6986" i="3"/>
  <c r="G6981" i="3"/>
  <c r="H6978" i="3"/>
  <c r="G6939" i="3"/>
  <c r="H6936" i="3"/>
  <c r="H6887" i="3"/>
  <c r="G6864" i="3"/>
  <c r="H7564" i="3"/>
  <c r="G8384" i="3"/>
  <c r="H8245" i="3"/>
  <c r="G7920" i="3"/>
  <c r="H8222" i="3"/>
  <c r="G7974" i="3"/>
  <c r="G7429" i="3"/>
  <c r="G7417" i="3"/>
  <c r="G3971" i="3"/>
  <c r="H3971" i="3"/>
  <c r="H4356" i="3"/>
  <c r="G4356" i="3"/>
  <c r="G4970" i="3"/>
  <c r="H4970" i="3"/>
  <c r="G5536" i="3"/>
  <c r="H5536" i="3"/>
  <c r="G6891" i="3"/>
  <c r="H6891" i="3"/>
  <c r="G6749" i="3"/>
  <c r="H6749" i="3"/>
  <c r="G8254" i="3"/>
  <c r="H8254" i="3"/>
  <c r="G7963" i="3"/>
  <c r="H7963" i="3"/>
  <c r="G6429" i="3"/>
  <c r="H6429" i="3"/>
  <c r="H3997" i="3"/>
  <c r="G3997" i="3"/>
  <c r="H3824" i="3"/>
  <c r="G3824" i="3"/>
  <c r="G4854" i="3"/>
  <c r="H4854" i="3"/>
  <c r="H5123" i="3"/>
  <c r="G5123" i="3"/>
  <c r="H5538" i="3"/>
  <c r="G5538" i="3"/>
  <c r="H7434" i="3"/>
  <c r="G7434" i="3"/>
  <c r="H7260" i="3"/>
  <c r="G7260" i="3"/>
  <c r="H6927" i="3"/>
  <c r="G6927" i="3"/>
  <c r="G6847" i="3"/>
  <c r="H6847" i="3"/>
  <c r="G8371" i="3"/>
  <c r="H8371" i="3"/>
  <c r="H8198" i="3"/>
  <c r="G8198" i="3"/>
  <c r="H8010" i="3"/>
  <c r="G8010" i="3"/>
  <c r="G7916" i="3"/>
  <c r="H7916" i="3"/>
  <c r="H2550" i="3"/>
  <c r="G2550" i="3"/>
  <c r="H4181" i="3"/>
  <c r="G4181" i="3"/>
  <c r="G5166" i="3"/>
  <c r="H5166" i="3"/>
  <c r="G7422" i="3"/>
  <c r="H7422" i="3"/>
  <c r="G7075" i="3"/>
  <c r="H7075" i="3"/>
  <c r="H8176" i="3"/>
  <c r="G8176" i="3"/>
  <c r="G1580" i="3"/>
  <c r="H1536" i="3"/>
  <c r="G1492" i="3"/>
  <c r="G1452" i="3"/>
  <c r="G1384" i="3"/>
  <c r="G1292" i="3"/>
  <c r="G1184" i="3"/>
  <c r="G1044" i="3"/>
  <c r="G856" i="3"/>
  <c r="G652" i="3"/>
  <c r="G1822" i="3"/>
  <c r="G2845" i="3"/>
  <c r="H2845" i="3"/>
  <c r="G1564" i="3"/>
  <c r="H1520" i="3"/>
  <c r="G1476" i="3"/>
  <c r="G1436" i="3"/>
  <c r="G1352" i="3"/>
  <c r="G1260" i="3"/>
  <c r="G1136" i="3"/>
  <c r="G980" i="3"/>
  <c r="G792" i="3"/>
  <c r="G524" i="3"/>
  <c r="G3808" i="3"/>
  <c r="H3698" i="3"/>
  <c r="G3672" i="3"/>
  <c r="G3669" i="3"/>
  <c r="H3650" i="3"/>
  <c r="G3592" i="3"/>
  <c r="H3542" i="3"/>
  <c r="G3464" i="3"/>
  <c r="G3458" i="3"/>
  <c r="G3420" i="3"/>
  <c r="H3409" i="3"/>
  <c r="G3398" i="3"/>
  <c r="G3388" i="3"/>
  <c r="G3345" i="3"/>
  <c r="H3172" i="3"/>
  <c r="G3163" i="3"/>
  <c r="H3116" i="3"/>
  <c r="H3062" i="3"/>
  <c r="G2945" i="3"/>
  <c r="H2934" i="3"/>
  <c r="H2931" i="3"/>
  <c r="G2872" i="3"/>
  <c r="G2869" i="3"/>
  <c r="G2867" i="3"/>
  <c r="H2848" i="3"/>
  <c r="G2848" i="3"/>
  <c r="G2837" i="3"/>
  <c r="H5760" i="3"/>
  <c r="H5978" i="3"/>
  <c r="G5981" i="3"/>
  <c r="H6698" i="3"/>
  <c r="H4000" i="3"/>
  <c r="G4000" i="3"/>
  <c r="H3968" i="3"/>
  <c r="G3968" i="3"/>
  <c r="G3872" i="3"/>
  <c r="H3829" i="3"/>
  <c r="H3826" i="3"/>
  <c r="G4317" i="3"/>
  <c r="H4314" i="3"/>
  <c r="G4288" i="3"/>
  <c r="H4285" i="3"/>
  <c r="G4276" i="3"/>
  <c r="H4273" i="3"/>
  <c r="H4123" i="3"/>
  <c r="G4123" i="3"/>
  <c r="H4115" i="3"/>
  <c r="G4947" i="3"/>
  <c r="H4947" i="3"/>
  <c r="G4938" i="3"/>
  <c r="G4931" i="3"/>
  <c r="H4641" i="3"/>
  <c r="G4641" i="3"/>
  <c r="H4605" i="3"/>
  <c r="G4596" i="3"/>
  <c r="H4565" i="3"/>
  <c r="H4558" i="3"/>
  <c r="H4479" i="3"/>
  <c r="H4471" i="3"/>
  <c r="G4468" i="3"/>
  <c r="H5130" i="3"/>
  <c r="G5130" i="3"/>
  <c r="G5551" i="3"/>
  <c r="G5544" i="3"/>
  <c r="H5514" i="3"/>
  <c r="G5514" i="3"/>
  <c r="H5369" i="3"/>
  <c r="G5369" i="3"/>
  <c r="G5349" i="3"/>
  <c r="H5346" i="3"/>
  <c r="G7519" i="3"/>
  <c r="H7519" i="3"/>
  <c r="G7289" i="3"/>
  <c r="H7289" i="3"/>
  <c r="G7072" i="3"/>
  <c r="H7072" i="3"/>
  <c r="G7053" i="3"/>
  <c r="G6998" i="3"/>
  <c r="H6998" i="3"/>
  <c r="G6888" i="3"/>
  <c r="H6888" i="3"/>
  <c r="H6735" i="3"/>
  <c r="G6735" i="3"/>
  <c r="G8213" i="3"/>
  <c r="H8213" i="3"/>
  <c r="H8128" i="3"/>
  <c r="G8128" i="3"/>
  <c r="H8091" i="3"/>
  <c r="H7919" i="3"/>
  <c r="G7919" i="3"/>
  <c r="G5780" i="3"/>
  <c r="H5780" i="3"/>
  <c r="H5568" i="3"/>
  <c r="G5568" i="3"/>
  <c r="G5428" i="3"/>
  <c r="H5428" i="3"/>
  <c r="G7039" i="3"/>
  <c r="H7039" i="3"/>
  <c r="G7784" i="3"/>
  <c r="H7784" i="3"/>
  <c r="H1584" i="3"/>
  <c r="G1540" i="3"/>
  <c r="G1500" i="3"/>
  <c r="H1456" i="3"/>
  <c r="G1388" i="3"/>
  <c r="G1308" i="3"/>
  <c r="G1204" i="3"/>
  <c r="G1048" i="3"/>
  <c r="G888" i="3"/>
  <c r="G708" i="3"/>
  <c r="G1950" i="3"/>
  <c r="G3780" i="3"/>
  <c r="G3729" i="3"/>
  <c r="G3714" i="3"/>
  <c r="G3645" i="3"/>
  <c r="G3642" i="3"/>
  <c r="G3628" i="3"/>
  <c r="G3558" i="3"/>
  <c r="G3446" i="3"/>
  <c r="G3389" i="3"/>
  <c r="G3377" i="3"/>
  <c r="H3366" i="3"/>
  <c r="H3308" i="3"/>
  <c r="H3252" i="3"/>
  <c r="G3171" i="3"/>
  <c r="H3164" i="3"/>
  <c r="H3158" i="3"/>
  <c r="H3006" i="3"/>
  <c r="H2988" i="3"/>
  <c r="H2868" i="3"/>
  <c r="G2748" i="3"/>
  <c r="H2748" i="3"/>
  <c r="H2740" i="3"/>
  <c r="G2729" i="3"/>
  <c r="G2661" i="3"/>
  <c r="H2577" i="3"/>
  <c r="G2574" i="3"/>
  <c r="H2529" i="3"/>
  <c r="G2512" i="3"/>
  <c r="H5762" i="3"/>
  <c r="G5762" i="3"/>
  <c r="H6269" i="3"/>
  <c r="G6599" i="3"/>
  <c r="H6599" i="3"/>
  <c r="H6602" i="3"/>
  <c r="G4059" i="3"/>
  <c r="G4045" i="3"/>
  <c r="H3978" i="3"/>
  <c r="G3978" i="3"/>
  <c r="H4362" i="3"/>
  <c r="G4362" i="3"/>
  <c r="H4289" i="3"/>
  <c r="G4253" i="3"/>
  <c r="H4253" i="3"/>
  <c r="G4245" i="3"/>
  <c r="G4226" i="3"/>
  <c r="H4215" i="3"/>
  <c r="G4149" i="3"/>
  <c r="H4138" i="3"/>
  <c r="G5011" i="3"/>
  <c r="H5011" i="3"/>
  <c r="H4737" i="3"/>
  <c r="G4737" i="3"/>
  <c r="G4733" i="3"/>
  <c r="H5194" i="3"/>
  <c r="G5194" i="3"/>
  <c r="G5702" i="3"/>
  <c r="H5674" i="3"/>
  <c r="G5628" i="3"/>
  <c r="G5570" i="3"/>
  <c r="G5512" i="3"/>
  <c r="H5512" i="3"/>
  <c r="G5496" i="3"/>
  <c r="H5493" i="3"/>
  <c r="G5487" i="3"/>
  <c r="G5466" i="3"/>
  <c r="G5442" i="3"/>
  <c r="G5264" i="3"/>
  <c r="H5264" i="3"/>
  <c r="H5240" i="3"/>
  <c r="G5221" i="3"/>
  <c r="H5218" i="3"/>
  <c r="G7533" i="3"/>
  <c r="H7431" i="3"/>
  <c r="G7431" i="3"/>
  <c r="G7078" i="3"/>
  <c r="H7078" i="3"/>
  <c r="G6912" i="3"/>
  <c r="H6912" i="3"/>
  <c r="G6812" i="3"/>
  <c r="H6812" i="3"/>
  <c r="H8368" i="3"/>
  <c r="G8368" i="3"/>
  <c r="G8294" i="3"/>
  <c r="G8179" i="3"/>
  <c r="H8179" i="3"/>
  <c r="H7970" i="3"/>
  <c r="G7970" i="3"/>
  <c r="G7787" i="3"/>
  <c r="H7787" i="3"/>
  <c r="G8277" i="3"/>
  <c r="G324" i="3"/>
  <c r="H3528" i="3"/>
  <c r="G3528" i="3"/>
  <c r="G3212" i="3"/>
  <c r="H3212" i="3"/>
  <c r="G3196" i="3"/>
  <c r="H3196" i="3"/>
  <c r="G5914" i="3"/>
  <c r="H5914" i="3"/>
  <c r="H4071" i="3"/>
  <c r="G4071" i="3"/>
  <c r="H5138" i="3"/>
  <c r="G5138" i="3"/>
  <c r="H5672" i="3"/>
  <c r="G5672" i="3"/>
  <c r="H5456" i="3"/>
  <c r="G5456" i="3"/>
  <c r="G5261" i="3"/>
  <c r="H5261" i="3"/>
  <c r="H6935" i="3"/>
  <c r="G6935" i="3"/>
  <c r="H6820" i="3"/>
  <c r="G6820" i="3"/>
  <c r="G8075" i="3"/>
  <c r="H8075" i="3"/>
  <c r="G7819" i="3"/>
  <c r="H7819" i="3"/>
  <c r="G7652" i="3"/>
  <c r="H7652" i="3"/>
  <c r="H3489" i="3"/>
  <c r="G3489" i="3"/>
  <c r="G3254" i="3"/>
  <c r="H3254" i="3"/>
  <c r="H3203" i="3"/>
  <c r="G3203" i="3"/>
  <c r="G3022" i="3"/>
  <c r="H3022" i="3"/>
  <c r="G2964" i="3"/>
  <c r="H2964" i="3"/>
  <c r="G2899" i="3"/>
  <c r="H2899" i="3"/>
  <c r="G2766" i="3"/>
  <c r="H2766" i="3"/>
  <c r="G5974" i="3"/>
  <c r="H5974" i="3"/>
  <c r="G6431" i="3"/>
  <c r="H6431" i="3"/>
  <c r="G6518" i="3"/>
  <c r="H6518" i="3"/>
  <c r="H4027" i="3"/>
  <c r="G4027" i="3"/>
  <c r="H4015" i="3"/>
  <c r="G4015" i="3"/>
  <c r="H3918" i="3"/>
  <c r="G3918" i="3"/>
  <c r="G3906" i="3"/>
  <c r="H3906" i="3"/>
  <c r="G4359" i="3"/>
  <c r="H4359" i="3"/>
  <c r="G4192" i="3"/>
  <c r="H4192" i="3"/>
  <c r="H4162" i="3"/>
  <c r="G4162" i="3"/>
  <c r="G5050" i="3"/>
  <c r="H5050" i="3"/>
  <c r="H4981" i="3"/>
  <c r="G4981" i="3"/>
  <c r="H4850" i="3"/>
  <c r="G4850" i="3"/>
  <c r="H4757" i="3"/>
  <c r="G4757" i="3"/>
  <c r="H4629" i="3"/>
  <c r="G4629" i="3"/>
  <c r="G4501" i="3"/>
  <c r="H4501" i="3"/>
  <c r="H5162" i="3"/>
  <c r="G5162" i="3"/>
  <c r="G5725" i="3"/>
  <c r="H5725" i="3"/>
  <c r="H5678" i="3"/>
  <c r="G5678" i="3"/>
  <c r="H5656" i="3"/>
  <c r="G5656" i="3"/>
  <c r="G5617" i="3"/>
  <c r="H5617" i="3"/>
  <c r="G5500" i="3"/>
  <c r="H5500" i="3"/>
  <c r="H7395" i="3"/>
  <c r="G7395" i="3"/>
  <c r="H7172" i="3"/>
  <c r="G7172" i="3"/>
  <c r="G6987" i="3"/>
  <c r="H6987" i="3"/>
  <c r="G6904" i="3"/>
  <c r="H6904" i="3"/>
  <c r="G6784" i="3"/>
  <c r="H6784" i="3"/>
  <c r="H8382" i="3"/>
  <c r="G8382" i="3"/>
  <c r="G8302" i="3"/>
  <c r="H8302" i="3"/>
  <c r="H8082" i="3"/>
  <c r="G8082" i="3"/>
  <c r="G8066" i="3"/>
  <c r="H8066" i="3"/>
  <c r="G8018" i="3"/>
  <c r="H8018" i="3"/>
  <c r="H7671" i="3"/>
  <c r="G7671" i="3"/>
  <c r="G3004" i="3"/>
  <c r="H3004" i="3"/>
  <c r="H2961" i="3"/>
  <c r="G2961" i="3"/>
  <c r="G2908" i="3"/>
  <c r="H2908" i="3"/>
  <c r="G2804" i="3"/>
  <c r="H2804" i="3"/>
  <c r="H5977" i="3"/>
  <c r="G5977" i="3"/>
  <c r="H6719" i="3"/>
  <c r="G6719" i="3"/>
  <c r="G3915" i="3"/>
  <c r="H3915" i="3"/>
  <c r="H3838" i="3"/>
  <c r="G3838" i="3"/>
  <c r="H4155" i="3"/>
  <c r="G4155" i="3"/>
  <c r="H4556" i="3"/>
  <c r="G4556" i="3"/>
  <c r="G4498" i="3"/>
  <c r="H4498" i="3"/>
  <c r="G7419" i="3"/>
  <c r="H7419" i="3"/>
  <c r="H7346" i="3"/>
  <c r="G7346" i="3"/>
  <c r="H7112" i="3"/>
  <c r="G7112" i="3"/>
  <c r="G268" i="3"/>
  <c r="G12" i="3"/>
  <c r="H3585" i="3"/>
  <c r="G3585" i="3"/>
  <c r="H3341" i="3"/>
  <c r="G3341" i="3"/>
  <c r="H2707" i="3"/>
  <c r="G2707" i="3"/>
  <c r="G2693" i="3"/>
  <c r="H2693" i="3"/>
  <c r="G1596" i="3"/>
  <c r="G1572" i="3"/>
  <c r="H1552" i="3"/>
  <c r="G1532" i="3"/>
  <c r="G1508" i="3"/>
  <c r="H1488" i="3"/>
  <c r="G1468" i="3"/>
  <c r="G1444" i="3"/>
  <c r="G1416" i="3"/>
  <c r="G1372" i="3"/>
  <c r="G1324" i="3"/>
  <c r="G1288" i="3"/>
  <c r="G1244" i="3"/>
  <c r="G1176" i="3"/>
  <c r="G1092" i="3"/>
  <c r="G1016" i="3"/>
  <c r="G920" i="3"/>
  <c r="G852" i="3"/>
  <c r="G760" i="3"/>
  <c r="G588" i="3"/>
  <c r="G396" i="3"/>
  <c r="G196" i="3"/>
  <c r="G2078" i="3"/>
  <c r="G1806" i="3"/>
  <c r="G3796" i="3"/>
  <c r="G3777" i="3"/>
  <c r="G3750" i="3"/>
  <c r="H3730" i="3"/>
  <c r="H3718" i="3"/>
  <c r="G3716" i="3"/>
  <c r="H3654" i="3"/>
  <c r="G3652" i="3"/>
  <c r="H3618" i="3"/>
  <c r="G3618" i="3"/>
  <c r="G3601" i="3"/>
  <c r="G3576" i="3"/>
  <c r="H3544" i="3"/>
  <c r="G3544" i="3"/>
  <c r="H3533" i="3"/>
  <c r="H3526" i="3"/>
  <c r="H3506" i="3"/>
  <c r="G3506" i="3"/>
  <c r="G3474" i="3"/>
  <c r="H3442" i="3"/>
  <c r="G3442" i="3"/>
  <c r="G3425" i="3"/>
  <c r="G3400" i="3"/>
  <c r="H3378" i="3"/>
  <c r="H3372" i="3"/>
  <c r="G3372" i="3"/>
  <c r="H3357" i="3"/>
  <c r="H3350" i="3"/>
  <c r="H3332" i="3"/>
  <c r="G3310" i="3"/>
  <c r="H3310" i="3"/>
  <c r="G3307" i="3"/>
  <c r="H3284" i="3"/>
  <c r="G3214" i="3"/>
  <c r="H3214" i="3"/>
  <c r="G3156" i="3"/>
  <c r="H3156" i="3"/>
  <c r="H3075" i="3"/>
  <c r="G3075" i="3"/>
  <c r="H2971" i="3"/>
  <c r="G2971" i="3"/>
  <c r="G2918" i="3"/>
  <c r="H2918" i="3"/>
  <c r="H2769" i="3"/>
  <c r="G2769" i="3"/>
  <c r="H2696" i="3"/>
  <c r="G2696" i="3"/>
  <c r="G6305" i="3"/>
  <c r="H6305" i="3"/>
  <c r="H6317" i="3"/>
  <c r="G6317" i="3"/>
  <c r="H6721" i="3"/>
  <c r="G6721" i="3"/>
  <c r="H4053" i="3"/>
  <c r="G4053" i="3"/>
  <c r="G3963" i="3"/>
  <c r="H3963" i="3"/>
  <c r="H4320" i="3"/>
  <c r="G4320" i="3"/>
  <c r="H4302" i="3"/>
  <c r="G4302" i="3"/>
  <c r="H4229" i="3"/>
  <c r="G4229" i="3"/>
  <c r="G5023" i="3"/>
  <c r="H5023" i="3"/>
  <c r="H4961" i="3"/>
  <c r="G4961" i="3"/>
  <c r="H4853" i="3"/>
  <c r="G4853" i="3"/>
  <c r="H4687" i="3"/>
  <c r="G4687" i="3"/>
  <c r="H4665" i="3"/>
  <c r="G4665" i="3"/>
  <c r="G68" i="3"/>
  <c r="H3386" i="3"/>
  <c r="G3386" i="3"/>
  <c r="H3331" i="3"/>
  <c r="G3331" i="3"/>
  <c r="H3235" i="3"/>
  <c r="G3235" i="3"/>
  <c r="G2892" i="3"/>
  <c r="H2892" i="3"/>
  <c r="H2752" i="3"/>
  <c r="G2752" i="3"/>
  <c r="H6434" i="3"/>
  <c r="G6434" i="3"/>
  <c r="G6646" i="3"/>
  <c r="H6646" i="3"/>
  <c r="H4024" i="3"/>
  <c r="G4024" i="3"/>
  <c r="G4012" i="3"/>
  <c r="H4012" i="3"/>
  <c r="H4243" i="3"/>
  <c r="G4243" i="3"/>
  <c r="H4189" i="3"/>
  <c r="G4189" i="3"/>
  <c r="H5713" i="3"/>
  <c r="G5713" i="3"/>
  <c r="H5637" i="3"/>
  <c r="G5637" i="3"/>
  <c r="G7459" i="3"/>
  <c r="H7459" i="3"/>
  <c r="G6898" i="3"/>
  <c r="H6898" i="3"/>
  <c r="G6781" i="3"/>
  <c r="H6781" i="3"/>
  <c r="G8059" i="3"/>
  <c r="H8059" i="3"/>
  <c r="H7860" i="3"/>
  <c r="G7860" i="3"/>
  <c r="G7688" i="3"/>
  <c r="H7688" i="3"/>
  <c r="G7604" i="3"/>
  <c r="H7604" i="3"/>
  <c r="G1588" i="3"/>
  <c r="H1568" i="3"/>
  <c r="G1548" i="3"/>
  <c r="G1524" i="3"/>
  <c r="H1504" i="3"/>
  <c r="G1484" i="3"/>
  <c r="G1460" i="3"/>
  <c r="H1440" i="3"/>
  <c r="G1404" i="3"/>
  <c r="G1356" i="3"/>
  <c r="G1320" i="3"/>
  <c r="G1276" i="3"/>
  <c r="G1220" i="3"/>
  <c r="G1140" i="3"/>
  <c r="G1076" i="3"/>
  <c r="G984" i="3"/>
  <c r="G916" i="3"/>
  <c r="G824" i="3"/>
  <c r="G716" i="3"/>
  <c r="G580" i="3"/>
  <c r="G332" i="3"/>
  <c r="G76" i="3"/>
  <c r="G2062" i="3"/>
  <c r="G1694" i="3"/>
  <c r="G3806" i="3"/>
  <c r="H3773" i="3"/>
  <c r="H3762" i="3"/>
  <c r="G3752" i="3"/>
  <c r="G3736" i="3"/>
  <c r="G3720" i="3"/>
  <c r="G3702" i="3"/>
  <c r="G3681" i="3"/>
  <c r="G3656" i="3"/>
  <c r="H3640" i="3"/>
  <c r="G3640" i="3"/>
  <c r="G3617" i="3"/>
  <c r="G3590" i="3"/>
  <c r="H3557" i="3"/>
  <c r="G3557" i="3"/>
  <c r="G3553" i="3"/>
  <c r="H3501" i="3"/>
  <c r="G3498" i="3"/>
  <c r="H3460" i="3"/>
  <c r="G3460" i="3"/>
  <c r="G3444" i="3"/>
  <c r="G3324" i="3"/>
  <c r="H3324" i="3"/>
  <c r="H3316" i="3"/>
  <c r="H3286" i="3"/>
  <c r="G3228" i="3"/>
  <c r="H3228" i="3"/>
  <c r="G3174" i="3"/>
  <c r="H3174" i="3"/>
  <c r="G3134" i="3"/>
  <c r="H3134" i="3"/>
  <c r="G3107" i="3"/>
  <c r="H3092" i="3"/>
  <c r="G2980" i="3"/>
  <c r="H2980" i="3"/>
  <c r="G2977" i="3"/>
  <c r="H2929" i="3"/>
  <c r="G2929" i="3"/>
  <c r="H2712" i="3"/>
  <c r="G2712" i="3"/>
  <c r="G2630" i="3"/>
  <c r="H2630" i="3"/>
  <c r="H2602" i="3"/>
  <c r="H2560" i="3"/>
  <c r="G2560" i="3"/>
  <c r="H2522" i="3"/>
  <c r="H2510" i="3"/>
  <c r="G2510" i="3"/>
  <c r="H2502" i="3"/>
  <c r="H5993" i="3"/>
  <c r="G5993" i="3"/>
  <c r="G6314" i="3"/>
  <c r="H6314" i="3"/>
  <c r="G4055" i="3"/>
  <c r="H3966" i="3"/>
  <c r="G3966" i="3"/>
  <c r="G4232" i="3"/>
  <c r="H4232" i="3"/>
  <c r="G4697" i="3"/>
  <c r="H4697" i="3"/>
  <c r="G3222" i="3"/>
  <c r="H3222" i="3"/>
  <c r="G3068" i="3"/>
  <c r="H3068" i="3"/>
  <c r="G2797" i="3"/>
  <c r="H2797" i="3"/>
  <c r="H2749" i="3"/>
  <c r="G2749" i="3"/>
  <c r="G2637" i="3"/>
  <c r="H2637" i="3"/>
  <c r="G2507" i="3"/>
  <c r="H2507" i="3"/>
  <c r="G5990" i="3"/>
  <c r="H5990" i="3"/>
  <c r="H6562" i="3"/>
  <c r="G6562" i="3"/>
  <c r="H4069" i="3"/>
  <c r="H4032" i="3"/>
  <c r="G4032" i="3"/>
  <c r="G3909" i="3"/>
  <c r="H3909" i="3"/>
  <c r="H4361" i="3"/>
  <c r="G4361" i="3"/>
  <c r="G4355" i="3"/>
  <c r="H4355" i="3"/>
  <c r="G4332" i="3"/>
  <c r="H4325" i="3"/>
  <c r="H4322" i="3"/>
  <c r="G4313" i="3"/>
  <c r="H4313" i="3"/>
  <c r="G4227" i="3"/>
  <c r="H4202" i="3"/>
  <c r="G4187" i="3"/>
  <c r="H4187" i="3"/>
  <c r="G4427" i="3"/>
  <c r="H4427" i="3"/>
  <c r="G4411" i="3"/>
  <c r="G4371" i="3"/>
  <c r="H5055" i="3"/>
  <c r="G5034" i="3"/>
  <c r="H5034" i="3"/>
  <c r="G4975" i="3"/>
  <c r="H4975" i="3"/>
  <c r="H4855" i="3"/>
  <c r="G4855" i="3"/>
  <c r="G4817" i="3"/>
  <c r="H4817" i="3"/>
  <c r="G4813" i="3"/>
  <c r="G4799" i="3"/>
  <c r="G4796" i="3"/>
  <c r="G4777" i="3"/>
  <c r="G4767" i="3"/>
  <c r="G4685" i="3"/>
  <c r="G4554" i="3"/>
  <c r="H4517" i="3"/>
  <c r="H4514" i="3"/>
  <c r="H4503" i="3"/>
  <c r="H4452" i="3"/>
  <c r="G4452" i="3"/>
  <c r="H5688" i="3"/>
  <c r="G5688" i="3"/>
  <c r="G5670" i="3"/>
  <c r="H5670" i="3"/>
  <c r="H5503" i="3"/>
  <c r="G5503" i="3"/>
  <c r="G5289" i="3"/>
  <c r="H5289" i="3"/>
  <c r="G7495" i="3"/>
  <c r="H7495" i="3"/>
  <c r="G7436" i="3"/>
  <c r="H7436" i="3"/>
  <c r="H7398" i="3"/>
  <c r="G7398" i="3"/>
  <c r="G7236" i="3"/>
  <c r="H7236" i="3"/>
  <c r="H6907" i="3"/>
  <c r="G6907" i="3"/>
  <c r="G6763" i="3"/>
  <c r="H6763" i="3"/>
  <c r="H8309" i="3"/>
  <c r="G8309" i="3"/>
  <c r="G8110" i="3"/>
  <c r="H8110" i="3"/>
  <c r="G8053" i="3"/>
  <c r="H8053" i="3"/>
  <c r="H7994" i="3"/>
  <c r="G7994" i="3"/>
  <c r="G7900" i="3"/>
  <c r="H7900" i="3"/>
  <c r="H7882" i="3"/>
  <c r="G7882" i="3"/>
  <c r="G7697" i="3"/>
  <c r="H7697" i="3"/>
  <c r="G7682" i="3"/>
  <c r="H7682" i="3"/>
  <c r="G6426" i="3"/>
  <c r="H6426" i="3"/>
  <c r="G6559" i="3"/>
  <c r="H6559" i="3"/>
  <c r="G4009" i="3"/>
  <c r="H4009" i="3"/>
  <c r="G3835" i="3"/>
  <c r="H3835" i="3"/>
  <c r="G4357" i="3"/>
  <c r="H4357" i="3"/>
  <c r="G4318" i="3"/>
  <c r="H4318" i="3"/>
  <c r="H4441" i="3"/>
  <c r="G4441" i="3"/>
  <c r="H4978" i="3"/>
  <c r="G4978" i="3"/>
  <c r="G4874" i="3"/>
  <c r="H4874" i="3"/>
  <c r="G4713" i="3"/>
  <c r="H4713" i="3"/>
  <c r="G4590" i="3"/>
  <c r="H4590" i="3"/>
  <c r="H5135" i="3"/>
  <c r="G5135" i="3"/>
  <c r="G5634" i="3"/>
  <c r="H5634" i="3"/>
  <c r="G5556" i="3"/>
  <c r="H5556" i="3"/>
  <c r="H5392" i="3"/>
  <c r="G5392" i="3"/>
  <c r="G5205" i="3"/>
  <c r="H5205" i="3"/>
  <c r="H7443" i="3"/>
  <c r="G7443" i="3"/>
  <c r="H7405" i="3"/>
  <c r="G7405" i="3"/>
  <c r="H7243" i="3"/>
  <c r="G7243" i="3"/>
  <c r="G7070" i="3"/>
  <c r="H7070" i="3"/>
  <c r="G6928" i="3"/>
  <c r="H6928" i="3"/>
  <c r="G7540" i="3"/>
  <c r="H7540" i="3"/>
  <c r="H8200" i="3"/>
  <c r="G8200" i="3"/>
  <c r="H8117" i="3"/>
  <c r="G8117" i="3"/>
  <c r="G7997" i="3"/>
  <c r="H7997" i="3"/>
  <c r="H7903" i="3"/>
  <c r="G7903" i="3"/>
  <c r="G7895" i="3"/>
  <c r="H7895" i="3"/>
  <c r="G7716" i="3"/>
  <c r="H7716" i="3"/>
  <c r="G7685" i="3"/>
  <c r="H7685" i="3"/>
  <c r="H7649" i="3"/>
  <c r="G7649" i="3"/>
  <c r="H7585" i="3"/>
  <c r="G7585" i="3"/>
  <c r="H6877" i="3"/>
  <c r="G6866" i="3"/>
  <c r="H6845" i="3"/>
  <c r="H6772" i="3"/>
  <c r="G7539" i="3"/>
  <c r="H8411" i="3"/>
  <c r="G8408" i="3"/>
  <c r="H8405" i="3"/>
  <c r="H8398" i="3"/>
  <c r="H8373" i="3"/>
  <c r="H8350" i="3"/>
  <c r="G8320" i="3"/>
  <c r="G8310" i="3"/>
  <c r="G8301" i="3"/>
  <c r="H8298" i="3"/>
  <c r="H8230" i="3"/>
  <c r="H8158" i="3"/>
  <c r="G8118" i="3"/>
  <c r="G8074" i="3"/>
  <c r="G8058" i="3"/>
  <c r="G8002" i="3"/>
  <c r="G7904" i="3"/>
  <c r="H7899" i="3"/>
  <c r="H7896" i="3"/>
  <c r="G7810" i="3"/>
  <c r="G7807" i="3"/>
  <c r="G7740" i="3"/>
  <c r="G7689" i="3"/>
  <c r="G7613" i="3"/>
  <c r="H7573" i="3"/>
  <c r="G7868" i="3"/>
  <c r="G7840" i="3"/>
  <c r="H7823" i="3"/>
  <c r="G7800" i="3"/>
  <c r="G7752" i="3"/>
  <c r="H7749" i="3"/>
  <c r="G7746" i="3"/>
  <c r="H7728" i="3"/>
  <c r="G7615" i="3"/>
  <c r="G7575" i="3"/>
  <c r="H6879" i="3"/>
  <c r="H5768" i="3"/>
  <c r="H4835" i="3"/>
  <c r="H4729" i="3"/>
  <c r="G1224" i="3"/>
  <c r="G1160" i="3"/>
  <c r="G1096" i="3"/>
  <c r="G460" i="3"/>
  <c r="G204" i="3"/>
  <c r="G140" i="3"/>
  <c r="H3211" i="3"/>
  <c r="G3211" i="3"/>
  <c r="G3148" i="3"/>
  <c r="H3148" i="3"/>
  <c r="H2913" i="3"/>
  <c r="G2913" i="3"/>
  <c r="G2641" i="3"/>
  <c r="H2641" i="3"/>
  <c r="G2566" i="3"/>
  <c r="H2566" i="3"/>
  <c r="G5805" i="3"/>
  <c r="H5805" i="3"/>
  <c r="H5852" i="3"/>
  <c r="G5852" i="3"/>
  <c r="H6109" i="3"/>
  <c r="G6109" i="3"/>
  <c r="G6310" i="3"/>
  <c r="H6310" i="3"/>
  <c r="H6715" i="3"/>
  <c r="G6715" i="3"/>
  <c r="H3982" i="3"/>
  <c r="G3982" i="3"/>
  <c r="G3947" i="3"/>
  <c r="H3947" i="3"/>
  <c r="G4179" i="3"/>
  <c r="H4179" i="3"/>
  <c r="H4429" i="3"/>
  <c r="G4429" i="3"/>
  <c r="H4829" i="3"/>
  <c r="G4829" i="3"/>
  <c r="G4785" i="3"/>
  <c r="H4785" i="3"/>
  <c r="H4740" i="3"/>
  <c r="G4740" i="3"/>
  <c r="G4473" i="3"/>
  <c r="H4473" i="3"/>
  <c r="G5155" i="3"/>
  <c r="H5155" i="3"/>
  <c r="H5624" i="3"/>
  <c r="G5624" i="3"/>
  <c r="H5535" i="3"/>
  <c r="G5535" i="3"/>
  <c r="H5464" i="3"/>
  <c r="G5464" i="3"/>
  <c r="G5396" i="3"/>
  <c r="H5396" i="3"/>
  <c r="G7188" i="3"/>
  <c r="H7188" i="3"/>
  <c r="H7131" i="3"/>
  <c r="G7131" i="3"/>
  <c r="G7117" i="3"/>
  <c r="H7117" i="3"/>
  <c r="G7071" i="3"/>
  <c r="H7071" i="3"/>
  <c r="H7027" i="3"/>
  <c r="G7027" i="3"/>
  <c r="H6955" i="3"/>
  <c r="G6955" i="3"/>
  <c r="H6943" i="3"/>
  <c r="G6943" i="3"/>
  <c r="G6920" i="3"/>
  <c r="H6920" i="3"/>
  <c r="G6885" i="3"/>
  <c r="H6885" i="3"/>
  <c r="G7629" i="3"/>
  <c r="H7629" i="3"/>
  <c r="G7617" i="3"/>
  <c r="H7617" i="3"/>
  <c r="G7596" i="3"/>
  <c r="H7596" i="3"/>
  <c r="G7581" i="3"/>
  <c r="H7581" i="3"/>
  <c r="H3267" i="3"/>
  <c r="G3267" i="3"/>
  <c r="G3220" i="3"/>
  <c r="H3220" i="3"/>
  <c r="H3179" i="3"/>
  <c r="G3179" i="3"/>
  <c r="G3086" i="3"/>
  <c r="H3086" i="3"/>
  <c r="G3012" i="3"/>
  <c r="H3012" i="3"/>
  <c r="G2916" i="3"/>
  <c r="H2916" i="3"/>
  <c r="G2883" i="3"/>
  <c r="H2883" i="3"/>
  <c r="G2806" i="3"/>
  <c r="H2806" i="3"/>
  <c r="H2728" i="3"/>
  <c r="G2728" i="3"/>
  <c r="G2676" i="3"/>
  <c r="H2676" i="3"/>
  <c r="G2618" i="3"/>
  <c r="H2618" i="3"/>
  <c r="G2515" i="3"/>
  <c r="H2515" i="3"/>
  <c r="H5802" i="3"/>
  <c r="G5802" i="3"/>
  <c r="H5826" i="3"/>
  <c r="G5826" i="3"/>
  <c r="H5893" i="3"/>
  <c r="G5893" i="3"/>
  <c r="H5997" i="3"/>
  <c r="G5997" i="3"/>
  <c r="H6042" i="3"/>
  <c r="G6045" i="3"/>
  <c r="G6106" i="3"/>
  <c r="H6106" i="3"/>
  <c r="G6230" i="3"/>
  <c r="H6230" i="3"/>
  <c r="H6285" i="3"/>
  <c r="G6285" i="3"/>
  <c r="H6365" i="3"/>
  <c r="G6365" i="3"/>
  <c r="H6458" i="3"/>
  <c r="G6458" i="3"/>
  <c r="G6503" i="3"/>
  <c r="H6503" i="3"/>
  <c r="G6663" i="3"/>
  <c r="H6663" i="3"/>
  <c r="H6710" i="3"/>
  <c r="G6710" i="3"/>
  <c r="G4020" i="3"/>
  <c r="H4020" i="3"/>
  <c r="G3993" i="3"/>
  <c r="H3993" i="3"/>
  <c r="G3954" i="3"/>
  <c r="H3954" i="3"/>
  <c r="H3920" i="3"/>
  <c r="G3920" i="3"/>
  <c r="G3851" i="3"/>
  <c r="H3851" i="3"/>
  <c r="G4261" i="3"/>
  <c r="H4261" i="3"/>
  <c r="H4197" i="3"/>
  <c r="G4197" i="3"/>
  <c r="G4160" i="3"/>
  <c r="H4160" i="3"/>
  <c r="H4439" i="3"/>
  <c r="G4439" i="3"/>
  <c r="G4413" i="3"/>
  <c r="H4413" i="3"/>
  <c r="H4959" i="3"/>
  <c r="G4959" i="3"/>
  <c r="H4951" i="3"/>
  <c r="G4951" i="3"/>
  <c r="H4933" i="3"/>
  <c r="G4933" i="3"/>
  <c r="H4788" i="3"/>
  <c r="G4788" i="3"/>
  <c r="H4743" i="3"/>
  <c r="G4743" i="3"/>
  <c r="G4705" i="3"/>
  <c r="H4705" i="3"/>
  <c r="H4657" i="3"/>
  <c r="G4657" i="3"/>
  <c r="H4625" i="3"/>
  <c r="G4625" i="3"/>
  <c r="H4617" i="3"/>
  <c r="G4617" i="3"/>
  <c r="G4566" i="3"/>
  <c r="H4566" i="3"/>
  <c r="G5158" i="3"/>
  <c r="H5158" i="3"/>
  <c r="H5662" i="3"/>
  <c r="G5662" i="3"/>
  <c r="H5640" i="3"/>
  <c r="G5640" i="3"/>
  <c r="H5606" i="3"/>
  <c r="G5606" i="3"/>
  <c r="H5583" i="3"/>
  <c r="G5583" i="3"/>
  <c r="H5522" i="3"/>
  <c r="G5522" i="3"/>
  <c r="G5480" i="3"/>
  <c r="H5480" i="3"/>
  <c r="H5440" i="3"/>
  <c r="G5440" i="3"/>
  <c r="G5432" i="3"/>
  <c r="H5432" i="3"/>
  <c r="G5300" i="3"/>
  <c r="H5300" i="3"/>
  <c r="G5273" i="3"/>
  <c r="H5273" i="3"/>
  <c r="H5241" i="3"/>
  <c r="G5241" i="3"/>
  <c r="H5212" i="3"/>
  <c r="G5212" i="3"/>
  <c r="H7526" i="3"/>
  <c r="G7526" i="3"/>
  <c r="H7506" i="3"/>
  <c r="G7506" i="3"/>
  <c r="H7491" i="3"/>
  <c r="G7491" i="3"/>
  <c r="G7472" i="3"/>
  <c r="H7472" i="3"/>
  <c r="G7446" i="3"/>
  <c r="H7446" i="3"/>
  <c r="H7430" i="3"/>
  <c r="G7430" i="3"/>
  <c r="H7401" i="3"/>
  <c r="G7401" i="3"/>
  <c r="G7392" i="3"/>
  <c r="H7392" i="3"/>
  <c r="H7264" i="3"/>
  <c r="G7264" i="3"/>
  <c r="G7253" i="3"/>
  <c r="H7253" i="3"/>
  <c r="H7161" i="3"/>
  <c r="G7161" i="3"/>
  <c r="G7091" i="3"/>
  <c r="H7091" i="3"/>
  <c r="H7034" i="3"/>
  <c r="G7034" i="3"/>
  <c r="G6946" i="3"/>
  <c r="H6946" i="3"/>
  <c r="H6826" i="3"/>
  <c r="G6826" i="3"/>
  <c r="G6776" i="3"/>
  <c r="H6776" i="3"/>
  <c r="G6736" i="3"/>
  <c r="H6736" i="3"/>
  <c r="G7553" i="3"/>
  <c r="H7553" i="3"/>
  <c r="G7549" i="3"/>
  <c r="H7549" i="3"/>
  <c r="G7545" i="3"/>
  <c r="H7545" i="3"/>
  <c r="G8395" i="3"/>
  <c r="H8395" i="3"/>
  <c r="G8347" i="3"/>
  <c r="H8347" i="3"/>
  <c r="H8280" i="3"/>
  <c r="G8280" i="3"/>
  <c r="G8234" i="3"/>
  <c r="H8234" i="3"/>
  <c r="H8184" i="3"/>
  <c r="G8184" i="3"/>
  <c r="G3260" i="3"/>
  <c r="H3260" i="3"/>
  <c r="G3076" i="3"/>
  <c r="H3076" i="3"/>
  <c r="G2725" i="3"/>
  <c r="H2725" i="3"/>
  <c r="H5832" i="3"/>
  <c r="G5832" i="3"/>
  <c r="H6233" i="3"/>
  <c r="G6233" i="3"/>
  <c r="H6506" i="3"/>
  <c r="G6506" i="3"/>
  <c r="H6666" i="3"/>
  <c r="G6666" i="3"/>
  <c r="G3891" i="3"/>
  <c r="H3891" i="3"/>
  <c r="H3840" i="3"/>
  <c r="G3840" i="3"/>
  <c r="H4157" i="3"/>
  <c r="G4157" i="3"/>
  <c r="G4136" i="3"/>
  <c r="H4136" i="3"/>
  <c r="G4104" i="3"/>
  <c r="H4104" i="3"/>
  <c r="G4385" i="3"/>
  <c r="H4385" i="3"/>
  <c r="H5025" i="3"/>
  <c r="G5025" i="3"/>
  <c r="G4974" i="3"/>
  <c r="H4974" i="3"/>
  <c r="H4913" i="3"/>
  <c r="G4913" i="3"/>
  <c r="G4781" i="3"/>
  <c r="H4781" i="3"/>
  <c r="H4633" i="3"/>
  <c r="G4633" i="3"/>
  <c r="G4597" i="3"/>
  <c r="H4597" i="3"/>
  <c r="H5129" i="3"/>
  <c r="G5129" i="3"/>
  <c r="H5660" i="3"/>
  <c r="G5660" i="3"/>
  <c r="H5592" i="3"/>
  <c r="G5592" i="3"/>
  <c r="H5562" i="3"/>
  <c r="G5562" i="3"/>
  <c r="H5309" i="3"/>
  <c r="G5309" i="3"/>
  <c r="H7511" i="3"/>
  <c r="G7511" i="3"/>
  <c r="G7484" i="3"/>
  <c r="H7484" i="3"/>
  <c r="G7462" i="3"/>
  <c r="H7462" i="3"/>
  <c r="G7170" i="3"/>
  <c r="H7170" i="3"/>
  <c r="G7088" i="3"/>
  <c r="H7088" i="3"/>
  <c r="H7019" i="3"/>
  <c r="G7019" i="3"/>
  <c r="H3801" i="3"/>
  <c r="H3789" i="3"/>
  <c r="H3709" i="3"/>
  <c r="H3661" i="3"/>
  <c r="H3633" i="3"/>
  <c r="H3554" i="3"/>
  <c r="H3549" i="3"/>
  <c r="H3473" i="3"/>
  <c r="H3453" i="3"/>
  <c r="H3441" i="3"/>
  <c r="H3414" i="3"/>
  <c r="H3393" i="3"/>
  <c r="G3276" i="3"/>
  <c r="H3276" i="3"/>
  <c r="G3238" i="3"/>
  <c r="H3238" i="3"/>
  <c r="G3188" i="3"/>
  <c r="H3188" i="3"/>
  <c r="G3126" i="3"/>
  <c r="H3126" i="3"/>
  <c r="H3043" i="3"/>
  <c r="G3043" i="3"/>
  <c r="G2900" i="3"/>
  <c r="H2900" i="3"/>
  <c r="G2833" i="3"/>
  <c r="H2833" i="3"/>
  <c r="H2761" i="3"/>
  <c r="G2761" i="3"/>
  <c r="G2688" i="3"/>
  <c r="H2688" i="3"/>
  <c r="G2538" i="3"/>
  <c r="H2538" i="3"/>
  <c r="H5842" i="3"/>
  <c r="H5850" i="3"/>
  <c r="G5850" i="3"/>
  <c r="G5890" i="3"/>
  <c r="H5890" i="3"/>
  <c r="H5938" i="3"/>
  <c r="G5941" i="3"/>
  <c r="G5994" i="3"/>
  <c r="H5994" i="3"/>
  <c r="H6118" i="3"/>
  <c r="G6121" i="3"/>
  <c r="H6197" i="3"/>
  <c r="G6197" i="3"/>
  <c r="H6234" i="3"/>
  <c r="G6237" i="3"/>
  <c r="G6282" i="3"/>
  <c r="H6282" i="3"/>
  <c r="H6301" i="3"/>
  <c r="G6301" i="3"/>
  <c r="G6362" i="3"/>
  <c r="H6362" i="3"/>
  <c r="G6455" i="3"/>
  <c r="H6455" i="3"/>
  <c r="H6526" i="3"/>
  <c r="H6583" i="3"/>
  <c r="G6586" i="3"/>
  <c r="H6671" i="3"/>
  <c r="G6674" i="3"/>
  <c r="G6707" i="3"/>
  <c r="H4029" i="3"/>
  <c r="G4029" i="3"/>
  <c r="G3973" i="3"/>
  <c r="H3973" i="3"/>
  <c r="G3923" i="3"/>
  <c r="H3923" i="3"/>
  <c r="H3854" i="3"/>
  <c r="G3854" i="3"/>
  <c r="H4333" i="3"/>
  <c r="G4333" i="3"/>
  <c r="H4274" i="3"/>
  <c r="G4274" i="3"/>
  <c r="G4249" i="3"/>
  <c r="H4249" i="3"/>
  <c r="G4200" i="3"/>
  <c r="H4200" i="3"/>
  <c r="H1592" i="3"/>
  <c r="H1576" i="3"/>
  <c r="H1560" i="3"/>
  <c r="H1544" i="3"/>
  <c r="H1528" i="3"/>
  <c r="H1512" i="3"/>
  <c r="H1496" i="3"/>
  <c r="H1480" i="3"/>
  <c r="H1464" i="3"/>
  <c r="H1448" i="3"/>
  <c r="G1432" i="3"/>
  <c r="G1400" i="3"/>
  <c r="G1368" i="3"/>
  <c r="G1336" i="3"/>
  <c r="G1304" i="3"/>
  <c r="G1272" i="3"/>
  <c r="G1240" i="3"/>
  <c r="G1200" i="3"/>
  <c r="G1156" i="3"/>
  <c r="G1112" i="3"/>
  <c r="G1072" i="3"/>
  <c r="G1012" i="3"/>
  <c r="G948" i="3"/>
  <c r="G884" i="3"/>
  <c r="G820" i="3"/>
  <c r="G756" i="3"/>
  <c r="G644" i="3"/>
  <c r="G516" i="3"/>
  <c r="G388" i="3"/>
  <c r="G260" i="3"/>
  <c r="G132" i="3"/>
  <c r="G2482" i="3"/>
  <c r="G1934" i="3"/>
  <c r="G1678" i="3"/>
  <c r="G3768" i="3"/>
  <c r="G3749" i="3"/>
  <c r="H3746" i="3"/>
  <c r="H3741" i="3"/>
  <c r="H3693" i="3"/>
  <c r="G3690" i="3"/>
  <c r="H3677" i="3"/>
  <c r="G3658" i="3"/>
  <c r="G3649" i="3"/>
  <c r="H3613" i="3"/>
  <c r="H3597" i="3"/>
  <c r="G3594" i="3"/>
  <c r="G3564" i="3"/>
  <c r="H3517" i="3"/>
  <c r="H3490" i="3"/>
  <c r="G3416" i="3"/>
  <c r="G3361" i="3"/>
  <c r="H3318" i="3"/>
  <c r="H3300" i="3"/>
  <c r="G3291" i="3"/>
  <c r="H3278" i="3"/>
  <c r="G3275" i="3"/>
  <c r="H3268" i="3"/>
  <c r="G3244" i="3"/>
  <c r="H3244" i="3"/>
  <c r="G3204" i="3"/>
  <c r="H3204" i="3"/>
  <c r="H3190" i="3"/>
  <c r="H3180" i="3"/>
  <c r="H3139" i="3"/>
  <c r="G3139" i="3"/>
  <c r="H3132" i="3"/>
  <c r="G3070" i="3"/>
  <c r="H3070" i="3"/>
  <c r="H3052" i="3"/>
  <c r="H3038" i="3"/>
  <c r="G3035" i="3"/>
  <c r="H3028" i="3"/>
  <c r="H2907" i="3"/>
  <c r="G2907" i="3"/>
  <c r="G2857" i="3"/>
  <c r="H2857" i="3"/>
  <c r="G2853" i="3"/>
  <c r="H2844" i="3"/>
  <c r="G2781" i="3"/>
  <c r="H2781" i="3"/>
  <c r="H2777" i="3"/>
  <c r="G2635" i="3"/>
  <c r="H2635" i="3"/>
  <c r="G2498" i="3"/>
  <c r="H2498" i="3"/>
  <c r="G5079" i="3"/>
  <c r="H5079" i="3"/>
  <c r="H5800" i="3"/>
  <c r="G5800" i="3"/>
  <c r="G5808" i="3"/>
  <c r="H5808" i="3"/>
  <c r="G5834" i="3"/>
  <c r="H5840" i="3"/>
  <c r="G5840" i="3"/>
  <c r="G5855" i="3"/>
  <c r="H5855" i="3"/>
  <c r="G5985" i="3"/>
  <c r="H5985" i="3"/>
  <c r="H6026" i="3"/>
  <c r="G6029" i="3"/>
  <c r="H6054" i="3"/>
  <c r="G6057" i="3"/>
  <c r="G6194" i="3"/>
  <c r="H6194" i="3"/>
  <c r="G6298" i="3"/>
  <c r="H6298" i="3"/>
  <c r="H6313" i="3"/>
  <c r="G6313" i="3"/>
  <c r="H6374" i="3"/>
  <c r="G6377" i="3"/>
  <c r="G6397" i="3"/>
  <c r="H6397" i="3"/>
  <c r="H6467" i="3"/>
  <c r="G6470" i="3"/>
  <c r="H6623" i="3"/>
  <c r="G6626" i="3"/>
  <c r="G6630" i="3"/>
  <c r="H6630" i="3"/>
  <c r="H4047" i="3"/>
  <c r="G4047" i="3"/>
  <c r="G4036" i="3"/>
  <c r="H4033" i="3"/>
  <c r="G4031" i="3"/>
  <c r="H3995" i="3"/>
  <c r="G3995" i="3"/>
  <c r="G3979" i="3"/>
  <c r="H3979" i="3"/>
  <c r="H3930" i="3"/>
  <c r="G3930" i="3"/>
  <c r="H3888" i="3"/>
  <c r="G3888" i="3"/>
  <c r="H3875" i="3"/>
  <c r="G3866" i="3"/>
  <c r="H3859" i="3"/>
  <c r="G3856" i="3"/>
  <c r="H4346" i="3"/>
  <c r="G4346" i="3"/>
  <c r="G4294" i="3"/>
  <c r="H4294" i="3"/>
  <c r="H4266" i="3"/>
  <c r="G4266" i="3"/>
  <c r="H4221" i="3"/>
  <c r="G4221" i="3"/>
  <c r="H4165" i="3"/>
  <c r="G4165" i="3"/>
  <c r="G4130" i="3"/>
  <c r="H4130" i="3"/>
  <c r="H4117" i="3"/>
  <c r="G4117" i="3"/>
  <c r="H4093" i="3"/>
  <c r="G4093" i="3"/>
  <c r="H4375" i="3"/>
  <c r="G4375" i="3"/>
  <c r="G5018" i="3"/>
  <c r="H5018" i="3"/>
  <c r="H4985" i="3"/>
  <c r="G4985" i="3"/>
  <c r="H4954" i="3"/>
  <c r="G4954" i="3"/>
  <c r="G4895" i="3"/>
  <c r="H4895" i="3"/>
  <c r="G4891" i="3"/>
  <c r="H4891" i="3"/>
  <c r="H4887" i="3"/>
  <c r="G4887" i="3"/>
  <c r="H4863" i="3"/>
  <c r="G4863" i="3"/>
  <c r="G4859" i="3"/>
  <c r="H4859" i="3"/>
  <c r="H4815" i="3"/>
  <c r="G4815" i="3"/>
  <c r="H4791" i="3"/>
  <c r="G4791" i="3"/>
  <c r="H4783" i="3"/>
  <c r="G4783" i="3"/>
  <c r="H4748" i="3"/>
  <c r="G4748" i="3"/>
  <c r="H4628" i="3"/>
  <c r="G4628" i="3"/>
  <c r="H4577" i="3"/>
  <c r="G4577" i="3"/>
  <c r="H4490" i="3"/>
  <c r="G4490" i="3"/>
  <c r="H5161" i="3"/>
  <c r="G5161" i="3"/>
  <c r="G5134" i="3"/>
  <c r="H5134" i="3"/>
  <c r="H5665" i="3"/>
  <c r="G5665" i="3"/>
  <c r="H5626" i="3"/>
  <c r="G5626" i="3"/>
  <c r="G5622" i="3"/>
  <c r="H5622" i="3"/>
  <c r="H5458" i="3"/>
  <c r="G5458" i="3"/>
  <c r="G5455" i="3"/>
  <c r="H5455" i="3"/>
  <c r="H5225" i="3"/>
  <c r="G5225" i="3"/>
  <c r="H7509" i="3"/>
  <c r="G7509" i="3"/>
  <c r="H7494" i="3"/>
  <c r="G7494" i="3"/>
  <c r="H7449" i="3"/>
  <c r="G7449" i="3"/>
  <c r="H7415" i="3"/>
  <c r="G7415" i="3"/>
  <c r="G7292" i="3"/>
  <c r="H7292" i="3"/>
  <c r="H7168" i="3"/>
  <c r="G7168" i="3"/>
  <c r="G7098" i="3"/>
  <c r="H7098" i="3"/>
  <c r="G7055" i="3"/>
  <c r="H7055" i="3"/>
  <c r="H7021" i="3"/>
  <c r="G7021" i="3"/>
  <c r="H6949" i="3"/>
  <c r="G6949" i="3"/>
  <c r="G7848" i="3"/>
  <c r="H7848" i="3"/>
  <c r="H7844" i="3"/>
  <c r="G7844" i="3"/>
  <c r="G7772" i="3"/>
  <c r="H7772" i="3"/>
  <c r="G7760" i="3"/>
  <c r="H7760" i="3"/>
  <c r="H7756" i="3"/>
  <c r="G7756" i="3"/>
  <c r="H7676" i="3"/>
  <c r="G7676" i="3"/>
  <c r="H5082" i="3"/>
  <c r="G5082" i="3"/>
  <c r="H5756" i="3"/>
  <c r="G5770" i="3"/>
  <c r="G5782" i="3"/>
  <c r="H5820" i="3"/>
  <c r="H5926" i="3"/>
  <c r="G5929" i="3"/>
  <c r="H5962" i="3"/>
  <c r="G5965" i="3"/>
  <c r="H6013" i="3"/>
  <c r="H6041" i="3"/>
  <c r="H6049" i="3"/>
  <c r="H6058" i="3"/>
  <c r="G6061" i="3"/>
  <c r="H6146" i="3"/>
  <c r="G6149" i="3"/>
  <c r="H6241" i="3"/>
  <c r="H6250" i="3"/>
  <c r="G6253" i="3"/>
  <c r="H6474" i="3"/>
  <c r="H6551" i="3"/>
  <c r="G6554" i="3"/>
  <c r="H6575" i="3"/>
  <c r="G6578" i="3"/>
  <c r="H6615" i="3"/>
  <c r="G6618" i="3"/>
  <c r="H6634" i="3"/>
  <c r="H6679" i="3"/>
  <c r="H6703" i="3"/>
  <c r="G6706" i="3"/>
  <c r="G4224" i="3"/>
  <c r="H4224" i="3"/>
  <c r="G4194" i="3"/>
  <c r="H4194" i="3"/>
  <c r="G4168" i="3"/>
  <c r="H4168" i="3"/>
  <c r="G4151" i="3"/>
  <c r="H4151" i="3"/>
  <c r="H4133" i="3"/>
  <c r="G4133" i="3"/>
  <c r="H4101" i="3"/>
  <c r="G4101" i="3"/>
  <c r="G4096" i="3"/>
  <c r="H4096" i="3"/>
  <c r="H4415" i="3"/>
  <c r="G4415" i="3"/>
  <c r="H5013" i="3"/>
  <c r="G5013" i="3"/>
  <c r="G4991" i="3"/>
  <c r="H4991" i="3"/>
  <c r="H4949" i="3"/>
  <c r="G4949" i="3"/>
  <c r="H4914" i="3"/>
  <c r="G4914" i="3"/>
  <c r="G4906" i="3"/>
  <c r="H4906" i="3"/>
  <c r="H4894" i="3"/>
  <c r="G4894" i="3"/>
  <c r="H4847" i="3"/>
  <c r="G4847" i="3"/>
  <c r="H4820" i="3"/>
  <c r="G4820" i="3"/>
  <c r="H4797" i="3"/>
  <c r="G4797" i="3"/>
  <c r="H4765" i="3"/>
  <c r="G4765" i="3"/>
  <c r="H4735" i="3"/>
  <c r="G4735" i="3"/>
  <c r="G4721" i="3"/>
  <c r="H4721" i="3"/>
  <c r="H4623" i="3"/>
  <c r="G4623" i="3"/>
  <c r="G4530" i="3"/>
  <c r="H4530" i="3"/>
  <c r="H4450" i="3"/>
  <c r="G4450" i="3"/>
  <c r="H5170" i="3"/>
  <c r="G5170" i="3"/>
  <c r="H5153" i="3"/>
  <c r="G5153" i="3"/>
  <c r="G5150" i="3"/>
  <c r="H5150" i="3"/>
  <c r="H5686" i="3"/>
  <c r="G5686" i="3"/>
  <c r="G5682" i="3"/>
  <c r="H5682" i="3"/>
  <c r="H5657" i="3"/>
  <c r="G5657" i="3"/>
  <c r="G5638" i="3"/>
  <c r="H5638" i="3"/>
  <c r="G5524" i="3"/>
  <c r="H5524" i="3"/>
  <c r="G5508" i="3"/>
  <c r="H5508" i="3"/>
  <c r="H5482" i="3"/>
  <c r="G5482" i="3"/>
  <c r="G5461" i="3"/>
  <c r="H5461" i="3"/>
  <c r="H5434" i="3"/>
  <c r="G5434" i="3"/>
  <c r="H5386" i="3"/>
  <c r="G5386" i="3"/>
  <c r="H5353" i="3"/>
  <c r="G5353" i="3"/>
  <c r="G5298" i="3"/>
  <c r="H5298" i="3"/>
  <c r="G5236" i="3"/>
  <c r="H5236" i="3"/>
  <c r="G7504" i="3"/>
  <c r="H7504" i="3"/>
  <c r="H7457" i="3"/>
  <c r="G7457" i="3"/>
  <c r="G7444" i="3"/>
  <c r="H7444" i="3"/>
  <c r="H7426" i="3"/>
  <c r="G7426" i="3"/>
  <c r="G7403" i="3"/>
  <c r="H7403" i="3"/>
  <c r="G7399" i="3"/>
  <c r="H7399" i="3"/>
  <c r="H7382" i="3"/>
  <c r="G7382" i="3"/>
  <c r="G7303" i="3"/>
  <c r="H7303" i="3"/>
  <c r="H7284" i="3"/>
  <c r="G7284" i="3"/>
  <c r="G7276" i="3"/>
  <c r="H7276" i="3"/>
  <c r="H7255" i="3"/>
  <c r="G7255" i="3"/>
  <c r="G7181" i="3"/>
  <c r="H7181" i="3"/>
  <c r="H7159" i="3"/>
  <c r="G7159" i="3"/>
  <c r="G7024" i="3"/>
  <c r="H7024" i="3"/>
  <c r="G6976" i="3"/>
  <c r="H6976" i="3"/>
  <c r="G6952" i="3"/>
  <c r="H6952" i="3"/>
  <c r="H6828" i="3"/>
  <c r="G6828" i="3"/>
  <c r="G6791" i="3"/>
  <c r="H6791" i="3"/>
  <c r="G8182" i="3"/>
  <c r="H8182" i="3"/>
  <c r="H8160" i="3"/>
  <c r="G8160" i="3"/>
  <c r="H8149" i="3"/>
  <c r="G8149" i="3"/>
  <c r="H8126" i="3"/>
  <c r="G8126" i="3"/>
  <c r="G8034" i="3"/>
  <c r="H8034" i="3"/>
  <c r="H8026" i="3"/>
  <c r="G8026" i="3"/>
  <c r="G7987" i="3"/>
  <c r="H7987" i="3"/>
  <c r="G7981" i="3"/>
  <c r="H7981" i="3"/>
  <c r="G7947" i="3"/>
  <c r="H7947" i="3"/>
  <c r="H7935" i="3"/>
  <c r="G7935" i="3"/>
  <c r="H7914" i="3"/>
  <c r="G7914" i="3"/>
  <c r="H7871" i="3"/>
  <c r="G7871" i="3"/>
  <c r="H5002" i="3"/>
  <c r="G5002" i="3"/>
  <c r="H4897" i="3"/>
  <c r="G4897" i="3"/>
  <c r="H4862" i="3"/>
  <c r="G4862" i="3"/>
  <c r="H4804" i="3"/>
  <c r="G4804" i="3"/>
  <c r="G4681" i="3"/>
  <c r="H4681" i="3"/>
  <c r="G4614" i="3"/>
  <c r="H4614" i="3"/>
  <c r="G5187" i="3"/>
  <c r="H5187" i="3"/>
  <c r="H5546" i="3"/>
  <c r="G5546" i="3"/>
  <c r="H5511" i="3"/>
  <c r="G5511" i="3"/>
  <c r="G5488" i="3"/>
  <c r="H5488" i="3"/>
  <c r="G5429" i="3"/>
  <c r="H5429" i="3"/>
  <c r="G5408" i="3"/>
  <c r="H5408" i="3"/>
  <c r="H5340" i="3"/>
  <c r="G5340" i="3"/>
  <c r="G5333" i="3"/>
  <c r="H5333" i="3"/>
  <c r="H5239" i="3"/>
  <c r="G5239" i="3"/>
  <c r="G7499" i="3"/>
  <c r="H7499" i="3"/>
  <c r="G7428" i="3"/>
  <c r="H7428" i="3"/>
  <c r="H7394" i="3"/>
  <c r="G7394" i="3"/>
  <c r="G7379" i="3"/>
  <c r="H7379" i="3"/>
  <c r="H7342" i="3"/>
  <c r="G7342" i="3"/>
  <c r="G7258" i="3"/>
  <c r="H7258" i="3"/>
  <c r="H7205" i="3"/>
  <c r="G7205" i="3"/>
  <c r="G7114" i="3"/>
  <c r="H7114" i="3"/>
  <c r="G7087" i="3"/>
  <c r="H7087" i="3"/>
  <c r="G7043" i="3"/>
  <c r="H7043" i="3"/>
  <c r="G6967" i="3"/>
  <c r="H6967" i="3"/>
  <c r="G6832" i="3"/>
  <c r="H6832" i="3"/>
  <c r="G6779" i="3"/>
  <c r="H6779" i="3"/>
  <c r="G6757" i="3"/>
  <c r="H6757" i="3"/>
  <c r="H7556" i="3"/>
  <c r="G7556" i="3"/>
  <c r="G7552" i="3"/>
  <c r="H7552" i="3"/>
  <c r="H7548" i="3"/>
  <c r="G7548" i="3"/>
  <c r="G8394" i="3"/>
  <c r="H8394" i="3"/>
  <c r="G8331" i="3"/>
  <c r="H8331" i="3"/>
  <c r="G8283" i="3"/>
  <c r="H8283" i="3"/>
  <c r="H8272" i="3"/>
  <c r="G8272" i="3"/>
  <c r="G8150" i="3"/>
  <c r="H8150" i="3"/>
  <c r="H8142" i="3"/>
  <c r="G8142" i="3"/>
  <c r="G8138" i="3"/>
  <c r="H8138" i="3"/>
  <c r="H8080" i="3"/>
  <c r="G8080" i="3"/>
  <c r="G8051" i="3"/>
  <c r="H8051" i="3"/>
  <c r="G8043" i="3"/>
  <c r="H8043" i="3"/>
  <c r="G8027" i="3"/>
  <c r="H8027" i="3"/>
  <c r="H7978" i="3"/>
  <c r="G7978" i="3"/>
  <c r="G7940" i="3"/>
  <c r="H7940" i="3"/>
  <c r="G7928" i="3"/>
  <c r="H7928" i="3"/>
  <c r="G7893" i="3"/>
  <c r="H7893" i="3"/>
  <c r="G7872" i="3"/>
  <c r="H7872" i="3"/>
  <c r="G7845" i="3"/>
  <c r="H7845" i="3"/>
  <c r="H7744" i="3"/>
  <c r="G7744" i="3"/>
  <c r="G7673" i="3"/>
  <c r="H7673" i="3"/>
  <c r="H7628" i="3"/>
  <c r="G7628" i="3"/>
  <c r="H4395" i="3"/>
  <c r="G4395" i="3"/>
  <c r="H4927" i="3"/>
  <c r="G4927" i="3"/>
  <c r="H4890" i="3"/>
  <c r="G4890" i="3"/>
  <c r="G4846" i="3"/>
  <c r="H4846" i="3"/>
  <c r="H4692" i="3"/>
  <c r="G4692" i="3"/>
  <c r="H4620" i="3"/>
  <c r="G4620" i="3"/>
  <c r="G4574" i="3"/>
  <c r="H4574" i="3"/>
  <c r="H5189" i="3"/>
  <c r="G5189" i="3"/>
  <c r="H5167" i="3"/>
  <c r="G5167" i="3"/>
  <c r="G5147" i="3"/>
  <c r="H5147" i="3"/>
  <c r="G5685" i="3"/>
  <c r="H5685" i="3"/>
  <c r="G5532" i="3"/>
  <c r="H5532" i="3"/>
  <c r="H5490" i="3"/>
  <c r="G5490" i="3"/>
  <c r="H5410" i="3"/>
  <c r="G5410" i="3"/>
  <c r="G5368" i="3"/>
  <c r="H5368" i="3"/>
  <c r="H5335" i="3"/>
  <c r="G5335" i="3"/>
  <c r="G5313" i="3"/>
  <c r="H5313" i="3"/>
  <c r="H7501" i="3"/>
  <c r="G7501" i="3"/>
  <c r="G7432" i="3"/>
  <c r="H7432" i="3"/>
  <c r="H7389" i="3"/>
  <c r="G7389" i="3"/>
  <c r="G7356" i="3"/>
  <c r="H7356" i="3"/>
  <c r="G7180" i="3"/>
  <c r="H7180" i="3"/>
  <c r="H7095" i="3"/>
  <c r="G7095" i="3"/>
  <c r="H6979" i="3"/>
  <c r="G6979" i="3"/>
  <c r="H6923" i="3"/>
  <c r="G6923" i="3"/>
  <c r="G6896" i="3"/>
  <c r="H6896" i="3"/>
  <c r="H6802" i="3"/>
  <c r="G6802" i="3"/>
  <c r="G8270" i="3"/>
  <c r="H8270" i="3"/>
  <c r="H8256" i="3"/>
  <c r="G8256" i="3"/>
  <c r="G8253" i="3"/>
  <c r="H8253" i="3"/>
  <c r="G8235" i="3"/>
  <c r="H8235" i="3"/>
  <c r="H8224" i="3"/>
  <c r="G8224" i="3"/>
  <c r="G8181" i="3"/>
  <c r="H8181" i="3"/>
  <c r="H8152" i="3"/>
  <c r="G8152" i="3"/>
  <c r="H5304" i="3"/>
  <c r="G5301" i="3"/>
  <c r="G5271" i="3"/>
  <c r="H5266" i="3"/>
  <c r="H5234" i="3"/>
  <c r="G5207" i="3"/>
  <c r="G7497" i="3"/>
  <c r="H7479" i="3"/>
  <c r="H7476" i="3"/>
  <c r="G7406" i="3"/>
  <c r="H7404" i="3"/>
  <c r="G7373" i="3"/>
  <c r="H7340" i="3"/>
  <c r="H7327" i="3"/>
  <c r="H7324" i="3"/>
  <c r="G7321" i="3"/>
  <c r="H7310" i="3"/>
  <c r="G7293" i="3"/>
  <c r="G7291" i="3"/>
  <c r="G7279" i="3"/>
  <c r="H7274" i="3"/>
  <c r="G7248" i="3"/>
  <c r="G7245" i="3"/>
  <c r="G7229" i="3"/>
  <c r="G7139" i="3"/>
  <c r="H7130" i="3"/>
  <c r="H6911" i="3"/>
  <c r="G6911" i="3"/>
  <c r="G7569" i="3"/>
  <c r="H7569" i="3"/>
  <c r="G8421" i="3"/>
  <c r="H8421" i="3"/>
  <c r="G8413" i="3"/>
  <c r="H8413" i="3"/>
  <c r="H8400" i="3"/>
  <c r="G8400" i="3"/>
  <c r="H8352" i="3"/>
  <c r="G8352" i="3"/>
  <c r="H8334" i="3"/>
  <c r="G8334" i="3"/>
  <c r="G8330" i="3"/>
  <c r="H8330" i="3"/>
  <c r="G8315" i="3"/>
  <c r="H8315" i="3"/>
  <c r="G8286" i="3"/>
  <c r="H8286" i="3"/>
  <c r="G8275" i="3"/>
  <c r="H8275" i="3"/>
  <c r="G8187" i="3"/>
  <c r="H8187" i="3"/>
  <c r="H8174" i="3"/>
  <c r="G8174" i="3"/>
  <c r="G8155" i="3"/>
  <c r="H8155" i="3"/>
  <c r="G8125" i="3"/>
  <c r="H8125" i="3"/>
  <c r="G8106" i="3"/>
  <c r="H8106" i="3"/>
  <c r="H7990" i="3"/>
  <c r="G7990" i="3"/>
  <c r="H7984" i="3"/>
  <c r="G7984" i="3"/>
  <c r="H7863" i="3"/>
  <c r="G7863" i="3"/>
  <c r="H7850" i="3"/>
  <c r="G7850" i="3"/>
  <c r="H7796" i="3"/>
  <c r="G7796" i="3"/>
  <c r="H7775" i="3"/>
  <c r="G7775" i="3"/>
  <c r="G7763" i="3"/>
  <c r="H7763" i="3"/>
  <c r="H7759" i="3"/>
  <c r="G7759" i="3"/>
  <c r="G7724" i="3"/>
  <c r="H7724" i="3"/>
  <c r="G7602" i="3"/>
  <c r="H7602" i="3"/>
  <c r="G6836" i="3"/>
  <c r="H6836" i="3"/>
  <c r="H6730" i="3"/>
  <c r="G6730" i="3"/>
  <c r="H8424" i="3"/>
  <c r="G8424" i="3"/>
  <c r="G8416" i="3"/>
  <c r="H8416" i="3"/>
  <c r="G8403" i="3"/>
  <c r="H8403" i="3"/>
  <c r="H8344" i="3"/>
  <c r="G8344" i="3"/>
  <c r="H8341" i="3"/>
  <c r="G8341" i="3"/>
  <c r="H8318" i="3"/>
  <c r="G8318" i="3"/>
  <c r="G8314" i="3"/>
  <c r="H8314" i="3"/>
  <c r="H8296" i="3"/>
  <c r="G8296" i="3"/>
  <c r="G8267" i="3"/>
  <c r="H8267" i="3"/>
  <c r="G8246" i="3"/>
  <c r="H8246" i="3"/>
  <c r="H8190" i="3"/>
  <c r="G8190" i="3"/>
  <c r="G8173" i="3"/>
  <c r="H8173" i="3"/>
  <c r="G8139" i="3"/>
  <c r="H8139" i="3"/>
  <c r="G8077" i="3"/>
  <c r="H8077" i="3"/>
  <c r="H8048" i="3"/>
  <c r="G8048" i="3"/>
  <c r="H7884" i="3"/>
  <c r="G7884" i="3"/>
  <c r="H7866" i="3"/>
  <c r="G7866" i="3"/>
  <c r="H7802" i="3"/>
  <c r="G7802" i="3"/>
  <c r="H7791" i="3"/>
  <c r="G7791" i="3"/>
  <c r="H7778" i="3"/>
  <c r="G7778" i="3"/>
  <c r="G7730" i="3"/>
  <c r="H7730" i="3"/>
  <c r="G7645" i="3"/>
  <c r="H7645" i="3"/>
  <c r="H7601" i="3"/>
  <c r="G7601" i="3"/>
  <c r="G7589" i="3"/>
  <c r="H7589" i="3"/>
  <c r="H6800" i="3"/>
  <c r="G2151" i="3"/>
  <c r="H2151" i="3"/>
  <c r="G2167" i="3"/>
  <c r="H2167" i="3"/>
  <c r="G2183" i="3"/>
  <c r="H2183" i="3"/>
  <c r="G2279" i="3"/>
  <c r="H2279" i="3"/>
  <c r="G2311" i="3"/>
  <c r="H2311" i="3"/>
  <c r="G2375" i="3"/>
  <c r="H2375" i="3"/>
  <c r="G2407" i="3"/>
  <c r="H2407" i="3"/>
  <c r="H2351" i="3"/>
  <c r="H2287" i="3"/>
  <c r="H2223" i="3"/>
  <c r="H2159" i="3"/>
  <c r="G3782" i="3"/>
  <c r="H3782" i="3"/>
  <c r="G3665" i="3"/>
  <c r="H3665" i="3"/>
  <c r="H3608" i="3"/>
  <c r="G3608" i="3"/>
  <c r="G3581" i="3"/>
  <c r="H3581" i="3"/>
  <c r="G3510" i="3"/>
  <c r="H3510" i="3"/>
  <c r="H3352" i="3"/>
  <c r="G3352" i="3"/>
  <c r="H2667" i="3"/>
  <c r="G2667" i="3"/>
  <c r="G2622" i="3"/>
  <c r="H2622" i="3"/>
  <c r="G2594" i="3"/>
  <c r="H2594" i="3"/>
  <c r="H2576" i="3"/>
  <c r="G2576" i="3"/>
  <c r="H2506" i="3"/>
  <c r="G2506" i="3"/>
  <c r="H2496" i="3"/>
  <c r="G2496" i="3"/>
  <c r="H5816" i="3"/>
  <c r="G5816" i="3"/>
  <c r="G5897" i="3"/>
  <c r="H5897" i="3"/>
  <c r="H5901" i="3"/>
  <c r="G5901" i="3"/>
  <c r="G5930" i="3"/>
  <c r="H5930" i="3"/>
  <c r="G6010" i="3"/>
  <c r="H6010" i="3"/>
  <c r="H6021" i="3"/>
  <c r="G6021" i="3"/>
  <c r="H6069" i="3"/>
  <c r="G6069" i="3"/>
  <c r="G6102" i="3"/>
  <c r="H6102" i="3"/>
  <c r="G6153" i="3"/>
  <c r="H6153" i="3"/>
  <c r="H6157" i="3"/>
  <c r="G6157" i="3"/>
  <c r="G6186" i="3"/>
  <c r="H6186" i="3"/>
  <c r="G6266" i="3"/>
  <c r="H6266" i="3"/>
  <c r="H6277" i="3"/>
  <c r="G6277" i="3"/>
  <c r="H6325" i="3"/>
  <c r="G6325" i="3"/>
  <c r="G6378" i="3"/>
  <c r="H6378" i="3"/>
  <c r="G6386" i="3"/>
  <c r="H6386" i="3"/>
  <c r="H6442" i="3"/>
  <c r="G6442" i="3"/>
  <c r="H6498" i="3"/>
  <c r="G6498" i="3"/>
  <c r="H6522" i="3"/>
  <c r="G6522" i="3"/>
  <c r="H4039" i="3"/>
  <c r="G4039" i="3"/>
  <c r="G4028" i="3"/>
  <c r="H4028" i="3"/>
  <c r="H3992" i="3"/>
  <c r="G3992" i="3"/>
  <c r="G3939" i="3"/>
  <c r="H3939" i="3"/>
  <c r="H3882" i="3"/>
  <c r="G3882" i="3"/>
  <c r="G3827" i="3"/>
  <c r="H3827" i="3"/>
  <c r="H4256" i="3"/>
  <c r="G4256" i="3"/>
  <c r="G4401" i="3"/>
  <c r="H4401" i="3"/>
  <c r="H5043" i="3"/>
  <c r="G5043" i="3"/>
  <c r="G4922" i="3"/>
  <c r="H4922" i="3"/>
  <c r="G4858" i="3"/>
  <c r="H4858" i="3"/>
  <c r="G4570" i="3"/>
  <c r="H4570" i="3"/>
  <c r="H4564" i="3"/>
  <c r="G4564" i="3"/>
  <c r="H4516" i="3"/>
  <c r="G4516" i="3"/>
  <c r="G5174" i="3"/>
  <c r="H5174" i="3"/>
  <c r="H7458" i="3"/>
  <c r="G7458" i="3"/>
  <c r="G7452" i="3"/>
  <c r="H7452" i="3"/>
  <c r="G7186" i="3"/>
  <c r="H7186" i="3"/>
  <c r="H7171" i="3"/>
  <c r="G7171" i="3"/>
  <c r="G7149" i="3"/>
  <c r="H7149" i="3"/>
  <c r="H7127" i="3"/>
  <c r="G7127" i="3"/>
  <c r="H7109" i="3"/>
  <c r="G7109" i="3"/>
  <c r="G7074" i="3"/>
  <c r="H7074" i="3"/>
  <c r="G8339" i="3"/>
  <c r="H8339" i="3"/>
  <c r="G8326" i="3"/>
  <c r="H8326" i="3"/>
  <c r="G7681" i="3"/>
  <c r="H7681" i="3"/>
  <c r="G7656" i="3"/>
  <c r="H7656" i="3"/>
  <c r="G7594" i="3"/>
  <c r="H7594" i="3"/>
  <c r="G2383" i="3"/>
  <c r="H3756" i="3"/>
  <c r="G3756" i="3"/>
  <c r="G3725" i="3"/>
  <c r="H3725" i="3"/>
  <c r="H3708" i="3"/>
  <c r="G3708" i="3"/>
  <c r="G3565" i="3"/>
  <c r="H3565" i="3"/>
  <c r="H3365" i="3"/>
  <c r="G3365" i="3"/>
  <c r="H3251" i="3"/>
  <c r="G3251" i="3"/>
  <c r="H3187" i="3"/>
  <c r="G3187" i="3"/>
  <c r="G3102" i="3"/>
  <c r="H3102" i="3"/>
  <c r="H3011" i="3"/>
  <c r="G3011" i="3"/>
  <c r="G2990" i="3"/>
  <c r="H2990" i="3"/>
  <c r="H2927" i="3"/>
  <c r="G2927" i="3"/>
  <c r="H2891" i="3"/>
  <c r="G2891" i="3"/>
  <c r="G2876" i="3"/>
  <c r="H2876" i="3"/>
  <c r="G2830" i="3"/>
  <c r="H2830" i="3"/>
  <c r="H2771" i="3"/>
  <c r="G2771" i="3"/>
  <c r="G2645" i="3"/>
  <c r="H2645" i="3"/>
  <c r="H2597" i="3"/>
  <c r="G2597" i="3"/>
  <c r="G5744" i="3"/>
  <c r="G5764" i="3"/>
  <c r="H5764" i="3"/>
  <c r="G5776" i="3"/>
  <c r="H5806" i="3"/>
  <c r="G5806" i="3"/>
  <c r="H5824" i="3"/>
  <c r="G5824" i="3"/>
  <c r="H5862" i="3"/>
  <c r="G5862" i="3"/>
  <c r="G5898" i="3"/>
  <c r="H5898" i="3"/>
  <c r="G6018" i="3"/>
  <c r="H6018" i="3"/>
  <c r="G6066" i="3"/>
  <c r="H6066" i="3"/>
  <c r="G6154" i="3"/>
  <c r="H6154" i="3"/>
  <c r="G4171" i="3"/>
  <c r="H4171" i="3"/>
  <c r="H4969" i="3"/>
  <c r="G4969" i="3"/>
  <c r="G4950" i="3"/>
  <c r="H4950" i="3"/>
  <c r="H4761" i="3"/>
  <c r="G4761" i="3"/>
  <c r="H4751" i="3"/>
  <c r="G4751" i="3"/>
  <c r="H4609" i="3"/>
  <c r="G4609" i="3"/>
  <c r="H4594" i="3"/>
  <c r="G4594" i="3"/>
  <c r="G4543" i="3"/>
  <c r="H4543" i="3"/>
  <c r="H4532" i="3"/>
  <c r="G4532" i="3"/>
  <c r="H4482" i="3"/>
  <c r="G4482" i="3"/>
  <c r="H5143" i="3"/>
  <c r="G5143" i="3"/>
  <c r="H5137" i="3"/>
  <c r="G5137" i="3"/>
  <c r="H5125" i="3"/>
  <c r="G5125" i="3"/>
  <c r="H5472" i="3"/>
  <c r="G5472" i="3"/>
  <c r="H5426" i="3"/>
  <c r="G5426" i="3"/>
  <c r="G5404" i="3"/>
  <c r="H5404" i="3"/>
  <c r="G5400" i="3"/>
  <c r="H5400" i="3"/>
  <c r="H5287" i="3"/>
  <c r="G5287" i="3"/>
  <c r="G5265" i="3"/>
  <c r="H5265" i="3"/>
  <c r="H5233" i="3"/>
  <c r="G5233" i="3"/>
  <c r="G7496" i="3"/>
  <c r="H7496" i="3"/>
  <c r="H7475" i="3"/>
  <c r="G7475" i="3"/>
  <c r="G7316" i="3"/>
  <c r="H7316" i="3"/>
  <c r="H7241" i="3"/>
  <c r="G7241" i="3"/>
  <c r="G7228" i="3"/>
  <c r="H7228" i="3"/>
  <c r="G7197" i="3"/>
  <c r="H7197" i="3"/>
  <c r="G7194" i="3"/>
  <c r="H7194" i="3"/>
  <c r="H7176" i="3"/>
  <c r="G7176" i="3"/>
  <c r="H7002" i="3"/>
  <c r="G7002" i="3"/>
  <c r="H6959" i="3"/>
  <c r="G6959" i="3"/>
  <c r="H6848" i="3"/>
  <c r="G6848" i="3"/>
  <c r="G6768" i="3"/>
  <c r="H6768" i="3"/>
  <c r="H6740" i="3"/>
  <c r="G6740" i="3"/>
  <c r="G7560" i="3"/>
  <c r="H7560" i="3"/>
  <c r="H7551" i="3"/>
  <c r="G7551" i="3"/>
  <c r="G8203" i="3"/>
  <c r="H8203" i="3"/>
  <c r="G8098" i="3"/>
  <c r="H8098" i="3"/>
  <c r="H8064" i="3"/>
  <c r="G8064" i="3"/>
  <c r="H8054" i="3"/>
  <c r="G8054" i="3"/>
  <c r="H7892" i="3"/>
  <c r="G7892" i="3"/>
  <c r="G7732" i="3"/>
  <c r="H7732" i="3"/>
  <c r="H7700" i="3"/>
  <c r="G7700" i="3"/>
  <c r="H7605" i="3"/>
  <c r="G7605" i="3"/>
  <c r="G7586" i="3"/>
  <c r="H7586" i="3"/>
  <c r="G2441" i="3"/>
  <c r="H2441" i="3"/>
  <c r="G1428" i="3"/>
  <c r="G1412" i="3"/>
  <c r="G1396" i="3"/>
  <c r="G1380" i="3"/>
  <c r="G1364" i="3"/>
  <c r="G1348" i="3"/>
  <c r="G1332" i="3"/>
  <c r="G1316" i="3"/>
  <c r="G1300" i="3"/>
  <c r="G1284" i="3"/>
  <c r="G1268" i="3"/>
  <c r="G1252" i="3"/>
  <c r="G1236" i="3"/>
  <c r="G1216" i="3"/>
  <c r="G1192" i="3"/>
  <c r="G1172" i="3"/>
  <c r="G1152" i="3"/>
  <c r="G1128" i="3"/>
  <c r="G1108" i="3"/>
  <c r="G1088" i="3"/>
  <c r="G1064" i="3"/>
  <c r="G1032" i="3"/>
  <c r="G1000" i="3"/>
  <c r="G968" i="3"/>
  <c r="G936" i="3"/>
  <c r="G904" i="3"/>
  <c r="G872" i="3"/>
  <c r="G840" i="3"/>
  <c r="G808" i="3"/>
  <c r="G776" i="3"/>
  <c r="G744" i="3"/>
  <c r="G684" i="3"/>
  <c r="G620" i="3"/>
  <c r="G556" i="3"/>
  <c r="G492" i="3"/>
  <c r="G428" i="3"/>
  <c r="G364" i="3"/>
  <c r="G300" i="3"/>
  <c r="G236" i="3"/>
  <c r="G172" i="3"/>
  <c r="G108" i="3"/>
  <c r="G44" i="3"/>
  <c r="H2431" i="3"/>
  <c r="H2399" i="3"/>
  <c r="H2367" i="3"/>
  <c r="H2335" i="3"/>
  <c r="H2303" i="3"/>
  <c r="H2271" i="3"/>
  <c r="H2239" i="3"/>
  <c r="H2207" i="3"/>
  <c r="H2175" i="3"/>
  <c r="G2142" i="3"/>
  <c r="G2014" i="3"/>
  <c r="G1886" i="3"/>
  <c r="G1758" i="3"/>
  <c r="G1630" i="3"/>
  <c r="G3802" i="3"/>
  <c r="H3802" i="3"/>
  <c r="H3784" i="3"/>
  <c r="G3784" i="3"/>
  <c r="G3761" i="3"/>
  <c r="G3713" i="3"/>
  <c r="H3713" i="3"/>
  <c r="G3686" i="3"/>
  <c r="G3666" i="3"/>
  <c r="H3653" i="3"/>
  <c r="G3653" i="3"/>
  <c r="G3629" i="3"/>
  <c r="H3629" i="3"/>
  <c r="G3621" i="3"/>
  <c r="G3606" i="3"/>
  <c r="H3606" i="3"/>
  <c r="G3570" i="3"/>
  <c r="H3570" i="3"/>
  <c r="G3538" i="3"/>
  <c r="H3512" i="3"/>
  <c r="G3512" i="3"/>
  <c r="G3494" i="3"/>
  <c r="H3450" i="3"/>
  <c r="G3450" i="3"/>
  <c r="G3445" i="3"/>
  <c r="G3426" i="3"/>
  <c r="H3426" i="3"/>
  <c r="H3402" i="3"/>
  <c r="G3402" i="3"/>
  <c r="G3373" i="3"/>
  <c r="H3373" i="3"/>
  <c r="G3370" i="3"/>
  <c r="G3326" i="3"/>
  <c r="H3326" i="3"/>
  <c r="G3323" i="3"/>
  <c r="G3262" i="3"/>
  <c r="H3262" i="3"/>
  <c r="G3259" i="3"/>
  <c r="G3198" i="3"/>
  <c r="H3198" i="3"/>
  <c r="G3195" i="3"/>
  <c r="G3108" i="3"/>
  <c r="H3108" i="3"/>
  <c r="G3046" i="3"/>
  <c r="H3046" i="3"/>
  <c r="G3030" i="3"/>
  <c r="H3030" i="3"/>
  <c r="H3020" i="3"/>
  <c r="H2943" i="3"/>
  <c r="G2943" i="3"/>
  <c r="G2932" i="3"/>
  <c r="H2932" i="3"/>
  <c r="H2897" i="3"/>
  <c r="G2897" i="3"/>
  <c r="G2773" i="3"/>
  <c r="H2731" i="3"/>
  <c r="G2731" i="3"/>
  <c r="H2673" i="3"/>
  <c r="G2673" i="3"/>
  <c r="G2665" i="3"/>
  <c r="H2665" i="3"/>
  <c r="G2610" i="3"/>
  <c r="H2610" i="3"/>
  <c r="G2606" i="3"/>
  <c r="H2606" i="3"/>
  <c r="H2534" i="3"/>
  <c r="G2534" i="3"/>
  <c r="G2523" i="3"/>
  <c r="H2523" i="3"/>
  <c r="G2494" i="3"/>
  <c r="H2494" i="3"/>
  <c r="G5071" i="3"/>
  <c r="H5071" i="3"/>
  <c r="G5075" i="3"/>
  <c r="H5075" i="3"/>
  <c r="G5083" i="3"/>
  <c r="H5083" i="3"/>
  <c r="G5087" i="3"/>
  <c r="H5087" i="3"/>
  <c r="G5091" i="3"/>
  <c r="H5091" i="3"/>
  <c r="G5103" i="3"/>
  <c r="H5103" i="3"/>
  <c r="G5107" i="3"/>
  <c r="H5107" i="3"/>
  <c r="G5111" i="3"/>
  <c r="H5111" i="3"/>
  <c r="H5738" i="3"/>
  <c r="G5738" i="3"/>
  <c r="H5742" i="3"/>
  <c r="G5742" i="3"/>
  <c r="H5774" i="3"/>
  <c r="G5774" i="3"/>
  <c r="G5789" i="3"/>
  <c r="H5789" i="3"/>
  <c r="G5792" i="3"/>
  <c r="H5818" i="3"/>
  <c r="G5818" i="3"/>
  <c r="G5848" i="3"/>
  <c r="H5856" i="3"/>
  <c r="G5856" i="3"/>
  <c r="H5874" i="3"/>
  <c r="G5877" i="3"/>
  <c r="G5885" i="3"/>
  <c r="H5885" i="3"/>
  <c r="H5910" i="3"/>
  <c r="G5913" i="3"/>
  <c r="G5946" i="3"/>
  <c r="H5946" i="3"/>
  <c r="H5949" i="3"/>
  <c r="H6082" i="3"/>
  <c r="G6085" i="3"/>
  <c r="G6089" i="3"/>
  <c r="H6089" i="3"/>
  <c r="H6130" i="3"/>
  <c r="G6133" i="3"/>
  <c r="G6141" i="3"/>
  <c r="H6141" i="3"/>
  <c r="H6166" i="3"/>
  <c r="G6169" i="3"/>
  <c r="G6202" i="3"/>
  <c r="H6202" i="3"/>
  <c r="H6205" i="3"/>
  <c r="H6346" i="3"/>
  <c r="G6349" i="3"/>
  <c r="H6410" i="3"/>
  <c r="G6413" i="3"/>
  <c r="G6567" i="3"/>
  <c r="H6567" i="3"/>
  <c r="G6590" i="3"/>
  <c r="H6590" i="3"/>
  <c r="H6659" i="3"/>
  <c r="G6662" i="3"/>
  <c r="H6714" i="3"/>
  <c r="G6714" i="3"/>
  <c r="G4065" i="3"/>
  <c r="H4065" i="3"/>
  <c r="H4061" i="3"/>
  <c r="G4061" i="3"/>
  <c r="G4004" i="3"/>
  <c r="H4004" i="3"/>
  <c r="H3952" i="3"/>
  <c r="G3952" i="3"/>
  <c r="G4203" i="3"/>
  <c r="H4203" i="3"/>
  <c r="G4170" i="3"/>
  <c r="H4170" i="3"/>
  <c r="H4983" i="3"/>
  <c r="G4983" i="3"/>
  <c r="H4977" i="3"/>
  <c r="G4977" i="3"/>
  <c r="G4958" i="3"/>
  <c r="H4958" i="3"/>
  <c r="H4937" i="3"/>
  <c r="G4937" i="3"/>
  <c r="G4769" i="3"/>
  <c r="H4769" i="3"/>
  <c r="H4669" i="3"/>
  <c r="G4669" i="3"/>
  <c r="H4655" i="3"/>
  <c r="G4655" i="3"/>
  <c r="H4621" i="3"/>
  <c r="G4621" i="3"/>
  <c r="G4485" i="3"/>
  <c r="H4485" i="3"/>
  <c r="H5146" i="3"/>
  <c r="G5146" i="3"/>
  <c r="G5602" i="3"/>
  <c r="H5602" i="3"/>
  <c r="H5598" i="3"/>
  <c r="G5598" i="3"/>
  <c r="H5554" i="3"/>
  <c r="G5554" i="3"/>
  <c r="H5407" i="3"/>
  <c r="G5407" i="3"/>
  <c r="G5380" i="3"/>
  <c r="H5380" i="3"/>
  <c r="G5376" i="3"/>
  <c r="H5376" i="3"/>
  <c r="H5332" i="3"/>
  <c r="G5332" i="3"/>
  <c r="H5293" i="3"/>
  <c r="G5293" i="3"/>
  <c r="G5272" i="3"/>
  <c r="H5272" i="3"/>
  <c r="H7498" i="3"/>
  <c r="G7498" i="3"/>
  <c r="H7411" i="3"/>
  <c r="G7411" i="3"/>
  <c r="H7341" i="3"/>
  <c r="G7341" i="3"/>
  <c r="H7325" i="3"/>
  <c r="G7325" i="3"/>
  <c r="G8238" i="3"/>
  <c r="H8238" i="3"/>
  <c r="H8232" i="3"/>
  <c r="G8232" i="3"/>
  <c r="H8216" i="3"/>
  <c r="G8216" i="3"/>
  <c r="G2199" i="3"/>
  <c r="H2199" i="3"/>
  <c r="G2215" i="3"/>
  <c r="H2215" i="3"/>
  <c r="G2231" i="3"/>
  <c r="H2231" i="3"/>
  <c r="G2247" i="3"/>
  <c r="H2247" i="3"/>
  <c r="G2263" i="3"/>
  <c r="H2263" i="3"/>
  <c r="G2295" i="3"/>
  <c r="H2295" i="3"/>
  <c r="G2327" i="3"/>
  <c r="H2327" i="3"/>
  <c r="G2343" i="3"/>
  <c r="H2343" i="3"/>
  <c r="G2359" i="3"/>
  <c r="H2359" i="3"/>
  <c r="G2391" i="3"/>
  <c r="H2391" i="3"/>
  <c r="G2423" i="3"/>
  <c r="H2423" i="3"/>
  <c r="H2415" i="3"/>
  <c r="H2319" i="3"/>
  <c r="H2255" i="3"/>
  <c r="H2191" i="3"/>
  <c r="H3676" i="3"/>
  <c r="G3676" i="3"/>
  <c r="G3537" i="3"/>
  <c r="H3537" i="3"/>
  <c r="H3484" i="3"/>
  <c r="G3484" i="3"/>
  <c r="H3461" i="3"/>
  <c r="G3461" i="3"/>
  <c r="G3437" i="3"/>
  <c r="H3437" i="3"/>
  <c r="G3410" i="3"/>
  <c r="H3410" i="3"/>
  <c r="G3362" i="3"/>
  <c r="H3362" i="3"/>
  <c r="G3294" i="3"/>
  <c r="H3294" i="3"/>
  <c r="G3230" i="3"/>
  <c r="H3230" i="3"/>
  <c r="G3166" i="3"/>
  <c r="H3166" i="3"/>
  <c r="H3099" i="3"/>
  <c r="G3099" i="3"/>
  <c r="G3078" i="3"/>
  <c r="H3078" i="3"/>
  <c r="G2998" i="3"/>
  <c r="H2998" i="3"/>
  <c r="G2972" i="3"/>
  <c r="H2972" i="3"/>
  <c r="H2881" i="3"/>
  <c r="G2881" i="3"/>
  <c r="G2873" i="3"/>
  <c r="H2873" i="3"/>
  <c r="H2824" i="3"/>
  <c r="G2824" i="3"/>
  <c r="G2756" i="3"/>
  <c r="H2756" i="3"/>
  <c r="H6722" i="3"/>
  <c r="G6722" i="3"/>
  <c r="H4072" i="3"/>
  <c r="G4072" i="3"/>
  <c r="G4049" i="3"/>
  <c r="H4049" i="3"/>
  <c r="H3984" i="3"/>
  <c r="G3984" i="3"/>
  <c r="G3907" i="3"/>
  <c r="H3907" i="3"/>
  <c r="G3843" i="3"/>
  <c r="H3843" i="3"/>
  <c r="G4338" i="3"/>
  <c r="H4338" i="3"/>
  <c r="G4298" i="3"/>
  <c r="H4298" i="3"/>
  <c r="G4234" i="3"/>
  <c r="H4234" i="3"/>
  <c r="G4139" i="3"/>
  <c r="H4139" i="3"/>
  <c r="G4106" i="3"/>
  <c r="H4106" i="3"/>
  <c r="G4377" i="3"/>
  <c r="H4377" i="3"/>
  <c r="G4701" i="3"/>
  <c r="H4701" i="3"/>
  <c r="H4588" i="3"/>
  <c r="G4588" i="3"/>
  <c r="H4526" i="3"/>
  <c r="G4526" i="3"/>
  <c r="G4509" i="3"/>
  <c r="H4509" i="3"/>
  <c r="H5141" i="3"/>
  <c r="G5141" i="3"/>
  <c r="H5697" i="3"/>
  <c r="G5697" i="3"/>
  <c r="H5217" i="3"/>
  <c r="G5217" i="3"/>
  <c r="H7530" i="3"/>
  <c r="G7530" i="3"/>
  <c r="H7521" i="3"/>
  <c r="G7521" i="3"/>
  <c r="G7492" i="3"/>
  <c r="H7492" i="3"/>
  <c r="H7473" i="3"/>
  <c r="G7473" i="3"/>
  <c r="H7313" i="3"/>
  <c r="G7313" i="3"/>
  <c r="H7213" i="3"/>
  <c r="G7213" i="3"/>
  <c r="G8381" i="3"/>
  <c r="H8381" i="3"/>
  <c r="G8278" i="3"/>
  <c r="H8278" i="3"/>
  <c r="H8208" i="3"/>
  <c r="G8208" i="3"/>
  <c r="H8016" i="3"/>
  <c r="G8016" i="3"/>
  <c r="G7936" i="3"/>
  <c r="H7936" i="3"/>
  <c r="H7887" i="3"/>
  <c r="G7887" i="3"/>
  <c r="G7709" i="3"/>
  <c r="H7709" i="3"/>
  <c r="G7626" i="3"/>
  <c r="H7626" i="3"/>
  <c r="G7577" i="3"/>
  <c r="H7577" i="3"/>
  <c r="G3797" i="3"/>
  <c r="H3797" i="3"/>
  <c r="G3586" i="3"/>
  <c r="H3586" i="3"/>
  <c r="G3469" i="3"/>
  <c r="H3469" i="3"/>
  <c r="G3421" i="3"/>
  <c r="H3421" i="3"/>
  <c r="G3394" i="3"/>
  <c r="H3394" i="3"/>
  <c r="H3315" i="3"/>
  <c r="G3315" i="3"/>
  <c r="G3094" i="3"/>
  <c r="H3094" i="3"/>
  <c r="G2940" i="3"/>
  <c r="H2940" i="3"/>
  <c r="H2723" i="3"/>
  <c r="G2723" i="3"/>
  <c r="G2670" i="3"/>
  <c r="H2670" i="3"/>
  <c r="H2528" i="3"/>
  <c r="G2528" i="3"/>
  <c r="H2518" i="3"/>
  <c r="G2518" i="3"/>
  <c r="G5741" i="3"/>
  <c r="H5741" i="3"/>
  <c r="G5798" i="3"/>
  <c r="H5858" i="3"/>
  <c r="G5921" i="3"/>
  <c r="H5921" i="3"/>
  <c r="G6177" i="3"/>
  <c r="H6177" i="3"/>
  <c r="G6274" i="3"/>
  <c r="H6274" i="3"/>
  <c r="G6322" i="3"/>
  <c r="H6322" i="3"/>
  <c r="G6338" i="3"/>
  <c r="H6338" i="3"/>
  <c r="G6402" i="3"/>
  <c r="H6402" i="3"/>
  <c r="G6495" i="3"/>
  <c r="H6495" i="3"/>
  <c r="G6519" i="3"/>
  <c r="H6519" i="3"/>
  <c r="H6534" i="3"/>
  <c r="G6534" i="3"/>
  <c r="G6647" i="3"/>
  <c r="H6647" i="3"/>
  <c r="G6670" i="3"/>
  <c r="H6670" i="3"/>
  <c r="G6718" i="3"/>
  <c r="H4052" i="3"/>
  <c r="G4052" i="3"/>
  <c r="G4048" i="3"/>
  <c r="H4048" i="3"/>
  <c r="G4021" i="3"/>
  <c r="H4021" i="3"/>
  <c r="G3996" i="3"/>
  <c r="H3996" i="3"/>
  <c r="H3946" i="3"/>
  <c r="G3946" i="3"/>
  <c r="G3922" i="3"/>
  <c r="H3922" i="3"/>
  <c r="G3890" i="3"/>
  <c r="H3890" i="3"/>
  <c r="H4195" i="3"/>
  <c r="G4195" i="3"/>
  <c r="H6880" i="3"/>
  <c r="G6880" i="3"/>
  <c r="H8406" i="3"/>
  <c r="G8406" i="3"/>
  <c r="G8211" i="3"/>
  <c r="H8211" i="3"/>
  <c r="H8038" i="3"/>
  <c r="G8038" i="3"/>
  <c r="G7909" i="3"/>
  <c r="H7909" i="3"/>
  <c r="H7767" i="3"/>
  <c r="G7767" i="3"/>
  <c r="G7755" i="3"/>
  <c r="H7755" i="3"/>
  <c r="H20" i="3"/>
  <c r="G20" i="3"/>
  <c r="H28" i="3"/>
  <c r="G28" i="3"/>
  <c r="H52" i="3"/>
  <c r="G52" i="3"/>
  <c r="H60" i="3"/>
  <c r="G60" i="3"/>
  <c r="H84" i="3"/>
  <c r="G84" i="3"/>
  <c r="H92" i="3"/>
  <c r="G92" i="3"/>
  <c r="H116" i="3"/>
  <c r="G116" i="3"/>
  <c r="H124" i="3"/>
  <c r="G124" i="3"/>
  <c r="H148" i="3"/>
  <c r="G148" i="3"/>
  <c r="H156" i="3"/>
  <c r="G156" i="3"/>
  <c r="H180" i="3"/>
  <c r="G180" i="3"/>
  <c r="H188" i="3"/>
  <c r="G188" i="3"/>
  <c r="H212" i="3"/>
  <c r="G212" i="3"/>
  <c r="H220" i="3"/>
  <c r="G220" i="3"/>
  <c r="H244" i="3"/>
  <c r="G244" i="3"/>
  <c r="H252" i="3"/>
  <c r="G252" i="3"/>
  <c r="H276" i="3"/>
  <c r="G276" i="3"/>
  <c r="H284" i="3"/>
  <c r="G284" i="3"/>
  <c r="H308" i="3"/>
  <c r="G308" i="3"/>
  <c r="H316" i="3"/>
  <c r="G316" i="3"/>
  <c r="H340" i="3"/>
  <c r="G340" i="3"/>
  <c r="H348" i="3"/>
  <c r="G348" i="3"/>
  <c r="H372" i="3"/>
  <c r="G372" i="3"/>
  <c r="H380" i="3"/>
  <c r="G380" i="3"/>
  <c r="H404" i="3"/>
  <c r="G404" i="3"/>
  <c r="H412" i="3"/>
  <c r="G412" i="3"/>
  <c r="H436" i="3"/>
  <c r="G436" i="3"/>
  <c r="H444" i="3"/>
  <c r="G444" i="3"/>
  <c r="H468" i="3"/>
  <c r="G468" i="3"/>
  <c r="H476" i="3"/>
  <c r="G476" i="3"/>
  <c r="H500" i="3"/>
  <c r="G500" i="3"/>
  <c r="H508" i="3"/>
  <c r="G508" i="3"/>
  <c r="H532" i="3"/>
  <c r="G532" i="3"/>
  <c r="H540" i="3"/>
  <c r="G540" i="3"/>
  <c r="H564" i="3"/>
  <c r="G564" i="3"/>
  <c r="H572" i="3"/>
  <c r="G572" i="3"/>
  <c r="H596" i="3"/>
  <c r="G596" i="3"/>
  <c r="H604" i="3"/>
  <c r="G604" i="3"/>
  <c r="H628" i="3"/>
  <c r="G628" i="3"/>
  <c r="H636" i="3"/>
  <c r="G636" i="3"/>
  <c r="H660" i="3"/>
  <c r="G660" i="3"/>
  <c r="H668" i="3"/>
  <c r="G668" i="3"/>
  <c r="H692" i="3"/>
  <c r="G692" i="3"/>
  <c r="H700" i="3"/>
  <c r="G700" i="3"/>
  <c r="H724" i="3"/>
  <c r="G724" i="3"/>
  <c r="H732" i="3"/>
  <c r="G732" i="3"/>
  <c r="H748" i="3"/>
  <c r="G748" i="3"/>
  <c r="H752" i="3"/>
  <c r="G752" i="3"/>
  <c r="H764" i="3"/>
  <c r="G764" i="3"/>
  <c r="H768" i="3"/>
  <c r="G768" i="3"/>
  <c r="H780" i="3"/>
  <c r="G780" i="3"/>
  <c r="H784" i="3"/>
  <c r="G784" i="3"/>
  <c r="H796" i="3"/>
  <c r="G796" i="3"/>
  <c r="H800" i="3"/>
  <c r="G800" i="3"/>
  <c r="H812" i="3"/>
  <c r="G812" i="3"/>
  <c r="H816" i="3"/>
  <c r="G816" i="3"/>
  <c r="H828" i="3"/>
  <c r="G828" i="3"/>
  <c r="H832" i="3"/>
  <c r="G832" i="3"/>
  <c r="H844" i="3"/>
  <c r="G844" i="3"/>
  <c r="H848" i="3"/>
  <c r="G848" i="3"/>
  <c r="H860" i="3"/>
  <c r="G860" i="3"/>
  <c r="H864" i="3"/>
  <c r="G864" i="3"/>
  <c r="H876" i="3"/>
  <c r="G876" i="3"/>
  <c r="H880" i="3"/>
  <c r="G880" i="3"/>
  <c r="H892" i="3"/>
  <c r="G892" i="3"/>
  <c r="H896" i="3"/>
  <c r="G896" i="3"/>
  <c r="H908" i="3"/>
  <c r="G908" i="3"/>
  <c r="H912" i="3"/>
  <c r="G912" i="3"/>
  <c r="H924" i="3"/>
  <c r="G924" i="3"/>
  <c r="H928" i="3"/>
  <c r="G928" i="3"/>
  <c r="H940" i="3"/>
  <c r="G940" i="3"/>
  <c r="H944" i="3"/>
  <c r="G944" i="3"/>
  <c r="H956" i="3"/>
  <c r="G956" i="3"/>
  <c r="H960" i="3"/>
  <c r="G960" i="3"/>
  <c r="H972" i="3"/>
  <c r="G972" i="3"/>
  <c r="H976" i="3"/>
  <c r="G976" i="3"/>
  <c r="H988" i="3"/>
  <c r="G988" i="3"/>
  <c r="H992" i="3"/>
  <c r="G992" i="3"/>
  <c r="H1004" i="3"/>
  <c r="G1004" i="3"/>
  <c r="H1008" i="3"/>
  <c r="G1008" i="3"/>
  <c r="H1020" i="3"/>
  <c r="G1020" i="3"/>
  <c r="H1024" i="3"/>
  <c r="G1024" i="3"/>
  <c r="H1036" i="3"/>
  <c r="G1036" i="3"/>
  <c r="H1040" i="3"/>
  <c r="G1040" i="3"/>
  <c r="H1052" i="3"/>
  <c r="G1052" i="3"/>
  <c r="H1056" i="3"/>
  <c r="G1056" i="3"/>
  <c r="H1068" i="3"/>
  <c r="G1068" i="3"/>
  <c r="H1084" i="3"/>
  <c r="G1084" i="3"/>
  <c r="H1100" i="3"/>
  <c r="G1100" i="3"/>
  <c r="H1116" i="3"/>
  <c r="G1116" i="3"/>
  <c r="H1132" i="3"/>
  <c r="G1132" i="3"/>
  <c r="H1148" i="3"/>
  <c r="G1148" i="3"/>
  <c r="H1164" i="3"/>
  <c r="G1164" i="3"/>
  <c r="H1180" i="3"/>
  <c r="G1180" i="3"/>
  <c r="H1196" i="3"/>
  <c r="G1196" i="3"/>
  <c r="H1212" i="3"/>
  <c r="G1212" i="3"/>
  <c r="H1228" i="3"/>
  <c r="G1228" i="3"/>
  <c r="H1646" i="3"/>
  <c r="G1646" i="3"/>
  <c r="H1662" i="3"/>
  <c r="G1662" i="3"/>
  <c r="H1710" i="3"/>
  <c r="G1710" i="3"/>
  <c r="H1726" i="3"/>
  <c r="G1726" i="3"/>
  <c r="H1774" i="3"/>
  <c r="G1774" i="3"/>
  <c r="H1790" i="3"/>
  <c r="G1790" i="3"/>
  <c r="H1838" i="3"/>
  <c r="G1838" i="3"/>
  <c r="H1854" i="3"/>
  <c r="G1854" i="3"/>
  <c r="H1902" i="3"/>
  <c r="G1902" i="3"/>
  <c r="H1918" i="3"/>
  <c r="G1918" i="3"/>
  <c r="H1966" i="3"/>
  <c r="G1966" i="3"/>
  <c r="H1982" i="3"/>
  <c r="G1982" i="3"/>
  <c r="H2030" i="3"/>
  <c r="G2030" i="3"/>
  <c r="H2046" i="3"/>
  <c r="G2046" i="3"/>
  <c r="H2094" i="3"/>
  <c r="G2094" i="3"/>
  <c r="H2110" i="3"/>
  <c r="G2110" i="3"/>
  <c r="H2462" i="3"/>
  <c r="G2462" i="3"/>
  <c r="G1424" i="3"/>
  <c r="G1408" i="3"/>
  <c r="G1392" i="3"/>
  <c r="G1376" i="3"/>
  <c r="G1360" i="3"/>
  <c r="G1344" i="3"/>
  <c r="G1328" i="3"/>
  <c r="G1312" i="3"/>
  <c r="G1296" i="3"/>
  <c r="G1280" i="3"/>
  <c r="G1264" i="3"/>
  <c r="G1248" i="3"/>
  <c r="G1232" i="3"/>
  <c r="G1208" i="3"/>
  <c r="G1188" i="3"/>
  <c r="G1168" i="3"/>
  <c r="G1144" i="3"/>
  <c r="G1124" i="3"/>
  <c r="G1104" i="3"/>
  <c r="G1080" i="3"/>
  <c r="G1060" i="3"/>
  <c r="G1028" i="3"/>
  <c r="G996" i="3"/>
  <c r="G964" i="3"/>
  <c r="G932" i="3"/>
  <c r="G900" i="3"/>
  <c r="G868" i="3"/>
  <c r="G836" i="3"/>
  <c r="G804" i="3"/>
  <c r="G772" i="3"/>
  <c r="G740" i="3"/>
  <c r="G676" i="3"/>
  <c r="G612" i="3"/>
  <c r="G548" i="3"/>
  <c r="G484" i="3"/>
  <c r="G420" i="3"/>
  <c r="G356" i="3"/>
  <c r="G292" i="3"/>
  <c r="G228" i="3"/>
  <c r="G164" i="3"/>
  <c r="G100" i="3"/>
  <c r="G36" i="3"/>
  <c r="G2126" i="3"/>
  <c r="G1998" i="3"/>
  <c r="G1870" i="3"/>
  <c r="G1742" i="3"/>
  <c r="G1614" i="3"/>
  <c r="G3817" i="3"/>
  <c r="H3817" i="3"/>
  <c r="H3813" i="3"/>
  <c r="G3793" i="3"/>
  <c r="H3793" i="3"/>
  <c r="G3766" i="3"/>
  <c r="G3734" i="3"/>
  <c r="G3697" i="3"/>
  <c r="G3688" i="3"/>
  <c r="G3670" i="3"/>
  <c r="G3668" i="3"/>
  <c r="H3660" i="3"/>
  <c r="G3660" i="3"/>
  <c r="G3634" i="3"/>
  <c r="H3634" i="3"/>
  <c r="H3588" i="3"/>
  <c r="G3588" i="3"/>
  <c r="H3578" i="3"/>
  <c r="G3578" i="3"/>
  <c r="H3541" i="3"/>
  <c r="G3541" i="3"/>
  <c r="G3521" i="3"/>
  <c r="G3505" i="3"/>
  <c r="G3496" i="3"/>
  <c r="G3478" i="3"/>
  <c r="G3457" i="3"/>
  <c r="G3452" i="3"/>
  <c r="H3434" i="3"/>
  <c r="G3434" i="3"/>
  <c r="G3405" i="3"/>
  <c r="H3405" i="3"/>
  <c r="G3382" i="3"/>
  <c r="G3346" i="3"/>
  <c r="H3334" i="3"/>
  <c r="H3283" i="3"/>
  <c r="G3283" i="3"/>
  <c r="H3270" i="3"/>
  <c r="H3219" i="3"/>
  <c r="G3219" i="3"/>
  <c r="H3206" i="3"/>
  <c r="H3155" i="3"/>
  <c r="G3155" i="3"/>
  <c r="H3142" i="3"/>
  <c r="H3131" i="3"/>
  <c r="G3131" i="3"/>
  <c r="H3124" i="3"/>
  <c r="H3110" i="3"/>
  <c r="G3060" i="3"/>
  <c r="H3060" i="3"/>
  <c r="G3036" i="3"/>
  <c r="H3036" i="3"/>
  <c r="G2956" i="3"/>
  <c r="H2956" i="3"/>
  <c r="H2948" i="3"/>
  <c r="G2812" i="3"/>
  <c r="H2812" i="3"/>
  <c r="H2808" i="3"/>
  <c r="G2793" i="3"/>
  <c r="G2784" i="3"/>
  <c r="G2753" i="3"/>
  <c r="H2753" i="3"/>
  <c r="G2744" i="3"/>
  <c r="G2721" i="3"/>
  <c r="H2721" i="3"/>
  <c r="H2717" i="3"/>
  <c r="G2701" i="3"/>
  <c r="H2686" i="3"/>
  <c r="G2609" i="3"/>
  <c r="H2609" i="3"/>
  <c r="G2558" i="3"/>
  <c r="H2555" i="3"/>
  <c r="H2549" i="3"/>
  <c r="G2546" i="3"/>
  <c r="H2546" i="3"/>
  <c r="G2536" i="3"/>
  <c r="G2497" i="3"/>
  <c r="H2497" i="3"/>
  <c r="G3822" i="3"/>
  <c r="H3822" i="3"/>
  <c r="G5068" i="3"/>
  <c r="H5068" i="3"/>
  <c r="G5100" i="3"/>
  <c r="H5100" i="3"/>
  <c r="H5754" i="3"/>
  <c r="G5754" i="3"/>
  <c r="H5786" i="3"/>
  <c r="G5786" i="3"/>
  <c r="H5790" i="3"/>
  <c r="G5790" i="3"/>
  <c r="H5846" i="3"/>
  <c r="G5846" i="3"/>
  <c r="H5933" i="3"/>
  <c r="G5933" i="3"/>
  <c r="G6033" i="3"/>
  <c r="H6033" i="3"/>
  <c r="G6097" i="3"/>
  <c r="H6097" i="3"/>
  <c r="H6105" i="3"/>
  <c r="G6105" i="3"/>
  <c r="H6189" i="3"/>
  <c r="G6189" i="3"/>
  <c r="G6289" i="3"/>
  <c r="H6289" i="3"/>
  <c r="H6381" i="3"/>
  <c r="G6381" i="3"/>
  <c r="H6389" i="3"/>
  <c r="G6389" i="3"/>
  <c r="G6582" i="3"/>
  <c r="H6582" i="3"/>
  <c r="G6638" i="3"/>
  <c r="H6638" i="3"/>
  <c r="H4068" i="3"/>
  <c r="G4068" i="3"/>
  <c r="G4064" i="3"/>
  <c r="H4064" i="3"/>
  <c r="H4007" i="3"/>
  <c r="G4007" i="3"/>
  <c r="G3989" i="3"/>
  <c r="H3989" i="3"/>
  <c r="G3970" i="3"/>
  <c r="H3970" i="3"/>
  <c r="H3957" i="3"/>
  <c r="G4367" i="3"/>
  <c r="H4367" i="3"/>
  <c r="G4350" i="3"/>
  <c r="G4344" i="3"/>
  <c r="G4309" i="3"/>
  <c r="H4257" i="3"/>
  <c r="G4257" i="3"/>
  <c r="G4235" i="3"/>
  <c r="H4235" i="3"/>
  <c r="G4219" i="3"/>
  <c r="G4213" i="3"/>
  <c r="H4131" i="3"/>
  <c r="G4131" i="3"/>
  <c r="G4107" i="3"/>
  <c r="H4107" i="3"/>
  <c r="G4091" i="3"/>
  <c r="G4085" i="3"/>
  <c r="H4445" i="3"/>
  <c r="G4445" i="3"/>
  <c r="H5009" i="3"/>
  <c r="G5009" i="3"/>
  <c r="H4911" i="3"/>
  <c r="G4911" i="3"/>
  <c r="G4883" i="3"/>
  <c r="H4883" i="3"/>
  <c r="H4842" i="3"/>
  <c r="G4842" i="3"/>
  <c r="G4833" i="3"/>
  <c r="H4821" i="3"/>
  <c r="G4821" i="3"/>
  <c r="G4801" i="3"/>
  <c r="H4801" i="3"/>
  <c r="H4708" i="3"/>
  <c r="G4708" i="3"/>
  <c r="G4689" i="3"/>
  <c r="H4689" i="3"/>
  <c r="G4684" i="3"/>
  <c r="G4679" i="3"/>
  <c r="G4676" i="3"/>
  <c r="G4671" i="3"/>
  <c r="G4637" i="3"/>
  <c r="H4637" i="3"/>
  <c r="H4506" i="3"/>
  <c r="G4506" i="3"/>
  <c r="H5171" i="3"/>
  <c r="G5171" i="3"/>
  <c r="H5605" i="3"/>
  <c r="G5605" i="3"/>
  <c r="G5601" i="3"/>
  <c r="H5601" i="3"/>
  <c r="H5578" i="3"/>
  <c r="G5578" i="3"/>
  <c r="G5564" i="3"/>
  <c r="H5564" i="3"/>
  <c r="H5530" i="3"/>
  <c r="G5530" i="3"/>
  <c r="H5506" i="3"/>
  <c r="G5506" i="3"/>
  <c r="H7505" i="3"/>
  <c r="G7505" i="3"/>
  <c r="H7439" i="3"/>
  <c r="G7439" i="3"/>
  <c r="H7414" i="3"/>
  <c r="G7414" i="3"/>
  <c r="H7343" i="3"/>
  <c r="G7343" i="3"/>
  <c r="G8262" i="3"/>
  <c r="H8262" i="3"/>
  <c r="G1606" i="3"/>
  <c r="G3100" i="3"/>
  <c r="H3100" i="3"/>
  <c r="G3054" i="3"/>
  <c r="H3054" i="3"/>
  <c r="H3003" i="3"/>
  <c r="G3003" i="3"/>
  <c r="G2947" i="3"/>
  <c r="H2947" i="3"/>
  <c r="G2915" i="3"/>
  <c r="H2915" i="3"/>
  <c r="H2879" i="3"/>
  <c r="G2879" i="3"/>
  <c r="H2813" i="3"/>
  <c r="G2813" i="3"/>
  <c r="G2681" i="3"/>
  <c r="H2681" i="3"/>
  <c r="H2614" i="3"/>
  <c r="G2614" i="3"/>
  <c r="H2592" i="3"/>
  <c r="G2592" i="3"/>
  <c r="H2526" i="3"/>
  <c r="G2526" i="3"/>
  <c r="G4075" i="3"/>
  <c r="H4075" i="3"/>
  <c r="G5073" i="3"/>
  <c r="H5073" i="3"/>
  <c r="G5097" i="3"/>
  <c r="H5097" i="3"/>
  <c r="H5796" i="3"/>
  <c r="G5796" i="3"/>
  <c r="G5882" i="3"/>
  <c r="H5882" i="3"/>
  <c r="G5969" i="3"/>
  <c r="H5969" i="3"/>
  <c r="G6025" i="3"/>
  <c r="H6025" i="3"/>
  <c r="G6138" i="3"/>
  <c r="H6138" i="3"/>
  <c r="G6225" i="3"/>
  <c r="H6225" i="3"/>
  <c r="G6281" i="3"/>
  <c r="H6281" i="3"/>
  <c r="G6369" i="3"/>
  <c r="H6369" i="3"/>
  <c r="G6439" i="3"/>
  <c r="H6439" i="3"/>
  <c r="G6462" i="3"/>
  <c r="H6462" i="3"/>
  <c r="G6531" i="3"/>
  <c r="H6531" i="3"/>
  <c r="H6678" i="3"/>
  <c r="G6678" i="3"/>
  <c r="H6702" i="3"/>
  <c r="G6702" i="3"/>
  <c r="G4037" i="3"/>
  <c r="H4037" i="3"/>
  <c r="G4005" i="3"/>
  <c r="G3987" i="3"/>
  <c r="H3987" i="3"/>
  <c r="G3931" i="3"/>
  <c r="H3931" i="3"/>
  <c r="G3899" i="3"/>
  <c r="H3899" i="3"/>
  <c r="G3858" i="3"/>
  <c r="H3858" i="3"/>
  <c r="H3845" i="3"/>
  <c r="G3842" i="3"/>
  <c r="H3842" i="3"/>
  <c r="H4237" i="3"/>
  <c r="G4237" i="3"/>
  <c r="H4173" i="3"/>
  <c r="G4173" i="3"/>
  <c r="H4109" i="3"/>
  <c r="G4109" i="3"/>
  <c r="G4443" i="3"/>
  <c r="H4443" i="3"/>
  <c r="H4414" i="3"/>
  <c r="G4409" i="3"/>
  <c r="H4406" i="3"/>
  <c r="G4403" i="3"/>
  <c r="H4387" i="3"/>
  <c r="G4387" i="3"/>
  <c r="G5046" i="3"/>
  <c r="H5046" i="3"/>
  <c r="H5026" i="3"/>
  <c r="G5026" i="3"/>
  <c r="G5007" i="3"/>
  <c r="H5007" i="3"/>
  <c r="H4993" i="3"/>
  <c r="G4993" i="3"/>
  <c r="G4990" i="3"/>
  <c r="H4987" i="3"/>
  <c r="G4982" i="3"/>
  <c r="H4982" i="3"/>
  <c r="G4963" i="3"/>
  <c r="H4963" i="3"/>
  <c r="G4942" i="3"/>
  <c r="H4942" i="3"/>
  <c r="H4898" i="3"/>
  <c r="G4898" i="3"/>
  <c r="H4885" i="3"/>
  <c r="G4885" i="3"/>
  <c r="H4857" i="3"/>
  <c r="G4857" i="3"/>
  <c r="H4809" i="3"/>
  <c r="G4809" i="3"/>
  <c r="G4749" i="3"/>
  <c r="H4749" i="3"/>
  <c r="G4724" i="3"/>
  <c r="G4719" i="3"/>
  <c r="G4653" i="3"/>
  <c r="H4653" i="3"/>
  <c r="H4586" i="3"/>
  <c r="G4586" i="3"/>
  <c r="H4546" i="3"/>
  <c r="G4546" i="3"/>
  <c r="G4535" i="3"/>
  <c r="H4535" i="3"/>
  <c r="H4478" i="3"/>
  <c r="G4478" i="3"/>
  <c r="H5201" i="3"/>
  <c r="G5201" i="3"/>
  <c r="H5139" i="3"/>
  <c r="G5139" i="3"/>
  <c r="H5721" i="3"/>
  <c r="G5721" i="3"/>
  <c r="H5681" i="3"/>
  <c r="G5681" i="3"/>
  <c r="G5654" i="3"/>
  <c r="G5618" i="3"/>
  <c r="H5618" i="3"/>
  <c r="G5616" i="3"/>
  <c r="H5418" i="3"/>
  <c r="G5418" i="3"/>
  <c r="G5415" i="3"/>
  <c r="H5415" i="3"/>
  <c r="H5383" i="3"/>
  <c r="G5383" i="3"/>
  <c r="H5345" i="3"/>
  <c r="G5345" i="3"/>
  <c r="G5321" i="3"/>
  <c r="H5321" i="3"/>
  <c r="H7487" i="3"/>
  <c r="G7487" i="3"/>
  <c r="G7359" i="3"/>
  <c r="H7359" i="3"/>
  <c r="G7308" i="3"/>
  <c r="H7308" i="3"/>
  <c r="G7277" i="3"/>
  <c r="H7277" i="3"/>
  <c r="G7234" i="3"/>
  <c r="H7234" i="3"/>
  <c r="G7059" i="3"/>
  <c r="H7059" i="3"/>
  <c r="G7011" i="3"/>
  <c r="H7011" i="3"/>
  <c r="G6962" i="3"/>
  <c r="H6962" i="3"/>
  <c r="H6919" i="3"/>
  <c r="G6919" i="3"/>
  <c r="G6883" i="3"/>
  <c r="H6883" i="3"/>
  <c r="G6855" i="3"/>
  <c r="H6855" i="3"/>
  <c r="G6792" i="3"/>
  <c r="H6792" i="3"/>
  <c r="G6783" i="3"/>
  <c r="H6783" i="3"/>
  <c r="H7563" i="3"/>
  <c r="G7563" i="3"/>
  <c r="G8414" i="3"/>
  <c r="H8414" i="3"/>
  <c r="H8392" i="3"/>
  <c r="G8392" i="3"/>
  <c r="H8206" i="3"/>
  <c r="G8206" i="3"/>
  <c r="G8134" i="3"/>
  <c r="H8134" i="3"/>
  <c r="G8107" i="3"/>
  <c r="H8107" i="3"/>
  <c r="G8093" i="3"/>
  <c r="H8093" i="3"/>
  <c r="G8083" i="3"/>
  <c r="H8083" i="3"/>
  <c r="H7912" i="3"/>
  <c r="G7912" i="3"/>
  <c r="H3368" i="3"/>
  <c r="G3368" i="3"/>
  <c r="G3118" i="3"/>
  <c r="H3118" i="3"/>
  <c r="H3067" i="3"/>
  <c r="G3067" i="3"/>
  <c r="G3014" i="3"/>
  <c r="H3014" i="3"/>
  <c r="G2963" i="3"/>
  <c r="H2963" i="3"/>
  <c r="G2924" i="3"/>
  <c r="H2924" i="3"/>
  <c r="G2884" i="3"/>
  <c r="H2884" i="3"/>
  <c r="H2859" i="3"/>
  <c r="G2859" i="3"/>
  <c r="H2835" i="3"/>
  <c r="G2835" i="3"/>
  <c r="G2742" i="3"/>
  <c r="H2742" i="3"/>
  <c r="G2684" i="3"/>
  <c r="H2684" i="3"/>
  <c r="G2603" i="3"/>
  <c r="H2603" i="3"/>
  <c r="G2571" i="3"/>
  <c r="H2571" i="3"/>
  <c r="H5736" i="3"/>
  <c r="G5743" i="3"/>
  <c r="H5743" i="3"/>
  <c r="H5752" i="3"/>
  <c r="G5758" i="3"/>
  <c r="G5772" i="3"/>
  <c r="H5772" i="3"/>
  <c r="H5784" i="3"/>
  <c r="G5791" i="3"/>
  <c r="H5791" i="3"/>
  <c r="H5807" i="3"/>
  <c r="H5822" i="3"/>
  <c r="G5822" i="3"/>
  <c r="H5838" i="3"/>
  <c r="H5844" i="3"/>
  <c r="G5844" i="3"/>
  <c r="H5857" i="3"/>
  <c r="H5866" i="3"/>
  <c r="G5869" i="3"/>
  <c r="G5905" i="3"/>
  <c r="H5905" i="3"/>
  <c r="H5954" i="3"/>
  <c r="G5957" i="3"/>
  <c r="G5961" i="3"/>
  <c r="H5961" i="3"/>
  <c r="H6002" i="3"/>
  <c r="G6005" i="3"/>
  <c r="H6038" i="3"/>
  <c r="G6074" i="3"/>
  <c r="H6074" i="3"/>
  <c r="H6077" i="3"/>
  <c r="H6090" i="3"/>
  <c r="H6113" i="3"/>
  <c r="H6122" i="3"/>
  <c r="G6125" i="3"/>
  <c r="G6161" i="3"/>
  <c r="H6161" i="3"/>
  <c r="H6210" i="3"/>
  <c r="G6213" i="3"/>
  <c r="G6217" i="3"/>
  <c r="H6217" i="3"/>
  <c r="H6258" i="3"/>
  <c r="G6261" i="3"/>
  <c r="H6294" i="3"/>
  <c r="G6330" i="3"/>
  <c r="H6330" i="3"/>
  <c r="H6333" i="3"/>
  <c r="H6341" i="3"/>
  <c r="G6341" i="3"/>
  <c r="H6358" i="3"/>
  <c r="G6361" i="3"/>
  <c r="H6405" i="3"/>
  <c r="G6405" i="3"/>
  <c r="H6422" i="3"/>
  <c r="G6425" i="3"/>
  <c r="H6447" i="3"/>
  <c r="G6450" i="3"/>
  <c r="G6454" i="3"/>
  <c r="H6454" i="3"/>
  <c r="H6478" i="3"/>
  <c r="H6535" i="3"/>
  <c r="G6538" i="3"/>
  <c r="H6570" i="3"/>
  <c r="G6570" i="3"/>
  <c r="H6650" i="3"/>
  <c r="G6650" i="3"/>
  <c r="G6675" i="3"/>
  <c r="H6675" i="3"/>
  <c r="G6699" i="3"/>
  <c r="H6699" i="3"/>
  <c r="H4023" i="3"/>
  <c r="G4023" i="3"/>
  <c r="G4016" i="3"/>
  <c r="H4016" i="3"/>
  <c r="G4001" i="3"/>
  <c r="H4001" i="3"/>
  <c r="G3955" i="3"/>
  <c r="H3955" i="3"/>
  <c r="H3902" i="3"/>
  <c r="G3902" i="3"/>
  <c r="G3867" i="3"/>
  <c r="H3867" i="3"/>
  <c r="H4340" i="3"/>
  <c r="G4340" i="3"/>
  <c r="H4300" i="3"/>
  <c r="G4300" i="3"/>
  <c r="G4254" i="3"/>
  <c r="H4254" i="3"/>
  <c r="H4211" i="3"/>
  <c r="G4211" i="3"/>
  <c r="H4147" i="3"/>
  <c r="G4147" i="3"/>
  <c r="H4083" i="3"/>
  <c r="G4083" i="3"/>
  <c r="G4966" i="3"/>
  <c r="H4966" i="3"/>
  <c r="H4946" i="3"/>
  <c r="G4946" i="3"/>
  <c r="H4929" i="3"/>
  <c r="G4929" i="3"/>
  <c r="H4865" i="3"/>
  <c r="G4865" i="3"/>
  <c r="H4831" i="3"/>
  <c r="G4831" i="3"/>
  <c r="H4812" i="3"/>
  <c r="G4812" i="3"/>
  <c r="G4793" i="3"/>
  <c r="H4793" i="3"/>
  <c r="H4703" i="3"/>
  <c r="G4703" i="3"/>
  <c r="H4663" i="3"/>
  <c r="G4663" i="3"/>
  <c r="H4639" i="3"/>
  <c r="G4639" i="3"/>
  <c r="G4591" i="3"/>
  <c r="H4591" i="3"/>
  <c r="G4549" i="3"/>
  <c r="H4549" i="3"/>
  <c r="G4510" i="3"/>
  <c r="H4510" i="3"/>
  <c r="G4494" i="3"/>
  <c r="H4494" i="3"/>
  <c r="G4453" i="3"/>
  <c r="H4453" i="3"/>
  <c r="H5105" i="3"/>
  <c r="H5169" i="3"/>
  <c r="G5169" i="3"/>
  <c r="H5694" i="3"/>
  <c r="G5694" i="3"/>
  <c r="G5690" i="3"/>
  <c r="H5690" i="3"/>
  <c r="G5666" i="3"/>
  <c r="H5666" i="3"/>
  <c r="H5621" i="3"/>
  <c r="G5621" i="3"/>
  <c r="H5498" i="3"/>
  <c r="G5498" i="3"/>
  <c r="G5448" i="3"/>
  <c r="H5448" i="3"/>
  <c r="H5394" i="3"/>
  <c r="G5394" i="3"/>
  <c r="G5391" i="3"/>
  <c r="H5391" i="3"/>
  <c r="H5249" i="3"/>
  <c r="G5249" i="3"/>
  <c r="G5226" i="3"/>
  <c r="H5226" i="3"/>
  <c r="H7527" i="3"/>
  <c r="G7527" i="3"/>
  <c r="G7507" i="3"/>
  <c r="H7507" i="3"/>
  <c r="G7486" i="3"/>
  <c r="H7486" i="3"/>
  <c r="G7471" i="3"/>
  <c r="H7471" i="3"/>
  <c r="G7456" i="3"/>
  <c r="H7456" i="3"/>
  <c r="H7385" i="3"/>
  <c r="G7385" i="3"/>
  <c r="H7369" i="3"/>
  <c r="G7369" i="3"/>
  <c r="G7339" i="3"/>
  <c r="H7339" i="3"/>
  <c r="G7326" i="3"/>
  <c r="H7326" i="3"/>
  <c r="G7323" i="3"/>
  <c r="H7323" i="3"/>
  <c r="H7301" i="3"/>
  <c r="G7301" i="3"/>
  <c r="G7262" i="3"/>
  <c r="H7262" i="3"/>
  <c r="H7259" i="3"/>
  <c r="G7259" i="3"/>
  <c r="H7157" i="3"/>
  <c r="G7157" i="3"/>
  <c r="H7121" i="3"/>
  <c r="G7121" i="3"/>
  <c r="G7106" i="3"/>
  <c r="H7106" i="3"/>
  <c r="G7096" i="3"/>
  <c r="H7096" i="3"/>
  <c r="G7014" i="3"/>
  <c r="H7014" i="3"/>
  <c r="G8374" i="3"/>
  <c r="H8374" i="3"/>
  <c r="H8336" i="3"/>
  <c r="G8336" i="3"/>
  <c r="G8285" i="3"/>
  <c r="H8285" i="3"/>
  <c r="G8266" i="3"/>
  <c r="H8266" i="3"/>
  <c r="G8251" i="3"/>
  <c r="H8251" i="3"/>
  <c r="G8221" i="3"/>
  <c r="H8221" i="3"/>
  <c r="G8013" i="3"/>
  <c r="H8013" i="3"/>
  <c r="G7951" i="3"/>
  <c r="H7951" i="3"/>
  <c r="G4365" i="3"/>
  <c r="H4365" i="3"/>
  <c r="G4343" i="3"/>
  <c r="H4343" i="3"/>
  <c r="H4308" i="3"/>
  <c r="G4308" i="3"/>
  <c r="G4270" i="3"/>
  <c r="H4270" i="3"/>
  <c r="G4246" i="3"/>
  <c r="H4246" i="3"/>
  <c r="H4205" i="3"/>
  <c r="G4205" i="3"/>
  <c r="G4183" i="3"/>
  <c r="H4183" i="3"/>
  <c r="H4141" i="3"/>
  <c r="G4141" i="3"/>
  <c r="G4119" i="3"/>
  <c r="H4119" i="3"/>
  <c r="H4077" i="3"/>
  <c r="G4077" i="3"/>
  <c r="H4399" i="3"/>
  <c r="G4399" i="3"/>
  <c r="H5015" i="3"/>
  <c r="G5015" i="3"/>
  <c r="H4807" i="3"/>
  <c r="G4807" i="3"/>
  <c r="H4668" i="3"/>
  <c r="G4668" i="3"/>
  <c r="G4527" i="3"/>
  <c r="H4527" i="3"/>
  <c r="G4511" i="3"/>
  <c r="H4511" i="3"/>
  <c r="G4505" i="3"/>
  <c r="H4505" i="3"/>
  <c r="G4470" i="3"/>
  <c r="H4470" i="3"/>
  <c r="G5199" i="3"/>
  <c r="H5199" i="3"/>
  <c r="H5724" i="3"/>
  <c r="G5724" i="3"/>
  <c r="H5692" i="3"/>
  <c r="G5692" i="3"/>
  <c r="H5669" i="3"/>
  <c r="G5669" i="3"/>
  <c r="G5649" i="3"/>
  <c r="H5649" i="3"/>
  <c r="H5630" i="3"/>
  <c r="G5630" i="3"/>
  <c r="H5593" i="3"/>
  <c r="G5593" i="3"/>
  <c r="H5567" i="3"/>
  <c r="G5567" i="3"/>
  <c r="G5552" i="3"/>
  <c r="H5552" i="3"/>
  <c r="G5540" i="3"/>
  <c r="H5540" i="3"/>
  <c r="G5525" i="3"/>
  <c r="H5525" i="3"/>
  <c r="H5450" i="3"/>
  <c r="G5450" i="3"/>
  <c r="G5436" i="3"/>
  <c r="H5436" i="3"/>
  <c r="H5402" i="3"/>
  <c r="G5402" i="3"/>
  <c r="H5378" i="3"/>
  <c r="G5378" i="3"/>
  <c r="H5324" i="3"/>
  <c r="G5324" i="3"/>
  <c r="H5281" i="3"/>
  <c r="G5281" i="3"/>
  <c r="H5247" i="3"/>
  <c r="G5247" i="3"/>
  <c r="G5209" i="3"/>
  <c r="H5209" i="3"/>
  <c r="H7469" i="3"/>
  <c r="G7469" i="3"/>
  <c r="G7454" i="3"/>
  <c r="H7454" i="3"/>
  <c r="G7438" i="3"/>
  <c r="H7438" i="3"/>
  <c r="G7383" i="3"/>
  <c r="H7383" i="3"/>
  <c r="H7331" i="3"/>
  <c r="G7331" i="3"/>
  <c r="H7306" i="3"/>
  <c r="G7306" i="3"/>
  <c r="H7268" i="3"/>
  <c r="G7268" i="3"/>
  <c r="H7261" i="3"/>
  <c r="G7261" i="3"/>
  <c r="H7239" i="3"/>
  <c r="G7239" i="3"/>
  <c r="H7211" i="3"/>
  <c r="G7211" i="3"/>
  <c r="G7204" i="3"/>
  <c r="H7204" i="3"/>
  <c r="G7145" i="3"/>
  <c r="H7145" i="3"/>
  <c r="H7111" i="3"/>
  <c r="G7111" i="3"/>
  <c r="G7079" i="3"/>
  <c r="H7079" i="3"/>
  <c r="G7035" i="3"/>
  <c r="H7035" i="3"/>
  <c r="H7013" i="3"/>
  <c r="G7013" i="3"/>
  <c r="G6991" i="3"/>
  <c r="H6991" i="3"/>
  <c r="H6971" i="3"/>
  <c r="G6971" i="3"/>
  <c r="G6951" i="3"/>
  <c r="H6951" i="3"/>
  <c r="G6930" i="3"/>
  <c r="H6930" i="3"/>
  <c r="G6914" i="3"/>
  <c r="H6914" i="3"/>
  <c r="G6868" i="3"/>
  <c r="H6868" i="3"/>
  <c r="G6840" i="3"/>
  <c r="H6840" i="3"/>
  <c r="G6827" i="3"/>
  <c r="H6827" i="3"/>
  <c r="G6804" i="3"/>
  <c r="H6804" i="3"/>
  <c r="G6788" i="3"/>
  <c r="H6788" i="3"/>
  <c r="G6732" i="3"/>
  <c r="H6732" i="3"/>
  <c r="G8420" i="3"/>
  <c r="H8420" i="3"/>
  <c r="H8192" i="3"/>
  <c r="G8192" i="3"/>
  <c r="G8189" i="3"/>
  <c r="H8189" i="3"/>
  <c r="G8011" i="3"/>
  <c r="H8011" i="3"/>
  <c r="G7995" i="3"/>
  <c r="H7995" i="3"/>
  <c r="G7859" i="3"/>
  <c r="H7859" i="3"/>
  <c r="G7835" i="3"/>
  <c r="H7835" i="3"/>
  <c r="G7781" i="3"/>
  <c r="H7781" i="3"/>
  <c r="H7754" i="3"/>
  <c r="G7754" i="3"/>
  <c r="H7633" i="3"/>
  <c r="G7633" i="3"/>
  <c r="H6345" i="3"/>
  <c r="H6353" i="3"/>
  <c r="H6394" i="3"/>
  <c r="H6409" i="3"/>
  <c r="H6417" i="3"/>
  <c r="H6471" i="3"/>
  <c r="H6487" i="3"/>
  <c r="H6511" i="3"/>
  <c r="G6514" i="3"/>
  <c r="H6542" i="3"/>
  <c r="H6607" i="3"/>
  <c r="G6610" i="3"/>
  <c r="H6631" i="3"/>
  <c r="H6643" i="3"/>
  <c r="H6695" i="3"/>
  <c r="H4345" i="3"/>
  <c r="G4345" i="3"/>
  <c r="G4410" i="3"/>
  <c r="H4410" i="3"/>
  <c r="H5057" i="3"/>
  <c r="G5057" i="3"/>
  <c r="H5041" i="3"/>
  <c r="G5041" i="3"/>
  <c r="G4955" i="3"/>
  <c r="H4955" i="3"/>
  <c r="H4873" i="3"/>
  <c r="G4873" i="3"/>
  <c r="H4756" i="3"/>
  <c r="G4756" i="3"/>
  <c r="H4677" i="3"/>
  <c r="G4677" i="3"/>
  <c r="H4660" i="3"/>
  <c r="G4660" i="3"/>
  <c r="H4644" i="3"/>
  <c r="G4644" i="3"/>
  <c r="G5178" i="3"/>
  <c r="H5178" i="3"/>
  <c r="H5726" i="3"/>
  <c r="G5726" i="3"/>
  <c r="G5633" i="3"/>
  <c r="H5633" i="3"/>
  <c r="H5614" i="3"/>
  <c r="G5614" i="3"/>
  <c r="H5596" i="3"/>
  <c r="G5596" i="3"/>
  <c r="G5576" i="3"/>
  <c r="H5576" i="3"/>
  <c r="G5543" i="3"/>
  <c r="H5543" i="3"/>
  <c r="G5528" i="3"/>
  <c r="H5528" i="3"/>
  <c r="G5519" i="3"/>
  <c r="H5519" i="3"/>
  <c r="G5504" i="3"/>
  <c r="H5504" i="3"/>
  <c r="G5460" i="3"/>
  <c r="H5460" i="3"/>
  <c r="H5439" i="3"/>
  <c r="G5439" i="3"/>
  <c r="G5424" i="3"/>
  <c r="H5424" i="3"/>
  <c r="G5412" i="3"/>
  <c r="H5412" i="3"/>
  <c r="G5397" i="3"/>
  <c r="H5397" i="3"/>
  <c r="G5362" i="3"/>
  <c r="H5362" i="3"/>
  <c r="G5329" i="3"/>
  <c r="H5329" i="3"/>
  <c r="G5290" i="3"/>
  <c r="H5290" i="3"/>
  <c r="H7525" i="3"/>
  <c r="G7525" i="3"/>
  <c r="G7478" i="3"/>
  <c r="H7478" i="3"/>
  <c r="H7409" i="3"/>
  <c r="G7409" i="3"/>
  <c r="H7365" i="3"/>
  <c r="G7365" i="3"/>
  <c r="H7311" i="3"/>
  <c r="G7311" i="3"/>
  <c r="G7281" i="3"/>
  <c r="H7281" i="3"/>
  <c r="H7273" i="3"/>
  <c r="G7273" i="3"/>
  <c r="G7206" i="3"/>
  <c r="H7206" i="3"/>
  <c r="H7113" i="3"/>
  <c r="G7113" i="3"/>
  <c r="G7103" i="3"/>
  <c r="H7103" i="3"/>
  <c r="G7067" i="3"/>
  <c r="H7067" i="3"/>
  <c r="G6944" i="3"/>
  <c r="H6944" i="3"/>
  <c r="G6843" i="3"/>
  <c r="H6843" i="3"/>
  <c r="G6813" i="3"/>
  <c r="H6813" i="3"/>
  <c r="G6751" i="3"/>
  <c r="H6751" i="3"/>
  <c r="G8425" i="3"/>
  <c r="H8425" i="3"/>
  <c r="G8390" i="3"/>
  <c r="H8390" i="3"/>
  <c r="G8362" i="3"/>
  <c r="H8362" i="3"/>
  <c r="H8328" i="3"/>
  <c r="G8328" i="3"/>
  <c r="G8170" i="3"/>
  <c r="H8170" i="3"/>
  <c r="H8136" i="3"/>
  <c r="G8136" i="3"/>
  <c r="H8046" i="3"/>
  <c r="G8046" i="3"/>
  <c r="G8035" i="3"/>
  <c r="H8035" i="3"/>
  <c r="H8022" i="3"/>
  <c r="G8022" i="3"/>
  <c r="G8003" i="3"/>
  <c r="H8003" i="3"/>
  <c r="G7924" i="3"/>
  <c r="H7924" i="3"/>
  <c r="H7874" i="3"/>
  <c r="G7874" i="3"/>
  <c r="G7852" i="3"/>
  <c r="H7852" i="3"/>
  <c r="G7824" i="3"/>
  <c r="H7824" i="3"/>
  <c r="H7808" i="3"/>
  <c r="G7808" i="3"/>
  <c r="H7661" i="3"/>
  <c r="G7661" i="3"/>
  <c r="H7653" i="3"/>
  <c r="G7653" i="3"/>
  <c r="H7329" i="3"/>
  <c r="G7329" i="3"/>
  <c r="G7304" i="3"/>
  <c r="H7304" i="3"/>
  <c r="G7266" i="3"/>
  <c r="H7266" i="3"/>
  <c r="G7237" i="3"/>
  <c r="H7237" i="3"/>
  <c r="G7209" i="3"/>
  <c r="H7209" i="3"/>
  <c r="G7198" i="3"/>
  <c r="H7198" i="3"/>
  <c r="H7152" i="3"/>
  <c r="G7152" i="3"/>
  <c r="G7104" i="3"/>
  <c r="H7104" i="3"/>
  <c r="H6989" i="3"/>
  <c r="G6989" i="3"/>
  <c r="G6960" i="3"/>
  <c r="H6960" i="3"/>
  <c r="H6917" i="3"/>
  <c r="G6917" i="3"/>
  <c r="H6890" i="3"/>
  <c r="G6890" i="3"/>
  <c r="G6844" i="3"/>
  <c r="H6844" i="3"/>
  <c r="H6816" i="3"/>
  <c r="G6816" i="3"/>
  <c r="H6752" i="3"/>
  <c r="G6752" i="3"/>
  <c r="H7555" i="3"/>
  <c r="G7555" i="3"/>
  <c r="H7547" i="3"/>
  <c r="G7547" i="3"/>
  <c r="H8376" i="3"/>
  <c r="G8376" i="3"/>
  <c r="H8304" i="3"/>
  <c r="G8304" i="3"/>
  <c r="H8264" i="3"/>
  <c r="G8264" i="3"/>
  <c r="H8240" i="3"/>
  <c r="G8240" i="3"/>
  <c r="G8237" i="3"/>
  <c r="H8237" i="3"/>
  <c r="G8219" i="3"/>
  <c r="H8219" i="3"/>
  <c r="H8144" i="3"/>
  <c r="G8144" i="3"/>
  <c r="H8112" i="3"/>
  <c r="G8112" i="3"/>
  <c r="G8099" i="3"/>
  <c r="H8099" i="3"/>
  <c r="H8086" i="3"/>
  <c r="G8086" i="3"/>
  <c r="G8050" i="3"/>
  <c r="H8050" i="3"/>
  <c r="H7962" i="3"/>
  <c r="G7962" i="3"/>
  <c r="G7908" i="3"/>
  <c r="H7908" i="3"/>
  <c r="G7883" i="3"/>
  <c r="H7883" i="3"/>
  <c r="G7821" i="3"/>
  <c r="H7821" i="3"/>
  <c r="H7818" i="3"/>
  <c r="G7818" i="3"/>
  <c r="H7799" i="3"/>
  <c r="G7799" i="3"/>
  <c r="H7717" i="3"/>
  <c r="G7717" i="3"/>
  <c r="G7608" i="3"/>
  <c r="H7608" i="3"/>
  <c r="G7257" i="3"/>
  <c r="H7257" i="3"/>
  <c r="H7216" i="3"/>
  <c r="G7216" i="3"/>
  <c r="H7200" i="3"/>
  <c r="G7200" i="3"/>
  <c r="H7189" i="3"/>
  <c r="G7189" i="3"/>
  <c r="G7166" i="3"/>
  <c r="H7166" i="3"/>
  <c r="H7077" i="3"/>
  <c r="G7077" i="3"/>
  <c r="H7029" i="3"/>
  <c r="G7029" i="3"/>
  <c r="G7008" i="3"/>
  <c r="H7008" i="3"/>
  <c r="G6968" i="3"/>
  <c r="H6968" i="3"/>
  <c r="G6821" i="3"/>
  <c r="H6821" i="3"/>
  <c r="H6796" i="3"/>
  <c r="G6796" i="3"/>
  <c r="H8423" i="3"/>
  <c r="G8423" i="3"/>
  <c r="G8379" i="3"/>
  <c r="H8379" i="3"/>
  <c r="G8349" i="3"/>
  <c r="H8349" i="3"/>
  <c r="G8307" i="3"/>
  <c r="H8307" i="3"/>
  <c r="H8288" i="3"/>
  <c r="G8288" i="3"/>
  <c r="G8243" i="3"/>
  <c r="H8243" i="3"/>
  <c r="G8214" i="3"/>
  <c r="H8214" i="3"/>
  <c r="G8147" i="3"/>
  <c r="H8147" i="3"/>
  <c r="H8102" i="3"/>
  <c r="G8102" i="3"/>
  <c r="G8067" i="3"/>
  <c r="H8067" i="3"/>
  <c r="G8061" i="3"/>
  <c r="H8061" i="3"/>
  <c r="G8029" i="3"/>
  <c r="H8029" i="3"/>
  <c r="G8019" i="3"/>
  <c r="H8019" i="3"/>
  <c r="G7979" i="3"/>
  <c r="H7979" i="3"/>
  <c r="H7938" i="3"/>
  <c r="G7938" i="3"/>
  <c r="G7885" i="3"/>
  <c r="H7885" i="3"/>
  <c r="G7836" i="3"/>
  <c r="H7836" i="3"/>
  <c r="G7832" i="3"/>
  <c r="H7832" i="3"/>
  <c r="G7829" i="3"/>
  <c r="H7829" i="3"/>
  <c r="H7820" i="3"/>
  <c r="G7820" i="3"/>
  <c r="G7788" i="3"/>
  <c r="H7788" i="3"/>
  <c r="G7720" i="3"/>
  <c r="H7720" i="3"/>
  <c r="H7669" i="3"/>
  <c r="G7669" i="3"/>
  <c r="H7641" i="3"/>
  <c r="G7641" i="3"/>
  <c r="H7591" i="3"/>
  <c r="G7591" i="3"/>
  <c r="G8269" i="3"/>
  <c r="H8269" i="3"/>
  <c r="H8248" i="3"/>
  <c r="G8248" i="3"/>
  <c r="G8202" i="3"/>
  <c r="H8202" i="3"/>
  <c r="G8157" i="3"/>
  <c r="H8157" i="3"/>
  <c r="G8115" i="3"/>
  <c r="H8115" i="3"/>
  <c r="H8070" i="3"/>
  <c r="G8070" i="3"/>
  <c r="G8045" i="3"/>
  <c r="H8045" i="3"/>
  <c r="H8006" i="3"/>
  <c r="G8006" i="3"/>
  <c r="G7965" i="3"/>
  <c r="H7965" i="3"/>
  <c r="H7930" i="3"/>
  <c r="G7930" i="3"/>
  <c r="H7839" i="3"/>
  <c r="G7839" i="3"/>
  <c r="G7827" i="3"/>
  <c r="H7827" i="3"/>
  <c r="H7786" i="3"/>
  <c r="G7786" i="3"/>
  <c r="G7765" i="3"/>
  <c r="H7765" i="3"/>
  <c r="H4447" i="3"/>
  <c r="H18" i="3"/>
  <c r="G18" i="3"/>
  <c r="H26" i="3"/>
  <c r="G26" i="3"/>
  <c r="H34" i="3"/>
  <c r="G34" i="3"/>
  <c r="H38" i="3"/>
  <c r="G38" i="3"/>
  <c r="H46" i="3"/>
  <c r="G46" i="3"/>
  <c r="H50" i="3"/>
  <c r="G50" i="3"/>
  <c r="H58" i="3"/>
  <c r="G58" i="3"/>
  <c r="H66" i="3"/>
  <c r="G66" i="3"/>
  <c r="H78" i="3"/>
  <c r="G78" i="3"/>
  <c r="H86" i="3"/>
  <c r="G86" i="3"/>
  <c r="H94" i="3"/>
  <c r="G94" i="3"/>
  <c r="H102" i="3"/>
  <c r="G102" i="3"/>
  <c r="H110" i="3"/>
  <c r="G110" i="3"/>
  <c r="H118" i="3"/>
  <c r="G118" i="3"/>
  <c r="H126" i="3"/>
  <c r="G126" i="3"/>
  <c r="H134" i="3"/>
  <c r="G134" i="3"/>
  <c r="H142" i="3"/>
  <c r="G142" i="3"/>
  <c r="H150" i="3"/>
  <c r="G150" i="3"/>
  <c r="H158" i="3"/>
  <c r="G158" i="3"/>
  <c r="H166" i="3"/>
  <c r="G166" i="3"/>
  <c r="H174" i="3"/>
  <c r="G174" i="3"/>
  <c r="H178" i="3"/>
  <c r="G178" i="3"/>
  <c r="H186" i="3"/>
  <c r="G186" i="3"/>
  <c r="H194" i="3"/>
  <c r="G194" i="3"/>
  <c r="H202" i="3"/>
  <c r="G202" i="3"/>
  <c r="H214" i="3"/>
  <c r="G214" i="3"/>
  <c r="H222" i="3"/>
  <c r="G222" i="3"/>
  <c r="H230" i="3"/>
  <c r="G230" i="3"/>
  <c r="H238" i="3"/>
  <c r="G238" i="3"/>
  <c r="H242" i="3"/>
  <c r="G242" i="3"/>
  <c r="H250" i="3"/>
  <c r="G250" i="3"/>
  <c r="H258" i="3"/>
  <c r="G258" i="3"/>
  <c r="H266" i="3"/>
  <c r="G266" i="3"/>
  <c r="H278" i="3"/>
  <c r="G278" i="3"/>
  <c r="H286" i="3"/>
  <c r="G286" i="3"/>
  <c r="H294" i="3"/>
  <c r="G294" i="3"/>
  <c r="H302" i="3"/>
  <c r="G302" i="3"/>
  <c r="H310" i="3"/>
  <c r="G310" i="3"/>
  <c r="H314" i="3"/>
  <c r="G314" i="3"/>
  <c r="H322" i="3"/>
  <c r="G322" i="3"/>
  <c r="H330" i="3"/>
  <c r="G330" i="3"/>
  <c r="H338" i="3"/>
  <c r="G338" i="3"/>
  <c r="H346" i="3"/>
  <c r="G346" i="3"/>
  <c r="H350" i="3"/>
  <c r="G350" i="3"/>
  <c r="H358" i="3"/>
  <c r="G358" i="3"/>
  <c r="H366" i="3"/>
  <c r="G366" i="3"/>
  <c r="H374" i="3"/>
  <c r="G374" i="3"/>
  <c r="H382" i="3"/>
  <c r="G382" i="3"/>
  <c r="H390" i="3"/>
  <c r="G390" i="3"/>
  <c r="H398" i="3"/>
  <c r="G398" i="3"/>
  <c r="H406" i="3"/>
  <c r="G406" i="3"/>
  <c r="H414" i="3"/>
  <c r="G414" i="3"/>
  <c r="H426" i="3"/>
  <c r="G426" i="3"/>
  <c r="H434" i="3"/>
  <c r="G434" i="3"/>
  <c r="H442" i="3"/>
  <c r="G442" i="3"/>
  <c r="H450" i="3"/>
  <c r="G450" i="3"/>
  <c r="H458" i="3"/>
  <c r="G458" i="3"/>
  <c r="H466" i="3"/>
  <c r="G466" i="3"/>
  <c r="H470" i="3"/>
  <c r="G470" i="3"/>
  <c r="H478" i="3"/>
  <c r="G478" i="3"/>
  <c r="H486" i="3"/>
  <c r="G486" i="3"/>
  <c r="H490" i="3"/>
  <c r="G490" i="3"/>
  <c r="H498" i="3"/>
  <c r="G498" i="3"/>
  <c r="H506" i="3"/>
  <c r="G506" i="3"/>
  <c r="H514" i="3"/>
  <c r="G514" i="3"/>
  <c r="H522" i="3"/>
  <c r="G522" i="3"/>
  <c r="H530" i="3"/>
  <c r="G530" i="3"/>
  <c r="H538" i="3"/>
  <c r="G538" i="3"/>
  <c r="H546" i="3"/>
  <c r="G546" i="3"/>
  <c r="H554" i="3"/>
  <c r="G554" i="3"/>
  <c r="H562" i="3"/>
  <c r="G562" i="3"/>
  <c r="H570" i="3"/>
  <c r="G570" i="3"/>
  <c r="H578" i="3"/>
  <c r="G578" i="3"/>
  <c r="H586" i="3"/>
  <c r="G586" i="3"/>
  <c r="H594" i="3"/>
  <c r="G594" i="3"/>
  <c r="H598" i="3"/>
  <c r="G598" i="3"/>
  <c r="H606" i="3"/>
  <c r="G606" i="3"/>
  <c r="H614" i="3"/>
  <c r="G614" i="3"/>
  <c r="H622" i="3"/>
  <c r="G622" i="3"/>
  <c r="H630" i="3"/>
  <c r="G630" i="3"/>
  <c r="H638" i="3"/>
  <c r="G638" i="3"/>
  <c r="H646" i="3"/>
  <c r="G646" i="3"/>
  <c r="H654" i="3"/>
  <c r="G654" i="3"/>
  <c r="H662" i="3"/>
  <c r="G662" i="3"/>
  <c r="H666" i="3"/>
  <c r="G666" i="3"/>
  <c r="H674" i="3"/>
  <c r="G674" i="3"/>
  <c r="H682" i="3"/>
  <c r="G682" i="3"/>
  <c r="H690" i="3"/>
  <c r="G690" i="3"/>
  <c r="H698" i="3"/>
  <c r="G698" i="3"/>
  <c r="H706" i="3"/>
  <c r="G706" i="3"/>
  <c r="H714" i="3"/>
  <c r="G714" i="3"/>
  <c r="H722" i="3"/>
  <c r="G722" i="3"/>
  <c r="H730" i="3"/>
  <c r="G730" i="3"/>
  <c r="H738" i="3"/>
  <c r="G738" i="3"/>
  <c r="G1616" i="3"/>
  <c r="H1616" i="3"/>
  <c r="G1632" i="3"/>
  <c r="H1632" i="3"/>
  <c r="G1640" i="3"/>
  <c r="H1640" i="3"/>
  <c r="G1648" i="3"/>
  <c r="H1648" i="3"/>
  <c r="G1656" i="3"/>
  <c r="H1656" i="3"/>
  <c r="G1664" i="3"/>
  <c r="H1664" i="3"/>
  <c r="G1704" i="3"/>
  <c r="H1704" i="3"/>
  <c r="G1712" i="3"/>
  <c r="H1712" i="3"/>
  <c r="G1736" i="3"/>
  <c r="H1736" i="3"/>
  <c r="G1744" i="3"/>
  <c r="H1744" i="3"/>
  <c r="G1768" i="3"/>
  <c r="H1768" i="3"/>
  <c r="G1792" i="3"/>
  <c r="H1792" i="3"/>
  <c r="G1800" i="3"/>
  <c r="H1800" i="3"/>
  <c r="G1808" i="3"/>
  <c r="H1808" i="3"/>
  <c r="G1816" i="3"/>
  <c r="H1816" i="3"/>
  <c r="G1832" i="3"/>
  <c r="H1832" i="3"/>
  <c r="G1840" i="3"/>
  <c r="H1840" i="3"/>
  <c r="G1848" i="3"/>
  <c r="H1848" i="3"/>
  <c r="G1856" i="3"/>
  <c r="H1856" i="3"/>
  <c r="G1872" i="3"/>
  <c r="H1872" i="3"/>
  <c r="G1880" i="3"/>
  <c r="H1880" i="3"/>
  <c r="G1896" i="3"/>
  <c r="H1896" i="3"/>
  <c r="G1904" i="3"/>
  <c r="H1904" i="3"/>
  <c r="G1912" i="3"/>
  <c r="H1912" i="3"/>
  <c r="G1920" i="3"/>
  <c r="H1920" i="3"/>
  <c r="G1928" i="3"/>
  <c r="H1928" i="3"/>
  <c r="G1936" i="3"/>
  <c r="H1936" i="3"/>
  <c r="G1968" i="3"/>
  <c r="H1968" i="3"/>
  <c r="G1976" i="3"/>
  <c r="H1976" i="3"/>
  <c r="G2000" i="3"/>
  <c r="H2000" i="3"/>
  <c r="G2008" i="3"/>
  <c r="H2008" i="3"/>
  <c r="G2016" i="3"/>
  <c r="H2016" i="3"/>
  <c r="G2064" i="3"/>
  <c r="H2064" i="3"/>
  <c r="G2072" i="3"/>
  <c r="H2072" i="3"/>
  <c r="G2088" i="3"/>
  <c r="H2088" i="3"/>
  <c r="G2096" i="3"/>
  <c r="H2096" i="3"/>
  <c r="G2104" i="3"/>
  <c r="H2104" i="3"/>
  <c r="G2120" i="3"/>
  <c r="H2120" i="3"/>
  <c r="G2128" i="3"/>
  <c r="H2128" i="3"/>
  <c r="G2136" i="3"/>
  <c r="H2136" i="3"/>
  <c r="G2144" i="3"/>
  <c r="H2144" i="3"/>
  <c r="G2152" i="3"/>
  <c r="H2152" i="3"/>
  <c r="G2160" i="3"/>
  <c r="H2160" i="3"/>
  <c r="G2168" i="3"/>
  <c r="H2168" i="3"/>
  <c r="G2176" i="3"/>
  <c r="H2176" i="3"/>
  <c r="G2184" i="3"/>
  <c r="H2184" i="3"/>
  <c r="G2192" i="3"/>
  <c r="H2192" i="3"/>
  <c r="G2200" i="3"/>
  <c r="H2200" i="3"/>
  <c r="G2208" i="3"/>
  <c r="H2208" i="3"/>
  <c r="G2216" i="3"/>
  <c r="H2216" i="3"/>
  <c r="G2224" i="3"/>
  <c r="H2224" i="3"/>
  <c r="G2236" i="3"/>
  <c r="H2236" i="3"/>
  <c r="G2244" i="3"/>
  <c r="H2244" i="3"/>
  <c r="G2252" i="3"/>
  <c r="H2252" i="3"/>
  <c r="G2260" i="3"/>
  <c r="H2260" i="3"/>
  <c r="G2268" i="3"/>
  <c r="H2268" i="3"/>
  <c r="G2276" i="3"/>
  <c r="H2276" i="3"/>
  <c r="G2284" i="3"/>
  <c r="H2284" i="3"/>
  <c r="G2292" i="3"/>
  <c r="H2292" i="3"/>
  <c r="G2300" i="3"/>
  <c r="H2300" i="3"/>
  <c r="G2308" i="3"/>
  <c r="H2308" i="3"/>
  <c r="G2316" i="3"/>
  <c r="H2316" i="3"/>
  <c r="G2324" i="3"/>
  <c r="H2324" i="3"/>
  <c r="G2332" i="3"/>
  <c r="H2332" i="3"/>
  <c r="G2340" i="3"/>
  <c r="H2340" i="3"/>
  <c r="G2348" i="3"/>
  <c r="H2348" i="3"/>
  <c r="G2356" i="3"/>
  <c r="H2356" i="3"/>
  <c r="G2364" i="3"/>
  <c r="H2364" i="3"/>
  <c r="G2372" i="3"/>
  <c r="H2372" i="3"/>
  <c r="G2380" i="3"/>
  <c r="H2380" i="3"/>
  <c r="G2388" i="3"/>
  <c r="H2388" i="3"/>
  <c r="G2392" i="3"/>
  <c r="H2392" i="3"/>
  <c r="G2400" i="3"/>
  <c r="H2400" i="3"/>
  <c r="G2408" i="3"/>
  <c r="H2408" i="3"/>
  <c r="G2416" i="3"/>
  <c r="H2416" i="3"/>
  <c r="G2420" i="3"/>
  <c r="H2420" i="3"/>
  <c r="G2428" i="3"/>
  <c r="H2428" i="3"/>
  <c r="H2448" i="3"/>
  <c r="G2448" i="3"/>
  <c r="H2456" i="3"/>
  <c r="G2456" i="3"/>
  <c r="H2464" i="3"/>
  <c r="G2464" i="3"/>
  <c r="G6" i="3"/>
  <c r="H1590" i="3"/>
  <c r="H1586" i="3"/>
  <c r="H1582" i="3"/>
  <c r="H1578" i="3"/>
  <c r="H1574" i="3"/>
  <c r="H1570" i="3"/>
  <c r="H1562" i="3"/>
  <c r="H1558" i="3"/>
  <c r="H1554" i="3"/>
  <c r="H1542" i="3"/>
  <c r="H1538" i="3"/>
  <c r="H1534" i="3"/>
  <c r="H1518" i="3"/>
  <c r="H1514" i="3"/>
  <c r="H1510" i="3"/>
  <c r="H1506" i="3"/>
  <c r="H1502" i="3"/>
  <c r="H1498" i="3"/>
  <c r="H1494" i="3"/>
  <c r="H1490" i="3"/>
  <c r="H1478" i="3"/>
  <c r="H1474" i="3"/>
  <c r="H1470" i="3"/>
  <c r="H1466" i="3"/>
  <c r="H1438" i="3"/>
  <c r="H1434" i="3"/>
  <c r="G2484" i="3"/>
  <c r="G3534" i="3"/>
  <c r="H3534" i="3"/>
  <c r="H3516" i="3"/>
  <c r="G3516" i="3"/>
  <c r="H4304" i="3"/>
  <c r="G4304" i="3"/>
  <c r="G4282" i="3"/>
  <c r="H4282" i="3"/>
  <c r="G4242" i="3"/>
  <c r="H4242" i="3"/>
  <c r="G4178" i="3"/>
  <c r="H4178" i="3"/>
  <c r="H4122" i="3"/>
  <c r="G4122" i="3"/>
  <c r="H4425" i="3"/>
  <c r="G4425" i="3"/>
  <c r="H4716" i="3"/>
  <c r="G4716" i="3"/>
  <c r="H5191" i="3"/>
  <c r="G5191" i="3"/>
  <c r="H5181" i="3"/>
  <c r="G5181" i="3"/>
  <c r="G5268" i="3"/>
  <c r="H5268" i="3"/>
  <c r="G5253" i="3"/>
  <c r="H5253" i="3"/>
  <c r="H7421" i="3"/>
  <c r="G7421" i="3"/>
  <c r="H7378" i="3"/>
  <c r="G7378" i="3"/>
  <c r="G7363" i="3"/>
  <c r="H7363" i="3"/>
  <c r="G7246" i="3"/>
  <c r="H7246" i="3"/>
  <c r="H7208" i="3"/>
  <c r="G7208" i="3"/>
  <c r="H7175" i="3"/>
  <c r="G7175" i="3"/>
  <c r="H6965" i="3"/>
  <c r="G6965" i="3"/>
  <c r="G6815" i="3"/>
  <c r="H6815" i="3"/>
  <c r="G7544" i="3"/>
  <c r="H7544" i="3"/>
  <c r="G8186" i="3"/>
  <c r="H8186" i="3"/>
  <c r="G7690" i="3"/>
  <c r="H7690" i="3"/>
  <c r="H7677" i="3"/>
  <c r="G7677" i="3"/>
  <c r="H7612" i="3"/>
  <c r="G7612" i="3"/>
  <c r="G7592" i="3"/>
  <c r="H7592" i="3"/>
  <c r="G1609" i="3"/>
  <c r="H1609" i="3"/>
  <c r="G1617" i="3"/>
  <c r="H1617" i="3"/>
  <c r="G1625" i="3"/>
  <c r="H1625" i="3"/>
  <c r="G1629" i="3"/>
  <c r="H1629" i="3"/>
  <c r="G1637" i="3"/>
  <c r="H1637" i="3"/>
  <c r="G1645" i="3"/>
  <c r="H1645" i="3"/>
  <c r="G1653" i="3"/>
  <c r="H1653" i="3"/>
  <c r="G1661" i="3"/>
  <c r="H1661" i="3"/>
  <c r="G1673" i="3"/>
  <c r="H1673" i="3"/>
  <c r="G1681" i="3"/>
  <c r="H1681" i="3"/>
  <c r="G1689" i="3"/>
  <c r="H1689" i="3"/>
  <c r="G1697" i="3"/>
  <c r="H1697" i="3"/>
  <c r="G1705" i="3"/>
  <c r="H1705" i="3"/>
  <c r="G1713" i="3"/>
  <c r="H1713" i="3"/>
  <c r="G1721" i="3"/>
  <c r="H1721" i="3"/>
  <c r="G1729" i="3"/>
  <c r="H1729" i="3"/>
  <c r="G1737" i="3"/>
  <c r="H1737" i="3"/>
  <c r="G1745" i="3"/>
  <c r="H1745" i="3"/>
  <c r="G1753" i="3"/>
  <c r="H1753" i="3"/>
  <c r="G1765" i="3"/>
  <c r="H1765" i="3"/>
  <c r="G1773" i="3"/>
  <c r="H1773" i="3"/>
  <c r="G1785" i="3"/>
  <c r="H1785" i="3"/>
  <c r="G1797" i="3"/>
  <c r="H1797" i="3"/>
  <c r="G1805" i="3"/>
  <c r="H1805" i="3"/>
  <c r="G1813" i="3"/>
  <c r="H1813" i="3"/>
  <c r="G1821" i="3"/>
  <c r="H1821" i="3"/>
  <c r="G1829" i="3"/>
  <c r="H1829" i="3"/>
  <c r="G1833" i="3"/>
  <c r="H1833" i="3"/>
  <c r="G1841" i="3"/>
  <c r="H1841" i="3"/>
  <c r="G1853" i="3"/>
  <c r="H1853" i="3"/>
  <c r="G1861" i="3"/>
  <c r="H1861" i="3"/>
  <c r="G1869" i="3"/>
  <c r="H1869" i="3"/>
  <c r="G1881" i="3"/>
  <c r="H1881" i="3"/>
  <c r="G1889" i="3"/>
  <c r="H1889" i="3"/>
  <c r="G1901" i="3"/>
  <c r="H1901" i="3"/>
  <c r="G1913" i="3"/>
  <c r="H1913" i="3"/>
  <c r="G1917" i="3"/>
  <c r="H1917" i="3"/>
  <c r="G1925" i="3"/>
  <c r="H1925" i="3"/>
  <c r="G1933" i="3"/>
  <c r="H1933" i="3"/>
  <c r="G1941" i="3"/>
  <c r="H1941" i="3"/>
  <c r="G1949" i="3"/>
  <c r="H1949" i="3"/>
  <c r="G1953" i="3"/>
  <c r="H1953" i="3"/>
  <c r="G1961" i="3"/>
  <c r="H1961" i="3"/>
  <c r="G1969" i="3"/>
  <c r="H1969" i="3"/>
  <c r="G1977" i="3"/>
  <c r="H1977" i="3"/>
  <c r="G1985" i="3"/>
  <c r="H1985" i="3"/>
  <c r="G1993" i="3"/>
  <c r="H1993" i="3"/>
  <c r="G2001" i="3"/>
  <c r="H2001" i="3"/>
  <c r="G2009" i="3"/>
  <c r="H2009" i="3"/>
  <c r="G2017" i="3"/>
  <c r="H2017" i="3"/>
  <c r="G2021" i="3"/>
  <c r="H2021" i="3"/>
  <c r="G2029" i="3"/>
  <c r="H2029" i="3"/>
  <c r="G2037" i="3"/>
  <c r="H2037" i="3"/>
  <c r="G2045" i="3"/>
  <c r="H2045" i="3"/>
  <c r="G2053" i="3"/>
  <c r="H2053" i="3"/>
  <c r="G2061" i="3"/>
  <c r="H2061" i="3"/>
  <c r="G2069" i="3"/>
  <c r="H2069" i="3"/>
  <c r="G2077" i="3"/>
  <c r="H2077" i="3"/>
  <c r="G2085" i="3"/>
  <c r="H2085" i="3"/>
  <c r="G2089" i="3"/>
  <c r="H2089" i="3"/>
  <c r="G2097" i="3"/>
  <c r="H2097" i="3"/>
  <c r="G2101" i="3"/>
  <c r="H2101" i="3"/>
  <c r="G2109" i="3"/>
  <c r="H2109" i="3"/>
  <c r="G2117" i="3"/>
  <c r="H2117" i="3"/>
  <c r="G2125" i="3"/>
  <c r="H2125" i="3"/>
  <c r="G2137" i="3"/>
  <c r="H2137" i="3"/>
  <c r="G2145" i="3"/>
  <c r="H2145" i="3"/>
  <c r="G2153" i="3"/>
  <c r="H2153" i="3"/>
  <c r="G2157" i="3"/>
  <c r="H2157" i="3"/>
  <c r="G2165" i="3"/>
  <c r="H2165" i="3"/>
  <c r="G2173" i="3"/>
  <c r="H2173" i="3"/>
  <c r="G2181" i="3"/>
  <c r="H2181" i="3"/>
  <c r="G2189" i="3"/>
  <c r="H2189" i="3"/>
  <c r="G2197" i="3"/>
  <c r="H2197" i="3"/>
  <c r="G2205" i="3"/>
  <c r="H2205" i="3"/>
  <c r="G2213" i="3"/>
  <c r="H2213" i="3"/>
  <c r="G2221" i="3"/>
  <c r="H2221" i="3"/>
  <c r="G2229" i="3"/>
  <c r="H2229" i="3"/>
  <c r="G2241" i="3"/>
  <c r="H2241" i="3"/>
  <c r="G2249" i="3"/>
  <c r="H2249" i="3"/>
  <c r="G2257" i="3"/>
  <c r="H2257" i="3"/>
  <c r="G2269" i="3"/>
  <c r="H2269" i="3"/>
  <c r="G2277" i="3"/>
  <c r="H2277" i="3"/>
  <c r="G2285" i="3"/>
  <c r="H2285" i="3"/>
  <c r="G2293" i="3"/>
  <c r="H2293" i="3"/>
  <c r="G2301" i="3"/>
  <c r="H2301" i="3"/>
  <c r="G2309" i="3"/>
  <c r="H2309" i="3"/>
  <c r="G2317" i="3"/>
  <c r="H2317" i="3"/>
  <c r="G2325" i="3"/>
  <c r="H2325" i="3"/>
  <c r="G2333" i="3"/>
  <c r="H2333" i="3"/>
  <c r="G2341" i="3"/>
  <c r="H2341" i="3"/>
  <c r="G2349" i="3"/>
  <c r="H2349" i="3"/>
  <c r="G2353" i="3"/>
  <c r="H2353" i="3"/>
  <c r="G2361" i="3"/>
  <c r="H2361" i="3"/>
  <c r="G2369" i="3"/>
  <c r="H2369" i="3"/>
  <c r="G2377" i="3"/>
  <c r="H2377" i="3"/>
  <c r="G2385" i="3"/>
  <c r="H2385" i="3"/>
  <c r="G2393" i="3"/>
  <c r="H2393" i="3"/>
  <c r="G2401" i="3"/>
  <c r="H2401" i="3"/>
  <c r="G2409" i="3"/>
  <c r="H2409" i="3"/>
  <c r="G2417" i="3"/>
  <c r="H2417" i="3"/>
  <c r="G2425" i="3"/>
  <c r="H2425" i="3"/>
  <c r="G2433" i="3"/>
  <c r="H2433" i="3"/>
  <c r="G2445" i="3"/>
  <c r="H2445" i="3"/>
  <c r="G2453" i="3"/>
  <c r="H2453" i="3"/>
  <c r="G2457" i="3"/>
  <c r="H2457" i="3"/>
  <c r="G2465" i="3"/>
  <c r="H2465" i="3"/>
  <c r="G2481" i="3"/>
  <c r="H2481" i="3"/>
  <c r="G2489" i="3"/>
  <c r="H2489" i="3"/>
  <c r="G1566" i="3"/>
  <c r="G1550" i="3"/>
  <c r="G1546" i="3"/>
  <c r="G1526" i="3"/>
  <c r="G1522" i="3"/>
  <c r="G1486" i="3"/>
  <c r="G1482" i="3"/>
  <c r="G1462" i="3"/>
  <c r="G1458" i="3"/>
  <c r="G1450" i="3"/>
  <c r="H1431" i="3"/>
  <c r="H1423" i="3"/>
  <c r="H1415" i="3"/>
  <c r="H1407" i="3"/>
  <c r="H1399" i="3"/>
  <c r="H1391" i="3"/>
  <c r="H1383" i="3"/>
  <c r="H1375" i="3"/>
  <c r="H1367" i="3"/>
  <c r="H1359" i="3"/>
  <c r="H1351" i="3"/>
  <c r="H1343" i="3"/>
  <c r="H1331" i="3"/>
  <c r="H1323" i="3"/>
  <c r="H1315" i="3"/>
  <c r="H1307" i="3"/>
  <c r="H1299" i="3"/>
  <c r="H1291" i="3"/>
  <c r="H1283" i="3"/>
  <c r="H1275" i="3"/>
  <c r="H1267" i="3"/>
  <c r="H1259" i="3"/>
  <c r="H1251" i="3"/>
  <c r="H1247" i="3"/>
  <c r="H1239" i="3"/>
  <c r="H1231" i="3"/>
  <c r="H1223" i="3"/>
  <c r="H1215" i="3"/>
  <c r="H1207" i="3"/>
  <c r="H1199" i="3"/>
  <c r="H1191" i="3"/>
  <c r="H1183" i="3"/>
  <c r="H1175" i="3"/>
  <c r="H1167" i="3"/>
  <c r="H1163" i="3"/>
  <c r="H1155" i="3"/>
  <c r="H1147" i="3"/>
  <c r="H1139" i="3"/>
  <c r="H1131" i="3"/>
  <c r="H1123" i="3"/>
  <c r="H1115" i="3"/>
  <c r="H1107" i="3"/>
  <c r="H1099" i="3"/>
  <c r="H1091" i="3"/>
  <c r="H1083" i="3"/>
  <c r="H1075" i="3"/>
  <c r="H1067" i="3"/>
  <c r="H1059" i="3"/>
  <c r="H1051" i="3"/>
  <c r="H1043" i="3"/>
  <c r="H1035" i="3"/>
  <c r="H1027" i="3"/>
  <c r="H1019" i="3"/>
  <c r="H1011" i="3"/>
  <c r="H1003" i="3"/>
  <c r="H995" i="3"/>
  <c r="H987" i="3"/>
  <c r="H983" i="3"/>
  <c r="H971" i="3"/>
  <c r="H963" i="3"/>
  <c r="H955" i="3"/>
  <c r="H947" i="3"/>
  <c r="H939" i="3"/>
  <c r="H931" i="3"/>
  <c r="H923" i="3"/>
  <c r="H915" i="3"/>
  <c r="H907" i="3"/>
  <c r="H899" i="3"/>
  <c r="H887" i="3"/>
  <c r="H879" i="3"/>
  <c r="H871" i="3"/>
  <c r="H863" i="3"/>
  <c r="H855" i="3"/>
  <c r="H847" i="3"/>
  <c r="H839" i="3"/>
  <c r="H831" i="3"/>
  <c r="H823" i="3"/>
  <c r="H815" i="3"/>
  <c r="H807" i="3"/>
  <c r="H799" i="3"/>
  <c r="H791" i="3"/>
  <c r="H783" i="3"/>
  <c r="H775" i="3"/>
  <c r="H767" i="3"/>
  <c r="H759" i="3"/>
  <c r="H751" i="3"/>
  <c r="H743" i="3"/>
  <c r="H731" i="3"/>
  <c r="H715" i="3"/>
  <c r="H699" i="3"/>
  <c r="H683" i="3"/>
  <c r="H667" i="3"/>
  <c r="H651" i="3"/>
  <c r="H635" i="3"/>
  <c r="H619" i="3"/>
  <c r="H603" i="3"/>
  <c r="H587" i="3"/>
  <c r="H571" i="3"/>
  <c r="H555" i="3"/>
  <c r="H539" i="3"/>
  <c r="H523" i="3"/>
  <c r="H507" i="3"/>
  <c r="H491" i="3"/>
  <c r="H475" i="3"/>
  <c r="H459" i="3"/>
  <c r="H443" i="3"/>
  <c r="H427" i="3"/>
  <c r="H411" i="3"/>
  <c r="H395" i="3"/>
  <c r="H379" i="3"/>
  <c r="H363" i="3"/>
  <c r="H347" i="3"/>
  <c r="H331" i="3"/>
  <c r="H315" i="3"/>
  <c r="H299" i="3"/>
  <c r="H283" i="3"/>
  <c r="H267" i="3"/>
  <c r="H251" i="3"/>
  <c r="H235" i="3"/>
  <c r="H219" i="3"/>
  <c r="H203" i="3"/>
  <c r="H187" i="3"/>
  <c r="H171" i="3"/>
  <c r="H155" i="3"/>
  <c r="H139" i="3"/>
  <c r="H123" i="3"/>
  <c r="H107" i="3"/>
  <c r="H91" i="3"/>
  <c r="H75" i="3"/>
  <c r="H59" i="3"/>
  <c r="H51" i="3"/>
  <c r="H35" i="3"/>
  <c r="H27" i="3"/>
  <c r="H11" i="3"/>
  <c r="H2461" i="3"/>
  <c r="H2124" i="3"/>
  <c r="H2092" i="3"/>
  <c r="H2060" i="3"/>
  <c r="H2028" i="3"/>
  <c r="H1996" i="3"/>
  <c r="H1964" i="3"/>
  <c r="H1932" i="3"/>
  <c r="H1900" i="3"/>
  <c r="H1868" i="3"/>
  <c r="H1836" i="3"/>
  <c r="H1804" i="3"/>
  <c r="H1772" i="3"/>
  <c r="H1740" i="3"/>
  <c r="H1708" i="3"/>
  <c r="H1676" i="3"/>
  <c r="H1644" i="3"/>
  <c r="H1612" i="3"/>
  <c r="H3805" i="3"/>
  <c r="G3805" i="3"/>
  <c r="H3800" i="3"/>
  <c r="G3800" i="3"/>
  <c r="G3614" i="3"/>
  <c r="H3614" i="3"/>
  <c r="G3518" i="3"/>
  <c r="H3518" i="3"/>
  <c r="H3356" i="3"/>
  <c r="G3356" i="3"/>
  <c r="H3329" i="3"/>
  <c r="G3329" i="3"/>
  <c r="H3305" i="3"/>
  <c r="G3305" i="3"/>
  <c r="H3289" i="3"/>
  <c r="G3289" i="3"/>
  <c r="H3273" i="3"/>
  <c r="G3273" i="3"/>
  <c r="H3265" i="3"/>
  <c r="G3265" i="3"/>
  <c r="H3249" i="3"/>
  <c r="G3249" i="3"/>
  <c r="H3241" i="3"/>
  <c r="G3241" i="3"/>
  <c r="H3225" i="3"/>
  <c r="G3225" i="3"/>
  <c r="H3201" i="3"/>
  <c r="G3201" i="3"/>
  <c r="H3185" i="3"/>
  <c r="G3185" i="3"/>
  <c r="H3169" i="3"/>
  <c r="G3169" i="3"/>
  <c r="H3153" i="3"/>
  <c r="G3153" i="3"/>
  <c r="H3145" i="3"/>
  <c r="G3145" i="3"/>
  <c r="H3073" i="3"/>
  <c r="G3073" i="3"/>
  <c r="H2939" i="3"/>
  <c r="G2939" i="3"/>
  <c r="G2651" i="3"/>
  <c r="H2651" i="3"/>
  <c r="G2611" i="3"/>
  <c r="H2611" i="3"/>
  <c r="G5745" i="3"/>
  <c r="H5745" i="3"/>
  <c r="G5793" i="3"/>
  <c r="H5793" i="3"/>
  <c r="G5827" i="3"/>
  <c r="H5827" i="3"/>
  <c r="G5854" i="3"/>
  <c r="H5854" i="3"/>
  <c r="G6539" i="3"/>
  <c r="H6539" i="3"/>
  <c r="H3950" i="3"/>
  <c r="G3950" i="3"/>
  <c r="H3850" i="3"/>
  <c r="G3850" i="3"/>
  <c r="G4207" i="3"/>
  <c r="H4207" i="3"/>
  <c r="G4143" i="3"/>
  <c r="H4143" i="3"/>
  <c r="G4079" i="3"/>
  <c r="H4079" i="3"/>
  <c r="H4741" i="3"/>
  <c r="G4741" i="3"/>
  <c r="G5610" i="3"/>
  <c r="H5610" i="3"/>
  <c r="G5453" i="3"/>
  <c r="H5453" i="3"/>
  <c r="G5336" i="3"/>
  <c r="H5336" i="3"/>
  <c r="H5308" i="3"/>
  <c r="G5308" i="3"/>
  <c r="G5277" i="3"/>
  <c r="H5277" i="3"/>
  <c r="H5229" i="3"/>
  <c r="G5229" i="3"/>
  <c r="H7518" i="3"/>
  <c r="G7518" i="3"/>
  <c r="G7503" i="3"/>
  <c r="H7503" i="3"/>
  <c r="H7490" i="3"/>
  <c r="G7490" i="3"/>
  <c r="H7447" i="3"/>
  <c r="G7447" i="3"/>
  <c r="H7442" i="3"/>
  <c r="G7442" i="3"/>
  <c r="G7391" i="3"/>
  <c r="H7391" i="3"/>
  <c r="G7380" i="3"/>
  <c r="H7380" i="3"/>
  <c r="H7355" i="3"/>
  <c r="G7355" i="3"/>
  <c r="H7330" i="3"/>
  <c r="G7330" i="3"/>
  <c r="G7312" i="3"/>
  <c r="H7312" i="3"/>
  <c r="H7305" i="3"/>
  <c r="G7305" i="3"/>
  <c r="H7298" i="3"/>
  <c r="G7298" i="3"/>
  <c r="H7267" i="3"/>
  <c r="G7267" i="3"/>
  <c r="H7217" i="3"/>
  <c r="G7217" i="3"/>
  <c r="G7164" i="3"/>
  <c r="H7164" i="3"/>
  <c r="G7146" i="3"/>
  <c r="H7146" i="3"/>
  <c r="H7125" i="3"/>
  <c r="G7125" i="3"/>
  <c r="H7047" i="3"/>
  <c r="G7047" i="3"/>
  <c r="H6770" i="3"/>
  <c r="G6770" i="3"/>
  <c r="H6748" i="3"/>
  <c r="G6748" i="3"/>
  <c r="H6738" i="3"/>
  <c r="G6738" i="3"/>
  <c r="H7559" i="3"/>
  <c r="G7559" i="3"/>
  <c r="G8250" i="3"/>
  <c r="H8250" i="3"/>
  <c r="G8085" i="3"/>
  <c r="H8085" i="3"/>
  <c r="H8056" i="3"/>
  <c r="G8056" i="3"/>
  <c r="H8000" i="3"/>
  <c r="G8000" i="3"/>
  <c r="G7952" i="3"/>
  <c r="H7952" i="3"/>
  <c r="H7927" i="3"/>
  <c r="G7927" i="3"/>
  <c r="H7880" i="3"/>
  <c r="G7880" i="3"/>
  <c r="H1610" i="3"/>
  <c r="G1610" i="3"/>
  <c r="H1618" i="3"/>
  <c r="G1618" i="3"/>
  <c r="H1626" i="3"/>
  <c r="G1626" i="3"/>
  <c r="H1634" i="3"/>
  <c r="G1634" i="3"/>
  <c r="H1642" i="3"/>
  <c r="G1642" i="3"/>
  <c r="H1650" i="3"/>
  <c r="G1650" i="3"/>
  <c r="H1658" i="3"/>
  <c r="G1658" i="3"/>
  <c r="H1666" i="3"/>
  <c r="G1666" i="3"/>
  <c r="H1674" i="3"/>
  <c r="G1674" i="3"/>
  <c r="H1682" i="3"/>
  <c r="G1682" i="3"/>
  <c r="H1690" i="3"/>
  <c r="G1690" i="3"/>
  <c r="H1698" i="3"/>
  <c r="G1698" i="3"/>
  <c r="H1706" i="3"/>
  <c r="G1706" i="3"/>
  <c r="H1714" i="3"/>
  <c r="G1714" i="3"/>
  <c r="H1722" i="3"/>
  <c r="G1722" i="3"/>
  <c r="H1730" i="3"/>
  <c r="G1730" i="3"/>
  <c r="H1738" i="3"/>
  <c r="G1738" i="3"/>
  <c r="H1746" i="3"/>
  <c r="G1746" i="3"/>
  <c r="H1754" i="3"/>
  <c r="G1754" i="3"/>
  <c r="H1762" i="3"/>
  <c r="G1762" i="3"/>
  <c r="H1770" i="3"/>
  <c r="G1770" i="3"/>
  <c r="H1778" i="3"/>
  <c r="G1778" i="3"/>
  <c r="H1786" i="3"/>
  <c r="G1786" i="3"/>
  <c r="H1794" i="3"/>
  <c r="G1794" i="3"/>
  <c r="H1802" i="3"/>
  <c r="G1802" i="3"/>
  <c r="H1810" i="3"/>
  <c r="G1810" i="3"/>
  <c r="H1818" i="3"/>
  <c r="G1818" i="3"/>
  <c r="H1826" i="3"/>
  <c r="G1826" i="3"/>
  <c r="H1834" i="3"/>
  <c r="G1834" i="3"/>
  <c r="H1842" i="3"/>
  <c r="G1842" i="3"/>
  <c r="H1850" i="3"/>
  <c r="G1850" i="3"/>
  <c r="H1858" i="3"/>
  <c r="G1858" i="3"/>
  <c r="H1866" i="3"/>
  <c r="G1866" i="3"/>
  <c r="H1874" i="3"/>
  <c r="G1874" i="3"/>
  <c r="H1882" i="3"/>
  <c r="G1882" i="3"/>
  <c r="H1890" i="3"/>
  <c r="G1890" i="3"/>
  <c r="H1898" i="3"/>
  <c r="G1898" i="3"/>
  <c r="H1906" i="3"/>
  <c r="G1906" i="3"/>
  <c r="H1914" i="3"/>
  <c r="G1914" i="3"/>
  <c r="H1922" i="3"/>
  <c r="G1922" i="3"/>
  <c r="H1930" i="3"/>
  <c r="G1930" i="3"/>
  <c r="H1938" i="3"/>
  <c r="G1938" i="3"/>
  <c r="H1946" i="3"/>
  <c r="G1946" i="3"/>
  <c r="H1954" i="3"/>
  <c r="G1954" i="3"/>
  <c r="H1962" i="3"/>
  <c r="G1962" i="3"/>
  <c r="H1970" i="3"/>
  <c r="G1970" i="3"/>
  <c r="H1978" i="3"/>
  <c r="G1978" i="3"/>
  <c r="H1986" i="3"/>
  <c r="G1986" i="3"/>
  <c r="H1994" i="3"/>
  <c r="G1994" i="3"/>
  <c r="H2002" i="3"/>
  <c r="G2002" i="3"/>
  <c r="H2010" i="3"/>
  <c r="G2010" i="3"/>
  <c r="H2018" i="3"/>
  <c r="G2018" i="3"/>
  <c r="H2026" i="3"/>
  <c r="G2026" i="3"/>
  <c r="H2034" i="3"/>
  <c r="G2034" i="3"/>
  <c r="H2042" i="3"/>
  <c r="G2042" i="3"/>
  <c r="H2050" i="3"/>
  <c r="G2050" i="3"/>
  <c r="H2058" i="3"/>
  <c r="G2058" i="3"/>
  <c r="H2066" i="3"/>
  <c r="G2066" i="3"/>
  <c r="H2074" i="3"/>
  <c r="G2074" i="3"/>
  <c r="H2082" i="3"/>
  <c r="G2082" i="3"/>
  <c r="H2090" i="3"/>
  <c r="G2090" i="3"/>
  <c r="H2098" i="3"/>
  <c r="G2098" i="3"/>
  <c r="H2106" i="3"/>
  <c r="G2106" i="3"/>
  <c r="H2114" i="3"/>
  <c r="G2114" i="3"/>
  <c r="H2122" i="3"/>
  <c r="G2122" i="3"/>
  <c r="H2130" i="3"/>
  <c r="G2130" i="3"/>
  <c r="H2138" i="3"/>
  <c r="G2138" i="3"/>
  <c r="G2146" i="3"/>
  <c r="H2146" i="3"/>
  <c r="G2150" i="3"/>
  <c r="H2150" i="3"/>
  <c r="G2154" i="3"/>
  <c r="H2154" i="3"/>
  <c r="G2158" i="3"/>
  <c r="H2158" i="3"/>
  <c r="G2162" i="3"/>
  <c r="H2162" i="3"/>
  <c r="G2166" i="3"/>
  <c r="H2166" i="3"/>
  <c r="G2170" i="3"/>
  <c r="H2170" i="3"/>
  <c r="G2174" i="3"/>
  <c r="H2174" i="3"/>
  <c r="G2178" i="3"/>
  <c r="H2178" i="3"/>
  <c r="G2182" i="3"/>
  <c r="H2182" i="3"/>
  <c r="G2186" i="3"/>
  <c r="H2186" i="3"/>
  <c r="G2190" i="3"/>
  <c r="H2190" i="3"/>
  <c r="G2194" i="3"/>
  <c r="H2194" i="3"/>
  <c r="G2198" i="3"/>
  <c r="H2198" i="3"/>
  <c r="G2202" i="3"/>
  <c r="H2202" i="3"/>
  <c r="G2206" i="3"/>
  <c r="H2206" i="3"/>
  <c r="G2210" i="3"/>
  <c r="H2210" i="3"/>
  <c r="G2214" i="3"/>
  <c r="H2214" i="3"/>
  <c r="G2218" i="3"/>
  <c r="H2218" i="3"/>
  <c r="G2222" i="3"/>
  <c r="H2222" i="3"/>
  <c r="G2226" i="3"/>
  <c r="H2226" i="3"/>
  <c r="G2230" i="3"/>
  <c r="H2230" i="3"/>
  <c r="G2234" i="3"/>
  <c r="H2234" i="3"/>
  <c r="G2238" i="3"/>
  <c r="H2238" i="3"/>
  <c r="G2242" i="3"/>
  <c r="H2242" i="3"/>
  <c r="G2246" i="3"/>
  <c r="H2246" i="3"/>
  <c r="G2250" i="3"/>
  <c r="H2250" i="3"/>
  <c r="G2254" i="3"/>
  <c r="H2254" i="3"/>
  <c r="G2258" i="3"/>
  <c r="H2258" i="3"/>
  <c r="G2262" i="3"/>
  <c r="H2262" i="3"/>
  <c r="G2266" i="3"/>
  <c r="H2266" i="3"/>
  <c r="G2270" i="3"/>
  <c r="H2270" i="3"/>
  <c r="G2274" i="3"/>
  <c r="H2274" i="3"/>
  <c r="G2278" i="3"/>
  <c r="H2278" i="3"/>
  <c r="G2282" i="3"/>
  <c r="H2282" i="3"/>
  <c r="G2286" i="3"/>
  <c r="H2286" i="3"/>
  <c r="G2290" i="3"/>
  <c r="H2290" i="3"/>
  <c r="G2294" i="3"/>
  <c r="H2294" i="3"/>
  <c r="G2298" i="3"/>
  <c r="H2298" i="3"/>
  <c r="G2302" i="3"/>
  <c r="H2302" i="3"/>
  <c r="G2306" i="3"/>
  <c r="H2306" i="3"/>
  <c r="G2310" i="3"/>
  <c r="H2310" i="3"/>
  <c r="G2314" i="3"/>
  <c r="H2314" i="3"/>
  <c r="G2318" i="3"/>
  <c r="H2318" i="3"/>
  <c r="G2322" i="3"/>
  <c r="H2322" i="3"/>
  <c r="G2326" i="3"/>
  <c r="H2326" i="3"/>
  <c r="G2330" i="3"/>
  <c r="H2330" i="3"/>
  <c r="G2334" i="3"/>
  <c r="H2334" i="3"/>
  <c r="G2338" i="3"/>
  <c r="H2338" i="3"/>
  <c r="G2342" i="3"/>
  <c r="H2342" i="3"/>
  <c r="G2346" i="3"/>
  <c r="H2346" i="3"/>
  <c r="G2350" i="3"/>
  <c r="H2350" i="3"/>
  <c r="G2354" i="3"/>
  <c r="H2354" i="3"/>
  <c r="G2358" i="3"/>
  <c r="H2358" i="3"/>
  <c r="G2362" i="3"/>
  <c r="H2362" i="3"/>
  <c r="G2366" i="3"/>
  <c r="H2366" i="3"/>
  <c r="G2370" i="3"/>
  <c r="H2370" i="3"/>
  <c r="G2374" i="3"/>
  <c r="H2374" i="3"/>
  <c r="G2378" i="3"/>
  <c r="H2378" i="3"/>
  <c r="G2382" i="3"/>
  <c r="H2382" i="3"/>
  <c r="G2386" i="3"/>
  <c r="H2386" i="3"/>
  <c r="G2390" i="3"/>
  <c r="H2390" i="3"/>
  <c r="G2394" i="3"/>
  <c r="H2394" i="3"/>
  <c r="G2398" i="3"/>
  <c r="H2398" i="3"/>
  <c r="G2402" i="3"/>
  <c r="H2402" i="3"/>
  <c r="G2406" i="3"/>
  <c r="H2406" i="3"/>
  <c r="G2410" i="3"/>
  <c r="H2410" i="3"/>
  <c r="G2414" i="3"/>
  <c r="H2414" i="3"/>
  <c r="G2418" i="3"/>
  <c r="H2418" i="3"/>
  <c r="G2422" i="3"/>
  <c r="H2422" i="3"/>
  <c r="G2426" i="3"/>
  <c r="H2426" i="3"/>
  <c r="G2430" i="3"/>
  <c r="H2430" i="3"/>
  <c r="G2434" i="3"/>
  <c r="H2434" i="3"/>
  <c r="G2438" i="3"/>
  <c r="H2438" i="3"/>
  <c r="H2442" i="3"/>
  <c r="G2442" i="3"/>
  <c r="H2446" i="3"/>
  <c r="G2446" i="3"/>
  <c r="H2454" i="3"/>
  <c r="G2454" i="3"/>
  <c r="H2458" i="3"/>
  <c r="G2458" i="3"/>
  <c r="H2466" i="3"/>
  <c r="G2466" i="3"/>
  <c r="H2470" i="3"/>
  <c r="G2470" i="3"/>
  <c r="H2474" i="3"/>
  <c r="G2474" i="3"/>
  <c r="H2478" i="3"/>
  <c r="G2478" i="3"/>
  <c r="H2486" i="3"/>
  <c r="G2486" i="3"/>
  <c r="H2490" i="3"/>
  <c r="G2490" i="3"/>
  <c r="H1601" i="3"/>
  <c r="H1599" i="3"/>
  <c r="H1597" i="3"/>
  <c r="H1595" i="3"/>
  <c r="H1593" i="3"/>
  <c r="H1591" i="3"/>
  <c r="H1589" i="3"/>
  <c r="H1587" i="3"/>
  <c r="H1585" i="3"/>
  <c r="H1583" i="3"/>
  <c r="H1581" i="3"/>
  <c r="H1579" i="3"/>
  <c r="H1577" i="3"/>
  <c r="H1575" i="3"/>
  <c r="H1573" i="3"/>
  <c r="H1571" i="3"/>
  <c r="H1569" i="3"/>
  <c r="H1567" i="3"/>
  <c r="H1565" i="3"/>
  <c r="H1563" i="3"/>
  <c r="H1561" i="3"/>
  <c r="H1559" i="3"/>
  <c r="H1557" i="3"/>
  <c r="H1555" i="3"/>
  <c r="H1553" i="3"/>
  <c r="H1551" i="3"/>
  <c r="H1549" i="3"/>
  <c r="H1547" i="3"/>
  <c r="H1545" i="3"/>
  <c r="H1543" i="3"/>
  <c r="H1541" i="3"/>
  <c r="H1539" i="3"/>
  <c r="H1537" i="3"/>
  <c r="H1535" i="3"/>
  <c r="H1533" i="3"/>
  <c r="H1531" i="3"/>
  <c r="H1529" i="3"/>
  <c r="H1527" i="3"/>
  <c r="H1525" i="3"/>
  <c r="H1523" i="3"/>
  <c r="H1521" i="3"/>
  <c r="H1519" i="3"/>
  <c r="H1517" i="3"/>
  <c r="H1515" i="3"/>
  <c r="H1513" i="3"/>
  <c r="H1511" i="3"/>
  <c r="H1509" i="3"/>
  <c r="H1507" i="3"/>
  <c r="H1505" i="3"/>
  <c r="H1503" i="3"/>
  <c r="H1501" i="3"/>
  <c r="H1499" i="3"/>
  <c r="H1497" i="3"/>
  <c r="H1495" i="3"/>
  <c r="H1493" i="3"/>
  <c r="H1491" i="3"/>
  <c r="H1489" i="3"/>
  <c r="H1487" i="3"/>
  <c r="H1485" i="3"/>
  <c r="H1483" i="3"/>
  <c r="H1481" i="3"/>
  <c r="H1479" i="3"/>
  <c r="H1477" i="3"/>
  <c r="H1475" i="3"/>
  <c r="H1473" i="3"/>
  <c r="H1471" i="3"/>
  <c r="H1469" i="3"/>
  <c r="H1467" i="3"/>
  <c r="H1465" i="3"/>
  <c r="H1463" i="3"/>
  <c r="H1461" i="3"/>
  <c r="H1459" i="3"/>
  <c r="H1457" i="3"/>
  <c r="H1455" i="3"/>
  <c r="H1453" i="3"/>
  <c r="H1451" i="3"/>
  <c r="H1449" i="3"/>
  <c r="H1447" i="3"/>
  <c r="H1445" i="3"/>
  <c r="H1443" i="3"/>
  <c r="H1441" i="3"/>
  <c r="H1439" i="3"/>
  <c r="H1437" i="3"/>
  <c r="H1435" i="3"/>
  <c r="H1433" i="3"/>
  <c r="G1430" i="3"/>
  <c r="G1426" i="3"/>
  <c r="G1422" i="3"/>
  <c r="G1418" i="3"/>
  <c r="G1414" i="3"/>
  <c r="G1410" i="3"/>
  <c r="G1406" i="3"/>
  <c r="G1402" i="3"/>
  <c r="G1398" i="3"/>
  <c r="G1394" i="3"/>
  <c r="G1390" i="3"/>
  <c r="G1386" i="3"/>
  <c r="G1382" i="3"/>
  <c r="G1378" i="3"/>
  <c r="G1374" i="3"/>
  <c r="G1370" i="3"/>
  <c r="G1366" i="3"/>
  <c r="G1362" i="3"/>
  <c r="G1358" i="3"/>
  <c r="G1354" i="3"/>
  <c r="G1350" i="3"/>
  <c r="G1346" i="3"/>
  <c r="G1342" i="3"/>
  <c r="G1338" i="3"/>
  <c r="G1334" i="3"/>
  <c r="G1330" i="3"/>
  <c r="G1326" i="3"/>
  <c r="G1322" i="3"/>
  <c r="G1318" i="3"/>
  <c r="G1314" i="3"/>
  <c r="G1310" i="3"/>
  <c r="G1306" i="3"/>
  <c r="G1302" i="3"/>
  <c r="G1298" i="3"/>
  <c r="G1294" i="3"/>
  <c r="G1290" i="3"/>
  <c r="G1286" i="3"/>
  <c r="G1282" i="3"/>
  <c r="G1278" i="3"/>
  <c r="G1274" i="3"/>
  <c r="G1270" i="3"/>
  <c r="G1266" i="3"/>
  <c r="G1262" i="3"/>
  <c r="G1258" i="3"/>
  <c r="G1254" i="3"/>
  <c r="G1250" i="3"/>
  <c r="G1246" i="3"/>
  <c r="G1242" i="3"/>
  <c r="G1238" i="3"/>
  <c r="G1234" i="3"/>
  <c r="G1230" i="3"/>
  <c r="G1226" i="3"/>
  <c r="G1222" i="3"/>
  <c r="G1218" i="3"/>
  <c r="G1214" i="3"/>
  <c r="G1210" i="3"/>
  <c r="G1206" i="3"/>
  <c r="G1202" i="3"/>
  <c r="G1198" i="3"/>
  <c r="G1194" i="3"/>
  <c r="G1190" i="3"/>
  <c r="G1186" i="3"/>
  <c r="G1182" i="3"/>
  <c r="G1178" i="3"/>
  <c r="G1174" i="3"/>
  <c r="G1170" i="3"/>
  <c r="G1166" i="3"/>
  <c r="G1162" i="3"/>
  <c r="G1158" i="3"/>
  <c r="G1154" i="3"/>
  <c r="G1150" i="3"/>
  <c r="G1146" i="3"/>
  <c r="G1142" i="3"/>
  <c r="G1138" i="3"/>
  <c r="G1134" i="3"/>
  <c r="G1130" i="3"/>
  <c r="G1126" i="3"/>
  <c r="G1122" i="3"/>
  <c r="G1118" i="3"/>
  <c r="G1114" i="3"/>
  <c r="G1110" i="3"/>
  <c r="G1106" i="3"/>
  <c r="G1102" i="3"/>
  <c r="G1098" i="3"/>
  <c r="G1094" i="3"/>
  <c r="G1090" i="3"/>
  <c r="G1086" i="3"/>
  <c r="G1082" i="3"/>
  <c r="G1078" i="3"/>
  <c r="G1074" i="3"/>
  <c r="G1070" i="3"/>
  <c r="G1066" i="3"/>
  <c r="G1062" i="3"/>
  <c r="G1058" i="3"/>
  <c r="G1054" i="3"/>
  <c r="G1050" i="3"/>
  <c r="G1046" i="3"/>
  <c r="G1042" i="3"/>
  <c r="G1038" i="3"/>
  <c r="G1034" i="3"/>
  <c r="G1030" i="3"/>
  <c r="G1026" i="3"/>
  <c r="G1022" i="3"/>
  <c r="G1018" i="3"/>
  <c r="G1014" i="3"/>
  <c r="G1010" i="3"/>
  <c r="G1006" i="3"/>
  <c r="G1002" i="3"/>
  <c r="G998" i="3"/>
  <c r="G994" i="3"/>
  <c r="G990" i="3"/>
  <c r="G986" i="3"/>
  <c r="G982" i="3"/>
  <c r="G978" i="3"/>
  <c r="G974" i="3"/>
  <c r="G970" i="3"/>
  <c r="G966" i="3"/>
  <c r="G962" i="3"/>
  <c r="G958" i="3"/>
  <c r="G954" i="3"/>
  <c r="G950" i="3"/>
  <c r="G946" i="3"/>
  <c r="G942" i="3"/>
  <c r="G938" i="3"/>
  <c r="G934" i="3"/>
  <c r="G930" i="3"/>
  <c r="G926" i="3"/>
  <c r="G922" i="3"/>
  <c r="G918" i="3"/>
  <c r="G914" i="3"/>
  <c r="G910" i="3"/>
  <c r="G906" i="3"/>
  <c r="G902" i="3"/>
  <c r="G898" i="3"/>
  <c r="G894" i="3"/>
  <c r="G890" i="3"/>
  <c r="G886" i="3"/>
  <c r="G882" i="3"/>
  <c r="G878" i="3"/>
  <c r="G874" i="3"/>
  <c r="G870" i="3"/>
  <c r="G866" i="3"/>
  <c r="G862" i="3"/>
  <c r="G858" i="3"/>
  <c r="G854" i="3"/>
  <c r="G850" i="3"/>
  <c r="G846" i="3"/>
  <c r="G842" i="3"/>
  <c r="G838" i="3"/>
  <c r="G834" i="3"/>
  <c r="G830" i="3"/>
  <c r="G826" i="3"/>
  <c r="G822" i="3"/>
  <c r="G818" i="3"/>
  <c r="G814" i="3"/>
  <c r="G810" i="3"/>
  <c r="G806" i="3"/>
  <c r="G802" i="3"/>
  <c r="G798" i="3"/>
  <c r="G794" i="3"/>
  <c r="G790" i="3"/>
  <c r="G786" i="3"/>
  <c r="G782" i="3"/>
  <c r="G778" i="3"/>
  <c r="G774" i="3"/>
  <c r="G770" i="3"/>
  <c r="G766" i="3"/>
  <c r="G762" i="3"/>
  <c r="G758" i="3"/>
  <c r="G754" i="3"/>
  <c r="G750" i="3"/>
  <c r="G746" i="3"/>
  <c r="G742" i="3"/>
  <c r="G736" i="3"/>
  <c r="G728" i="3"/>
  <c r="G720" i="3"/>
  <c r="G712" i="3"/>
  <c r="G704" i="3"/>
  <c r="G696" i="3"/>
  <c r="G688" i="3"/>
  <c r="G680" i="3"/>
  <c r="G672" i="3"/>
  <c r="G664" i="3"/>
  <c r="G656" i="3"/>
  <c r="G648" i="3"/>
  <c r="G640" i="3"/>
  <c r="G632" i="3"/>
  <c r="G624" i="3"/>
  <c r="G616" i="3"/>
  <c r="G608" i="3"/>
  <c r="G600" i="3"/>
  <c r="G592" i="3"/>
  <c r="G584" i="3"/>
  <c r="G576" i="3"/>
  <c r="G568" i="3"/>
  <c r="G560" i="3"/>
  <c r="G552" i="3"/>
  <c r="G544" i="3"/>
  <c r="G536" i="3"/>
  <c r="G528" i="3"/>
  <c r="G520" i="3"/>
  <c r="G512" i="3"/>
  <c r="G504" i="3"/>
  <c r="G496" i="3"/>
  <c r="G488" i="3"/>
  <c r="G480" i="3"/>
  <c r="G472" i="3"/>
  <c r="G464" i="3"/>
  <c r="G456" i="3"/>
  <c r="G448" i="3"/>
  <c r="G440" i="3"/>
  <c r="G432" i="3"/>
  <c r="G424" i="3"/>
  <c r="G416" i="3"/>
  <c r="G408" i="3"/>
  <c r="G400" i="3"/>
  <c r="G392" i="3"/>
  <c r="G384" i="3"/>
  <c r="G376" i="3"/>
  <c r="G368" i="3"/>
  <c r="G360" i="3"/>
  <c r="G352" i="3"/>
  <c r="G344" i="3"/>
  <c r="G336" i="3"/>
  <c r="G328" i="3"/>
  <c r="G320" i="3"/>
  <c r="G312" i="3"/>
  <c r="G304" i="3"/>
  <c r="G296" i="3"/>
  <c r="G288" i="3"/>
  <c r="G280" i="3"/>
  <c r="G272" i="3"/>
  <c r="G264" i="3"/>
  <c r="G256" i="3"/>
  <c r="G248" i="3"/>
  <c r="G240" i="3"/>
  <c r="G232" i="3"/>
  <c r="G224" i="3"/>
  <c r="G216" i="3"/>
  <c r="G208" i="3"/>
  <c r="G200" i="3"/>
  <c r="G192" i="3"/>
  <c r="G184" i="3"/>
  <c r="G176" i="3"/>
  <c r="G168" i="3"/>
  <c r="G160" i="3"/>
  <c r="G152" i="3"/>
  <c r="G144" i="3"/>
  <c r="G136" i="3"/>
  <c r="G128" i="3"/>
  <c r="G120" i="3"/>
  <c r="G112" i="3"/>
  <c r="G104" i="3"/>
  <c r="G96" i="3"/>
  <c r="G88" i="3"/>
  <c r="G80" i="3"/>
  <c r="G72" i="3"/>
  <c r="G64" i="3"/>
  <c r="G56" i="3"/>
  <c r="G48" i="3"/>
  <c r="G40" i="3"/>
  <c r="G32" i="3"/>
  <c r="G24" i="3"/>
  <c r="G16" i="3"/>
  <c r="G8" i="3"/>
  <c r="H2473" i="3"/>
  <c r="G2452" i="3"/>
  <c r="H2435" i="3"/>
  <c r="H2427" i="3"/>
  <c r="H2419" i="3"/>
  <c r="H2411" i="3"/>
  <c r="H2403" i="3"/>
  <c r="H2395" i="3"/>
  <c r="H2387" i="3"/>
  <c r="H2379" i="3"/>
  <c r="H2371" i="3"/>
  <c r="H2363" i="3"/>
  <c r="H2355" i="3"/>
  <c r="H2347" i="3"/>
  <c r="H2339" i="3"/>
  <c r="H2331" i="3"/>
  <c r="H2323" i="3"/>
  <c r="H2315" i="3"/>
  <c r="H2307" i="3"/>
  <c r="H2299" i="3"/>
  <c r="H2291" i="3"/>
  <c r="H2283" i="3"/>
  <c r="H2275" i="3"/>
  <c r="H2267" i="3"/>
  <c r="H2259" i="3"/>
  <c r="H2251" i="3"/>
  <c r="H2243" i="3"/>
  <c r="H2235" i="3"/>
  <c r="H2227" i="3"/>
  <c r="H2219" i="3"/>
  <c r="H2211" i="3"/>
  <c r="H2203" i="3"/>
  <c r="H2195" i="3"/>
  <c r="H2187" i="3"/>
  <c r="H2179" i="3"/>
  <c r="H2171" i="3"/>
  <c r="H2163" i="3"/>
  <c r="H2155" i="3"/>
  <c r="H2147" i="3"/>
  <c r="G2134" i="3"/>
  <c r="G2118" i="3"/>
  <c r="G2102" i="3"/>
  <c r="G2086" i="3"/>
  <c r="G2070" i="3"/>
  <c r="G2054" i="3"/>
  <c r="G2038" i="3"/>
  <c r="G2022" i="3"/>
  <c r="G2006" i="3"/>
  <c r="G1990" i="3"/>
  <c r="G1974" i="3"/>
  <c r="G1958" i="3"/>
  <c r="G1942" i="3"/>
  <c r="G1926" i="3"/>
  <c r="G1910" i="3"/>
  <c r="G1894" i="3"/>
  <c r="G1878" i="3"/>
  <c r="G1862" i="3"/>
  <c r="G1846" i="3"/>
  <c r="G1830" i="3"/>
  <c r="G1814" i="3"/>
  <c r="G1798" i="3"/>
  <c r="G1782" i="3"/>
  <c r="G1766" i="3"/>
  <c r="G1750" i="3"/>
  <c r="G1734" i="3"/>
  <c r="G1718" i="3"/>
  <c r="G1702" i="3"/>
  <c r="G1686" i="3"/>
  <c r="G1670" i="3"/>
  <c r="G1654" i="3"/>
  <c r="G1638" i="3"/>
  <c r="G1622" i="3"/>
  <c r="G3812" i="3"/>
  <c r="G3809" i="3"/>
  <c r="H3809" i="3"/>
  <c r="H10" i="3"/>
  <c r="G10" i="3"/>
  <c r="H14" i="3"/>
  <c r="G14" i="3"/>
  <c r="H22" i="3"/>
  <c r="G22" i="3"/>
  <c r="H30" i="3"/>
  <c r="G30" i="3"/>
  <c r="H42" i="3"/>
  <c r="G42" i="3"/>
  <c r="H54" i="3"/>
  <c r="G54" i="3"/>
  <c r="H62" i="3"/>
  <c r="G62" i="3"/>
  <c r="H70" i="3"/>
  <c r="G70" i="3"/>
  <c r="H74" i="3"/>
  <c r="G74" i="3"/>
  <c r="H82" i="3"/>
  <c r="G82" i="3"/>
  <c r="H90" i="3"/>
  <c r="G90" i="3"/>
  <c r="H98" i="3"/>
  <c r="G98" i="3"/>
  <c r="H106" i="3"/>
  <c r="G106" i="3"/>
  <c r="H114" i="3"/>
  <c r="G114" i="3"/>
  <c r="H122" i="3"/>
  <c r="G122" i="3"/>
  <c r="H130" i="3"/>
  <c r="G130" i="3"/>
  <c r="H138" i="3"/>
  <c r="G138" i="3"/>
  <c r="H146" i="3"/>
  <c r="G146" i="3"/>
  <c r="H154" i="3"/>
  <c r="G154" i="3"/>
  <c r="H162" i="3"/>
  <c r="G162" i="3"/>
  <c r="H170" i="3"/>
  <c r="G170" i="3"/>
  <c r="H182" i="3"/>
  <c r="G182" i="3"/>
  <c r="H190" i="3"/>
  <c r="G190" i="3"/>
  <c r="H198" i="3"/>
  <c r="G198" i="3"/>
  <c r="H206" i="3"/>
  <c r="G206" i="3"/>
  <c r="H210" i="3"/>
  <c r="G210" i="3"/>
  <c r="H218" i="3"/>
  <c r="G218" i="3"/>
  <c r="H226" i="3"/>
  <c r="G226" i="3"/>
  <c r="H234" i="3"/>
  <c r="G234" i="3"/>
  <c r="H246" i="3"/>
  <c r="G246" i="3"/>
  <c r="H254" i="3"/>
  <c r="G254" i="3"/>
  <c r="H262" i="3"/>
  <c r="G262" i="3"/>
  <c r="H270" i="3"/>
  <c r="G270" i="3"/>
  <c r="H274" i="3"/>
  <c r="G274" i="3"/>
  <c r="H282" i="3"/>
  <c r="G282" i="3"/>
  <c r="H290" i="3"/>
  <c r="G290" i="3"/>
  <c r="H298" i="3"/>
  <c r="G298" i="3"/>
  <c r="H306" i="3"/>
  <c r="G306" i="3"/>
  <c r="H318" i="3"/>
  <c r="G318" i="3"/>
  <c r="H326" i="3"/>
  <c r="G326" i="3"/>
  <c r="H334" i="3"/>
  <c r="G334" i="3"/>
  <c r="H342" i="3"/>
  <c r="G342" i="3"/>
  <c r="H354" i="3"/>
  <c r="G354" i="3"/>
  <c r="H362" i="3"/>
  <c r="G362" i="3"/>
  <c r="H370" i="3"/>
  <c r="G370" i="3"/>
  <c r="H378" i="3"/>
  <c r="G378" i="3"/>
  <c r="H386" i="3"/>
  <c r="G386" i="3"/>
  <c r="H394" i="3"/>
  <c r="G394" i="3"/>
  <c r="H402" i="3"/>
  <c r="G402" i="3"/>
  <c r="H410" i="3"/>
  <c r="G410" i="3"/>
  <c r="H418" i="3"/>
  <c r="G418" i="3"/>
  <c r="H422" i="3"/>
  <c r="G422" i="3"/>
  <c r="H430" i="3"/>
  <c r="G430" i="3"/>
  <c r="H438" i="3"/>
  <c r="G438" i="3"/>
  <c r="H446" i="3"/>
  <c r="G446" i="3"/>
  <c r="H454" i="3"/>
  <c r="G454" i="3"/>
  <c r="H462" i="3"/>
  <c r="G462" i="3"/>
  <c r="H474" i="3"/>
  <c r="G474" i="3"/>
  <c r="H482" i="3"/>
  <c r="G482" i="3"/>
  <c r="H494" i="3"/>
  <c r="G494" i="3"/>
  <c r="H502" i="3"/>
  <c r="G502" i="3"/>
  <c r="H510" i="3"/>
  <c r="G510" i="3"/>
  <c r="H518" i="3"/>
  <c r="G518" i="3"/>
  <c r="H526" i="3"/>
  <c r="G526" i="3"/>
  <c r="H534" i="3"/>
  <c r="G534" i="3"/>
  <c r="H542" i="3"/>
  <c r="G542" i="3"/>
  <c r="H550" i="3"/>
  <c r="G550" i="3"/>
  <c r="H558" i="3"/>
  <c r="G558" i="3"/>
  <c r="H566" i="3"/>
  <c r="G566" i="3"/>
  <c r="H574" i="3"/>
  <c r="G574" i="3"/>
  <c r="H582" i="3"/>
  <c r="G582" i="3"/>
  <c r="H590" i="3"/>
  <c r="G590" i="3"/>
  <c r="H602" i="3"/>
  <c r="G602" i="3"/>
  <c r="H610" i="3"/>
  <c r="G610" i="3"/>
  <c r="H618" i="3"/>
  <c r="G618" i="3"/>
  <c r="H626" i="3"/>
  <c r="G626" i="3"/>
  <c r="H634" i="3"/>
  <c r="G634" i="3"/>
  <c r="H642" i="3"/>
  <c r="G642" i="3"/>
  <c r="H650" i="3"/>
  <c r="G650" i="3"/>
  <c r="H658" i="3"/>
  <c r="G658" i="3"/>
  <c r="H670" i="3"/>
  <c r="G670" i="3"/>
  <c r="H678" i="3"/>
  <c r="G678" i="3"/>
  <c r="H686" i="3"/>
  <c r="G686" i="3"/>
  <c r="H694" i="3"/>
  <c r="G694" i="3"/>
  <c r="H702" i="3"/>
  <c r="G702" i="3"/>
  <c r="H710" i="3"/>
  <c r="G710" i="3"/>
  <c r="H718" i="3"/>
  <c r="G718" i="3"/>
  <c r="H726" i="3"/>
  <c r="G726" i="3"/>
  <c r="H734" i="3"/>
  <c r="G734" i="3"/>
  <c r="G1608" i="3"/>
  <c r="H1608" i="3"/>
  <c r="G1624" i="3"/>
  <c r="H1624" i="3"/>
  <c r="G1672" i="3"/>
  <c r="H1672" i="3"/>
  <c r="G1680" i="3"/>
  <c r="H1680" i="3"/>
  <c r="G1688" i="3"/>
  <c r="H1688" i="3"/>
  <c r="G1696" i="3"/>
  <c r="H1696" i="3"/>
  <c r="G1720" i="3"/>
  <c r="H1720" i="3"/>
  <c r="G1728" i="3"/>
  <c r="H1728" i="3"/>
  <c r="G1752" i="3"/>
  <c r="H1752" i="3"/>
  <c r="G1760" i="3"/>
  <c r="H1760" i="3"/>
  <c r="G1776" i="3"/>
  <c r="H1776" i="3"/>
  <c r="G1784" i="3"/>
  <c r="H1784" i="3"/>
  <c r="G1824" i="3"/>
  <c r="H1824" i="3"/>
  <c r="G1864" i="3"/>
  <c r="H1864" i="3"/>
  <c r="G1888" i="3"/>
  <c r="H1888" i="3"/>
  <c r="G1944" i="3"/>
  <c r="H1944" i="3"/>
  <c r="G1952" i="3"/>
  <c r="H1952" i="3"/>
  <c r="G1960" i="3"/>
  <c r="H1960" i="3"/>
  <c r="G1984" i="3"/>
  <c r="H1984" i="3"/>
  <c r="G1992" i="3"/>
  <c r="H1992" i="3"/>
  <c r="G2024" i="3"/>
  <c r="H2024" i="3"/>
  <c r="G2032" i="3"/>
  <c r="H2032" i="3"/>
  <c r="G2040" i="3"/>
  <c r="H2040" i="3"/>
  <c r="G2048" i="3"/>
  <c r="H2048" i="3"/>
  <c r="G2056" i="3"/>
  <c r="H2056" i="3"/>
  <c r="G2080" i="3"/>
  <c r="H2080" i="3"/>
  <c r="G2112" i="3"/>
  <c r="H2112" i="3"/>
  <c r="G2148" i="3"/>
  <c r="H2148" i="3"/>
  <c r="G2156" i="3"/>
  <c r="H2156" i="3"/>
  <c r="G2164" i="3"/>
  <c r="H2164" i="3"/>
  <c r="G2172" i="3"/>
  <c r="H2172" i="3"/>
  <c r="G2180" i="3"/>
  <c r="H2180" i="3"/>
  <c r="G2188" i="3"/>
  <c r="H2188" i="3"/>
  <c r="G2196" i="3"/>
  <c r="H2196" i="3"/>
  <c r="G2204" i="3"/>
  <c r="H2204" i="3"/>
  <c r="G2212" i="3"/>
  <c r="H2212" i="3"/>
  <c r="G2220" i="3"/>
  <c r="H2220" i="3"/>
  <c r="G2228" i="3"/>
  <c r="H2228" i="3"/>
  <c r="G2232" i="3"/>
  <c r="H2232" i="3"/>
  <c r="G2240" i="3"/>
  <c r="H2240" i="3"/>
  <c r="G2248" i="3"/>
  <c r="H2248" i="3"/>
  <c r="G2256" i="3"/>
  <c r="H2256" i="3"/>
  <c r="G2264" i="3"/>
  <c r="H2264" i="3"/>
  <c r="G2272" i="3"/>
  <c r="H2272" i="3"/>
  <c r="G2280" i="3"/>
  <c r="H2280" i="3"/>
  <c r="G2288" i="3"/>
  <c r="H2288" i="3"/>
  <c r="G2296" i="3"/>
  <c r="H2296" i="3"/>
  <c r="G2304" i="3"/>
  <c r="H2304" i="3"/>
  <c r="G2312" i="3"/>
  <c r="H2312" i="3"/>
  <c r="G2320" i="3"/>
  <c r="H2320" i="3"/>
  <c r="G2328" i="3"/>
  <c r="H2328" i="3"/>
  <c r="G2336" i="3"/>
  <c r="H2336" i="3"/>
  <c r="G2344" i="3"/>
  <c r="H2344" i="3"/>
  <c r="G2352" i="3"/>
  <c r="H2352" i="3"/>
  <c r="G2360" i="3"/>
  <c r="H2360" i="3"/>
  <c r="G2368" i="3"/>
  <c r="H2368" i="3"/>
  <c r="G2376" i="3"/>
  <c r="H2376" i="3"/>
  <c r="G2384" i="3"/>
  <c r="H2384" i="3"/>
  <c r="G2396" i="3"/>
  <c r="H2396" i="3"/>
  <c r="G2404" i="3"/>
  <c r="H2404" i="3"/>
  <c r="G2412" i="3"/>
  <c r="H2412" i="3"/>
  <c r="G2424" i="3"/>
  <c r="H2424" i="3"/>
  <c r="G2432" i="3"/>
  <c r="H2432" i="3"/>
  <c r="G2436" i="3"/>
  <c r="H2436" i="3"/>
  <c r="H2444" i="3"/>
  <c r="G2444" i="3"/>
  <c r="H2460" i="3"/>
  <c r="G2460" i="3"/>
  <c r="H2468" i="3"/>
  <c r="G2468" i="3"/>
  <c r="H2476" i="3"/>
  <c r="G2476" i="3"/>
  <c r="H2480" i="3"/>
  <c r="G2480" i="3"/>
  <c r="H2488" i="3"/>
  <c r="G2488" i="3"/>
  <c r="H1598" i="3"/>
  <c r="H1594" i="3"/>
  <c r="H1530" i="3"/>
  <c r="H1454" i="3"/>
  <c r="H1446" i="3"/>
  <c r="H1442" i="3"/>
  <c r="H3612" i="3"/>
  <c r="G3612" i="3"/>
  <c r="H3546" i="3"/>
  <c r="G3546" i="3"/>
  <c r="G3481" i="3"/>
  <c r="H3481" i="3"/>
  <c r="H2955" i="3"/>
  <c r="G2955" i="3"/>
  <c r="G3941" i="3"/>
  <c r="H3941" i="3"/>
  <c r="G4290" i="3"/>
  <c r="H4290" i="3"/>
  <c r="G4265" i="3"/>
  <c r="H4265" i="3"/>
  <c r="G4258" i="3"/>
  <c r="H4258" i="3"/>
  <c r="H4186" i="3"/>
  <c r="G4186" i="3"/>
  <c r="G4114" i="3"/>
  <c r="H4114" i="3"/>
  <c r="H4732" i="3"/>
  <c r="G4732" i="3"/>
  <c r="G4599" i="3"/>
  <c r="H4599" i="3"/>
  <c r="H4580" i="3"/>
  <c r="G4580" i="3"/>
  <c r="H5186" i="3"/>
  <c r="G5186" i="3"/>
  <c r="G5257" i="3"/>
  <c r="H5257" i="3"/>
  <c r="H7515" i="3"/>
  <c r="G7515" i="3"/>
  <c r="H7510" i="3"/>
  <c r="G7510" i="3"/>
  <c r="H7463" i="3"/>
  <c r="G7463" i="3"/>
  <c r="G7424" i="3"/>
  <c r="H7424" i="3"/>
  <c r="G7396" i="3"/>
  <c r="H7396" i="3"/>
  <c r="G7360" i="3"/>
  <c r="H7360" i="3"/>
  <c r="H7347" i="3"/>
  <c r="G7347" i="3"/>
  <c r="H7319" i="3"/>
  <c r="G7319" i="3"/>
  <c r="H7215" i="3"/>
  <c r="G7215" i="3"/>
  <c r="H7191" i="3"/>
  <c r="G7191" i="3"/>
  <c r="G7178" i="3"/>
  <c r="H7178" i="3"/>
  <c r="H7165" i="3"/>
  <c r="G7165" i="3"/>
  <c r="G7031" i="3"/>
  <c r="H7031" i="3"/>
  <c r="G6787" i="3"/>
  <c r="H6787" i="3"/>
  <c r="H7568" i="3"/>
  <c r="G7568" i="3"/>
  <c r="G8417" i="3"/>
  <c r="H8417" i="3"/>
  <c r="G7696" i="3"/>
  <c r="H7696" i="3"/>
  <c r="G7637" i="3"/>
  <c r="H7637" i="3"/>
  <c r="G1613" i="3"/>
  <c r="H1613" i="3"/>
  <c r="G1621" i="3"/>
  <c r="H1621" i="3"/>
  <c r="G1633" i="3"/>
  <c r="H1633" i="3"/>
  <c r="G1641" i="3"/>
  <c r="H1641" i="3"/>
  <c r="G1649" i="3"/>
  <c r="H1649" i="3"/>
  <c r="G1657" i="3"/>
  <c r="H1657" i="3"/>
  <c r="G1665" i="3"/>
  <c r="H1665" i="3"/>
  <c r="G1669" i="3"/>
  <c r="H1669" i="3"/>
  <c r="G1677" i="3"/>
  <c r="H1677" i="3"/>
  <c r="G1685" i="3"/>
  <c r="H1685" i="3"/>
  <c r="G1693" i="3"/>
  <c r="H1693" i="3"/>
  <c r="G1701" i="3"/>
  <c r="H1701" i="3"/>
  <c r="G1709" i="3"/>
  <c r="H1709" i="3"/>
  <c r="G1717" i="3"/>
  <c r="H1717" i="3"/>
  <c r="G1725" i="3"/>
  <c r="H1725" i="3"/>
  <c r="G1733" i="3"/>
  <c r="H1733" i="3"/>
  <c r="G1741" i="3"/>
  <c r="H1741" i="3"/>
  <c r="G1749" i="3"/>
  <c r="H1749" i="3"/>
  <c r="G1757" i="3"/>
  <c r="H1757" i="3"/>
  <c r="G1761" i="3"/>
  <c r="H1761" i="3"/>
  <c r="G1769" i="3"/>
  <c r="H1769" i="3"/>
  <c r="G1777" i="3"/>
  <c r="H1777" i="3"/>
  <c r="G1781" i="3"/>
  <c r="H1781" i="3"/>
  <c r="G1789" i="3"/>
  <c r="H1789" i="3"/>
  <c r="G1793" i="3"/>
  <c r="H1793" i="3"/>
  <c r="G1801" i="3"/>
  <c r="H1801" i="3"/>
  <c r="G1809" i="3"/>
  <c r="H1809" i="3"/>
  <c r="G1817" i="3"/>
  <c r="H1817" i="3"/>
  <c r="G1825" i="3"/>
  <c r="H1825" i="3"/>
  <c r="G1837" i="3"/>
  <c r="H1837" i="3"/>
  <c r="G1845" i="3"/>
  <c r="H1845" i="3"/>
  <c r="G1849" i="3"/>
  <c r="H1849" i="3"/>
  <c r="G1857" i="3"/>
  <c r="H1857" i="3"/>
  <c r="G1865" i="3"/>
  <c r="H1865" i="3"/>
  <c r="G1873" i="3"/>
  <c r="H1873" i="3"/>
  <c r="G1877" i="3"/>
  <c r="H1877" i="3"/>
  <c r="G1885" i="3"/>
  <c r="H1885" i="3"/>
  <c r="G1893" i="3"/>
  <c r="H1893" i="3"/>
  <c r="G1897" i="3"/>
  <c r="H1897" i="3"/>
  <c r="G1905" i="3"/>
  <c r="H1905" i="3"/>
  <c r="G1909" i="3"/>
  <c r="H1909" i="3"/>
  <c r="G1921" i="3"/>
  <c r="H1921" i="3"/>
  <c r="G1929" i="3"/>
  <c r="H1929" i="3"/>
  <c r="G1937" i="3"/>
  <c r="H1937" i="3"/>
  <c r="G1945" i="3"/>
  <c r="H1945" i="3"/>
  <c r="G1957" i="3"/>
  <c r="H1957" i="3"/>
  <c r="G1965" i="3"/>
  <c r="H1965" i="3"/>
  <c r="G1973" i="3"/>
  <c r="H1973" i="3"/>
  <c r="G1981" i="3"/>
  <c r="H1981" i="3"/>
  <c r="G1989" i="3"/>
  <c r="H1989" i="3"/>
  <c r="G1997" i="3"/>
  <c r="H1997" i="3"/>
  <c r="G2005" i="3"/>
  <c r="H2005" i="3"/>
  <c r="G2013" i="3"/>
  <c r="H2013" i="3"/>
  <c r="G2025" i="3"/>
  <c r="H2025" i="3"/>
  <c r="G2033" i="3"/>
  <c r="H2033" i="3"/>
  <c r="G2041" i="3"/>
  <c r="H2041" i="3"/>
  <c r="G2049" i="3"/>
  <c r="H2049" i="3"/>
  <c r="G2057" i="3"/>
  <c r="H2057" i="3"/>
  <c r="G2065" i="3"/>
  <c r="H2065" i="3"/>
  <c r="G2073" i="3"/>
  <c r="H2073" i="3"/>
  <c r="G2081" i="3"/>
  <c r="H2081" i="3"/>
  <c r="G2093" i="3"/>
  <c r="H2093" i="3"/>
  <c r="G2105" i="3"/>
  <c r="H2105" i="3"/>
  <c r="G2113" i="3"/>
  <c r="H2113" i="3"/>
  <c r="G2121" i="3"/>
  <c r="H2121" i="3"/>
  <c r="G2129" i="3"/>
  <c r="H2129" i="3"/>
  <c r="G2133" i="3"/>
  <c r="H2133" i="3"/>
  <c r="G2141" i="3"/>
  <c r="H2141" i="3"/>
  <c r="G2149" i="3"/>
  <c r="H2149" i="3"/>
  <c r="G2161" i="3"/>
  <c r="H2161" i="3"/>
  <c r="G2169" i="3"/>
  <c r="H2169" i="3"/>
  <c r="G2177" i="3"/>
  <c r="H2177" i="3"/>
  <c r="G2185" i="3"/>
  <c r="H2185" i="3"/>
  <c r="G2193" i="3"/>
  <c r="H2193" i="3"/>
  <c r="G2201" i="3"/>
  <c r="H2201" i="3"/>
  <c r="G2209" i="3"/>
  <c r="H2209" i="3"/>
  <c r="G2217" i="3"/>
  <c r="H2217" i="3"/>
  <c r="G2225" i="3"/>
  <c r="H2225" i="3"/>
  <c r="G2233" i="3"/>
  <c r="H2233" i="3"/>
  <c r="G2237" i="3"/>
  <c r="H2237" i="3"/>
  <c r="G2245" i="3"/>
  <c r="H2245" i="3"/>
  <c r="G2253" i="3"/>
  <c r="H2253" i="3"/>
  <c r="G2261" i="3"/>
  <c r="H2261" i="3"/>
  <c r="G2265" i="3"/>
  <c r="H2265" i="3"/>
  <c r="G2273" i="3"/>
  <c r="H2273" i="3"/>
  <c r="G2281" i="3"/>
  <c r="H2281" i="3"/>
  <c r="G2289" i="3"/>
  <c r="H2289" i="3"/>
  <c r="G2297" i="3"/>
  <c r="H2297" i="3"/>
  <c r="G2305" i="3"/>
  <c r="H2305" i="3"/>
  <c r="G2313" i="3"/>
  <c r="H2313" i="3"/>
  <c r="G2321" i="3"/>
  <c r="H2321" i="3"/>
  <c r="G2329" i="3"/>
  <c r="H2329" i="3"/>
  <c r="G2337" i="3"/>
  <c r="H2337" i="3"/>
  <c r="G2345" i="3"/>
  <c r="H2345" i="3"/>
  <c r="G2357" i="3"/>
  <c r="H2357" i="3"/>
  <c r="G2365" i="3"/>
  <c r="H2365" i="3"/>
  <c r="G2373" i="3"/>
  <c r="H2373" i="3"/>
  <c r="G2381" i="3"/>
  <c r="H2381" i="3"/>
  <c r="G2389" i="3"/>
  <c r="H2389" i="3"/>
  <c r="G2397" i="3"/>
  <c r="H2397" i="3"/>
  <c r="G2405" i="3"/>
  <c r="H2405" i="3"/>
  <c r="G2413" i="3"/>
  <c r="H2413" i="3"/>
  <c r="G2421" i="3"/>
  <c r="H2421" i="3"/>
  <c r="G2429" i="3"/>
  <c r="H2429" i="3"/>
  <c r="G2437" i="3"/>
  <c r="H2437" i="3"/>
  <c r="G2449" i="3"/>
  <c r="H2449" i="3"/>
  <c r="G2469" i="3"/>
  <c r="H2469" i="3"/>
  <c r="G2477" i="3"/>
  <c r="H2477" i="3"/>
  <c r="G2485" i="3"/>
  <c r="H2485" i="3"/>
  <c r="H1427" i="3"/>
  <c r="H1419" i="3"/>
  <c r="H1411" i="3"/>
  <c r="H1403" i="3"/>
  <c r="H1395" i="3"/>
  <c r="H1387" i="3"/>
  <c r="H1379" i="3"/>
  <c r="H1371" i="3"/>
  <c r="H1363" i="3"/>
  <c r="H1355" i="3"/>
  <c r="H1347" i="3"/>
  <c r="H1339" i="3"/>
  <c r="H1335" i="3"/>
  <c r="H1327" i="3"/>
  <c r="H1319" i="3"/>
  <c r="H1311" i="3"/>
  <c r="H1303" i="3"/>
  <c r="H1295" i="3"/>
  <c r="H1287" i="3"/>
  <c r="H1279" i="3"/>
  <c r="H1271" i="3"/>
  <c r="H1263" i="3"/>
  <c r="H1255" i="3"/>
  <c r="H1243" i="3"/>
  <c r="H1235" i="3"/>
  <c r="H1227" i="3"/>
  <c r="H1219" i="3"/>
  <c r="H1211" i="3"/>
  <c r="H1203" i="3"/>
  <c r="H1195" i="3"/>
  <c r="H1187" i="3"/>
  <c r="H1179" i="3"/>
  <c r="H1171" i="3"/>
  <c r="H1159" i="3"/>
  <c r="H1151" i="3"/>
  <c r="H1143" i="3"/>
  <c r="H1135" i="3"/>
  <c r="H1127" i="3"/>
  <c r="H1119" i="3"/>
  <c r="H1111" i="3"/>
  <c r="H1103" i="3"/>
  <c r="H1095" i="3"/>
  <c r="H1087" i="3"/>
  <c r="H1079" i="3"/>
  <c r="H1071" i="3"/>
  <c r="H1063" i="3"/>
  <c r="H1055" i="3"/>
  <c r="H1047" i="3"/>
  <c r="H1039" i="3"/>
  <c r="H1031" i="3"/>
  <c r="H1023" i="3"/>
  <c r="H1015" i="3"/>
  <c r="H1007" i="3"/>
  <c r="H999" i="3"/>
  <c r="H991" i="3"/>
  <c r="H979" i="3"/>
  <c r="H975" i="3"/>
  <c r="H967" i="3"/>
  <c r="H959" i="3"/>
  <c r="H951" i="3"/>
  <c r="H943" i="3"/>
  <c r="H935" i="3"/>
  <c r="H927" i="3"/>
  <c r="H919" i="3"/>
  <c r="H911" i="3"/>
  <c r="H903" i="3"/>
  <c r="H895" i="3"/>
  <c r="H891" i="3"/>
  <c r="H883" i="3"/>
  <c r="H875" i="3"/>
  <c r="H867" i="3"/>
  <c r="H859" i="3"/>
  <c r="H851" i="3"/>
  <c r="H843" i="3"/>
  <c r="H835" i="3"/>
  <c r="H827" i="3"/>
  <c r="H819" i="3"/>
  <c r="H811" i="3"/>
  <c r="H803" i="3"/>
  <c r="H795" i="3"/>
  <c r="H787" i="3"/>
  <c r="H779" i="3"/>
  <c r="H771" i="3"/>
  <c r="H763" i="3"/>
  <c r="H755" i="3"/>
  <c r="H747" i="3"/>
  <c r="H739" i="3"/>
  <c r="H723" i="3"/>
  <c r="H707" i="3"/>
  <c r="H691" i="3"/>
  <c r="H675" i="3"/>
  <c r="H659" i="3"/>
  <c r="H643" i="3"/>
  <c r="H627" i="3"/>
  <c r="H611" i="3"/>
  <c r="H595" i="3"/>
  <c r="H579" i="3"/>
  <c r="H563" i="3"/>
  <c r="H547" i="3"/>
  <c r="H531" i="3"/>
  <c r="H515" i="3"/>
  <c r="H499" i="3"/>
  <c r="H483" i="3"/>
  <c r="H467" i="3"/>
  <c r="H451" i="3"/>
  <c r="H435" i="3"/>
  <c r="H419" i="3"/>
  <c r="H403" i="3"/>
  <c r="H387" i="3"/>
  <c r="H371" i="3"/>
  <c r="H355" i="3"/>
  <c r="H339" i="3"/>
  <c r="H323" i="3"/>
  <c r="H307" i="3"/>
  <c r="H291" i="3"/>
  <c r="H275" i="3"/>
  <c r="H259" i="3"/>
  <c r="H243" i="3"/>
  <c r="H227" i="3"/>
  <c r="H211" i="3"/>
  <c r="H195" i="3"/>
  <c r="H179" i="3"/>
  <c r="H163" i="3"/>
  <c r="H147" i="3"/>
  <c r="H131" i="3"/>
  <c r="H115" i="3"/>
  <c r="H99" i="3"/>
  <c r="H83" i="3"/>
  <c r="H67" i="3"/>
  <c r="H43" i="3"/>
  <c r="H19" i="3"/>
  <c r="G2440" i="3"/>
  <c r="H2140" i="3"/>
  <c r="H2108" i="3"/>
  <c r="H2076" i="3"/>
  <c r="H2044" i="3"/>
  <c r="H2012" i="3"/>
  <c r="H1980" i="3"/>
  <c r="H1948" i="3"/>
  <c r="H1916" i="3"/>
  <c r="H1884" i="3"/>
  <c r="H1852" i="3"/>
  <c r="H1820" i="3"/>
  <c r="H1788" i="3"/>
  <c r="H1756" i="3"/>
  <c r="H1724" i="3"/>
  <c r="H1692" i="3"/>
  <c r="H1660" i="3"/>
  <c r="H1628" i="3"/>
  <c r="H3772" i="3"/>
  <c r="G3772" i="3"/>
  <c r="H3626" i="3"/>
  <c r="G3626" i="3"/>
  <c r="H3584" i="3"/>
  <c r="G3584" i="3"/>
  <c r="H3562" i="3"/>
  <c r="G3562" i="3"/>
  <c r="G3550" i="3"/>
  <c r="H3550" i="3"/>
  <c r="G3545" i="3"/>
  <c r="H3545" i="3"/>
  <c r="H3525" i="3"/>
  <c r="G3525" i="3"/>
  <c r="G3486" i="3"/>
  <c r="H3486" i="3"/>
  <c r="H3413" i="3"/>
  <c r="G3413" i="3"/>
  <c r="H3408" i="3"/>
  <c r="G3408" i="3"/>
  <c r="G3337" i="3"/>
  <c r="H3337" i="3"/>
  <c r="H3321" i="3"/>
  <c r="G3321" i="3"/>
  <c r="H3313" i="3"/>
  <c r="G3313" i="3"/>
  <c r="H3297" i="3"/>
  <c r="G3297" i="3"/>
  <c r="H3281" i="3"/>
  <c r="G3281" i="3"/>
  <c r="H3257" i="3"/>
  <c r="G3257" i="3"/>
  <c r="H3233" i="3"/>
  <c r="G3233" i="3"/>
  <c r="H3217" i="3"/>
  <c r="G3217" i="3"/>
  <c r="H3209" i="3"/>
  <c r="G3209" i="3"/>
  <c r="H3193" i="3"/>
  <c r="G3193" i="3"/>
  <c r="H3177" i="3"/>
  <c r="G3177" i="3"/>
  <c r="H3161" i="3"/>
  <c r="G3161" i="3"/>
  <c r="H3137" i="3"/>
  <c r="G3137" i="3"/>
  <c r="H3009" i="3"/>
  <c r="G3009" i="3"/>
  <c r="G2966" i="3"/>
  <c r="H2966" i="3"/>
  <c r="H2921" i="3"/>
  <c r="G2921" i="3"/>
  <c r="H2554" i="3"/>
  <c r="G2554" i="3"/>
  <c r="G5757" i="3"/>
  <c r="H5757" i="3"/>
  <c r="G5811" i="3"/>
  <c r="H5811" i="3"/>
  <c r="H5864" i="3"/>
  <c r="G5864" i="3"/>
  <c r="G6499" i="3"/>
  <c r="H6499" i="3"/>
  <c r="H6550" i="3"/>
  <c r="G6550" i="3"/>
  <c r="H3944" i="3"/>
  <c r="G3944" i="3"/>
  <c r="G4738" i="3"/>
  <c r="H4738" i="3"/>
  <c r="G5581" i="3"/>
  <c r="H5581" i="3"/>
  <c r="G5559" i="3"/>
  <c r="H5559" i="3"/>
  <c r="G5477" i="3"/>
  <c r="H5477" i="3"/>
  <c r="G5431" i="3"/>
  <c r="H5431" i="3"/>
  <c r="H5373" i="3"/>
  <c r="G5373" i="3"/>
  <c r="H5311" i="3"/>
  <c r="G5311" i="3"/>
  <c r="H5260" i="3"/>
  <c r="G5260" i="3"/>
  <c r="H5223" i="3"/>
  <c r="G5223" i="3"/>
  <c r="G7500" i="3"/>
  <c r="H7500" i="3"/>
  <c r="H7483" i="3"/>
  <c r="G7483" i="3"/>
  <c r="H7465" i="3"/>
  <c r="G7465" i="3"/>
  <c r="H7435" i="3"/>
  <c r="G7435" i="3"/>
  <c r="H7402" i="3"/>
  <c r="G7402" i="3"/>
  <c r="G7388" i="3"/>
  <c r="H7388" i="3"/>
  <c r="G7315" i="3"/>
  <c r="H7315" i="3"/>
  <c r="G7278" i="3"/>
  <c r="H7278" i="3"/>
  <c r="H7271" i="3"/>
  <c r="G7271" i="3"/>
  <c r="G7238" i="3"/>
  <c r="H7238" i="3"/>
  <c r="G7226" i="3"/>
  <c r="H7226" i="3"/>
  <c r="H7185" i="3"/>
  <c r="G7185" i="3"/>
  <c r="H7153" i="3"/>
  <c r="G7153" i="3"/>
  <c r="H7143" i="3"/>
  <c r="G7143" i="3"/>
  <c r="G7063" i="3"/>
  <c r="H7063" i="3"/>
  <c r="H6931" i="3"/>
  <c r="G6931" i="3"/>
  <c r="H6915" i="3"/>
  <c r="G6915" i="3"/>
  <c r="G6884" i="3"/>
  <c r="H6884" i="3"/>
  <c r="H6863" i="3"/>
  <c r="G6863" i="3"/>
  <c r="H6834" i="3"/>
  <c r="G6834" i="3"/>
  <c r="H6767" i="3"/>
  <c r="G6767" i="3"/>
  <c r="H6760" i="3"/>
  <c r="G6760" i="3"/>
  <c r="G6741" i="3"/>
  <c r="H6741" i="3"/>
  <c r="G8317" i="3"/>
  <c r="H8317" i="3"/>
  <c r="G8218" i="3"/>
  <c r="H8218" i="3"/>
  <c r="G8109" i="3"/>
  <c r="H8109" i="3"/>
  <c r="G8069" i="3"/>
  <c r="H8069" i="3"/>
  <c r="G7876" i="3"/>
  <c r="H7876" i="3"/>
  <c r="H7792" i="3"/>
  <c r="G7792" i="3"/>
  <c r="G7789" i="3"/>
  <c r="H7789" i="3"/>
  <c r="H7764" i="3"/>
  <c r="G7764" i="3"/>
  <c r="G7725" i="3"/>
  <c r="H7725" i="3"/>
  <c r="G7714" i="3"/>
  <c r="H7714" i="3"/>
  <c r="H7708" i="3"/>
  <c r="G7708" i="3"/>
  <c r="G7704" i="3"/>
  <c r="H7704" i="3"/>
  <c r="G9" i="3"/>
  <c r="H9" i="3"/>
  <c r="G13" i="3"/>
  <c r="H13" i="3"/>
  <c r="G17" i="3"/>
  <c r="H17" i="3"/>
  <c r="G21" i="3"/>
  <c r="H21" i="3"/>
  <c r="G25" i="3"/>
  <c r="H25" i="3"/>
  <c r="G29" i="3"/>
  <c r="H29" i="3"/>
  <c r="G33" i="3"/>
  <c r="H33" i="3"/>
  <c r="G37" i="3"/>
  <c r="H37" i="3"/>
  <c r="G41" i="3"/>
  <c r="H41" i="3"/>
  <c r="G45" i="3"/>
  <c r="H45" i="3"/>
  <c r="G49" i="3"/>
  <c r="H49" i="3"/>
  <c r="G53" i="3"/>
  <c r="H53" i="3"/>
  <c r="G57" i="3"/>
  <c r="H57" i="3"/>
  <c r="G61" i="3"/>
  <c r="H61" i="3"/>
  <c r="G65" i="3"/>
  <c r="H65" i="3"/>
  <c r="G69" i="3"/>
  <c r="H69" i="3"/>
  <c r="G73" i="3"/>
  <c r="H73" i="3"/>
  <c r="G77" i="3"/>
  <c r="H77" i="3"/>
  <c r="G81" i="3"/>
  <c r="H81" i="3"/>
  <c r="G85" i="3"/>
  <c r="H85" i="3"/>
  <c r="G89" i="3"/>
  <c r="H89" i="3"/>
  <c r="G93" i="3"/>
  <c r="H93" i="3"/>
  <c r="G97" i="3"/>
  <c r="H97" i="3"/>
  <c r="G101" i="3"/>
  <c r="H101" i="3"/>
  <c r="G105" i="3"/>
  <c r="H105" i="3"/>
  <c r="G109" i="3"/>
  <c r="H109" i="3"/>
  <c r="G113" i="3"/>
  <c r="H113" i="3"/>
  <c r="G117" i="3"/>
  <c r="H117" i="3"/>
  <c r="G121" i="3"/>
  <c r="H121" i="3"/>
  <c r="G125" i="3"/>
  <c r="H125" i="3"/>
  <c r="G129" i="3"/>
  <c r="H129" i="3"/>
  <c r="G133" i="3"/>
  <c r="H133" i="3"/>
  <c r="G137" i="3"/>
  <c r="H137" i="3"/>
  <c r="G141" i="3"/>
  <c r="H141" i="3"/>
  <c r="G145" i="3"/>
  <c r="H145" i="3"/>
  <c r="G149" i="3"/>
  <c r="H149" i="3"/>
  <c r="G153" i="3"/>
  <c r="H153" i="3"/>
  <c r="G157" i="3"/>
  <c r="H157" i="3"/>
  <c r="G161" i="3"/>
  <c r="H161" i="3"/>
  <c r="G165" i="3"/>
  <c r="H165" i="3"/>
  <c r="G169" i="3"/>
  <c r="H169" i="3"/>
  <c r="G173" i="3"/>
  <c r="H173" i="3"/>
  <c r="G177" i="3"/>
  <c r="H177" i="3"/>
  <c r="G181" i="3"/>
  <c r="H181" i="3"/>
  <c r="G185" i="3"/>
  <c r="H185" i="3"/>
  <c r="G189" i="3"/>
  <c r="H189" i="3"/>
  <c r="G193" i="3"/>
  <c r="H193" i="3"/>
  <c r="G197" i="3"/>
  <c r="H197" i="3"/>
  <c r="G201" i="3"/>
  <c r="H201" i="3"/>
  <c r="G205" i="3"/>
  <c r="H205" i="3"/>
  <c r="G209" i="3"/>
  <c r="H209" i="3"/>
  <c r="G213" i="3"/>
  <c r="H213" i="3"/>
  <c r="G217" i="3"/>
  <c r="H217" i="3"/>
  <c r="G221" i="3"/>
  <c r="H221" i="3"/>
  <c r="G225" i="3"/>
  <c r="H225" i="3"/>
  <c r="G229" i="3"/>
  <c r="H229" i="3"/>
  <c r="G233" i="3"/>
  <c r="H233" i="3"/>
  <c r="G237" i="3"/>
  <c r="H237" i="3"/>
  <c r="G241" i="3"/>
  <c r="H241" i="3"/>
  <c r="G245" i="3"/>
  <c r="H245" i="3"/>
  <c r="G249" i="3"/>
  <c r="H249" i="3"/>
  <c r="G253" i="3"/>
  <c r="H253" i="3"/>
  <c r="G257" i="3"/>
  <c r="H257" i="3"/>
  <c r="G261" i="3"/>
  <c r="H261" i="3"/>
  <c r="G265" i="3"/>
  <c r="H265" i="3"/>
  <c r="G269" i="3"/>
  <c r="H269" i="3"/>
  <c r="G273" i="3"/>
  <c r="H273" i="3"/>
  <c r="G277" i="3"/>
  <c r="H277" i="3"/>
  <c r="G281" i="3"/>
  <c r="H281" i="3"/>
  <c r="G285" i="3"/>
  <c r="H285" i="3"/>
  <c r="G289" i="3"/>
  <c r="H289" i="3"/>
  <c r="G293" i="3"/>
  <c r="H293" i="3"/>
  <c r="G297" i="3"/>
  <c r="H297" i="3"/>
  <c r="G301" i="3"/>
  <c r="H301" i="3"/>
  <c r="G305" i="3"/>
  <c r="H305" i="3"/>
  <c r="G309" i="3"/>
  <c r="H309" i="3"/>
  <c r="G313" i="3"/>
  <c r="H313" i="3"/>
  <c r="G317" i="3"/>
  <c r="H317" i="3"/>
  <c r="G321" i="3"/>
  <c r="H321" i="3"/>
  <c r="G325" i="3"/>
  <c r="H325" i="3"/>
  <c r="G329" i="3"/>
  <c r="H329" i="3"/>
  <c r="G333" i="3"/>
  <c r="H333" i="3"/>
  <c r="G337" i="3"/>
  <c r="H337" i="3"/>
  <c r="G341" i="3"/>
  <c r="H341" i="3"/>
  <c r="G345" i="3"/>
  <c r="H345" i="3"/>
  <c r="G349" i="3"/>
  <c r="H349" i="3"/>
  <c r="G353" i="3"/>
  <c r="H353" i="3"/>
  <c r="G357" i="3"/>
  <c r="H357" i="3"/>
  <c r="G361" i="3"/>
  <c r="H361" i="3"/>
  <c r="G365" i="3"/>
  <c r="H365" i="3"/>
  <c r="G369" i="3"/>
  <c r="H369" i="3"/>
  <c r="G373" i="3"/>
  <c r="H373" i="3"/>
  <c r="G377" i="3"/>
  <c r="H377" i="3"/>
  <c r="G381" i="3"/>
  <c r="H381" i="3"/>
  <c r="G385" i="3"/>
  <c r="H385" i="3"/>
  <c r="G389" i="3"/>
  <c r="H389" i="3"/>
  <c r="G393" i="3"/>
  <c r="H393" i="3"/>
  <c r="G397" i="3"/>
  <c r="H397" i="3"/>
  <c r="G401" i="3"/>
  <c r="H401" i="3"/>
  <c r="G405" i="3"/>
  <c r="H405" i="3"/>
  <c r="G409" i="3"/>
  <c r="H409" i="3"/>
  <c r="G413" i="3"/>
  <c r="H413" i="3"/>
  <c r="G417" i="3"/>
  <c r="H417" i="3"/>
  <c r="G421" i="3"/>
  <c r="H421" i="3"/>
  <c r="G425" i="3"/>
  <c r="H425" i="3"/>
  <c r="G429" i="3"/>
  <c r="H429" i="3"/>
  <c r="G433" i="3"/>
  <c r="H433" i="3"/>
  <c r="G437" i="3"/>
  <c r="H437" i="3"/>
  <c r="G441" i="3"/>
  <c r="H441" i="3"/>
  <c r="G445" i="3"/>
  <c r="H445" i="3"/>
  <c r="G449" i="3"/>
  <c r="H449" i="3"/>
  <c r="G453" i="3"/>
  <c r="H453" i="3"/>
  <c r="G457" i="3"/>
  <c r="H457" i="3"/>
  <c r="G461" i="3"/>
  <c r="H461" i="3"/>
  <c r="G465" i="3"/>
  <c r="H465" i="3"/>
  <c r="G469" i="3"/>
  <c r="H469" i="3"/>
  <c r="G473" i="3"/>
  <c r="H473" i="3"/>
  <c r="G477" i="3"/>
  <c r="H477" i="3"/>
  <c r="G481" i="3"/>
  <c r="H481" i="3"/>
  <c r="G485" i="3"/>
  <c r="H485" i="3"/>
  <c r="G489" i="3"/>
  <c r="H489" i="3"/>
  <c r="G493" i="3"/>
  <c r="H493" i="3"/>
  <c r="G497" i="3"/>
  <c r="H497" i="3"/>
  <c r="G501" i="3"/>
  <c r="H501" i="3"/>
  <c r="G505" i="3"/>
  <c r="H505" i="3"/>
  <c r="G509" i="3"/>
  <c r="H509" i="3"/>
  <c r="G513" i="3"/>
  <c r="H513" i="3"/>
  <c r="G517" i="3"/>
  <c r="H517" i="3"/>
  <c r="G521" i="3"/>
  <c r="H521" i="3"/>
  <c r="G525" i="3"/>
  <c r="H525" i="3"/>
  <c r="G529" i="3"/>
  <c r="H529" i="3"/>
  <c r="G533" i="3"/>
  <c r="H533" i="3"/>
  <c r="G537" i="3"/>
  <c r="H537" i="3"/>
  <c r="G541" i="3"/>
  <c r="H541" i="3"/>
  <c r="G545" i="3"/>
  <c r="H545" i="3"/>
  <c r="G549" i="3"/>
  <c r="H549" i="3"/>
  <c r="G553" i="3"/>
  <c r="H553" i="3"/>
  <c r="G557" i="3"/>
  <c r="H557" i="3"/>
  <c r="G561" i="3"/>
  <c r="H561" i="3"/>
  <c r="G565" i="3"/>
  <c r="H565" i="3"/>
  <c r="G569" i="3"/>
  <c r="H569" i="3"/>
  <c r="G573" i="3"/>
  <c r="H573" i="3"/>
  <c r="G577" i="3"/>
  <c r="H577" i="3"/>
  <c r="G581" i="3"/>
  <c r="H581" i="3"/>
  <c r="G585" i="3"/>
  <c r="H585" i="3"/>
  <c r="G589" i="3"/>
  <c r="H589" i="3"/>
  <c r="G593" i="3"/>
  <c r="H593" i="3"/>
  <c r="G597" i="3"/>
  <c r="H597" i="3"/>
  <c r="G601" i="3"/>
  <c r="H601" i="3"/>
  <c r="G605" i="3"/>
  <c r="H605" i="3"/>
  <c r="G609" i="3"/>
  <c r="H609" i="3"/>
  <c r="G613" i="3"/>
  <c r="H613" i="3"/>
  <c r="G617" i="3"/>
  <c r="H617" i="3"/>
  <c r="G621" i="3"/>
  <c r="H621" i="3"/>
  <c r="G625" i="3"/>
  <c r="H625" i="3"/>
  <c r="G629" i="3"/>
  <c r="H629" i="3"/>
  <c r="G633" i="3"/>
  <c r="H633" i="3"/>
  <c r="G637" i="3"/>
  <c r="H637" i="3"/>
  <c r="G641" i="3"/>
  <c r="H641" i="3"/>
  <c r="G645" i="3"/>
  <c r="H645" i="3"/>
  <c r="G649" i="3"/>
  <c r="H649" i="3"/>
  <c r="G653" i="3"/>
  <c r="H653" i="3"/>
  <c r="G657" i="3"/>
  <c r="H657" i="3"/>
  <c r="G661" i="3"/>
  <c r="H661" i="3"/>
  <c r="G665" i="3"/>
  <c r="H665" i="3"/>
  <c r="G669" i="3"/>
  <c r="H669" i="3"/>
  <c r="G673" i="3"/>
  <c r="H673" i="3"/>
  <c r="G677" i="3"/>
  <c r="H677" i="3"/>
  <c r="G681" i="3"/>
  <c r="H681" i="3"/>
  <c r="G685" i="3"/>
  <c r="H685" i="3"/>
  <c r="G689" i="3"/>
  <c r="H689" i="3"/>
  <c r="G693" i="3"/>
  <c r="H693" i="3"/>
  <c r="G697" i="3"/>
  <c r="H697" i="3"/>
  <c r="G701" i="3"/>
  <c r="H701" i="3"/>
  <c r="G705" i="3"/>
  <c r="H705" i="3"/>
  <c r="G709" i="3"/>
  <c r="H709" i="3"/>
  <c r="G713" i="3"/>
  <c r="H713" i="3"/>
  <c r="G717" i="3"/>
  <c r="H717" i="3"/>
  <c r="G721" i="3"/>
  <c r="H721" i="3"/>
  <c r="G725" i="3"/>
  <c r="H725" i="3"/>
  <c r="G729" i="3"/>
  <c r="H729" i="3"/>
  <c r="G733" i="3"/>
  <c r="H733" i="3"/>
  <c r="G737" i="3"/>
  <c r="H737" i="3"/>
  <c r="G1611" i="3"/>
  <c r="H1611" i="3"/>
  <c r="G1615" i="3"/>
  <c r="H1615" i="3"/>
  <c r="G1619" i="3"/>
  <c r="H1619" i="3"/>
  <c r="G1623" i="3"/>
  <c r="H1623" i="3"/>
  <c r="G1627" i="3"/>
  <c r="H1627" i="3"/>
  <c r="G1631" i="3"/>
  <c r="H1631" i="3"/>
  <c r="G1635" i="3"/>
  <c r="H1635" i="3"/>
  <c r="G1639" i="3"/>
  <c r="H1639" i="3"/>
  <c r="G1643" i="3"/>
  <c r="H1643" i="3"/>
  <c r="G1647" i="3"/>
  <c r="H1647" i="3"/>
  <c r="G1651" i="3"/>
  <c r="H1651" i="3"/>
  <c r="G1655" i="3"/>
  <c r="H1655" i="3"/>
  <c r="G1659" i="3"/>
  <c r="H1659" i="3"/>
  <c r="G1663" i="3"/>
  <c r="H1663" i="3"/>
  <c r="G1667" i="3"/>
  <c r="H1667" i="3"/>
  <c r="G1671" i="3"/>
  <c r="H1671" i="3"/>
  <c r="G1675" i="3"/>
  <c r="H1675" i="3"/>
  <c r="G1679" i="3"/>
  <c r="H1679" i="3"/>
  <c r="G1683" i="3"/>
  <c r="H1683" i="3"/>
  <c r="G1687" i="3"/>
  <c r="H1687" i="3"/>
  <c r="G1691" i="3"/>
  <c r="H1691" i="3"/>
  <c r="G1695" i="3"/>
  <c r="H1695" i="3"/>
  <c r="G1699" i="3"/>
  <c r="H1699" i="3"/>
  <c r="G1703" i="3"/>
  <c r="H1703" i="3"/>
  <c r="G1707" i="3"/>
  <c r="H1707" i="3"/>
  <c r="G1711" i="3"/>
  <c r="H1711" i="3"/>
  <c r="G1715" i="3"/>
  <c r="H1715" i="3"/>
  <c r="G1719" i="3"/>
  <c r="H1719" i="3"/>
  <c r="G1723" i="3"/>
  <c r="H1723" i="3"/>
  <c r="G1727" i="3"/>
  <c r="H1727" i="3"/>
  <c r="G1731" i="3"/>
  <c r="H1731" i="3"/>
  <c r="G1735" i="3"/>
  <c r="H1735" i="3"/>
  <c r="G1739" i="3"/>
  <c r="H1739" i="3"/>
  <c r="G1743" i="3"/>
  <c r="H1743" i="3"/>
  <c r="G1747" i="3"/>
  <c r="H1747" i="3"/>
  <c r="G1751" i="3"/>
  <c r="H1751" i="3"/>
  <c r="G1755" i="3"/>
  <c r="H1755" i="3"/>
  <c r="G1759" i="3"/>
  <c r="H1759" i="3"/>
  <c r="G1763" i="3"/>
  <c r="H1763" i="3"/>
  <c r="G1767" i="3"/>
  <c r="H1767" i="3"/>
  <c r="G1771" i="3"/>
  <c r="H1771" i="3"/>
  <c r="G1775" i="3"/>
  <c r="H1775" i="3"/>
  <c r="G1779" i="3"/>
  <c r="H1779" i="3"/>
  <c r="G1783" i="3"/>
  <c r="H1783" i="3"/>
  <c r="G1787" i="3"/>
  <c r="H1787" i="3"/>
  <c r="G1791" i="3"/>
  <c r="H1791" i="3"/>
  <c r="G1795" i="3"/>
  <c r="H1795" i="3"/>
  <c r="G1799" i="3"/>
  <c r="H1799" i="3"/>
  <c r="G1803" i="3"/>
  <c r="H1803" i="3"/>
  <c r="G1807" i="3"/>
  <c r="H1807" i="3"/>
  <c r="G1811" i="3"/>
  <c r="H1811" i="3"/>
  <c r="G1815" i="3"/>
  <c r="H1815" i="3"/>
  <c r="G1819" i="3"/>
  <c r="H1819" i="3"/>
  <c r="G1823" i="3"/>
  <c r="H1823" i="3"/>
  <c r="G1827" i="3"/>
  <c r="H1827" i="3"/>
  <c r="G1831" i="3"/>
  <c r="H1831" i="3"/>
  <c r="G1835" i="3"/>
  <c r="H1835" i="3"/>
  <c r="G1839" i="3"/>
  <c r="H1839" i="3"/>
  <c r="G1843" i="3"/>
  <c r="H1843" i="3"/>
  <c r="G1847" i="3"/>
  <c r="H1847" i="3"/>
  <c r="G1851" i="3"/>
  <c r="H1851" i="3"/>
  <c r="G1855" i="3"/>
  <c r="H1855" i="3"/>
  <c r="G1859" i="3"/>
  <c r="H1859" i="3"/>
  <c r="G1863" i="3"/>
  <c r="H1863" i="3"/>
  <c r="G1867" i="3"/>
  <c r="H1867" i="3"/>
  <c r="G1871" i="3"/>
  <c r="H1871" i="3"/>
  <c r="G1875" i="3"/>
  <c r="H1875" i="3"/>
  <c r="G1879" i="3"/>
  <c r="H1879" i="3"/>
  <c r="G1883" i="3"/>
  <c r="H1883" i="3"/>
  <c r="G1887" i="3"/>
  <c r="H1887" i="3"/>
  <c r="G1891" i="3"/>
  <c r="H1891" i="3"/>
  <c r="G1895" i="3"/>
  <c r="H1895" i="3"/>
  <c r="G1899" i="3"/>
  <c r="H1899" i="3"/>
  <c r="G1903" i="3"/>
  <c r="H1903" i="3"/>
  <c r="G1907" i="3"/>
  <c r="H1907" i="3"/>
  <c r="G1911" i="3"/>
  <c r="H1911" i="3"/>
  <c r="G1915" i="3"/>
  <c r="H1915" i="3"/>
  <c r="G1919" i="3"/>
  <c r="H1919" i="3"/>
  <c r="G1923" i="3"/>
  <c r="H1923" i="3"/>
  <c r="G1927" i="3"/>
  <c r="H1927" i="3"/>
  <c r="G1931" i="3"/>
  <c r="H1931" i="3"/>
  <c r="G1935" i="3"/>
  <c r="H1935" i="3"/>
  <c r="G1939" i="3"/>
  <c r="H1939" i="3"/>
  <c r="G1943" i="3"/>
  <c r="H1943" i="3"/>
  <c r="G1947" i="3"/>
  <c r="H1947" i="3"/>
  <c r="G1951" i="3"/>
  <c r="H1951" i="3"/>
  <c r="G1955" i="3"/>
  <c r="H1955" i="3"/>
  <c r="G1959" i="3"/>
  <c r="H1959" i="3"/>
  <c r="G1963" i="3"/>
  <c r="H1963" i="3"/>
  <c r="G1967" i="3"/>
  <c r="H1967" i="3"/>
  <c r="G1971" i="3"/>
  <c r="H1971" i="3"/>
  <c r="G1975" i="3"/>
  <c r="H1975" i="3"/>
  <c r="G1979" i="3"/>
  <c r="H1979" i="3"/>
  <c r="G1983" i="3"/>
  <c r="H1983" i="3"/>
  <c r="G1987" i="3"/>
  <c r="H1987" i="3"/>
  <c r="G1991" i="3"/>
  <c r="H1991" i="3"/>
  <c r="G1995" i="3"/>
  <c r="H1995" i="3"/>
  <c r="G1999" i="3"/>
  <c r="H1999" i="3"/>
  <c r="G2003" i="3"/>
  <c r="H2003" i="3"/>
  <c r="G2007" i="3"/>
  <c r="H2007" i="3"/>
  <c r="G2011" i="3"/>
  <c r="H2011" i="3"/>
  <c r="G2015" i="3"/>
  <c r="H2015" i="3"/>
  <c r="G2019" i="3"/>
  <c r="H2019" i="3"/>
  <c r="G2023" i="3"/>
  <c r="H2023" i="3"/>
  <c r="G2027" i="3"/>
  <c r="H2027" i="3"/>
  <c r="G2031" i="3"/>
  <c r="H2031" i="3"/>
  <c r="G2035" i="3"/>
  <c r="H2035" i="3"/>
  <c r="G2039" i="3"/>
  <c r="H2039" i="3"/>
  <c r="G2043" i="3"/>
  <c r="H2043" i="3"/>
  <c r="G2047" i="3"/>
  <c r="H2047" i="3"/>
  <c r="G2051" i="3"/>
  <c r="H2051" i="3"/>
  <c r="G2055" i="3"/>
  <c r="H2055" i="3"/>
  <c r="G2059" i="3"/>
  <c r="H2059" i="3"/>
  <c r="G2063" i="3"/>
  <c r="H2063" i="3"/>
  <c r="G2067" i="3"/>
  <c r="H2067" i="3"/>
  <c r="G2071" i="3"/>
  <c r="H2071" i="3"/>
  <c r="G2075" i="3"/>
  <c r="H2075" i="3"/>
  <c r="G2079" i="3"/>
  <c r="H2079" i="3"/>
  <c r="G2083" i="3"/>
  <c r="H2083" i="3"/>
  <c r="G2087" i="3"/>
  <c r="H2087" i="3"/>
  <c r="G2091" i="3"/>
  <c r="H2091" i="3"/>
  <c r="G2095" i="3"/>
  <c r="H2095" i="3"/>
  <c r="G2099" i="3"/>
  <c r="H2099" i="3"/>
  <c r="G2103" i="3"/>
  <c r="H2103" i="3"/>
  <c r="G2107" i="3"/>
  <c r="H2107" i="3"/>
  <c r="G2111" i="3"/>
  <c r="H2111" i="3"/>
  <c r="G2115" i="3"/>
  <c r="H2115" i="3"/>
  <c r="G2119" i="3"/>
  <c r="H2119" i="3"/>
  <c r="G2123" i="3"/>
  <c r="H2123" i="3"/>
  <c r="G2127" i="3"/>
  <c r="H2127" i="3"/>
  <c r="G2131" i="3"/>
  <c r="H2131" i="3"/>
  <c r="G2135" i="3"/>
  <c r="H2135" i="3"/>
  <c r="G2139" i="3"/>
  <c r="H2139" i="3"/>
  <c r="G2143" i="3"/>
  <c r="H2143" i="3"/>
  <c r="H1429" i="3"/>
  <c r="H1425" i="3"/>
  <c r="H1421" i="3"/>
  <c r="H1417" i="3"/>
  <c r="H1413" i="3"/>
  <c r="H1409" i="3"/>
  <c r="H1405" i="3"/>
  <c r="H1401" i="3"/>
  <c r="H1397" i="3"/>
  <c r="H1393" i="3"/>
  <c r="H1389" i="3"/>
  <c r="H1385" i="3"/>
  <c r="H1381" i="3"/>
  <c r="H1377" i="3"/>
  <c r="H1373" i="3"/>
  <c r="H1369" i="3"/>
  <c r="H1365" i="3"/>
  <c r="H1361" i="3"/>
  <c r="H1357" i="3"/>
  <c r="H1353" i="3"/>
  <c r="H1349" i="3"/>
  <c r="H1345" i="3"/>
  <c r="H1341" i="3"/>
  <c r="H1337" i="3"/>
  <c r="H1333" i="3"/>
  <c r="H1329" i="3"/>
  <c r="H1325" i="3"/>
  <c r="H1321" i="3"/>
  <c r="H1317" i="3"/>
  <c r="H1313" i="3"/>
  <c r="H1309" i="3"/>
  <c r="H1305" i="3"/>
  <c r="H1301" i="3"/>
  <c r="H1297" i="3"/>
  <c r="H1293" i="3"/>
  <c r="H1289" i="3"/>
  <c r="H1285" i="3"/>
  <c r="H1281" i="3"/>
  <c r="H1277" i="3"/>
  <c r="H1273" i="3"/>
  <c r="H1269" i="3"/>
  <c r="H1265" i="3"/>
  <c r="H1261" i="3"/>
  <c r="H1257" i="3"/>
  <c r="H1253" i="3"/>
  <c r="H1249" i="3"/>
  <c r="H1245" i="3"/>
  <c r="H1241" i="3"/>
  <c r="H1237" i="3"/>
  <c r="H1233" i="3"/>
  <c r="H1229" i="3"/>
  <c r="H1225" i="3"/>
  <c r="H1221" i="3"/>
  <c r="H1217" i="3"/>
  <c r="H1213" i="3"/>
  <c r="H1209" i="3"/>
  <c r="H1205" i="3"/>
  <c r="H1201" i="3"/>
  <c r="H1197" i="3"/>
  <c r="H1193" i="3"/>
  <c r="H1189" i="3"/>
  <c r="H1185" i="3"/>
  <c r="H1181" i="3"/>
  <c r="H1177" i="3"/>
  <c r="H1173" i="3"/>
  <c r="H1169" i="3"/>
  <c r="H1165" i="3"/>
  <c r="H1161" i="3"/>
  <c r="H1157" i="3"/>
  <c r="H1153" i="3"/>
  <c r="H1149" i="3"/>
  <c r="H1145" i="3"/>
  <c r="H1141" i="3"/>
  <c r="H1137" i="3"/>
  <c r="H1133" i="3"/>
  <c r="H1129" i="3"/>
  <c r="H1125" i="3"/>
  <c r="H1121" i="3"/>
  <c r="H1117" i="3"/>
  <c r="H1113" i="3"/>
  <c r="H1109" i="3"/>
  <c r="H1105" i="3"/>
  <c r="H1101" i="3"/>
  <c r="H1097" i="3"/>
  <c r="H1093" i="3"/>
  <c r="H1089" i="3"/>
  <c r="H1085" i="3"/>
  <c r="H1081" i="3"/>
  <c r="H1077" i="3"/>
  <c r="H1073" i="3"/>
  <c r="H1069" i="3"/>
  <c r="H1065" i="3"/>
  <c r="H1061" i="3"/>
  <c r="H1057" i="3"/>
  <c r="H1053" i="3"/>
  <c r="H1049" i="3"/>
  <c r="H1045" i="3"/>
  <c r="H1041" i="3"/>
  <c r="H1037" i="3"/>
  <c r="H1033" i="3"/>
  <c r="H1029" i="3"/>
  <c r="H1025" i="3"/>
  <c r="H1021" i="3"/>
  <c r="H1017" i="3"/>
  <c r="H1013" i="3"/>
  <c r="H1009" i="3"/>
  <c r="H1005" i="3"/>
  <c r="H1001" i="3"/>
  <c r="H997" i="3"/>
  <c r="H993" i="3"/>
  <c r="H989" i="3"/>
  <c r="H985" i="3"/>
  <c r="H981" i="3"/>
  <c r="H977" i="3"/>
  <c r="H973" i="3"/>
  <c r="H969" i="3"/>
  <c r="H965" i="3"/>
  <c r="H961" i="3"/>
  <c r="H957" i="3"/>
  <c r="H953" i="3"/>
  <c r="H949" i="3"/>
  <c r="H945" i="3"/>
  <c r="H941" i="3"/>
  <c r="H937" i="3"/>
  <c r="H933" i="3"/>
  <c r="H929" i="3"/>
  <c r="H925" i="3"/>
  <c r="H921" i="3"/>
  <c r="H917" i="3"/>
  <c r="H913" i="3"/>
  <c r="H909" i="3"/>
  <c r="H905" i="3"/>
  <c r="H901" i="3"/>
  <c r="H897" i="3"/>
  <c r="H893" i="3"/>
  <c r="H889" i="3"/>
  <c r="H885" i="3"/>
  <c r="H881" i="3"/>
  <c r="H877" i="3"/>
  <c r="H873" i="3"/>
  <c r="H869" i="3"/>
  <c r="H865" i="3"/>
  <c r="H861" i="3"/>
  <c r="H857" i="3"/>
  <c r="H853" i="3"/>
  <c r="H849" i="3"/>
  <c r="H845" i="3"/>
  <c r="H841" i="3"/>
  <c r="H837" i="3"/>
  <c r="H833" i="3"/>
  <c r="H829" i="3"/>
  <c r="H825" i="3"/>
  <c r="H821" i="3"/>
  <c r="H817" i="3"/>
  <c r="H813" i="3"/>
  <c r="H809" i="3"/>
  <c r="H805" i="3"/>
  <c r="H801" i="3"/>
  <c r="H797" i="3"/>
  <c r="H793" i="3"/>
  <c r="H789" i="3"/>
  <c r="H785" i="3"/>
  <c r="H781" i="3"/>
  <c r="H777" i="3"/>
  <c r="H773" i="3"/>
  <c r="H769" i="3"/>
  <c r="H765" i="3"/>
  <c r="H761" i="3"/>
  <c r="H757" i="3"/>
  <c r="H753" i="3"/>
  <c r="H749" i="3"/>
  <c r="H745" i="3"/>
  <c r="H741" i="3"/>
  <c r="H735" i="3"/>
  <c r="H727" i="3"/>
  <c r="H719" i="3"/>
  <c r="H711" i="3"/>
  <c r="H703" i="3"/>
  <c r="H695" i="3"/>
  <c r="H687" i="3"/>
  <c r="H679" i="3"/>
  <c r="H671" i="3"/>
  <c r="H663" i="3"/>
  <c r="H655" i="3"/>
  <c r="H647" i="3"/>
  <c r="H639" i="3"/>
  <c r="H631" i="3"/>
  <c r="H623" i="3"/>
  <c r="H615" i="3"/>
  <c r="H607" i="3"/>
  <c r="H599" i="3"/>
  <c r="H591" i="3"/>
  <c r="H583" i="3"/>
  <c r="H575" i="3"/>
  <c r="H567" i="3"/>
  <c r="H559" i="3"/>
  <c r="H551" i="3"/>
  <c r="H543" i="3"/>
  <c r="H535" i="3"/>
  <c r="H527" i="3"/>
  <c r="H519" i="3"/>
  <c r="H511" i="3"/>
  <c r="H503" i="3"/>
  <c r="H495" i="3"/>
  <c r="H487" i="3"/>
  <c r="H479" i="3"/>
  <c r="H471" i="3"/>
  <c r="H463" i="3"/>
  <c r="H455" i="3"/>
  <c r="H447" i="3"/>
  <c r="H439" i="3"/>
  <c r="H431" i="3"/>
  <c r="H423" i="3"/>
  <c r="H415" i="3"/>
  <c r="H407" i="3"/>
  <c r="H399" i="3"/>
  <c r="H391" i="3"/>
  <c r="H383" i="3"/>
  <c r="H375" i="3"/>
  <c r="H367" i="3"/>
  <c r="H359" i="3"/>
  <c r="H351" i="3"/>
  <c r="H343" i="3"/>
  <c r="H335" i="3"/>
  <c r="H327" i="3"/>
  <c r="H319" i="3"/>
  <c r="H311" i="3"/>
  <c r="H303" i="3"/>
  <c r="H295" i="3"/>
  <c r="H287" i="3"/>
  <c r="H279" i="3"/>
  <c r="H271" i="3"/>
  <c r="H263" i="3"/>
  <c r="H255" i="3"/>
  <c r="H247" i="3"/>
  <c r="H239" i="3"/>
  <c r="H231" i="3"/>
  <c r="H223" i="3"/>
  <c r="H215" i="3"/>
  <c r="H207" i="3"/>
  <c r="H199" i="3"/>
  <c r="H191" i="3"/>
  <c r="H183" i="3"/>
  <c r="H175" i="3"/>
  <c r="H167" i="3"/>
  <c r="H159" i="3"/>
  <c r="H151" i="3"/>
  <c r="H143" i="3"/>
  <c r="H135" i="3"/>
  <c r="H127" i="3"/>
  <c r="H119" i="3"/>
  <c r="H111" i="3"/>
  <c r="H103" i="3"/>
  <c r="H95" i="3"/>
  <c r="H87" i="3"/>
  <c r="H79" i="3"/>
  <c r="H71" i="3"/>
  <c r="H63" i="3"/>
  <c r="H55" i="3"/>
  <c r="H47" i="3"/>
  <c r="H39" i="3"/>
  <c r="H31" i="3"/>
  <c r="H23" i="3"/>
  <c r="H15" i="3"/>
  <c r="H7" i="3"/>
  <c r="G2472" i="3"/>
  <c r="G2450" i="3"/>
  <c r="H2132" i="3"/>
  <c r="H2116" i="3"/>
  <c r="H2100" i="3"/>
  <c r="H2084" i="3"/>
  <c r="H2068" i="3"/>
  <c r="H2052" i="3"/>
  <c r="H2036" i="3"/>
  <c r="H2020" i="3"/>
  <c r="H2004" i="3"/>
  <c r="H1988" i="3"/>
  <c r="H1972" i="3"/>
  <c r="H1956" i="3"/>
  <c r="H1940" i="3"/>
  <c r="H1924" i="3"/>
  <c r="H1908" i="3"/>
  <c r="H1892" i="3"/>
  <c r="H1876" i="3"/>
  <c r="H1860" i="3"/>
  <c r="H1844" i="3"/>
  <c r="H1828" i="3"/>
  <c r="H1812" i="3"/>
  <c r="H1796" i="3"/>
  <c r="H1780" i="3"/>
  <c r="H1764" i="3"/>
  <c r="H1748" i="3"/>
  <c r="H1732" i="3"/>
  <c r="H1716" i="3"/>
  <c r="H1700" i="3"/>
  <c r="H1684" i="3"/>
  <c r="H1668" i="3"/>
  <c r="H1652" i="3"/>
  <c r="H1636" i="3"/>
  <c r="H1620" i="3"/>
  <c r="G3814" i="3"/>
  <c r="H3814" i="3"/>
  <c r="H3754" i="3"/>
  <c r="G3754" i="3"/>
  <c r="H3733" i="3"/>
  <c r="G3733" i="3"/>
  <c r="H3706" i="3"/>
  <c r="G3706" i="3"/>
  <c r="G3701" i="3"/>
  <c r="H3468" i="3"/>
  <c r="G3468" i="3"/>
  <c r="G3417" i="3"/>
  <c r="H3417" i="3"/>
  <c r="G3358" i="3"/>
  <c r="H3358" i="3"/>
  <c r="H3340" i="3"/>
  <c r="G3340" i="3"/>
  <c r="G3127" i="3"/>
  <c r="H3127" i="3"/>
  <c r="H3091" i="3"/>
  <c r="G3091" i="3"/>
  <c r="G3087" i="3"/>
  <c r="H3087" i="3"/>
  <c r="H3081" i="3"/>
  <c r="G3081" i="3"/>
  <c r="G3063" i="3"/>
  <c r="H3063" i="3"/>
  <c r="H3027" i="3"/>
  <c r="G3027" i="3"/>
  <c r="G3023" i="3"/>
  <c r="H3023" i="3"/>
  <c r="H3017" i="3"/>
  <c r="G3017" i="3"/>
  <c r="G2999" i="3"/>
  <c r="H2999" i="3"/>
  <c r="H2975" i="3"/>
  <c r="G2975" i="3"/>
  <c r="H2969" i="3"/>
  <c r="G2969" i="3"/>
  <c r="H3810" i="3"/>
  <c r="G3810" i="3"/>
  <c r="H3788" i="3"/>
  <c r="G3788" i="3"/>
  <c r="G3769" i="3"/>
  <c r="H3769" i="3"/>
  <c r="G3737" i="3"/>
  <c r="H3737" i="3"/>
  <c r="H3728" i="3"/>
  <c r="G3728" i="3"/>
  <c r="H3717" i="3"/>
  <c r="G3717" i="3"/>
  <c r="G3710" i="3"/>
  <c r="H3710" i="3"/>
  <c r="G3705" i="3"/>
  <c r="H3705" i="3"/>
  <c r="H3696" i="3"/>
  <c r="G3696" i="3"/>
  <c r="H3674" i="3"/>
  <c r="G3674" i="3"/>
  <c r="H3648" i="3"/>
  <c r="G3648" i="3"/>
  <c r="H3477" i="3"/>
  <c r="G3477" i="3"/>
  <c r="G3422" i="3"/>
  <c r="H3422" i="3"/>
  <c r="G1605" i="3"/>
  <c r="H1605" i="3"/>
  <c r="H3792" i="3"/>
  <c r="G3792" i="3"/>
  <c r="H3781" i="3"/>
  <c r="G3781" i="3"/>
  <c r="G3774" i="3"/>
  <c r="H3774" i="3"/>
  <c r="H3740" i="3"/>
  <c r="G3740" i="3"/>
  <c r="G3721" i="3"/>
  <c r="H3721" i="3"/>
  <c r="G3673" i="3"/>
  <c r="H3673" i="3"/>
  <c r="G3662" i="3"/>
  <c r="H3662" i="3"/>
  <c r="H3610" i="3"/>
  <c r="G3610" i="3"/>
  <c r="G3561" i="3"/>
  <c r="H3561" i="3"/>
  <c r="G3529" i="3"/>
  <c r="H3529" i="3"/>
  <c r="H3509" i="3"/>
  <c r="G3509" i="3"/>
  <c r="H3466" i="3"/>
  <c r="G3466" i="3"/>
  <c r="H3440" i="3"/>
  <c r="G3440" i="3"/>
  <c r="G3390" i="3"/>
  <c r="H3390" i="3"/>
  <c r="G3374" i="3"/>
  <c r="H3374" i="3"/>
  <c r="H3349" i="3"/>
  <c r="G3349" i="3"/>
  <c r="H3105" i="3"/>
  <c r="G3105" i="3"/>
  <c r="H3041" i="3"/>
  <c r="G3041" i="3"/>
  <c r="G2902" i="3"/>
  <c r="H2902" i="3"/>
  <c r="G2862" i="3"/>
  <c r="H2862" i="3"/>
  <c r="H2840" i="3"/>
  <c r="G2840" i="3"/>
  <c r="H2805" i="3"/>
  <c r="G2805" i="3"/>
  <c r="G2757" i="3"/>
  <c r="H2757" i="3"/>
  <c r="H2739" i="3"/>
  <c r="G2739" i="3"/>
  <c r="G2692" i="3"/>
  <c r="H2692" i="3"/>
  <c r="H2656" i="3"/>
  <c r="G2656" i="3"/>
  <c r="H2638" i="3"/>
  <c r="G2638" i="3"/>
  <c r="G2626" i="3"/>
  <c r="H2626" i="3"/>
  <c r="H2582" i="3"/>
  <c r="G2582" i="3"/>
  <c r="G2561" i="3"/>
  <c r="H2561" i="3"/>
  <c r="G2542" i="3"/>
  <c r="H2542" i="3"/>
  <c r="H5730" i="3"/>
  <c r="G5730" i="3"/>
  <c r="H5734" i="3"/>
  <c r="G5734" i="3"/>
  <c r="G6494" i="3"/>
  <c r="H6494" i="3"/>
  <c r="G6523" i="3"/>
  <c r="H6523" i="3"/>
  <c r="H6530" i="3"/>
  <c r="G6530" i="3"/>
  <c r="G6547" i="3"/>
  <c r="H6547" i="3"/>
  <c r="H4025" i="3"/>
  <c r="G4025" i="3"/>
  <c r="H4013" i="3"/>
  <c r="G4013" i="3"/>
  <c r="H4218" i="3"/>
  <c r="G4218" i="3"/>
  <c r="G4210" i="3"/>
  <c r="H4210" i="3"/>
  <c r="H4154" i="3"/>
  <c r="G4154" i="3"/>
  <c r="G4146" i="3"/>
  <c r="H4146" i="3"/>
  <c r="H4090" i="3"/>
  <c r="G4090" i="3"/>
  <c r="G4082" i="3"/>
  <c r="H4082" i="3"/>
  <c r="G1607" i="3"/>
  <c r="H1607" i="3"/>
  <c r="H3816" i="3"/>
  <c r="G3816" i="3"/>
  <c r="G3798" i="3"/>
  <c r="H3798" i="3"/>
  <c r="G3785" i="3"/>
  <c r="H3785" i="3"/>
  <c r="H3765" i="3"/>
  <c r="G3765" i="3"/>
  <c r="H3760" i="3"/>
  <c r="G3760" i="3"/>
  <c r="G3742" i="3"/>
  <c r="H3742" i="3"/>
  <c r="H3724" i="3"/>
  <c r="G3724" i="3"/>
  <c r="G3678" i="3"/>
  <c r="H3678" i="3"/>
  <c r="H3632" i="3"/>
  <c r="G3632" i="3"/>
  <c r="G3609" i="3"/>
  <c r="H3609" i="3"/>
  <c r="H3600" i="3"/>
  <c r="G3600" i="3"/>
  <c r="G3566" i="3"/>
  <c r="H3566" i="3"/>
  <c r="H3532" i="3"/>
  <c r="G3532" i="3"/>
  <c r="G3513" i="3"/>
  <c r="H3513" i="3"/>
  <c r="H3504" i="3"/>
  <c r="G3504" i="3"/>
  <c r="H3482" i="3"/>
  <c r="G3482" i="3"/>
  <c r="G3470" i="3"/>
  <c r="H3470" i="3"/>
  <c r="G3465" i="3"/>
  <c r="H3465" i="3"/>
  <c r="G3454" i="3"/>
  <c r="H3454" i="3"/>
  <c r="H3418" i="3"/>
  <c r="G3418" i="3"/>
  <c r="G3353" i="3"/>
  <c r="H3353" i="3"/>
  <c r="H3344" i="3"/>
  <c r="G3344" i="3"/>
  <c r="H3123" i="3"/>
  <c r="G3123" i="3"/>
  <c r="G3119" i="3"/>
  <c r="H3119" i="3"/>
  <c r="H3113" i="3"/>
  <c r="G3113" i="3"/>
  <c r="G3095" i="3"/>
  <c r="H3095" i="3"/>
  <c r="H3059" i="3"/>
  <c r="G3059" i="3"/>
  <c r="G3055" i="3"/>
  <c r="H3055" i="3"/>
  <c r="H3049" i="3"/>
  <c r="G3049" i="3"/>
  <c r="G3031" i="3"/>
  <c r="H3031" i="3"/>
  <c r="H2995" i="3"/>
  <c r="G2995" i="3"/>
  <c r="G2991" i="3"/>
  <c r="H2991" i="3"/>
  <c r="H2985" i="3"/>
  <c r="G2985" i="3"/>
  <c r="H2911" i="3"/>
  <c r="G2911" i="3"/>
  <c r="H2905" i="3"/>
  <c r="G2905" i="3"/>
  <c r="H2865" i="3"/>
  <c r="G2865" i="3"/>
  <c r="H2856" i="3"/>
  <c r="G2856" i="3"/>
  <c r="G2849" i="3"/>
  <c r="H2849" i="3"/>
  <c r="G2846" i="3"/>
  <c r="H2846" i="3"/>
  <c r="G2829" i="3"/>
  <c r="H2829" i="3"/>
  <c r="G2809" i="3"/>
  <c r="H2809" i="3"/>
  <c r="H2787" i="3"/>
  <c r="G2787" i="3"/>
  <c r="H2697" i="3"/>
  <c r="G2697" i="3"/>
  <c r="H2691" i="3"/>
  <c r="G2691" i="3"/>
  <c r="G2678" i="3"/>
  <c r="H2678" i="3"/>
  <c r="H4041" i="3"/>
  <c r="G4041" i="3"/>
  <c r="G4239" i="3"/>
  <c r="H4239" i="3"/>
  <c r="G4175" i="3"/>
  <c r="H4175" i="3"/>
  <c r="G4111" i="3"/>
  <c r="H4111" i="3"/>
  <c r="G3804" i="3"/>
  <c r="G3786" i="3"/>
  <c r="H3776" i="3"/>
  <c r="G3776" i="3"/>
  <c r="G3770" i="3"/>
  <c r="G3758" i="3"/>
  <c r="H3758" i="3"/>
  <c r="G3753" i="3"/>
  <c r="H3753" i="3"/>
  <c r="H3744" i="3"/>
  <c r="G3744" i="3"/>
  <c r="G3738" i="3"/>
  <c r="G3722" i="3"/>
  <c r="H3712" i="3"/>
  <c r="G3712" i="3"/>
  <c r="G3692" i="3"/>
  <c r="G3685" i="3"/>
  <c r="G3657" i="3"/>
  <c r="H3657" i="3"/>
  <c r="G3646" i="3"/>
  <c r="H3646" i="3"/>
  <c r="G3644" i="3"/>
  <c r="G3637" i="3"/>
  <c r="G3630" i="3"/>
  <c r="H3630" i="3"/>
  <c r="G3625" i="3"/>
  <c r="H3625" i="3"/>
  <c r="G3596" i="3"/>
  <c r="G3589" i="3"/>
  <c r="G3580" i="3"/>
  <c r="G3573" i="3"/>
  <c r="H3552" i="3"/>
  <c r="G3552" i="3"/>
  <c r="H3536" i="3"/>
  <c r="G3536" i="3"/>
  <c r="G3530" i="3"/>
  <c r="H3520" i="3"/>
  <c r="G3520" i="3"/>
  <c r="G3514" i="3"/>
  <c r="G3500" i="3"/>
  <c r="G3493" i="3"/>
  <c r="H3472" i="3"/>
  <c r="G3472" i="3"/>
  <c r="G3449" i="3"/>
  <c r="H3449" i="3"/>
  <c r="G3438" i="3"/>
  <c r="H3438" i="3"/>
  <c r="G3436" i="3"/>
  <c r="G3429" i="3"/>
  <c r="G3404" i="3"/>
  <c r="G3397" i="3"/>
  <c r="G3385" i="3"/>
  <c r="H3385" i="3"/>
  <c r="G3369" i="3"/>
  <c r="H3369" i="3"/>
  <c r="H3360" i="3"/>
  <c r="G3360" i="3"/>
  <c r="G3354" i="3"/>
  <c r="G3338" i="3"/>
  <c r="G3335" i="3"/>
  <c r="H3335" i="3"/>
  <c r="G3327" i="3"/>
  <c r="H3327" i="3"/>
  <c r="G3319" i="3"/>
  <c r="H3319" i="3"/>
  <c r="G3311" i="3"/>
  <c r="H3311" i="3"/>
  <c r="G3303" i="3"/>
  <c r="H3303" i="3"/>
  <c r="G3295" i="3"/>
  <c r="H3295" i="3"/>
  <c r="G3287" i="3"/>
  <c r="H3287" i="3"/>
  <c r="G3279" i="3"/>
  <c r="H3279" i="3"/>
  <c r="G3271" i="3"/>
  <c r="H3271" i="3"/>
  <c r="G3263" i="3"/>
  <c r="H3263" i="3"/>
  <c r="G3255" i="3"/>
  <c r="H3255" i="3"/>
  <c r="G3247" i="3"/>
  <c r="H3247" i="3"/>
  <c r="G3239" i="3"/>
  <c r="H3239" i="3"/>
  <c r="G3231" i="3"/>
  <c r="H3231" i="3"/>
  <c r="G3223" i="3"/>
  <c r="H3223" i="3"/>
  <c r="G3215" i="3"/>
  <c r="H3215" i="3"/>
  <c r="G3207" i="3"/>
  <c r="H3207" i="3"/>
  <c r="G3199" i="3"/>
  <c r="H3199" i="3"/>
  <c r="G3191" i="3"/>
  <c r="H3191" i="3"/>
  <c r="G3183" i="3"/>
  <c r="H3183" i="3"/>
  <c r="G3175" i="3"/>
  <c r="H3175" i="3"/>
  <c r="G3167" i="3"/>
  <c r="H3167" i="3"/>
  <c r="G3159" i="3"/>
  <c r="H3159" i="3"/>
  <c r="G3151" i="3"/>
  <c r="H3151" i="3"/>
  <c r="G3143" i="3"/>
  <c r="H3143" i="3"/>
  <c r="G3135" i="3"/>
  <c r="H3135" i="3"/>
  <c r="H3121" i="3"/>
  <c r="G3121" i="3"/>
  <c r="G3115" i="3"/>
  <c r="G3103" i="3"/>
  <c r="H3103" i="3"/>
  <c r="H3089" i="3"/>
  <c r="G3089" i="3"/>
  <c r="G3083" i="3"/>
  <c r="G3071" i="3"/>
  <c r="H3071" i="3"/>
  <c r="H3057" i="3"/>
  <c r="G3057" i="3"/>
  <c r="G3051" i="3"/>
  <c r="G3039" i="3"/>
  <c r="H3039" i="3"/>
  <c r="H3025" i="3"/>
  <c r="G3025" i="3"/>
  <c r="G3019" i="3"/>
  <c r="G3007" i="3"/>
  <c r="H3007" i="3"/>
  <c r="H2993" i="3"/>
  <c r="G2993" i="3"/>
  <c r="G2987" i="3"/>
  <c r="G2959" i="3"/>
  <c r="H2950" i="3"/>
  <c r="H2937" i="3"/>
  <c r="G2937" i="3"/>
  <c r="G2923" i="3"/>
  <c r="G2895" i="3"/>
  <c r="H2886" i="3"/>
  <c r="G2814" i="3"/>
  <c r="H2814" i="3"/>
  <c r="G2733" i="3"/>
  <c r="H2733" i="3"/>
  <c r="G2646" i="3"/>
  <c r="H2646" i="3"/>
  <c r="H2600" i="3"/>
  <c r="G2600" i="3"/>
  <c r="G2585" i="3"/>
  <c r="H2585" i="3"/>
  <c r="G2545" i="3"/>
  <c r="H2545" i="3"/>
  <c r="G2525" i="3"/>
  <c r="H2525" i="3"/>
  <c r="G2513" i="3"/>
  <c r="H2513" i="3"/>
  <c r="H5881" i="3"/>
  <c r="G5881" i="3"/>
  <c r="H5945" i="3"/>
  <c r="G5945" i="3"/>
  <c r="H6009" i="3"/>
  <c r="G6009" i="3"/>
  <c r="H6073" i="3"/>
  <c r="G6073" i="3"/>
  <c r="H6137" i="3"/>
  <c r="G6137" i="3"/>
  <c r="H6201" i="3"/>
  <c r="G6201" i="3"/>
  <c r="H6265" i="3"/>
  <c r="G6265" i="3"/>
  <c r="H6329" i="3"/>
  <c r="G6329" i="3"/>
  <c r="H6393" i="3"/>
  <c r="G6393" i="3"/>
  <c r="G6435" i="3"/>
  <c r="H6435" i="3"/>
  <c r="G6475" i="3"/>
  <c r="H6475" i="3"/>
  <c r="H6486" i="3"/>
  <c r="G6486" i="3"/>
  <c r="G6563" i="3"/>
  <c r="H6563" i="3"/>
  <c r="G6627" i="3"/>
  <c r="H6627" i="3"/>
  <c r="G6635" i="3"/>
  <c r="H6635" i="3"/>
  <c r="G6686" i="3"/>
  <c r="H6686" i="3"/>
  <c r="H6690" i="3"/>
  <c r="G6690" i="3"/>
  <c r="H4063" i="3"/>
  <c r="G4063" i="3"/>
  <c r="H4060" i="3"/>
  <c r="G4056" i="3"/>
  <c r="G4043" i="3"/>
  <c r="H3870" i="3"/>
  <c r="G3870" i="3"/>
  <c r="H3864" i="3"/>
  <c r="G3864" i="3"/>
  <c r="G4397" i="3"/>
  <c r="H4397" i="3"/>
  <c r="G3790" i="3"/>
  <c r="H3790" i="3"/>
  <c r="G3726" i="3"/>
  <c r="H3726" i="3"/>
  <c r="G3694" i="3"/>
  <c r="H3694" i="3"/>
  <c r="G3689" i="3"/>
  <c r="H3689" i="3"/>
  <c r="H3680" i="3"/>
  <c r="G3680" i="3"/>
  <c r="H3664" i="3"/>
  <c r="G3664" i="3"/>
  <c r="G3641" i="3"/>
  <c r="H3641" i="3"/>
  <c r="H3616" i="3"/>
  <c r="G3616" i="3"/>
  <c r="G3598" i="3"/>
  <c r="H3598" i="3"/>
  <c r="G3593" i="3"/>
  <c r="H3593" i="3"/>
  <c r="G3582" i="3"/>
  <c r="H3582" i="3"/>
  <c r="G3577" i="3"/>
  <c r="H3577" i="3"/>
  <c r="H3568" i="3"/>
  <c r="G3568" i="3"/>
  <c r="G3502" i="3"/>
  <c r="H3502" i="3"/>
  <c r="G3497" i="3"/>
  <c r="H3497" i="3"/>
  <c r="H3488" i="3"/>
  <c r="G3488" i="3"/>
  <c r="H3456" i="3"/>
  <c r="G3456" i="3"/>
  <c r="G3433" i="3"/>
  <c r="H3433" i="3"/>
  <c r="H3424" i="3"/>
  <c r="G3424" i="3"/>
  <c r="G3406" i="3"/>
  <c r="H3406" i="3"/>
  <c r="G3401" i="3"/>
  <c r="H3401" i="3"/>
  <c r="H3392" i="3"/>
  <c r="G3392" i="3"/>
  <c r="H3376" i="3"/>
  <c r="G3376" i="3"/>
  <c r="G3342" i="3"/>
  <c r="H3342" i="3"/>
  <c r="H3129" i="3"/>
  <c r="G3129" i="3"/>
  <c r="G3111" i="3"/>
  <c r="H3111" i="3"/>
  <c r="H3097" i="3"/>
  <c r="G3097" i="3"/>
  <c r="G3079" i="3"/>
  <c r="H3079" i="3"/>
  <c r="H3065" i="3"/>
  <c r="G3065" i="3"/>
  <c r="G3047" i="3"/>
  <c r="H3047" i="3"/>
  <c r="H3033" i="3"/>
  <c r="G3033" i="3"/>
  <c r="G3015" i="3"/>
  <c r="H3015" i="3"/>
  <c r="H3001" i="3"/>
  <c r="G3001" i="3"/>
  <c r="H2953" i="3"/>
  <c r="G2953" i="3"/>
  <c r="H2889" i="3"/>
  <c r="G2889" i="3"/>
  <c r="G2870" i="3"/>
  <c r="H2870" i="3"/>
  <c r="H2851" i="3"/>
  <c r="G2851" i="3"/>
  <c r="G2821" i="3"/>
  <c r="H2821" i="3"/>
  <c r="H2803" i="3"/>
  <c r="G2803" i="3"/>
  <c r="G2780" i="3"/>
  <c r="H2780" i="3"/>
  <c r="G2750" i="3"/>
  <c r="H2750" i="3"/>
  <c r="H2720" i="3"/>
  <c r="G2720" i="3"/>
  <c r="H2621" i="3"/>
  <c r="G2621" i="3"/>
  <c r="G2547" i="3"/>
  <c r="H2547" i="3"/>
  <c r="H5748" i="3"/>
  <c r="G5748" i="3"/>
  <c r="G5759" i="3"/>
  <c r="H5759" i="3"/>
  <c r="H5814" i="3"/>
  <c r="G5814" i="3"/>
  <c r="H5860" i="3"/>
  <c r="G5860" i="3"/>
  <c r="G5878" i="3"/>
  <c r="H5878" i="3"/>
  <c r="G5918" i="3"/>
  <c r="H5918" i="3"/>
  <c r="G5942" i="3"/>
  <c r="H5942" i="3"/>
  <c r="G5982" i="3"/>
  <c r="H5982" i="3"/>
  <c r="G6006" i="3"/>
  <c r="H6006" i="3"/>
  <c r="G6046" i="3"/>
  <c r="H6046" i="3"/>
  <c r="G6070" i="3"/>
  <c r="H6070" i="3"/>
  <c r="G6110" i="3"/>
  <c r="H6110" i="3"/>
  <c r="G6134" i="3"/>
  <c r="H6134" i="3"/>
  <c r="G6174" i="3"/>
  <c r="H6174" i="3"/>
  <c r="G6198" i="3"/>
  <c r="H6198" i="3"/>
  <c r="G6238" i="3"/>
  <c r="H6238" i="3"/>
  <c r="G6262" i="3"/>
  <c r="H6262" i="3"/>
  <c r="G6302" i="3"/>
  <c r="H6302" i="3"/>
  <c r="G6326" i="3"/>
  <c r="H6326" i="3"/>
  <c r="G6366" i="3"/>
  <c r="H6366" i="3"/>
  <c r="G6390" i="3"/>
  <c r="H6390" i="3"/>
  <c r="G6430" i="3"/>
  <c r="H6430" i="3"/>
  <c r="G6459" i="3"/>
  <c r="H6459" i="3"/>
  <c r="H6466" i="3"/>
  <c r="G6466" i="3"/>
  <c r="G6483" i="3"/>
  <c r="H6483" i="3"/>
  <c r="G6558" i="3"/>
  <c r="H6558" i="3"/>
  <c r="G6587" i="3"/>
  <c r="H6587" i="3"/>
  <c r="H6594" i="3"/>
  <c r="G6594" i="3"/>
  <c r="H6598" i="3"/>
  <c r="G6598" i="3"/>
  <c r="G6667" i="3"/>
  <c r="H6667" i="3"/>
  <c r="G6687" i="3"/>
  <c r="H6687" i="3"/>
  <c r="H4067" i="3"/>
  <c r="G4067" i="3"/>
  <c r="H4008" i="3"/>
  <c r="G4008" i="3"/>
  <c r="H3990" i="3"/>
  <c r="G3990" i="3"/>
  <c r="H3962" i="3"/>
  <c r="G3962" i="3"/>
  <c r="H3898" i="3"/>
  <c r="G3898" i="3"/>
  <c r="H4277" i="3"/>
  <c r="G4277" i="3"/>
  <c r="H4262" i="3"/>
  <c r="G4262" i="3"/>
  <c r="H4252" i="3"/>
  <c r="G4252" i="3"/>
  <c r="H4437" i="3"/>
  <c r="G4437" i="3"/>
  <c r="G4430" i="3"/>
  <c r="H4430" i="3"/>
  <c r="G4418" i="3"/>
  <c r="H4418" i="3"/>
  <c r="G4402" i="3"/>
  <c r="H4402" i="3"/>
  <c r="G3764" i="3"/>
  <c r="G3748" i="3"/>
  <c r="G3732" i="3"/>
  <c r="G3700" i="3"/>
  <c r="G3684" i="3"/>
  <c r="G3636" i="3"/>
  <c r="G3620" i="3"/>
  <c r="G3604" i="3"/>
  <c r="G3572" i="3"/>
  <c r="G3556" i="3"/>
  <c r="G3540" i="3"/>
  <c r="G3508" i="3"/>
  <c r="G3492" i="3"/>
  <c r="G3476" i="3"/>
  <c r="G3428" i="3"/>
  <c r="G3412" i="3"/>
  <c r="G3396" i="3"/>
  <c r="G3380" i="3"/>
  <c r="G3364" i="3"/>
  <c r="G3348" i="3"/>
  <c r="G2983" i="3"/>
  <c r="H2974" i="3"/>
  <c r="G2967" i="3"/>
  <c r="H2958" i="3"/>
  <c r="G2951" i="3"/>
  <c r="H2942" i="3"/>
  <c r="G2935" i="3"/>
  <c r="H2926" i="3"/>
  <c r="G2919" i="3"/>
  <c r="H2910" i="3"/>
  <c r="G2903" i="3"/>
  <c r="H2894" i="3"/>
  <c r="G2887" i="3"/>
  <c r="H2878" i="3"/>
  <c r="H2861" i="3"/>
  <c r="G2852" i="3"/>
  <c r="H2852" i="3"/>
  <c r="G2838" i="3"/>
  <c r="H2838" i="3"/>
  <c r="H2836" i="3"/>
  <c r="G2827" i="3"/>
  <c r="G2801" i="3"/>
  <c r="H2798" i="3"/>
  <c r="H2776" i="3"/>
  <c r="G2776" i="3"/>
  <c r="H2741" i="3"/>
  <c r="G2741" i="3"/>
  <c r="G2724" i="3"/>
  <c r="H2724" i="3"/>
  <c r="G2713" i="3"/>
  <c r="H2713" i="3"/>
  <c r="G2710" i="3"/>
  <c r="H2710" i="3"/>
  <c r="H2708" i="3"/>
  <c r="G2699" i="3"/>
  <c r="H2685" i="3"/>
  <c r="G2685" i="3"/>
  <c r="H2658" i="3"/>
  <c r="G2642" i="3"/>
  <c r="G2640" i="3"/>
  <c r="G2625" i="3"/>
  <c r="H2625" i="3"/>
  <c r="G2617" i="3"/>
  <c r="H2617" i="3"/>
  <c r="H2598" i="3"/>
  <c r="G2598" i="3"/>
  <c r="H5750" i="3"/>
  <c r="G5750" i="3"/>
  <c r="H5794" i="3"/>
  <c r="G5794" i="3"/>
  <c r="H5812" i="3"/>
  <c r="G5812" i="3"/>
  <c r="G5823" i="3"/>
  <c r="H5823" i="3"/>
  <c r="G5873" i="3"/>
  <c r="H5873" i="3"/>
  <c r="G5902" i="3"/>
  <c r="H5902" i="3"/>
  <c r="H5909" i="3"/>
  <c r="G5909" i="3"/>
  <c r="G5937" i="3"/>
  <c r="H5937" i="3"/>
  <c r="G5966" i="3"/>
  <c r="H5966" i="3"/>
  <c r="H5973" i="3"/>
  <c r="G5973" i="3"/>
  <c r="G6001" i="3"/>
  <c r="H6001" i="3"/>
  <c r="G6030" i="3"/>
  <c r="H6030" i="3"/>
  <c r="H6037" i="3"/>
  <c r="G6037" i="3"/>
  <c r="G6065" i="3"/>
  <c r="H6065" i="3"/>
  <c r="G6094" i="3"/>
  <c r="H6094" i="3"/>
  <c r="H6101" i="3"/>
  <c r="G6101" i="3"/>
  <c r="G6129" i="3"/>
  <c r="H6129" i="3"/>
  <c r="G6158" i="3"/>
  <c r="H6158" i="3"/>
  <c r="H6165" i="3"/>
  <c r="G6165" i="3"/>
  <c r="G6193" i="3"/>
  <c r="H6193" i="3"/>
  <c r="G6222" i="3"/>
  <c r="H6222" i="3"/>
  <c r="H6229" i="3"/>
  <c r="G6229" i="3"/>
  <c r="G6257" i="3"/>
  <c r="H6257" i="3"/>
  <c r="G6286" i="3"/>
  <c r="H6286" i="3"/>
  <c r="H6293" i="3"/>
  <c r="G6293" i="3"/>
  <c r="G6321" i="3"/>
  <c r="H6321" i="3"/>
  <c r="G6350" i="3"/>
  <c r="H6350" i="3"/>
  <c r="H6357" i="3"/>
  <c r="G6357" i="3"/>
  <c r="G6385" i="3"/>
  <c r="H6385" i="3"/>
  <c r="G6414" i="3"/>
  <c r="H6414" i="3"/>
  <c r="H6421" i="3"/>
  <c r="G6421" i="3"/>
  <c r="G6463" i="3"/>
  <c r="H6463" i="3"/>
  <c r="G6527" i="3"/>
  <c r="H6527" i="3"/>
  <c r="G6591" i="3"/>
  <c r="H6591" i="3"/>
  <c r="G6595" i="3"/>
  <c r="H6595" i="3"/>
  <c r="G6654" i="3"/>
  <c r="H6654" i="3"/>
  <c r="H6705" i="3"/>
  <c r="G6705" i="3"/>
  <c r="G6723" i="3"/>
  <c r="H6723" i="3"/>
  <c r="G3986" i="3"/>
  <c r="H3986" i="3"/>
  <c r="G3925" i="3"/>
  <c r="H3925" i="3"/>
  <c r="G3914" i="3"/>
  <c r="H3880" i="3"/>
  <c r="G3880" i="3"/>
  <c r="H3834" i="3"/>
  <c r="G3834" i="3"/>
  <c r="H4348" i="3"/>
  <c r="G4348" i="3"/>
  <c r="G4337" i="3"/>
  <c r="H4334" i="3"/>
  <c r="G4330" i="3"/>
  <c r="G4321" i="3"/>
  <c r="H4310" i="3"/>
  <c r="G4306" i="3"/>
  <c r="G4293" i="3"/>
  <c r="H4293" i="3"/>
  <c r="G4390" i="3"/>
  <c r="H4390" i="3"/>
  <c r="G4372" i="3"/>
  <c r="H4372" i="3"/>
  <c r="G5030" i="3"/>
  <c r="H5030" i="3"/>
  <c r="G5006" i="3"/>
  <c r="H5003" i="3"/>
  <c r="G4999" i="3"/>
  <c r="H4979" i="3"/>
  <c r="G4979" i="3"/>
  <c r="H4967" i="3"/>
  <c r="G4967" i="3"/>
  <c r="H4953" i="3"/>
  <c r="G4953" i="3"/>
  <c r="G4934" i="3"/>
  <c r="H4934" i="3"/>
  <c r="G4902" i="3"/>
  <c r="H4902" i="3"/>
  <c r="G4878" i="3"/>
  <c r="H4875" i="3"/>
  <c r="G4871" i="3"/>
  <c r="H4851" i="3"/>
  <c r="G4851" i="3"/>
  <c r="H4839" i="3"/>
  <c r="G4839" i="3"/>
  <c r="H4789" i="3"/>
  <c r="G4789" i="3"/>
  <c r="G4786" i="3"/>
  <c r="H4786" i="3"/>
  <c r="G4573" i="3"/>
  <c r="H4573" i="3"/>
  <c r="G4567" i="3"/>
  <c r="H4567" i="3"/>
  <c r="G4534" i="3"/>
  <c r="H4534" i="3"/>
  <c r="G4513" i="3"/>
  <c r="H4513" i="3"/>
  <c r="G4495" i="3"/>
  <c r="H4495" i="3"/>
  <c r="H4474" i="3"/>
  <c r="G4474" i="3"/>
  <c r="G4469" i="3"/>
  <c r="H4469" i="3"/>
  <c r="H4457" i="3"/>
  <c r="G4457" i="3"/>
  <c r="H2819" i="3"/>
  <c r="G2819" i="3"/>
  <c r="G2785" i="3"/>
  <c r="H2785" i="3"/>
  <c r="G2782" i="3"/>
  <c r="H2782" i="3"/>
  <c r="G2765" i="3"/>
  <c r="H2765" i="3"/>
  <c r="G2745" i="3"/>
  <c r="H2745" i="3"/>
  <c r="G2689" i="3"/>
  <c r="H2689" i="3"/>
  <c r="H2664" i="3"/>
  <c r="G2664" i="3"/>
  <c r="G2605" i="3"/>
  <c r="H2605" i="3"/>
  <c r="G2586" i="3"/>
  <c r="H2586" i="3"/>
  <c r="G2562" i="3"/>
  <c r="H2562" i="3"/>
  <c r="G2539" i="3"/>
  <c r="H2539" i="3"/>
  <c r="H2501" i="3"/>
  <c r="G2501" i="3"/>
  <c r="H4370" i="3"/>
  <c r="G4370" i="3"/>
  <c r="G5062" i="3"/>
  <c r="H5062" i="3"/>
  <c r="H5066" i="3"/>
  <c r="G5066" i="3"/>
  <c r="H5070" i="3"/>
  <c r="G5070" i="3"/>
  <c r="H5074" i="3"/>
  <c r="G5074" i="3"/>
  <c r="G5078" i="3"/>
  <c r="H5078" i="3"/>
  <c r="G5086" i="3"/>
  <c r="H5086" i="3"/>
  <c r="H5090" i="3"/>
  <c r="G5090" i="3"/>
  <c r="G5094" i="3"/>
  <c r="H5094" i="3"/>
  <c r="H5098" i="3"/>
  <c r="G5098" i="3"/>
  <c r="H5102" i="3"/>
  <c r="G5102" i="3"/>
  <c r="H5106" i="3"/>
  <c r="G5106" i="3"/>
  <c r="G5110" i="3"/>
  <c r="H5110" i="3"/>
  <c r="G5729" i="3"/>
  <c r="H5729" i="3"/>
  <c r="G5732" i="3"/>
  <c r="G5747" i="3"/>
  <c r="H5747" i="3"/>
  <c r="G5763" i="3"/>
  <c r="H5763" i="3"/>
  <c r="G5788" i="3"/>
  <c r="H5788" i="3"/>
  <c r="G5809" i="3"/>
  <c r="H5809" i="3"/>
  <c r="G5821" i="3"/>
  <c r="H5821" i="3"/>
  <c r="G5859" i="3"/>
  <c r="H5859" i="3"/>
  <c r="G5906" i="3"/>
  <c r="H5906" i="3"/>
  <c r="G5970" i="3"/>
  <c r="H5970" i="3"/>
  <c r="G6034" i="3"/>
  <c r="H6034" i="3"/>
  <c r="G6098" i="3"/>
  <c r="H6098" i="3"/>
  <c r="G6162" i="3"/>
  <c r="H6162" i="3"/>
  <c r="G6226" i="3"/>
  <c r="H6226" i="3"/>
  <c r="G6290" i="3"/>
  <c r="H6290" i="3"/>
  <c r="G6354" i="3"/>
  <c r="H6354" i="3"/>
  <c r="G6418" i="3"/>
  <c r="H6418" i="3"/>
  <c r="H6438" i="3"/>
  <c r="G6438" i="3"/>
  <c r="H6502" i="3"/>
  <c r="G6502" i="3"/>
  <c r="H6566" i="3"/>
  <c r="G6566" i="3"/>
  <c r="H4019" i="3"/>
  <c r="G4019" i="3"/>
  <c r="H4011" i="3"/>
  <c r="G4011" i="3"/>
  <c r="H3934" i="3"/>
  <c r="G3934" i="3"/>
  <c r="H3928" i="3"/>
  <c r="G3928" i="3"/>
  <c r="G3861" i="3"/>
  <c r="H3861" i="3"/>
  <c r="G4358" i="3"/>
  <c r="H4358" i="3"/>
  <c r="H4341" i="3"/>
  <c r="G4341" i="3"/>
  <c r="H4423" i="3"/>
  <c r="G4423" i="3"/>
  <c r="G4419" i="3"/>
  <c r="H4419" i="3"/>
  <c r="G4386" i="3"/>
  <c r="H4386" i="3"/>
  <c r="H4383" i="3"/>
  <c r="G4383" i="3"/>
  <c r="H4379" i="3"/>
  <c r="G4379" i="3"/>
  <c r="H5049" i="3"/>
  <c r="G5049" i="3"/>
  <c r="H5033" i="3"/>
  <c r="G5033" i="3"/>
  <c r="H5029" i="3"/>
  <c r="G5029" i="3"/>
  <c r="H5010" i="3"/>
  <c r="G5010" i="3"/>
  <c r="G4995" i="3"/>
  <c r="H4995" i="3"/>
  <c r="G4971" i="3"/>
  <c r="H4971" i="3"/>
  <c r="H4921" i="3"/>
  <c r="G4921" i="3"/>
  <c r="H4905" i="3"/>
  <c r="G4905" i="3"/>
  <c r="H4901" i="3"/>
  <c r="G4901" i="3"/>
  <c r="H4882" i="3"/>
  <c r="G4882" i="3"/>
  <c r="G4867" i="3"/>
  <c r="H4867" i="3"/>
  <c r="G4843" i="3"/>
  <c r="H4843" i="3"/>
  <c r="H4727" i="3"/>
  <c r="G4727" i="3"/>
  <c r="H4711" i="3"/>
  <c r="G4711" i="3"/>
  <c r="H4661" i="3"/>
  <c r="G4661" i="3"/>
  <c r="G4658" i="3"/>
  <c r="H4658" i="3"/>
  <c r="G4581" i="3"/>
  <c r="H4581" i="3"/>
  <c r="G4522" i="3"/>
  <c r="H4522" i="3"/>
  <c r="H4484" i="3"/>
  <c r="G4484" i="3"/>
  <c r="G4477" i="3"/>
  <c r="H4477" i="3"/>
  <c r="G2788" i="3"/>
  <c r="H2788" i="3"/>
  <c r="G2774" i="3"/>
  <c r="H2774" i="3"/>
  <c r="H2772" i="3"/>
  <c r="G2763" i="3"/>
  <c r="G2737" i="3"/>
  <c r="H2734" i="3"/>
  <c r="G2718" i="3"/>
  <c r="H2718" i="3"/>
  <c r="H2716" i="3"/>
  <c r="H2669" i="3"/>
  <c r="G2662" i="3"/>
  <c r="H2657" i="3"/>
  <c r="H2654" i="3"/>
  <c r="G2650" i="3"/>
  <c r="H2643" i="3"/>
  <c r="G2634" i="3"/>
  <c r="G2629" i="3"/>
  <c r="G2624" i="3"/>
  <c r="G2613" i="3"/>
  <c r="G2589" i="3"/>
  <c r="H2581" i="3"/>
  <c r="G2578" i="3"/>
  <c r="H2544" i="3"/>
  <c r="G2544" i="3"/>
  <c r="G2530" i="3"/>
  <c r="H5060" i="3"/>
  <c r="G5060" i="3"/>
  <c r="G5080" i="3"/>
  <c r="H5080" i="3"/>
  <c r="H5084" i="3"/>
  <c r="G5084" i="3"/>
  <c r="G5088" i="3"/>
  <c r="H5088" i="3"/>
  <c r="G5104" i="3"/>
  <c r="H5104" i="3"/>
  <c r="G5108" i="3"/>
  <c r="H5108" i="3"/>
  <c r="H5114" i="3"/>
  <c r="G5114" i="3"/>
  <c r="G5761" i="3"/>
  <c r="H5761" i="3"/>
  <c r="G5779" i="3"/>
  <c r="H5779" i="3"/>
  <c r="G5825" i="3"/>
  <c r="H5825" i="3"/>
  <c r="G5845" i="3"/>
  <c r="H5845" i="3"/>
  <c r="G5870" i="3"/>
  <c r="H5870" i="3"/>
  <c r="G5934" i="3"/>
  <c r="H5934" i="3"/>
  <c r="G5998" i="3"/>
  <c r="H5998" i="3"/>
  <c r="G6062" i="3"/>
  <c r="H6062" i="3"/>
  <c r="G6126" i="3"/>
  <c r="H6126" i="3"/>
  <c r="G6190" i="3"/>
  <c r="H6190" i="3"/>
  <c r="G6254" i="3"/>
  <c r="H6254" i="3"/>
  <c r="G6318" i="3"/>
  <c r="H6318" i="3"/>
  <c r="G6382" i="3"/>
  <c r="H6382" i="3"/>
  <c r="G6491" i="3"/>
  <c r="H6491" i="3"/>
  <c r="G6555" i="3"/>
  <c r="H6555" i="3"/>
  <c r="G6622" i="3"/>
  <c r="H6622" i="3"/>
  <c r="G6651" i="3"/>
  <c r="H6651" i="3"/>
  <c r="H6658" i="3"/>
  <c r="G6658" i="3"/>
  <c r="H4040" i="3"/>
  <c r="G4040" i="3"/>
  <c r="G4017" i="3"/>
  <c r="H4017" i="3"/>
  <c r="H3999" i="3"/>
  <c r="G3999" i="3"/>
  <c r="H3960" i="3"/>
  <c r="G3960" i="3"/>
  <c r="H3896" i="3"/>
  <c r="G3896" i="3"/>
  <c r="H3832" i="3"/>
  <c r="G3832" i="3"/>
  <c r="H4364" i="3"/>
  <c r="G4364" i="3"/>
  <c r="H4292" i="3"/>
  <c r="G4292" i="3"/>
  <c r="H4284" i="3"/>
  <c r="G4284" i="3"/>
  <c r="G4231" i="3"/>
  <c r="H4231" i="3"/>
  <c r="G4199" i="3"/>
  <c r="H4199" i="3"/>
  <c r="G4167" i="3"/>
  <c r="H4167" i="3"/>
  <c r="G4135" i="3"/>
  <c r="H4135" i="3"/>
  <c r="G4103" i="3"/>
  <c r="H4103" i="3"/>
  <c r="G4446" i="3"/>
  <c r="H4446" i="3"/>
  <c r="G4435" i="3"/>
  <c r="H4435" i="3"/>
  <c r="H4421" i="3"/>
  <c r="G4421" i="3"/>
  <c r="H4407" i="3"/>
  <c r="G4407" i="3"/>
  <c r="G4382" i="3"/>
  <c r="H4382" i="3"/>
  <c r="G5038" i="3"/>
  <c r="H5038" i="3"/>
  <c r="G5014" i="3"/>
  <c r="H5014" i="3"/>
  <c r="H4994" i="3"/>
  <c r="G4994" i="3"/>
  <c r="G4910" i="3"/>
  <c r="H4910" i="3"/>
  <c r="G4886" i="3"/>
  <c r="H4886" i="3"/>
  <c r="H4866" i="3"/>
  <c r="G4866" i="3"/>
  <c r="G4802" i="3"/>
  <c r="H4802" i="3"/>
  <c r="H4775" i="3"/>
  <c r="G4775" i="3"/>
  <c r="H4725" i="3"/>
  <c r="G4725" i="3"/>
  <c r="G4722" i="3"/>
  <c r="H4722" i="3"/>
  <c r="G4674" i="3"/>
  <c r="H4674" i="3"/>
  <c r="H4647" i="3"/>
  <c r="G4647" i="3"/>
  <c r="G4607" i="3"/>
  <c r="H4607" i="3"/>
  <c r="H5096" i="3"/>
  <c r="H5072" i="3"/>
  <c r="H5064" i="3"/>
  <c r="H5177" i="3"/>
  <c r="G5177" i="3"/>
  <c r="H5127" i="3"/>
  <c r="G5127" i="3"/>
  <c r="G5709" i="3"/>
  <c r="H5709" i="3"/>
  <c r="H5705" i="3"/>
  <c r="G5705" i="3"/>
  <c r="H5689" i="3"/>
  <c r="G5689" i="3"/>
  <c r="H5668" i="3"/>
  <c r="G5668" i="3"/>
  <c r="H5658" i="3"/>
  <c r="G5658" i="3"/>
  <c r="H5648" i="3"/>
  <c r="G5648" i="3"/>
  <c r="G5629" i="3"/>
  <c r="H5629" i="3"/>
  <c r="G5613" i="3"/>
  <c r="H5613" i="3"/>
  <c r="H5600" i="3"/>
  <c r="G5600" i="3"/>
  <c r="G5573" i="3"/>
  <c r="H5573" i="3"/>
  <c r="G5549" i="3"/>
  <c r="H5549" i="3"/>
  <c r="G5527" i="3"/>
  <c r="H5527" i="3"/>
  <c r="G5445" i="3"/>
  <c r="H5445" i="3"/>
  <c r="G5421" i="3"/>
  <c r="H5421" i="3"/>
  <c r="G5399" i="3"/>
  <c r="H5399" i="3"/>
  <c r="G5328" i="3"/>
  <c r="H5328" i="3"/>
  <c r="G5320" i="3"/>
  <c r="H5320" i="3"/>
  <c r="G5292" i="3"/>
  <c r="H5292" i="3"/>
  <c r="H5276" i="3"/>
  <c r="G5276" i="3"/>
  <c r="H2755" i="3"/>
  <c r="G2755" i="3"/>
  <c r="G2619" i="3"/>
  <c r="H2619" i="3"/>
  <c r="H2568" i="3"/>
  <c r="G2568" i="3"/>
  <c r="H2533" i="3"/>
  <c r="G2533" i="3"/>
  <c r="G2521" i="3"/>
  <c r="H2521" i="3"/>
  <c r="G2509" i="3"/>
  <c r="H2509" i="3"/>
  <c r="G5061" i="3"/>
  <c r="H5061" i="3"/>
  <c r="G5065" i="3"/>
  <c r="H5065" i="3"/>
  <c r="G5069" i="3"/>
  <c r="H5069" i="3"/>
  <c r="G5077" i="3"/>
  <c r="H5077" i="3"/>
  <c r="G5081" i="3"/>
  <c r="H5081" i="3"/>
  <c r="G5085" i="3"/>
  <c r="H5085" i="3"/>
  <c r="G5089" i="3"/>
  <c r="H5089" i="3"/>
  <c r="G5093" i="3"/>
  <c r="H5093" i="3"/>
  <c r="G5101" i="3"/>
  <c r="H5101" i="3"/>
  <c r="G5109" i="3"/>
  <c r="H5109" i="3"/>
  <c r="H5204" i="3"/>
  <c r="G5204" i="3"/>
  <c r="G5731" i="3"/>
  <c r="H5731" i="3"/>
  <c r="H5740" i="3"/>
  <c r="G5746" i="3"/>
  <c r="G5766" i="3"/>
  <c r="H5773" i="3"/>
  <c r="H5775" i="3"/>
  <c r="G5777" i="3"/>
  <c r="H5777" i="3"/>
  <c r="G5795" i="3"/>
  <c r="H5795" i="3"/>
  <c r="H5804" i="3"/>
  <c r="G5810" i="3"/>
  <c r="G5830" i="3"/>
  <c r="H5839" i="3"/>
  <c r="H5841" i="3"/>
  <c r="G5843" i="3"/>
  <c r="H5843" i="3"/>
  <c r="G5861" i="3"/>
  <c r="H5861" i="3"/>
  <c r="G5886" i="3"/>
  <c r="H5886" i="3"/>
  <c r="H5889" i="3"/>
  <c r="H5894" i="3"/>
  <c r="H5922" i="3"/>
  <c r="G5925" i="3"/>
  <c r="G5950" i="3"/>
  <c r="H5950" i="3"/>
  <c r="H5953" i="3"/>
  <c r="H5958" i="3"/>
  <c r="H5986" i="3"/>
  <c r="G5989" i="3"/>
  <c r="G6014" i="3"/>
  <c r="H6014" i="3"/>
  <c r="H6017" i="3"/>
  <c r="H6022" i="3"/>
  <c r="H6050" i="3"/>
  <c r="G6053" i="3"/>
  <c r="G6078" i="3"/>
  <c r="H6078" i="3"/>
  <c r="H6081" i="3"/>
  <c r="H6086" i="3"/>
  <c r="H6114" i="3"/>
  <c r="G6117" i="3"/>
  <c r="G6142" i="3"/>
  <c r="H6142" i="3"/>
  <c r="H6145" i="3"/>
  <c r="H6150" i="3"/>
  <c r="H6178" i="3"/>
  <c r="G6181" i="3"/>
  <c r="G6206" i="3"/>
  <c r="H6206" i="3"/>
  <c r="H6209" i="3"/>
  <c r="H6214" i="3"/>
  <c r="H6242" i="3"/>
  <c r="G6245" i="3"/>
  <c r="G6270" i="3"/>
  <c r="H6270" i="3"/>
  <c r="H6273" i="3"/>
  <c r="H6278" i="3"/>
  <c r="H6306" i="3"/>
  <c r="G6309" i="3"/>
  <c r="G6334" i="3"/>
  <c r="H6334" i="3"/>
  <c r="H6337" i="3"/>
  <c r="H6342" i="3"/>
  <c r="H6370" i="3"/>
  <c r="G6373" i="3"/>
  <c r="G6398" i="3"/>
  <c r="H6398" i="3"/>
  <c r="H6401" i="3"/>
  <c r="H6406" i="3"/>
  <c r="G6443" i="3"/>
  <c r="H6443" i="3"/>
  <c r="H6446" i="3"/>
  <c r="H6451" i="3"/>
  <c r="H6479" i="3"/>
  <c r="G6482" i="3"/>
  <c r="G6507" i="3"/>
  <c r="H6507" i="3"/>
  <c r="H6510" i="3"/>
  <c r="H6515" i="3"/>
  <c r="H6543" i="3"/>
  <c r="G6546" i="3"/>
  <c r="G6571" i="3"/>
  <c r="H6571" i="3"/>
  <c r="H6574" i="3"/>
  <c r="H6579" i="3"/>
  <c r="G6603" i="3"/>
  <c r="H6603" i="3"/>
  <c r="H6606" i="3"/>
  <c r="H6611" i="3"/>
  <c r="G6614" i="3"/>
  <c r="H6639" i="3"/>
  <c r="G6642" i="3"/>
  <c r="G6655" i="3"/>
  <c r="H6655" i="3"/>
  <c r="G6691" i="3"/>
  <c r="H6691" i="3"/>
  <c r="H6694" i="3"/>
  <c r="G4044" i="3"/>
  <c r="H4044" i="3"/>
  <c r="H4035" i="3"/>
  <c r="G4035" i="3"/>
  <c r="H4003" i="3"/>
  <c r="G4003" i="3"/>
  <c r="G3981" i="3"/>
  <c r="H3981" i="3"/>
  <c r="H3976" i="3"/>
  <c r="G3976" i="3"/>
  <c r="H3912" i="3"/>
  <c r="G3912" i="3"/>
  <c r="H3848" i="3"/>
  <c r="G3848" i="3"/>
  <c r="H4366" i="3"/>
  <c r="G4366" i="3"/>
  <c r="G4363" i="3"/>
  <c r="H4363" i="3"/>
  <c r="G4349" i="3"/>
  <c r="H4349" i="3"/>
  <c r="G4297" i="3"/>
  <c r="H4297" i="3"/>
  <c r="H4286" i="3"/>
  <c r="G4286" i="3"/>
  <c r="H4260" i="3"/>
  <c r="G4260" i="3"/>
  <c r="G4216" i="3"/>
  <c r="H4216" i="3"/>
  <c r="G4184" i="3"/>
  <c r="H4184" i="3"/>
  <c r="G4152" i="3"/>
  <c r="H4152" i="3"/>
  <c r="G4120" i="3"/>
  <c r="H4120" i="3"/>
  <c r="G4088" i="3"/>
  <c r="H4088" i="3"/>
  <c r="G4434" i="3"/>
  <c r="H4434" i="3"/>
  <c r="G4393" i="3"/>
  <c r="H4393" i="3"/>
  <c r="H5053" i="3"/>
  <c r="G5053" i="3"/>
  <c r="H5037" i="3"/>
  <c r="G5037" i="3"/>
  <c r="G5027" i="3"/>
  <c r="H5027" i="3"/>
  <c r="H5021" i="3"/>
  <c r="G5021" i="3"/>
  <c r="H4997" i="3"/>
  <c r="G4997" i="3"/>
  <c r="H4962" i="3"/>
  <c r="G4962" i="3"/>
  <c r="H4925" i="3"/>
  <c r="G4925" i="3"/>
  <c r="H4909" i="3"/>
  <c r="G4909" i="3"/>
  <c r="G4899" i="3"/>
  <c r="H4899" i="3"/>
  <c r="H4893" i="3"/>
  <c r="G4893" i="3"/>
  <c r="H4869" i="3"/>
  <c r="G4869" i="3"/>
  <c r="H4834" i="3"/>
  <c r="G4834" i="3"/>
  <c r="H4780" i="3"/>
  <c r="G4780" i="3"/>
  <c r="H4652" i="3"/>
  <c r="G4652" i="3"/>
  <c r="H4618" i="3"/>
  <c r="G4618" i="3"/>
  <c r="H4612" i="3"/>
  <c r="G4612" i="3"/>
  <c r="H4606" i="3"/>
  <c r="G4606" i="3"/>
  <c r="G4578" i="3"/>
  <c r="H4578" i="3"/>
  <c r="G4575" i="3"/>
  <c r="H4575" i="3"/>
  <c r="H4553" i="3"/>
  <c r="G4553" i="3"/>
  <c r="G4458" i="3"/>
  <c r="H4458" i="3"/>
  <c r="H5092" i="3"/>
  <c r="H5076" i="3"/>
  <c r="H5182" i="3"/>
  <c r="G5182" i="3"/>
  <c r="H5173" i="3"/>
  <c r="G5173" i="3"/>
  <c r="G5163" i="3"/>
  <c r="H5163" i="3"/>
  <c r="H5145" i="3"/>
  <c r="G5145" i="3"/>
  <c r="G5131" i="3"/>
  <c r="H5131" i="3"/>
  <c r="G5115" i="3"/>
  <c r="H5115" i="3"/>
  <c r="H5722" i="3"/>
  <c r="G5722" i="3"/>
  <c r="H5712" i="3"/>
  <c r="G5712" i="3"/>
  <c r="G5693" i="3"/>
  <c r="H5693" i="3"/>
  <c r="G5653" i="3"/>
  <c r="H5653" i="3"/>
  <c r="H5636" i="3"/>
  <c r="G5636" i="3"/>
  <c r="H5612" i="3"/>
  <c r="G5612" i="3"/>
  <c r="G6619" i="3"/>
  <c r="H6619" i="3"/>
  <c r="G6683" i="3"/>
  <c r="H6683" i="3"/>
  <c r="H4051" i="3"/>
  <c r="G4051" i="3"/>
  <c r="G3974" i="3"/>
  <c r="H3965" i="3"/>
  <c r="G3958" i="3"/>
  <c r="H3949" i="3"/>
  <c r="G3942" i="3"/>
  <c r="H3933" i="3"/>
  <c r="G3926" i="3"/>
  <c r="H3917" i="3"/>
  <c r="G3910" i="3"/>
  <c r="H3901" i="3"/>
  <c r="G3894" i="3"/>
  <c r="H3885" i="3"/>
  <c r="G3878" i="3"/>
  <c r="H3869" i="3"/>
  <c r="G3862" i="3"/>
  <c r="H3853" i="3"/>
  <c r="G3846" i="3"/>
  <c r="H3837" i="3"/>
  <c r="G3830" i="3"/>
  <c r="G4351" i="3"/>
  <c r="H4351" i="3"/>
  <c r="H4347" i="3"/>
  <c r="H4336" i="3"/>
  <c r="G4336" i="3"/>
  <c r="H4329" i="3"/>
  <c r="G4326" i="3"/>
  <c r="G4324" i="3"/>
  <c r="H4305" i="3"/>
  <c r="G4301" i="3"/>
  <c r="G4268" i="3"/>
  <c r="H4250" i="3"/>
  <c r="H4240" i="3"/>
  <c r="H4223" i="3"/>
  <c r="H4208" i="3"/>
  <c r="H4191" i="3"/>
  <c r="H4176" i="3"/>
  <c r="H4159" i="3"/>
  <c r="H4144" i="3"/>
  <c r="H4127" i="3"/>
  <c r="H4112" i="3"/>
  <c r="H4095" i="3"/>
  <c r="H4080" i="3"/>
  <c r="G4438" i="3"/>
  <c r="H4438" i="3"/>
  <c r="G4433" i="3"/>
  <c r="G4422" i="3"/>
  <c r="H4422" i="3"/>
  <c r="G4417" i="3"/>
  <c r="H4398" i="3"/>
  <c r="H4389" i="3"/>
  <c r="G4381" i="3"/>
  <c r="G5054" i="3"/>
  <c r="H5051" i="3"/>
  <c r="G5047" i="3"/>
  <c r="G5045" i="3"/>
  <c r="H5031" i="3"/>
  <c r="G5031" i="3"/>
  <c r="G4998" i="3"/>
  <c r="H4998" i="3"/>
  <c r="H4989" i="3"/>
  <c r="G4989" i="3"/>
  <c r="H4957" i="3"/>
  <c r="G4957" i="3"/>
  <c r="H4939" i="3"/>
  <c r="G4935" i="3"/>
  <c r="G4926" i="3"/>
  <c r="H4923" i="3"/>
  <c r="G4919" i="3"/>
  <c r="G4917" i="3"/>
  <c r="H4903" i="3"/>
  <c r="G4903" i="3"/>
  <c r="G4870" i="3"/>
  <c r="H4870" i="3"/>
  <c r="H4861" i="3"/>
  <c r="G4861" i="3"/>
  <c r="G4828" i="3"/>
  <c r="G4823" i="3"/>
  <c r="G4818" i="3"/>
  <c r="H4818" i="3"/>
  <c r="G4773" i="3"/>
  <c r="G4764" i="3"/>
  <c r="G4759" i="3"/>
  <c r="G4754" i="3"/>
  <c r="H4754" i="3"/>
  <c r="G4709" i="3"/>
  <c r="G4700" i="3"/>
  <c r="G4695" i="3"/>
  <c r="G4690" i="3"/>
  <c r="H4690" i="3"/>
  <c r="G4645" i="3"/>
  <c r="G4636" i="3"/>
  <c r="G4631" i="3"/>
  <c r="G4626" i="3"/>
  <c r="H4626" i="3"/>
  <c r="G4610" i="3"/>
  <c r="H4610" i="3"/>
  <c r="H4602" i="3"/>
  <c r="G4582" i="3"/>
  <c r="G4562" i="3"/>
  <c r="H4562" i="3"/>
  <c r="H4548" i="3"/>
  <c r="G4548" i="3"/>
  <c r="H4545" i="3"/>
  <c r="G4541" i="3"/>
  <c r="H4541" i="3"/>
  <c r="H4537" i="3"/>
  <c r="H4521" i="3"/>
  <c r="G4521" i="3"/>
  <c r="H4486" i="3"/>
  <c r="G4486" i="3"/>
  <c r="H5198" i="3"/>
  <c r="G5195" i="3"/>
  <c r="H5195" i="3"/>
  <c r="G5190" i="3"/>
  <c r="H5190" i="3"/>
  <c r="H5175" i="3"/>
  <c r="G5175" i="3"/>
  <c r="H5149" i="3"/>
  <c r="G5149" i="3"/>
  <c r="H5118" i="3"/>
  <c r="G5118" i="3"/>
  <c r="G5717" i="3"/>
  <c r="H5717" i="3"/>
  <c r="H5700" i="3"/>
  <c r="G5700" i="3"/>
  <c r="G5677" i="3"/>
  <c r="H5677" i="3"/>
  <c r="H5646" i="3"/>
  <c r="G5646" i="3"/>
  <c r="G5642" i="3"/>
  <c r="H5642" i="3"/>
  <c r="H5604" i="3"/>
  <c r="G5604" i="3"/>
  <c r="H5594" i="3"/>
  <c r="G5594" i="3"/>
  <c r="G5541" i="3"/>
  <c r="H5541" i="3"/>
  <c r="G5517" i="3"/>
  <c r="H5517" i="3"/>
  <c r="G5495" i="3"/>
  <c r="H5495" i="3"/>
  <c r="G5413" i="3"/>
  <c r="H5413" i="3"/>
  <c r="G5389" i="3"/>
  <c r="H5389" i="3"/>
  <c r="H5357" i="3"/>
  <c r="G5357" i="3"/>
  <c r="G5330" i="3"/>
  <c r="H5330" i="3"/>
  <c r="H5303" i="3"/>
  <c r="G5303" i="3"/>
  <c r="G5282" i="3"/>
  <c r="H5282" i="3"/>
  <c r="H5279" i="3"/>
  <c r="G5279" i="3"/>
  <c r="H5255" i="3"/>
  <c r="G5255" i="3"/>
  <c r="H5237" i="3"/>
  <c r="G5237" i="3"/>
  <c r="G5232" i="3"/>
  <c r="H5232" i="3"/>
  <c r="G5208" i="3"/>
  <c r="H5208" i="3"/>
  <c r="H7529" i="3"/>
  <c r="G7529" i="3"/>
  <c r="G7520" i="3"/>
  <c r="H7520" i="3"/>
  <c r="G7468" i="3"/>
  <c r="H7468" i="3"/>
  <c r="G7455" i="3"/>
  <c r="H7455" i="3"/>
  <c r="G7408" i="3"/>
  <c r="H7408" i="3"/>
  <c r="H7390" i="3"/>
  <c r="G7390" i="3"/>
  <c r="G7376" i="3"/>
  <c r="H7376" i="3"/>
  <c r="H7357" i="3"/>
  <c r="G7357" i="3"/>
  <c r="H7307" i="3"/>
  <c r="G7307" i="3"/>
  <c r="H7280" i="3"/>
  <c r="G7280" i="3"/>
  <c r="H7240" i="3"/>
  <c r="G7240" i="3"/>
  <c r="G7221" i="3"/>
  <c r="H7221" i="3"/>
  <c r="H7212" i="3"/>
  <c r="G7212" i="3"/>
  <c r="G7202" i="3"/>
  <c r="H7202" i="3"/>
  <c r="G7169" i="3"/>
  <c r="H7169" i="3"/>
  <c r="H7066" i="3"/>
  <c r="G7066" i="3"/>
  <c r="H6975" i="3"/>
  <c r="G6975" i="3"/>
  <c r="H6963" i="3"/>
  <c r="G6963" i="3"/>
  <c r="H6947" i="3"/>
  <c r="G6947" i="3"/>
  <c r="G6922" i="3"/>
  <c r="H6922" i="3"/>
  <c r="H6808" i="3"/>
  <c r="G6808" i="3"/>
  <c r="G6756" i="3"/>
  <c r="H6756" i="3"/>
  <c r="H7561" i="3"/>
  <c r="G7561" i="3"/>
  <c r="H7537" i="3"/>
  <c r="G7537" i="3"/>
  <c r="G8365" i="3"/>
  <c r="H8365" i="3"/>
  <c r="G8354" i="3"/>
  <c r="H8354" i="3"/>
  <c r="H8325" i="3"/>
  <c r="G8325" i="3"/>
  <c r="G8178" i="3"/>
  <c r="H8178" i="3"/>
  <c r="G8141" i="3"/>
  <c r="H8141" i="3"/>
  <c r="G8130" i="3"/>
  <c r="H8130" i="3"/>
  <c r="H4353" i="3"/>
  <c r="G4353" i="3"/>
  <c r="H4316" i="3"/>
  <c r="G4316" i="3"/>
  <c r="H4272" i="3"/>
  <c r="G4272" i="3"/>
  <c r="G4442" i="3"/>
  <c r="H4442" i="3"/>
  <c r="G4426" i="3"/>
  <c r="H4426" i="3"/>
  <c r="H4405" i="3"/>
  <c r="G4405" i="3"/>
  <c r="G5035" i="3"/>
  <c r="H5035" i="3"/>
  <c r="H5017" i="3"/>
  <c r="G5017" i="3"/>
  <c r="H4973" i="3"/>
  <c r="G4973" i="3"/>
  <c r="H4965" i="3"/>
  <c r="G4965" i="3"/>
  <c r="H4930" i="3"/>
  <c r="G4930" i="3"/>
  <c r="G4907" i="3"/>
  <c r="H4907" i="3"/>
  <c r="H4889" i="3"/>
  <c r="G4889" i="3"/>
  <c r="H4845" i="3"/>
  <c r="G4845" i="3"/>
  <c r="H4837" i="3"/>
  <c r="G4837" i="3"/>
  <c r="G4770" i="3"/>
  <c r="H4770" i="3"/>
  <c r="G4706" i="3"/>
  <c r="H4706" i="3"/>
  <c r="G4642" i="3"/>
  <c r="H4642" i="3"/>
  <c r="G4613" i="3"/>
  <c r="H4613" i="3"/>
  <c r="H4585" i="3"/>
  <c r="G4585" i="3"/>
  <c r="H4569" i="3"/>
  <c r="G4569" i="3"/>
  <c r="H4550" i="3"/>
  <c r="G4550" i="3"/>
  <c r="H4462" i="3"/>
  <c r="G4462" i="3"/>
  <c r="G5179" i="3"/>
  <c r="H5179" i="3"/>
  <c r="H5165" i="3"/>
  <c r="G5165" i="3"/>
  <c r="H5157" i="3"/>
  <c r="G5157" i="3"/>
  <c r="H5122" i="3"/>
  <c r="G5122" i="3"/>
  <c r="H5710" i="3"/>
  <c r="G5710" i="3"/>
  <c r="G5706" i="3"/>
  <c r="H5706" i="3"/>
  <c r="H5676" i="3"/>
  <c r="G5676" i="3"/>
  <c r="H5664" i="3"/>
  <c r="G5664" i="3"/>
  <c r="G5645" i="3"/>
  <c r="H5645" i="3"/>
  <c r="H5641" i="3"/>
  <c r="G5641" i="3"/>
  <c r="H5625" i="3"/>
  <c r="G5625" i="3"/>
  <c r="G5589" i="3"/>
  <c r="H5589" i="3"/>
  <c r="G5509" i="3"/>
  <c r="H5509" i="3"/>
  <c r="G5485" i="3"/>
  <c r="H5485" i="3"/>
  <c r="G5463" i="3"/>
  <c r="H5463" i="3"/>
  <c r="G5381" i="3"/>
  <c r="H5381" i="3"/>
  <c r="H5365" i="3"/>
  <c r="G5365" i="3"/>
  <c r="G5360" i="3"/>
  <c r="H5360" i="3"/>
  <c r="H5351" i="3"/>
  <c r="G5351" i="3"/>
  <c r="H5305" i="3"/>
  <c r="G5305" i="3"/>
  <c r="H5297" i="3"/>
  <c r="G5297" i="3"/>
  <c r="H5285" i="3"/>
  <c r="G5285" i="3"/>
  <c r="G5258" i="3"/>
  <c r="H5258" i="3"/>
  <c r="H5245" i="3"/>
  <c r="G5245" i="3"/>
  <c r="H7522" i="3"/>
  <c r="G7522" i="3"/>
  <c r="G7516" i="3"/>
  <c r="H7516" i="3"/>
  <c r="G7488" i="3"/>
  <c r="H7488" i="3"/>
  <c r="H7481" i="3"/>
  <c r="G7481" i="3"/>
  <c r="G7467" i="3"/>
  <c r="H7467" i="3"/>
  <c r="H7461" i="3"/>
  <c r="G7461" i="3"/>
  <c r="G7440" i="3"/>
  <c r="H7440" i="3"/>
  <c r="H7425" i="3"/>
  <c r="G7425" i="3"/>
  <c r="G7407" i="3"/>
  <c r="H7407" i="3"/>
  <c r="H7375" i="3"/>
  <c r="G7375" i="3"/>
  <c r="H7370" i="3"/>
  <c r="G7370" i="3"/>
  <c r="G7348" i="3"/>
  <c r="H7348" i="3"/>
  <c r="H7345" i="3"/>
  <c r="G7345" i="3"/>
  <c r="H7337" i="3"/>
  <c r="G7337" i="3"/>
  <c r="G7334" i="3"/>
  <c r="H7334" i="3"/>
  <c r="H7309" i="3"/>
  <c r="G7309" i="3"/>
  <c r="H7302" i="3"/>
  <c r="G7302" i="3"/>
  <c r="G7290" i="3"/>
  <c r="H7290" i="3"/>
  <c r="G7250" i="3"/>
  <c r="H7250" i="3"/>
  <c r="G7244" i="3"/>
  <c r="H7244" i="3"/>
  <c r="H7235" i="3"/>
  <c r="G7235" i="3"/>
  <c r="H7232" i="3"/>
  <c r="G7232" i="3"/>
  <c r="H7183" i="3"/>
  <c r="G7183" i="3"/>
  <c r="H7179" i="3"/>
  <c r="G7179" i="3"/>
  <c r="H7173" i="3"/>
  <c r="G7173" i="3"/>
  <c r="G7162" i="3"/>
  <c r="H7162" i="3"/>
  <c r="G7133" i="3"/>
  <c r="H7133" i="3"/>
  <c r="G7116" i="3"/>
  <c r="H7116" i="3"/>
  <c r="H7093" i="3"/>
  <c r="G7093" i="3"/>
  <c r="G7090" i="3"/>
  <c r="H7090" i="3"/>
  <c r="G7000" i="3"/>
  <c r="H7000" i="3"/>
  <c r="H6933" i="3"/>
  <c r="G6933" i="3"/>
  <c r="G6876" i="3"/>
  <c r="H6876" i="3"/>
  <c r="G6872" i="3"/>
  <c r="H6872" i="3"/>
  <c r="G6851" i="3"/>
  <c r="H6851" i="3"/>
  <c r="H6824" i="3"/>
  <c r="G6824" i="3"/>
  <c r="G6780" i="3"/>
  <c r="H6780" i="3"/>
  <c r="H6762" i="3"/>
  <c r="G6762" i="3"/>
  <c r="G7565" i="3"/>
  <c r="H7565" i="3"/>
  <c r="H7557" i="3"/>
  <c r="G7557" i="3"/>
  <c r="G8397" i="3"/>
  <c r="H8397" i="3"/>
  <c r="G8386" i="3"/>
  <c r="H8386" i="3"/>
  <c r="G8299" i="3"/>
  <c r="H8299" i="3"/>
  <c r="G8291" i="3"/>
  <c r="H8291" i="3"/>
  <c r="G8274" i="3"/>
  <c r="H8274" i="3"/>
  <c r="G8242" i="3"/>
  <c r="H8242" i="3"/>
  <c r="G8205" i="3"/>
  <c r="H8205" i="3"/>
  <c r="G8194" i="3"/>
  <c r="H8194" i="3"/>
  <c r="G8162" i="3"/>
  <c r="H8162" i="3"/>
  <c r="H7580" i="3"/>
  <c r="G7580" i="3"/>
  <c r="H5005" i="3"/>
  <c r="G5005" i="3"/>
  <c r="H4941" i="3"/>
  <c r="G4941" i="3"/>
  <c r="H4877" i="3"/>
  <c r="G4877" i="3"/>
  <c r="G4826" i="3"/>
  <c r="H4826" i="3"/>
  <c r="G4810" i="3"/>
  <c r="H4810" i="3"/>
  <c r="G4794" i="3"/>
  <c r="H4794" i="3"/>
  <c r="G4778" i="3"/>
  <c r="H4778" i="3"/>
  <c r="G4762" i="3"/>
  <c r="H4762" i="3"/>
  <c r="G4746" i="3"/>
  <c r="H4746" i="3"/>
  <c r="G4730" i="3"/>
  <c r="H4730" i="3"/>
  <c r="G4714" i="3"/>
  <c r="H4714" i="3"/>
  <c r="G4698" i="3"/>
  <c r="H4698" i="3"/>
  <c r="G4682" i="3"/>
  <c r="H4682" i="3"/>
  <c r="G4666" i="3"/>
  <c r="H4666" i="3"/>
  <c r="G4650" i="3"/>
  <c r="H4650" i="3"/>
  <c r="G4634" i="3"/>
  <c r="H4634" i="3"/>
  <c r="G4559" i="3"/>
  <c r="H4559" i="3"/>
  <c r="H4538" i="3"/>
  <c r="G4538" i="3"/>
  <c r="G4533" i="3"/>
  <c r="H4533" i="3"/>
  <c r="G4502" i="3"/>
  <c r="H4502" i="3"/>
  <c r="H4489" i="3"/>
  <c r="G4489" i="3"/>
  <c r="H5099" i="3"/>
  <c r="H5095" i="3"/>
  <c r="H5067" i="3"/>
  <c r="H5063" i="3"/>
  <c r="H5159" i="3"/>
  <c r="G5159" i="3"/>
  <c r="G5126" i="3"/>
  <c r="H5126" i="3"/>
  <c r="H5117" i="3"/>
  <c r="G5117" i="3"/>
  <c r="H5716" i="3"/>
  <c r="G5716" i="3"/>
  <c r="H5708" i="3"/>
  <c r="G5708" i="3"/>
  <c r="H5673" i="3"/>
  <c r="G5673" i="3"/>
  <c r="G5650" i="3"/>
  <c r="H5650" i="3"/>
  <c r="H5632" i="3"/>
  <c r="G5632" i="3"/>
  <c r="H5588" i="3"/>
  <c r="G5588" i="3"/>
  <c r="G5565" i="3"/>
  <c r="H5565" i="3"/>
  <c r="G5533" i="3"/>
  <c r="H5533" i="3"/>
  <c r="G5501" i="3"/>
  <c r="H5501" i="3"/>
  <c r="G5469" i="3"/>
  <c r="H5469" i="3"/>
  <c r="G5437" i="3"/>
  <c r="H5437" i="3"/>
  <c r="G5405" i="3"/>
  <c r="H5405" i="3"/>
  <c r="G5341" i="3"/>
  <c r="H5341" i="3"/>
  <c r="G5317" i="3"/>
  <c r="H5317" i="3"/>
  <c r="G5296" i="3"/>
  <c r="H5296" i="3"/>
  <c r="G5256" i="3"/>
  <c r="H5256" i="3"/>
  <c r="H5244" i="3"/>
  <c r="G5244" i="3"/>
  <c r="G5228" i="3"/>
  <c r="H5228" i="3"/>
  <c r="H5215" i="3"/>
  <c r="G5215" i="3"/>
  <c r="G7528" i="3"/>
  <c r="H7528" i="3"/>
  <c r="G7508" i="3"/>
  <c r="H7508" i="3"/>
  <c r="H7502" i="3"/>
  <c r="G7502" i="3"/>
  <c r="H7489" i="3"/>
  <c r="G7489" i="3"/>
  <c r="H7485" i="3"/>
  <c r="G7485" i="3"/>
  <c r="H7466" i="3"/>
  <c r="G7466" i="3"/>
  <c r="H7433" i="3"/>
  <c r="G7433" i="3"/>
  <c r="H7410" i="3"/>
  <c r="G7410" i="3"/>
  <c r="G7387" i="3"/>
  <c r="H7387" i="3"/>
  <c r="G7368" i="3"/>
  <c r="H7368" i="3"/>
  <c r="G7318" i="3"/>
  <c r="H7318" i="3"/>
  <c r="G7285" i="3"/>
  <c r="H7285" i="3"/>
  <c r="G7282" i="3"/>
  <c r="H7282" i="3"/>
  <c r="H7272" i="3"/>
  <c r="G7272" i="3"/>
  <c r="H7265" i="3"/>
  <c r="G7265" i="3"/>
  <c r="G7249" i="3"/>
  <c r="H7249" i="3"/>
  <c r="G7242" i="3"/>
  <c r="H7242" i="3"/>
  <c r="H7231" i="3"/>
  <c r="G7231" i="3"/>
  <c r="H7227" i="3"/>
  <c r="G7227" i="3"/>
  <c r="H7195" i="3"/>
  <c r="G7195" i="3"/>
  <c r="G7182" i="3"/>
  <c r="H7182" i="3"/>
  <c r="H7167" i="3"/>
  <c r="G7167" i="3"/>
  <c r="H7151" i="3"/>
  <c r="G7151" i="3"/>
  <c r="H7144" i="3"/>
  <c r="G7144" i="3"/>
  <c r="G7140" i="3"/>
  <c r="H7140" i="3"/>
  <c r="H7115" i="3"/>
  <c r="G7115" i="3"/>
  <c r="G7038" i="3"/>
  <c r="H7038" i="3"/>
  <c r="H6999" i="3"/>
  <c r="G6999" i="3"/>
  <c r="G6954" i="3"/>
  <c r="H6954" i="3"/>
  <c r="G6938" i="3"/>
  <c r="H6938" i="3"/>
  <c r="H6925" i="3"/>
  <c r="G6925" i="3"/>
  <c r="H6899" i="3"/>
  <c r="G6899" i="3"/>
  <c r="G6875" i="3"/>
  <c r="H6875" i="3"/>
  <c r="G6856" i="3"/>
  <c r="H6856" i="3"/>
  <c r="G6837" i="3"/>
  <c r="H6837" i="3"/>
  <c r="G6823" i="3"/>
  <c r="H6823" i="3"/>
  <c r="G6811" i="3"/>
  <c r="H6811" i="3"/>
  <c r="H6778" i="3"/>
  <c r="G6778" i="3"/>
  <c r="G6759" i="3"/>
  <c r="H6759" i="3"/>
  <c r="G7541" i="3"/>
  <c r="H7541" i="3"/>
  <c r="G8402" i="3"/>
  <c r="H8402" i="3"/>
  <c r="G8370" i="3"/>
  <c r="H8370" i="3"/>
  <c r="G8333" i="3"/>
  <c r="H8333" i="3"/>
  <c r="G8322" i="3"/>
  <c r="H8322" i="3"/>
  <c r="G8306" i="3"/>
  <c r="H8306" i="3"/>
  <c r="G8122" i="3"/>
  <c r="H8122" i="3"/>
  <c r="H8032" i="3"/>
  <c r="G8032" i="3"/>
  <c r="G5714" i="3"/>
  <c r="H5714" i="3"/>
  <c r="H5696" i="3"/>
  <c r="G5696" i="3"/>
  <c r="H5652" i="3"/>
  <c r="G5652" i="3"/>
  <c r="H5644" i="3"/>
  <c r="G5644" i="3"/>
  <c r="H5609" i="3"/>
  <c r="G5609" i="3"/>
  <c r="G5580" i="3"/>
  <c r="H5580" i="3"/>
  <c r="G5548" i="3"/>
  <c r="H5548" i="3"/>
  <c r="G5516" i="3"/>
  <c r="H5516" i="3"/>
  <c r="G5484" i="3"/>
  <c r="H5484" i="3"/>
  <c r="G5452" i="3"/>
  <c r="H5452" i="3"/>
  <c r="G5420" i="3"/>
  <c r="H5420" i="3"/>
  <c r="G5388" i="3"/>
  <c r="H5388" i="3"/>
  <c r="H5372" i="3"/>
  <c r="G5372" i="3"/>
  <c r="G5356" i="3"/>
  <c r="H5356" i="3"/>
  <c r="H5343" i="3"/>
  <c r="G5343" i="3"/>
  <c r="G5322" i="3"/>
  <c r="H5322" i="3"/>
  <c r="H5319" i="3"/>
  <c r="G5319" i="3"/>
  <c r="G5213" i="3"/>
  <c r="H5213" i="3"/>
  <c r="H7517" i="3"/>
  <c r="G7517" i="3"/>
  <c r="G7514" i="3"/>
  <c r="H7514" i="3"/>
  <c r="H7493" i="3"/>
  <c r="G7493" i="3"/>
  <c r="H7470" i="3"/>
  <c r="G7470" i="3"/>
  <c r="G7460" i="3"/>
  <c r="H7460" i="3"/>
  <c r="H7441" i="3"/>
  <c r="G7441" i="3"/>
  <c r="H7437" i="3"/>
  <c r="G7437" i="3"/>
  <c r="H7423" i="3"/>
  <c r="G7423" i="3"/>
  <c r="G7420" i="3"/>
  <c r="H7420" i="3"/>
  <c r="G7400" i="3"/>
  <c r="H7400" i="3"/>
  <c r="H7377" i="3"/>
  <c r="G7377" i="3"/>
  <c r="G7374" i="3"/>
  <c r="H7374" i="3"/>
  <c r="H7333" i="3"/>
  <c r="G7333" i="3"/>
  <c r="G7328" i="3"/>
  <c r="H7328" i="3"/>
  <c r="H7287" i="3"/>
  <c r="G7287" i="3"/>
  <c r="G7270" i="3"/>
  <c r="H7270" i="3"/>
  <c r="H7233" i="3"/>
  <c r="G7233" i="3"/>
  <c r="H7225" i="3"/>
  <c r="G7225" i="3"/>
  <c r="H7156" i="3"/>
  <c r="G7156" i="3"/>
  <c r="H7148" i="3"/>
  <c r="G7148" i="3"/>
  <c r="G7142" i="3"/>
  <c r="H7142" i="3"/>
  <c r="H7119" i="3"/>
  <c r="G7119" i="3"/>
  <c r="H7082" i="3"/>
  <c r="G7082" i="3"/>
  <c r="G7023" i="3"/>
  <c r="H7023" i="3"/>
  <c r="H6901" i="3"/>
  <c r="G6901" i="3"/>
  <c r="H6895" i="3"/>
  <c r="G6895" i="3"/>
  <c r="G8378" i="3"/>
  <c r="H8378" i="3"/>
  <c r="G8346" i="3"/>
  <c r="H8346" i="3"/>
  <c r="G8290" i="3"/>
  <c r="H8290" i="3"/>
  <c r="G8226" i="3"/>
  <c r="H8226" i="3"/>
  <c r="H8197" i="3"/>
  <c r="G8197" i="3"/>
  <c r="G8163" i="3"/>
  <c r="H8163" i="3"/>
  <c r="G8146" i="3"/>
  <c r="H8146" i="3"/>
  <c r="G8114" i="3"/>
  <c r="H8114" i="3"/>
  <c r="H8042" i="3"/>
  <c r="G8042" i="3"/>
  <c r="H8030" i="3"/>
  <c r="G8030" i="3"/>
  <c r="H8014" i="3"/>
  <c r="G8014" i="3"/>
  <c r="G7989" i="3"/>
  <c r="H7989" i="3"/>
  <c r="H7968" i="3"/>
  <c r="G7968" i="3"/>
  <c r="H7944" i="3"/>
  <c r="G7944" i="3"/>
  <c r="H7864" i="3"/>
  <c r="G7864" i="3"/>
  <c r="G7861" i="3"/>
  <c r="H7861" i="3"/>
  <c r="H7776" i="3"/>
  <c r="G7776" i="3"/>
  <c r="G7757" i="3"/>
  <c r="H7757" i="3"/>
  <c r="H7741" i="3"/>
  <c r="G7741" i="3"/>
  <c r="G7701" i="3"/>
  <c r="H7701" i="3"/>
  <c r="G7698" i="3"/>
  <c r="H7698" i="3"/>
  <c r="G7660" i="3"/>
  <c r="H7660" i="3"/>
  <c r="G7624" i="3"/>
  <c r="H7624" i="3"/>
  <c r="G7593" i="3"/>
  <c r="H7593" i="3"/>
  <c r="G7588" i="3"/>
  <c r="H7588" i="3"/>
  <c r="H4524" i="3"/>
  <c r="G4524" i="3"/>
  <c r="H4500" i="3"/>
  <c r="G4500" i="3"/>
  <c r="H4460" i="3"/>
  <c r="G4460" i="3"/>
  <c r="H5197" i="3"/>
  <c r="G5197" i="3"/>
  <c r="H5133" i="3"/>
  <c r="G5133" i="3"/>
  <c r="H5684" i="3"/>
  <c r="G5684" i="3"/>
  <c r="H5620" i="3"/>
  <c r="G5620" i="3"/>
  <c r="G5352" i="3"/>
  <c r="H5352" i="3"/>
  <c r="G5314" i="3"/>
  <c r="H5314" i="3"/>
  <c r="G5288" i="3"/>
  <c r="H5288" i="3"/>
  <c r="G5250" i="3"/>
  <c r="H5250" i="3"/>
  <c r="G5224" i="3"/>
  <c r="H5224" i="3"/>
  <c r="G7532" i="3"/>
  <c r="H7532" i="3"/>
  <c r="G7512" i="3"/>
  <c r="H7512" i="3"/>
  <c r="G7412" i="3"/>
  <c r="H7412" i="3"/>
  <c r="H7397" i="3"/>
  <c r="G7397" i="3"/>
  <c r="G7372" i="3"/>
  <c r="H7372" i="3"/>
  <c r="G7336" i="3"/>
  <c r="H7336" i="3"/>
  <c r="G7300" i="3"/>
  <c r="H7300" i="3"/>
  <c r="H7297" i="3"/>
  <c r="G7297" i="3"/>
  <c r="H7275" i="3"/>
  <c r="G7275" i="3"/>
  <c r="H7263" i="3"/>
  <c r="G7263" i="3"/>
  <c r="G7230" i="3"/>
  <c r="H7230" i="3"/>
  <c r="H7223" i="3"/>
  <c r="G7223" i="3"/>
  <c r="G7210" i="3"/>
  <c r="H7210" i="3"/>
  <c r="H7207" i="3"/>
  <c r="G7207" i="3"/>
  <c r="H7184" i="3"/>
  <c r="G7184" i="3"/>
  <c r="H7177" i="3"/>
  <c r="G7177" i="3"/>
  <c r="H7163" i="3"/>
  <c r="G7163" i="3"/>
  <c r="H7141" i="3"/>
  <c r="G7141" i="3"/>
  <c r="H7136" i="3"/>
  <c r="G7136" i="3"/>
  <c r="G7124" i="3"/>
  <c r="H7124" i="3"/>
  <c r="G7083" i="3"/>
  <c r="H7083" i="3"/>
  <c r="G7064" i="3"/>
  <c r="H7064" i="3"/>
  <c r="G7056" i="3"/>
  <c r="H7056" i="3"/>
  <c r="H7045" i="3"/>
  <c r="G7045" i="3"/>
  <c r="G6970" i="3"/>
  <c r="H6970" i="3"/>
  <c r="H6957" i="3"/>
  <c r="G6957" i="3"/>
  <c r="G6906" i="3"/>
  <c r="H6906" i="3"/>
  <c r="G6869" i="3"/>
  <c r="H6869" i="3"/>
  <c r="H6858" i="3"/>
  <c r="G6858" i="3"/>
  <c r="G6852" i="3"/>
  <c r="H6852" i="3"/>
  <c r="H6842" i="3"/>
  <c r="G6842" i="3"/>
  <c r="H6764" i="3"/>
  <c r="G6764" i="3"/>
  <c r="G6755" i="3"/>
  <c r="H6755" i="3"/>
  <c r="G6747" i="3"/>
  <c r="H6747" i="3"/>
  <c r="H7567" i="3"/>
  <c r="G7567" i="3"/>
  <c r="G8410" i="3"/>
  <c r="H8410" i="3"/>
  <c r="H8389" i="3"/>
  <c r="G8389" i="3"/>
  <c r="G8355" i="3"/>
  <c r="H8355" i="3"/>
  <c r="G8338" i="3"/>
  <c r="H8338" i="3"/>
  <c r="G8282" i="3"/>
  <c r="H8282" i="3"/>
  <c r="H8261" i="3"/>
  <c r="G8261" i="3"/>
  <c r="G8227" i="3"/>
  <c r="H8227" i="3"/>
  <c r="G8210" i="3"/>
  <c r="H8210" i="3"/>
  <c r="G8154" i="3"/>
  <c r="H8154" i="3"/>
  <c r="H8133" i="3"/>
  <c r="G8133" i="3"/>
  <c r="H8094" i="3"/>
  <c r="G8094" i="3"/>
  <c r="H8078" i="3"/>
  <c r="G8078" i="3"/>
  <c r="H8062" i="3"/>
  <c r="G8062" i="3"/>
  <c r="H7998" i="3"/>
  <c r="G7998" i="3"/>
  <c r="H7982" i="3"/>
  <c r="G7982" i="3"/>
  <c r="G7957" i="3"/>
  <c r="H7957" i="3"/>
  <c r="G7915" i="3"/>
  <c r="H7915" i="3"/>
  <c r="H7855" i="3"/>
  <c r="G7855" i="3"/>
  <c r="H7842" i="3"/>
  <c r="G7842" i="3"/>
  <c r="H7834" i="3"/>
  <c r="G7834" i="3"/>
  <c r="G7771" i="3"/>
  <c r="H7771" i="3"/>
  <c r="H7362" i="3"/>
  <c r="G7362" i="3"/>
  <c r="H7353" i="3"/>
  <c r="G7353" i="3"/>
  <c r="G7332" i="3"/>
  <c r="H7332" i="3"/>
  <c r="H7314" i="3"/>
  <c r="G7314" i="3"/>
  <c r="H7247" i="3"/>
  <c r="G7247" i="3"/>
  <c r="G7154" i="3"/>
  <c r="H7154" i="3"/>
  <c r="G7134" i="3"/>
  <c r="H7134" i="3"/>
  <c r="G7118" i="3"/>
  <c r="H7118" i="3"/>
  <c r="H7107" i="3"/>
  <c r="G7107" i="3"/>
  <c r="G7102" i="3"/>
  <c r="H7102" i="3"/>
  <c r="G7094" i="3"/>
  <c r="H7094" i="3"/>
  <c r="G7062" i="3"/>
  <c r="H7062" i="3"/>
  <c r="H7050" i="3"/>
  <c r="G7050" i="3"/>
  <c r="G7026" i="3"/>
  <c r="H7026" i="3"/>
  <c r="G7003" i="3"/>
  <c r="H7003" i="3"/>
  <c r="H6973" i="3"/>
  <c r="G6973" i="3"/>
  <c r="H6941" i="3"/>
  <c r="G6941" i="3"/>
  <c r="H6909" i="3"/>
  <c r="G6909" i="3"/>
  <c r="H6860" i="3"/>
  <c r="G6860" i="3"/>
  <c r="G6805" i="3"/>
  <c r="H6805" i="3"/>
  <c r="H6794" i="3"/>
  <c r="G6794" i="3"/>
  <c r="G6773" i="3"/>
  <c r="H6773" i="3"/>
  <c r="H6746" i="3"/>
  <c r="G6746" i="3"/>
  <c r="G8387" i="3"/>
  <c r="H8387" i="3"/>
  <c r="H8357" i="3"/>
  <c r="G8357" i="3"/>
  <c r="G8323" i="3"/>
  <c r="H8323" i="3"/>
  <c r="H8293" i="3"/>
  <c r="G8293" i="3"/>
  <c r="G8259" i="3"/>
  <c r="H8259" i="3"/>
  <c r="H8229" i="3"/>
  <c r="G8229" i="3"/>
  <c r="G8195" i="3"/>
  <c r="H8195" i="3"/>
  <c r="H8165" i="3"/>
  <c r="G8165" i="3"/>
  <c r="G8131" i="3"/>
  <c r="H8131" i="3"/>
  <c r="H8096" i="3"/>
  <c r="G8096" i="3"/>
  <c r="G8021" i="3"/>
  <c r="H8021" i="3"/>
  <c r="G8005" i="3"/>
  <c r="H8005" i="3"/>
  <c r="H7992" i="3"/>
  <c r="G7992" i="3"/>
  <c r="H7966" i="3"/>
  <c r="G7966" i="3"/>
  <c r="G7949" i="3"/>
  <c r="H7949" i="3"/>
  <c r="H7946" i="3"/>
  <c r="G7946" i="3"/>
  <c r="G7931" i="3"/>
  <c r="H7931" i="3"/>
  <c r="G7812" i="3"/>
  <c r="H7812" i="3"/>
  <c r="G7795" i="3"/>
  <c r="H7795" i="3"/>
  <c r="G7768" i="3"/>
  <c r="H7768" i="3"/>
  <c r="H7743" i="3"/>
  <c r="G7743" i="3"/>
  <c r="G7736" i="3"/>
  <c r="H7736" i="3"/>
  <c r="G7722" i="3"/>
  <c r="H7722" i="3"/>
  <c r="H7719" i="3"/>
  <c r="G7719" i="3"/>
  <c r="H7713" i="3"/>
  <c r="G7713" i="3"/>
  <c r="H7703" i="3"/>
  <c r="G7703" i="3"/>
  <c r="H7665" i="3"/>
  <c r="G7665" i="3"/>
  <c r="H7655" i="3"/>
  <c r="G7655" i="3"/>
  <c r="G7640" i="3"/>
  <c r="H7640" i="3"/>
  <c r="G7138" i="3"/>
  <c r="H7138" i="3"/>
  <c r="H7120" i="3"/>
  <c r="G7120" i="3"/>
  <c r="G7030" i="3"/>
  <c r="H7030" i="3"/>
  <c r="H6874" i="3"/>
  <c r="G6874" i="3"/>
  <c r="H6831" i="3"/>
  <c r="G6831" i="3"/>
  <c r="G6819" i="3"/>
  <c r="H6819" i="3"/>
  <c r="G8101" i="3"/>
  <c r="H8101" i="3"/>
  <c r="H8088" i="3"/>
  <c r="G8088" i="3"/>
  <c r="G8037" i="3"/>
  <c r="H8037" i="3"/>
  <c r="H8024" i="3"/>
  <c r="G8024" i="3"/>
  <c r="G7973" i="3"/>
  <c r="H7973" i="3"/>
  <c r="H7960" i="3"/>
  <c r="G7960" i="3"/>
  <c r="G7932" i="3"/>
  <c r="H7932" i="3"/>
  <c r="G7877" i="3"/>
  <c r="H7877" i="3"/>
  <c r="H7816" i="3"/>
  <c r="G7816" i="3"/>
  <c r="H7735" i="3"/>
  <c r="G7735" i="3"/>
  <c r="H7721" i="3"/>
  <c r="G7721" i="3"/>
  <c r="H7679" i="3"/>
  <c r="G7679" i="3"/>
  <c r="H7668" i="3"/>
  <c r="G7668" i="3"/>
  <c r="G7625" i="3"/>
  <c r="H7625" i="3"/>
  <c r="G7621" i="3"/>
  <c r="H7621" i="3"/>
  <c r="H7607" i="3"/>
  <c r="G7607" i="3"/>
  <c r="G7600" i="3"/>
  <c r="H7600" i="3"/>
  <c r="H7543" i="3"/>
  <c r="G7543" i="3"/>
  <c r="H8419" i="3"/>
  <c r="G8419" i="3"/>
  <c r="H8072" i="3"/>
  <c r="G8072" i="3"/>
  <c r="H8040" i="3"/>
  <c r="G8040" i="3"/>
  <c r="H8008" i="3"/>
  <c r="G8008" i="3"/>
  <c r="H7976" i="3"/>
  <c r="G7976" i="3"/>
  <c r="H7948" i="3"/>
  <c r="G7948" i="3"/>
  <c r="G7941" i="3"/>
  <c r="H7941" i="3"/>
  <c r="H7906" i="3"/>
  <c r="G7906" i="3"/>
  <c r="H7898" i="3"/>
  <c r="G7898" i="3"/>
  <c r="H7770" i="3"/>
  <c r="G7770" i="3"/>
  <c r="G7737" i="3"/>
  <c r="H7737" i="3"/>
  <c r="G7733" i="3"/>
  <c r="H7733" i="3"/>
  <c r="H7705" i="3"/>
  <c r="G7705" i="3"/>
  <c r="H7692" i="3"/>
  <c r="G7692" i="3"/>
  <c r="G7684" i="3"/>
  <c r="H7684" i="3"/>
  <c r="G7650" i="3"/>
  <c r="H7650" i="3"/>
  <c r="H7647" i="3"/>
  <c r="G7647" i="3"/>
  <c r="G7634" i="3"/>
  <c r="H7634" i="3"/>
  <c r="G7618" i="3"/>
  <c r="H7618" i="3"/>
  <c r="H7597" i="3"/>
  <c r="G7597" i="3"/>
  <c r="G7923" i="3"/>
  <c r="H7923" i="3"/>
  <c r="G7917" i="3"/>
  <c r="H7917" i="3"/>
  <c r="G7851" i="3"/>
  <c r="H7851" i="3"/>
  <c r="G7813" i="3"/>
  <c r="H7813" i="3"/>
  <c r="G7803" i="3"/>
  <c r="H7803" i="3"/>
  <c r="G7748" i="3"/>
  <c r="H7748" i="3"/>
  <c r="H7729" i="3"/>
  <c r="G7729" i="3"/>
  <c r="G7664" i="3"/>
  <c r="H7664" i="3"/>
  <c r="H7657" i="3"/>
  <c r="G7657" i="3"/>
  <c r="H7639" i="3"/>
  <c r="G7639" i="3"/>
  <c r="H7609" i="3"/>
  <c r="G7609" i="3"/>
  <c r="G7576" i="3"/>
  <c r="H7576" i="3"/>
  <c r="G7925" i="3"/>
  <c r="H7925" i="3"/>
  <c r="G7867" i="3"/>
  <c r="H7867" i="3"/>
  <c r="G7853" i="3"/>
  <c r="H7853" i="3"/>
  <c r="G7797" i="3"/>
  <c r="H7797" i="3"/>
  <c r="H7623" i="3"/>
  <c r="G7623" i="3"/>
  <c r="H7950" i="3"/>
  <c r="G7950" i="3"/>
  <c r="G7929" i="3"/>
  <c r="H7929" i="3"/>
  <c r="H7918" i="3"/>
  <c r="G7918" i="3"/>
  <c r="G7897" i="3"/>
  <c r="H7897" i="3"/>
  <c r="H7886" i="3"/>
  <c r="G7886" i="3"/>
  <c r="G7865" i="3"/>
  <c r="H7865" i="3"/>
  <c r="H7854" i="3"/>
  <c r="G7854" i="3"/>
  <c r="G7833" i="3"/>
  <c r="H7833" i="3"/>
  <c r="H7822" i="3"/>
  <c r="G7822" i="3"/>
  <c r="G7801" i="3"/>
  <c r="H7801" i="3"/>
  <c r="H7790" i="3"/>
  <c r="G7790" i="3"/>
  <c r="G7769" i="3"/>
  <c r="H7769" i="3"/>
  <c r="H7758" i="3"/>
  <c r="G7758" i="3"/>
  <c r="H7739" i="3"/>
  <c r="G7739" i="3"/>
  <c r="H7727" i="3"/>
  <c r="G7727" i="3"/>
  <c r="H7723" i="3"/>
  <c r="G7723" i="3"/>
  <c r="H7715" i="3"/>
  <c r="G7715" i="3"/>
  <c r="G7706" i="3"/>
  <c r="H7706" i="3"/>
  <c r="G7702" i="3"/>
  <c r="H7702" i="3"/>
  <c r="G7694" i="3"/>
  <c r="H7694" i="3"/>
  <c r="G7654" i="3"/>
  <c r="H7654" i="3"/>
  <c r="G7648" i="3"/>
  <c r="H7648" i="3"/>
  <c r="H7611" i="3"/>
  <c r="G7611" i="3"/>
  <c r="H7599" i="3"/>
  <c r="G7599" i="3"/>
  <c r="H7595" i="3"/>
  <c r="G7595" i="3"/>
  <c r="H7587" i="3"/>
  <c r="G7587" i="3"/>
  <c r="G7578" i="3"/>
  <c r="H7578" i="3"/>
  <c r="G7574" i="3"/>
  <c r="H7574" i="3"/>
  <c r="G7953" i="3"/>
  <c r="H7953" i="3"/>
  <c r="H7942" i="3"/>
  <c r="G7942" i="3"/>
  <c r="G7921" i="3"/>
  <c r="H7921" i="3"/>
  <c r="H7910" i="3"/>
  <c r="G7910" i="3"/>
  <c r="G7889" i="3"/>
  <c r="H7889" i="3"/>
  <c r="H7878" i="3"/>
  <c r="G7878" i="3"/>
  <c r="G7857" i="3"/>
  <c r="H7857" i="3"/>
  <c r="H7846" i="3"/>
  <c r="G7846" i="3"/>
  <c r="G7825" i="3"/>
  <c r="H7825" i="3"/>
  <c r="H7814" i="3"/>
  <c r="G7814" i="3"/>
  <c r="G7793" i="3"/>
  <c r="H7793" i="3"/>
  <c r="H7782" i="3"/>
  <c r="G7782" i="3"/>
  <c r="G7761" i="3"/>
  <c r="H7761" i="3"/>
  <c r="H7750" i="3"/>
  <c r="G7750" i="3"/>
  <c r="G7738" i="3"/>
  <c r="H7738" i="3"/>
  <c r="G7734" i="3"/>
  <c r="H7734" i="3"/>
  <c r="G7726" i="3"/>
  <c r="H7726" i="3"/>
  <c r="G7686" i="3"/>
  <c r="H7686" i="3"/>
  <c r="G7680" i="3"/>
  <c r="H7680" i="3"/>
  <c r="H7643" i="3"/>
  <c r="G7643" i="3"/>
  <c r="H7631" i="3"/>
  <c r="G7631" i="3"/>
  <c r="H7627" i="3"/>
  <c r="G7627" i="3"/>
  <c r="H7619" i="3"/>
  <c r="G7619" i="3"/>
  <c r="G7610" i="3"/>
  <c r="H7610" i="3"/>
  <c r="G7606" i="3"/>
  <c r="H7606" i="3"/>
  <c r="G7598" i="3"/>
  <c r="H7598" i="3"/>
  <c r="H8426" i="3"/>
  <c r="H8422" i="3"/>
  <c r="H8418" i="3"/>
  <c r="H8409" i="3"/>
  <c r="H8401" i="3"/>
  <c r="H8393" i="3"/>
  <c r="H8385" i="3"/>
  <c r="H8377" i="3"/>
  <c r="H8369" i="3"/>
  <c r="H8361" i="3"/>
  <c r="H8353" i="3"/>
  <c r="H8345" i="3"/>
  <c r="H8337" i="3"/>
  <c r="H8329" i="3"/>
  <c r="H8321" i="3"/>
  <c r="H8313" i="3"/>
  <c r="H8305" i="3"/>
  <c r="H8297" i="3"/>
  <c r="H8289" i="3"/>
  <c r="H8281" i="3"/>
  <c r="H8273" i="3"/>
  <c r="H8265" i="3"/>
  <c r="H8249" i="3"/>
  <c r="H8241" i="3"/>
  <c r="H8233" i="3"/>
  <c r="H8225" i="3"/>
  <c r="H8217" i="3"/>
  <c r="H8209" i="3"/>
  <c r="H8201" i="3"/>
  <c r="H8193" i="3"/>
  <c r="H8185" i="3"/>
  <c r="H8177" i="3"/>
  <c r="H8169" i="3"/>
  <c r="H8161" i="3"/>
  <c r="H8153" i="3"/>
  <c r="H8145" i="3"/>
  <c r="H8137" i="3"/>
  <c r="H8129" i="3"/>
  <c r="H8121" i="3"/>
  <c r="H8113" i="3"/>
  <c r="H8105" i="3"/>
  <c r="H8097" i="3"/>
  <c r="H8089" i="3"/>
  <c r="H8081" i="3"/>
  <c r="H8073" i="3"/>
  <c r="H8065" i="3"/>
  <c r="H8057" i="3"/>
  <c r="H8049" i="3"/>
  <c r="H8041" i="3"/>
  <c r="H8033" i="3"/>
  <c r="H8025" i="3"/>
  <c r="H8017" i="3"/>
  <c r="H8009" i="3"/>
  <c r="H8001" i="3"/>
  <c r="H7993" i="3"/>
  <c r="H7985" i="3"/>
  <c r="H7977" i="3"/>
  <c r="H7969" i="3"/>
  <c r="H7961" i="3"/>
  <c r="G7945" i="3"/>
  <c r="H7945" i="3"/>
  <c r="H7943" i="3"/>
  <c r="H7934" i="3"/>
  <c r="G7934" i="3"/>
  <c r="G7913" i="3"/>
  <c r="H7913" i="3"/>
  <c r="H7911" i="3"/>
  <c r="H7902" i="3"/>
  <c r="G7902" i="3"/>
  <c r="G7881" i="3"/>
  <c r="H7881" i="3"/>
  <c r="H7879" i="3"/>
  <c r="H7870" i="3"/>
  <c r="G7870" i="3"/>
  <c r="G7849" i="3"/>
  <c r="H7849" i="3"/>
  <c r="H7847" i="3"/>
  <c r="H7838" i="3"/>
  <c r="G7838" i="3"/>
  <c r="G7817" i="3"/>
  <c r="H7817" i="3"/>
  <c r="H7815" i="3"/>
  <c r="H7806" i="3"/>
  <c r="G7806" i="3"/>
  <c r="G7785" i="3"/>
  <c r="H7785" i="3"/>
  <c r="H7783" i="3"/>
  <c r="H7774" i="3"/>
  <c r="G7774" i="3"/>
  <c r="G7753" i="3"/>
  <c r="H7753" i="3"/>
  <c r="H7751" i="3"/>
  <c r="G7718" i="3"/>
  <c r="H7718" i="3"/>
  <c r="G7712" i="3"/>
  <c r="H7712" i="3"/>
  <c r="H7675" i="3"/>
  <c r="G7675" i="3"/>
  <c r="H7663" i="3"/>
  <c r="G7663" i="3"/>
  <c r="H7659" i="3"/>
  <c r="G7659" i="3"/>
  <c r="H7651" i="3"/>
  <c r="G7651" i="3"/>
  <c r="G7642" i="3"/>
  <c r="H7642" i="3"/>
  <c r="G7638" i="3"/>
  <c r="H7638" i="3"/>
  <c r="H7636" i="3"/>
  <c r="G7630" i="3"/>
  <c r="H7630" i="3"/>
  <c r="G7590" i="3"/>
  <c r="H7590" i="3"/>
  <c r="G7584" i="3"/>
  <c r="H7584" i="3"/>
  <c r="H8415" i="3"/>
  <c r="G8412" i="3"/>
  <c r="H8407" i="3"/>
  <c r="G8404" i="3"/>
  <c r="H8399" i="3"/>
  <c r="G8396" i="3"/>
  <c r="H8391" i="3"/>
  <c r="G8388" i="3"/>
  <c r="H8383" i="3"/>
  <c r="G8380" i="3"/>
  <c r="H8375" i="3"/>
  <c r="G8372" i="3"/>
  <c r="H8367" i="3"/>
  <c r="G8364" i="3"/>
  <c r="H8359" i="3"/>
  <c r="G8356" i="3"/>
  <c r="H8351" i="3"/>
  <c r="G8348" i="3"/>
  <c r="H8343" i="3"/>
  <c r="G8340" i="3"/>
  <c r="H8335" i="3"/>
  <c r="G8332" i="3"/>
  <c r="H8327" i="3"/>
  <c r="G8324" i="3"/>
  <c r="H8319" i="3"/>
  <c r="G8316" i="3"/>
  <c r="H8311" i="3"/>
  <c r="G8308" i="3"/>
  <c r="H8303" i="3"/>
  <c r="G8300" i="3"/>
  <c r="H8295" i="3"/>
  <c r="G8292" i="3"/>
  <c r="H8287" i="3"/>
  <c r="G8284" i="3"/>
  <c r="H8279" i="3"/>
  <c r="G8276" i="3"/>
  <c r="H8271" i="3"/>
  <c r="G8268" i="3"/>
  <c r="H8263" i="3"/>
  <c r="G8260" i="3"/>
  <c r="H8255" i="3"/>
  <c r="G8252" i="3"/>
  <c r="H8247" i="3"/>
  <c r="G8244" i="3"/>
  <c r="H8239" i="3"/>
  <c r="G8236" i="3"/>
  <c r="H8231" i="3"/>
  <c r="G8228" i="3"/>
  <c r="H8223" i="3"/>
  <c r="G8220" i="3"/>
  <c r="H8215" i="3"/>
  <c r="G8212" i="3"/>
  <c r="H8207" i="3"/>
  <c r="G8204" i="3"/>
  <c r="H8199" i="3"/>
  <c r="G8196" i="3"/>
  <c r="H8191" i="3"/>
  <c r="G8188" i="3"/>
  <c r="H8183" i="3"/>
  <c r="G8180" i="3"/>
  <c r="H8175" i="3"/>
  <c r="G8172" i="3"/>
  <c r="H8167" i="3"/>
  <c r="G8164" i="3"/>
  <c r="H8159" i="3"/>
  <c r="G8156" i="3"/>
  <c r="H8151" i="3"/>
  <c r="G8148" i="3"/>
  <c r="H8143" i="3"/>
  <c r="G8140" i="3"/>
  <c r="H8135" i="3"/>
  <c r="G8132" i="3"/>
  <c r="H8127" i="3"/>
  <c r="G8124" i="3"/>
  <c r="H8119" i="3"/>
  <c r="G8116" i="3"/>
  <c r="H8111" i="3"/>
  <c r="G8108" i="3"/>
  <c r="H8103" i="3"/>
  <c r="G8100" i="3"/>
  <c r="H8095" i="3"/>
  <c r="G8092" i="3"/>
  <c r="H8087" i="3"/>
  <c r="G8084" i="3"/>
  <c r="H8079" i="3"/>
  <c r="G8076" i="3"/>
  <c r="H8071" i="3"/>
  <c r="G8068" i="3"/>
  <c r="H8063" i="3"/>
  <c r="G8060" i="3"/>
  <c r="H8055" i="3"/>
  <c r="G8052" i="3"/>
  <c r="H8047" i="3"/>
  <c r="G8044" i="3"/>
  <c r="H8039" i="3"/>
  <c r="G8036" i="3"/>
  <c r="H8031" i="3"/>
  <c r="G8028" i="3"/>
  <c r="H8023" i="3"/>
  <c r="G8020" i="3"/>
  <c r="H8015" i="3"/>
  <c r="G8012" i="3"/>
  <c r="H8007" i="3"/>
  <c r="G8004" i="3"/>
  <c r="H7999" i="3"/>
  <c r="G7996" i="3"/>
  <c r="H7991" i="3"/>
  <c r="G7988" i="3"/>
  <c r="H7983" i="3"/>
  <c r="G7980" i="3"/>
  <c r="H7975" i="3"/>
  <c r="G7972" i="3"/>
  <c r="H7967" i="3"/>
  <c r="G7964" i="3"/>
  <c r="H7959" i="3"/>
  <c r="G7956" i="3"/>
  <c r="G7954" i="3"/>
  <c r="H7939" i="3"/>
  <c r="G7937" i="3"/>
  <c r="H7937" i="3"/>
  <c r="H7933" i="3"/>
  <c r="H7926" i="3"/>
  <c r="G7926" i="3"/>
  <c r="G7922" i="3"/>
  <c r="H7907" i="3"/>
  <c r="G7905" i="3"/>
  <c r="H7905" i="3"/>
  <c r="H7901" i="3"/>
  <c r="H7894" i="3"/>
  <c r="G7894" i="3"/>
  <c r="G7890" i="3"/>
  <c r="H7875" i="3"/>
  <c r="G7873" i="3"/>
  <c r="H7873" i="3"/>
  <c r="H7869" i="3"/>
  <c r="H7862" i="3"/>
  <c r="G7862" i="3"/>
  <c r="G7858" i="3"/>
  <c r="H7843" i="3"/>
  <c r="G7841" i="3"/>
  <c r="H7841" i="3"/>
  <c r="H7837" i="3"/>
  <c r="H7830" i="3"/>
  <c r="G7830" i="3"/>
  <c r="G7826" i="3"/>
  <c r="H7811" i="3"/>
  <c r="G7809" i="3"/>
  <c r="H7809" i="3"/>
  <c r="H7805" i="3"/>
  <c r="H7798" i="3"/>
  <c r="G7798" i="3"/>
  <c r="G7794" i="3"/>
  <c r="H7779" i="3"/>
  <c r="G7777" i="3"/>
  <c r="H7777" i="3"/>
  <c r="H7773" i="3"/>
  <c r="H7766" i="3"/>
  <c r="G7766" i="3"/>
  <c r="G7762" i="3"/>
  <c r="H7747" i="3"/>
  <c r="G7745" i="3"/>
  <c r="H7745" i="3"/>
  <c r="G7711" i="3"/>
  <c r="H7707" i="3"/>
  <c r="G7707" i="3"/>
  <c r="H7695" i="3"/>
  <c r="G7695" i="3"/>
  <c r="H7691" i="3"/>
  <c r="G7691" i="3"/>
  <c r="G7687" i="3"/>
  <c r="H7683" i="3"/>
  <c r="G7683" i="3"/>
  <c r="G7674" i="3"/>
  <c r="H7674" i="3"/>
  <c r="H7672" i="3"/>
  <c r="G7670" i="3"/>
  <c r="H7670" i="3"/>
  <c r="H7666" i="3"/>
  <c r="G7662" i="3"/>
  <c r="H7662" i="3"/>
  <c r="H7658" i="3"/>
  <c r="G7644" i="3"/>
  <c r="H7632" i="3"/>
  <c r="G7622" i="3"/>
  <c r="H7622" i="3"/>
  <c r="H7620" i="3"/>
  <c r="G7616" i="3"/>
  <c r="H7616" i="3"/>
  <c r="G7583" i="3"/>
  <c r="H7579" i="3"/>
  <c r="G7579" i="3"/>
  <c r="G7742" i="3"/>
  <c r="H7742" i="3"/>
  <c r="H7731" i="3"/>
  <c r="G7731" i="3"/>
  <c r="G7710" i="3"/>
  <c r="H7710" i="3"/>
  <c r="H7699" i="3"/>
  <c r="G7699" i="3"/>
  <c r="G7678" i="3"/>
  <c r="H7678" i="3"/>
  <c r="H7667" i="3"/>
  <c r="G7667" i="3"/>
  <c r="G7646" i="3"/>
  <c r="H7646" i="3"/>
  <c r="H7635" i="3"/>
  <c r="G7635" i="3"/>
  <c r="G7614" i="3"/>
  <c r="H7614" i="3"/>
  <c r="H7603" i="3"/>
  <c r="G7603" i="3"/>
  <c r="G7582" i="3"/>
  <c r="H7582" i="3"/>
  <c r="G7572" i="3"/>
  <c r="H7566" i="3"/>
  <c r="H7562" i="3"/>
  <c r="H7558" i="3"/>
  <c r="H7554" i="3"/>
  <c r="H7550" i="3"/>
  <c r="H7546" i="3"/>
  <c r="H7542" i="3"/>
  <c r="H7538" i="3"/>
  <c r="G7536" i="3"/>
  <c r="H7097" i="3"/>
  <c r="G7097" i="3"/>
  <c r="H7089" i="3"/>
  <c r="G7089" i="3"/>
  <c r="G7076" i="3"/>
  <c r="H7076" i="3"/>
  <c r="G7068" i="3"/>
  <c r="H7068" i="3"/>
  <c r="G7028" i="3"/>
  <c r="H7028" i="3"/>
  <c r="G7022" i="3"/>
  <c r="H7022" i="3"/>
  <c r="G6859" i="3"/>
  <c r="H6859" i="3"/>
  <c r="H6838" i="3"/>
  <c r="G6838" i="3"/>
  <c r="G6829" i="3"/>
  <c r="H6829" i="3"/>
  <c r="G6825" i="3"/>
  <c r="H6825" i="3"/>
  <c r="G6731" i="3"/>
  <c r="H6731" i="3"/>
  <c r="H7101" i="3"/>
  <c r="G7101" i="3"/>
  <c r="G7080" i="3"/>
  <c r="H7080" i="3"/>
  <c r="H6985" i="3"/>
  <c r="G6985" i="3"/>
  <c r="G6817" i="3"/>
  <c r="H6817" i="3"/>
  <c r="G6803" i="3"/>
  <c r="H6803" i="3"/>
  <c r="G7108" i="3"/>
  <c r="H7108" i="3"/>
  <c r="G7100" i="3"/>
  <c r="H7100" i="3"/>
  <c r="G7060" i="3"/>
  <c r="H7060" i="3"/>
  <c r="G7054" i="3"/>
  <c r="H7054" i="3"/>
  <c r="H7017" i="3"/>
  <c r="G7017" i="3"/>
  <c r="H7005" i="3"/>
  <c r="G7005" i="3"/>
  <c r="H7001" i="3"/>
  <c r="G7001" i="3"/>
  <c r="H6993" i="3"/>
  <c r="G6993" i="3"/>
  <c r="G6984" i="3"/>
  <c r="H6984" i="3"/>
  <c r="G6982" i="3"/>
  <c r="H6982" i="3"/>
  <c r="G6974" i="3"/>
  <c r="H6974" i="3"/>
  <c r="G6966" i="3"/>
  <c r="H6966" i="3"/>
  <c r="G6958" i="3"/>
  <c r="H6958" i="3"/>
  <c r="G6950" i="3"/>
  <c r="H6950" i="3"/>
  <c r="G6942" i="3"/>
  <c r="H6942" i="3"/>
  <c r="G6934" i="3"/>
  <c r="H6934" i="3"/>
  <c r="G6926" i="3"/>
  <c r="H6926" i="3"/>
  <c r="G6918" i="3"/>
  <c r="H6918" i="3"/>
  <c r="G6910" i="3"/>
  <c r="H6910" i="3"/>
  <c r="G6902" i="3"/>
  <c r="H6902" i="3"/>
  <c r="H6882" i="3"/>
  <c r="G6882" i="3"/>
  <c r="H6878" i="3"/>
  <c r="G6878" i="3"/>
  <c r="H6850" i="3"/>
  <c r="G6850" i="3"/>
  <c r="H6846" i="3"/>
  <c r="G6846" i="3"/>
  <c r="G6807" i="3"/>
  <c r="H6807" i="3"/>
  <c r="G6789" i="3"/>
  <c r="H6789" i="3"/>
  <c r="G6775" i="3"/>
  <c r="H6775" i="3"/>
  <c r="H6754" i="3"/>
  <c r="G6754" i="3"/>
  <c r="H6750" i="3"/>
  <c r="G6750" i="3"/>
  <c r="G7092" i="3"/>
  <c r="H7092" i="3"/>
  <c r="G7086" i="3"/>
  <c r="H7086" i="3"/>
  <c r="H7049" i="3"/>
  <c r="G7049" i="3"/>
  <c r="H7037" i="3"/>
  <c r="G7037" i="3"/>
  <c r="H7033" i="3"/>
  <c r="G7033" i="3"/>
  <c r="H7025" i="3"/>
  <c r="G7025" i="3"/>
  <c r="G7016" i="3"/>
  <c r="H7016" i="3"/>
  <c r="G7012" i="3"/>
  <c r="H7012" i="3"/>
  <c r="H7010" i="3"/>
  <c r="G7004" i="3"/>
  <c r="H7004" i="3"/>
  <c r="G6893" i="3"/>
  <c r="H6893" i="3"/>
  <c r="G6889" i="3"/>
  <c r="H6889" i="3"/>
  <c r="G6881" i="3"/>
  <c r="H6881" i="3"/>
  <c r="G6867" i="3"/>
  <c r="H6867" i="3"/>
  <c r="G6795" i="3"/>
  <c r="H6795" i="3"/>
  <c r="H6774" i="3"/>
  <c r="G6774" i="3"/>
  <c r="G6765" i="3"/>
  <c r="H6765" i="3"/>
  <c r="G6761" i="3"/>
  <c r="H6761" i="3"/>
  <c r="G6753" i="3"/>
  <c r="H6753" i="3"/>
  <c r="G6739" i="3"/>
  <c r="H6739" i="3"/>
  <c r="G7482" i="3"/>
  <c r="H7480" i="3"/>
  <c r="G7477" i="3"/>
  <c r="G7450" i="3"/>
  <c r="H7448" i="3"/>
  <c r="G7445" i="3"/>
  <c r="G7418" i="3"/>
  <c r="H7416" i="3"/>
  <c r="G7413" i="3"/>
  <c r="G7386" i="3"/>
  <c r="H7384" i="3"/>
  <c r="G7381" i="3"/>
  <c r="G7354" i="3"/>
  <c r="H7352" i="3"/>
  <c r="G7349" i="3"/>
  <c r="G7322" i="3"/>
  <c r="H7320" i="3"/>
  <c r="G7317" i="3"/>
  <c r="G7288" i="3"/>
  <c r="H7286" i="3"/>
  <c r="G7283" i="3"/>
  <c r="G7256" i="3"/>
  <c r="H7254" i="3"/>
  <c r="G7251" i="3"/>
  <c r="G7224" i="3"/>
  <c r="H7222" i="3"/>
  <c r="G7219" i="3"/>
  <c r="G7192" i="3"/>
  <c r="H7190" i="3"/>
  <c r="G7187" i="3"/>
  <c r="G7160" i="3"/>
  <c r="H7158" i="3"/>
  <c r="G7155" i="3"/>
  <c r="G7128" i="3"/>
  <c r="H7126" i="3"/>
  <c r="G7123" i="3"/>
  <c r="G7085" i="3"/>
  <c r="H7081" i="3"/>
  <c r="G7081" i="3"/>
  <c r="H7069" i="3"/>
  <c r="G7069" i="3"/>
  <c r="H7065" i="3"/>
  <c r="G7065" i="3"/>
  <c r="G7061" i="3"/>
  <c r="H7057" i="3"/>
  <c r="G7057" i="3"/>
  <c r="G7048" i="3"/>
  <c r="H7048" i="3"/>
  <c r="G7044" i="3"/>
  <c r="H7044" i="3"/>
  <c r="H7040" i="3"/>
  <c r="G7036" i="3"/>
  <c r="H7036" i="3"/>
  <c r="H7032" i="3"/>
  <c r="G7018" i="3"/>
  <c r="H7006" i="3"/>
  <c r="G6990" i="3"/>
  <c r="H6990" i="3"/>
  <c r="H6977" i="3"/>
  <c r="G6977" i="3"/>
  <c r="H6969" i="3"/>
  <c r="G6969" i="3"/>
  <c r="H6961" i="3"/>
  <c r="G6961" i="3"/>
  <c r="H6953" i="3"/>
  <c r="G6953" i="3"/>
  <c r="H6945" i="3"/>
  <c r="G6945" i="3"/>
  <c r="H6937" i="3"/>
  <c r="G6937" i="3"/>
  <c r="H6929" i="3"/>
  <c r="G6929" i="3"/>
  <c r="H6921" i="3"/>
  <c r="G6921" i="3"/>
  <c r="H6913" i="3"/>
  <c r="G6913" i="3"/>
  <c r="H6905" i="3"/>
  <c r="G6905" i="3"/>
  <c r="G6871" i="3"/>
  <c r="H6871" i="3"/>
  <c r="G6853" i="3"/>
  <c r="H6853" i="3"/>
  <c r="G6839" i="3"/>
  <c r="H6839" i="3"/>
  <c r="H6818" i="3"/>
  <c r="G6818" i="3"/>
  <c r="H6814" i="3"/>
  <c r="G6814" i="3"/>
  <c r="G6810" i="3"/>
  <c r="G6799" i="3"/>
  <c r="H6786" i="3"/>
  <c r="G6786" i="3"/>
  <c r="H6782" i="3"/>
  <c r="G6782" i="3"/>
  <c r="G6743" i="3"/>
  <c r="H6743" i="3"/>
  <c r="H7105" i="3"/>
  <c r="G7105" i="3"/>
  <c r="G7084" i="3"/>
  <c r="H7084" i="3"/>
  <c r="H7073" i="3"/>
  <c r="G7073" i="3"/>
  <c r="G7052" i="3"/>
  <c r="H7052" i="3"/>
  <c r="H7041" i="3"/>
  <c r="G7041" i="3"/>
  <c r="G7020" i="3"/>
  <c r="H7020" i="3"/>
  <c r="H7009" i="3"/>
  <c r="G7009" i="3"/>
  <c r="G6988" i="3"/>
  <c r="H6988" i="3"/>
  <c r="G6980" i="3"/>
  <c r="H6980" i="3"/>
  <c r="G6972" i="3"/>
  <c r="H6972" i="3"/>
  <c r="G6964" i="3"/>
  <c r="H6964" i="3"/>
  <c r="G6956" i="3"/>
  <c r="H6956" i="3"/>
  <c r="G6948" i="3"/>
  <c r="H6948" i="3"/>
  <c r="G6940" i="3"/>
  <c r="H6940" i="3"/>
  <c r="G6932" i="3"/>
  <c r="H6932" i="3"/>
  <c r="G6924" i="3"/>
  <c r="H6924" i="3"/>
  <c r="G6916" i="3"/>
  <c r="H6916" i="3"/>
  <c r="G6908" i="3"/>
  <c r="H6908" i="3"/>
  <c r="G6900" i="3"/>
  <c r="H6900" i="3"/>
  <c r="H6870" i="3"/>
  <c r="G6870" i="3"/>
  <c r="G6861" i="3"/>
  <c r="H6861" i="3"/>
  <c r="G6857" i="3"/>
  <c r="H6857" i="3"/>
  <c r="G6849" i="3"/>
  <c r="H6849" i="3"/>
  <c r="G6835" i="3"/>
  <c r="H6835" i="3"/>
  <c r="H6806" i="3"/>
  <c r="G6806" i="3"/>
  <c r="G6797" i="3"/>
  <c r="H6797" i="3"/>
  <c r="G6793" i="3"/>
  <c r="H6793" i="3"/>
  <c r="G6785" i="3"/>
  <c r="H6785" i="3"/>
  <c r="G6771" i="3"/>
  <c r="H6771" i="3"/>
  <c r="H6742" i="3"/>
  <c r="G6742" i="3"/>
  <c r="G6733" i="3"/>
  <c r="H6733" i="3"/>
  <c r="G6729" i="3"/>
  <c r="H6729" i="3"/>
  <c r="H6894" i="3"/>
  <c r="G6894" i="3"/>
  <c r="G6873" i="3"/>
  <c r="H6873" i="3"/>
  <c r="H6862" i="3"/>
  <c r="G6862" i="3"/>
  <c r="G6841" i="3"/>
  <c r="H6841" i="3"/>
  <c r="H6830" i="3"/>
  <c r="G6830" i="3"/>
  <c r="G6809" i="3"/>
  <c r="H6809" i="3"/>
  <c r="H6798" i="3"/>
  <c r="G6798" i="3"/>
  <c r="G6777" i="3"/>
  <c r="H6777" i="3"/>
  <c r="H6766" i="3"/>
  <c r="G6766" i="3"/>
  <c r="G6745" i="3"/>
  <c r="H6745" i="3"/>
  <c r="H6734" i="3"/>
  <c r="G6734" i="3"/>
  <c r="G6897" i="3"/>
  <c r="H6897" i="3"/>
  <c r="H6886" i="3"/>
  <c r="G6886" i="3"/>
  <c r="G6865" i="3"/>
  <c r="H6865" i="3"/>
  <c r="H6854" i="3"/>
  <c r="G6854" i="3"/>
  <c r="G6833" i="3"/>
  <c r="H6833" i="3"/>
  <c r="H6822" i="3"/>
  <c r="G6822" i="3"/>
  <c r="G6801" i="3"/>
  <c r="H6801" i="3"/>
  <c r="H6790" i="3"/>
  <c r="G6790" i="3"/>
  <c r="G6769" i="3"/>
  <c r="H6769" i="3"/>
  <c r="H6758" i="3"/>
  <c r="G6758" i="3"/>
  <c r="G6737" i="3"/>
  <c r="H6737" i="3"/>
  <c r="G6728" i="3"/>
  <c r="G5366" i="3"/>
  <c r="H5366" i="3"/>
  <c r="H5355" i="3"/>
  <c r="G5355" i="3"/>
  <c r="G5334" i="3"/>
  <c r="H5334" i="3"/>
  <c r="H5323" i="3"/>
  <c r="G5323" i="3"/>
  <c r="G5302" i="3"/>
  <c r="H5302" i="3"/>
  <c r="H5291" i="3"/>
  <c r="G5291" i="3"/>
  <c r="G5270" i="3"/>
  <c r="H5270" i="3"/>
  <c r="H5259" i="3"/>
  <c r="G5259" i="3"/>
  <c r="G5238" i="3"/>
  <c r="H5238" i="3"/>
  <c r="H5227" i="3"/>
  <c r="G5227" i="3"/>
  <c r="G5206" i="3"/>
  <c r="H5206" i="3"/>
  <c r="G5358" i="3"/>
  <c r="H5358" i="3"/>
  <c r="H5347" i="3"/>
  <c r="G5347" i="3"/>
  <c r="G5326" i="3"/>
  <c r="H5326" i="3"/>
  <c r="H5315" i="3"/>
  <c r="G5315" i="3"/>
  <c r="G5294" i="3"/>
  <c r="H5294" i="3"/>
  <c r="H5283" i="3"/>
  <c r="G5283" i="3"/>
  <c r="G5262" i="3"/>
  <c r="H5262" i="3"/>
  <c r="H5251" i="3"/>
  <c r="G5251" i="3"/>
  <c r="G5230" i="3"/>
  <c r="H5230" i="3"/>
  <c r="H5219" i="3"/>
  <c r="G5219" i="3"/>
  <c r="H5723" i="3"/>
  <c r="H5719" i="3"/>
  <c r="H5715" i="3"/>
  <c r="H5711" i="3"/>
  <c r="H5707" i="3"/>
  <c r="H5703" i="3"/>
  <c r="H5699" i="3"/>
  <c r="H5695" i="3"/>
  <c r="H5691" i="3"/>
  <c r="H5687" i="3"/>
  <c r="H5683" i="3"/>
  <c r="H5679" i="3"/>
  <c r="H5675" i="3"/>
  <c r="H5671" i="3"/>
  <c r="H5667" i="3"/>
  <c r="H5663" i="3"/>
  <c r="H5659" i="3"/>
  <c r="H5655" i="3"/>
  <c r="H5651" i="3"/>
  <c r="H5647" i="3"/>
  <c r="H5643" i="3"/>
  <c r="H5639" i="3"/>
  <c r="H5635" i="3"/>
  <c r="H5631" i="3"/>
  <c r="H5627" i="3"/>
  <c r="H5623" i="3"/>
  <c r="H5619" i="3"/>
  <c r="H5615" i="3"/>
  <c r="H5611" i="3"/>
  <c r="H5607" i="3"/>
  <c r="H5603" i="3"/>
  <c r="H5599" i="3"/>
  <c r="H5595" i="3"/>
  <c r="H5591" i="3"/>
  <c r="H5587" i="3"/>
  <c r="H5579" i="3"/>
  <c r="H5571" i="3"/>
  <c r="H5563" i="3"/>
  <c r="H5555" i="3"/>
  <c r="H5547" i="3"/>
  <c r="H5539" i="3"/>
  <c r="H5531" i="3"/>
  <c r="H5523" i="3"/>
  <c r="H5515" i="3"/>
  <c r="H5507" i="3"/>
  <c r="H5499" i="3"/>
  <c r="H5491" i="3"/>
  <c r="H5483" i="3"/>
  <c r="H5475" i="3"/>
  <c r="H5467" i="3"/>
  <c r="H5459" i="3"/>
  <c r="H5451" i="3"/>
  <c r="H5443" i="3"/>
  <c r="H5435" i="3"/>
  <c r="H5427" i="3"/>
  <c r="H5419" i="3"/>
  <c r="H5411" i="3"/>
  <c r="H5403" i="3"/>
  <c r="H5395" i="3"/>
  <c r="H5387" i="3"/>
  <c r="H5379" i="3"/>
  <c r="H5371" i="3"/>
  <c r="G5371" i="3"/>
  <c r="G5350" i="3"/>
  <c r="H5350" i="3"/>
  <c r="H5348" i="3"/>
  <c r="H5339" i="3"/>
  <c r="G5339" i="3"/>
  <c r="G5318" i="3"/>
  <c r="H5318" i="3"/>
  <c r="H5316" i="3"/>
  <c r="H5307" i="3"/>
  <c r="G5307" i="3"/>
  <c r="G5286" i="3"/>
  <c r="H5286" i="3"/>
  <c r="H5284" i="3"/>
  <c r="H5275" i="3"/>
  <c r="G5275" i="3"/>
  <c r="G5254" i="3"/>
  <c r="H5254" i="3"/>
  <c r="H5252" i="3"/>
  <c r="H5243" i="3"/>
  <c r="G5243" i="3"/>
  <c r="G5222" i="3"/>
  <c r="H5222" i="3"/>
  <c r="H5220" i="3"/>
  <c r="H5211" i="3"/>
  <c r="G5211" i="3"/>
  <c r="H5585" i="3"/>
  <c r="G5582" i="3"/>
  <c r="H5577" i="3"/>
  <c r="G5574" i="3"/>
  <c r="H5569" i="3"/>
  <c r="G5566" i="3"/>
  <c r="H5561" i="3"/>
  <c r="G5558" i="3"/>
  <c r="H5553" i="3"/>
  <c r="G5550" i="3"/>
  <c r="H5545" i="3"/>
  <c r="G5542" i="3"/>
  <c r="H5537" i="3"/>
  <c r="G5534" i="3"/>
  <c r="H5529" i="3"/>
  <c r="G5526" i="3"/>
  <c r="H5521" i="3"/>
  <c r="G5518" i="3"/>
  <c r="H5513" i="3"/>
  <c r="G5510" i="3"/>
  <c r="H5505" i="3"/>
  <c r="G5502" i="3"/>
  <c r="H5497" i="3"/>
  <c r="G5494" i="3"/>
  <c r="H5489" i="3"/>
  <c r="G5486" i="3"/>
  <c r="H5481" i="3"/>
  <c r="G5478" i="3"/>
  <c r="H5473" i="3"/>
  <c r="G5470" i="3"/>
  <c r="H5465" i="3"/>
  <c r="G5462" i="3"/>
  <c r="H5457" i="3"/>
  <c r="G5454" i="3"/>
  <c r="H5449" i="3"/>
  <c r="G5446" i="3"/>
  <c r="H5441" i="3"/>
  <c r="G5438" i="3"/>
  <c r="H5433" i="3"/>
  <c r="G5430" i="3"/>
  <c r="H5425" i="3"/>
  <c r="G5422" i="3"/>
  <c r="H5417" i="3"/>
  <c r="G5414" i="3"/>
  <c r="H5409" i="3"/>
  <c r="G5406" i="3"/>
  <c r="H5401" i="3"/>
  <c r="G5398" i="3"/>
  <c r="H5393" i="3"/>
  <c r="G5390" i="3"/>
  <c r="H5385" i="3"/>
  <c r="G5382" i="3"/>
  <c r="H5377" i="3"/>
  <c r="G5374" i="3"/>
  <c r="H5374" i="3"/>
  <c r="H5370" i="3"/>
  <c r="H5363" i="3"/>
  <c r="G5363" i="3"/>
  <c r="G5359" i="3"/>
  <c r="H5344" i="3"/>
  <c r="G5342" i="3"/>
  <c r="H5342" i="3"/>
  <c r="H5338" i="3"/>
  <c r="H5331" i="3"/>
  <c r="G5331" i="3"/>
  <c r="G5327" i="3"/>
  <c r="H5312" i="3"/>
  <c r="G5310" i="3"/>
  <c r="H5310" i="3"/>
  <c r="H5306" i="3"/>
  <c r="H5299" i="3"/>
  <c r="G5299" i="3"/>
  <c r="G5295" i="3"/>
  <c r="H5280" i="3"/>
  <c r="G5278" i="3"/>
  <c r="H5278" i="3"/>
  <c r="H5274" i="3"/>
  <c r="H5267" i="3"/>
  <c r="G5267" i="3"/>
  <c r="G5263" i="3"/>
  <c r="H5248" i="3"/>
  <c r="G5246" i="3"/>
  <c r="H5246" i="3"/>
  <c r="H5242" i="3"/>
  <c r="H5235" i="3"/>
  <c r="G5235" i="3"/>
  <c r="G5231" i="3"/>
  <c r="H5216" i="3"/>
  <c r="G5214" i="3"/>
  <c r="H5214" i="3"/>
  <c r="H5210" i="3"/>
  <c r="H5200" i="3"/>
  <c r="H5196" i="3"/>
  <c r="H5192" i="3"/>
  <c r="H5188" i="3"/>
  <c r="H5184" i="3"/>
  <c r="H5180" i="3"/>
  <c r="H5176" i="3"/>
  <c r="H5172" i="3"/>
  <c r="H5168" i="3"/>
  <c r="H5164" i="3"/>
  <c r="H5160" i="3"/>
  <c r="H5156" i="3"/>
  <c r="H5152" i="3"/>
  <c r="H5148" i="3"/>
  <c r="H5144" i="3"/>
  <c r="H5140" i="3"/>
  <c r="H5136" i="3"/>
  <c r="H5132" i="3"/>
  <c r="H5128" i="3"/>
  <c r="H5124" i="3"/>
  <c r="H5120" i="3"/>
  <c r="H5116" i="3"/>
  <c r="G4611" i="3"/>
  <c r="H4611" i="3"/>
  <c r="H4600" i="3"/>
  <c r="G4600" i="3"/>
  <c r="G4579" i="3"/>
  <c r="H4579" i="3"/>
  <c r="H4568" i="3"/>
  <c r="G4568" i="3"/>
  <c r="G4547" i="3"/>
  <c r="H4547" i="3"/>
  <c r="H4536" i="3"/>
  <c r="G4536" i="3"/>
  <c r="G4515" i="3"/>
  <c r="H4515" i="3"/>
  <c r="H4504" i="3"/>
  <c r="G4504" i="3"/>
  <c r="G4483" i="3"/>
  <c r="H4483" i="3"/>
  <c r="H4472" i="3"/>
  <c r="G4472" i="3"/>
  <c r="G4451" i="3"/>
  <c r="H4451" i="3"/>
  <c r="G4603" i="3"/>
  <c r="H4603" i="3"/>
  <c r="H4592" i="3"/>
  <c r="G4592" i="3"/>
  <c r="G4571" i="3"/>
  <c r="H4571" i="3"/>
  <c r="H4560" i="3"/>
  <c r="G4560" i="3"/>
  <c r="G4539" i="3"/>
  <c r="H4539" i="3"/>
  <c r="H4528" i="3"/>
  <c r="G4528" i="3"/>
  <c r="G4507" i="3"/>
  <c r="H4507" i="3"/>
  <c r="H4496" i="3"/>
  <c r="G4496" i="3"/>
  <c r="G4475" i="3"/>
  <c r="H4475" i="3"/>
  <c r="H4464" i="3"/>
  <c r="G4464" i="3"/>
  <c r="H5056" i="3"/>
  <c r="H5052" i="3"/>
  <c r="H5048" i="3"/>
  <c r="H5044" i="3"/>
  <c r="H5040" i="3"/>
  <c r="H5036" i="3"/>
  <c r="H5032" i="3"/>
  <c r="H5028" i="3"/>
  <c r="H5024" i="3"/>
  <c r="H5020" i="3"/>
  <c r="H5016" i="3"/>
  <c r="H5012" i="3"/>
  <c r="H5008" i="3"/>
  <c r="H5004" i="3"/>
  <c r="H5000" i="3"/>
  <c r="H4996" i="3"/>
  <c r="H4992" i="3"/>
  <c r="H4988" i="3"/>
  <c r="H4984" i="3"/>
  <c r="H4980" i="3"/>
  <c r="H4976" i="3"/>
  <c r="H4972" i="3"/>
  <c r="H4968" i="3"/>
  <c r="H4964" i="3"/>
  <c r="H4960" i="3"/>
  <c r="H4956" i="3"/>
  <c r="H4952" i="3"/>
  <c r="H4948" i="3"/>
  <c r="H4944" i="3"/>
  <c r="H4940" i="3"/>
  <c r="H4936" i="3"/>
  <c r="H4932" i="3"/>
  <c r="H4928" i="3"/>
  <c r="H4924" i="3"/>
  <c r="H4920" i="3"/>
  <c r="H4916" i="3"/>
  <c r="H4912" i="3"/>
  <c r="H4908" i="3"/>
  <c r="H4904" i="3"/>
  <c r="H4900" i="3"/>
  <c r="H4896" i="3"/>
  <c r="H4892" i="3"/>
  <c r="H4888" i="3"/>
  <c r="H4884" i="3"/>
  <c r="H4880" i="3"/>
  <c r="H4876" i="3"/>
  <c r="H4872" i="3"/>
  <c r="H4868" i="3"/>
  <c r="H4864" i="3"/>
  <c r="H4860" i="3"/>
  <c r="H4856" i="3"/>
  <c r="H4852" i="3"/>
  <c r="H4848" i="3"/>
  <c r="H4844" i="3"/>
  <c r="H4840" i="3"/>
  <c r="H4836" i="3"/>
  <c r="H4832" i="3"/>
  <c r="H4824" i="3"/>
  <c r="H4816" i="3"/>
  <c r="H4808" i="3"/>
  <c r="H4800" i="3"/>
  <c r="H4792" i="3"/>
  <c r="H4784" i="3"/>
  <c r="H4776" i="3"/>
  <c r="H4768" i="3"/>
  <c r="H4760" i="3"/>
  <c r="H4752" i="3"/>
  <c r="H4744" i="3"/>
  <c r="H4736" i="3"/>
  <c r="H4728" i="3"/>
  <c r="H4720" i="3"/>
  <c r="H4712" i="3"/>
  <c r="H4704" i="3"/>
  <c r="H4696" i="3"/>
  <c r="H4688" i="3"/>
  <c r="H4680" i="3"/>
  <c r="H4672" i="3"/>
  <c r="H4664" i="3"/>
  <c r="H4656" i="3"/>
  <c r="H4648" i="3"/>
  <c r="H4640" i="3"/>
  <c r="H4632" i="3"/>
  <c r="H4624" i="3"/>
  <c r="H4616" i="3"/>
  <c r="G4616" i="3"/>
  <c r="G4595" i="3"/>
  <c r="H4595" i="3"/>
  <c r="H4593" i="3"/>
  <c r="H4584" i="3"/>
  <c r="G4584" i="3"/>
  <c r="G4563" i="3"/>
  <c r="H4563" i="3"/>
  <c r="H4561" i="3"/>
  <c r="H4552" i="3"/>
  <c r="G4552" i="3"/>
  <c r="G4531" i="3"/>
  <c r="H4531" i="3"/>
  <c r="H4529" i="3"/>
  <c r="H4520" i="3"/>
  <c r="G4520" i="3"/>
  <c r="G4499" i="3"/>
  <c r="H4499" i="3"/>
  <c r="H4497" i="3"/>
  <c r="H4488" i="3"/>
  <c r="G4488" i="3"/>
  <c r="G4467" i="3"/>
  <c r="H4467" i="3"/>
  <c r="H4465" i="3"/>
  <c r="H4456" i="3"/>
  <c r="G4456" i="3"/>
  <c r="H4830" i="3"/>
  <c r="G4827" i="3"/>
  <c r="H4822" i="3"/>
  <c r="G4819" i="3"/>
  <c r="H4814" i="3"/>
  <c r="G4811" i="3"/>
  <c r="H4806" i="3"/>
  <c r="G4803" i="3"/>
  <c r="H4798" i="3"/>
  <c r="G4795" i="3"/>
  <c r="H4790" i="3"/>
  <c r="G4787" i="3"/>
  <c r="H4782" i="3"/>
  <c r="G4779" i="3"/>
  <c r="H4774" i="3"/>
  <c r="G4771" i="3"/>
  <c r="H4766" i="3"/>
  <c r="G4763" i="3"/>
  <c r="H4758" i="3"/>
  <c r="G4755" i="3"/>
  <c r="H4750" i="3"/>
  <c r="G4747" i="3"/>
  <c r="H4742" i="3"/>
  <c r="G4739" i="3"/>
  <c r="H4734" i="3"/>
  <c r="G4731" i="3"/>
  <c r="H4726" i="3"/>
  <c r="G4723" i="3"/>
  <c r="H4718" i="3"/>
  <c r="G4715" i="3"/>
  <c r="H4710" i="3"/>
  <c r="G4707" i="3"/>
  <c r="H4702" i="3"/>
  <c r="G4699" i="3"/>
  <c r="H4694" i="3"/>
  <c r="G4691" i="3"/>
  <c r="H4686" i="3"/>
  <c r="G4683" i="3"/>
  <c r="H4678" i="3"/>
  <c r="G4675" i="3"/>
  <c r="H4670" i="3"/>
  <c r="G4667" i="3"/>
  <c r="H4662" i="3"/>
  <c r="G4659" i="3"/>
  <c r="H4654" i="3"/>
  <c r="G4651" i="3"/>
  <c r="H4646" i="3"/>
  <c r="G4643" i="3"/>
  <c r="H4638" i="3"/>
  <c r="G4635" i="3"/>
  <c r="H4630" i="3"/>
  <c r="G4627" i="3"/>
  <c r="H4622" i="3"/>
  <c r="G4619" i="3"/>
  <c r="H4619" i="3"/>
  <c r="H4615" i="3"/>
  <c r="H4608" i="3"/>
  <c r="G4608" i="3"/>
  <c r="G4604" i="3"/>
  <c r="H4589" i="3"/>
  <c r="G4587" i="3"/>
  <c r="H4587" i="3"/>
  <c r="H4583" i="3"/>
  <c r="H4576" i="3"/>
  <c r="G4576" i="3"/>
  <c r="G4572" i="3"/>
  <c r="H4557" i="3"/>
  <c r="G4555" i="3"/>
  <c r="H4555" i="3"/>
  <c r="H4551" i="3"/>
  <c r="H4544" i="3"/>
  <c r="G4544" i="3"/>
  <c r="G4540" i="3"/>
  <c r="H4525" i="3"/>
  <c r="G4523" i="3"/>
  <c r="H4523" i="3"/>
  <c r="H4519" i="3"/>
  <c r="H4512" i="3"/>
  <c r="G4512" i="3"/>
  <c r="G4508" i="3"/>
  <c r="H4493" i="3"/>
  <c r="G4491" i="3"/>
  <c r="H4491" i="3"/>
  <c r="H4487" i="3"/>
  <c r="H4480" i="3"/>
  <c r="G4480" i="3"/>
  <c r="G4476" i="3"/>
  <c r="H4461" i="3"/>
  <c r="G4459" i="3"/>
  <c r="H4459" i="3"/>
  <c r="H4455" i="3"/>
  <c r="H4378" i="3"/>
  <c r="H4374" i="3"/>
  <c r="H4444" i="3"/>
  <c r="H4440" i="3"/>
  <c r="H4436" i="3"/>
  <c r="H4432" i="3"/>
  <c r="H4428" i="3"/>
  <c r="H4424" i="3"/>
  <c r="H4420" i="3"/>
  <c r="H4416" i="3"/>
  <c r="H4412" i="3"/>
  <c r="H4408" i="3"/>
  <c r="H4404" i="3"/>
  <c r="H4400" i="3"/>
  <c r="H4396" i="3"/>
  <c r="H4392" i="3"/>
  <c r="H4388" i="3"/>
  <c r="H4384" i="3"/>
  <c r="H4380" i="3"/>
  <c r="H4376" i="3"/>
  <c r="G4331" i="3"/>
  <c r="H4331" i="3"/>
  <c r="G4315" i="3"/>
  <c r="H4315" i="3"/>
  <c r="G4299" i="3"/>
  <c r="H4299" i="3"/>
  <c r="G4283" i="3"/>
  <c r="H4283" i="3"/>
  <c r="G4267" i="3"/>
  <c r="H4267" i="3"/>
  <c r="G4251" i="3"/>
  <c r="H4251" i="3"/>
  <c r="G4244" i="3"/>
  <c r="H4244" i="3"/>
  <c r="G4236" i="3"/>
  <c r="H4236" i="3"/>
  <c r="G4228" i="3"/>
  <c r="H4228" i="3"/>
  <c r="G4220" i="3"/>
  <c r="H4220" i="3"/>
  <c r="G4212" i="3"/>
  <c r="H4212" i="3"/>
  <c r="G4204" i="3"/>
  <c r="H4204" i="3"/>
  <c r="G4196" i="3"/>
  <c r="H4196" i="3"/>
  <c r="G4188" i="3"/>
  <c r="H4188" i="3"/>
  <c r="G4180" i="3"/>
  <c r="H4180" i="3"/>
  <c r="G4172" i="3"/>
  <c r="H4172" i="3"/>
  <c r="G4164" i="3"/>
  <c r="H4164" i="3"/>
  <c r="G4156" i="3"/>
  <c r="H4156" i="3"/>
  <c r="G4148" i="3"/>
  <c r="H4148" i="3"/>
  <c r="G4140" i="3"/>
  <c r="H4140" i="3"/>
  <c r="G4132" i="3"/>
  <c r="H4132" i="3"/>
  <c r="G4124" i="3"/>
  <c r="H4124" i="3"/>
  <c r="G4116" i="3"/>
  <c r="H4116" i="3"/>
  <c r="G4108" i="3"/>
  <c r="H4108" i="3"/>
  <c r="G4100" i="3"/>
  <c r="H4100" i="3"/>
  <c r="G4092" i="3"/>
  <c r="H4092" i="3"/>
  <c r="G4084" i="3"/>
  <c r="H4084" i="3"/>
  <c r="G4076" i="3"/>
  <c r="H4076" i="3"/>
  <c r="G4327" i="3"/>
  <c r="H4327" i="3"/>
  <c r="G4311" i="3"/>
  <c r="H4311" i="3"/>
  <c r="G4295" i="3"/>
  <c r="H4295" i="3"/>
  <c r="G4279" i="3"/>
  <c r="H4279" i="3"/>
  <c r="G4263" i="3"/>
  <c r="H4263" i="3"/>
  <c r="G4247" i="3"/>
  <c r="H4247" i="3"/>
  <c r="G4238" i="3"/>
  <c r="H4238" i="3"/>
  <c r="G4230" i="3"/>
  <c r="H4230" i="3"/>
  <c r="G4222" i="3"/>
  <c r="H4222" i="3"/>
  <c r="G4214" i="3"/>
  <c r="H4214" i="3"/>
  <c r="G4206" i="3"/>
  <c r="H4206" i="3"/>
  <c r="G4198" i="3"/>
  <c r="H4198" i="3"/>
  <c r="G4190" i="3"/>
  <c r="H4190" i="3"/>
  <c r="G4182" i="3"/>
  <c r="H4182" i="3"/>
  <c r="G4174" i="3"/>
  <c r="H4174" i="3"/>
  <c r="G4166" i="3"/>
  <c r="H4166" i="3"/>
  <c r="G4158" i="3"/>
  <c r="H4158" i="3"/>
  <c r="G4150" i="3"/>
  <c r="H4150" i="3"/>
  <c r="G4142" i="3"/>
  <c r="H4142" i="3"/>
  <c r="G4134" i="3"/>
  <c r="H4134" i="3"/>
  <c r="G4126" i="3"/>
  <c r="H4126" i="3"/>
  <c r="G4118" i="3"/>
  <c r="H4118" i="3"/>
  <c r="G4110" i="3"/>
  <c r="H4110" i="3"/>
  <c r="G4102" i="3"/>
  <c r="H4102" i="3"/>
  <c r="G4094" i="3"/>
  <c r="H4094" i="3"/>
  <c r="G4086" i="3"/>
  <c r="H4086" i="3"/>
  <c r="G4078" i="3"/>
  <c r="H4078" i="3"/>
  <c r="G4339" i="3"/>
  <c r="H4339" i="3"/>
  <c r="G4323" i="3"/>
  <c r="H4323" i="3"/>
  <c r="G4307" i="3"/>
  <c r="H4307" i="3"/>
  <c r="G4291" i="3"/>
  <c r="H4291" i="3"/>
  <c r="G4275" i="3"/>
  <c r="H4275" i="3"/>
  <c r="G4259" i="3"/>
  <c r="H4259" i="3"/>
  <c r="G4335" i="3"/>
  <c r="H4335" i="3"/>
  <c r="G4328" i="3"/>
  <c r="G4319" i="3"/>
  <c r="H4319" i="3"/>
  <c r="G4312" i="3"/>
  <c r="G4303" i="3"/>
  <c r="H4303" i="3"/>
  <c r="G4296" i="3"/>
  <c r="G4287" i="3"/>
  <c r="H4287" i="3"/>
  <c r="G4280" i="3"/>
  <c r="G4271" i="3"/>
  <c r="H4271" i="3"/>
  <c r="G4264" i="3"/>
  <c r="G4255" i="3"/>
  <c r="H4255" i="3"/>
  <c r="G4248" i="3"/>
  <c r="H4241" i="3"/>
  <c r="G4241" i="3"/>
  <c r="H4233" i="3"/>
  <c r="G4233" i="3"/>
  <c r="H4225" i="3"/>
  <c r="G4225" i="3"/>
  <c r="H4217" i="3"/>
  <c r="G4217" i="3"/>
  <c r="H4209" i="3"/>
  <c r="G4209" i="3"/>
  <c r="H4201" i="3"/>
  <c r="G4201" i="3"/>
  <c r="H4193" i="3"/>
  <c r="G4193" i="3"/>
  <c r="H4185" i="3"/>
  <c r="G4185" i="3"/>
  <c r="H4177" i="3"/>
  <c r="G4177" i="3"/>
  <c r="H4169" i="3"/>
  <c r="G4169" i="3"/>
  <c r="H4161" i="3"/>
  <c r="G4161" i="3"/>
  <c r="H4153" i="3"/>
  <c r="G4153" i="3"/>
  <c r="H4145" i="3"/>
  <c r="G4145" i="3"/>
  <c r="H4137" i="3"/>
  <c r="G4137" i="3"/>
  <c r="H4129" i="3"/>
  <c r="G4129" i="3"/>
  <c r="H4121" i="3"/>
  <c r="G4121" i="3"/>
  <c r="H4113" i="3"/>
  <c r="G4113" i="3"/>
  <c r="H4105" i="3"/>
  <c r="G4105" i="3"/>
  <c r="H4097" i="3"/>
  <c r="G4097" i="3"/>
  <c r="H4089" i="3"/>
  <c r="G4089" i="3"/>
  <c r="H4081" i="3"/>
  <c r="G4081" i="3"/>
  <c r="H4070" i="3"/>
  <c r="H4066" i="3"/>
  <c r="H4062" i="3"/>
  <c r="H4058" i="3"/>
  <c r="H4054" i="3"/>
  <c r="H4050" i="3"/>
  <c r="H4046" i="3"/>
  <c r="H4042" i="3"/>
  <c r="H4038" i="3"/>
  <c r="H4034" i="3"/>
  <c r="H4030" i="3"/>
  <c r="H4026" i="3"/>
  <c r="H4022" i="3"/>
  <c r="H4018" i="3"/>
  <c r="H4014" i="3"/>
  <c r="H4010" i="3"/>
  <c r="H4006" i="3"/>
  <c r="H4002" i="3"/>
  <c r="H3998" i="3"/>
  <c r="H3994" i="3"/>
  <c r="H3985" i="3"/>
  <c r="H3977" i="3"/>
  <c r="H3969" i="3"/>
  <c r="H3961" i="3"/>
  <c r="H3953" i="3"/>
  <c r="H3945" i="3"/>
  <c r="H3937" i="3"/>
  <c r="H3929" i="3"/>
  <c r="H3921" i="3"/>
  <c r="H3913" i="3"/>
  <c r="H3905" i="3"/>
  <c r="H3897" i="3"/>
  <c r="H3889" i="3"/>
  <c r="H3881" i="3"/>
  <c r="H3873" i="3"/>
  <c r="H3865" i="3"/>
  <c r="H3857" i="3"/>
  <c r="H3849" i="3"/>
  <c r="H3841" i="3"/>
  <c r="H3833" i="3"/>
  <c r="H3825" i="3"/>
  <c r="H3991" i="3"/>
  <c r="G3988" i="3"/>
  <c r="H3983" i="3"/>
  <c r="G3980" i="3"/>
  <c r="H3975" i="3"/>
  <c r="G3972" i="3"/>
  <c r="H3967" i="3"/>
  <c r="G3964" i="3"/>
  <c r="H3959" i="3"/>
  <c r="G3956" i="3"/>
  <c r="H3951" i="3"/>
  <c r="G3948" i="3"/>
  <c r="H3943" i="3"/>
  <c r="G3940" i="3"/>
  <c r="H3935" i="3"/>
  <c r="G3932" i="3"/>
  <c r="H3927" i="3"/>
  <c r="G3924" i="3"/>
  <c r="H3919" i="3"/>
  <c r="G3916" i="3"/>
  <c r="H3911" i="3"/>
  <c r="G3908" i="3"/>
  <c r="H3903" i="3"/>
  <c r="G3900" i="3"/>
  <c r="H3895" i="3"/>
  <c r="G3892" i="3"/>
  <c r="H3887" i="3"/>
  <c r="G3884" i="3"/>
  <c r="H3879" i="3"/>
  <c r="G3876" i="3"/>
  <c r="H3871" i="3"/>
  <c r="G3868" i="3"/>
  <c r="H3863" i="3"/>
  <c r="G3860" i="3"/>
  <c r="H3855" i="3"/>
  <c r="G3852" i="3"/>
  <c r="H3847" i="3"/>
  <c r="G3844" i="3"/>
  <c r="H3839" i="3"/>
  <c r="G3836" i="3"/>
  <c r="H3831" i="3"/>
  <c r="G3828" i="3"/>
  <c r="H3823" i="3"/>
  <c r="G5739" i="3"/>
  <c r="H5739" i="3"/>
  <c r="G5771" i="3"/>
  <c r="H5771" i="3"/>
  <c r="G5803" i="3"/>
  <c r="H5803" i="3"/>
  <c r="G5835" i="3"/>
  <c r="H5835" i="3"/>
  <c r="H5872" i="3"/>
  <c r="G5872" i="3"/>
  <c r="H5888" i="3"/>
  <c r="G5888" i="3"/>
  <c r="H5904" i="3"/>
  <c r="G5904" i="3"/>
  <c r="H5920" i="3"/>
  <c r="G5920" i="3"/>
  <c r="H5936" i="3"/>
  <c r="G5936" i="3"/>
  <c r="H5952" i="3"/>
  <c r="G5952" i="3"/>
  <c r="H5968" i="3"/>
  <c r="G5968" i="3"/>
  <c r="H5984" i="3"/>
  <c r="G5984" i="3"/>
  <c r="H6000" i="3"/>
  <c r="G6000" i="3"/>
  <c r="H6016" i="3"/>
  <c r="G6016" i="3"/>
  <c r="H6032" i="3"/>
  <c r="G6032" i="3"/>
  <c r="H6048" i="3"/>
  <c r="G6048" i="3"/>
  <c r="H6064" i="3"/>
  <c r="G6064" i="3"/>
  <c r="H6080" i="3"/>
  <c r="G6080" i="3"/>
  <c r="H6096" i="3"/>
  <c r="G6096" i="3"/>
  <c r="H6112" i="3"/>
  <c r="G6112" i="3"/>
  <c r="H6128" i="3"/>
  <c r="G6128" i="3"/>
  <c r="H6144" i="3"/>
  <c r="G6144" i="3"/>
  <c r="H6160" i="3"/>
  <c r="G6160" i="3"/>
  <c r="H6176" i="3"/>
  <c r="G6176" i="3"/>
  <c r="H6192" i="3"/>
  <c r="G6192" i="3"/>
  <c r="H6208" i="3"/>
  <c r="G6208" i="3"/>
  <c r="H6224" i="3"/>
  <c r="G6224" i="3"/>
  <c r="H6240" i="3"/>
  <c r="G6240" i="3"/>
  <c r="H6256" i="3"/>
  <c r="G6256" i="3"/>
  <c r="H6272" i="3"/>
  <c r="G6272" i="3"/>
  <c r="H6288" i="3"/>
  <c r="G6288" i="3"/>
  <c r="H6304" i="3"/>
  <c r="G6304" i="3"/>
  <c r="H6320" i="3"/>
  <c r="G6320" i="3"/>
  <c r="H6336" i="3"/>
  <c r="G6336" i="3"/>
  <c r="H6352" i="3"/>
  <c r="G6352" i="3"/>
  <c r="H6368" i="3"/>
  <c r="G6368" i="3"/>
  <c r="H6384" i="3"/>
  <c r="G6384" i="3"/>
  <c r="H6400" i="3"/>
  <c r="G6400" i="3"/>
  <c r="H6416" i="3"/>
  <c r="G6416" i="3"/>
  <c r="G6440" i="3"/>
  <c r="H6440" i="3"/>
  <c r="H6445" i="3"/>
  <c r="G6445" i="3"/>
  <c r="G6456" i="3"/>
  <c r="H6456" i="3"/>
  <c r="H6461" i="3"/>
  <c r="G6461" i="3"/>
  <c r="G6472" i="3"/>
  <c r="H6472" i="3"/>
  <c r="H6477" i="3"/>
  <c r="G6477" i="3"/>
  <c r="G6488" i="3"/>
  <c r="H6488" i="3"/>
  <c r="H6493" i="3"/>
  <c r="G6493" i="3"/>
  <c r="G6504" i="3"/>
  <c r="H6504" i="3"/>
  <c r="H6509" i="3"/>
  <c r="G6509" i="3"/>
  <c r="G6520" i="3"/>
  <c r="H6520" i="3"/>
  <c r="H6525" i="3"/>
  <c r="G6525" i="3"/>
  <c r="G6536" i="3"/>
  <c r="H6536" i="3"/>
  <c r="H6541" i="3"/>
  <c r="G6541" i="3"/>
  <c r="G6552" i="3"/>
  <c r="H6552" i="3"/>
  <c r="H6557" i="3"/>
  <c r="G6557" i="3"/>
  <c r="G6568" i="3"/>
  <c r="H6568" i="3"/>
  <c r="H6573" i="3"/>
  <c r="G6573" i="3"/>
  <c r="G6584" i="3"/>
  <c r="H6584" i="3"/>
  <c r="H6589" i="3"/>
  <c r="G6589" i="3"/>
  <c r="G5735" i="3"/>
  <c r="H5735" i="3"/>
  <c r="G5767" i="3"/>
  <c r="H5767" i="3"/>
  <c r="G5799" i="3"/>
  <c r="H5799" i="3"/>
  <c r="G5831" i="3"/>
  <c r="H5831" i="3"/>
  <c r="G5865" i="3"/>
  <c r="H5865" i="3"/>
  <c r="G5733" i="3"/>
  <c r="H5733" i="3"/>
  <c r="G5765" i="3"/>
  <c r="H5765" i="3"/>
  <c r="G5797" i="3"/>
  <c r="H5797" i="3"/>
  <c r="G5829" i="3"/>
  <c r="H5829" i="3"/>
  <c r="G5863" i="3"/>
  <c r="H5863" i="3"/>
  <c r="G6600" i="3"/>
  <c r="H6600" i="3"/>
  <c r="H6621" i="3"/>
  <c r="G6621" i="3"/>
  <c r="H6637" i="3"/>
  <c r="G6637" i="3"/>
  <c r="H6653" i="3"/>
  <c r="G6653" i="3"/>
  <c r="H6669" i="3"/>
  <c r="G6669" i="3"/>
  <c r="H5916" i="3"/>
  <c r="G5916" i="3"/>
  <c r="H5980" i="3"/>
  <c r="G5980" i="3"/>
  <c r="H6028" i="3"/>
  <c r="G6028" i="3"/>
  <c r="H6060" i="3"/>
  <c r="G6060" i="3"/>
  <c r="H6108" i="3"/>
  <c r="G6108" i="3"/>
  <c r="H6172" i="3"/>
  <c r="G6172" i="3"/>
  <c r="H6236" i="3"/>
  <c r="G6236" i="3"/>
  <c r="H6300" i="3"/>
  <c r="G6300" i="3"/>
  <c r="H5749" i="3"/>
  <c r="H5751" i="3"/>
  <c r="G5753" i="3"/>
  <c r="H5753" i="3"/>
  <c r="H5781" i="3"/>
  <c r="H5783" i="3"/>
  <c r="G5785" i="3"/>
  <c r="H5785" i="3"/>
  <c r="H5813" i="3"/>
  <c r="H5815" i="3"/>
  <c r="G5817" i="3"/>
  <c r="H5817" i="3"/>
  <c r="H5847" i="3"/>
  <c r="H5849" i="3"/>
  <c r="G5851" i="3"/>
  <c r="H5851" i="3"/>
  <c r="H6605" i="3"/>
  <c r="G6605" i="3"/>
  <c r="G6616" i="3"/>
  <c r="H6616" i="3"/>
  <c r="G6632" i="3"/>
  <c r="H6632" i="3"/>
  <c r="H6685" i="3"/>
  <c r="G6685" i="3"/>
  <c r="G6700" i="3"/>
  <c r="H6700" i="3"/>
  <c r="G5737" i="3"/>
  <c r="H5737" i="3"/>
  <c r="H5884" i="3"/>
  <c r="G5884" i="3"/>
  <c r="H5932" i="3"/>
  <c r="G5932" i="3"/>
  <c r="H5948" i="3"/>
  <c r="G5948" i="3"/>
  <c r="H6044" i="3"/>
  <c r="G6044" i="3"/>
  <c r="H6076" i="3"/>
  <c r="G6076" i="3"/>
  <c r="H6140" i="3"/>
  <c r="G6140" i="3"/>
  <c r="H6188" i="3"/>
  <c r="G6188" i="3"/>
  <c r="H6204" i="3"/>
  <c r="G6204" i="3"/>
  <c r="H6220" i="3"/>
  <c r="G6220" i="3"/>
  <c r="H6268" i="3"/>
  <c r="G6268" i="3"/>
  <c r="H6284" i="3"/>
  <c r="G6284" i="3"/>
  <c r="H6316" i="3"/>
  <c r="G6316" i="3"/>
  <c r="H6364" i="3"/>
  <c r="G6364" i="3"/>
  <c r="H6412" i="3"/>
  <c r="G6412" i="3"/>
  <c r="H6428" i="3"/>
  <c r="G6428" i="3"/>
  <c r="G6712" i="3"/>
  <c r="H6712" i="3"/>
  <c r="G6716" i="3"/>
  <c r="H6716" i="3"/>
  <c r="G6648" i="3"/>
  <c r="H6648" i="3"/>
  <c r="G6664" i="3"/>
  <c r="H6664" i="3"/>
  <c r="G6680" i="3"/>
  <c r="H6680" i="3"/>
  <c r="G6696" i="3"/>
  <c r="H6696" i="3"/>
  <c r="G5769" i="3"/>
  <c r="H5769" i="3"/>
  <c r="G5801" i="3"/>
  <c r="H5801" i="3"/>
  <c r="G5833" i="3"/>
  <c r="H5833" i="3"/>
  <c r="H5868" i="3"/>
  <c r="G5868" i="3"/>
  <c r="H5900" i="3"/>
  <c r="G5900" i="3"/>
  <c r="H5964" i="3"/>
  <c r="G5964" i="3"/>
  <c r="H5996" i="3"/>
  <c r="G5996" i="3"/>
  <c r="H6012" i="3"/>
  <c r="G6012" i="3"/>
  <c r="H6092" i="3"/>
  <c r="G6092" i="3"/>
  <c r="H6124" i="3"/>
  <c r="G6124" i="3"/>
  <c r="H6156" i="3"/>
  <c r="G6156" i="3"/>
  <c r="H6252" i="3"/>
  <c r="G6252" i="3"/>
  <c r="H6332" i="3"/>
  <c r="G6332" i="3"/>
  <c r="H6348" i="3"/>
  <c r="G6348" i="3"/>
  <c r="H6380" i="3"/>
  <c r="G6380" i="3"/>
  <c r="H6396" i="3"/>
  <c r="G6396" i="3"/>
  <c r="G5755" i="3"/>
  <c r="H5755" i="3"/>
  <c r="G5787" i="3"/>
  <c r="H5787" i="3"/>
  <c r="G5819" i="3"/>
  <c r="H5819" i="3"/>
  <c r="G5853" i="3"/>
  <c r="H5853" i="3"/>
  <c r="H5876" i="3"/>
  <c r="G5876" i="3"/>
  <c r="H5892" i="3"/>
  <c r="G5892" i="3"/>
  <c r="H5908" i="3"/>
  <c r="G5908" i="3"/>
  <c r="H5924" i="3"/>
  <c r="G5924" i="3"/>
  <c r="H5940" i="3"/>
  <c r="G5940" i="3"/>
  <c r="H5956" i="3"/>
  <c r="G5956" i="3"/>
  <c r="H5972" i="3"/>
  <c r="G5972" i="3"/>
  <c r="H5988" i="3"/>
  <c r="G5988" i="3"/>
  <c r="H6004" i="3"/>
  <c r="G6004" i="3"/>
  <c r="H6020" i="3"/>
  <c r="G6020" i="3"/>
  <c r="H6036" i="3"/>
  <c r="G6036" i="3"/>
  <c r="H6052" i="3"/>
  <c r="G6052" i="3"/>
  <c r="H6068" i="3"/>
  <c r="G6068" i="3"/>
  <c r="H6084" i="3"/>
  <c r="G6084" i="3"/>
  <c r="H6100" i="3"/>
  <c r="G6100" i="3"/>
  <c r="H6116" i="3"/>
  <c r="G6116" i="3"/>
  <c r="H6132" i="3"/>
  <c r="G6132" i="3"/>
  <c r="H6148" i="3"/>
  <c r="G6148" i="3"/>
  <c r="H6164" i="3"/>
  <c r="G6164" i="3"/>
  <c r="H6180" i="3"/>
  <c r="G6180" i="3"/>
  <c r="H6196" i="3"/>
  <c r="G6196" i="3"/>
  <c r="H6212" i="3"/>
  <c r="G6212" i="3"/>
  <c r="H6228" i="3"/>
  <c r="G6228" i="3"/>
  <c r="H6244" i="3"/>
  <c r="G6244" i="3"/>
  <c r="H6260" i="3"/>
  <c r="G6260" i="3"/>
  <c r="H6276" i="3"/>
  <c r="G6276" i="3"/>
  <c r="H6292" i="3"/>
  <c r="G6292" i="3"/>
  <c r="H6308" i="3"/>
  <c r="G6308" i="3"/>
  <c r="H6324" i="3"/>
  <c r="G6324" i="3"/>
  <c r="H6340" i="3"/>
  <c r="G6340" i="3"/>
  <c r="H6356" i="3"/>
  <c r="G6356" i="3"/>
  <c r="H6372" i="3"/>
  <c r="G6372" i="3"/>
  <c r="H6388" i="3"/>
  <c r="G6388" i="3"/>
  <c r="H6404" i="3"/>
  <c r="G6404" i="3"/>
  <c r="H6420" i="3"/>
  <c r="G6420" i="3"/>
  <c r="H6725" i="3"/>
  <c r="G6725" i="3"/>
  <c r="H5880" i="3"/>
  <c r="G5880" i="3"/>
  <c r="H5896" i="3"/>
  <c r="G5896" i="3"/>
  <c r="H5912" i="3"/>
  <c r="G5912" i="3"/>
  <c r="H5928" i="3"/>
  <c r="G5928" i="3"/>
  <c r="H5944" i="3"/>
  <c r="G5944" i="3"/>
  <c r="H5960" i="3"/>
  <c r="G5960" i="3"/>
  <c r="H5976" i="3"/>
  <c r="G5976" i="3"/>
  <c r="H5992" i="3"/>
  <c r="G5992" i="3"/>
  <c r="H6008" i="3"/>
  <c r="G6008" i="3"/>
  <c r="H6024" i="3"/>
  <c r="G6024" i="3"/>
  <c r="H6040" i="3"/>
  <c r="G6040" i="3"/>
  <c r="H6056" i="3"/>
  <c r="G6056" i="3"/>
  <c r="H6072" i="3"/>
  <c r="G6072" i="3"/>
  <c r="H6088" i="3"/>
  <c r="G6088" i="3"/>
  <c r="H6104" i="3"/>
  <c r="G6104" i="3"/>
  <c r="H6120" i="3"/>
  <c r="G6120" i="3"/>
  <c r="H6136" i="3"/>
  <c r="G6136" i="3"/>
  <c r="H6152" i="3"/>
  <c r="G6152" i="3"/>
  <c r="H6168" i="3"/>
  <c r="G6168" i="3"/>
  <c r="H6184" i="3"/>
  <c r="G6184" i="3"/>
  <c r="H6200" i="3"/>
  <c r="G6200" i="3"/>
  <c r="H6216" i="3"/>
  <c r="G6216" i="3"/>
  <c r="H6232" i="3"/>
  <c r="G6232" i="3"/>
  <c r="H6248" i="3"/>
  <c r="G6248" i="3"/>
  <c r="H6264" i="3"/>
  <c r="G6264" i="3"/>
  <c r="H6280" i="3"/>
  <c r="G6280" i="3"/>
  <c r="H6296" i="3"/>
  <c r="G6296" i="3"/>
  <c r="H6312" i="3"/>
  <c r="G6312" i="3"/>
  <c r="H6328" i="3"/>
  <c r="G6328" i="3"/>
  <c r="H6344" i="3"/>
  <c r="G6344" i="3"/>
  <c r="H6360" i="3"/>
  <c r="G6360" i="3"/>
  <c r="H6376" i="3"/>
  <c r="G6376" i="3"/>
  <c r="H6392" i="3"/>
  <c r="G6392" i="3"/>
  <c r="H6408" i="3"/>
  <c r="G6408" i="3"/>
  <c r="H6424" i="3"/>
  <c r="G6424" i="3"/>
  <c r="G6432" i="3"/>
  <c r="H6432" i="3"/>
  <c r="H6437" i="3"/>
  <c r="G6437" i="3"/>
  <c r="G6448" i="3"/>
  <c r="H6448" i="3"/>
  <c r="H6453" i="3"/>
  <c r="G6453" i="3"/>
  <c r="G6464" i="3"/>
  <c r="H6464" i="3"/>
  <c r="H6469" i="3"/>
  <c r="G6469" i="3"/>
  <c r="G6480" i="3"/>
  <c r="H6480" i="3"/>
  <c r="H6485" i="3"/>
  <c r="G6485" i="3"/>
  <c r="G6496" i="3"/>
  <c r="H6496" i="3"/>
  <c r="H6501" i="3"/>
  <c r="G6501" i="3"/>
  <c r="G6512" i="3"/>
  <c r="H6512" i="3"/>
  <c r="H6517" i="3"/>
  <c r="G6517" i="3"/>
  <c r="G6528" i="3"/>
  <c r="H6528" i="3"/>
  <c r="H6533" i="3"/>
  <c r="G6533" i="3"/>
  <c r="G6544" i="3"/>
  <c r="H6544" i="3"/>
  <c r="H6549" i="3"/>
  <c r="G6549" i="3"/>
  <c r="G6560" i="3"/>
  <c r="H6560" i="3"/>
  <c r="H6565" i="3"/>
  <c r="G6565" i="3"/>
  <c r="G6576" i="3"/>
  <c r="H6576" i="3"/>
  <c r="H6581" i="3"/>
  <c r="G6581" i="3"/>
  <c r="G6592" i="3"/>
  <c r="H6592" i="3"/>
  <c r="H6597" i="3"/>
  <c r="G6597" i="3"/>
  <c r="G6608" i="3"/>
  <c r="H6608" i="3"/>
  <c r="H6613" i="3"/>
  <c r="G6613" i="3"/>
  <c r="G6624" i="3"/>
  <c r="H6624" i="3"/>
  <c r="H6629" i="3"/>
  <c r="G6629" i="3"/>
  <c r="G6640" i="3"/>
  <c r="H6640" i="3"/>
  <c r="H6645" i="3"/>
  <c r="G6645" i="3"/>
  <c r="G6656" i="3"/>
  <c r="H6656" i="3"/>
  <c r="H6661" i="3"/>
  <c r="G6661" i="3"/>
  <c r="G6672" i="3"/>
  <c r="H6672" i="3"/>
  <c r="H6677" i="3"/>
  <c r="G6677" i="3"/>
  <c r="G6688" i="3"/>
  <c r="H6688" i="3"/>
  <c r="H6693" i="3"/>
  <c r="G6693" i="3"/>
  <c r="H6709" i="3"/>
  <c r="G6709" i="3"/>
  <c r="G5867" i="3"/>
  <c r="H5867" i="3"/>
  <c r="G5871" i="3"/>
  <c r="H5871" i="3"/>
  <c r="G5875" i="3"/>
  <c r="H5875" i="3"/>
  <c r="G5879" i="3"/>
  <c r="H5879" i="3"/>
  <c r="G5883" i="3"/>
  <c r="H5883" i="3"/>
  <c r="G5887" i="3"/>
  <c r="H5887" i="3"/>
  <c r="G5891" i="3"/>
  <c r="H5891" i="3"/>
  <c r="G5895" i="3"/>
  <c r="H5895" i="3"/>
  <c r="G5899" i="3"/>
  <c r="H5899" i="3"/>
  <c r="G5903" i="3"/>
  <c r="H5903" i="3"/>
  <c r="G5907" i="3"/>
  <c r="H5907" i="3"/>
  <c r="G5911" i="3"/>
  <c r="H5911" i="3"/>
  <c r="G5915" i="3"/>
  <c r="H5915" i="3"/>
  <c r="G5919" i="3"/>
  <c r="H5919" i="3"/>
  <c r="G5923" i="3"/>
  <c r="H5923" i="3"/>
  <c r="G5927" i="3"/>
  <c r="H5927" i="3"/>
  <c r="G5931" i="3"/>
  <c r="H5931" i="3"/>
  <c r="G5935" i="3"/>
  <c r="H5935" i="3"/>
  <c r="G5939" i="3"/>
  <c r="H5939" i="3"/>
  <c r="G5943" i="3"/>
  <c r="H5943" i="3"/>
  <c r="G5947" i="3"/>
  <c r="H5947" i="3"/>
  <c r="G5951" i="3"/>
  <c r="H5951" i="3"/>
  <c r="G5955" i="3"/>
  <c r="H5955" i="3"/>
  <c r="G5959" i="3"/>
  <c r="H5959" i="3"/>
  <c r="G5963" i="3"/>
  <c r="H5963" i="3"/>
  <c r="G5967" i="3"/>
  <c r="H5967" i="3"/>
  <c r="G5971" i="3"/>
  <c r="H5971" i="3"/>
  <c r="G5975" i="3"/>
  <c r="H5975" i="3"/>
  <c r="G5979" i="3"/>
  <c r="H5979" i="3"/>
  <c r="G5983" i="3"/>
  <c r="H5983" i="3"/>
  <c r="G5987" i="3"/>
  <c r="H5987" i="3"/>
  <c r="G5991" i="3"/>
  <c r="H5991" i="3"/>
  <c r="G5995" i="3"/>
  <c r="H5995" i="3"/>
  <c r="G5999" i="3"/>
  <c r="H5999" i="3"/>
  <c r="G6003" i="3"/>
  <c r="H6003" i="3"/>
  <c r="G6007" i="3"/>
  <c r="H6007" i="3"/>
  <c r="G6011" i="3"/>
  <c r="H6011" i="3"/>
  <c r="G6015" i="3"/>
  <c r="H6015" i="3"/>
  <c r="G6019" i="3"/>
  <c r="H6019" i="3"/>
  <c r="G6023" i="3"/>
  <c r="H6023" i="3"/>
  <c r="G6027" i="3"/>
  <c r="H6027" i="3"/>
  <c r="G6031" i="3"/>
  <c r="H6031" i="3"/>
  <c r="G6035" i="3"/>
  <c r="H6035" i="3"/>
  <c r="G6039" i="3"/>
  <c r="H6039" i="3"/>
  <c r="G6043" i="3"/>
  <c r="H6043" i="3"/>
  <c r="G6047" i="3"/>
  <c r="H6047" i="3"/>
  <c r="G6051" i="3"/>
  <c r="H6051" i="3"/>
  <c r="G6055" i="3"/>
  <c r="H6055" i="3"/>
  <c r="G6059" i="3"/>
  <c r="H6059" i="3"/>
  <c r="G6063" i="3"/>
  <c r="H6063" i="3"/>
  <c r="G6067" i="3"/>
  <c r="H6067" i="3"/>
  <c r="G6071" i="3"/>
  <c r="H6071" i="3"/>
  <c r="G6075" i="3"/>
  <c r="H6075" i="3"/>
  <c r="G6079" i="3"/>
  <c r="H6079" i="3"/>
  <c r="G6083" i="3"/>
  <c r="H6083" i="3"/>
  <c r="G6087" i="3"/>
  <c r="H6087" i="3"/>
  <c r="G6091" i="3"/>
  <c r="H6091" i="3"/>
  <c r="G6095" i="3"/>
  <c r="H6095" i="3"/>
  <c r="G6099" i="3"/>
  <c r="H6099" i="3"/>
  <c r="G6103" i="3"/>
  <c r="H6103" i="3"/>
  <c r="G6107" i="3"/>
  <c r="H6107" i="3"/>
  <c r="G6111" i="3"/>
  <c r="H6111" i="3"/>
  <c r="G6115" i="3"/>
  <c r="H6115" i="3"/>
  <c r="G6119" i="3"/>
  <c r="H6119" i="3"/>
  <c r="G6123" i="3"/>
  <c r="H6123" i="3"/>
  <c r="G6127" i="3"/>
  <c r="H6127" i="3"/>
  <c r="G6131" i="3"/>
  <c r="H6131" i="3"/>
  <c r="G6135" i="3"/>
  <c r="H6135" i="3"/>
  <c r="G6139" i="3"/>
  <c r="H6139" i="3"/>
  <c r="G6143" i="3"/>
  <c r="H6143" i="3"/>
  <c r="G6147" i="3"/>
  <c r="H6147" i="3"/>
  <c r="G6151" i="3"/>
  <c r="H6151" i="3"/>
  <c r="G6155" i="3"/>
  <c r="H6155" i="3"/>
  <c r="G6159" i="3"/>
  <c r="H6159" i="3"/>
  <c r="G6163" i="3"/>
  <c r="H6163" i="3"/>
  <c r="G6167" i="3"/>
  <c r="H6167" i="3"/>
  <c r="G6171" i="3"/>
  <c r="H6171" i="3"/>
  <c r="G6175" i="3"/>
  <c r="H6175" i="3"/>
  <c r="G6179" i="3"/>
  <c r="H6179" i="3"/>
  <c r="G6183" i="3"/>
  <c r="H6183" i="3"/>
  <c r="G6187" i="3"/>
  <c r="H6187" i="3"/>
  <c r="G6191" i="3"/>
  <c r="H6191" i="3"/>
  <c r="G6195" i="3"/>
  <c r="H6195" i="3"/>
  <c r="G6199" i="3"/>
  <c r="H6199" i="3"/>
  <c r="G6203" i="3"/>
  <c r="H6203" i="3"/>
  <c r="G6207" i="3"/>
  <c r="H6207" i="3"/>
  <c r="G6211" i="3"/>
  <c r="H6211" i="3"/>
  <c r="G6215" i="3"/>
  <c r="H6215" i="3"/>
  <c r="G6219" i="3"/>
  <c r="H6219" i="3"/>
  <c r="G6223" i="3"/>
  <c r="H6223" i="3"/>
  <c r="G6227" i="3"/>
  <c r="H6227" i="3"/>
  <c r="G6231" i="3"/>
  <c r="H6231" i="3"/>
  <c r="G6235" i="3"/>
  <c r="H6235" i="3"/>
  <c r="G6239" i="3"/>
  <c r="H6239" i="3"/>
  <c r="G6243" i="3"/>
  <c r="H6243" i="3"/>
  <c r="G6247" i="3"/>
  <c r="H6247" i="3"/>
  <c r="G6251" i="3"/>
  <c r="H6251" i="3"/>
  <c r="G6255" i="3"/>
  <c r="H6255" i="3"/>
  <c r="G6259" i="3"/>
  <c r="H6259" i="3"/>
  <c r="G6263" i="3"/>
  <c r="H6263" i="3"/>
  <c r="G6267" i="3"/>
  <c r="H6267" i="3"/>
  <c r="G6271" i="3"/>
  <c r="H6271" i="3"/>
  <c r="G6275" i="3"/>
  <c r="H6275" i="3"/>
  <c r="G6279" i="3"/>
  <c r="H6279" i="3"/>
  <c r="G6283" i="3"/>
  <c r="H6283" i="3"/>
  <c r="G6287" i="3"/>
  <c r="H6287" i="3"/>
  <c r="G6291" i="3"/>
  <c r="H6291" i="3"/>
  <c r="G6295" i="3"/>
  <c r="H6295" i="3"/>
  <c r="G6299" i="3"/>
  <c r="H6299" i="3"/>
  <c r="G6303" i="3"/>
  <c r="H6303" i="3"/>
  <c r="G6307" i="3"/>
  <c r="H6307" i="3"/>
  <c r="G6311" i="3"/>
  <c r="H6311" i="3"/>
  <c r="G6315" i="3"/>
  <c r="H6315" i="3"/>
  <c r="G6319" i="3"/>
  <c r="H6319" i="3"/>
  <c r="G6323" i="3"/>
  <c r="H6323" i="3"/>
  <c r="G6327" i="3"/>
  <c r="H6327" i="3"/>
  <c r="G6331" i="3"/>
  <c r="H6331" i="3"/>
  <c r="G6335" i="3"/>
  <c r="H6335" i="3"/>
  <c r="G6339" i="3"/>
  <c r="H6339" i="3"/>
  <c r="G6343" i="3"/>
  <c r="H6343" i="3"/>
  <c r="G6347" i="3"/>
  <c r="H6347" i="3"/>
  <c r="G6351" i="3"/>
  <c r="H6351" i="3"/>
  <c r="G6355" i="3"/>
  <c r="H6355" i="3"/>
  <c r="G6359" i="3"/>
  <c r="H6359" i="3"/>
  <c r="G6363" i="3"/>
  <c r="H6363" i="3"/>
  <c r="G6367" i="3"/>
  <c r="H6367" i="3"/>
  <c r="G6371" i="3"/>
  <c r="H6371" i="3"/>
  <c r="G6375" i="3"/>
  <c r="H6375" i="3"/>
  <c r="G6379" i="3"/>
  <c r="H6379" i="3"/>
  <c r="G6383" i="3"/>
  <c r="H6383" i="3"/>
  <c r="G6387" i="3"/>
  <c r="H6387" i="3"/>
  <c r="G6391" i="3"/>
  <c r="H6391" i="3"/>
  <c r="G6395" i="3"/>
  <c r="H6395" i="3"/>
  <c r="G6399" i="3"/>
  <c r="H6399" i="3"/>
  <c r="G6403" i="3"/>
  <c r="H6403" i="3"/>
  <c r="G6407" i="3"/>
  <c r="H6407" i="3"/>
  <c r="G6411" i="3"/>
  <c r="H6411" i="3"/>
  <c r="G6415" i="3"/>
  <c r="H6415" i="3"/>
  <c r="G6419" i="3"/>
  <c r="H6419" i="3"/>
  <c r="G6423" i="3"/>
  <c r="H6423" i="3"/>
  <c r="G6427" i="3"/>
  <c r="H6427" i="3"/>
  <c r="H6433" i="3"/>
  <c r="G6433" i="3"/>
  <c r="G6444" i="3"/>
  <c r="H6444" i="3"/>
  <c r="H6449" i="3"/>
  <c r="G6449" i="3"/>
  <c r="G6460" i="3"/>
  <c r="H6460" i="3"/>
  <c r="H6465" i="3"/>
  <c r="G6465" i="3"/>
  <c r="G6476" i="3"/>
  <c r="H6476" i="3"/>
  <c r="H6481" i="3"/>
  <c r="G6481" i="3"/>
  <c r="G6492" i="3"/>
  <c r="H6492" i="3"/>
  <c r="H6497" i="3"/>
  <c r="G6497" i="3"/>
  <c r="G6508" i="3"/>
  <c r="H6508" i="3"/>
  <c r="H6513" i="3"/>
  <c r="G6513" i="3"/>
  <c r="G6524" i="3"/>
  <c r="H6524" i="3"/>
  <c r="H6529" i="3"/>
  <c r="G6529" i="3"/>
  <c r="G6540" i="3"/>
  <c r="H6540" i="3"/>
  <c r="H6545" i="3"/>
  <c r="G6545" i="3"/>
  <c r="G6556" i="3"/>
  <c r="H6556" i="3"/>
  <c r="H6561" i="3"/>
  <c r="G6561" i="3"/>
  <c r="G6572" i="3"/>
  <c r="H6572" i="3"/>
  <c r="H6577" i="3"/>
  <c r="G6577" i="3"/>
  <c r="G6588" i="3"/>
  <c r="H6588" i="3"/>
  <c r="H6593" i="3"/>
  <c r="G6593" i="3"/>
  <c r="G6604" i="3"/>
  <c r="H6604" i="3"/>
  <c r="H6609" i="3"/>
  <c r="G6609" i="3"/>
  <c r="G6620" i="3"/>
  <c r="H6620" i="3"/>
  <c r="H6625" i="3"/>
  <c r="G6625" i="3"/>
  <c r="G6636" i="3"/>
  <c r="H6636" i="3"/>
  <c r="H6641" i="3"/>
  <c r="G6641" i="3"/>
  <c r="G6652" i="3"/>
  <c r="H6652" i="3"/>
  <c r="H6657" i="3"/>
  <c r="G6657" i="3"/>
  <c r="G6668" i="3"/>
  <c r="H6668" i="3"/>
  <c r="H6673" i="3"/>
  <c r="G6673" i="3"/>
  <c r="G6684" i="3"/>
  <c r="H6684" i="3"/>
  <c r="H6689" i="3"/>
  <c r="G6689" i="3"/>
  <c r="H6713" i="3"/>
  <c r="G6713" i="3"/>
  <c r="G6436" i="3"/>
  <c r="H6436" i="3"/>
  <c r="H6441" i="3"/>
  <c r="G6441" i="3"/>
  <c r="G6452" i="3"/>
  <c r="H6452" i="3"/>
  <c r="H6457" i="3"/>
  <c r="G6457" i="3"/>
  <c r="G6468" i="3"/>
  <c r="H6468" i="3"/>
  <c r="H6473" i="3"/>
  <c r="G6473" i="3"/>
  <c r="G6484" i="3"/>
  <c r="H6484" i="3"/>
  <c r="H6489" i="3"/>
  <c r="G6489" i="3"/>
  <c r="G6500" i="3"/>
  <c r="H6500" i="3"/>
  <c r="H6505" i="3"/>
  <c r="G6505" i="3"/>
  <c r="G6516" i="3"/>
  <c r="H6516" i="3"/>
  <c r="H6521" i="3"/>
  <c r="G6521" i="3"/>
  <c r="G6532" i="3"/>
  <c r="H6532" i="3"/>
  <c r="H6537" i="3"/>
  <c r="G6537" i="3"/>
  <c r="G6548" i="3"/>
  <c r="H6548" i="3"/>
  <c r="H6553" i="3"/>
  <c r="G6553" i="3"/>
  <c r="G6564" i="3"/>
  <c r="H6564" i="3"/>
  <c r="H6569" i="3"/>
  <c r="G6569" i="3"/>
  <c r="G6580" i="3"/>
  <c r="H6580" i="3"/>
  <c r="H6585" i="3"/>
  <c r="G6585" i="3"/>
  <c r="G6596" i="3"/>
  <c r="H6596" i="3"/>
  <c r="H6601" i="3"/>
  <c r="G6601" i="3"/>
  <c r="G6612" i="3"/>
  <c r="H6612" i="3"/>
  <c r="H6617" i="3"/>
  <c r="G6617" i="3"/>
  <c r="G6628" i="3"/>
  <c r="H6628" i="3"/>
  <c r="H6633" i="3"/>
  <c r="G6633" i="3"/>
  <c r="G6644" i="3"/>
  <c r="H6644" i="3"/>
  <c r="H6649" i="3"/>
  <c r="G6649" i="3"/>
  <c r="G6660" i="3"/>
  <c r="H6660" i="3"/>
  <c r="H6665" i="3"/>
  <c r="G6665" i="3"/>
  <c r="G6676" i="3"/>
  <c r="H6676" i="3"/>
  <c r="H6681" i="3"/>
  <c r="G6681" i="3"/>
  <c r="G6692" i="3"/>
  <c r="H6692" i="3"/>
  <c r="H6697" i="3"/>
  <c r="G6697" i="3"/>
  <c r="G6701" i="3"/>
  <c r="G6708" i="3"/>
  <c r="H6708" i="3"/>
  <c r="G6717" i="3"/>
  <c r="G6724" i="3"/>
  <c r="H6724" i="3"/>
  <c r="G6704" i="3"/>
  <c r="H6704" i="3"/>
  <c r="G6720" i="3"/>
  <c r="H6720" i="3"/>
  <c r="H2493" i="3"/>
  <c r="H2487" i="3"/>
  <c r="H2483" i="3"/>
  <c r="H2479" i="3"/>
  <c r="H2475" i="3"/>
  <c r="H2471" i="3"/>
  <c r="H2467" i="3"/>
  <c r="H2463" i="3"/>
  <c r="H2459" i="3"/>
  <c r="H2455" i="3"/>
  <c r="H2451" i="3"/>
  <c r="H2447" i="3"/>
  <c r="H2443" i="3"/>
  <c r="H2439" i="3"/>
  <c r="H2871" i="3"/>
  <c r="G2871" i="3"/>
  <c r="G2850" i="3"/>
  <c r="H2850" i="3"/>
  <c r="H2839" i="3"/>
  <c r="G2839" i="3"/>
  <c r="G2818" i="3"/>
  <c r="H2818" i="3"/>
  <c r="H2807" i="3"/>
  <c r="G2807" i="3"/>
  <c r="G2786" i="3"/>
  <c r="H2786" i="3"/>
  <c r="H2775" i="3"/>
  <c r="G2775" i="3"/>
  <c r="G2754" i="3"/>
  <c r="H2754" i="3"/>
  <c r="H2743" i="3"/>
  <c r="G2743" i="3"/>
  <c r="G2722" i="3"/>
  <c r="H2722" i="3"/>
  <c r="H2711" i="3"/>
  <c r="G2711" i="3"/>
  <c r="G2690" i="3"/>
  <c r="H2690" i="3"/>
  <c r="H2679" i="3"/>
  <c r="G2679" i="3"/>
  <c r="H2660" i="3"/>
  <c r="G2660" i="3"/>
  <c r="H2648" i="3"/>
  <c r="G2648" i="3"/>
  <c r="H2644" i="3"/>
  <c r="G2644" i="3"/>
  <c r="H2636" i="3"/>
  <c r="G2636" i="3"/>
  <c r="G2627" i="3"/>
  <c r="H2627" i="3"/>
  <c r="G2623" i="3"/>
  <c r="H2623" i="3"/>
  <c r="G2615" i="3"/>
  <c r="H2615" i="3"/>
  <c r="G2575" i="3"/>
  <c r="H2575" i="3"/>
  <c r="G2569" i="3"/>
  <c r="H2569" i="3"/>
  <c r="H2532" i="3"/>
  <c r="G2532" i="3"/>
  <c r="H2520" i="3"/>
  <c r="G2520" i="3"/>
  <c r="H2516" i="3"/>
  <c r="G2516" i="3"/>
  <c r="H2508" i="3"/>
  <c r="G2508" i="3"/>
  <c r="G2499" i="3"/>
  <c r="H2499" i="3"/>
  <c r="G2495" i="3"/>
  <c r="H2495" i="3"/>
  <c r="G2874" i="3"/>
  <c r="H2874" i="3"/>
  <c r="H2863" i="3"/>
  <c r="G2863" i="3"/>
  <c r="G2842" i="3"/>
  <c r="H2842" i="3"/>
  <c r="H2831" i="3"/>
  <c r="G2831" i="3"/>
  <c r="G2810" i="3"/>
  <c r="H2810" i="3"/>
  <c r="H2799" i="3"/>
  <c r="G2799" i="3"/>
  <c r="G2778" i="3"/>
  <c r="H2778" i="3"/>
  <c r="H2767" i="3"/>
  <c r="G2767" i="3"/>
  <c r="G2746" i="3"/>
  <c r="H2746" i="3"/>
  <c r="H2735" i="3"/>
  <c r="G2735" i="3"/>
  <c r="G2714" i="3"/>
  <c r="H2714" i="3"/>
  <c r="H2703" i="3"/>
  <c r="G2703" i="3"/>
  <c r="G2682" i="3"/>
  <c r="H2682" i="3"/>
  <c r="H2671" i="3"/>
  <c r="G2671" i="3"/>
  <c r="G2659" i="3"/>
  <c r="H2659" i="3"/>
  <c r="G2655" i="3"/>
  <c r="H2655" i="3"/>
  <c r="G2647" i="3"/>
  <c r="H2647" i="3"/>
  <c r="G2607" i="3"/>
  <c r="H2607" i="3"/>
  <c r="G2601" i="3"/>
  <c r="H2601" i="3"/>
  <c r="H2564" i="3"/>
  <c r="G2564" i="3"/>
  <c r="H2552" i="3"/>
  <c r="G2552" i="3"/>
  <c r="H2548" i="3"/>
  <c r="G2548" i="3"/>
  <c r="H2540" i="3"/>
  <c r="G2540" i="3"/>
  <c r="G2531" i="3"/>
  <c r="H2531" i="3"/>
  <c r="G2527" i="3"/>
  <c r="H2527" i="3"/>
  <c r="G2519" i="3"/>
  <c r="H2519" i="3"/>
  <c r="H3819" i="3"/>
  <c r="H3815" i="3"/>
  <c r="H3811" i="3"/>
  <c r="H3807" i="3"/>
  <c r="H3803" i="3"/>
  <c r="H3799" i="3"/>
  <c r="H3795" i="3"/>
  <c r="H3791" i="3"/>
  <c r="H3787" i="3"/>
  <c r="H3783" i="3"/>
  <c r="H3779" i="3"/>
  <c r="H3775" i="3"/>
  <c r="H3771" i="3"/>
  <c r="H3767" i="3"/>
  <c r="H3763" i="3"/>
  <c r="H3759" i="3"/>
  <c r="H3755" i="3"/>
  <c r="H3751" i="3"/>
  <c r="H3747" i="3"/>
  <c r="H3743" i="3"/>
  <c r="H3739" i="3"/>
  <c r="H3735" i="3"/>
  <c r="H3731" i="3"/>
  <c r="H3727" i="3"/>
  <c r="H3723" i="3"/>
  <c r="H3719" i="3"/>
  <c r="H3715" i="3"/>
  <c r="H3711" i="3"/>
  <c r="H3707" i="3"/>
  <c r="H3703" i="3"/>
  <c r="H3699" i="3"/>
  <c r="H3695" i="3"/>
  <c r="H3691" i="3"/>
  <c r="H3687" i="3"/>
  <c r="H3683" i="3"/>
  <c r="H3679" i="3"/>
  <c r="H3675" i="3"/>
  <c r="H3671" i="3"/>
  <c r="H3667" i="3"/>
  <c r="H3663" i="3"/>
  <c r="H3659" i="3"/>
  <c r="H3655" i="3"/>
  <c r="H3651" i="3"/>
  <c r="H3647" i="3"/>
  <c r="H3643" i="3"/>
  <c r="H3639" i="3"/>
  <c r="H3635" i="3"/>
  <c r="H3631" i="3"/>
  <c r="H3627" i="3"/>
  <c r="H3623" i="3"/>
  <c r="H3619" i="3"/>
  <c r="H3615" i="3"/>
  <c r="H3611" i="3"/>
  <c r="H3607" i="3"/>
  <c r="H3603" i="3"/>
  <c r="H3599" i="3"/>
  <c r="H3595" i="3"/>
  <c r="H3591" i="3"/>
  <c r="H3587" i="3"/>
  <c r="H3583" i="3"/>
  <c r="H3579" i="3"/>
  <c r="H3575" i="3"/>
  <c r="H3571" i="3"/>
  <c r="H3567" i="3"/>
  <c r="H3563" i="3"/>
  <c r="H3559" i="3"/>
  <c r="H3555" i="3"/>
  <c r="H3551" i="3"/>
  <c r="H3547" i="3"/>
  <c r="H3543" i="3"/>
  <c r="H3539" i="3"/>
  <c r="H3535" i="3"/>
  <c r="H3531" i="3"/>
  <c r="H3527" i="3"/>
  <c r="H3523" i="3"/>
  <c r="H3519" i="3"/>
  <c r="H3515" i="3"/>
  <c r="H3511" i="3"/>
  <c r="H3507" i="3"/>
  <c r="H3503" i="3"/>
  <c r="H3499" i="3"/>
  <c r="H3495" i="3"/>
  <c r="H3491" i="3"/>
  <c r="H3487" i="3"/>
  <c r="H3483" i="3"/>
  <c r="H3479" i="3"/>
  <c r="H3475" i="3"/>
  <c r="H3471" i="3"/>
  <c r="H3467" i="3"/>
  <c r="H3463" i="3"/>
  <c r="H3459" i="3"/>
  <c r="H3455" i="3"/>
  <c r="H3451" i="3"/>
  <c r="H3447" i="3"/>
  <c r="H3443" i="3"/>
  <c r="H3439" i="3"/>
  <c r="H3435" i="3"/>
  <c r="H3431" i="3"/>
  <c r="H3427" i="3"/>
  <c r="H3423" i="3"/>
  <c r="H3419" i="3"/>
  <c r="H3415" i="3"/>
  <c r="H3411" i="3"/>
  <c r="H3407" i="3"/>
  <c r="H3403" i="3"/>
  <c r="H3399" i="3"/>
  <c r="H3395" i="3"/>
  <c r="H3391" i="3"/>
  <c r="H3387" i="3"/>
  <c r="H3383" i="3"/>
  <c r="H3379" i="3"/>
  <c r="H3375" i="3"/>
  <c r="H3371" i="3"/>
  <c r="H3367" i="3"/>
  <c r="H3363" i="3"/>
  <c r="H3359" i="3"/>
  <c r="H3355" i="3"/>
  <c r="H3351" i="3"/>
  <c r="H3347" i="3"/>
  <c r="H3343" i="3"/>
  <c r="H3339" i="3"/>
  <c r="H3330" i="3"/>
  <c r="H3322" i="3"/>
  <c r="H3314" i="3"/>
  <c r="H3306" i="3"/>
  <c r="H3298" i="3"/>
  <c r="H3290" i="3"/>
  <c r="H3282" i="3"/>
  <c r="H3274" i="3"/>
  <c r="H3266" i="3"/>
  <c r="H3258" i="3"/>
  <c r="H3250" i="3"/>
  <c r="H3242" i="3"/>
  <c r="H3234" i="3"/>
  <c r="H3226" i="3"/>
  <c r="H3218" i="3"/>
  <c r="H3210" i="3"/>
  <c r="H3202" i="3"/>
  <c r="H3194" i="3"/>
  <c r="H3186" i="3"/>
  <c r="H3178" i="3"/>
  <c r="H3170" i="3"/>
  <c r="H3162" i="3"/>
  <c r="H3154" i="3"/>
  <c r="H3146" i="3"/>
  <c r="H3138" i="3"/>
  <c r="H3130" i="3"/>
  <c r="H3122" i="3"/>
  <c r="H3114" i="3"/>
  <c r="H3106" i="3"/>
  <c r="H3098" i="3"/>
  <c r="H3090" i="3"/>
  <c r="H3082" i="3"/>
  <c r="H3074" i="3"/>
  <c r="H3066" i="3"/>
  <c r="H3058" i="3"/>
  <c r="H3050" i="3"/>
  <c r="H3042" i="3"/>
  <c r="H3034" i="3"/>
  <c r="H3026" i="3"/>
  <c r="H3018" i="3"/>
  <c r="H3010" i="3"/>
  <c r="H3002" i="3"/>
  <c r="H2994" i="3"/>
  <c r="H2986" i="3"/>
  <c r="H2978" i="3"/>
  <c r="H2970" i="3"/>
  <c r="H2962" i="3"/>
  <c r="H2954" i="3"/>
  <c r="H2946" i="3"/>
  <c r="H2938" i="3"/>
  <c r="H2930" i="3"/>
  <c r="H2922" i="3"/>
  <c r="H2914" i="3"/>
  <c r="H2906" i="3"/>
  <c r="H2898" i="3"/>
  <c r="H2890" i="3"/>
  <c r="H2882" i="3"/>
  <c r="G2866" i="3"/>
  <c r="H2866" i="3"/>
  <c r="H2864" i="3"/>
  <c r="H2855" i="3"/>
  <c r="G2855" i="3"/>
  <c r="G2834" i="3"/>
  <c r="H2834" i="3"/>
  <c r="H2832" i="3"/>
  <c r="H2823" i="3"/>
  <c r="G2823" i="3"/>
  <c r="G2802" i="3"/>
  <c r="H2802" i="3"/>
  <c r="H2800" i="3"/>
  <c r="H2791" i="3"/>
  <c r="G2791" i="3"/>
  <c r="G2770" i="3"/>
  <c r="H2770" i="3"/>
  <c r="H2768" i="3"/>
  <c r="H2759" i="3"/>
  <c r="G2759" i="3"/>
  <c r="G2738" i="3"/>
  <c r="H2738" i="3"/>
  <c r="H2736" i="3"/>
  <c r="H2727" i="3"/>
  <c r="G2727" i="3"/>
  <c r="G2706" i="3"/>
  <c r="H2706" i="3"/>
  <c r="H2704" i="3"/>
  <c r="H2695" i="3"/>
  <c r="G2695" i="3"/>
  <c r="G2674" i="3"/>
  <c r="H2674" i="3"/>
  <c r="H2672" i="3"/>
  <c r="G2639" i="3"/>
  <c r="H2639" i="3"/>
  <c r="G2633" i="3"/>
  <c r="H2633" i="3"/>
  <c r="H2596" i="3"/>
  <c r="G2596" i="3"/>
  <c r="H2584" i="3"/>
  <c r="G2584" i="3"/>
  <c r="H2580" i="3"/>
  <c r="G2580" i="3"/>
  <c r="H2572" i="3"/>
  <c r="G2572" i="3"/>
  <c r="G2563" i="3"/>
  <c r="H2563" i="3"/>
  <c r="G2559" i="3"/>
  <c r="H2559" i="3"/>
  <c r="H2557" i="3"/>
  <c r="G2551" i="3"/>
  <c r="H2551" i="3"/>
  <c r="G2511" i="3"/>
  <c r="H2511" i="3"/>
  <c r="G2505" i="3"/>
  <c r="H2505" i="3"/>
  <c r="H3336" i="3"/>
  <c r="G3333" i="3"/>
  <c r="H3328" i="3"/>
  <c r="G3325" i="3"/>
  <c r="H3320" i="3"/>
  <c r="G3317" i="3"/>
  <c r="H3312" i="3"/>
  <c r="G3309" i="3"/>
  <c r="H3304" i="3"/>
  <c r="G3301" i="3"/>
  <c r="H3296" i="3"/>
  <c r="G3293" i="3"/>
  <c r="H3288" i="3"/>
  <c r="G3285" i="3"/>
  <c r="H3280" i="3"/>
  <c r="G3277" i="3"/>
  <c r="H3272" i="3"/>
  <c r="G3269" i="3"/>
  <c r="H3264" i="3"/>
  <c r="G3261" i="3"/>
  <c r="H3256" i="3"/>
  <c r="G3253" i="3"/>
  <c r="H3248" i="3"/>
  <c r="G3245" i="3"/>
  <c r="H3240" i="3"/>
  <c r="G3237" i="3"/>
  <c r="H3232" i="3"/>
  <c r="G3229" i="3"/>
  <c r="H3224" i="3"/>
  <c r="G3221" i="3"/>
  <c r="H3216" i="3"/>
  <c r="G3213" i="3"/>
  <c r="H3208" i="3"/>
  <c r="G3205" i="3"/>
  <c r="H3200" i="3"/>
  <c r="G3197" i="3"/>
  <c r="H3192" i="3"/>
  <c r="G3189" i="3"/>
  <c r="H3184" i="3"/>
  <c r="G3181" i="3"/>
  <c r="H3176" i="3"/>
  <c r="G3173" i="3"/>
  <c r="H3168" i="3"/>
  <c r="G3165" i="3"/>
  <c r="H3160" i="3"/>
  <c r="G3157" i="3"/>
  <c r="H3152" i="3"/>
  <c r="G3149" i="3"/>
  <c r="H3144" i="3"/>
  <c r="G3141" i="3"/>
  <c r="H3136" i="3"/>
  <c r="G3133" i="3"/>
  <c r="H3128" i="3"/>
  <c r="G3125" i="3"/>
  <c r="H3120" i="3"/>
  <c r="G3117" i="3"/>
  <c r="H3112" i="3"/>
  <c r="G3109" i="3"/>
  <c r="H3104" i="3"/>
  <c r="G3101" i="3"/>
  <c r="H3096" i="3"/>
  <c r="G3093" i="3"/>
  <c r="H3088" i="3"/>
  <c r="G3085" i="3"/>
  <c r="H3080" i="3"/>
  <c r="G3077" i="3"/>
  <c r="H3072" i="3"/>
  <c r="G3069" i="3"/>
  <c r="H3064" i="3"/>
  <c r="G3061" i="3"/>
  <c r="H3056" i="3"/>
  <c r="G3053" i="3"/>
  <c r="H3048" i="3"/>
  <c r="G3045" i="3"/>
  <c r="H3040" i="3"/>
  <c r="G3037" i="3"/>
  <c r="H3032" i="3"/>
  <c r="G3029" i="3"/>
  <c r="H3024" i="3"/>
  <c r="G3021" i="3"/>
  <c r="H3016" i="3"/>
  <c r="G3013" i="3"/>
  <c r="H3008" i="3"/>
  <c r="G3005" i="3"/>
  <c r="H3000" i="3"/>
  <c r="G2997" i="3"/>
  <c r="H2992" i="3"/>
  <c r="G2989" i="3"/>
  <c r="H2984" i="3"/>
  <c r="G2981" i="3"/>
  <c r="H2976" i="3"/>
  <c r="G2973" i="3"/>
  <c r="H2968" i="3"/>
  <c r="G2965" i="3"/>
  <c r="H2960" i="3"/>
  <c r="G2957" i="3"/>
  <c r="H2952" i="3"/>
  <c r="G2949" i="3"/>
  <c r="H2944" i="3"/>
  <c r="G2941" i="3"/>
  <c r="H2936" i="3"/>
  <c r="G2933" i="3"/>
  <c r="H2928" i="3"/>
  <c r="G2925" i="3"/>
  <c r="H2920" i="3"/>
  <c r="G2917" i="3"/>
  <c r="H2912" i="3"/>
  <c r="G2909" i="3"/>
  <c r="H2904" i="3"/>
  <c r="G2901" i="3"/>
  <c r="H2896" i="3"/>
  <c r="G2893" i="3"/>
  <c r="H2888" i="3"/>
  <c r="G2885" i="3"/>
  <c r="H2880" i="3"/>
  <c r="G2877" i="3"/>
  <c r="G2875" i="3"/>
  <c r="H2860" i="3"/>
  <c r="G2858" i="3"/>
  <c r="H2858" i="3"/>
  <c r="H2854" i="3"/>
  <c r="H2847" i="3"/>
  <c r="G2847" i="3"/>
  <c r="G2843" i="3"/>
  <c r="H2828" i="3"/>
  <c r="G2826" i="3"/>
  <c r="H2826" i="3"/>
  <c r="H2822" i="3"/>
  <c r="H2815" i="3"/>
  <c r="G2815" i="3"/>
  <c r="G2811" i="3"/>
  <c r="H2796" i="3"/>
  <c r="G2794" i="3"/>
  <c r="H2794" i="3"/>
  <c r="H2790" i="3"/>
  <c r="H2783" i="3"/>
  <c r="G2783" i="3"/>
  <c r="G2779" i="3"/>
  <c r="H2764" i="3"/>
  <c r="G2762" i="3"/>
  <c r="H2762" i="3"/>
  <c r="H2758" i="3"/>
  <c r="H2751" i="3"/>
  <c r="G2751" i="3"/>
  <c r="G2747" i="3"/>
  <c r="H2732" i="3"/>
  <c r="G2730" i="3"/>
  <c r="H2730" i="3"/>
  <c r="H2726" i="3"/>
  <c r="H2719" i="3"/>
  <c r="G2719" i="3"/>
  <c r="G2715" i="3"/>
  <c r="H2700" i="3"/>
  <c r="G2698" i="3"/>
  <c r="H2698" i="3"/>
  <c r="H2694" i="3"/>
  <c r="H2687" i="3"/>
  <c r="G2687" i="3"/>
  <c r="G2683" i="3"/>
  <c r="H2668" i="3"/>
  <c r="G2666" i="3"/>
  <c r="H2666" i="3"/>
  <c r="G2632" i="3"/>
  <c r="H2628" i="3"/>
  <c r="G2628" i="3"/>
  <c r="H2616" i="3"/>
  <c r="G2616" i="3"/>
  <c r="H2612" i="3"/>
  <c r="G2612" i="3"/>
  <c r="G2608" i="3"/>
  <c r="H2604" i="3"/>
  <c r="G2604" i="3"/>
  <c r="G2595" i="3"/>
  <c r="H2595" i="3"/>
  <c r="H2593" i="3"/>
  <c r="G2591" i="3"/>
  <c r="H2591" i="3"/>
  <c r="H2587" i="3"/>
  <c r="G2583" i="3"/>
  <c r="H2583" i="3"/>
  <c r="H2579" i="3"/>
  <c r="G2565" i="3"/>
  <c r="H2553" i="3"/>
  <c r="G2543" i="3"/>
  <c r="H2543" i="3"/>
  <c r="H2541" i="3"/>
  <c r="G2537" i="3"/>
  <c r="H2537" i="3"/>
  <c r="G2504" i="3"/>
  <c r="H2500" i="3"/>
  <c r="G2500" i="3"/>
  <c r="G2663" i="3"/>
  <c r="H2663" i="3"/>
  <c r="H2652" i="3"/>
  <c r="G2652" i="3"/>
  <c r="G2631" i="3"/>
  <c r="H2631" i="3"/>
  <c r="H2620" i="3"/>
  <c r="G2620" i="3"/>
  <c r="G2599" i="3"/>
  <c r="H2599" i="3"/>
  <c r="H2588" i="3"/>
  <c r="G2588" i="3"/>
  <c r="G2567" i="3"/>
  <c r="H2567" i="3"/>
  <c r="H2556" i="3"/>
  <c r="G2556" i="3"/>
  <c r="G2535" i="3"/>
  <c r="H2535" i="3"/>
  <c r="H2524" i="3"/>
  <c r="G2524" i="3"/>
  <c r="G2503" i="3"/>
  <c r="H2503" i="3"/>
  <c r="H1604" i="3"/>
</calcChain>
</file>

<file path=xl/sharedStrings.xml><?xml version="1.0" encoding="utf-8"?>
<sst xmlns="http://schemas.openxmlformats.org/spreadsheetml/2006/main" count="72173" uniqueCount="17564">
  <si>
    <t>$ COSTO c/iva</t>
  </si>
  <si>
    <t>001-0004</t>
  </si>
  <si>
    <t>FC</t>
  </si>
  <si>
    <t>ISOFLURANO FC 100 ML</t>
  </si>
  <si>
    <t>001-0006</t>
  </si>
  <si>
    <t>FA</t>
  </si>
  <si>
    <t>TIOPENTAL SODICO FA 1000 MG</t>
  </si>
  <si>
    <t>001-0008</t>
  </si>
  <si>
    <t>SEVOFLUORANO 250 ML</t>
  </si>
  <si>
    <t>001-0010</t>
  </si>
  <si>
    <t>PROPOFOL 2% /50 ML CON TIVA KIT</t>
  </si>
  <si>
    <t>001-0012</t>
  </si>
  <si>
    <t>ISOFLURANO FC 250 ML</t>
  </si>
  <si>
    <t>001-0014</t>
  </si>
  <si>
    <t>AM</t>
  </si>
  <si>
    <t>PROPOFOL 10 MG/ML AM 20 ML</t>
  </si>
  <si>
    <t>001-0019</t>
  </si>
  <si>
    <t>PERFLUOROCARBONO FA (5 A 7 ) ML</t>
  </si>
  <si>
    <t>001-0022</t>
  </si>
  <si>
    <t>DESFLURANO FC 240 ML</t>
  </si>
  <si>
    <t>002-0001</t>
  </si>
  <si>
    <t>CM</t>
  </si>
  <si>
    <t>ACETATO DE MEDROXIPROGESTERONA CM 10 MG (PRODASONE)</t>
  </si>
  <si>
    <t>002-0002</t>
  </si>
  <si>
    <t>ACICLOVIR CM 400 MG</t>
  </si>
  <si>
    <t>002-0003</t>
  </si>
  <si>
    <t>TU</t>
  </si>
  <si>
    <t>ACICLOVIR CREMA 5% TU 5 GM</t>
  </si>
  <si>
    <t>002-0004</t>
  </si>
  <si>
    <t>ACICLOVIR FA 250 MG</t>
  </si>
  <si>
    <t>002-0005</t>
  </si>
  <si>
    <t>ACICLOVIR SUSPENSION 200 MG/5 ML</t>
  </si>
  <si>
    <t>002-0006</t>
  </si>
  <si>
    <t>ACICLOVIR UNG.OFT. 3% TU 3.5 G</t>
  </si>
  <si>
    <t>002-0008</t>
  </si>
  <si>
    <t>AMIKACINA SULFATO FA 500 MG/2 ML</t>
  </si>
  <si>
    <t>002-0010</t>
  </si>
  <si>
    <t>CP</t>
  </si>
  <si>
    <t>AMOXICILINA CP 500 MG</t>
  </si>
  <si>
    <t>002-0011</t>
  </si>
  <si>
    <t>AMOXICILINA POLVO POR SUSPENSION ORAL 250 MG/5 ML</t>
  </si>
  <si>
    <t>002-0012</t>
  </si>
  <si>
    <t>AMOXICILINA POLVO SUSP. ORAL 500 MG/5 ML</t>
  </si>
  <si>
    <t>002-0014</t>
  </si>
  <si>
    <t>AMPICILINA FA 500 MG</t>
  </si>
  <si>
    <t>002-0015</t>
  </si>
  <si>
    <t>ANFOTERICINA B FA 50 MG</t>
  </si>
  <si>
    <t>002-0016</t>
  </si>
  <si>
    <t>BETAMETASONA ACETATO FOSFATO FA (3/3 MG / 3 ML)</t>
  </si>
  <si>
    <t>002-0018</t>
  </si>
  <si>
    <t>BETAMETASONA CREMA TOPICA VALER.0,1% O DIPRO.0,05% TU 15 GR</t>
  </si>
  <si>
    <t>002-0019</t>
  </si>
  <si>
    <t>BETAMETASONA FOSFATO DISODICO AM 4 MG/1 ML</t>
  </si>
  <si>
    <t>002-0021</t>
  </si>
  <si>
    <t>CEFALOSPORINA 3RA. GENER. FA 1 GR CEFOTAXIMA</t>
  </si>
  <si>
    <t>002-0024</t>
  </si>
  <si>
    <t>CEFTRIAXONA FA 1 GR (ACANTEX 1G)</t>
  </si>
  <si>
    <t>002-0025</t>
  </si>
  <si>
    <t>CIPROFLOXACINO CM 500 MG</t>
  </si>
  <si>
    <t>002-0026</t>
  </si>
  <si>
    <t>CIPROFLOXACINO FA 200 MG/100 ML</t>
  </si>
  <si>
    <t>002-0027</t>
  </si>
  <si>
    <t>CLINDAMICINA CLORHIDRATO CP 300 MG</t>
  </si>
  <si>
    <t>002-0029</t>
  </si>
  <si>
    <t>CLINDAMICINA FOSFATO AM 600 MG/4 ML</t>
  </si>
  <si>
    <t>002-0034</t>
  </si>
  <si>
    <t>CLORANFENICOL SOL.OFT. 0,5% FC 10 ML</t>
  </si>
  <si>
    <t>002-0036</t>
  </si>
  <si>
    <t>CLORANFENICOL UNG.OFT.1% TU 5 G</t>
  </si>
  <si>
    <t>002-0037</t>
  </si>
  <si>
    <t>CLOTRIMAZOL CREMA 1% TU 20 GR</t>
  </si>
  <si>
    <t>002-0038</t>
  </si>
  <si>
    <t>CLOTRIMAZOL SOL. TOPICA 1% FC 20 ML</t>
  </si>
  <si>
    <t>002-0040</t>
  </si>
  <si>
    <t>CLOXACILINA SODICA CP 500 MG</t>
  </si>
  <si>
    <t>002-0041</t>
  </si>
  <si>
    <t>CLOXACILINA SODICA FA 500 MG</t>
  </si>
  <si>
    <t>002-0042</t>
  </si>
  <si>
    <t>COTRIMOXAZOL SUSP.PED.40/200 MG FC</t>
  </si>
  <si>
    <t>002-0044</t>
  </si>
  <si>
    <t>COTRIMOXAZOL FORTE CM 160/800 MG</t>
  </si>
  <si>
    <t>002-0046</t>
  </si>
  <si>
    <t>DEXAMETASONA FOSFATO SODICO AM 4 MG/1 ML</t>
  </si>
  <si>
    <t>002-0047</t>
  </si>
  <si>
    <t>ERITROMICINA ETILSUCCINATO CM 500 MG</t>
  </si>
  <si>
    <t>002-0048</t>
  </si>
  <si>
    <t>ERITROMICINA ETILSUCCINATO POLVO SUSP. 200 MG/5 ML</t>
  </si>
  <si>
    <t>002-0049</t>
  </si>
  <si>
    <t>CLARITROMICINA FA 500 MG</t>
  </si>
  <si>
    <t>002-0050</t>
  </si>
  <si>
    <t>ESTREPTOMICINA FA 1 GR</t>
  </si>
  <si>
    <t>002-0051</t>
  </si>
  <si>
    <t>ETAMBUTOL CLORHIDRATO CM 200 MG</t>
  </si>
  <si>
    <t>002-0054</t>
  </si>
  <si>
    <t>FLUCLOXACILINA SUSP.250 MG/5 ML FC</t>
  </si>
  <si>
    <t>002-0057</t>
  </si>
  <si>
    <t>FLUCONAZOL FA 200 MG/100 ML</t>
  </si>
  <si>
    <t>002-0058</t>
  </si>
  <si>
    <t>FLUDROCORTISONA ACETATO CM 0,1 MG</t>
  </si>
  <si>
    <t>002-0059</t>
  </si>
  <si>
    <t>GANCICLOVIR FA 500 MG</t>
  </si>
  <si>
    <t>002-0060</t>
  </si>
  <si>
    <t>GENTAMICINA-BETAMETASONA SOL.OFT. 3MG/1MG/ML FC</t>
  </si>
  <si>
    <t>002-0061</t>
  </si>
  <si>
    <t>GENTAMICINA-BETAMETASONA UNG.OFT.3MG/1MG/ML TU</t>
  </si>
  <si>
    <t>002-0063</t>
  </si>
  <si>
    <t>GENTAMICINA AM O FA 80 MG/2 ML</t>
  </si>
  <si>
    <t>002-0064</t>
  </si>
  <si>
    <t>GENTAMICINA SOL.OFT. 3 MG/ML FC</t>
  </si>
  <si>
    <t>002-0065</t>
  </si>
  <si>
    <t>GENTAMICINA UNG.OFT. 3 MG/GRAMO TU</t>
  </si>
  <si>
    <t>002-0067</t>
  </si>
  <si>
    <t>HIDROCORTISONA ACETATO CM 20 MG</t>
  </si>
  <si>
    <t>002-0068</t>
  </si>
  <si>
    <t>HIDROCORTISONA SUCCINATO AM 100 MG</t>
  </si>
  <si>
    <t>002-0069</t>
  </si>
  <si>
    <t>HIDROCORTISONA SUCCINATO FA 500 MG</t>
  </si>
  <si>
    <t>002-0070</t>
  </si>
  <si>
    <t>IMIPENEM CILASTATINA FA 500 MG</t>
  </si>
  <si>
    <t>002-0071</t>
  </si>
  <si>
    <t>ISONIAZIDA CM 100 MG RANURADO</t>
  </si>
  <si>
    <t>002-0073</t>
  </si>
  <si>
    <t>KETOCONAZOL CM 200 MG (SAV.)</t>
  </si>
  <si>
    <t>002-0074</t>
  </si>
  <si>
    <t>LAMIVUDINA CM 150 MG (EPIVIR)</t>
  </si>
  <si>
    <t>002-0077</t>
  </si>
  <si>
    <t>METILPREDNISOLONA SUCCINATO SODICO FA 125 MG</t>
  </si>
  <si>
    <t>002-0078</t>
  </si>
  <si>
    <t>METILPREDNISOLONA SUCCINATO SODICO FA 1 GR</t>
  </si>
  <si>
    <t>002-0079</t>
  </si>
  <si>
    <t>METILPREDNISOLONA SUCCINATO SODICO FA 500 MG</t>
  </si>
  <si>
    <t>002-0080</t>
  </si>
  <si>
    <t>METRONIDAZOL FA 500 MG/100 ML</t>
  </si>
  <si>
    <t>002-0082</t>
  </si>
  <si>
    <t>NISTATINA CM 500.000 UI</t>
  </si>
  <si>
    <t>002-0084</t>
  </si>
  <si>
    <t>PENICILINA G BENZATINA FA 1.200.000 UI</t>
  </si>
  <si>
    <t>002-0087</t>
  </si>
  <si>
    <t>PENICILINA G SODICA FA 1.000.000 UI</t>
  </si>
  <si>
    <t>002-0088</t>
  </si>
  <si>
    <t>PENICILINA G SODICA FA 2.000.000 UI</t>
  </si>
  <si>
    <t>002-0089</t>
  </si>
  <si>
    <t>PIRAZINAMIDA CM 500 MG</t>
  </si>
  <si>
    <t>002-0090</t>
  </si>
  <si>
    <t>PREDNISONA CM RANURADO 20 MG</t>
  </si>
  <si>
    <t>002-0091</t>
  </si>
  <si>
    <t>PREDNISONA CM RANURADO 5 MG</t>
  </si>
  <si>
    <t>002-0092</t>
  </si>
  <si>
    <t>RIFAMPICINA CP 150 MG</t>
  </si>
  <si>
    <t>002-0093</t>
  </si>
  <si>
    <t>RIFAMPICINA JARABE 100 MG/5 ML</t>
  </si>
  <si>
    <t>002-0094</t>
  </si>
  <si>
    <t>SULBACTAM CEFOPERAZONA FA 1.5 GR</t>
  </si>
  <si>
    <t>002-0097</t>
  </si>
  <si>
    <t>TETRACICLINA CLORHIDRATO CP 250 MG</t>
  </si>
  <si>
    <t>002-0100</t>
  </si>
  <si>
    <t>VANCOMICINA CLORHIDRATO FA 1 GR</t>
  </si>
  <si>
    <t>002-0101</t>
  </si>
  <si>
    <t>002-0260 REFERENCIADO</t>
  </si>
  <si>
    <t>002-0105</t>
  </si>
  <si>
    <t>CEFTAZIDIMA 1 GRAMO FA (CEF.3ºGEN)</t>
  </si>
  <si>
    <t>002-0106</t>
  </si>
  <si>
    <t>MEROPENEM FA 500 MG</t>
  </si>
  <si>
    <t>002-0108</t>
  </si>
  <si>
    <t>METILPREDNISOLONA ACETATO FA 40 MG</t>
  </si>
  <si>
    <t>002-0110</t>
  </si>
  <si>
    <t>COTRIMOXAZOL AM 80 MG / 400 MG</t>
  </si>
  <si>
    <t>002-0113</t>
  </si>
  <si>
    <t>ZIDOVUDINA CP 300 MG</t>
  </si>
  <si>
    <t>002-0114</t>
  </si>
  <si>
    <t>LAMIVUDINA 150 MG/ZIDOVUDINA 300 MG(COMBIVIR)</t>
  </si>
  <si>
    <t>002-0116</t>
  </si>
  <si>
    <t>NEVIRAPINA CM 200 MG</t>
  </si>
  <si>
    <t>002-0118</t>
  </si>
  <si>
    <t>ITRACONAZOL CP 100 MG</t>
  </si>
  <si>
    <t>002-0119</t>
  </si>
  <si>
    <t>ZIDOVUDINA 10 MG/ML SUSP.200 ML</t>
  </si>
  <si>
    <t>002-0120</t>
  </si>
  <si>
    <t>ZIDOVUDINA 10 MG/ML FA 20 ML</t>
  </si>
  <si>
    <t>002-0121</t>
  </si>
  <si>
    <t>CLARITROMICINA CM 500 MG</t>
  </si>
  <si>
    <t>002-0122</t>
  </si>
  <si>
    <t>CEFTRIAXONA GENERICA FA 1 GR</t>
  </si>
  <si>
    <t>002-0123</t>
  </si>
  <si>
    <t>EFAVIRENZ CP 200 MG (STOCRIN)</t>
  </si>
  <si>
    <t>002-0125</t>
  </si>
  <si>
    <t>ACICLOVIR CM 800 MG</t>
  </si>
  <si>
    <t>002-0126</t>
  </si>
  <si>
    <t>LAMIVUDINA SOL. ORAL 10 MG/ML FC/240 ML</t>
  </si>
  <si>
    <t>002-0128</t>
  </si>
  <si>
    <t>ABACAVIR CM 300 MG (ZIAGEN)</t>
  </si>
  <si>
    <t>002-0130</t>
  </si>
  <si>
    <t>CASPOFUNGIN ACETATO FA 70 MG</t>
  </si>
  <si>
    <t>002-0131</t>
  </si>
  <si>
    <t>CASPOFUNGIN ACETATO FA 50 MG</t>
  </si>
  <si>
    <t>002-0132</t>
  </si>
  <si>
    <t>NEVIRAPINA SUSP.ORAL 50 MG/5 ML</t>
  </si>
  <si>
    <t>002-0134</t>
  </si>
  <si>
    <t>TEICOPLANINA FA 400 MG</t>
  </si>
  <si>
    <t>002-0135</t>
  </si>
  <si>
    <t>AZITROMICINA CM 500 MG</t>
  </si>
  <si>
    <t>002-0136</t>
  </si>
  <si>
    <t>AMOXICILINA 875 MG + AC.ACLAVUL NICO 125 MG</t>
  </si>
  <si>
    <t>002-0138</t>
  </si>
  <si>
    <t>CEFEPIMA FA 1 GR</t>
  </si>
  <si>
    <t>002-0139</t>
  </si>
  <si>
    <t>ACICLOVIR FA 500 MG/20 ML</t>
  </si>
  <si>
    <t>002-0142</t>
  </si>
  <si>
    <t>FLUCONAZOL CP 150 MG</t>
  </si>
  <si>
    <t>002-0143</t>
  </si>
  <si>
    <t>CLARITROMICINA 250 MG JARABE INF.</t>
  </si>
  <si>
    <t>002-0148</t>
  </si>
  <si>
    <t>MICONAZOL GEL ORAL 40 GR (DAKTARIN)</t>
  </si>
  <si>
    <t>002-0149</t>
  </si>
  <si>
    <t>MUPIROCINA UNGUENTO 2% ENDONASAL</t>
  </si>
  <si>
    <t>002-0150</t>
  </si>
  <si>
    <t>RITONAVIR CP 100 MG</t>
  </si>
  <si>
    <t>002-0151</t>
  </si>
  <si>
    <t>ASOC.LAMI.150 MG/ZIDOV.300 MG/ABACA 300 MG (TRIZIVIR)</t>
  </si>
  <si>
    <t>002-0157</t>
  </si>
  <si>
    <t>LEVOFLOXACINO CM 500 MG</t>
  </si>
  <si>
    <t>002-0161</t>
  </si>
  <si>
    <t>PREDNISONA JARABE 20 MG / 5 ML</t>
  </si>
  <si>
    <t>002-0162</t>
  </si>
  <si>
    <t>ACTH (TETRACOSACTIDO HEXACETATO / CORTICOTROPINA) 1 MG / ML</t>
  </si>
  <si>
    <t>002-0164</t>
  </si>
  <si>
    <t>EFAVIRENZ CM 600 MG (STOCRIN)</t>
  </si>
  <si>
    <t>002-0165</t>
  </si>
  <si>
    <t>MEROPENEM FA 1 GR</t>
  </si>
  <si>
    <t>002-0168</t>
  </si>
  <si>
    <t>DIDANOSINA CM 400 MG</t>
  </si>
  <si>
    <t>002-0169</t>
  </si>
  <si>
    <t>AMPICILINA 1 GR + SULBACTAM 0,5 GR (UNASYN)</t>
  </si>
  <si>
    <t>002-0170</t>
  </si>
  <si>
    <t>CEFALOSPORINA 1§ GEN. FA 1 GR (CEFAZOLINA)</t>
  </si>
  <si>
    <t>002-0171</t>
  </si>
  <si>
    <t>MOXIFLOXACINO CM RECUBIERTO 400 MG</t>
  </si>
  <si>
    <t>002-0173</t>
  </si>
  <si>
    <t>CEFADROXILO 250 MG/5 ML FC 100 ML</t>
  </si>
  <si>
    <t>002-0182</t>
  </si>
  <si>
    <t>TERLIPRESINA FA 1 MG</t>
  </si>
  <si>
    <t>002-0183</t>
  </si>
  <si>
    <t>ATAZANAVIR  SULFATO  CP 200 MG</t>
  </si>
  <si>
    <t>002-0186</t>
  </si>
  <si>
    <t>PIPERACILINA/TAZOBACTAM 4,5 GR</t>
  </si>
  <si>
    <t>002-0187</t>
  </si>
  <si>
    <t>VORICONAZOL CM 200 MG</t>
  </si>
  <si>
    <t>002-0188</t>
  </si>
  <si>
    <t>ASOC.LAMIVUDINA 300 MG/ABACAVIR 600 MG (KIVEXA)</t>
  </si>
  <si>
    <t>002-0190</t>
  </si>
  <si>
    <t>CEFADROXILO CP 500 MG</t>
  </si>
  <si>
    <t>002-0191</t>
  </si>
  <si>
    <t>002-0258</t>
  </si>
  <si>
    <t>002-0193</t>
  </si>
  <si>
    <t>NITROFURANTOINA MACROCRISTALES CP 100 MG</t>
  </si>
  <si>
    <t>002-0196</t>
  </si>
  <si>
    <t>AZITROMICINA SUSP.ORAL 400 MG/5 ML</t>
  </si>
  <si>
    <t>002-0197</t>
  </si>
  <si>
    <t>AMOXICILINA-A.CLAVULANICO 400/57 SUSP.</t>
  </si>
  <si>
    <t>002-0198</t>
  </si>
  <si>
    <t>MOXIFLOXACINO FA 400 MG</t>
  </si>
  <si>
    <t>002-0199</t>
  </si>
  <si>
    <t>ERTAPENEM FA 1 GR</t>
  </si>
  <si>
    <t>002-0201</t>
  </si>
  <si>
    <t>SAQUINAVIR CM 500 MG</t>
  </si>
  <si>
    <t>002-0202</t>
  </si>
  <si>
    <t>CLOBETASOL PROPIONATO 0,05% CREMA</t>
  </si>
  <si>
    <t>002-0205</t>
  </si>
  <si>
    <t>HIDROCORTISONA CP 2 MG.</t>
  </si>
  <si>
    <t>002-0206</t>
  </si>
  <si>
    <t>LINEZOLIDA CM 600 MG (ZYVOX)</t>
  </si>
  <si>
    <t>002-0207</t>
  </si>
  <si>
    <t>UD</t>
  </si>
  <si>
    <t>LOPINAVIR/RITONAVIR 200MG/50MG (KALETRA RECUBIERTO) CM</t>
  </si>
  <si>
    <t>002-0208</t>
  </si>
  <si>
    <t>LINEZOLIDA FA 600 MG (ZYVOX)</t>
  </si>
  <si>
    <t>002-0209</t>
  </si>
  <si>
    <t>TENOFOVIR CM 300 MG</t>
  </si>
  <si>
    <t>002-0210</t>
  </si>
  <si>
    <t>TIGECICLINA FA 50 MG.</t>
  </si>
  <si>
    <t>002-0212</t>
  </si>
  <si>
    <t>BUDESONIDA 3 MG.</t>
  </si>
  <si>
    <t>002-0214</t>
  </si>
  <si>
    <t>VALGANCICLOVIR DE 450 MG(VALIXA)</t>
  </si>
  <si>
    <t>002-0215</t>
  </si>
  <si>
    <t>CLINDAMICINA + PEROXIDO BENZOILO (INDOXYL)</t>
  </si>
  <si>
    <t>002-0216</t>
  </si>
  <si>
    <t>ANIDULAFUNGINA 100 MG ( ECALTA )</t>
  </si>
  <si>
    <t>002-0217</t>
  </si>
  <si>
    <t>COLISTINA FA 150 MG PVO.P/SOL.INY.(EQ COLISTINA 4,5 MILLONE</t>
  </si>
  <si>
    <t>S UI)             3.570</t>
  </si>
  <si>
    <t>002-0220</t>
  </si>
  <si>
    <t>OSELTAMIVIR CP O CM 75 MG (RIMITIVA)</t>
  </si>
  <si>
    <t>002-0222</t>
  </si>
  <si>
    <t>OSELTAMIVIR POLVO P/SUSPENSION ORAL 12 MG/5 ML (RIMIVAT)</t>
  </si>
  <si>
    <t>002-0224</t>
  </si>
  <si>
    <t>ATAZANAVIR 300 MG  (REYATAZ)</t>
  </si>
  <si>
    <t>002-0225</t>
  </si>
  <si>
    <t>DARUNAVIR CM 300 MG (PREZISTA)</t>
  </si>
  <si>
    <t>002-0226</t>
  </si>
  <si>
    <t>ENFUVIRTIDE FA 90 MG  (FUZEON)</t>
  </si>
  <si>
    <t>002-0228</t>
  </si>
  <si>
    <t>RALTEGRAVIR CM 400 MG</t>
  </si>
  <si>
    <t>002-0229</t>
  </si>
  <si>
    <t>TOBRAMICINA AM 300 MG</t>
  </si>
  <si>
    <t>002-0235</t>
  </si>
  <si>
    <t>RIBAVIRINA CM 200 MG</t>
  </si>
  <si>
    <t>002-0238</t>
  </si>
  <si>
    <t>TENOFOVIR / EMTRICITABINA 300/200 MG  CM</t>
  </si>
  <si>
    <t>002-0241</t>
  </si>
  <si>
    <t>ETRAVIRINA CP 100 MG</t>
  </si>
  <si>
    <t>002-0242</t>
  </si>
  <si>
    <t>CIPROFLOXACINO 0,2%+HIDROCORTISONA 1% SOL.OTICA FC 5 ML</t>
  </si>
  <si>
    <t>002-0245</t>
  </si>
  <si>
    <t>UREA 30%, BIFONAZOL 1%, CREMA BASE FC 30 GR</t>
  </si>
  <si>
    <t>002-0246</t>
  </si>
  <si>
    <t>UREA 15%, BIFONAZOL 1% CREMA BASE FC 30 GR</t>
  </si>
  <si>
    <t>002-0250</t>
  </si>
  <si>
    <t>MARAVIROC 300 MG CM</t>
  </si>
  <si>
    <t>002-0255</t>
  </si>
  <si>
    <t>TOBRAMICINA CAPSULAS PARA INHALACIÓN 28 MG</t>
  </si>
  <si>
    <t>DEXAMETASONA CM ORAL 4 MG</t>
  </si>
  <si>
    <t>002-0260</t>
  </si>
  <si>
    <t>VANCOMICINA POLVO P/SOL.INYECTABLE 500 MG F.A.</t>
  </si>
  <si>
    <t>002-0263</t>
  </si>
  <si>
    <t>DAPSONA 100 MG CAPSULAS VIA ORAL</t>
  </si>
  <si>
    <t>002-0265</t>
  </si>
  <si>
    <t>DARUNAVIR 600 MG CM RECUBIERTO</t>
  </si>
  <si>
    <t>002-0266</t>
  </si>
  <si>
    <t>ETRAVIRINA 200 MG CM</t>
  </si>
  <si>
    <t>002-0270</t>
  </si>
  <si>
    <t>RIFAMPICINA/ISONIAZIDA 150/150 MG CAPSULA ORAL</t>
  </si>
  <si>
    <t>002-0271</t>
  </si>
  <si>
    <t>002-0273</t>
  </si>
  <si>
    <t>ETAMBUTOL 400 MG COMPRIMIDO RECUBIERTO ORAL</t>
  </si>
  <si>
    <t>002-0274</t>
  </si>
  <si>
    <t>DOXICICLINA 100 MG COMPRIMIDO</t>
  </si>
  <si>
    <t>002-0277</t>
  </si>
  <si>
    <t>DARUNAVIR 400 MG COMPRIMIDO RECUBIERTO</t>
  </si>
  <si>
    <t>002-0278</t>
  </si>
  <si>
    <t>ENTECAVIR 0,5 MG COMPRIMIDO</t>
  </si>
  <si>
    <t>002-0279</t>
  </si>
  <si>
    <t>VORICONAZOL 200 MG INYECTABLE</t>
  </si>
  <si>
    <t>003-0003</t>
  </si>
  <si>
    <t>ACIDO FOLINICO CM 15 MG</t>
  </si>
  <si>
    <t>003-0004</t>
  </si>
  <si>
    <t>ACIDO FOLINICO FA 50 MG</t>
  </si>
  <si>
    <t>003-0005</t>
  </si>
  <si>
    <t>ACIDO TRANS. RETINOICO CP 10 MG</t>
  </si>
  <si>
    <t>003-0006</t>
  </si>
  <si>
    <t>ASPARRAGINASA AM 10.000 U.I.</t>
  </si>
  <si>
    <t>003-0007</t>
  </si>
  <si>
    <t>AZATIOPRINA CM 50 MG</t>
  </si>
  <si>
    <t>003-0011</t>
  </si>
  <si>
    <t>CICLOFOSFAMIDA CM 50 MG</t>
  </si>
  <si>
    <t>003-0013</t>
  </si>
  <si>
    <t>CICLOSPORINA CM/CP 25 MG</t>
  </si>
  <si>
    <t>003-0014</t>
  </si>
  <si>
    <t>CICLOSPORINA CM 50 MG</t>
  </si>
  <si>
    <t>003-0015</t>
  </si>
  <si>
    <t>CICLOSPORINA SOLUC. ORAL 100 MG/ML</t>
  </si>
  <si>
    <t>003-0020</t>
  </si>
  <si>
    <t>CITARABINA FA 100 MG</t>
  </si>
  <si>
    <t>003-0021</t>
  </si>
  <si>
    <t>CLORAMBUCIL CM 2 MG</t>
  </si>
  <si>
    <t>003-0023</t>
  </si>
  <si>
    <t>DACTINOMICINA AM 0,50 MG</t>
  </si>
  <si>
    <t>003-0024</t>
  </si>
  <si>
    <t>DAUNORRUBICINA AM 20 MG</t>
  </si>
  <si>
    <t>003-0029</t>
  </si>
  <si>
    <t>FLUORURACILO FA 500 MG 10 ML</t>
  </si>
  <si>
    <t>003-0030</t>
  </si>
  <si>
    <t>FLUTAMIDA CM 250 MG (ETACONIL)</t>
  </si>
  <si>
    <t>003-0031</t>
  </si>
  <si>
    <t>HIDROXIUREA CP 500 MG</t>
  </si>
  <si>
    <t>003-0034</t>
  </si>
  <si>
    <t>MELFALAN CM 2 MG</t>
  </si>
  <si>
    <t>003-0035</t>
  </si>
  <si>
    <t>MERCAPTOPURINA CM 50 MG</t>
  </si>
  <si>
    <t>003-0036</t>
  </si>
  <si>
    <t>MESNA AM 400 MG</t>
  </si>
  <si>
    <t>003-0037</t>
  </si>
  <si>
    <t>METOTREXATO CM 2,5 MG</t>
  </si>
  <si>
    <t>003-0038</t>
  </si>
  <si>
    <t>METOTREXATO FA 50 MG</t>
  </si>
  <si>
    <t>003-0041</t>
  </si>
  <si>
    <t>MITOXANTRONA FA 20 MG</t>
  </si>
  <si>
    <t>003-0043</t>
  </si>
  <si>
    <t>ONDANSETRON AM 8 MG/4 ML</t>
  </si>
  <si>
    <t>003-0045</t>
  </si>
  <si>
    <t>TAMOXIFENO CM 20 MG</t>
  </si>
  <si>
    <t>003-0047</t>
  </si>
  <si>
    <t>TIOGUANINA CM 40 MG</t>
  </si>
  <si>
    <t>003-0053</t>
  </si>
  <si>
    <t>CICLOSPORINA CM/CP 100 MG</t>
  </si>
  <si>
    <t>003-0055</t>
  </si>
  <si>
    <t>CICLOSPORINA CP 10 MG</t>
  </si>
  <si>
    <t>003-0057</t>
  </si>
  <si>
    <t>IDARRUBICINA FA 10 MG</t>
  </si>
  <si>
    <t>003-0064</t>
  </si>
  <si>
    <t>ONDASENTRON CM DISPERSABLE 8 MG</t>
  </si>
  <si>
    <t>003-0066</t>
  </si>
  <si>
    <t>TAMSULOSINA CP 0,4 MG</t>
  </si>
  <si>
    <t>003-0068</t>
  </si>
  <si>
    <t>PACLITAXEL FA 100 MG</t>
  </si>
  <si>
    <t>003-0069</t>
  </si>
  <si>
    <t>MICOFENOLATO CP 500 MG</t>
  </si>
  <si>
    <t>003-0070</t>
  </si>
  <si>
    <t>ANASTRAZOLE CM 1 MG</t>
  </si>
  <si>
    <t>003-0074</t>
  </si>
  <si>
    <t>PEGASPARGASA AM 3750 UI / 5 ML (ONCASPAR)</t>
  </si>
  <si>
    <t>003-0077</t>
  </si>
  <si>
    <t>RITUXIMAB FA 500 MG</t>
  </si>
  <si>
    <t>003-0078</t>
  </si>
  <si>
    <t>RITUXIMAB FA 100 MG</t>
  </si>
  <si>
    <t>003-0082</t>
  </si>
  <si>
    <t>003-0130</t>
  </si>
  <si>
    <t>003-0083</t>
  </si>
  <si>
    <t>GG</t>
  </si>
  <si>
    <t>EXEMESTANO GG 25 MG</t>
  </si>
  <si>
    <t>003-0084</t>
  </si>
  <si>
    <t>RAPAMICINA CM 1 MG</t>
  </si>
  <si>
    <t>003-0085</t>
  </si>
  <si>
    <t>FLUDARABINA FA 50 MG</t>
  </si>
  <si>
    <t>003-0089</t>
  </si>
  <si>
    <t>BICALUTAMIDA CM 50 MG</t>
  </si>
  <si>
    <t>003-0090</t>
  </si>
  <si>
    <t>CAPECITABINA CM 500 MG (XELODA)</t>
  </si>
  <si>
    <t>003-0093</t>
  </si>
  <si>
    <t>IMATINIB CM 400 MG</t>
  </si>
  <si>
    <t>003-0094</t>
  </si>
  <si>
    <t>INFLIXIMAB FA 100 MG (REF.  REMICADE)</t>
  </si>
  <si>
    <t>003-0096</t>
  </si>
  <si>
    <t>MITOMICINA FA 20 MG</t>
  </si>
  <si>
    <t>003-0098</t>
  </si>
  <si>
    <t>DOCETAXEL FA 80 MG</t>
  </si>
  <si>
    <t>003-0099</t>
  </si>
  <si>
    <t>DOCETAXEL FA 20 MG</t>
  </si>
  <si>
    <t>003-0100</t>
  </si>
  <si>
    <t>TOPOTECAN FA 4 MG</t>
  </si>
  <si>
    <t>003-0104</t>
  </si>
  <si>
    <t>ADALIMUMAB JERINGA PRELLENADA 40 MG/08 ML</t>
  </si>
  <si>
    <t>003-0105</t>
  </si>
  <si>
    <t>NILOTINIB 200 MG  ( TASIGNA )</t>
  </si>
  <si>
    <t>003-0107</t>
  </si>
  <si>
    <t>DASATINIB CP 100 MG</t>
  </si>
  <si>
    <t>003-0108</t>
  </si>
  <si>
    <t>SUNITINIB CP 50 MG (SUTENT)</t>
  </si>
  <si>
    <t>003-0109</t>
  </si>
  <si>
    <t>TACROLIMUS CP 0,5 MG</t>
  </si>
  <si>
    <t>003-0110</t>
  </si>
  <si>
    <t>BEVACIZUMAB VIAL 100 MG/4 ML</t>
  </si>
  <si>
    <t>003-0112</t>
  </si>
  <si>
    <t>IDARRUBICINA FA 5 MG</t>
  </si>
  <si>
    <t>003-0118</t>
  </si>
  <si>
    <t>PALIVIZUMAB FA 100 MG (ANTI VRS)</t>
  </si>
  <si>
    <t>003-0119</t>
  </si>
  <si>
    <t>TRASTUZUMAB FA 440 MG</t>
  </si>
  <si>
    <t>003-0121</t>
  </si>
  <si>
    <t>METOTREXATO 10 MG/ML JERINGA PRELLENADA</t>
  </si>
  <si>
    <t>003-0122</t>
  </si>
  <si>
    <t>TACROLIMUS 0,1% (T-INMUN)</t>
  </si>
  <si>
    <t>003-0123</t>
  </si>
  <si>
    <t>RAPAMICINA 1 MG/1 ML FC 60 ML</t>
  </si>
  <si>
    <t>003-0124</t>
  </si>
  <si>
    <t>JER</t>
  </si>
  <si>
    <t>METOTREXATO SOL.INY. SC 20 MG/0,4 ML JER PRE</t>
  </si>
  <si>
    <t>003-0125</t>
  </si>
  <si>
    <t>MICOFENOLATO FCT CP 180 MG</t>
  </si>
  <si>
    <t>003-0128</t>
  </si>
  <si>
    <t>DOXORRUBICINA LIPOSOMAL PEGILADA FA 20 MG</t>
  </si>
  <si>
    <t>003-0129</t>
  </si>
  <si>
    <t>BICALUTAMIDA CM 150 MG</t>
  </si>
  <si>
    <t>TALIDOMIDA CM RECUBIERTO RANURADO 100 MG</t>
  </si>
  <si>
    <t>003-0131</t>
  </si>
  <si>
    <t>TRASTUZUMAB SOL.INY.600 MG/5 ML</t>
  </si>
  <si>
    <t>003-0132</t>
  </si>
  <si>
    <t>IMATINIB CM 100 MG</t>
  </si>
  <si>
    <t>003-0133</t>
  </si>
  <si>
    <t>DASATINIB CM 50 MG</t>
  </si>
  <si>
    <t>003-0134</t>
  </si>
  <si>
    <t>NILOTINIB CP 150 MG</t>
  </si>
  <si>
    <t>003-0135</t>
  </si>
  <si>
    <t>EVEROLIMUS 10 MG.</t>
  </si>
  <si>
    <t>003-0136</t>
  </si>
  <si>
    <t>SUNITINIB 25 MG CAPSULA</t>
  </si>
  <si>
    <t>003-0137</t>
  </si>
  <si>
    <t>003-0138</t>
  </si>
  <si>
    <t>BEXAROTENO CAPSULA 75 MG</t>
  </si>
  <si>
    <t>003-0139</t>
  </si>
  <si>
    <t>RAPAMICINA 0,5 MG CM ORAL</t>
  </si>
  <si>
    <t>003-0140</t>
  </si>
  <si>
    <t>ACIDO FOLINICO 100 MG FA</t>
  </si>
  <si>
    <t>003-0141</t>
  </si>
  <si>
    <t>BORTEZOMIB 3,5 MG LIOFILIZADO PARA SOLUCION INYECTABLE</t>
  </si>
  <si>
    <t>003-0142</t>
  </si>
  <si>
    <t>PERTUZUMAB 420 MG/14 ML P/SOLUCION P/INFUSIÓN</t>
  </si>
  <si>
    <t>003-0143</t>
  </si>
  <si>
    <t>PEMETREXED 100 MG FA</t>
  </si>
  <si>
    <t>003-0144</t>
  </si>
  <si>
    <t>PEMETREXED 500 MG FA</t>
  </si>
  <si>
    <t>003-0145</t>
  </si>
  <si>
    <t>PALIVIZUMAB FA 50 MG (LRS)</t>
  </si>
  <si>
    <t>004-0001</t>
  </si>
  <si>
    <t>ACENOCUMAROL CM 4 MG (NOV.)</t>
  </si>
  <si>
    <t>004-0002</t>
  </si>
  <si>
    <t>ACETAZOLAMIDA CM 250 MG</t>
  </si>
  <si>
    <t>004-0003</t>
  </si>
  <si>
    <t>ACIDO ACETIL SALICILICO CM 100 MG</t>
  </si>
  <si>
    <t>004-0004</t>
  </si>
  <si>
    <t>ACIDO ACETIL SALICILICO CM 500 MG</t>
  </si>
  <si>
    <t>004-0005</t>
  </si>
  <si>
    <t>ACIDO FOLICO CM 1 MG</t>
  </si>
  <si>
    <t>004-0007</t>
  </si>
  <si>
    <t>ACIDO VALPROICO CP-CM 250 MG</t>
  </si>
  <si>
    <t>004-0008</t>
  </si>
  <si>
    <t>ALBENDAZOL CM 200 MG</t>
  </si>
  <si>
    <t>004-0010</t>
  </si>
  <si>
    <t>ALOPURINOL CM 100 MG</t>
  </si>
  <si>
    <t>004-0014</t>
  </si>
  <si>
    <t>AMIODARONA CLORHIDRATO CM 200 MG</t>
  </si>
  <si>
    <t>004-0015</t>
  </si>
  <si>
    <t>AMITRIPTILINA CM 25 MG</t>
  </si>
  <si>
    <t>004-0016</t>
  </si>
  <si>
    <t>ANTIESPASMODICO CM ADULTO</t>
  </si>
  <si>
    <t>004-0019</t>
  </si>
  <si>
    <t>ATENOLOL CM 100 MG</t>
  </si>
  <si>
    <t>004-0020</t>
  </si>
  <si>
    <t>BEZAFIBRATO CM 400 MG</t>
  </si>
  <si>
    <t>004-0021</t>
  </si>
  <si>
    <t>BROMOCRIPTINA MESILATO CM 2.5 MG</t>
  </si>
  <si>
    <t>004-0022</t>
  </si>
  <si>
    <t>CALCIO CARBONATO 1250 MG CM</t>
  </si>
  <si>
    <t>004-0023</t>
  </si>
  <si>
    <t>CAPTOPRIL CM 25 MG</t>
  </si>
  <si>
    <t>004-0024</t>
  </si>
  <si>
    <t>CARBAMAZEPINA CM 200 MG (L.CH.)</t>
  </si>
  <si>
    <t>004-0027</t>
  </si>
  <si>
    <t>CLORFENAMINA MALEATO CM 4 MG</t>
  </si>
  <si>
    <t>004-0030</t>
  </si>
  <si>
    <t>CLORPROMAZINA CLORHIDRATO CM 100 MG</t>
  </si>
  <si>
    <t>004-0031</t>
  </si>
  <si>
    <t>CLORPROMAZINA CLORHIDRATO CM 25 MG</t>
  </si>
  <si>
    <t>004-0032</t>
  </si>
  <si>
    <t>CLOZAPINA CM 100 MG</t>
  </si>
  <si>
    <t>004-0033</t>
  </si>
  <si>
    <t>CLOZAPINA CM 25 MG</t>
  </si>
  <si>
    <t>004-0034</t>
  </si>
  <si>
    <t>COLCHICINA CM 0,5 MG</t>
  </si>
  <si>
    <t>004-0036</t>
  </si>
  <si>
    <t>DIGOXINA CM 0,25 MG</t>
  </si>
  <si>
    <t>004-0037</t>
  </si>
  <si>
    <t>DILTIAZEM CM 60 MG (INCORIL)</t>
  </si>
  <si>
    <t>004-0041</t>
  </si>
  <si>
    <t>ENALAPRIL CM RANURADO 10 MG</t>
  </si>
  <si>
    <t>004-0042</t>
  </si>
  <si>
    <t>ESPIRONOLACTONA CM 25 MG</t>
  </si>
  <si>
    <t>004-0044</t>
  </si>
  <si>
    <t>ESTROGENOS CONJUGADOS CM 0.625 MG</t>
  </si>
  <si>
    <t>004-0045</t>
  </si>
  <si>
    <t>FENITOINA SODICA LIBER.RAPIDA CM 100 MG (L.CH.)</t>
  </si>
  <si>
    <t>004-0046</t>
  </si>
  <si>
    <t>FERROSO SULFATO CM 200 MG</t>
  </si>
  <si>
    <t>004-0048</t>
  </si>
  <si>
    <t>FLUNARIZINA CP 10 MG</t>
  </si>
  <si>
    <t>004-0049</t>
  </si>
  <si>
    <t>FLUOXETINA CM 20 MG</t>
  </si>
  <si>
    <t>004-0052</t>
  </si>
  <si>
    <t>FURAZOLIDONA CM 100 MG</t>
  </si>
  <si>
    <t>004-0053</t>
  </si>
  <si>
    <t>FUROSEMIDA CM 40 MG</t>
  </si>
  <si>
    <t>004-0054</t>
  </si>
  <si>
    <t>GEMFIBROZILO CM 600 MG</t>
  </si>
  <si>
    <t>004-0055</t>
  </si>
  <si>
    <t>GLIBENCLAMIDA CM 5 MG</t>
  </si>
  <si>
    <t>004-0057</t>
  </si>
  <si>
    <t>HALOPERIDOL CM 1 MG</t>
  </si>
  <si>
    <t>004-0059</t>
  </si>
  <si>
    <t>HALOPERIDOL CM 5 MG (CJ*1000)</t>
  </si>
  <si>
    <t>004-0060</t>
  </si>
  <si>
    <t>HIDRALAZINA CLORHIDRATO CM 50 MG</t>
  </si>
  <si>
    <t>004-0061</t>
  </si>
  <si>
    <t>HIDROCLOROTIAZIDA CM 50 MG</t>
  </si>
  <si>
    <t>004-0062</t>
  </si>
  <si>
    <t>DEXIBUPROFENO CM 400 MG (IBUPROFENO)</t>
  </si>
  <si>
    <t>004-0063</t>
  </si>
  <si>
    <t>IMIPRAMINA CM 25 MG</t>
  </si>
  <si>
    <t>004-0065</t>
  </si>
  <si>
    <t>ISOSORBIDE DINITRATO CM 10 MG</t>
  </si>
  <si>
    <t>004-0066</t>
  </si>
  <si>
    <t>LEVO TIROXINA CM 100 MCG</t>
  </si>
  <si>
    <t>004-0067</t>
  </si>
  <si>
    <t>LEVODOPA 250 MG/CARBIDOPA 25 MG CM</t>
  </si>
  <si>
    <t>004-0068</t>
  </si>
  <si>
    <t>LEVODOPA 200 MG/BENCERAZIDA 50 MG CM</t>
  </si>
  <si>
    <t>004-0069</t>
  </si>
  <si>
    <t>004-0070</t>
  </si>
  <si>
    <t>LITIO CARBONATO CM 300 MG</t>
  </si>
  <si>
    <t>004-0071</t>
  </si>
  <si>
    <t>LOPERAMIDA CLORHIDRATO CM 2 MG</t>
  </si>
  <si>
    <t>004-0072</t>
  </si>
  <si>
    <t>METAMIZOL SODICO CM 300 MG</t>
  </si>
  <si>
    <t>004-0073</t>
  </si>
  <si>
    <t>METFORMINA CLORHIDRATO CM 850 MG</t>
  </si>
  <si>
    <t>004-0075</t>
  </si>
  <si>
    <t>METILDOPA CM 250 MG</t>
  </si>
  <si>
    <t>004-0078</t>
  </si>
  <si>
    <t>MINOXIDIL CM 10 MG</t>
  </si>
  <si>
    <t>004-0079</t>
  </si>
  <si>
    <t>MISOPROSTOL CM 200 MCG</t>
  </si>
  <si>
    <t>004-0081</t>
  </si>
  <si>
    <t>NIFEDIPINO ACC. SOST. CM 20 MG</t>
  </si>
  <si>
    <t>004-0082</t>
  </si>
  <si>
    <t>004-0490 REFERENCIADO</t>
  </si>
  <si>
    <t>004-0084</t>
  </si>
  <si>
    <t>NITROGLICERINA CM RANURADO 0,5 - 0,6 MG</t>
  </si>
  <si>
    <t>004-0085</t>
  </si>
  <si>
    <t>OMEPRAZOL CM 20 MG</t>
  </si>
  <si>
    <t>004-0086</t>
  </si>
  <si>
    <t>PARACETAMOL CM 80 A 100 MG</t>
  </si>
  <si>
    <t>004-0087</t>
  </si>
  <si>
    <t>PARACETAMOL CM 500 MG</t>
  </si>
  <si>
    <t>004-0088</t>
  </si>
  <si>
    <t>PIMOZIDA CM 4 MG (CJ*20)</t>
  </si>
  <si>
    <t>004-0089</t>
  </si>
  <si>
    <t>PIRIDOSTIGMINA BROMURO GG 60 MG</t>
  </si>
  <si>
    <t>004-0090</t>
  </si>
  <si>
    <t>PIRIMETAMINA CM 25 MG (DARAPRIN)</t>
  </si>
  <si>
    <t>004-0091</t>
  </si>
  <si>
    <t>PIROXICAM CM 20 MG</t>
  </si>
  <si>
    <t>004-0095</t>
  </si>
  <si>
    <t>PROPANOLOL CM 40 MG</t>
  </si>
  <si>
    <t>004-0096</t>
  </si>
  <si>
    <t>PROPILTIOURACILO CM 50 MG</t>
  </si>
  <si>
    <t>004-0098</t>
  </si>
  <si>
    <t>RANITIDINA CM 300 MG</t>
  </si>
  <si>
    <t>004-0100</t>
  </si>
  <si>
    <t>SALAZOSULFAPIRIDINA CM 500 MG</t>
  </si>
  <si>
    <t>004-0103</t>
  </si>
  <si>
    <t>SO</t>
  </si>
  <si>
    <t>SALES REHIDRATACION ORAL 90 MEQ.SODIO SOL. P/PREPARAR</t>
  </si>
  <si>
    <t>004-0106</t>
  </si>
  <si>
    <t>TIORIDAZINA CLORHIDRATO GG 100 MG</t>
  </si>
  <si>
    <t>004-0107</t>
  </si>
  <si>
    <t>TIORIDAZINA CLORHIDRATO GG 25 MG</t>
  </si>
  <si>
    <t>004-0110</t>
  </si>
  <si>
    <t>TRIHEXIFENIDILO CLORHIDRATO CM 2 MG</t>
  </si>
  <si>
    <t>004-0113</t>
  </si>
  <si>
    <t>SACARINA SODICA 20 MG X 100 CM FRASCO</t>
  </si>
  <si>
    <t>004-0115</t>
  </si>
  <si>
    <t>DO</t>
  </si>
  <si>
    <t>ESTROGENOS CONJ.0,625 Y MEDROXIPROGESTERONA 5,000 MG</t>
  </si>
  <si>
    <t>004-0119</t>
  </si>
  <si>
    <t>ATENOLOL CM 50 MG</t>
  </si>
  <si>
    <t>004-0120</t>
  </si>
  <si>
    <t>OMEPRAZOL CP 10 MG</t>
  </si>
  <si>
    <t>004-0121</t>
  </si>
  <si>
    <t>CLOMIPRAMINA CM 75 MG</t>
  </si>
  <si>
    <t>004-0124</t>
  </si>
  <si>
    <t>DICLOFENACO CM/50 MG (LERTUS)</t>
  </si>
  <si>
    <t>004-0126</t>
  </si>
  <si>
    <t>ALOPURINOL CM 300 MG</t>
  </si>
  <si>
    <t>004-0128</t>
  </si>
  <si>
    <t>NITRENDIPINO CM 20 MG</t>
  </si>
  <si>
    <t>004-0129</t>
  </si>
  <si>
    <t>ZOPICLONA CM 7,5 MG (PRAIS)</t>
  </si>
  <si>
    <t>004-0131</t>
  </si>
  <si>
    <t>DOXAZOCINA CM 4 MG</t>
  </si>
  <si>
    <t>004-0133</t>
  </si>
  <si>
    <t>ACIDO VALPROICO CM RAN. 200 MG</t>
  </si>
  <si>
    <t>004-0137</t>
  </si>
  <si>
    <t>LOSARTAN CM 50 MG</t>
  </si>
  <si>
    <t>004-0138</t>
  </si>
  <si>
    <t>CARBONATO DE CALCIO 1125 (PRAIS)</t>
  </si>
  <si>
    <t>004-0139</t>
  </si>
  <si>
    <t>METOCLOPRAMIDA CLORHIDRATO CM 10 MG</t>
  </si>
  <si>
    <t>004-0146</t>
  </si>
  <si>
    <t>ACIDO TRANEXAMICO CM 500 MG</t>
  </si>
  <si>
    <t>004-0148</t>
  </si>
  <si>
    <t>HIDROXIZINA CLORHIDRATO CM 20 MG</t>
  </si>
  <si>
    <t>004-0149</t>
  </si>
  <si>
    <t>CALCIO CARBONATO CM 800 MG EQUIV.125UI DE VITAMINA D (PRAIS</t>
  </si>
  <si>
    <t>004-0151</t>
  </si>
  <si>
    <t>TIBOLONA CM 2,5 MG</t>
  </si>
  <si>
    <t>004-0152</t>
  </si>
  <si>
    <t>MESALAZINA CM 500 MG</t>
  </si>
  <si>
    <t>004-0154</t>
  </si>
  <si>
    <t>NIFEDIPINO ACCION RETARDADA 10 MG</t>
  </si>
  <si>
    <t>004-0155</t>
  </si>
  <si>
    <t>MULTIVITAMINICO C/VIT.LIPOSOLUBLES 60 CM (AQUADEKS)</t>
  </si>
  <si>
    <t>004-0157</t>
  </si>
  <si>
    <t>DICLOFENACO SOD.CM 75 MG (LERTUS)</t>
  </si>
  <si>
    <t>004-0160</t>
  </si>
  <si>
    <t>DOMPERIDONA CM 10 MG</t>
  </si>
  <si>
    <t>004-0161</t>
  </si>
  <si>
    <t>GABAPENTINA CP 300 MG</t>
  </si>
  <si>
    <t>004-0163</t>
  </si>
  <si>
    <t>ACIDO FOLICO CM 4-5 MG</t>
  </si>
  <si>
    <t>004-0167</t>
  </si>
  <si>
    <t>CETIRIZINA CLORHIDRATO CM 10 MG</t>
  </si>
  <si>
    <t>004-0173</t>
  </si>
  <si>
    <t>ASOC.AMITRIPTILINA 12,5-CLORODIAZEPOXIDO 5 MG</t>
  </si>
  <si>
    <t>004-0174</t>
  </si>
  <si>
    <t>RISPERIDONA CM 3 MG (DAGOTIL)</t>
  </si>
  <si>
    <t>004-0176</t>
  </si>
  <si>
    <t>HIERRO POLIMALTOSATO</t>
  </si>
  <si>
    <t>004-0177</t>
  </si>
  <si>
    <t>RISPERIDONA CM 1 MG</t>
  </si>
  <si>
    <t>004-0178</t>
  </si>
  <si>
    <t>WARFARINA SODICA CRISTALINA CM 5 MG</t>
  </si>
  <si>
    <t>004-0181</t>
  </si>
  <si>
    <t>CJ</t>
  </si>
  <si>
    <t>LEVONORGESTREL CM 0,75/1,5 MG (PILDORA DEL DIA DESPUES)</t>
  </si>
  <si>
    <t>004-0182</t>
  </si>
  <si>
    <t>TERBINAFINA CM 250 MG (DERMOXIL)</t>
  </si>
  <si>
    <t>004-0183</t>
  </si>
  <si>
    <t>GEMFIBROZILO CP 300 MG</t>
  </si>
  <si>
    <t>004-0184</t>
  </si>
  <si>
    <t>FAMOTIDINA CM 40 MG</t>
  </si>
  <si>
    <t>004-0187</t>
  </si>
  <si>
    <t>ESOMEPRAZOL CM 40 MG</t>
  </si>
  <si>
    <t>004-0189</t>
  </si>
  <si>
    <t>KETOROLACO TROMETAMOL CM 10 MG</t>
  </si>
  <si>
    <t>004-0190</t>
  </si>
  <si>
    <t>FLAVONOIDES 50 MG/ DIOSMINA 450 MG (DAFLON)</t>
  </si>
  <si>
    <t>004-0192</t>
  </si>
  <si>
    <t>OLANZAPINA CM 10 MG</t>
  </si>
  <si>
    <t>004-0193</t>
  </si>
  <si>
    <t>CELECOXIB CM 200 MG (CELEBRA)</t>
  </si>
  <si>
    <t>004-0196</t>
  </si>
  <si>
    <t>CICLOBENZAPRINA CM 10 MG</t>
  </si>
  <si>
    <t>004-0198</t>
  </si>
  <si>
    <t>FERROVITAMINICO, SULFATO FERROSO CM 200 MG</t>
  </si>
  <si>
    <t>004-0200</t>
  </si>
  <si>
    <t>CALCITRIOL CM 0,5 MCG</t>
  </si>
  <si>
    <t>004-0202</t>
  </si>
  <si>
    <t>MINOXIDIL CP 5 MG</t>
  </si>
  <si>
    <t>004-0203</t>
  </si>
  <si>
    <t>PAROXETINA CM 20 MG</t>
  </si>
  <si>
    <t>004-0204</t>
  </si>
  <si>
    <t>BUPROPION CM 150 MG</t>
  </si>
  <si>
    <t>004-0205</t>
  </si>
  <si>
    <t>VENLAFAXINA CM 75 MG</t>
  </si>
  <si>
    <t>004-0206</t>
  </si>
  <si>
    <t>LAMOTRIGINA CM 50 MG</t>
  </si>
  <si>
    <t>004-0207</t>
  </si>
  <si>
    <t>ATORVASTATINA CM 10 MG</t>
  </si>
  <si>
    <t>004-0208</t>
  </si>
  <si>
    <t>CLOPIDOGREL CM 75 MG</t>
  </si>
  <si>
    <t>004-0209</t>
  </si>
  <si>
    <t>PANCREATINA 10.000 U.I.</t>
  </si>
  <si>
    <t>004-0211</t>
  </si>
  <si>
    <t>BROMURO CLIDINIO + CLORDIAZEPOXIDO 5.0 MG</t>
  </si>
  <si>
    <t>004-0212</t>
  </si>
  <si>
    <t>KETOROLACO (SL) 10 MG</t>
  </si>
  <si>
    <t>004-0216</t>
  </si>
  <si>
    <t>SALES REHIDRATACION ORAL 60 MEQ.SODIO SOL P/PREPARAR</t>
  </si>
  <si>
    <t>004-0217</t>
  </si>
  <si>
    <t>L-ARGININA CP 500 MG</t>
  </si>
  <si>
    <t>004-0220</t>
  </si>
  <si>
    <t>004-0488 REFERENCIADO</t>
  </si>
  <si>
    <t>004-0221</t>
  </si>
  <si>
    <t>NIMODIPINO AMORFO CM 30 MG</t>
  </si>
  <si>
    <t>004-0222</t>
  </si>
  <si>
    <t>TRAMADOL CLORHIDRATO CM RECUB.50 MG</t>
  </si>
  <si>
    <t>004-0226</t>
  </si>
  <si>
    <t>SILDENAFIL CM 50 MG</t>
  </si>
  <si>
    <t>004-0227</t>
  </si>
  <si>
    <t>ATORVASTATINA CM 20 MG</t>
  </si>
  <si>
    <t>004-0228</t>
  </si>
  <si>
    <t>SILDENAFIL CM 100 MG</t>
  </si>
  <si>
    <t>004-0232</t>
  </si>
  <si>
    <t>SERTRALINA CM 50 MG</t>
  </si>
  <si>
    <t>004-0233</t>
  </si>
  <si>
    <t>TRAMADOL CM 100 MG</t>
  </si>
  <si>
    <t>004-0234</t>
  </si>
  <si>
    <t>TRAMADOL CM 150 MG</t>
  </si>
  <si>
    <t>004-0239</t>
  </si>
  <si>
    <t>PANCREOLIPASA CP MCGRAM 25.0000 UI (PANCREATINA)</t>
  </si>
  <si>
    <t>004-0243</t>
  </si>
  <si>
    <t>PREGABALINA  CP 75 MG</t>
  </si>
  <si>
    <t>004-0244</t>
  </si>
  <si>
    <t>CITALOPRAM CM 20 MG (FINAP)</t>
  </si>
  <si>
    <t>004-0246</t>
  </si>
  <si>
    <t>LORATADINA CM 10 MG</t>
  </si>
  <si>
    <t>004-0247</t>
  </si>
  <si>
    <t>QUETIAPINA CM 100 MG (NORSIC)</t>
  </si>
  <si>
    <t>004-0250</t>
  </si>
  <si>
    <t>PARACETAMOL+TRAMADOL 325/37,5 MG (ZALDIAR)</t>
  </si>
  <si>
    <t>004-0251</t>
  </si>
  <si>
    <t>CARVEDILOL CM 25 MG</t>
  </si>
  <si>
    <t>004-0252</t>
  </si>
  <si>
    <t>DIFENIDOL CM 27,5 MG</t>
  </si>
  <si>
    <t>004-0256</t>
  </si>
  <si>
    <t>CALCITRIOL CP 0,25 MG</t>
  </si>
  <si>
    <t>004-0258</t>
  </si>
  <si>
    <t>ETOSUXIMIDA CM 250 MG</t>
  </si>
  <si>
    <t>004-0263</t>
  </si>
  <si>
    <t>TACROLIMUS CP 1 MG</t>
  </si>
  <si>
    <t>004-0265</t>
  </si>
  <si>
    <t>SEVELANER CM 800 MG</t>
  </si>
  <si>
    <t>004-0269</t>
  </si>
  <si>
    <t>CARBONATO DE CALCIO 1250 MG /VITAMINA D 400 UI</t>
  </si>
  <si>
    <t>004-0273</t>
  </si>
  <si>
    <t>ACIDO TRANEXANICO CP 250 MG</t>
  </si>
  <si>
    <t>004-0275</t>
  </si>
  <si>
    <t>LEVETIRACETAM CM 500 MG (KOPODEX)</t>
  </si>
  <si>
    <t>004-0276</t>
  </si>
  <si>
    <t>OLANZAPINA MICRONIZADA SUBLINGUAL CM 5 MG</t>
  </si>
  <si>
    <t>004-0278</t>
  </si>
  <si>
    <t>TRAMADOL CM 200 MG</t>
  </si>
  <si>
    <t>004-0281</t>
  </si>
  <si>
    <t>TEOFILINA ANHIDRA CP 200 MG</t>
  </si>
  <si>
    <t>004-0282</t>
  </si>
  <si>
    <t>LOSARTAN POTASICO CM 100 MG</t>
  </si>
  <si>
    <t>004-0284</t>
  </si>
  <si>
    <t>TEOFILINA CP 100 MG</t>
  </si>
  <si>
    <t>004-0285</t>
  </si>
  <si>
    <t>METRONIDAZOL CM 500 MG</t>
  </si>
  <si>
    <t>004-0287</t>
  </si>
  <si>
    <t>BENZOATO DE SODIO CP 500 MG</t>
  </si>
  <si>
    <t>004-0290</t>
  </si>
  <si>
    <t>BIOTINA 10 MG</t>
  </si>
  <si>
    <t>004-0291</t>
  </si>
  <si>
    <t>ORLISTAT CP 120 MG</t>
  </si>
  <si>
    <t>004-0293</t>
  </si>
  <si>
    <t>VITAMINA E 400 UI</t>
  </si>
  <si>
    <t>004-0294</t>
  </si>
  <si>
    <t>DISULFIRAMO CM 500 MG</t>
  </si>
  <si>
    <t>004-0295</t>
  </si>
  <si>
    <t>PRAMIPEXOL CP 0,25 MG</t>
  </si>
  <si>
    <t>004-0299</t>
  </si>
  <si>
    <t>HIDROXICLOROQUINA CP 200 MG</t>
  </si>
  <si>
    <t>004-0303</t>
  </si>
  <si>
    <t>LEFLUNOMIDA 20 MG.</t>
  </si>
  <si>
    <t>004-0304</t>
  </si>
  <si>
    <t>DEFERASIROX  500 MG.</t>
  </si>
  <si>
    <t>004-0305</t>
  </si>
  <si>
    <t>DONEPEZILO CM 5 MG</t>
  </si>
  <si>
    <t>004-0314</t>
  </si>
  <si>
    <t>TIAMINA CP 100 MG</t>
  </si>
  <si>
    <t>004-0315</t>
  </si>
  <si>
    <t>ZINC SULFATO HEPTAHIDRATADO 10 MG</t>
  </si>
  <si>
    <t>004-0317</t>
  </si>
  <si>
    <t>ESCITALOPRAM CM 20 MG. (IPRAN)</t>
  </si>
  <si>
    <t>004-0319</t>
  </si>
  <si>
    <t>BACLOFENO CM 10 MG</t>
  </si>
  <si>
    <t>004-0321</t>
  </si>
  <si>
    <t>CARVEDILOL CP 6,25 MG</t>
  </si>
  <si>
    <t>004-0323</t>
  </si>
  <si>
    <t>N-ACETILCISTEINA 600 MG</t>
  </si>
  <si>
    <t>004-0324</t>
  </si>
  <si>
    <t>L-ACETILCARNITINA 500 MG. (ACTIGERON)</t>
  </si>
  <si>
    <t>004-0325</t>
  </si>
  <si>
    <t>QUETIAPINA CM 25 MG</t>
  </si>
  <si>
    <t>004-0330</t>
  </si>
  <si>
    <t>MIRTAZAPINA CM 30 MG</t>
  </si>
  <si>
    <t>004-0335</t>
  </si>
  <si>
    <t>TRAZODONA CLORHIDRATO CM 25 MG</t>
  </si>
  <si>
    <t>004-0336</t>
  </si>
  <si>
    <t>LANSOPRAZOL CP 30 MG</t>
  </si>
  <si>
    <t>004-0340</t>
  </si>
  <si>
    <t>ESCITALOPRAM 10 MG</t>
  </si>
  <si>
    <t>004-0341</t>
  </si>
  <si>
    <t>OXIBUTININA CLORHIDRATO (URAZOL)5 MG</t>
  </si>
  <si>
    <t>004-0342</t>
  </si>
  <si>
    <t>OXIBUTININA CLORHIDRATO (URICONT TU)10 MG</t>
  </si>
  <si>
    <t>004-0344</t>
  </si>
  <si>
    <t>PRAMIPEXOL DICLORHIDRATO MONOHIDRATO 1 MG.(INTAXEL)</t>
  </si>
  <si>
    <t>004-0347</t>
  </si>
  <si>
    <t>004-0489 REFERENCIADO</t>
  </si>
  <si>
    <t>004-0348</t>
  </si>
  <si>
    <t>AMLODIPINO CM 10 MG</t>
  </si>
  <si>
    <t>004-0350</t>
  </si>
  <si>
    <t>DULOXETINA 60 MG.</t>
  </si>
  <si>
    <t>004-0351</t>
  </si>
  <si>
    <t>ARIPIPRAZOL 15 MG.CM (VIZA)</t>
  </si>
  <si>
    <t>004-0353</t>
  </si>
  <si>
    <t>DULOXETINA CM 30 MG (LERVITAN)</t>
  </si>
  <si>
    <t>004-0355</t>
  </si>
  <si>
    <t>OLANZAPINA CM 5 MG</t>
  </si>
  <si>
    <t>004-0358</t>
  </si>
  <si>
    <t>SUPLEMENTO VITAMINICO HIDROXICOBALAMINA 1 MG (CITONEURON)</t>
  </si>
  <si>
    <t>004-0359</t>
  </si>
  <si>
    <t>MULTIVITAMINICO(14)+ MINERALES(13)+ ZINC(5MG)</t>
  </si>
  <si>
    <t>004-0361</t>
  </si>
  <si>
    <t>CINARIZINA CM 75 MG</t>
  </si>
  <si>
    <t>004-0362</t>
  </si>
  <si>
    <t>004-0364</t>
  </si>
  <si>
    <t>ACIDO IBANDRONICO 150 MG (DARMAS)</t>
  </si>
  <si>
    <t>004-0371</t>
  </si>
  <si>
    <t>ACETILCARNITINA 500 MG (ACTIGERON)</t>
  </si>
  <si>
    <t>004-0372</t>
  </si>
  <si>
    <t>HIERRO VITAMINADO (MALTOFER VIT)</t>
  </si>
  <si>
    <t>004-0374</t>
  </si>
  <si>
    <t>AMLODIPINO CM 5 MG</t>
  </si>
  <si>
    <t>004-0380</t>
  </si>
  <si>
    <t>TROSPIO CLORURO 30 MG ( SPASMEX)</t>
  </si>
  <si>
    <t>004-0384</t>
  </si>
  <si>
    <t>MONTELUKAST 10 MG (BRONDILAT)</t>
  </si>
  <si>
    <t>004-0386</t>
  </si>
  <si>
    <t>TRAZODONA CLORHIDRATO 100 MG</t>
  </si>
  <si>
    <t>004-0390</t>
  </si>
  <si>
    <t>DONEPEZILO 10 MG CM (DAZOLIN)</t>
  </si>
  <si>
    <t>004-0392</t>
  </si>
  <si>
    <t>CALCIO ACETATO 667 MG ( PHOSLO )</t>
  </si>
  <si>
    <t>004-0394</t>
  </si>
  <si>
    <t>CABERGOLINA 0.5 MG CM</t>
  </si>
  <si>
    <t>004-0400</t>
  </si>
  <si>
    <t>INSAPONIFICABLES CM 300 MG (PIASCLEDINE)</t>
  </si>
  <si>
    <t>004-0403</t>
  </si>
  <si>
    <t>TIAMAZOL 5 MG ( THYROZOL)</t>
  </si>
  <si>
    <t>004-0406</t>
  </si>
  <si>
    <t>TIAMAZOL 10 MG CM ( THYROZOL )</t>
  </si>
  <si>
    <t>004-0407</t>
  </si>
  <si>
    <t>FAMOTIDINA CM 20 MG</t>
  </si>
  <si>
    <t>004-0421</t>
  </si>
  <si>
    <t>DIOSMINA CM 500 MG</t>
  </si>
  <si>
    <t>004-0425</t>
  </si>
  <si>
    <t>AMANTADINA CM 100 MG</t>
  </si>
  <si>
    <t>004-0426</t>
  </si>
  <si>
    <t>CONDROITIN SULFATO SODICO CM 800 MG</t>
  </si>
  <si>
    <t>004-0432</t>
  </si>
  <si>
    <t>LEVETIRACETAM CM 1 GR</t>
  </si>
  <si>
    <t>004-0433</t>
  </si>
  <si>
    <t>DULOXETINA(NO USAR)</t>
  </si>
  <si>
    <t>004-0435</t>
  </si>
  <si>
    <t>MEDROXIPROGESTERONA CM 5 MG</t>
  </si>
  <si>
    <t>004-0440</t>
  </si>
  <si>
    <t>ARIPIPRAZOL MG 10 CM</t>
  </si>
  <si>
    <t>004-0442</t>
  </si>
  <si>
    <t>METFORMINA 750 MG</t>
  </si>
  <si>
    <t>004-0444</t>
  </si>
  <si>
    <t>ESOMEPRAZOL SOBRES 10 MG</t>
  </si>
  <si>
    <t>004-0445</t>
  </si>
  <si>
    <t>MEMANTINA 10 MG</t>
  </si>
  <si>
    <t>004-0446</t>
  </si>
  <si>
    <t>DUTASTERIDE 0,5 MG/CLORHIDRATO TAMSULOSINA 0,4 MG (DUODART)</t>
  </si>
  <si>
    <t>004-0447</t>
  </si>
  <si>
    <t>CIPROFIBRATO CM 100 MG</t>
  </si>
  <si>
    <t>004-0448</t>
  </si>
  <si>
    <t>LACTOBACILOS (BIOGAIA)</t>
  </si>
  <si>
    <t>004-0450</t>
  </si>
  <si>
    <t>COLECALCIFEROL (VITAMINA D) 800 UI</t>
  </si>
  <si>
    <t>004-0453</t>
  </si>
  <si>
    <t>VIGABATRINA CM 500 MG</t>
  </si>
  <si>
    <t>004-0455</t>
  </si>
  <si>
    <t>PAP</t>
  </si>
  <si>
    <t>BICARBONATO DE SODIO DROGA POLVO PAPELILLO O CP 1 GR</t>
  </si>
  <si>
    <t>004-0456</t>
  </si>
  <si>
    <t>004-0458</t>
  </si>
  <si>
    <t>GLUCOSAMINA C/CONDROITINA CM 1500/1200 MG</t>
  </si>
  <si>
    <t>004-0460</t>
  </si>
  <si>
    <t>REEMPLAZADO POR COD.004-0462</t>
  </si>
  <si>
    <t>004-0461</t>
  </si>
  <si>
    <t>TOPIRAMATO CM RECUBIERTO 50 MG</t>
  </si>
  <si>
    <t>004-0462</t>
  </si>
  <si>
    <t>ESOMEPRAZOL CM 20 MG</t>
  </si>
  <si>
    <t>004-0464</t>
  </si>
  <si>
    <t>GLUCOSAMINA C/CONDROITINA 1500/1200 MG (SOBRE)</t>
  </si>
  <si>
    <t>004-0465</t>
  </si>
  <si>
    <t>ELTROMBOPAG OLAMINA CM 25 MG</t>
  </si>
  <si>
    <t>004-0467</t>
  </si>
  <si>
    <t>TELMISARTAN 80 MG (MICARDIS)</t>
  </si>
  <si>
    <t>004-0468</t>
  </si>
  <si>
    <t>ESZOPICLONA CM 3 MG PRAIS</t>
  </si>
  <si>
    <t>004-0471</t>
  </si>
  <si>
    <t>MONTELUKAST CM 4 MG</t>
  </si>
  <si>
    <t>004-0472</t>
  </si>
  <si>
    <t>LITIO CARBONATO SR 450 MG</t>
  </si>
  <si>
    <t>004-0473</t>
  </si>
  <si>
    <t>MONTELUKAST GRANULADO ORAL 4 MG SACHET</t>
  </si>
  <si>
    <t>004-0474</t>
  </si>
  <si>
    <t>DROSPIRENONA 2 MG + ESTRADIOL 1 MG (ESTREDOX)</t>
  </si>
  <si>
    <t>004-0475</t>
  </si>
  <si>
    <t>LEVOCETIRIZINA DECLORHIDRATO 5 MG (ZIVAL)</t>
  </si>
  <si>
    <t>004-0477</t>
  </si>
  <si>
    <t>LOSARTAN POTASICO 50 MG/HIDROCLOROTIAZIDA 12.5 M</t>
  </si>
  <si>
    <t>004-0478</t>
  </si>
  <si>
    <t>HIDROXIZINA 20 MG (FASARAX) PRAIS</t>
  </si>
  <si>
    <t>004-0480</t>
  </si>
  <si>
    <t>CINACALCET 30 MG</t>
  </si>
  <si>
    <t>004-0481</t>
  </si>
  <si>
    <t>CINACALCET 60 MG</t>
  </si>
  <si>
    <t>004-0482</t>
  </si>
  <si>
    <t>CINACALCET 90 MG</t>
  </si>
  <si>
    <t>004-0483</t>
  </si>
  <si>
    <t>LACOSAMIDA 200 MG COMPRIMIDO RECUBIERTO</t>
  </si>
  <si>
    <t>004-0484</t>
  </si>
  <si>
    <t>MULTIVITAMINICO + PROBIOTICOS ADULTO (BION 3)</t>
  </si>
  <si>
    <t>004-0488</t>
  </si>
  <si>
    <t>ACIDO URSODESOXICOLICO 250 MG CAPSULA ORAL</t>
  </si>
  <si>
    <t>004-0489</t>
  </si>
  <si>
    <t>CILOSTAZOL 100 MG COMPRIMIDO ORAL</t>
  </si>
  <si>
    <t>004-0490</t>
  </si>
  <si>
    <t>NIFEDIPINO 10 MG CP-CM LIBERACION RÁPIDA ORAL</t>
  </si>
  <si>
    <t>004-0495</t>
  </si>
  <si>
    <t>COLAGENO C/SILICIO Y MAGNECIO (PARFLEX) PRAIS</t>
  </si>
  <si>
    <t>004-0496</t>
  </si>
  <si>
    <t>RIVAROXABAN COMP.RECUBIERTO 20 MG (XARELTO)</t>
  </si>
  <si>
    <t>004-0497</t>
  </si>
  <si>
    <t>TICAGRELOR CM 90 MG</t>
  </si>
  <si>
    <t>004-0498</t>
  </si>
  <si>
    <t>PANCREOLIPASA 25000 UI C/ESPATULA (PANZITRAT)</t>
  </si>
  <si>
    <t>004-0499</t>
  </si>
  <si>
    <t>METFORMINA XR 1000 MG</t>
  </si>
  <si>
    <t>004-0501</t>
  </si>
  <si>
    <t>TOLTERODINA CP 4 MG DETRUSITOL (PRAIS)</t>
  </si>
  <si>
    <t>004-0502</t>
  </si>
  <si>
    <t>METFORMINA 500 MG COMPRIMIDOS (PRAIS)</t>
  </si>
  <si>
    <t>004-0504</t>
  </si>
  <si>
    <t>OXCARBAZEPINA 600 MG COMPRIMIDO ORAL</t>
  </si>
  <si>
    <t>004-0509</t>
  </si>
  <si>
    <t>MIDODRINA 2,5 MG COMPRIMIDO ORAL (PRAIS)</t>
  </si>
  <si>
    <t>004-0510</t>
  </si>
  <si>
    <t>LINESICLINA 300 MG CAPSULA ORAL (PRAIS)</t>
  </si>
  <si>
    <t>004-0513</t>
  </si>
  <si>
    <t>ETINILESTRADIOL 0,015 MG/GESTODENO 0,06 MG CM ORAL (PRAIS)</t>
  </si>
  <si>
    <t>004-0514</t>
  </si>
  <si>
    <t>NEBIVOLOL 5 MG ANTIHIPERTENSIVOS (PRAIS)</t>
  </si>
  <si>
    <t>004-0515</t>
  </si>
  <si>
    <t>TOPIRAMATO CM RECUBIERTO 100 MG</t>
  </si>
  <si>
    <t>004-0517</t>
  </si>
  <si>
    <t>COLAGENO HIDROLIZADO 400 MG (PRAIS)</t>
  </si>
  <si>
    <t>004-0518</t>
  </si>
  <si>
    <t>SUPLEMENTO VITAMINICO ZINC (BROLIN)PRAIS</t>
  </si>
  <si>
    <t>004-0519</t>
  </si>
  <si>
    <t>VIT B6 + GABA MEMOREX (PRAIS)</t>
  </si>
  <si>
    <t>004-0520</t>
  </si>
  <si>
    <t>ZINC SULFATO HEPTAHIDRATADO 15 MG (PRAIS)</t>
  </si>
  <si>
    <t>004-0522</t>
  </si>
  <si>
    <t>RIVAROXABAN COMP.RECUBIERTO 15 MG (XARELTO)PRAIS</t>
  </si>
  <si>
    <t>004-0523</t>
  </si>
  <si>
    <t>ASC.ASCORBICO + BETACAROTENO + VITAMINA E (PRAIS)</t>
  </si>
  <si>
    <t>004-0524</t>
  </si>
  <si>
    <t>APIXABAN 2.5 MG CM (PRAIS)</t>
  </si>
  <si>
    <t>004-0525</t>
  </si>
  <si>
    <t>DABIGATRAN ETEXILATO 110 MG CAPSULA (PRAIS)</t>
  </si>
  <si>
    <t>004-0526</t>
  </si>
  <si>
    <t>LACOSAMIDA 50  MG COMPRIMIDO RECUBIERTO</t>
  </si>
  <si>
    <t>004-0527</t>
  </si>
  <si>
    <t>004-0528</t>
  </si>
  <si>
    <t>KOPODEX (FUERA DE USO)</t>
  </si>
  <si>
    <t>004-0532</t>
  </si>
  <si>
    <t>BETAHISTINA DICLORHIDRATO CM 16 MG</t>
  </si>
  <si>
    <t>004-0533</t>
  </si>
  <si>
    <t>APIXABAN 5 MG CM (PRAIS)</t>
  </si>
  <si>
    <t>004-0534</t>
  </si>
  <si>
    <t>DOXEPIN CP 5 MG</t>
  </si>
  <si>
    <t>004-0535</t>
  </si>
  <si>
    <t>EZETIMIBA 10 MG + 20 MG SIMVASTATINA (PRAIS)</t>
  </si>
  <si>
    <t>004-0536</t>
  </si>
  <si>
    <t>METFORMINA CLORHIDRATO 500 MG + 50 MG SITAGLIPTINA (PRAIS)</t>
  </si>
  <si>
    <t>004-0537</t>
  </si>
  <si>
    <t>APREPITANT 125 MG (PRAIS)</t>
  </si>
  <si>
    <t>004-0538</t>
  </si>
  <si>
    <t>TOLTERODINA CM 2 MG (PRAIS)</t>
  </si>
  <si>
    <t>004-0539</t>
  </si>
  <si>
    <t>PROGESTERONA MICRONIZADA 100 MCG CAPSULA ORAL/VAGINAL</t>
  </si>
  <si>
    <t>004-0540</t>
  </si>
  <si>
    <t>MEMANTINA CLORHIDRATO 20 MG ( PRAIS)</t>
  </si>
  <si>
    <t>004-0542</t>
  </si>
  <si>
    <t>ROSUVASTATINA 10 MG (PRAIS)</t>
  </si>
  <si>
    <t>004-0543</t>
  </si>
  <si>
    <t>DIENOGEST 2.00 MG + ETINILESTRADIOL 0.03 MG (PRAIS)</t>
  </si>
  <si>
    <t>004-0544</t>
  </si>
  <si>
    <t>MESALAZINA 1 GR. (PRAIS)</t>
  </si>
  <si>
    <t>004-0545</t>
  </si>
  <si>
    <t>CLORHIDRATO DE VERAPAMILO 80 MG. (PRAIS)</t>
  </si>
  <si>
    <t>004-0551</t>
  </si>
  <si>
    <t>004-0552</t>
  </si>
  <si>
    <t>AMBRISENTAN 5 MG COMP REC ORAL</t>
  </si>
  <si>
    <t>004-0554</t>
  </si>
  <si>
    <t>RIVAROXABAN 10 MG CM RECUBIERTO</t>
  </si>
  <si>
    <t>004-0555</t>
  </si>
  <si>
    <t>PIRFENIDONA 200 MG (PRAIS)</t>
  </si>
  <si>
    <t>004-0556</t>
  </si>
  <si>
    <t>TAPENTADOL 50 MG CM LIB LENTA</t>
  </si>
  <si>
    <t>004-0557</t>
  </si>
  <si>
    <t>TAPENTADOL 100 MG CM LIB LENTA</t>
  </si>
  <si>
    <t>004-0558</t>
  </si>
  <si>
    <t>TAPENTADOL 50 MG CM LIB RAPIDA</t>
  </si>
  <si>
    <t>004-0560</t>
  </si>
  <si>
    <t>RECONSTITUYENTE DE LA FLORA INTESTINAL (PRAIS)</t>
  </si>
  <si>
    <t>004-0561</t>
  </si>
  <si>
    <t>EMPAGLIFLOZINA 25 MG. (PRAIS)</t>
  </si>
  <si>
    <t>004-0562</t>
  </si>
  <si>
    <t>004-0563</t>
  </si>
  <si>
    <t>LINAGLIPTINA 5 MG (PRAIS)</t>
  </si>
  <si>
    <t>004-0564</t>
  </si>
  <si>
    <t>TACROLIMUS 0,5 MG LIB.PROL.CAPSULA</t>
  </si>
  <si>
    <t>004-0565</t>
  </si>
  <si>
    <t>TACROLIMUS 1 MG LIB.PROL. CAPSULA</t>
  </si>
  <si>
    <t>004-0566</t>
  </si>
  <si>
    <t>TACROLIMUS 5 MG LIB.PROL. CAPSULA</t>
  </si>
  <si>
    <t>004-0567</t>
  </si>
  <si>
    <t>DOXEPIN CP 10 MG</t>
  </si>
  <si>
    <t>004-0568</t>
  </si>
  <si>
    <t>PROMESTRIENO 10 MG CAPSULA BLANDA VAGINAL</t>
  </si>
  <si>
    <t>004-0569</t>
  </si>
  <si>
    <t>MEGACAL 1000 (PRAIS)</t>
  </si>
  <si>
    <t>004-0572</t>
  </si>
  <si>
    <t>ALENDRONATO DE SODIO 70 MG COMPRIMIDO</t>
  </si>
  <si>
    <t>005-0006</t>
  </si>
  <si>
    <t>LT</t>
  </si>
  <si>
    <t>ALCOHOL ETILICO 95§ BIDON</t>
  </si>
  <si>
    <t>005-0016</t>
  </si>
  <si>
    <t>FORMALDEHIDO SOL.37% (FC X LITRO)</t>
  </si>
  <si>
    <t>005-0041</t>
  </si>
  <si>
    <t>GR</t>
  </si>
  <si>
    <t>VASELINA BLANCA FARMACOPEA</t>
  </si>
  <si>
    <t>005-0042</t>
  </si>
  <si>
    <t>VASELINA LIQUIDA FARMACOPEA</t>
  </si>
  <si>
    <t>005-0063</t>
  </si>
  <si>
    <t>SODIO CARBONATO</t>
  </si>
  <si>
    <t>005-0070</t>
  </si>
  <si>
    <t>ALCOHOL ETILICO 70§ (FC X LT)</t>
  </si>
  <si>
    <t>005-0071</t>
  </si>
  <si>
    <t>ALCOHOL 99§ (FC X 500 ML)</t>
  </si>
  <si>
    <t>005-0079</t>
  </si>
  <si>
    <t>LIDOCAINA SOLUC. 4 % FC X 30 ML</t>
  </si>
  <si>
    <t>005-0080</t>
  </si>
  <si>
    <t>LIDOCAINA GEL 2% USO TOPICO FC X 15-30 ML</t>
  </si>
  <si>
    <t>005-0081</t>
  </si>
  <si>
    <t>POVIDONA YODADA 10 % 100 - 125 ML</t>
  </si>
  <si>
    <t>005-0088</t>
  </si>
  <si>
    <t>POVIDONA YODADA 10% 15 ML</t>
  </si>
  <si>
    <t>005-0089</t>
  </si>
  <si>
    <t>ALCOHOL ETILICO  70§ FC X 250 ML</t>
  </si>
  <si>
    <t>005-0091</t>
  </si>
  <si>
    <t>USAR 004-0323</t>
  </si>
  <si>
    <t>005-0095</t>
  </si>
  <si>
    <t>SILDENAFIL CP 3 MG</t>
  </si>
  <si>
    <t>005-0096</t>
  </si>
  <si>
    <t>SILDENAFIL CP 4 MG</t>
  </si>
  <si>
    <t>005-0097</t>
  </si>
  <si>
    <t>METACOLINA DROGA BASE</t>
  </si>
  <si>
    <t>005-0098</t>
  </si>
  <si>
    <t>ALCOHOL ETILICO 70º FC 100-125 ML</t>
  </si>
  <si>
    <t>005-0099</t>
  </si>
  <si>
    <t>SILDENAFIL CP 2,5 MG</t>
  </si>
  <si>
    <t>005-0100</t>
  </si>
  <si>
    <t>SILDENAFIL CP 5 MG</t>
  </si>
  <si>
    <t>005-0101</t>
  </si>
  <si>
    <t>ACIDO ACETICO SOLUCION ACUOSA 2% FC M1 LT</t>
  </si>
  <si>
    <t>005-0102</t>
  </si>
  <si>
    <t>ACIDO ACETICO SOLUCION ACUOSA 4% FC 1 LT</t>
  </si>
  <si>
    <t>005-0103</t>
  </si>
  <si>
    <t>BS</t>
  </si>
  <si>
    <t>BISMUTO SUBGALATO DROGA POLVO BOLSA 20 GR</t>
  </si>
  <si>
    <t>005-0104</t>
  </si>
  <si>
    <t>ACIDO TRICLOROACETICO SOLUCION ACUOSA 80% FC 30 ML</t>
  </si>
  <si>
    <t>005-0105</t>
  </si>
  <si>
    <t>BICARBONATO SOLUCION ACUOSA SATURADA FC 1 LT</t>
  </si>
  <si>
    <t>005-0106</t>
  </si>
  <si>
    <t>SOLUCION DE LUGOL FC 30 ML</t>
  </si>
  <si>
    <t>005-0107</t>
  </si>
  <si>
    <t>POTASIO CLORURO DROGA POLVO PAPELILLO 6,7 GR</t>
  </si>
  <si>
    <t>005-0108</t>
  </si>
  <si>
    <t>ST</t>
  </si>
  <si>
    <t>FLORES DE BACH</t>
  </si>
  <si>
    <t>005-0109</t>
  </si>
  <si>
    <t>HIDROCLOROTIAZIDA PP 4 MG</t>
  </si>
  <si>
    <t>005-0110</t>
  </si>
  <si>
    <t>SILDENAFIL CP 8 MG</t>
  </si>
  <si>
    <t>005-0111</t>
  </si>
  <si>
    <t>ESENCIA DE FLORES DE BACH</t>
  </si>
  <si>
    <t>005-0112</t>
  </si>
  <si>
    <t>SILDENAFIL 10 MG CAPSULA ORAL</t>
  </si>
  <si>
    <t>005-0113</t>
  </si>
  <si>
    <t>ESPIRONOLACTONA 5 MG CP</t>
  </si>
  <si>
    <t>005-0115</t>
  </si>
  <si>
    <t>HIDROCORTISONA 1 MG PAPELILLO</t>
  </si>
  <si>
    <t>005-0118</t>
  </si>
  <si>
    <t>ZINC PCA (ZINAC JABON)</t>
  </si>
  <si>
    <t>005-0119</t>
  </si>
  <si>
    <t>ML</t>
  </si>
  <si>
    <t>SIMETICONA 2% SOLUCION ORAL</t>
  </si>
  <si>
    <t>005-0120</t>
  </si>
  <si>
    <t>PM</t>
  </si>
  <si>
    <t>AC.GLICOLICO 8% CREMA BASE NO COMEDOGENICA 30 GR (PRAIS)</t>
  </si>
  <si>
    <t>005-0122</t>
  </si>
  <si>
    <t>PT</t>
  </si>
  <si>
    <t>UREA 5%,NOVO BASE II 142.500 GR. (PRAIS)</t>
  </si>
  <si>
    <t>005-0123</t>
  </si>
  <si>
    <t>CAPTOPRIL 2 MG CAPSULAS</t>
  </si>
  <si>
    <t>005-0124</t>
  </si>
  <si>
    <t>005-0125</t>
  </si>
  <si>
    <t>CAPTOPRIL 2,5 MG CAPSULAS</t>
  </si>
  <si>
    <t>005-0126</t>
  </si>
  <si>
    <t>UREA 5% + AC. LACTICO 2% + NOVO BASE II 100 -80 GR (PRAIS)</t>
  </si>
  <si>
    <t>005-0127</t>
  </si>
  <si>
    <t>UREA 7% EN NOVO BASE 300 GRS</t>
  </si>
  <si>
    <t>005-0128</t>
  </si>
  <si>
    <t>005-0129</t>
  </si>
  <si>
    <t>SILDENAFIL 3,5 MG PAPELILLO</t>
  </si>
  <si>
    <t>005-0130</t>
  </si>
  <si>
    <t>SILDENAFIL 1 MG.  PAPELILLO</t>
  </si>
  <si>
    <t>005-0131</t>
  </si>
  <si>
    <t>005-0132</t>
  </si>
  <si>
    <t>005-0133</t>
  </si>
  <si>
    <t>BILIDREN 20 MG. (PRAIS)</t>
  </si>
  <si>
    <t>005-0134</t>
  </si>
  <si>
    <t>FREX CLEAN SOLUCI¢N ESPUMA FRASCO X 80 ML (PRAIS)</t>
  </si>
  <si>
    <t>005-0135</t>
  </si>
  <si>
    <t>SILDENAFIL PAPELILLO 3,6 MG</t>
  </si>
  <si>
    <t>005-0136</t>
  </si>
  <si>
    <t>CITRATO DE CALCIO 300 MG  +  VITAMINA D3 400 UI CM RECUBIER</t>
  </si>
  <si>
    <t>TO                  138</t>
  </si>
  <si>
    <t>005-0137</t>
  </si>
  <si>
    <t>AC.GLICOLICO 8% + OTROS COMPONENTES CREMA  80 GR</t>
  </si>
  <si>
    <t>005-0138</t>
  </si>
  <si>
    <t>AC.GLICOLICO 11% + OTROS COMPONENTES CREMA 80 GR</t>
  </si>
  <si>
    <t>005-0139</t>
  </si>
  <si>
    <t>8-METOXIPSORALENO 20 MG (PRAIS)</t>
  </si>
  <si>
    <t>005-0140</t>
  </si>
  <si>
    <t>HIDROCORTISONA CAPSULA 2,5 MG</t>
  </si>
  <si>
    <t>005-0141</t>
  </si>
  <si>
    <t>METHOXALENO CM 20 MG (MAGISTRAL) PRAIS</t>
  </si>
  <si>
    <t>005-0142</t>
  </si>
  <si>
    <t>ESOMEPRAZOL PAP 2,5 MG</t>
  </si>
  <si>
    <t>005-0143</t>
  </si>
  <si>
    <t>FRACC.TROPICAMIDA SOL.OFT. 1% 2 ML</t>
  </si>
  <si>
    <t>005-0144</t>
  </si>
  <si>
    <t>FRACC.FENILEFRINA SOL.OFT.2,5% 2 ML</t>
  </si>
  <si>
    <t>005-0146</t>
  </si>
  <si>
    <t>CAPTOPRIL PAPELILLO 1 MG</t>
  </si>
  <si>
    <t>005-0147</t>
  </si>
  <si>
    <t>CAPTOPRIL PAPELILLO 3 MG</t>
  </si>
  <si>
    <t>005-0149</t>
  </si>
  <si>
    <t>CAPTOPRIL PAPELILLO 1,5 MG</t>
  </si>
  <si>
    <t>005-0150</t>
  </si>
  <si>
    <t>RESORCINOL 20% GEL BASE 40 GRAMOS</t>
  </si>
  <si>
    <t>005-0151</t>
  </si>
  <si>
    <t>HIDROCLOROTIAZIDA PP 1,5 MG</t>
  </si>
  <si>
    <t>005-0152</t>
  </si>
  <si>
    <t>ESPIRONOLACTONA PP 1,5 MG</t>
  </si>
  <si>
    <t>005-0153</t>
  </si>
  <si>
    <t>OMEPRAZOL 2,5 MG PAPELILLO</t>
  </si>
  <si>
    <t>005-0154</t>
  </si>
  <si>
    <t>LEVOTIROXINA 6,25 MCG PAPELILLO</t>
  </si>
  <si>
    <t>005-0155</t>
  </si>
  <si>
    <t>SILDENAFIL PAPELILLO 5 MG</t>
  </si>
  <si>
    <t>005-0156</t>
  </si>
  <si>
    <t>005-0157</t>
  </si>
  <si>
    <t>COLESTIRAMINA CP 500 MG</t>
  </si>
  <si>
    <t>005-0158</t>
  </si>
  <si>
    <t>ATENOLOL 5 MG PAPELILLO</t>
  </si>
  <si>
    <t>006-0002</t>
  </si>
  <si>
    <t>ACIDO TRANEXAMICO AM 1 GR</t>
  </si>
  <si>
    <t>006-0003</t>
  </si>
  <si>
    <t>ADENOSINA FA 6 MG</t>
  </si>
  <si>
    <t>006-0004</t>
  </si>
  <si>
    <t>AGUA BIDESTILADA AM 10 ML (PLASTICO)</t>
  </si>
  <si>
    <t>006-0005</t>
  </si>
  <si>
    <t>AGUA BIDESTILADA AM 5 ML (PLASTICO)</t>
  </si>
  <si>
    <t>006-0006</t>
  </si>
  <si>
    <t>AMINOFILINA AM 250 MG/10 ML</t>
  </si>
  <si>
    <t>006-0007</t>
  </si>
  <si>
    <t>AMIODARONA CLORHIDRATO AM 150 MG</t>
  </si>
  <si>
    <t>006-0008</t>
  </si>
  <si>
    <t>ANTIESPASMODICO INY.COMPUESTO ADULTO</t>
  </si>
  <si>
    <t>006-0009</t>
  </si>
  <si>
    <t>006-0153</t>
  </si>
  <si>
    <t>006-0010</t>
  </si>
  <si>
    <t>ATROPINA SULFATO AM 1 MG/1 ML</t>
  </si>
  <si>
    <t>006-0013</t>
  </si>
  <si>
    <t>AZUL DE METILENO AM 1% 10 ML</t>
  </si>
  <si>
    <t>006-0014</t>
  </si>
  <si>
    <t>BUPIVACAINA FA 0,50% 10 ML (SIN PRESERVANTES)</t>
  </si>
  <si>
    <t>006-0015</t>
  </si>
  <si>
    <t>CALCIO GLUCONATO AM 10% 10 ML</t>
  </si>
  <si>
    <t>006-0017</t>
  </si>
  <si>
    <t>CALCITRIOL AM 1 MCG/ML</t>
  </si>
  <si>
    <t>006-0018</t>
  </si>
  <si>
    <t>CIANOCOBALAMINA AM 0.1 MG/1 ML</t>
  </si>
  <si>
    <t>006-0020</t>
  </si>
  <si>
    <t>CLORFENAMINA MALEATO AM 10 MG</t>
  </si>
  <si>
    <t>006-0021</t>
  </si>
  <si>
    <t>CLORPROMAZINA CLORH.AM 25 MG</t>
  </si>
  <si>
    <t>006-0022</t>
  </si>
  <si>
    <t>DICLOFENACO SODICO AM 75 MG/3 ML</t>
  </si>
  <si>
    <t>006-0023</t>
  </si>
  <si>
    <t>DOBUTAMINA AM 250 MG/5 ML</t>
  </si>
  <si>
    <t>006-0024</t>
  </si>
  <si>
    <t>DOPAMINA AM 200 MG/5 ML</t>
  </si>
  <si>
    <t>006-0025</t>
  </si>
  <si>
    <t>DROPERIDOL FA 25 MG/10 ML</t>
  </si>
  <si>
    <t>006-0026</t>
  </si>
  <si>
    <t>EFEDRINA AM 6%/1 ML</t>
  </si>
  <si>
    <t>006-0027</t>
  </si>
  <si>
    <t>EPINEFRINA AM 1 MG/ML</t>
  </si>
  <si>
    <t>006-0028</t>
  </si>
  <si>
    <t>ERGOMETRINA MALEATO AM 0.2 MG</t>
  </si>
  <si>
    <t>006-0029</t>
  </si>
  <si>
    <t>ESCOPOLAMINA N - BUTIL BROMURO AM 20 MG</t>
  </si>
  <si>
    <t>006-0031</t>
  </si>
  <si>
    <t>ETOMIDATO AM 20 MG/10 ML</t>
  </si>
  <si>
    <t>006-0033</t>
  </si>
  <si>
    <t>FENITOINA SODICA AM 250 MG/5 ML</t>
  </si>
  <si>
    <t>006-0034</t>
  </si>
  <si>
    <t>FENOTEROL AM 0.5 MG/10 ML</t>
  </si>
  <si>
    <t>006-0035</t>
  </si>
  <si>
    <t>FIERRO SACARATO AM 100 MG/5 ML (HIERRO)</t>
  </si>
  <si>
    <t>006-0036</t>
  </si>
  <si>
    <t>FITOQUINONA AM 10 MG/1 ML (ORAL-IM)</t>
  </si>
  <si>
    <t>006-0037</t>
  </si>
  <si>
    <t>FLUFENAZINA DECANOATO FA 250 MG/10 ML</t>
  </si>
  <si>
    <t>006-0038</t>
  </si>
  <si>
    <t>FLUMAZENIL AM 0.5 MG/5 ML</t>
  </si>
  <si>
    <t>006-0039</t>
  </si>
  <si>
    <t>FOSFATO MONOPOTASICO AM 15% 10 ML</t>
  </si>
  <si>
    <t>006-0040</t>
  </si>
  <si>
    <t>FUROSEMIDA AM 20 MG/1 ML</t>
  </si>
  <si>
    <t>006-0041</t>
  </si>
  <si>
    <t>GLUCOSA AM 30% 20 ML</t>
  </si>
  <si>
    <t>006-0042</t>
  </si>
  <si>
    <t>HALOPERIDOL AM 5 MG/1 ML</t>
  </si>
  <si>
    <t>006-0043</t>
  </si>
  <si>
    <t>HEPARINA FA 25.000 UI/5 ML</t>
  </si>
  <si>
    <t>006-0046</t>
  </si>
  <si>
    <t>ISOPROTERENOL CLORH. 0,2 MG/AM 1 ML (1 MG/5 ML)</t>
  </si>
  <si>
    <t>006-0047</t>
  </si>
  <si>
    <t>KETOPROFENO LIOFILIZADO FA 100 MG</t>
  </si>
  <si>
    <t>006-0049</t>
  </si>
  <si>
    <t>LANATOSIDO C AM 0.4 MG/2 ML</t>
  </si>
  <si>
    <t>006-0051</t>
  </si>
  <si>
    <t>LIDOCAINA CLORH.AM 5% HIPERBARICA 2 ML</t>
  </si>
  <si>
    <t>006-0052</t>
  </si>
  <si>
    <t>LIDOCAINA CLORHIDRATO AM 2% 5 ML (VIDRIO)</t>
  </si>
  <si>
    <t>006-0053</t>
  </si>
  <si>
    <t>MAGNESIO SULFATO AM 25% 5 ML</t>
  </si>
  <si>
    <t>006-0054</t>
  </si>
  <si>
    <t>METAMIZOL SODICO AM 1 GR/2 ML</t>
  </si>
  <si>
    <t>006-0055</t>
  </si>
  <si>
    <t>METOCLOPRAMIDA AM 10 MG/2 ML</t>
  </si>
  <si>
    <t>006-0056</t>
  </si>
  <si>
    <t>MONOETANOLAMINA 5% AM 5 ML</t>
  </si>
  <si>
    <t>006-0057</t>
  </si>
  <si>
    <t>NALOXONA CLORH. AM 0.4 MG/1 ML</t>
  </si>
  <si>
    <t>006-0058</t>
  </si>
  <si>
    <t>NEOSTIGMINA METILSULFATO AM 0.5 MG/1 ML</t>
  </si>
  <si>
    <t>006-0059</t>
  </si>
  <si>
    <t>NITROGLICERINA AM 0.5 MG/10 ML</t>
  </si>
  <si>
    <t>006-0060</t>
  </si>
  <si>
    <t>NITROGLICERINA FA 50 MG/10 ML</t>
  </si>
  <si>
    <t>006-0061</t>
  </si>
  <si>
    <t>NITROPRUSIATO SODICO AM 50 MG/2 ML</t>
  </si>
  <si>
    <t>006-0062</t>
  </si>
  <si>
    <t>NOREPINEFRINA BITARTRATO AM 4 MG/4 ML</t>
  </si>
  <si>
    <t>006-0064</t>
  </si>
  <si>
    <t>OMEPRAZOL FA 40 MG/10 ML</t>
  </si>
  <si>
    <t>006-0065</t>
  </si>
  <si>
    <t>PAPAVERINA CLORH.AM 80 MG/2 ML</t>
  </si>
  <si>
    <t>006-0066</t>
  </si>
  <si>
    <t>PIRIDOXINA CLORH.AM 100 MG/2 ML</t>
  </si>
  <si>
    <t>006-0068</t>
  </si>
  <si>
    <t>POTASIO CLORURO 10% AM 10 ML</t>
  </si>
  <si>
    <t>006-0069</t>
  </si>
  <si>
    <t>PROGESTERONA AM 25 MG/1 ML</t>
  </si>
  <si>
    <t>006-0070</t>
  </si>
  <si>
    <t>PROPANOLOL AM 1 MG/1 ML</t>
  </si>
  <si>
    <t>006-0071</t>
  </si>
  <si>
    <t>PROTAMINA SULFATO FA 50 MG 5 ML</t>
  </si>
  <si>
    <t>006-0072</t>
  </si>
  <si>
    <t>RANITIDINA AM 50 MG/2 ML</t>
  </si>
  <si>
    <t>006-0074</t>
  </si>
  <si>
    <t>SODIO BICARBONATO AM 8% 10 ML</t>
  </si>
  <si>
    <t>006-0075</t>
  </si>
  <si>
    <t>SODIO CLORURO AM 0.9% 5 ML</t>
  </si>
  <si>
    <t>006-0076</t>
  </si>
  <si>
    <t>SODIO CLORURO AM 10% 20 ML</t>
  </si>
  <si>
    <t>006-0081</t>
  </si>
  <si>
    <t>TESTOSTERONA AM 250 MG/1 ML</t>
  </si>
  <si>
    <t>006-0082</t>
  </si>
  <si>
    <t>TIAMINA CLORH.AM 30 MG/1 ML</t>
  </si>
  <si>
    <t>006-0083</t>
  </si>
  <si>
    <t>TIETILPERAZINA DIMALEATO AM 6,5 MG/1 ML</t>
  </si>
  <si>
    <t>006-0084</t>
  </si>
  <si>
    <t>TRAMADOL CLORH.AM 100 MG</t>
  </si>
  <si>
    <t>006-0087</t>
  </si>
  <si>
    <t>VERAPAMILO CLORHIDRATO AM 5 MG/2 ML</t>
  </si>
  <si>
    <t>006-0088</t>
  </si>
  <si>
    <t>ZINC SULFATO AM 0,88% AM 10 ML</t>
  </si>
  <si>
    <t>006-0089</t>
  </si>
  <si>
    <t>ZUCLOPENTIXOL DECANOATO 200 MG/ML (CISORDINOL DEPOT)</t>
  </si>
  <si>
    <t>006-0094</t>
  </si>
  <si>
    <t>INDOMETACINA SODICA 1 MG</t>
  </si>
  <si>
    <t>006-0096</t>
  </si>
  <si>
    <t>NANDROLONA DECANOATO AM 50 MG/1 ML</t>
  </si>
  <si>
    <t>006-0100</t>
  </si>
  <si>
    <t>SODIO BICARBONATO AM 8% 20 ML</t>
  </si>
  <si>
    <t>006-0103</t>
  </si>
  <si>
    <t>FITOQUINONA AM 1 MG/1 ML</t>
  </si>
  <si>
    <t>006-0104</t>
  </si>
  <si>
    <t>DANTROLENO FA 20 MG</t>
  </si>
  <si>
    <t>006-0106</t>
  </si>
  <si>
    <t>HIALURONIDASA LIOFILIZADA 500 UI - 1500 UI</t>
  </si>
  <si>
    <t>006-0107</t>
  </si>
  <si>
    <t>PAMIDRONATO DISODICO FA 90 MG</t>
  </si>
  <si>
    <t>006-0108</t>
  </si>
  <si>
    <t>DOMPERIDONA AM 10 MG/ 2 ML</t>
  </si>
  <si>
    <t>006-0116</t>
  </si>
  <si>
    <t>LABETALOL AM 100 MG/20 ML</t>
  </si>
  <si>
    <t>006-0117</t>
  </si>
  <si>
    <t>FENILEFRINA 0,5%-1% AM 1ML</t>
  </si>
  <si>
    <t>006-0124</t>
  </si>
  <si>
    <t>ENOXAPARINA 20 MG (JERINGA PRELLENADA)</t>
  </si>
  <si>
    <t>006-0126</t>
  </si>
  <si>
    <t>KETOROLACO TROMETAMOL AM 30 MG/1 ML</t>
  </si>
  <si>
    <t>006-0127</t>
  </si>
  <si>
    <t>GRANISETRON AM 1 MG/1 ML</t>
  </si>
  <si>
    <t>006-0128</t>
  </si>
  <si>
    <t>ENOXAPARINA 80 MG (JERINGA PRELLENADA)</t>
  </si>
  <si>
    <t>006-0129</t>
  </si>
  <si>
    <t>ENOXAPARINA 40 MG (JERINGA PRELLENADA)</t>
  </si>
  <si>
    <t>006-0131</t>
  </si>
  <si>
    <t>TIMOGLOBULINA FA 25 MG</t>
  </si>
  <si>
    <t>006-0133</t>
  </si>
  <si>
    <t>FITOQUINONA E.V FA 10 MG (KONAKION)</t>
  </si>
  <si>
    <t>006-0134</t>
  </si>
  <si>
    <t>GLUCAGON FA 1 MG</t>
  </si>
  <si>
    <t>006-0135</t>
  </si>
  <si>
    <t>ACIDO ZOLEDRONICO FA 4 MG LIOFILIZADO</t>
  </si>
  <si>
    <t>006-0136</t>
  </si>
  <si>
    <t>GRANISETRON AM 3 MG / 3 ML</t>
  </si>
  <si>
    <t>006-0139</t>
  </si>
  <si>
    <t>ENOXAPARINA 60 MG (JERINGA PRELLENADA)</t>
  </si>
  <si>
    <t>006-0147</t>
  </si>
  <si>
    <t>DROPERIDOL AM 5 MG / 2 ML</t>
  </si>
  <si>
    <t>006-0148</t>
  </si>
  <si>
    <t>BUPIVACAINA HIPERBARICA 0,75% AM 2 ML</t>
  </si>
  <si>
    <t>006-0149</t>
  </si>
  <si>
    <t>KT</t>
  </si>
  <si>
    <t>ACETATO DE LEUPRORELINA KIT C/FA 11,25 MG</t>
  </si>
  <si>
    <t>006-0152</t>
  </si>
  <si>
    <t>AZUL DE ISOSULFAN AM 1% 5 ML (AZUL PATENTE)</t>
  </si>
  <si>
    <t>VITAMINA B1, B6, B12 10000 UI</t>
  </si>
  <si>
    <t>006-0156</t>
  </si>
  <si>
    <t>TESTOSTERONA AM 1000MG/4ML (NEBIDO)</t>
  </si>
  <si>
    <t>006-0159</t>
  </si>
  <si>
    <t>OLANZAPINA FA 10 MG</t>
  </si>
  <si>
    <t>006-0160</t>
  </si>
  <si>
    <t>TRIPTORELINA 11,25 MG FA</t>
  </si>
  <si>
    <t>006-0162</t>
  </si>
  <si>
    <t>ACIDO IBANDRONATO FA 6 MG ( BONDRONAT)</t>
  </si>
  <si>
    <t>006-0163</t>
  </si>
  <si>
    <t>CODIGO 006-0190</t>
  </si>
  <si>
    <t>006-0164</t>
  </si>
  <si>
    <t>LARONIDASA FA 0,58 MG/ML  FA 5 ML</t>
  </si>
  <si>
    <t>006-0166</t>
  </si>
  <si>
    <t>DESMOPRESINA AM 15 MCG/ML</t>
  </si>
  <si>
    <t>006-0174</t>
  </si>
  <si>
    <t>MILRINONA FA 10 MG/10 ML</t>
  </si>
  <si>
    <t>006-0175</t>
  </si>
  <si>
    <t>DEXMEDETOMIDINA AM 200 MCG/2 ML</t>
  </si>
  <si>
    <t>006-0176</t>
  </si>
  <si>
    <t>CALCIO CLORURO AM 10%/10 ML</t>
  </si>
  <si>
    <t>006-0177</t>
  </si>
  <si>
    <t>CARDIOPLEGIA AM 10 ML(REF.X-71900)</t>
  </si>
  <si>
    <t>006-0178</t>
  </si>
  <si>
    <t>GOSERELINA JER.PRELL. 10,8 MG</t>
  </si>
  <si>
    <t>006-0179</t>
  </si>
  <si>
    <t>LEVOSIDENDAN 2,5 MG/ML FA 5 ML</t>
  </si>
  <si>
    <t>006-0181</t>
  </si>
  <si>
    <t>SUGAMMADEX VIALES 200 MG/2 ML</t>
  </si>
  <si>
    <t>006-0182</t>
  </si>
  <si>
    <t>TIOSULFATO DE SODIO 25% FC X 50 ML</t>
  </si>
  <si>
    <t>006-0184</t>
  </si>
  <si>
    <t>ZUCLOPENTIXOL ACCUTARD AM 50 MG/ML</t>
  </si>
  <si>
    <t>006-0185</t>
  </si>
  <si>
    <t>CARBETOCINA 100 MCG/ML</t>
  </si>
  <si>
    <t>006-0186</t>
  </si>
  <si>
    <t>SOMATOTROPINA 36 UI (12 MG)FA HORMONA CRECIMIENTO</t>
  </si>
  <si>
    <t>006-0187</t>
  </si>
  <si>
    <t>SOMATOTROPINA 15-16 UI FA HORMONA CRECIMIENTO</t>
  </si>
  <si>
    <t>006-0188</t>
  </si>
  <si>
    <t>GALSULFASA 5 MG / 5 ML FRASCO AMPOLLA</t>
  </si>
  <si>
    <t>006-0191</t>
  </si>
  <si>
    <t>006-0192</t>
  </si>
  <si>
    <t>MULTIVITAMINICO ACUOSO LIOFILIZADO P/SOLUC.INYECT. FA</t>
  </si>
  <si>
    <t>006-0193</t>
  </si>
  <si>
    <t>FULVESTRANT 250 MG/5 ML JER PRE</t>
  </si>
  <si>
    <t>006-0194</t>
  </si>
  <si>
    <t>PARACETAMOL EV 1 GRAMO FA</t>
  </si>
  <si>
    <t>006-0195</t>
  </si>
  <si>
    <t>PARACETAMOL EV 500 MILIGRAMOS FA</t>
  </si>
  <si>
    <t>006-0196</t>
  </si>
  <si>
    <t>RANIBIZUMAB SOLUCION INYECTABLE 10 MG/ML FRASCO AMPOLLA</t>
  </si>
  <si>
    <t>006-0197</t>
  </si>
  <si>
    <t>GLATIRAMER ACETATO 40 MG /1ML,JERINGA PRELLENADA (COPAXONE)</t>
  </si>
  <si>
    <t>006-0198</t>
  </si>
  <si>
    <t>ACIDO IBANDRONICO 3 MG JER PRE (PRAIS)</t>
  </si>
  <si>
    <t>006-0199</t>
  </si>
  <si>
    <t>006-0201</t>
  </si>
  <si>
    <t>TRIPTORRELINA 22,5 MG PVO.LIOF.P/SOL.INYECTABLE</t>
  </si>
  <si>
    <t>006-0204</t>
  </si>
  <si>
    <t>TENECTEPLASA 50 MG (10000 UI)</t>
  </si>
  <si>
    <t>006-0205</t>
  </si>
  <si>
    <t>RISPERIDONA PVO.P/SUSP.INY.LIB.PROL. 37,5 MG C/SVTE.</t>
  </si>
  <si>
    <t>007-0001</t>
  </si>
  <si>
    <t>ALBUMINA HUMANA SOL 20% FC 50 ML</t>
  </si>
  <si>
    <t>007-0004</t>
  </si>
  <si>
    <t>ATRACURIO BESILATO AM 25 MG/2.5 ML</t>
  </si>
  <si>
    <t>007-0006</t>
  </si>
  <si>
    <t>ERITROPOYETINA RECOMBINANTE FA 2.000 UI</t>
  </si>
  <si>
    <t>007-0007</t>
  </si>
  <si>
    <t>ESTREPTOQUINASA FA 1.500.000 U.I.</t>
  </si>
  <si>
    <t>007-0015</t>
  </si>
  <si>
    <t>INSULINA CRISTALINA HUMANA FA 100 UI</t>
  </si>
  <si>
    <t>007-0017</t>
  </si>
  <si>
    <t>INSULINA RETARDADA N.P.H. FA 100 UI</t>
  </si>
  <si>
    <t>007-0019</t>
  </si>
  <si>
    <t>INTERFERON BETA 1 A 6.000.000 UI FA</t>
  </si>
  <si>
    <t>007-0023</t>
  </si>
  <si>
    <t>OXITOCINA SINTETICA AM 5 UI/1 ML</t>
  </si>
  <si>
    <t>007-0026</t>
  </si>
  <si>
    <t>PROSTAGLANDINA AM 500 MCG</t>
  </si>
  <si>
    <t>007-0027</t>
  </si>
  <si>
    <t>ROCURONIO BROMURO FA 50 MG</t>
  </si>
  <si>
    <t>007-0028</t>
  </si>
  <si>
    <t>SOMATOSTATINA AM 0.1 MG/ML (OCTREOTIDA)</t>
  </si>
  <si>
    <t>007-0029</t>
  </si>
  <si>
    <t>SUCCINIL COLINA CLORURO AM 100 MG</t>
  </si>
  <si>
    <t>007-0030</t>
  </si>
  <si>
    <t>VACUNA PNEUMOCOCCICA CONJUGADA 13 VALENTE (PREVENAR)</t>
  </si>
  <si>
    <t>007-0032</t>
  </si>
  <si>
    <t>007-0104</t>
  </si>
  <si>
    <t>007-0034</t>
  </si>
  <si>
    <t>FILGRASTIM 300 MCG JERINGA PRELLENADA</t>
  </si>
  <si>
    <t>007-0036</t>
  </si>
  <si>
    <t>TOXINA BOTULINICA TIPO A /100 U.VIAL</t>
  </si>
  <si>
    <t>007-0038</t>
  </si>
  <si>
    <t>INMUNOGLOBULINA ANTI-RH ("D") FA 0,25 MG/2 ML</t>
  </si>
  <si>
    <t>007-0041</t>
  </si>
  <si>
    <t>ADHESIVO DE FIBRINA BERIPLAST 1 ML</t>
  </si>
  <si>
    <t>007-0042</t>
  </si>
  <si>
    <t>SURFACTANTE 200 MG</t>
  </si>
  <si>
    <t>007-0043</t>
  </si>
  <si>
    <t>INMUNOGLOBULINA FA 5 GM</t>
  </si>
  <si>
    <t>007-0049</t>
  </si>
  <si>
    <t>DORNASA-ALFA 2,5 MG/2 ML</t>
  </si>
  <si>
    <t>007-0051</t>
  </si>
  <si>
    <t>ADHESIVO DE FIBRINA BERIPLAST 3 ML</t>
  </si>
  <si>
    <t>007-0053</t>
  </si>
  <si>
    <t>VACUNA STREPTOCOCCUS PNEUMONIAE(PNEUMO-23)</t>
  </si>
  <si>
    <t>007-0059</t>
  </si>
  <si>
    <t>BASILIXIMAB 20 MG POLVO LIOF.C/SOLVENTE</t>
  </si>
  <si>
    <t>007-0066</t>
  </si>
  <si>
    <t>INSULINA GLARGINA 100 UI/ML LAPIZ DESECHABLE</t>
  </si>
  <si>
    <t>007-0067</t>
  </si>
  <si>
    <t>007-0068</t>
  </si>
  <si>
    <t>ALPROSTADIL AM 500 MCG/1 ML</t>
  </si>
  <si>
    <t>007-0069</t>
  </si>
  <si>
    <t>INMUNOGLOBULINA HUMANA ANTITETANICA 250 UI/1 ML (IGANTET)</t>
  </si>
  <si>
    <t>007-0070</t>
  </si>
  <si>
    <t>INSULINA ASPARTO LAPIZ 100 U/ML 3 ML (NOVORAPID)</t>
  </si>
  <si>
    <t>007-0073</t>
  </si>
  <si>
    <t>FILGRASTIM 300 MCG FRASCO AMPOLLA</t>
  </si>
  <si>
    <t>007-0074</t>
  </si>
  <si>
    <t>VACUNA ANTIMENINGOCOCCICO JERING. 0,5 ML (MENVEO)</t>
  </si>
  <si>
    <t>007-0075</t>
  </si>
  <si>
    <t>FACTOR ANTIHEMOFILICO VIII / 250 UI</t>
  </si>
  <si>
    <t>007-0076</t>
  </si>
  <si>
    <t>FACTOR ANTIHEMOFILICO VIII /500 UI</t>
  </si>
  <si>
    <t>007-0077</t>
  </si>
  <si>
    <t>FACTOR ANTIHEMOFILICO VIII /1000 UI</t>
  </si>
  <si>
    <t>007-0078</t>
  </si>
  <si>
    <t>FACTOR ANTIHEMOFILICO IX / 500 UI</t>
  </si>
  <si>
    <t>007-0079</t>
  </si>
  <si>
    <t>FACTOR ANTIHEMOFILICO IX / 1000 UI</t>
  </si>
  <si>
    <t>007-0083</t>
  </si>
  <si>
    <t>PEGFILGASTRIM 6 MG /0,6 ML ( NEULASTIN)</t>
  </si>
  <si>
    <t>007-0084</t>
  </si>
  <si>
    <t>INSULINA GLULISINA 100 UI CARTRIDGE 3 ML (LAPIZ DESECHABLE)</t>
  </si>
  <si>
    <t>007-0085</t>
  </si>
  <si>
    <t>007-0086</t>
  </si>
  <si>
    <t>FACTOR VII RECOMBINANTE ACTIVADO FA 120 K UI POLVO</t>
  </si>
  <si>
    <t>007-0087</t>
  </si>
  <si>
    <t>INMUNOGLOBULINA HUMANA ANTITETANICA 500 UI</t>
  </si>
  <si>
    <t>007-0088</t>
  </si>
  <si>
    <t>VACUNA ANTIVARICELA 2000 UFP.AM(VARILRIX)</t>
  </si>
  <si>
    <t>007-0090</t>
  </si>
  <si>
    <t>INTERFERON ALFA 2 A PEGILADO 180 MCG JERINGA</t>
  </si>
  <si>
    <t>007-0097</t>
  </si>
  <si>
    <t>ETANERCEPT 50 MG (JER-PRE)</t>
  </si>
  <si>
    <t>007-0098</t>
  </si>
  <si>
    <t>INTERFERON BETA 44 MCG</t>
  </si>
  <si>
    <t>007-0101</t>
  </si>
  <si>
    <t>007-0103</t>
  </si>
  <si>
    <t>LANREOTIDA (ANALOGO SOMATOSTATINA) JER/PRELL 120 MG</t>
  </si>
  <si>
    <t>VACUNA B.C.G. LIOFILIZADO CON DILUYENTE</t>
  </si>
  <si>
    <t>007-0106</t>
  </si>
  <si>
    <t>COMPLEJO PROTROMBINICO LIOFILIZADO 500 UI</t>
  </si>
  <si>
    <t>007-0111</t>
  </si>
  <si>
    <t>INTERFERON BETA 1A 22 MCG CARTRIDGE</t>
  </si>
  <si>
    <t>007-0112</t>
  </si>
  <si>
    <t>PPD 5 UT / 0,1 ML FA 1 ML</t>
  </si>
  <si>
    <t>007-0114</t>
  </si>
  <si>
    <t>UI</t>
  </si>
  <si>
    <t>TOXINA BOTULINICA TIPO A (U.I )</t>
  </si>
  <si>
    <t>007-0115</t>
  </si>
  <si>
    <t>ALTEPLASA 50 MG FA (ACT.PLASM.TIS.HUM.REC)</t>
  </si>
  <si>
    <t>007-0116</t>
  </si>
  <si>
    <t>ABATACEPT 125 MG/ML JER PRE</t>
  </si>
  <si>
    <t>007-0117</t>
  </si>
  <si>
    <t>INSULINA GLARGINA 300 UI/ML LAPICERA</t>
  </si>
  <si>
    <t>007-0118</t>
  </si>
  <si>
    <t>VACUNA CONTRA HAEMOPHILUS INFLUENZAL TIPO B (HIB)</t>
  </si>
  <si>
    <t>008-0027</t>
  </si>
  <si>
    <t>MORFINA SULFATO CM/CP 30 MG</t>
  </si>
  <si>
    <t>008-0028</t>
  </si>
  <si>
    <t>MORFINA SULFATO CM/CP 60 MG</t>
  </si>
  <si>
    <t>008-0036</t>
  </si>
  <si>
    <t>BUPRENORFINA 35 MCG /HR (PARCHES)</t>
  </si>
  <si>
    <t>008-0037</t>
  </si>
  <si>
    <t>HIDRATO DE CLORAL AL 5% JARABE</t>
  </si>
  <si>
    <t>008-0058</t>
  </si>
  <si>
    <t>FENTANILO 50 UG/HORA (PARCHE)</t>
  </si>
  <si>
    <t>008-0065</t>
  </si>
  <si>
    <t>RITALIN SR 20 (PRAIS)</t>
  </si>
  <si>
    <t>009-0003</t>
  </si>
  <si>
    <t>BARIO SULFATO ALTA DENSIDAD P/DOBLE CONTRASTE</t>
  </si>
  <si>
    <t>009-0006</t>
  </si>
  <si>
    <t>DIATRIZOATO MEGLUMINE 60%&amp; FA 30 ML</t>
  </si>
  <si>
    <t>009-0013</t>
  </si>
  <si>
    <t>IOHEXOL 300 MG / FC 50 ML</t>
  </si>
  <si>
    <t>009-0016</t>
  </si>
  <si>
    <t>IOVERSOL 320 MG / FC 50 ML</t>
  </si>
  <si>
    <t>009-0017</t>
  </si>
  <si>
    <t>LIPIODOL ULTRA FLUIDO AM 10 ML</t>
  </si>
  <si>
    <t>009-0018</t>
  </si>
  <si>
    <t>IOVERSOL JERINGA PRELL. 320 MG/100 ML</t>
  </si>
  <si>
    <t>009-0019</t>
  </si>
  <si>
    <t>IOVERSOL JERINGA PRELL. 320 MGR/ 125 ML</t>
  </si>
  <si>
    <t>009-0022</t>
  </si>
  <si>
    <t>AZUL DE TRIPAN AM 0,1 %  1 ML</t>
  </si>
  <si>
    <t>009-0026</t>
  </si>
  <si>
    <t>IOVERSOL 68% 320/ML (OPTIRAY-320) FC 100 ML</t>
  </si>
  <si>
    <t>009-0028</t>
  </si>
  <si>
    <t>IOHEXOL 300 MG / FC 100 ML</t>
  </si>
  <si>
    <t>009-0029</t>
  </si>
  <si>
    <t>IOVERSOL JERINGA PRELL. 320 MG/75 ML</t>
  </si>
  <si>
    <t>009-0030</t>
  </si>
  <si>
    <t>GADOTERATO DE MEGLUMINA FC X 10 ML</t>
  </si>
  <si>
    <t>009-0031</t>
  </si>
  <si>
    <t>GADOTERATO DE MEGLUMINA FC X 15 ML</t>
  </si>
  <si>
    <t>009-0032</t>
  </si>
  <si>
    <t>GADOTERATO DE MEGLUMINE JER.PRE. 20 ML</t>
  </si>
  <si>
    <t>011-0690</t>
  </si>
  <si>
    <t>ALCOHOL ISOPROPILICO  FC X 125  ML</t>
  </si>
  <si>
    <t>014-0021</t>
  </si>
  <si>
    <t>ACIDO ACETICO GLACIAL P.A.</t>
  </si>
  <si>
    <t>014-0182</t>
  </si>
  <si>
    <t>CINTA ESTERIL FLUORESCEINA  SODICA USO OFTALM.</t>
  </si>
  <si>
    <t>014-0225</t>
  </si>
  <si>
    <t>ALCOHOL ABSOLUTO 99% AM X 5 ML</t>
  </si>
  <si>
    <t>015-0001</t>
  </si>
  <si>
    <t>CLORHEXIDINA 2% TOPICA 500 ML</t>
  </si>
  <si>
    <t>015-0006</t>
  </si>
  <si>
    <t>POVIDONA YODADA 8 % LAVADO QUIRURGICO 1000 ML</t>
  </si>
  <si>
    <t>015-0007</t>
  </si>
  <si>
    <t>POVIDONA YODADA 10 % ESPUMANTE  1000 ML</t>
  </si>
  <si>
    <t>015-0038</t>
  </si>
  <si>
    <t>CLORHEXIDINA 2% JABONOSA 1000 ML</t>
  </si>
  <si>
    <t>015-0043</t>
  </si>
  <si>
    <t>L-CARNITINA SOL. 10% 500 ML</t>
  </si>
  <si>
    <t>015-0050</t>
  </si>
  <si>
    <t>CLORHEXIDINA 0,12 % COLUTORIO 120 / 200 ML</t>
  </si>
  <si>
    <t>015-0054</t>
  </si>
  <si>
    <t>CLORHEXIDINA TOPICA COLOREADA 5 % (BASE ALCOHOLICA) 150 ML</t>
  </si>
  <si>
    <t>015-0056</t>
  </si>
  <si>
    <t>L-CARNITINA JARABE 5% FC 500 ML</t>
  </si>
  <si>
    <t>015-0059</t>
  </si>
  <si>
    <t>DECAMETRINA O PIRETRINA SHAMPOO FC X 120 ML</t>
  </si>
  <si>
    <t>015-0060</t>
  </si>
  <si>
    <t>POVIDONA YODADA 10 % SOLUCION 1000 ML</t>
  </si>
  <si>
    <t>015-0061</t>
  </si>
  <si>
    <t>POVIDONA YODADA 10 % SOLUCION 200-250 ML</t>
  </si>
  <si>
    <t>015-0074</t>
  </si>
  <si>
    <t>DECAMETRINA O PIRETRINA  LOCION FC X 60 ML</t>
  </si>
  <si>
    <t>015-0085</t>
  </si>
  <si>
    <t>CLORHEXIDINA GLUCONATO 2% JABONOSA 340 ML</t>
  </si>
  <si>
    <t>015-0086</t>
  </si>
  <si>
    <t>CLORHEXIDINA 2% JABONOSA 50 ML C/ESTUCHE</t>
  </si>
  <si>
    <t>015-0092</t>
  </si>
  <si>
    <t>POVIDONA YODADA 10% SOLUCION 30 ML</t>
  </si>
  <si>
    <t>016-0008</t>
  </si>
  <si>
    <t>S.P.SODIO CLORURO 0.9 % / 250 ML</t>
  </si>
  <si>
    <t>016-0013</t>
  </si>
  <si>
    <t>S.P.GLUCOSALINO ISOTONICO 500 ML</t>
  </si>
  <si>
    <t>016-0224</t>
  </si>
  <si>
    <t>S.P.SODIO CLORURO 0,9% ENVASE TRIPLE BOLSA 1000 ML</t>
  </si>
  <si>
    <t>017-0001</t>
  </si>
  <si>
    <t>ACETILCISTEINA SOL.P/NEBULIZAR 100 MG/1 ML</t>
  </si>
  <si>
    <t>017-0002</t>
  </si>
  <si>
    <t>ACIDO VALPROICO JARABE 250 MG/5 ML</t>
  </si>
  <si>
    <t>017-0003</t>
  </si>
  <si>
    <t>ALUMINIO HIDROXIDO GEL 6% FC 250 ML</t>
  </si>
  <si>
    <t>017-0004</t>
  </si>
  <si>
    <t>SU</t>
  </si>
  <si>
    <t>ANTIESPASMODICO SUP.NI¥O</t>
  </si>
  <si>
    <t>017-0005</t>
  </si>
  <si>
    <t>ANTIESPASMODICO SUPOSITORIO ADULTO</t>
  </si>
  <si>
    <t>017-0006</t>
  </si>
  <si>
    <t>ATROPINA SULFATO SOL.OFTALMICA 1% FC 10 ML</t>
  </si>
  <si>
    <t>017-0010</t>
  </si>
  <si>
    <t>BETAXOLOL SOL.OFTALMICA 0.5% FC 5 ML</t>
  </si>
  <si>
    <t>017-0011</t>
  </si>
  <si>
    <t>CYCLOPENTOLATO SOL.OFTALM.1% FC 15 ML</t>
  </si>
  <si>
    <t>017-0012</t>
  </si>
  <si>
    <t>DESMOPRESINA ACETATO INH. NASAL 100 MCG/ML FC 5 ML</t>
  </si>
  <si>
    <t>017-0013</t>
  </si>
  <si>
    <t>DICLOFENACO SODICO SUP.12.5 MG</t>
  </si>
  <si>
    <t>017-0014</t>
  </si>
  <si>
    <t>DIMETIL SULFOXIDO SOL.50% FC 50 ML</t>
  </si>
  <si>
    <t>017-0015</t>
  </si>
  <si>
    <t>ENEMA EVACUANTE ADULTO</t>
  </si>
  <si>
    <t>017-0017</t>
  </si>
  <si>
    <t>FENILEFRINA CLORHIDRATO SOL.OFTAL.2.5% FC 5 ML</t>
  </si>
  <si>
    <t>017-0018</t>
  </si>
  <si>
    <t>FENOTEROL/IPATROPIO P/NEBUL. 0.5 MG/ML 0,25 MG/ML SOLUCION</t>
  </si>
  <si>
    <t>017-0022</t>
  </si>
  <si>
    <t>LACTULOSA SOL.ORAL 65% FC 150-200 ML</t>
  </si>
  <si>
    <t>017-0026</t>
  </si>
  <si>
    <t>METAMIZOL SODICO SUP.250 MG</t>
  </si>
  <si>
    <t>017-0029</t>
  </si>
  <si>
    <t>METRONIDAZOL SUP. 1 GR</t>
  </si>
  <si>
    <t>017-0030</t>
  </si>
  <si>
    <t>NITROFURANTOINA SUSP.ORAL 25 MG/5 ML FC 60 ML</t>
  </si>
  <si>
    <t>017-0034</t>
  </si>
  <si>
    <t>PILOCARPINA SOL.OFTALM.2% FC 10 ML</t>
  </si>
  <si>
    <t>017-0035</t>
  </si>
  <si>
    <t>PILOCARPINA SOL.OFTALM.4% FC 10 ML</t>
  </si>
  <si>
    <t>017-0037</t>
  </si>
  <si>
    <t>POLIVITAMINICO ACD GOTAS FC 30 ML</t>
  </si>
  <si>
    <t>017-0038</t>
  </si>
  <si>
    <t>POTASIO GLUCONATO ELIXIR 31.2% FC 200 ML</t>
  </si>
  <si>
    <t>017-0039</t>
  </si>
  <si>
    <t>PROPARACAINA SOL.OFTALMICA 0.5% FC 15 ML</t>
  </si>
  <si>
    <t>017-0040</t>
  </si>
  <si>
    <t>SALBUTAMOL 100 MCG Y BECLOM.50 MCG (AEROSOMA-BUTOTAL(B))</t>
  </si>
  <si>
    <t>017-0041</t>
  </si>
  <si>
    <t>SALBUTAMOL 100 MCG/DO INH.PRES.FC 200 DO</t>
  </si>
  <si>
    <t>017-0042</t>
  </si>
  <si>
    <t>SALBUTAMOL SOLUCION P/NEBULIZAR 0.5% FC 20-100 ML</t>
  </si>
  <si>
    <t>017-0047</t>
  </si>
  <si>
    <t>TROPICAMIDA SOL.OFTALM. 1% FC 15 ML</t>
  </si>
  <si>
    <t>017-0048</t>
  </si>
  <si>
    <t>VASELINA LIQUIDA MEDICINAL FC 100 - 250 ML</t>
  </si>
  <si>
    <t>017-0053</t>
  </si>
  <si>
    <t>FENOTEROL 50 MCG/IPATROPIO 20 MCG/DO INHALADOR FC 200 DOSIS</t>
  </si>
  <si>
    <t>017-0054</t>
  </si>
  <si>
    <t>ANTIESPASMODICO COMPUESTO GOTAS(FC-15 ML)</t>
  </si>
  <si>
    <t>017-0056</t>
  </si>
  <si>
    <t>DOMPERIDONA SUSP. 10 MG/1 ML (FC GOTARIO)</t>
  </si>
  <si>
    <t>017-0059</t>
  </si>
  <si>
    <t>ACIDO VALPROICO 10 MG /GTAS (FC X 25 ML)</t>
  </si>
  <si>
    <t>017-0061</t>
  </si>
  <si>
    <t>BUDESONIDA 200 MCG INHALADOR</t>
  </si>
  <si>
    <t>017-0069</t>
  </si>
  <si>
    <t>LIDOCAINA 2% JERINGA 10 ML</t>
  </si>
  <si>
    <t>017-0072</t>
  </si>
  <si>
    <t>AMOXICILINA-A.CLAVULANICO 250/62,5 SUSP.</t>
  </si>
  <si>
    <t>017-0079</t>
  </si>
  <si>
    <t>FLUTICASONA 125/SALMETEROL 25 INHALADOR AEROSOL</t>
  </si>
  <si>
    <t>017-0080</t>
  </si>
  <si>
    <t>MULTIVITAMINICO C/VIT.LIPOSOLUBLES FC 60 ML (AQUADEKS)</t>
  </si>
  <si>
    <t>017-0087</t>
  </si>
  <si>
    <t>FLUTICASONA 250/SALMETEROL 25 INHALADOR AEROSOL</t>
  </si>
  <si>
    <t>017-0089</t>
  </si>
  <si>
    <t>FLUORESCEINA SODICA 10 % / 5 ML</t>
  </si>
  <si>
    <t>017-0092</t>
  </si>
  <si>
    <t>SUCRALFATO SUSP.10% FC 200 ML (SULCRAN)</t>
  </si>
  <si>
    <t>017-0100</t>
  </si>
  <si>
    <t>DIGOXINA 50 UG/1 ML SOL. ORAL FC X 60 ML</t>
  </si>
  <si>
    <t>017-0102</t>
  </si>
  <si>
    <t>DEXAMETASONA COLIRIO O,1% FC 5 ML</t>
  </si>
  <si>
    <t>017-0105</t>
  </si>
  <si>
    <t>FLUTICASONA PROPIONATO 50 MCG SOL.P/NEBULIZACION NASAL</t>
  </si>
  <si>
    <t>017-0107</t>
  </si>
  <si>
    <t>IPATROPIO BROMURO INHALADOR</t>
  </si>
  <si>
    <t>017-0109</t>
  </si>
  <si>
    <t>SACCHAROMYCES BULARDII 250 MG LIOFILIZADO</t>
  </si>
  <si>
    <t>017-0117</t>
  </si>
  <si>
    <t>TIOTROPIO BROMURO 18 MCG CAPSULA PARA INHALACION</t>
  </si>
  <si>
    <t>017-0119</t>
  </si>
  <si>
    <t>SALMETEROL 25 MCG INHALADOR</t>
  </si>
  <si>
    <t>017-0121</t>
  </si>
  <si>
    <t>017-0128</t>
  </si>
  <si>
    <t>PARACETAMOL 100 MG/ML GOTAS</t>
  </si>
  <si>
    <t>017-0129</t>
  </si>
  <si>
    <t>CLOBUTINOL 40 MG JARABE</t>
  </si>
  <si>
    <t>017-0132</t>
  </si>
  <si>
    <t>TRAMADOL GTAS. 100 MG/ML (FC X 10 ML)</t>
  </si>
  <si>
    <t>017-0134</t>
  </si>
  <si>
    <t>LATANOPROST 50 MCG/ML FC 2,5 ML</t>
  </si>
  <si>
    <t>017-0135</t>
  </si>
  <si>
    <t>DORZOLAMIDA 2% FC 5 ML (PRINZOLAMIDA)</t>
  </si>
  <si>
    <t>017-0137</t>
  </si>
  <si>
    <t>CIPROFLOXACINO 3 MG + DEXAMETASONA 1 MG (COLIRIO COMPTO.)</t>
  </si>
  <si>
    <t>017-0138</t>
  </si>
  <si>
    <t>SULFADIAZINA DE PLATA FC X 30 GR</t>
  </si>
  <si>
    <t>017-0142</t>
  </si>
  <si>
    <t>FUROSEMIDA SOLUCION ORAL 10 MG/1 ML</t>
  </si>
  <si>
    <t>017-0143</t>
  </si>
  <si>
    <t>017-0361</t>
  </si>
  <si>
    <t>017-0146</t>
  </si>
  <si>
    <t>DIMECAINA AL 10% SPRAY</t>
  </si>
  <si>
    <t>017-0148</t>
  </si>
  <si>
    <t>MITOMICINA LIOFILIZADA 0.02%/ C/DISOLVENTE COLIRIO</t>
  </si>
  <si>
    <t>017-0149</t>
  </si>
  <si>
    <t>POLIVITAMINICO C/ESTIMULANTE DEL APETITO</t>
  </si>
  <si>
    <t>017-0151</t>
  </si>
  <si>
    <t>EPINEFRINA RACEMICA 2,25% FC 15 ML</t>
  </si>
  <si>
    <t>017-0152</t>
  </si>
  <si>
    <t>IBUPROFENO SUSPENSION 100 MG / 5 ML  FC 100 ML</t>
  </si>
  <si>
    <t>017-0153</t>
  </si>
  <si>
    <t>LACTULOSA SOL.ORAL 65% FC 60 - 100 ML</t>
  </si>
  <si>
    <t>017-0162</t>
  </si>
  <si>
    <t>NISTATINA SUSP.100.000 UI/ML FC GOTARIO 20 ML</t>
  </si>
  <si>
    <t>017-0182</t>
  </si>
  <si>
    <t>RISPERIDONA GOTAS ORALES 1 MG/ML FC X 30 ML</t>
  </si>
  <si>
    <t>017-0183</t>
  </si>
  <si>
    <t>TEOFILINA ANHIDRA 80 MG/15 ML FC 250 ML</t>
  </si>
  <si>
    <t>017-0186</t>
  </si>
  <si>
    <t>AZITROMICINA SUSP.JBE. 200 MG /5 ML</t>
  </si>
  <si>
    <t>017-0188</t>
  </si>
  <si>
    <t>CETIRIZINA JARABE 5 MG/5 ML</t>
  </si>
  <si>
    <t>017-0193</t>
  </si>
  <si>
    <t>HIDROCORTISONA CP 3 MG</t>
  </si>
  <si>
    <t>017-0197</t>
  </si>
  <si>
    <t>FLUTICASONA 125 MCG/DOSIS INHALADOR AEROSOL</t>
  </si>
  <si>
    <t>017-0202</t>
  </si>
  <si>
    <t>MESALAZINA SUP. 500 MG</t>
  </si>
  <si>
    <t>017-0213</t>
  </si>
  <si>
    <t>PERICIAZINA 4% 40MG/ML</t>
  </si>
  <si>
    <t>017-0215</t>
  </si>
  <si>
    <t>PODOFILINO 40% SOL.HIDROALCOHOLICA (USO EXTERNO) X ML</t>
  </si>
  <si>
    <t>017-0216</t>
  </si>
  <si>
    <t>CONDROITIN 1,2 G./SULFATO GLUCOSAMINA 1,5 G. (SOBRE)</t>
  </si>
  <si>
    <t>017-0218</t>
  </si>
  <si>
    <t>LIDOCAINA 5% PARCHE</t>
  </si>
  <si>
    <t>017-0224</t>
  </si>
  <si>
    <t>POLIETILENGLICOL 3350 SIN ELECTROLITOS SOBRE 17 GR.</t>
  </si>
  <si>
    <t>017-0225</t>
  </si>
  <si>
    <t>COLESTERAMINA SOBRES 4 GRS.</t>
  </si>
  <si>
    <t>017-0231</t>
  </si>
  <si>
    <t>KETOCONAZOL 2% SOLUCION (SHAMPOO FC X 150 ML)</t>
  </si>
  <si>
    <t>017-0232</t>
  </si>
  <si>
    <t>ACIDO URSODESOXICOLICO PP 30 MG</t>
  </si>
  <si>
    <t>017-0250</t>
  </si>
  <si>
    <t>CARBON ACTIVADO PAPELILLO 10 GRAMOS</t>
  </si>
  <si>
    <t>017-0259</t>
  </si>
  <si>
    <t>TERBINAFINA CREMA 1% (FINEX)</t>
  </si>
  <si>
    <t>017-0260</t>
  </si>
  <si>
    <t>PROPANOLOL JARABE 2 MG/ ML</t>
  </si>
  <si>
    <t>017-0263</t>
  </si>
  <si>
    <t>METRONIDAZOL 0.75 % + BISALOLOL 1%</t>
  </si>
  <si>
    <t>017-0264</t>
  </si>
  <si>
    <t>ERITROMOCINA 4GR + TRETINOINA 0.025 GR ( DERMODAN GEL )</t>
  </si>
  <si>
    <t>017-0265</t>
  </si>
  <si>
    <t>PEROXIDO DE BENZOILO 5 % ( BENZAC -AC )</t>
  </si>
  <si>
    <t>017-0267</t>
  </si>
  <si>
    <t>TIMOLOL 0.5 %</t>
  </si>
  <si>
    <t>017-0275</t>
  </si>
  <si>
    <t>BIFONAZOL 1% + UREA 25 % EN NOVO BASE II C.S.P.</t>
  </si>
  <si>
    <t>017-0297</t>
  </si>
  <si>
    <t>CONCENTRACION DE METACOLINA FC X 10 ML, 16 MG/ML</t>
  </si>
  <si>
    <t>017-0310</t>
  </si>
  <si>
    <t>ADAPALENO GEL (ADAMED)</t>
  </si>
  <si>
    <t>017-0312</t>
  </si>
  <si>
    <t>LEVETIRACETAM 100 MG/ML FRASCO</t>
  </si>
  <si>
    <t>017-0313</t>
  </si>
  <si>
    <t>TIMOLOL 0,5% + TRAVOPROST 0,004% / 2,5 ML</t>
  </si>
  <si>
    <t>017-0329</t>
  </si>
  <si>
    <t>GLUCOSA 75 GR LIQUIDA 200 ML</t>
  </si>
  <si>
    <t>017-0331</t>
  </si>
  <si>
    <t>ACIDO SALICILICO 2% + BETAMETAZONA 0,05% LOCION (LABOSALIC)</t>
  </si>
  <si>
    <t>017-0332</t>
  </si>
  <si>
    <t>UREA 10%, NOVOBASE</t>
  </si>
  <si>
    <t>017-0333</t>
  </si>
  <si>
    <t>017-0336</t>
  </si>
  <si>
    <t>SUSTITUTO DEL JABON 400 ML (SYNDET GEL)</t>
  </si>
  <si>
    <t>017-0342</t>
  </si>
  <si>
    <t>HIALURONATO DE SODIO 0.4% (OFTAFILM)</t>
  </si>
  <si>
    <t>017-0343</t>
  </si>
  <si>
    <t>LOCION HUMECTANTE 250 ML (PH5) EUCERIN</t>
  </si>
  <si>
    <t>017-0349</t>
  </si>
  <si>
    <t>CARBOXIMETILCELULOSA SODICA 0,5% SOL. OFTAMICA 15 ML</t>
  </si>
  <si>
    <t>017-0350</t>
  </si>
  <si>
    <t>FOTOPROTECTOR SOLAR FACTOR 50</t>
  </si>
  <si>
    <t>017-0352</t>
  </si>
  <si>
    <t>CREMA HUMECTANTE CON ACEITE DE ALMENDRA 453 GR (CETAPHIL)</t>
  </si>
  <si>
    <t>017-0353</t>
  </si>
  <si>
    <t>PROTECTOR DERMICO HIDRATANTE (AGUA TERMAL AVENE)</t>
  </si>
  <si>
    <t>017-0356</t>
  </si>
  <si>
    <t>SOLUCION OFTALMICA LUBRICANTE (SYSTANE ULTRA)</t>
  </si>
  <si>
    <t>017-0357</t>
  </si>
  <si>
    <t>CLOBETASOL 0,05%, AC. SALICILICO 5%, NOVOBASE I</t>
  </si>
  <si>
    <t>017-0359</t>
  </si>
  <si>
    <t>CARBOXIMETILCELULOSA LUBRICANTE OFTALMICO (REFRESH TEARS)</t>
  </si>
  <si>
    <t>017-0360</t>
  </si>
  <si>
    <t>FLUTICASONA 50 MCG INHALADOR AEROSOL</t>
  </si>
  <si>
    <t>LAGRIMAS ARTIFICIALES FRASCO 10 -15 ML</t>
  </si>
  <si>
    <t>017-0365</t>
  </si>
  <si>
    <t>017-0371</t>
  </si>
  <si>
    <t>CENTELLA ASIATICA 1% CREMA</t>
  </si>
  <si>
    <t>017-0372</t>
  </si>
  <si>
    <t>PROTECTOR SOLAR FPS 50 CON COLOR (AVENE)</t>
  </si>
  <si>
    <t>017-0384</t>
  </si>
  <si>
    <t>NAFAZOLINA LAGRIMAS DESCONGESTIONANTES (NICODROPS) PRAIS</t>
  </si>
  <si>
    <t>017-0387</t>
  </si>
  <si>
    <t>NICOTEARS SOL.OFT. 20 ML</t>
  </si>
  <si>
    <t>017-0390</t>
  </si>
  <si>
    <t>TIOTROPIO 2,5 MCG AEROSOL BUCAL</t>
  </si>
  <si>
    <t>017-0391</t>
  </si>
  <si>
    <t>GEL DESPIGMENTANTE (AVITIL) PRAIS</t>
  </si>
  <si>
    <t>017-0392</t>
  </si>
  <si>
    <t>EPI-DERM LAMINA GEL EDG</t>
  </si>
  <si>
    <t>017-0393</t>
  </si>
  <si>
    <t>BETALFATRUS LACA ANTINICOTICA (PRAIS)</t>
  </si>
  <si>
    <t>017-0394</t>
  </si>
  <si>
    <t>PEROXIDO DE BENZOILO 7,5% ADAPALENO 0,3, AC. LICOLICO 3%</t>
  </si>
  <si>
    <t>017-0395</t>
  </si>
  <si>
    <t>UREA 20% + ACIDO SALICILICO 5% CREMA BASE 60 GR.</t>
  </si>
  <si>
    <t>017-0396</t>
  </si>
  <si>
    <t>LIDOCAINA + TRIBENODISO CREMA PROCTOGEL (PRAIS)</t>
  </si>
  <si>
    <t>017-0397</t>
  </si>
  <si>
    <t>GTS</t>
  </si>
  <si>
    <t>VITAMINA D3 SOLUCION 10 ML (PRAIS)</t>
  </si>
  <si>
    <t>017-0398</t>
  </si>
  <si>
    <t>CLINDAMICINA FOSFATO 1% SOLUCION TOPINA (DERMABEL) PRAIS</t>
  </si>
  <si>
    <t>017-0399</t>
  </si>
  <si>
    <t>CLOBETASOL 0,05% COLD CREAM 80 GR ( PRAIS)</t>
  </si>
  <si>
    <t>017-0400</t>
  </si>
  <si>
    <t>BALSAMO ANTI-IRRITACIONES ANTIPICORES LIPIKAR 200ML (PRAIS)</t>
  </si>
  <si>
    <t>017-0401</t>
  </si>
  <si>
    <t>CERADERM BODY MILK EMULSION (PRAIS)</t>
  </si>
  <si>
    <t>017-0402</t>
  </si>
  <si>
    <t>PROGESTERONA MICRONIZADA 200 MG CP BLANDA ORAL-VAGINAL</t>
  </si>
  <si>
    <t>017-0403</t>
  </si>
  <si>
    <t>HIALURONATO DE SODIO 30 ML NASOGEL (PRAIS)</t>
  </si>
  <si>
    <t>017-0404</t>
  </si>
  <si>
    <t>ACIDO RETINOICO 0.025% + LOCION CAPILAR 24,99375 ML(PRAIS)</t>
  </si>
  <si>
    <t>017-0405</t>
  </si>
  <si>
    <t>FILTRO SOLAR FACIAL F50 (EUCERIN) PRAIS</t>
  </si>
  <si>
    <t>017-0406</t>
  </si>
  <si>
    <t>ALCOHOL DE LANOLINA SYNDENT GEL EUCERIN (PRAIS)</t>
  </si>
  <si>
    <t>017-0407</t>
  </si>
  <si>
    <t>GEL OFTALMICO 10 GR/ 2,5 MG SICCAFLUID (PRAIS)</t>
  </si>
  <si>
    <t>017-0408</t>
  </si>
  <si>
    <t>ALFA BISABOLOL 1% + METRONIDAZOL 1% CREMA BASE 40 GRS.</t>
  </si>
  <si>
    <t>017-0409</t>
  </si>
  <si>
    <t>UREA 10% ACEITE DE EMU 6% CREMA 300 GRS.</t>
  </si>
  <si>
    <t>017-0410</t>
  </si>
  <si>
    <t>BALSAMO REPARADOR CALMANTE CIPLAST BAUME B5 (PRAIS)</t>
  </si>
  <si>
    <t>017-0412</t>
  </si>
  <si>
    <t>CALCIPOTRIOL 50 MCG + BETAMETASONA 0.5 MG DAIVOBET (PRAIS)</t>
  </si>
  <si>
    <t>017-0413</t>
  </si>
  <si>
    <t>017-0414</t>
  </si>
  <si>
    <t>017-0415</t>
  </si>
  <si>
    <t>017-0416</t>
  </si>
  <si>
    <t>017-0417</t>
  </si>
  <si>
    <t>DESODORANTE REGULADOR TRI-ACTIF (PRAIS)</t>
  </si>
  <si>
    <t>017-0418</t>
  </si>
  <si>
    <t>017-0419</t>
  </si>
  <si>
    <t>ACEITE DE EMU CREMA OILTOPIC (PRAIS)</t>
  </si>
  <si>
    <t>017-0420</t>
  </si>
  <si>
    <t>FLUIDO FACIAL ANTI-PIGMENTO EUCERIN (PRAIS)</t>
  </si>
  <si>
    <t>017-0421</t>
  </si>
  <si>
    <t>PROPIONATO DE FLUTICASONA 500 MCG CREMA (PRAIS)</t>
  </si>
  <si>
    <t>017-0422</t>
  </si>
  <si>
    <t>BISOPROLOL HEMIFUMARATO 5 MG. (PRAIS)</t>
  </si>
  <si>
    <t>017-0423</t>
  </si>
  <si>
    <t>BIFONAZOL 1% + UREA 30% CREMA BASE 40 GRS (PRAIS)</t>
  </si>
  <si>
    <t>017-0424</t>
  </si>
  <si>
    <t>017-0427</t>
  </si>
  <si>
    <t>TACALCITOL POMADA 30 GRS (BONALFA PRAIS)</t>
  </si>
  <si>
    <t>017-0433</t>
  </si>
  <si>
    <t>OXCARBAZEPINA SUSP.ORAL 60 MG/ML</t>
  </si>
  <si>
    <t>017-0435</t>
  </si>
  <si>
    <t>HIALURONATO DE SODIO 0,15% + TREHALOSA 3% (PRAIS)</t>
  </si>
  <si>
    <t>017-0436</t>
  </si>
  <si>
    <t>017-0437</t>
  </si>
  <si>
    <t>017-0438</t>
  </si>
  <si>
    <t>LIDOCAINA 2%/GLICERINA 90% ESTERIL JER.PRE.10 ML USO TOPICO</t>
  </si>
  <si>
    <t>017-0444</t>
  </si>
  <si>
    <t>COLECALCIFEROL 800 UI 10 ML (PRAIS)</t>
  </si>
  <si>
    <t>017-0449</t>
  </si>
  <si>
    <t>FEXOFENADINA HCL 30 MG/5 ML JARABE</t>
  </si>
  <si>
    <t>017-0450</t>
  </si>
  <si>
    <t>ACIDO URSODESOXICOLICO PP 27 MG</t>
  </si>
  <si>
    <t>017-0452</t>
  </si>
  <si>
    <t>ACIDO URSODESOXICOLICO PP 120 MG</t>
  </si>
  <si>
    <t>MEDICAMENTO</t>
  </si>
  <si>
    <t>LISTADO DE PRECIOS MEDICAMENTOS</t>
  </si>
  <si>
    <t>RIFAMPICINA/ISONIAZIDA/PIRAZINAMIDA/ETAMBUTOL 150/75/400/27 5 MG COMP</t>
  </si>
  <si>
    <t xml:space="preserve">AZACITIDINA  POLVO LIOFILIZADO PARA SUSPENSIÓN INYECTABLE 100 MG FRASCO </t>
  </si>
  <si>
    <t xml:space="preserve">LEVODOPA CAPSULA ORAL 125 MG LIBERACIÓN PROLONGADA ACCIÓN LENTA </t>
  </si>
  <si>
    <t>TIAMINA 100 MG+ PIRIDOXINA 200 MG+ CIANOCOBALAMINA 200 MG(NEUROBIONTA)</t>
  </si>
  <si>
    <t>CLOBETASOL 0,05% + AC. SALICILICO 5% COLD CREMA 142,425 GRS  (PRAIS)</t>
  </si>
  <si>
    <t>MULTIVITAMINICO LIPOSOLUBLES EMULSION P/INFUSION ENDOV.AM 10 ML</t>
  </si>
  <si>
    <t>VACUNA ANTIMENINGOCOCCICA SEROGRUPOS  A,C,Y,W-135 (MENACTRA)</t>
  </si>
  <si>
    <t>CLOBETAZOL 0,05% + ACIDO SALICILICO 3% LOCION CAPILAR 40 ML (PRAIS)</t>
  </si>
  <si>
    <t>PROTECTOR DERMICO HIDRATANTE FPS 100 ERYFOTONA FLUID (PRAIS)</t>
  </si>
  <si>
    <t>POLIESTIRENO SULFONATO SODICO O CALCIO DROGA POLVO PAPELILLO 20 GR</t>
  </si>
  <si>
    <t>OLMESARTAN MEDOXOMILO 20 MG +HIDROCLOROTIAZIDA 12.5 MG (PRAIS)</t>
  </si>
  <si>
    <t>ACIDO GAMA AMINO BUTIRICO 250 MG + BETA HIDROXIBUTIRICO 25 MG (PRAIS)</t>
  </si>
  <si>
    <t>ASOC.HIERRO FUMARATO,AC.ASCORBICO,AC.FOLICO,HIDROXOCOBALAMINA(PRAIS)</t>
  </si>
  <si>
    <t>TRIAMCINOLONA ACETATO 0,03%,LIDOCAINA 2% PLASTIBASE 8 GR(PRAIS)</t>
  </si>
  <si>
    <t>CLOBETASOL 0,05%+ACIDO SALICILICO 2% SHAMPOO BASE 244,875 ML (PRAIS)</t>
  </si>
  <si>
    <t>BISABOLOL1%+METRONIDAZOL0,75%+KETOCONAZOL2% CREMA BASE 48,125 G (PRAIS)</t>
  </si>
  <si>
    <t>ACIDO GLICOLICO 4%,ACIDO KOJICO 3% EN CREMA BASE 60 GRS (PRAIS)</t>
  </si>
  <si>
    <t>DENOSUMAB SOLUCION INYECTABLE 60 MG/ML JERINGA PRE-LLEN(PRAIS)</t>
  </si>
  <si>
    <t>INSULINA DETEMIR ANHIDRA 0,142 MG CARTRIDGE 3 ML (LAPIZ DESECHABLE)</t>
  </si>
  <si>
    <t>ERGOCALCIFEROL-NISTATINA-RETINOL-ZINC OXIDO (PO/30 GM)(NISTAGLOS)</t>
  </si>
  <si>
    <t>METRONIDAZOL 0,75%, BISABOLOL 1%, ALDAVINE 5%,BASE NO IONICA CSP  40 GRS</t>
  </si>
  <si>
    <t>TOBRAMICINA 0.3 G/DEXAMETASONA 0.1 G UNGUENTO OFTALMICO (XOLOF D)</t>
  </si>
  <si>
    <t>COCAMIDOPROPILBETAINA + GLICERINA LACTICO SEBOLIC SH. 250 ML (PRAIS)</t>
  </si>
  <si>
    <t>ACIDO RETINOICO 0,02% + CLINDAMICINA 1 % LOC. CAPILAR 29,694 ML</t>
  </si>
  <si>
    <t>CLOBETASOL 0,05% + AC. SALICILICO 3% LOCION CAPILAR 38,78 ML (PRAIS)</t>
  </si>
  <si>
    <t>HIDROCORTISONA ACETATO 0,04%, LIDOCAINA 0,08%, NISTATINA 0,26 % (PRAIS)</t>
  </si>
  <si>
    <t>AGUA CARBOMER/METILPARABENO/PEG-75/POLOXAMER 188/SODIO BORATO (PRAIS)</t>
  </si>
  <si>
    <t>UREA 5% + AC. SALICILICO 3% + CLOBETASOL 0,05% UNGUENTO 80GR (PRAIS)</t>
  </si>
  <si>
    <t>ITEM</t>
  </si>
  <si>
    <t>(ULTIMO PRECIO)</t>
  </si>
  <si>
    <t>COSTO</t>
  </si>
  <si>
    <t>CODIGO</t>
  </si>
  <si>
    <t>DESCRIPCION PRODUCTO</t>
  </si>
  <si>
    <t>CON IVA</t>
  </si>
  <si>
    <t>001-0001</t>
  </si>
  <si>
    <t xml:space="preserve">ABSORBENTE ANHIDRIDO CARBONICO Y/O VAPOR DE AGUA                      </t>
  </si>
  <si>
    <t>001-0002</t>
  </si>
  <si>
    <t xml:space="preserve">ETER ETILICO ANESTESICO FC 100 ML                                     </t>
  </si>
  <si>
    <t>001-0003</t>
  </si>
  <si>
    <t xml:space="preserve">HALOTANO FARMACOPEA FC 250 ML                                         </t>
  </si>
  <si>
    <t xml:space="preserve">ISOFLURANO FC 100 ML                                                  </t>
  </si>
  <si>
    <t>001-0005</t>
  </si>
  <si>
    <t xml:space="preserve">008-0055 BODEGA 009                                                   </t>
  </si>
  <si>
    <t xml:space="preserve">TIOPENTAL SODICO FA 1000 MG                                           </t>
  </si>
  <si>
    <t>001-0007</t>
  </si>
  <si>
    <t xml:space="preserve">TIOPENTAL SODICO FA 500 MG                                            </t>
  </si>
  <si>
    <t xml:space="preserve">SEVOFLUORANO 250 ML                                                   </t>
  </si>
  <si>
    <t xml:space="preserve">PROPOFOL 2% /50 ML (DIPRIVAN).                                        </t>
  </si>
  <si>
    <t>001-0011</t>
  </si>
  <si>
    <t xml:space="preserve">PRODUCTO DE PRUEBA                                                    </t>
  </si>
  <si>
    <t xml:space="preserve">ISOFLURANO FC 250 ML                                                  </t>
  </si>
  <si>
    <t>001-0013</t>
  </si>
  <si>
    <t xml:space="preserve">PROPOFOL 100 ML (PRO-PACK)                                            </t>
  </si>
  <si>
    <t xml:space="preserve">PROPOFOL 10 MG/ML AM 20 ML                                            </t>
  </si>
  <si>
    <t>001-0015</t>
  </si>
  <si>
    <t xml:space="preserve">PROPOFOL 1% 50 ML                                                     </t>
  </si>
  <si>
    <t>001-0017</t>
  </si>
  <si>
    <t xml:space="preserve">PROPOFOL JERINGA PRELLENADA 50 ML 2%/20 MG                            </t>
  </si>
  <si>
    <t>001-0018</t>
  </si>
  <si>
    <t xml:space="preserve">EUTECAINA  POMO 5 GR                                                  </t>
  </si>
  <si>
    <t xml:space="preserve">PERFLUOROCARBONO FA (5 A 7 ) ML                                       </t>
  </si>
  <si>
    <t xml:space="preserve">ACETATO DE MEDROXIPROGESTERONA CM 10 MG (PRODASONE)                   </t>
  </si>
  <si>
    <t xml:space="preserve">ACICLOVIR CM 400 MG                                                   </t>
  </si>
  <si>
    <t xml:space="preserve">ACICLOVIR CREMA 5% TU 5 GM                                            </t>
  </si>
  <si>
    <t xml:space="preserve">ACICLOVIR FA 250 MG                                                   </t>
  </si>
  <si>
    <t xml:space="preserve">ACICLOVIR SUSPENSION 200 MG/5 ML                                      </t>
  </si>
  <si>
    <t xml:space="preserve">ACICLOVIR UNG.OFT. 3% TU 3.5 G                                        </t>
  </si>
  <si>
    <t>002-0007</t>
  </si>
  <si>
    <t xml:space="preserve">AMIKACINA SULFATO FA 100 MG/2 ML                                      </t>
  </si>
  <si>
    <t xml:space="preserve">AMIKACINA SULFATO FA 500 MG/2 ML                                      </t>
  </si>
  <si>
    <t>002-0009</t>
  </si>
  <si>
    <t xml:space="preserve">AMOXICILINA CM O CP 250 MG                                            </t>
  </si>
  <si>
    <t xml:space="preserve">AMOXICILINA CP 500 MG                                                 </t>
  </si>
  <si>
    <t xml:space="preserve">AMOXICILINA POLVO POR SUSPENSION ORAL 250 MG/5 ML                     </t>
  </si>
  <si>
    <t xml:space="preserve">AMOXICILINA POLVO SUSP. ORAL 500 MG/5 ML                              </t>
  </si>
  <si>
    <t>002-0013</t>
  </si>
  <si>
    <t xml:space="preserve">AMOXICILINA SULBACTAN FA 1.5 GM                                       </t>
  </si>
  <si>
    <t xml:space="preserve">AMPICILINA FA 500 MG                                                  </t>
  </si>
  <si>
    <t xml:space="preserve">ANFOTERICINA B FA 50 MG                                               </t>
  </si>
  <si>
    <t xml:space="preserve">ASOC. BETAMETASONA ACETATO FOSFATO (FA 3/3 MG/3 ML)                   </t>
  </si>
  <si>
    <t xml:space="preserve">BETAMETASONA CREMA TOPICA VALER.0,1% O DIPRO.0,05% TU 15 GR           </t>
  </si>
  <si>
    <t xml:space="preserve">BETAMETASONA FOSFATO DISODICO AM 4 MG/1 ML                            </t>
  </si>
  <si>
    <t>002-0020</t>
  </si>
  <si>
    <t xml:space="preserve">CEFALOSPORINA 2DA. GENER.CEFUROXIMO SUSP. 125 MG/5ML                  </t>
  </si>
  <si>
    <t xml:space="preserve">CEFALOSPORINA 3RA. GENER. FA 1 GR CEFOTAXIMA                          </t>
  </si>
  <si>
    <t>002-0022</t>
  </si>
  <si>
    <t xml:space="preserve">CEFALOSPORINA 1ER. GENER. FA 1 GR (CEFRADINA)                         </t>
  </si>
  <si>
    <t>002-0023</t>
  </si>
  <si>
    <t xml:space="preserve">CEFALOSPORINA 1ER. GENER. CM 500 MG (CEFRADINA)                       </t>
  </si>
  <si>
    <t xml:space="preserve">CEFTRIAXONA FA 1 GR (ACANTEX 1G)                                      </t>
  </si>
  <si>
    <t xml:space="preserve">CIPROFLOXACINO CM 500 MG                                              </t>
  </si>
  <si>
    <t xml:space="preserve">CIPROFLOXACINO FA 200 MG/100 ML                                       </t>
  </si>
  <si>
    <t xml:space="preserve">CLINDAMICINA CLORHIDRATO CP 300 MG                                    </t>
  </si>
  <si>
    <t>002-0028</t>
  </si>
  <si>
    <t xml:space="preserve">CLINDAMICINA FOSFATO AM 300 MG/2 ML                                   </t>
  </si>
  <si>
    <t xml:space="preserve">CLINDAMICINA FOSFATO AM 600 MG/4 ML                                   </t>
  </si>
  <si>
    <t>002-0030</t>
  </si>
  <si>
    <t xml:space="preserve">CLORANFENICOL 125 MG JARABE FC 60 ML                                  </t>
  </si>
  <si>
    <t>002-0031</t>
  </si>
  <si>
    <t xml:space="preserve">CLORANFENICOL CP 500 MG                                               </t>
  </si>
  <si>
    <t>002-0032</t>
  </si>
  <si>
    <t xml:space="preserve">CLORANFENICOL CP 250 MG                                               </t>
  </si>
  <si>
    <t>002-0033</t>
  </si>
  <si>
    <t xml:space="preserve">CLORANFENICOL OVULOS 500 MG                                           </t>
  </si>
  <si>
    <t xml:space="preserve">CLORANFENICOL SOL.OFT. 0,5% FC 10 ML                                  </t>
  </si>
  <si>
    <t>002-0035</t>
  </si>
  <si>
    <t xml:space="preserve">CLORANFENICOL SUCCINATO FA 1 GR                                       </t>
  </si>
  <si>
    <t xml:space="preserve">CLORANFENICOL UNG.OFT.1% TU 5 G                                       </t>
  </si>
  <si>
    <t xml:space="preserve">CLOTRIMAZOL CREMA 1% TU 20 GR                                         </t>
  </si>
  <si>
    <t xml:space="preserve">CLOTRIMAZOL SOL. TOPICA 1% FC 20 ML                                   </t>
  </si>
  <si>
    <t>002-0039</t>
  </si>
  <si>
    <t xml:space="preserve">CLOXACILINA SODICA CP 250 MG                                          </t>
  </si>
  <si>
    <t xml:space="preserve">CLOXACILINA SODICA CP 500 MG                                          </t>
  </si>
  <si>
    <t xml:space="preserve">CLOXACILINA SODICA FA 500 MG                                          </t>
  </si>
  <si>
    <t xml:space="preserve">COTRIMOXAZOL SUSP.PED.40/200 MG FC                                    </t>
  </si>
  <si>
    <t>002-0043</t>
  </si>
  <si>
    <t xml:space="preserve">COTRIMOXAZOL CM 80/400 MG                                             </t>
  </si>
  <si>
    <t xml:space="preserve">COTRIMOXAZOL FORTE CM 160/800 MG                                      </t>
  </si>
  <si>
    <t>002-0045</t>
  </si>
  <si>
    <t xml:space="preserve">DEXAMETASONA CM 0,5 MG                                                </t>
  </si>
  <si>
    <t xml:space="preserve">DEXAMETASONA FOSFATO SODICO AM 4 MG/1 ML                              </t>
  </si>
  <si>
    <t xml:space="preserve">ERITROMICINA ETILSUCCINATO CM 500 MG                                  </t>
  </si>
  <si>
    <t xml:space="preserve">ERITROMICINA ETILSUCCINATO POLVO SUSP. 200 MG/5 ML                    </t>
  </si>
  <si>
    <t xml:space="preserve">CLARITROMICINA FA 500 MG                                              </t>
  </si>
  <si>
    <t xml:space="preserve">ESTREPTOMICINA FA 1 GR                                                </t>
  </si>
  <si>
    <t xml:space="preserve">ETAMBUTOL CLORHIDRATO CM 200 MG                                       </t>
  </si>
  <si>
    <t>002-0052</t>
  </si>
  <si>
    <t xml:space="preserve">ETIONAMIDA CM 250 MG                                                  </t>
  </si>
  <si>
    <t>002-0053</t>
  </si>
  <si>
    <t xml:space="preserve">FLUCLOXACILINA SUSP. ORAL 125 MG/5 ML                                 </t>
  </si>
  <si>
    <t xml:space="preserve">FLUCLOXACILINA SUSP.250 MG/5 ML FC                                    </t>
  </si>
  <si>
    <t>002-0055</t>
  </si>
  <si>
    <t xml:space="preserve">FLUCONAZOL CP 200 MG                                                  </t>
  </si>
  <si>
    <t>002-0056</t>
  </si>
  <si>
    <t xml:space="preserve">FLUCONAZOL CP 50 MG                                                   </t>
  </si>
  <si>
    <t xml:space="preserve">FLUCONAZOL FA 200 MG/100 ML                                           </t>
  </si>
  <si>
    <t xml:space="preserve">FLUDROCORTISONA ACETATO CM 0,1 MG                                     </t>
  </si>
  <si>
    <t xml:space="preserve">GANCICLOVIR FA 500 MG                                                 </t>
  </si>
  <si>
    <t xml:space="preserve">GENTAMICINA-BETAMETASONA SOL.OFT. 3MG/1MG/ML FC                       </t>
  </si>
  <si>
    <t xml:space="preserve">GENTAMICINA-BETAMETASONA UNG.OFT.3MG/1MG/ML TU                        </t>
  </si>
  <si>
    <t>002-0062</t>
  </si>
  <si>
    <t xml:space="preserve">GENTAMICINA AM O FA 20 MG/2 ML                                        </t>
  </si>
  <si>
    <t xml:space="preserve">GENTAMICINA AM O FA 80 MG/2 ML                                        </t>
  </si>
  <si>
    <t xml:space="preserve">GENTAMICINA SOL.OFT. 3 MG/ML FC                                       </t>
  </si>
  <si>
    <t xml:space="preserve">GENTAMICINA UNG.OFT. 3 MG/GRAMO TU                                    </t>
  </si>
  <si>
    <t>002-0066</t>
  </si>
  <si>
    <t xml:space="preserve">GRISEOFULVINA CM 500 MG                                               </t>
  </si>
  <si>
    <t xml:space="preserve">HIDROCORTISONA ACETATO CM 20 MG                                       </t>
  </si>
  <si>
    <t xml:space="preserve">HIDROCORTISONA SUCCINATO AM 100 MG                                    </t>
  </si>
  <si>
    <t xml:space="preserve">HIDROCORTISONA SUCCINATO FA 500 MG                                    </t>
  </si>
  <si>
    <t xml:space="preserve">IMIPENEM CILASTATINA FA 500 MG                                        </t>
  </si>
  <si>
    <t xml:space="preserve">ISONIAZIDA CM 100 MG RANURADO                                         </t>
  </si>
  <si>
    <t>002-0072</t>
  </si>
  <si>
    <t xml:space="preserve">KANAMICINA SULFATO FA 500 MG                                          </t>
  </si>
  <si>
    <t xml:space="preserve">KETOCONAZOL CM 200 MG (SAV.)                                          </t>
  </si>
  <si>
    <t xml:space="preserve">LAMIVUDINA CM 150 MG (EPIVIR)                                         </t>
  </si>
  <si>
    <t>002-0075</t>
  </si>
  <si>
    <t xml:space="preserve">LINCOMICINA CP 500 MG                                                 </t>
  </si>
  <si>
    <t>002-0076</t>
  </si>
  <si>
    <t xml:space="preserve">LINCOMICINA FA AM 600/2 ML                                            </t>
  </si>
  <si>
    <t xml:space="preserve">METILPREDNISOLONA SUCCINATO SODICO FA 125 MG                          </t>
  </si>
  <si>
    <t xml:space="preserve">METILPREDNISOLONA SUCCINATO SODICO FA 1 GR                            </t>
  </si>
  <si>
    <t xml:space="preserve">METILPREDNISOLONA SUCCINATO SODICO FA 500 MG                          </t>
  </si>
  <si>
    <t xml:space="preserve">METRONIDAZOL FA 500 MG/100 ML                                         </t>
  </si>
  <si>
    <t>002-0081</t>
  </si>
  <si>
    <t xml:space="preserve">NEOMICINA SULFATO CM 500 MG                                           </t>
  </si>
  <si>
    <t xml:space="preserve">NISTATINA CM 500.000 UI                                               </t>
  </si>
  <si>
    <t>002-0083</t>
  </si>
  <si>
    <t xml:space="preserve">NISTATINA OVULOS VAGINALES 100.000 UI                                 </t>
  </si>
  <si>
    <t xml:space="preserve">PENICILINA G BENZATINA FA 1.200.000 UI                                </t>
  </si>
  <si>
    <t>002-0085</t>
  </si>
  <si>
    <t xml:space="preserve">PENICILINA G BENZATINA FA 2.400.000 UI                                </t>
  </si>
  <si>
    <t>002-0086</t>
  </si>
  <si>
    <t xml:space="preserve">PENICILINA G BENZATINA FA 600.000 UI                                  </t>
  </si>
  <si>
    <t xml:space="preserve">PENICILINA G SODICA FA 1.000.000 UI                                   </t>
  </si>
  <si>
    <t xml:space="preserve">PENICILINA G SODICA FA 2.000.000 UI                                   </t>
  </si>
  <si>
    <t xml:space="preserve">PIRAZINAMIDA CM 500 MG                                                </t>
  </si>
  <si>
    <t xml:space="preserve">PREDNISONA CM RANURADO 20 MG                                          </t>
  </si>
  <si>
    <t xml:space="preserve">PREDNISONA CM RANURADO 5 MG                                           </t>
  </si>
  <si>
    <t xml:space="preserve">RIFAMPICINA CP 150 MG                                                 </t>
  </si>
  <si>
    <t xml:space="preserve">RIFAMPICINA JARABE 100 MG/5 ML                                        </t>
  </si>
  <si>
    <t xml:space="preserve">SULBACTAM CEFOPERAZONA FA 1.5 GR                                      </t>
  </si>
  <si>
    <t>002-0095</t>
  </si>
  <si>
    <t xml:space="preserve">SULTAMICILINA CM 375 MG                                               </t>
  </si>
  <si>
    <t xml:space="preserve">TETRACICLINA CLORHIDRATO CP 250 MG                                    </t>
  </si>
  <si>
    <t>002-0098</t>
  </si>
  <si>
    <t xml:space="preserve">TOBRAMICINA SOL.OFT. 3 MG/ML FC 5 ML                                  </t>
  </si>
  <si>
    <t>002-0099</t>
  </si>
  <si>
    <t xml:space="preserve">TOBRAMICINA UNG.OFT. 3 MG/GR TU                                       </t>
  </si>
  <si>
    <t xml:space="preserve">VANCOMICINA CLORHIDRATO FA 1 GR                                       </t>
  </si>
  <si>
    <t xml:space="preserve">002-0260 REFERENCIADO                                                 </t>
  </si>
  <si>
    <t>002-0102</t>
  </si>
  <si>
    <t xml:space="preserve">ZALCITABINA CM 0.75 MG                                                </t>
  </si>
  <si>
    <t>002-0103</t>
  </si>
  <si>
    <t xml:space="preserve">ZIDOVUDINA CP 100 MG                                                  </t>
  </si>
  <si>
    <t xml:space="preserve">CEFTAZIDIMA 1 GRAMO FA (CEF.3ºGEN)                                    </t>
  </si>
  <si>
    <t xml:space="preserve">MEROPENEM FA 500 MG                                                   </t>
  </si>
  <si>
    <t xml:space="preserve">METILPREDNISOLONA ACETATO FA 40 MG                                    </t>
  </si>
  <si>
    <t xml:space="preserve">COTRIMOXAZOL AM 80 MG / 400 MG                                        </t>
  </si>
  <si>
    <t>002-0112</t>
  </si>
  <si>
    <t xml:space="preserve">ESTAVUDINA CM 40 MG                                                   </t>
  </si>
  <si>
    <t xml:space="preserve">ZIDOVUDINA CP 300 MG                                                  </t>
  </si>
  <si>
    <t xml:space="preserve">LAMIVUDINA 150 MG/ZIDOVUDINA 300 MG(COMBIVIR)                         </t>
  </si>
  <si>
    <t>002-0115</t>
  </si>
  <si>
    <t xml:space="preserve">DIDANOSINA CM 100 MG                                                  </t>
  </si>
  <si>
    <t xml:space="preserve">NEVIRAPINA CM 200 MG                                                  </t>
  </si>
  <si>
    <t>002-0117</t>
  </si>
  <si>
    <t xml:space="preserve">INDINAVIR SULFATO CP 400 MG                                           </t>
  </si>
  <si>
    <t xml:space="preserve">ITRACONAZOL CP 100 MG                                                 </t>
  </si>
  <si>
    <t xml:space="preserve">ZIDOVUDINA 10 MG/ML SUSP.200 ML                                       </t>
  </si>
  <si>
    <t xml:space="preserve">ZIDOVUDINA 10 MG/ML FA 20 ML                                          </t>
  </si>
  <si>
    <t xml:space="preserve">CLARITROMICINA CM 500 MG                                              </t>
  </si>
  <si>
    <t xml:space="preserve">CEFTRIAXONA GENERICA FA 1 GR                                          </t>
  </si>
  <si>
    <t xml:space="preserve">EFAVIRENZ CP 200 MG (STOCRIN)                                         </t>
  </si>
  <si>
    <t>002-0124</t>
  </si>
  <si>
    <t xml:space="preserve">ESTAVUDINA CP 30 MG                                                   </t>
  </si>
  <si>
    <t xml:space="preserve">ACICLOVIR CM 800 MG                                                   </t>
  </si>
  <si>
    <t xml:space="preserve">LAMIVUDINA SOL. ORAL 10 MG/ML FC/240 ML                               </t>
  </si>
  <si>
    <t xml:space="preserve">ABACAVIR CM 300 MG (ZIAGEN)                                           </t>
  </si>
  <si>
    <t>002-0129</t>
  </si>
  <si>
    <t xml:space="preserve">CODIGO 002-0016                                                       </t>
  </si>
  <si>
    <t xml:space="preserve">CASPOFUNGIN ACETATO FA 70 MG                                          </t>
  </si>
  <si>
    <t xml:space="preserve">CASPOFUNGIN ACETATO FA 50 MG                                          </t>
  </si>
  <si>
    <t xml:space="preserve">NEVIRAPINA SUSP.ORAL 50 MG/5 ML                                       </t>
  </si>
  <si>
    <t>002-0133</t>
  </si>
  <si>
    <t xml:space="preserve">ACICLOVIR CM 200 MG                                                   </t>
  </si>
  <si>
    <t xml:space="preserve">TEICOPLANINA FA 400 MG                                                </t>
  </si>
  <si>
    <t xml:space="preserve">AZITROMICINA CM 500 MG                                                </t>
  </si>
  <si>
    <t xml:space="preserve">AMOXICILINA 875 MG + AC.ACLAVULáNICO 125 MG                           </t>
  </si>
  <si>
    <t>002-0137</t>
  </si>
  <si>
    <t xml:space="preserve">COTRIMOXAZOL 80 MG/400 MG SUSP.ORAL                                   </t>
  </si>
  <si>
    <t xml:space="preserve">CEFEPIMA FA 1 GR                                                      </t>
  </si>
  <si>
    <t xml:space="preserve">ACICLOVIR FA 500 MG/20 ML                                             </t>
  </si>
  <si>
    <t>002-0140</t>
  </si>
  <si>
    <t xml:space="preserve">CEFEPIMA FA 2 GR                                                      </t>
  </si>
  <si>
    <t>002-0141</t>
  </si>
  <si>
    <t xml:space="preserve">FLUCONAZOL 150 MG CP                                                  </t>
  </si>
  <si>
    <t xml:space="preserve">FLUCONAZOL CP 150 MG                                                  </t>
  </si>
  <si>
    <t xml:space="preserve">CLARITROMICINA 250 MG JARABE INF.                                     </t>
  </si>
  <si>
    <t>002-0144</t>
  </si>
  <si>
    <t xml:space="preserve">METRONIDAZOL SUSP.ORAL 125 MG/5 ML                                    </t>
  </si>
  <si>
    <t>002-0145</t>
  </si>
  <si>
    <t xml:space="preserve">CEFALOSPORINA 2DA. GENER. CEFUROXIMO SUSP. 250 MG/5 ML                </t>
  </si>
  <si>
    <t>002-0146</t>
  </si>
  <si>
    <t xml:space="preserve">CEFUROXIMO CM 500 MG                                                  </t>
  </si>
  <si>
    <t>002-0147</t>
  </si>
  <si>
    <t xml:space="preserve">LOPINAVIR 133,3 MG / RITONAVIR 33,3 MG (KALETRA)                      </t>
  </si>
  <si>
    <t xml:space="preserve">MICONAZOL GEL ORAL 40 GR (DAKTARIN)                                   </t>
  </si>
  <si>
    <t xml:space="preserve">MUPIROCINA UNGUENTO 2% ENDONASAL                                      </t>
  </si>
  <si>
    <t xml:space="preserve">RITONAVIR CP 100 MG                                                   </t>
  </si>
  <si>
    <t xml:space="preserve">ASOC.LAMI.150 MG/ZIDOV.300 MG/ABACA 300 MG (TRIZIVIR)                 </t>
  </si>
  <si>
    <t>002-0152</t>
  </si>
  <si>
    <t xml:space="preserve">LEVOFLOXACINO EV. FA 500 MG                                           </t>
  </si>
  <si>
    <t>002-0153</t>
  </si>
  <si>
    <t xml:space="preserve">MOXIFLOXACINO CM 500 MG                                               </t>
  </si>
  <si>
    <t>002-0155</t>
  </si>
  <si>
    <t xml:space="preserve">FUSIDICO-ACIDO (APOSITO)                                              </t>
  </si>
  <si>
    <t>002-0156</t>
  </si>
  <si>
    <t xml:space="preserve">MICONAZOL COLIRIO 1%                                                  </t>
  </si>
  <si>
    <t xml:space="preserve">LEVOFLOXACINO CM 500 MG                                               </t>
  </si>
  <si>
    <t>002-0159</t>
  </si>
  <si>
    <t xml:space="preserve">AMOXICILINA-A.CLAVULANICO 800/57 SUSP. 35 ML                          </t>
  </si>
  <si>
    <t xml:space="preserve">PREDNISONA JARABE 20 MG / 5 ML                                        </t>
  </si>
  <si>
    <t xml:space="preserve">ACTH (TETRACOSACTIDO HEXACETATO / CORTICOTROPINA) 1 MG / ML           </t>
  </si>
  <si>
    <t>002-0163</t>
  </si>
  <si>
    <t xml:space="preserve">VALACICLOVIR CM 500 MG                                                </t>
  </si>
  <si>
    <t xml:space="preserve">EFAVIRENZ CM 600 MG (STOCRIN)                                         </t>
  </si>
  <si>
    <t xml:space="preserve">MEROPENEM FA 1 GR                                                     </t>
  </si>
  <si>
    <t>002-0166</t>
  </si>
  <si>
    <t xml:space="preserve">BETAMETASONA+CLOTRIMAZOL CREMA 15 GR                                  </t>
  </si>
  <si>
    <t>002-0167</t>
  </si>
  <si>
    <t xml:space="preserve">DIDANOSINA CM 250 MG                                                  </t>
  </si>
  <si>
    <t xml:space="preserve">DIDANOSINA CM 400 MG                                                  </t>
  </si>
  <si>
    <t xml:space="preserve">AMPICILINA 1 GR + SULBACTAM 0,5 GR (UNASYN)                           </t>
  </si>
  <si>
    <t xml:space="preserve">CEFALOSPORINA 1° GEN. FA 1 GR (CEFAZOLINA)                            </t>
  </si>
  <si>
    <t xml:space="preserve">MOXIFLOXACINO CM RECUBIERTO 400 MG                                    </t>
  </si>
  <si>
    <t>002-0172</t>
  </si>
  <si>
    <t xml:space="preserve">AMOXICILINA-A.CLAVULANICO 1 G / 200 MG FA                             </t>
  </si>
  <si>
    <t xml:space="preserve">CEFADROXILO 250 MG/5 ML FC 100 ML                                     </t>
  </si>
  <si>
    <t>002-0176</t>
  </si>
  <si>
    <t xml:space="preserve">AGENERASE CP 150 MG (AMPRENAVIR)                                      </t>
  </si>
  <si>
    <t>002-0177</t>
  </si>
  <si>
    <t xml:space="preserve">NELFINAVIR CM 250 MG                                                  </t>
  </si>
  <si>
    <t>002-0178</t>
  </si>
  <si>
    <t xml:space="preserve">AMOXICILINA-A.CLAVULANICO 500/125 CM                                  </t>
  </si>
  <si>
    <t>002-0179</t>
  </si>
  <si>
    <t xml:space="preserve">SAQUINAVIR CP 200 MG (INVIRASE)                                       </t>
  </si>
  <si>
    <t>002-0180</t>
  </si>
  <si>
    <t xml:space="preserve">TRIAMCINOLONA ACETONIDO 0,05% CLOTRIMAZOL 1% OROBASE C.S.P. 40 GR     </t>
  </si>
  <si>
    <t>002-0181</t>
  </si>
  <si>
    <t xml:space="preserve">TIMIDAZOL CM REC. 1 GR (TROXXIL)                                      </t>
  </si>
  <si>
    <t xml:space="preserve">TERLIPRESINA FA 1 MG                                                  </t>
  </si>
  <si>
    <t xml:space="preserve">ATAZANAVIR  SULFATO  CP 200 MG                                        </t>
  </si>
  <si>
    <t>002-0184</t>
  </si>
  <si>
    <t xml:space="preserve">SIMBATATINA + EZETIMIBA 10/20 MG                                      </t>
  </si>
  <si>
    <t>002-0185</t>
  </si>
  <si>
    <t xml:space="preserve">CLARITROMICINA JARABE 125 MG/5 ML                                     </t>
  </si>
  <si>
    <t xml:space="preserve">PIPERACILINA/TAZOBACTAM                                               </t>
  </si>
  <si>
    <t xml:space="preserve">VORICONAZOL CM 200 MG                                                 </t>
  </si>
  <si>
    <t xml:space="preserve">ASOC.LAMIVUDINA 300 MG/ABACAVIR 600 MG (KIVEXA)                       </t>
  </si>
  <si>
    <t>002-0189</t>
  </si>
  <si>
    <t xml:space="preserve">METILPREDNISOLONA CM 16 MG                                            </t>
  </si>
  <si>
    <t xml:space="preserve">CEFADROXILO CP 500 MG                                                 </t>
  </si>
  <si>
    <t xml:space="preserve">002-0258                                                              </t>
  </si>
  <si>
    <t>002-0192</t>
  </si>
  <si>
    <t xml:space="preserve">BETAMETASONA 0,5 MG/ML GOTAS                                          </t>
  </si>
  <si>
    <t xml:space="preserve">NITROFURANTOINA MACROCRISTALES CP 100 MG                              </t>
  </si>
  <si>
    <t>002-0194</t>
  </si>
  <si>
    <t xml:space="preserve">TRIMETOPRINA 120 MG/SULFAMETOXAZOL 600 MG/FENAZOPIRINA CLOR.150 MG    </t>
  </si>
  <si>
    <t>002-0195</t>
  </si>
  <si>
    <t xml:space="preserve">ATAZANAVIR CP 150 MG                                                  </t>
  </si>
  <si>
    <t xml:space="preserve">AZITROMICINA SUSP.ORAL 400 MG/5 ML                                    </t>
  </si>
  <si>
    <t xml:space="preserve">AMOXICILINA-A.CLAVULANICO 400/57 SUSP.                                </t>
  </si>
  <si>
    <t xml:space="preserve">MOXIFLOXACINO FA 400 MG                                               </t>
  </si>
  <si>
    <t xml:space="preserve">ERTAPENEM FA 1 GR                                                     </t>
  </si>
  <si>
    <t>002-0200</t>
  </si>
  <si>
    <t xml:space="preserve">ERITROMICINA ETIL SUCCINATO POLVO FC 400 MG / 5 ML                    </t>
  </si>
  <si>
    <t xml:space="preserve">SAQUINAVIR CM 500 MG                                                  </t>
  </si>
  <si>
    <t xml:space="preserve">CLOBETASOL PROPIONATO 0,05% CREMA                                     </t>
  </si>
  <si>
    <t>002-0203</t>
  </si>
  <si>
    <t xml:space="preserve">TOBRAMICINA 3 MG/DEXAMETASONA 1 MG FC X 5 ML                          </t>
  </si>
  <si>
    <t>002-0204</t>
  </si>
  <si>
    <t xml:space="preserve">HIDROCORTISONA CP 6 MG.                                               </t>
  </si>
  <si>
    <t xml:space="preserve">HIDROCORTISONA CP 2 MG.                                               </t>
  </si>
  <si>
    <t xml:space="preserve">LINEZOLIDA CM 600 MG (ZYVOX)                                          </t>
  </si>
  <si>
    <t xml:space="preserve">LOPINAVIR/RITONAVIR 200MG/50MG (KALETRA RECUBIERTO) CM                </t>
  </si>
  <si>
    <t xml:space="preserve">LINEZOLIDA FA 600 MG (ZYVOX)                                          </t>
  </si>
  <si>
    <t xml:space="preserve">TENOFOVIR CM 300 MG                                                   </t>
  </si>
  <si>
    <t xml:space="preserve">TIGECICLINA FA 50 MG.                                                 </t>
  </si>
  <si>
    <t>002-0211</t>
  </si>
  <si>
    <t xml:space="preserve">MICONAZOL 100 MG. + TINIDAZOL 150 MG. OVULO VAGINAL (MIZONASE)        </t>
  </si>
  <si>
    <t xml:space="preserve">BUDESONIDA 3 MG.                                                      </t>
  </si>
  <si>
    <t xml:space="preserve">VALGANCICLOVIR DE 450 MG(VALIXA)                                      </t>
  </si>
  <si>
    <t xml:space="preserve">CLINDAMICINA POROXIDO DE BENZOILO( INDOXYL)                           </t>
  </si>
  <si>
    <t xml:space="preserve">ANIDULAFUNGINA 100 MG ( ECALTA )                                      </t>
  </si>
  <si>
    <t xml:space="preserve">COLISTINA FA 100 MG PVO.P/SOL.INY.(EQ COLISTIMETATO SODICO 240 MG)    </t>
  </si>
  <si>
    <t>002-0218</t>
  </si>
  <si>
    <t xml:space="preserve">ESTAVUDINA CM 20 MG (ZERIT)                                           </t>
  </si>
  <si>
    <t>002-0219</t>
  </si>
  <si>
    <t xml:space="preserve">CODIGO 002-0027                                                       </t>
  </si>
  <si>
    <t xml:space="preserve">OSELTAMIVIR CP O CM 75 MG (RIMITIVA)                                  </t>
  </si>
  <si>
    <t>002-0221</t>
  </si>
  <si>
    <t xml:space="preserve">EFAVIRENZ SOL.ORAL 30 MG/ML FC 180 ML                                 </t>
  </si>
  <si>
    <t xml:space="preserve">OSELTAMIVIR POLVO P/SUSPENSION ORAL 12 MG/5 ML (RIMIVAT)              </t>
  </si>
  <si>
    <t>002-0223</t>
  </si>
  <si>
    <t xml:space="preserve">ZANAMIVIR 5 MG/DOSIS FC X 20 DOSIS (RELENZA)                          </t>
  </si>
  <si>
    <t xml:space="preserve">ATAZANAVIR 300 MG  (REYATAZ)                                          </t>
  </si>
  <si>
    <t xml:space="preserve">DARUNAVIR CM 300 MG (PREZISTA)                                        </t>
  </si>
  <si>
    <t xml:space="preserve">ENFUVIRTIDE FA 90 MG  (FUZEON)                                        </t>
  </si>
  <si>
    <t xml:space="preserve">RALTEGRAVIR CM 400 MG                                                 </t>
  </si>
  <si>
    <t xml:space="preserve">TOBRAMICINA AM 300 MG                                                 </t>
  </si>
  <si>
    <t>002-0230</t>
  </si>
  <si>
    <t xml:space="preserve">AMOXICILINA SUSPENCION ORAL 1 GR                                      </t>
  </si>
  <si>
    <t>002-0232</t>
  </si>
  <si>
    <t xml:space="preserve">CEFPODOXIMA 100 MG/ 5 ML  /FCX 75 ML)                                 </t>
  </si>
  <si>
    <t>002-0234</t>
  </si>
  <si>
    <t xml:space="preserve">ZIDOVUDINA 50 MG /5 ML SUSP. 100 ML                                   </t>
  </si>
  <si>
    <t xml:space="preserve">RIBAVIRINA CM 200 MG                                                  </t>
  </si>
  <si>
    <t>002-0236</t>
  </si>
  <si>
    <t xml:space="preserve">ACETATO PREDNISONA 1%                                                 </t>
  </si>
  <si>
    <t>002-0237</t>
  </si>
  <si>
    <t xml:space="preserve">CEFTRIAXONA 500 MG/VIAL (DONACION SERVICIO DE SALUD)                  </t>
  </si>
  <si>
    <t xml:space="preserve">TENOFOVIR / EMTRICITABINA 300/200 MG  CM                              </t>
  </si>
  <si>
    <t>002-0239</t>
  </si>
  <si>
    <t xml:space="preserve">TOBRAMICINA+DEXAMETASONA SOL.OFTALMICA                                </t>
  </si>
  <si>
    <t>002-0240</t>
  </si>
  <si>
    <t xml:space="preserve">TOLNAFTATO 1% ANTIMICOTICO 10 ML SOL TOPICA                           </t>
  </si>
  <si>
    <t xml:space="preserve">ETRAVIRINA CP 100 MG                                                  </t>
  </si>
  <si>
    <t xml:space="preserve">CIPROFLOXACINO 0,2%+HIDROCORTISONA 1% SOL.OTICA FC 5 ML               </t>
  </si>
  <si>
    <t>002-0243</t>
  </si>
  <si>
    <t xml:space="preserve">TERBINAFINA SOLUCION OTICA 1% FC 30 ML                                </t>
  </si>
  <si>
    <t>002-0244</t>
  </si>
  <si>
    <t xml:space="preserve">UREA 5% OXZN 5% BIFONAZOL 1% CREMA BASE FC 80 GR                      </t>
  </si>
  <si>
    <t xml:space="preserve">UREA 30%, BIFONAZOL 1%, CREMA BASE FC 30 GR                           </t>
  </si>
  <si>
    <t xml:space="preserve">UREA 15%, BIFONAZOL 1% CREMA BASE FC 30 GR                            </t>
  </si>
  <si>
    <t>002-0249</t>
  </si>
  <si>
    <t xml:space="preserve">LOPINAVIR/RITONAVIR 80/20 MG/ML JARABE 160 ML                         </t>
  </si>
  <si>
    <t xml:space="preserve">MARAVIROC 300 MG CM                                                   </t>
  </si>
  <si>
    <t>002-0251</t>
  </si>
  <si>
    <t xml:space="preserve">FOSAMPRENAVIR 700 MG CM                                               </t>
  </si>
  <si>
    <t>002-0252</t>
  </si>
  <si>
    <t xml:space="preserve">AMINOSALICILATO SODICO 4 GRAMOS SOBRE                                 </t>
  </si>
  <si>
    <t>002-0253</t>
  </si>
  <si>
    <t xml:space="preserve">CICLOSERINA CAPSULA ORAL 250 MG                                       </t>
  </si>
  <si>
    <t>002-0254</t>
  </si>
  <si>
    <t xml:space="preserve">KANAMICINA SULFATO 1G FRASCO AMPOLLA                                  </t>
  </si>
  <si>
    <t xml:space="preserve">TOBRAMICINA CAPSULAS PARA INHALACIÓN 28 MG                            </t>
  </si>
  <si>
    <t>002-0256</t>
  </si>
  <si>
    <t xml:space="preserve">LINEZOLID 100 MG/5 ML (FC X 60 ML)                                    </t>
  </si>
  <si>
    <t xml:space="preserve">DEXAMETASONA CM ORAL 4 MG                                             </t>
  </si>
  <si>
    <t xml:space="preserve">VANCOMICINA POLVO P/SOL.INYECTABLE 500 MG F.A.                        </t>
  </si>
  <si>
    <t>002-0261</t>
  </si>
  <si>
    <t xml:space="preserve">NIFURTIMOX 120 MG CM ORAL                                             </t>
  </si>
  <si>
    <t xml:space="preserve">DAPSONA 100 MG CAPSULAS VIA ORAL                                      </t>
  </si>
  <si>
    <t xml:space="preserve">DARUNAVIR 600 MG CM RECUBIERTO                                        </t>
  </si>
  <si>
    <t xml:space="preserve">ETRAVIRINA 200 MG CM                                                  </t>
  </si>
  <si>
    <t>002-0268</t>
  </si>
  <si>
    <t xml:space="preserve">ATAZANAVIR 600 MG COMPRIMIDO ORAL                                     </t>
  </si>
  <si>
    <t xml:space="preserve">ACIDO FOLINICO CM 15 MG                                               </t>
  </si>
  <si>
    <t xml:space="preserve">ACIDO FOLINICO FA 50 MG                                               </t>
  </si>
  <si>
    <t xml:space="preserve">ACIDO TRANS. RETINOICO CP 10 MG                                       </t>
  </si>
  <si>
    <t xml:space="preserve">ASPARRAGINASA AM 10.000 U.I.                                          </t>
  </si>
  <si>
    <t xml:space="preserve">AZATIOPRINA CM 50 MG                                                  </t>
  </si>
  <si>
    <t>003-0008</t>
  </si>
  <si>
    <t xml:space="preserve">BLEOMICINA AM 15 MG                                                   </t>
  </si>
  <si>
    <t>003-0009</t>
  </si>
  <si>
    <t xml:space="preserve">BUSULFAN CM 2 MG                                                      </t>
  </si>
  <si>
    <t>003-0010</t>
  </si>
  <si>
    <t xml:space="preserve">CICLOFOSFAMIDA AM 500 MG                                              </t>
  </si>
  <si>
    <t xml:space="preserve">CICLOFOSFAMIDA CM 50 MG                                               </t>
  </si>
  <si>
    <t>003-0012</t>
  </si>
  <si>
    <t xml:space="preserve">CICLOFOSFAMIDA FA 200 MG                                              </t>
  </si>
  <si>
    <t xml:space="preserve">CICLOSPORINA CM/CP 25 MG                                              </t>
  </si>
  <si>
    <t xml:space="preserve">CICLOSPORINA CM 50 MG                                                 </t>
  </si>
  <si>
    <t xml:space="preserve">CICLOSPORINA SOLUC. ORAL 100 MG/ML                                    </t>
  </si>
  <si>
    <t>003-0016</t>
  </si>
  <si>
    <t xml:space="preserve">CISPLATINO AM 10 MG                                                   </t>
  </si>
  <si>
    <t>003-0018</t>
  </si>
  <si>
    <t xml:space="preserve">CISPLATINO FA 50 MG                                                   </t>
  </si>
  <si>
    <t>003-0019</t>
  </si>
  <si>
    <t xml:space="preserve">CITARABINA AM 500 MG                                                  </t>
  </si>
  <si>
    <t xml:space="preserve">CITARABINA FA 100 MG                                                  </t>
  </si>
  <si>
    <t xml:space="preserve">CLORAMBUCIL CM 2 MG                                                   </t>
  </si>
  <si>
    <t>003-0022</t>
  </si>
  <si>
    <t xml:space="preserve">DACARBAZINA FA 100 MG                                                 </t>
  </si>
  <si>
    <t xml:space="preserve">DACTINOMICINA AM 0,50 MG                                              </t>
  </si>
  <si>
    <t xml:space="preserve">DAUNORRUBICINA AM 20 MG                                               </t>
  </si>
  <si>
    <t>003-0025</t>
  </si>
  <si>
    <t xml:space="preserve">DOXORRUBICINA CLORHIDRATO AM 10 MG                                    </t>
  </si>
  <si>
    <t>003-0026</t>
  </si>
  <si>
    <t xml:space="preserve">DOXORRUBICINA CLORHIDRATO FA 50 MG                                    </t>
  </si>
  <si>
    <t>003-0027</t>
  </si>
  <si>
    <t xml:space="preserve">ETOPOSIDO AM 100 MG                                                   </t>
  </si>
  <si>
    <t>003-0028</t>
  </si>
  <si>
    <t xml:space="preserve">FLUORURACILO AM 250 MG/ML 5 ML                                        </t>
  </si>
  <si>
    <t xml:space="preserve">FLUORURACILO FA 500 MG 10 ML                                          </t>
  </si>
  <si>
    <t xml:space="preserve">FLUTAMIDA CM 250 MG (ETACONIL)                                        </t>
  </si>
  <si>
    <t xml:space="preserve">HIDROXIUREA CP 500 MG                                                 </t>
  </si>
  <si>
    <t>003-0032</t>
  </si>
  <si>
    <t xml:space="preserve">IFOSFAMIDA FA 1 GR                                                    </t>
  </si>
  <si>
    <t>003-0033</t>
  </si>
  <si>
    <t xml:space="preserve">LOMUSTINA CP 40 MG                                                    </t>
  </si>
  <si>
    <t xml:space="preserve">MELFALAN CM 2 MG                                                      </t>
  </si>
  <si>
    <t xml:space="preserve">MERCAPTOPURINA CM 50 MG                                               </t>
  </si>
  <si>
    <t xml:space="preserve">MESNA AM 400 MG                                                       </t>
  </si>
  <si>
    <t xml:space="preserve">METOTREXATO CM 2,5 MG                                                 </t>
  </si>
  <si>
    <t xml:space="preserve">METOTREXATO FA 50 MG                                                  </t>
  </si>
  <si>
    <t>003-0039</t>
  </si>
  <si>
    <t xml:space="preserve">METOTREXATO FA 500 MG                                                 </t>
  </si>
  <si>
    <t>003-0040</t>
  </si>
  <si>
    <t xml:space="preserve">MITOMICINA FA 5 MG                                                    </t>
  </si>
  <si>
    <t xml:space="preserve">MITOXANTRONA FA 20 MG                                                 </t>
  </si>
  <si>
    <t>003-0042</t>
  </si>
  <si>
    <t xml:space="preserve">ONDASENTRON AM 4 MG/2 ML                                              </t>
  </si>
  <si>
    <t xml:space="preserve">ONDANSETRON AM 8 MG/4 ML                                              </t>
  </si>
  <si>
    <t xml:space="preserve">TAMOXIFENO CM 20 MG                                                   </t>
  </si>
  <si>
    <t xml:space="preserve">TIOGUANINA CM 40 MG                                                   </t>
  </si>
  <si>
    <t>003-0048</t>
  </si>
  <si>
    <t xml:space="preserve">VINBLASTINA SULFATO AM O FA 10 MG                                     </t>
  </si>
  <si>
    <t>003-0049</t>
  </si>
  <si>
    <t xml:space="preserve">VINCRISTINA SULFATO FA 1 MGC/DILUYENTE                                </t>
  </si>
  <si>
    <t>003-0050</t>
  </si>
  <si>
    <t xml:space="preserve">CICLOFOSFAMIDA FA 1 GR. C/DILUYENTE                                   </t>
  </si>
  <si>
    <t>003-0051</t>
  </si>
  <si>
    <t xml:space="preserve">CALCIO FOLINATO FA 15 MG                                              </t>
  </si>
  <si>
    <t xml:space="preserve">CICLOSPORINA CM/CP 100 MG                                             </t>
  </si>
  <si>
    <t>003-0054</t>
  </si>
  <si>
    <t xml:space="preserve">ACETATO DE MEGESTROL CP X 160 MG                                      </t>
  </si>
  <si>
    <t xml:space="preserve">CICLOSPORINA CP 10 MG                                                 </t>
  </si>
  <si>
    <t>003-0056</t>
  </si>
  <si>
    <t xml:space="preserve">TIOTEPA FA 15 MG                                                      </t>
  </si>
  <si>
    <t xml:space="preserve">IDARRUBICINA FA 10 MG                                                 </t>
  </si>
  <si>
    <t>003-0058</t>
  </si>
  <si>
    <t xml:space="preserve">CITARABINA FA 1 GR                                                    </t>
  </si>
  <si>
    <t>003-0059</t>
  </si>
  <si>
    <t xml:space="preserve">MEDROXIPROGESTERONA ACETATO FA 500 MG                                 </t>
  </si>
  <si>
    <t>003-0060</t>
  </si>
  <si>
    <t xml:space="preserve">ONDASENTRON CM 4 MG                                                   </t>
  </si>
  <si>
    <t>003-0061</t>
  </si>
  <si>
    <t xml:space="preserve">CARBOPLATINO FA 150 MG                                                </t>
  </si>
  <si>
    <t xml:space="preserve">ONDASENTRON CM DISPERSABLE 8 MG                                       </t>
  </si>
  <si>
    <t>003-0065</t>
  </si>
  <si>
    <t xml:space="preserve">LETROZOL CM RECUBIERTO 2,5 MG                                         </t>
  </si>
  <si>
    <t xml:space="preserve">TAMSULOSINA CP 0,4 MG                                                 </t>
  </si>
  <si>
    <t>003-0067</t>
  </si>
  <si>
    <t xml:space="preserve">ETOPOSIDO CP 50 MG                                                    </t>
  </si>
  <si>
    <t xml:space="preserve">PACLITAXEL FA 100 MG                                                  </t>
  </si>
  <si>
    <t xml:space="preserve">MICOFENOLATO CP 500 MG                                                </t>
  </si>
  <si>
    <t xml:space="preserve">ANASTRAZOLE CM 1 MG                                                   </t>
  </si>
  <si>
    <t>003-0071</t>
  </si>
  <si>
    <t xml:space="preserve">IFOSFAMIDA FA 2 GR                                                    </t>
  </si>
  <si>
    <t>003-0072</t>
  </si>
  <si>
    <t xml:space="preserve">VINORELBINE FA 50 MG                                                  </t>
  </si>
  <si>
    <t>003-0073</t>
  </si>
  <si>
    <t xml:space="preserve">PACLITAXEL FA 300 MG/50 ML                                            </t>
  </si>
  <si>
    <t xml:space="preserve">PEGASPARGASA AM 3750 UI / 5 ML (ONCASPAR)                             </t>
  </si>
  <si>
    <t>003-0075</t>
  </si>
  <si>
    <t xml:space="preserve">MESNA CM 400 MG                                                       </t>
  </si>
  <si>
    <t>003-0076</t>
  </si>
  <si>
    <t xml:space="preserve">MICOFENOLATO CM 250 MG                                                </t>
  </si>
  <si>
    <t xml:space="preserve">RITUXIMAB FA 500 MG                                                   </t>
  </si>
  <si>
    <t xml:space="preserve">RITUXIMAB FA 100 MG                                                   </t>
  </si>
  <si>
    <t>003-0079</t>
  </si>
  <si>
    <t xml:space="preserve">IRINOTECAN  FA  100 MG                                                </t>
  </si>
  <si>
    <t>003-0080</t>
  </si>
  <si>
    <t xml:space="preserve">OXALIPLATINO FA 100 MG LIOFILIZADO                                    </t>
  </si>
  <si>
    <t>003-0081</t>
  </si>
  <si>
    <t xml:space="preserve">OXALIPLATINO FA 50 MG LIOFILIZADO                                     </t>
  </si>
  <si>
    <t xml:space="preserve">003-0130                                                              </t>
  </si>
  <si>
    <t xml:space="preserve">EXEMESTANO GG 25 MG                                                   </t>
  </si>
  <si>
    <t xml:space="preserve">RAPAMICINA CM 1 MG                                                    </t>
  </si>
  <si>
    <t xml:space="preserve">FLUDARABINA FA 50 MG                                                  </t>
  </si>
  <si>
    <t>003-0086</t>
  </si>
  <si>
    <t xml:space="preserve">BASILIXIMAB FA 20 MG (SIMULTEC)                                       </t>
  </si>
  <si>
    <t>003-0087</t>
  </si>
  <si>
    <t xml:space="preserve">IDARUBICINA 5 MG.                                                     </t>
  </si>
  <si>
    <t>003-0088</t>
  </si>
  <si>
    <t xml:space="preserve">TACROLIMUS 0,03% UNGUENTO (CROMIDIN)                                  </t>
  </si>
  <si>
    <t xml:space="preserve">BICALUTAMIDA CM 50 MG                                                 </t>
  </si>
  <si>
    <t xml:space="preserve">CAPECITABINA CM 500 MG (XELODA)                                       </t>
  </si>
  <si>
    <t>003-0091</t>
  </si>
  <si>
    <t xml:space="preserve">MEGESTROL 160 MG.                                                     </t>
  </si>
  <si>
    <t>003-0092</t>
  </si>
  <si>
    <t xml:space="preserve">ERLOTINIB CLORHIDRATO CM 150 MG                                       </t>
  </si>
  <si>
    <t xml:space="preserve">IMATINIB CM 400 MG                                                    </t>
  </si>
  <si>
    <t xml:space="preserve">INFLIXIMAB FA 100 MG (REF.  REMICADE)                                 </t>
  </si>
  <si>
    <t>003-0095</t>
  </si>
  <si>
    <t xml:space="preserve">BEVACIZUMAB 100 MG                                                    </t>
  </si>
  <si>
    <t xml:space="preserve">MITOMICINA FA 20 MG                                                   </t>
  </si>
  <si>
    <t>003-0097</t>
  </si>
  <si>
    <t xml:space="preserve">CICLOSPORINA 50 MG AM                                                 </t>
  </si>
  <si>
    <t xml:space="preserve">DOCETAXEL FA 80 MG                                                    </t>
  </si>
  <si>
    <t xml:space="preserve">DOCETAXEL FA 20 MG                                                    </t>
  </si>
  <si>
    <t xml:space="preserve">TOPOTECAN FA 4 MG                                                     </t>
  </si>
  <si>
    <t>003-0101</t>
  </si>
  <si>
    <t xml:space="preserve">TOCILIZUMAB FA 80 MG X 4 ML                                           </t>
  </si>
  <si>
    <t>003-0102</t>
  </si>
  <si>
    <t xml:space="preserve">CETUXIMAB FA 100 MG                                                   </t>
  </si>
  <si>
    <t xml:space="preserve">ADALIMUMAB JERINGA PRELLENADA 40 MG/08 ML                             </t>
  </si>
  <si>
    <t xml:space="preserve">NILOTINIB 200 MG  ( TASIGNA )                                         </t>
  </si>
  <si>
    <t>003-0106</t>
  </si>
  <si>
    <t xml:space="preserve">GEMZITABINA FA 1 GR (GEMZAR)                                          </t>
  </si>
  <si>
    <t xml:space="preserve">DASATINIB CP 100 MG                                                   </t>
  </si>
  <si>
    <t xml:space="preserve">SUNITINIB CP 50 MG (SUTENT)                                           </t>
  </si>
  <si>
    <t xml:space="preserve">TACROLIMUS CP 0,5 MG                                                  </t>
  </si>
  <si>
    <t xml:space="preserve">BEVACIZUMAB VIAL 100 MG/4 ML                                          </t>
  </si>
  <si>
    <t>003-0111</t>
  </si>
  <si>
    <t xml:space="preserve">CLADRIBINA FA 10 MG                                                   </t>
  </si>
  <si>
    <t xml:space="preserve">IDARRUBICINA FA 5 MG                                                  </t>
  </si>
  <si>
    <t>003-0113</t>
  </si>
  <si>
    <t xml:space="preserve">DACARBAZINA FA 200 MG                                                 </t>
  </si>
  <si>
    <t>003-0116</t>
  </si>
  <si>
    <t xml:space="preserve">BEVACIZUMAB JERINGAS 1,25 MG/0,1 ML ESTERILES                         </t>
  </si>
  <si>
    <t>003-0117</t>
  </si>
  <si>
    <t xml:space="preserve">CARBOPLATINO FA 450 MG                                                </t>
  </si>
  <si>
    <t xml:space="preserve">PALIVIZUMAB FA 100 MG (ANTI VRS)                                      </t>
  </si>
  <si>
    <t xml:space="preserve">TRASTUZUMAB FA 440 MG                                                 </t>
  </si>
  <si>
    <t>003-0120</t>
  </si>
  <si>
    <t xml:space="preserve">GEMZITABINA FA 200 MG                                                 </t>
  </si>
  <si>
    <t xml:space="preserve">METOTREXATO 10 MG/ML JERINGA PRELLENADA                               </t>
  </si>
  <si>
    <t xml:space="preserve">TACROLIMUS 0,1% (T-INMUN)                                             </t>
  </si>
  <si>
    <t xml:space="preserve">RAPAMICINA 1 MG/1 ML FC 60 ML                                         </t>
  </si>
  <si>
    <t xml:space="preserve">METOTREXATO SOL.INY. SC 20 MG/0,4 ML JER PRE                          </t>
  </si>
  <si>
    <t xml:space="preserve">MICOFENOLATO FCT CP 180 MG                                            </t>
  </si>
  <si>
    <t>003-0126</t>
  </si>
  <si>
    <t xml:space="preserve">TOCILIZUMAB FA 400 MG/20 ML                                           </t>
  </si>
  <si>
    <t>003-0127</t>
  </si>
  <si>
    <t xml:space="preserve">TOCILIZUMAB 200 MG/10 ML                                              </t>
  </si>
  <si>
    <t xml:space="preserve">DOXORRUBICINA LIPOSOMAL PEGILADA FA 20 MG                             </t>
  </si>
  <si>
    <t xml:space="preserve">BICALUTAMIDA CM 150 MG                                                </t>
  </si>
  <si>
    <t xml:space="preserve">TALIDOMIDA CM RECUBIERTO RANURADO 100 MG                              </t>
  </si>
  <si>
    <t xml:space="preserve">TRASTUZUMAB SOL.INY.600 MG/5 ML                                       </t>
  </si>
  <si>
    <t xml:space="preserve">IMATINIB CM 100 MG                                                    </t>
  </si>
  <si>
    <t xml:space="preserve">DASATINIB CM 50 MG                                                    </t>
  </si>
  <si>
    <t xml:space="preserve">ACENOCUMAROL CM 4 MG (NOV.)                                           </t>
  </si>
  <si>
    <t xml:space="preserve">ACETAZOLAMIDA CM 250 MG                                               </t>
  </si>
  <si>
    <t xml:space="preserve">ACIDO ACETIL SALICILICO CM 100 MG                                     </t>
  </si>
  <si>
    <t xml:space="preserve">ACIDO ACETIL SALICILICO CM 500 MG                                     </t>
  </si>
  <si>
    <t xml:space="preserve">ACIDO FOLICO CM 1 MG                                                  </t>
  </si>
  <si>
    <t xml:space="preserve">ACIDO VALPROICO CP-CM 250 MG                                          </t>
  </si>
  <si>
    <t xml:space="preserve">ALBENDAZOL CM 200 MG                                                  </t>
  </si>
  <si>
    <t>004-0009</t>
  </si>
  <si>
    <t xml:space="preserve">ALFACALCIDOL CM 1 MCG                                                 </t>
  </si>
  <si>
    <t xml:space="preserve">ALOPURINOL CM 100 MG                                                  </t>
  </si>
  <si>
    <t>004-0011</t>
  </si>
  <si>
    <t xml:space="preserve">ALUMINIO HIDROXIDO GEL CM 500 MG                                      </t>
  </si>
  <si>
    <t>004-0012</t>
  </si>
  <si>
    <t xml:space="preserve">AMINOFILINA CM 100 MG                                                 </t>
  </si>
  <si>
    <t>004-0013</t>
  </si>
  <si>
    <t xml:space="preserve">AMINOFILINA CM 200 MG                                                 </t>
  </si>
  <si>
    <t xml:space="preserve">AMIODARONA CLORHIDRATO CM 200 MG                                      </t>
  </si>
  <si>
    <t xml:space="preserve">AMITRIPTILINA CM 25 MG                                                </t>
  </si>
  <si>
    <t xml:space="preserve">ANTIESPASMODICO CM ADULTO                                             </t>
  </si>
  <si>
    <t>004-0018</t>
  </si>
  <si>
    <t xml:space="preserve">ASTEMIZOL CM 10 MG                                                    </t>
  </si>
  <si>
    <t xml:space="preserve">ATENOLOL CM 100 MG                                                    </t>
  </si>
  <si>
    <t xml:space="preserve">BEZAFIBRATO CM 400 MG                                                 </t>
  </si>
  <si>
    <t xml:space="preserve">BROMOCRIPTINA MESILATO CM 2.5 MG                                      </t>
  </si>
  <si>
    <t xml:space="preserve">CALCIO CARBONATO 1250 MG CM                                           </t>
  </si>
  <si>
    <t xml:space="preserve">CAPTOPRIL CM 25 MG                                                    </t>
  </si>
  <si>
    <t xml:space="preserve">CARBAMAZEPINA CM 200 MG (L.CH.)                                       </t>
  </si>
  <si>
    <t>004-0025</t>
  </si>
  <si>
    <t xml:space="preserve">CISAPRIDA CM 10 MG                                                    </t>
  </si>
  <si>
    <t xml:space="preserve">CLORFENAMINA MALEATO CM 4 MG                                          </t>
  </si>
  <si>
    <t>004-0028</t>
  </si>
  <si>
    <t xml:space="preserve">CLOROPROPAMIDA CM 250 MG                                              </t>
  </si>
  <si>
    <t>004-0029</t>
  </si>
  <si>
    <t xml:space="preserve">CLOROQUINA CM 250 MG                                                  </t>
  </si>
  <si>
    <t xml:space="preserve">CLORPROMAZINA CLORHIDRATO CM 100 MG                                   </t>
  </si>
  <si>
    <t xml:space="preserve">CLORPROMAZINA CLORHIDRATO CM 25 MG                                    </t>
  </si>
  <si>
    <t xml:space="preserve">CLOZAPINA CM 100 MG                                                   </t>
  </si>
  <si>
    <t xml:space="preserve">CLOZAPINA CM 25 MG                                                    </t>
  </si>
  <si>
    <t xml:space="preserve">COLCHICINA CM 0,5 MG                                                  </t>
  </si>
  <si>
    <t xml:space="preserve">DIGOXINA CM 0,25 MG                                                   </t>
  </si>
  <si>
    <t xml:space="preserve">DILTIAZEM CM 60 MG (INCORIL)                                          </t>
  </si>
  <si>
    <t>004-0040</t>
  </si>
  <si>
    <t xml:space="preserve">DOXAZOCINA CM 2 MG                                                    </t>
  </si>
  <si>
    <t xml:space="preserve">ENALAPRIL CM RANURADO 10 MG                                           </t>
  </si>
  <si>
    <t xml:space="preserve">ESPIRONOLACTONA CM 25 MG                                              </t>
  </si>
  <si>
    <t xml:space="preserve">ESTROGENOS CONJUGADOS CM 0.625 MG                                     </t>
  </si>
  <si>
    <t xml:space="preserve">FENITOINA SODICA LIBER.RAPIDA CM 100 MG (L.CH.)                       </t>
  </si>
  <si>
    <t xml:space="preserve">FERROSO SULFATO CM 200 MG                                             </t>
  </si>
  <si>
    <t xml:space="preserve">FLUNARIZINA CP 10 MG                                                  </t>
  </si>
  <si>
    <t xml:space="preserve">FLUOXETINA CM 20 MG                                                   </t>
  </si>
  <si>
    <t>004-0050</t>
  </si>
  <si>
    <t xml:space="preserve">FLUPENTIXOL CM 1 MG                                                   </t>
  </si>
  <si>
    <t>004-0051</t>
  </si>
  <si>
    <t xml:space="preserve">FLUPENTIXOL CM 5 MG                                                   </t>
  </si>
  <si>
    <t xml:space="preserve">FURAZOLIDONA CM 100 MG                                                </t>
  </si>
  <si>
    <t xml:space="preserve">FUROSEMIDA CM 40 MG                                                   </t>
  </si>
  <si>
    <t xml:space="preserve">GEMFIBROZILO CM 600 MG                                                </t>
  </si>
  <si>
    <t xml:space="preserve">GLIBENCLAMIDA CM 5 MG                                                 </t>
  </si>
  <si>
    <t>004-0056</t>
  </si>
  <si>
    <t xml:space="preserve">GRANULOS EFERVESCENTES P/EXAMEN                                       </t>
  </si>
  <si>
    <t xml:space="preserve">HALOPERIDOL CM 1 MG                                                   </t>
  </si>
  <si>
    <t>004-0058</t>
  </si>
  <si>
    <t xml:space="preserve">HALOPERIDOL CM 10 MG                                                  </t>
  </si>
  <si>
    <t xml:space="preserve">HALOPERIDOL CM 5 MG (CJ*1000)                                         </t>
  </si>
  <si>
    <t xml:space="preserve">HIDRALAZINA CLORHIDRATO CM 50 MG                                      </t>
  </si>
  <si>
    <t xml:space="preserve">HIDROCLOROTIAZIDA CM 50 MG                                            </t>
  </si>
  <si>
    <t xml:space="preserve">IBUPROFENO CM 400 MG                                                  </t>
  </si>
  <si>
    <t xml:space="preserve">IMIPRAMINA CM 25 MG                                                   </t>
  </si>
  <si>
    <t>004-0064</t>
  </si>
  <si>
    <t xml:space="preserve">INDOMETACINA CP 25 MG                                                 </t>
  </si>
  <si>
    <t xml:space="preserve">ISOSORBIDE DINITRATO CM 10 MG                                         </t>
  </si>
  <si>
    <t xml:space="preserve">LEVO TIROXINA CM 100 MCG                                              </t>
  </si>
  <si>
    <t xml:space="preserve">LEVODOPA 250 MG/CARBIDOPA 25 MG CM                                    </t>
  </si>
  <si>
    <t xml:space="preserve">LEVODOPA 200 MG/BENCERAZIDA 50 MG CM                                  </t>
  </si>
  <si>
    <t xml:space="preserve">LEVODOPA ACCION SOSTENIDA CP 125 MG                                   </t>
  </si>
  <si>
    <t xml:space="preserve">LITIO CARBONATO CM 300 MG                                             </t>
  </si>
  <si>
    <t xml:space="preserve">LOPERAMIDA CLORHIDRATO CM 2 MG                                        </t>
  </si>
  <si>
    <t xml:space="preserve">METAMIZOL SODICO CM 300 MG                                            </t>
  </si>
  <si>
    <t xml:space="preserve">METFORMINA CLORHIDRATO CM 850 MG                                      </t>
  </si>
  <si>
    <t>004-0074</t>
  </si>
  <si>
    <t xml:space="preserve">METIL ERGOMETRINA MALEATO CM 0,125 MG                                 </t>
  </si>
  <si>
    <t xml:space="preserve">METILDOPA CM 250 MG                                                   </t>
  </si>
  <si>
    <t>004-0076</t>
  </si>
  <si>
    <t xml:space="preserve">METOLAZONA CM 2,5 MG                                                  </t>
  </si>
  <si>
    <t>004-0077</t>
  </si>
  <si>
    <t xml:space="preserve">METRONIDAZOL CM 250 MG                                                </t>
  </si>
  <si>
    <t xml:space="preserve">MINOXIDIL CM 10 MG                                                    </t>
  </si>
  <si>
    <t xml:space="preserve">MISOPROSTOL CM 200 MCG                                                </t>
  </si>
  <si>
    <t>004-0080</t>
  </si>
  <si>
    <t xml:space="preserve">NIACINAMIDA CM 50 MG                                                  </t>
  </si>
  <si>
    <t xml:space="preserve">NIFEDIPINO ACC. SOST. CM 20 MG                                        </t>
  </si>
  <si>
    <t xml:space="preserve">004-0490 REFERENCIADO                                                 </t>
  </si>
  <si>
    <t xml:space="preserve">NITROGLICERINA CM RANURADO 0,5 - 0,6 MG                               </t>
  </si>
  <si>
    <t xml:space="preserve">OMEPRAZOL CM 20 MG                                                    </t>
  </si>
  <si>
    <t xml:space="preserve">PARACETAMOL CM 100 MG                                                 </t>
  </si>
  <si>
    <t xml:space="preserve">PARACETAMOL CM 500 MG TAPSIN PURO SIN CAFEINA                         </t>
  </si>
  <si>
    <t xml:space="preserve">PIMOZIDA CM 4 MG (CJ*20)                                              </t>
  </si>
  <si>
    <t xml:space="preserve">PIRIDOSTIGMINA BROMURO GG 60 MG                                       </t>
  </si>
  <si>
    <t xml:space="preserve">PIRIMETAMINA CM 25 MG (DARAPRIN)                                      </t>
  </si>
  <si>
    <t xml:space="preserve">PIROXICAM CM 20 MG                                                    </t>
  </si>
  <si>
    <t>004-0092</t>
  </si>
  <si>
    <t xml:space="preserve">POTASIO CLORURO ACCION SOSTENIDA GG 600 MG                            </t>
  </si>
  <si>
    <t>004-0093</t>
  </si>
  <si>
    <t xml:space="preserve">PRIMIDONA CM 250 MG                                                   </t>
  </si>
  <si>
    <t>004-0094</t>
  </si>
  <si>
    <t xml:space="preserve">PROPANOLOL CM 10 MG                                                   </t>
  </si>
  <si>
    <t xml:space="preserve">PROPANOLOL CM 40 MG                                                   </t>
  </si>
  <si>
    <t xml:space="preserve">PROPILTIOURACILO CM 50 MG                                             </t>
  </si>
  <si>
    <t>004-0097</t>
  </si>
  <si>
    <t xml:space="preserve">QUINIDINA SULFATO CM 200 MG                                           </t>
  </si>
  <si>
    <t xml:space="preserve">RANITIDINA CM 300 MG                                                  </t>
  </si>
  <si>
    <t xml:space="preserve">SALAZOSULFAPIRIDINA CM 500 MG                                         </t>
  </si>
  <si>
    <t>004-0101</t>
  </si>
  <si>
    <t xml:space="preserve">SALBUTAMOL CM 2 MG                                                    </t>
  </si>
  <si>
    <t>004-0102</t>
  </si>
  <si>
    <t xml:space="preserve">SALBUTAMOL CM 4 MG                                                    </t>
  </si>
  <si>
    <t xml:space="preserve">SALES REHIDRATACION ORAL 90 MEQ.SODIO SOL. P/PREPARAR                 </t>
  </si>
  <si>
    <t>004-0104</t>
  </si>
  <si>
    <t xml:space="preserve">SOTALOL CLORHIDRATO CM 160 MG                                         </t>
  </si>
  <si>
    <t>004-0105</t>
  </si>
  <si>
    <t xml:space="preserve">SULFADIAZINA CM 500 MG                                                </t>
  </si>
  <si>
    <t xml:space="preserve">TIORIDAZINA CLORHIDRATO GG 100 MG                                     </t>
  </si>
  <si>
    <t xml:space="preserve">TIORIDAZINA CLORHIDRATO GG 25 MG                                      </t>
  </si>
  <si>
    <t>004-0108</t>
  </si>
  <si>
    <t xml:space="preserve">TIORIDAZINA RETARD GG 200 MG                                          </t>
  </si>
  <si>
    <t>004-0109</t>
  </si>
  <si>
    <t xml:space="preserve">TOLBUTAMIDA CM 500 MG                                                 </t>
  </si>
  <si>
    <t xml:space="preserve">TRIHEXIFENIDILO CLORHIDRATO CM 2 MG                                   </t>
  </si>
  <si>
    <t xml:space="preserve">SACARINA SODICA CM 20 MG                                              </t>
  </si>
  <si>
    <t>004-0114</t>
  </si>
  <si>
    <t xml:space="preserve">ASOCIACIóN NORGESTREL 250 MCG / ETINILESTRADIOL 50 MCG                </t>
  </si>
  <si>
    <t xml:space="preserve">ESTROGENOS CONJ.0,625 Y MEDROXIPROGESTERONA 5,000 MG                  </t>
  </si>
  <si>
    <t>004-0116</t>
  </si>
  <si>
    <t xml:space="preserve">LEVONORGES.0,15 MG/ETINILESTRADIOL 0,03 MG(ANULETTE)                  </t>
  </si>
  <si>
    <t>004-0117</t>
  </si>
  <si>
    <t xml:space="preserve">DIETILESTILBESTROL CP 2 MG                                            </t>
  </si>
  <si>
    <t>004-0118</t>
  </si>
  <si>
    <t xml:space="preserve">PROPAFENONA CM 150 MG                                                 </t>
  </si>
  <si>
    <t xml:space="preserve">ATENOLOL CM 50 MG                                                     </t>
  </si>
  <si>
    <t xml:space="preserve">OMEPRAZOL CP 10 MG                                                    </t>
  </si>
  <si>
    <t xml:space="preserve">CLOMIPRAMINA CM 75 MG                                                 </t>
  </si>
  <si>
    <t xml:space="preserve">DICLOFENACO CM/50 MG (LERTUS)                                         </t>
  </si>
  <si>
    <t xml:space="preserve">ALOPURINOL CM 300 MG                                                  </t>
  </si>
  <si>
    <t>004-0127</t>
  </si>
  <si>
    <t xml:space="preserve">POLIVITAMINICO CM RECUBIERTO                                          </t>
  </si>
  <si>
    <t xml:space="preserve">NITRENDIPINO CM 20 MG                                                 </t>
  </si>
  <si>
    <t xml:space="preserve">ZOPICLONA CM 7,5 MG                                                   </t>
  </si>
  <si>
    <t>004-0130</t>
  </si>
  <si>
    <t xml:space="preserve">AMILORIDE CM 5 MG                                                     </t>
  </si>
  <si>
    <t xml:space="preserve">DOXAZOCINA CM 4 MG                                                    </t>
  </si>
  <si>
    <t>004-0132</t>
  </si>
  <si>
    <t xml:space="preserve">NAPROXENO CM 550 MG                                                   </t>
  </si>
  <si>
    <t xml:space="preserve">ACIDO VALPROICO CM RAN. 200 MG                                        </t>
  </si>
  <si>
    <t>004-0134</t>
  </si>
  <si>
    <t xml:space="preserve">CLONIXINATO DE LISINA CM 125 MG                                       </t>
  </si>
  <si>
    <t>004-0135</t>
  </si>
  <si>
    <t xml:space="preserve">PIROXICAM CM 20 MG (DISPERS)                                          </t>
  </si>
  <si>
    <t>004-0136</t>
  </si>
  <si>
    <t xml:space="preserve">TEOFILINA CP 250 MG A.P.                                              </t>
  </si>
  <si>
    <t xml:space="preserve">LOSARTAN CM 50 MG                                                     </t>
  </si>
  <si>
    <t xml:space="preserve">METOCLOPRAMIDA CLORHIDRATO CM 10 MG                                   </t>
  </si>
  <si>
    <t>004-0140</t>
  </si>
  <si>
    <t xml:space="preserve">PAPAINA CM 5 MG                                                       </t>
  </si>
  <si>
    <t>004-0141</t>
  </si>
  <si>
    <t xml:space="preserve">ASOC.DMP-METOCLOPRAMIDA -CLORODIAZEPOXIDO CP 100 MG/5 MG/5MG          </t>
  </si>
  <si>
    <t>004-0142</t>
  </si>
  <si>
    <t xml:space="preserve">KETOPROFENO CM 100 MG                                                 </t>
  </si>
  <si>
    <t>004-0143</t>
  </si>
  <si>
    <t xml:space="preserve">PSEUDOEFEDRINA 60 MG - CLORFENAMINA 4 MG                              </t>
  </si>
  <si>
    <t>004-0144</t>
  </si>
  <si>
    <t xml:space="preserve">TRIPROLIDINA 2,5 MG - PSEUDOEFEDRINA 60 MG                            </t>
  </si>
  <si>
    <t xml:space="preserve">ACIDO TRANEXAMICO CM 500 MG                                           </t>
  </si>
  <si>
    <t>004-0147</t>
  </si>
  <si>
    <t xml:space="preserve">MELOXICAM CM 7,5 MG                                                   </t>
  </si>
  <si>
    <t xml:space="preserve">HIDROXIZINA CLORHIDRATO CM 20 MG                                      </t>
  </si>
  <si>
    <t>004-0150</t>
  </si>
  <si>
    <t xml:space="preserve">PENTOXIFILINA CM 400 MG                                               </t>
  </si>
  <si>
    <t xml:space="preserve">TIBOLONA CM 2,5 MG                                                    </t>
  </si>
  <si>
    <t xml:space="preserve">MESALAZINA CM 500 MG                                                  </t>
  </si>
  <si>
    <t>004-0153</t>
  </si>
  <si>
    <t xml:space="preserve">ROFECOXIB CM 25 MG                                                    </t>
  </si>
  <si>
    <t xml:space="preserve">NIFEDIPINO ACCION RETARDADA 10 MG                                     </t>
  </si>
  <si>
    <t xml:space="preserve">MULTIVITAMINICO C/VIT.LIPOSOLUBLES 60 CM (AQUADEKS)                   </t>
  </si>
  <si>
    <t>004-0156</t>
  </si>
  <si>
    <t xml:space="preserve">RILUZOL  50 MG (CM RECUBIERTO)                                        </t>
  </si>
  <si>
    <t xml:space="preserve">DICLOFENACO SOD.CM 75 MG (LERTUS)                                     </t>
  </si>
  <si>
    <t>004-0158</t>
  </si>
  <si>
    <t xml:space="preserve">GEMFIBROZILO CM 900 MG                                                </t>
  </si>
  <si>
    <t>004-0159</t>
  </si>
  <si>
    <t xml:space="preserve">PANCREOLIPASA MICROESFERA 4,5 UI                                      </t>
  </si>
  <si>
    <t xml:space="preserve">DOMPERIDONA CM 10 MG                                                  </t>
  </si>
  <si>
    <t xml:space="preserve">GABAPENTINA CP 300 MG                                                 </t>
  </si>
  <si>
    <t>004-0162</t>
  </si>
  <si>
    <t xml:space="preserve">GABAPENTINA CP 400 MG                                                 </t>
  </si>
  <si>
    <t xml:space="preserve">ACIDO FOLICO CM 4-5 MG                                                </t>
  </si>
  <si>
    <t>004-0164</t>
  </si>
  <si>
    <t xml:space="preserve">CISAPRIDA CM 5 MG                                                     </t>
  </si>
  <si>
    <t>004-0165</t>
  </si>
  <si>
    <t xml:space="preserve">SUPL.MULTIVITAMINICO C/VITAMINAS LIPOSOLUBLE                          </t>
  </si>
  <si>
    <t>004-0166</t>
  </si>
  <si>
    <t xml:space="preserve">PANCREOLIPASA MT-18.000 U.I.                                          </t>
  </si>
  <si>
    <t xml:space="preserve">CETIRIZINA CLORHIDRATO CM 10 MG                                       </t>
  </si>
  <si>
    <t>004-0168</t>
  </si>
  <si>
    <t xml:space="preserve">CLOZAPINA CM 50 MG (CHINA)                                            </t>
  </si>
  <si>
    <t>004-0169</t>
  </si>
  <si>
    <t xml:space="preserve">KETOPROFENO CP 50 MG                                                  </t>
  </si>
  <si>
    <t>004-0170</t>
  </si>
  <si>
    <t xml:space="preserve">TIETILPERAZINA CM 6,5 MG                                              </t>
  </si>
  <si>
    <t>004-0172</t>
  </si>
  <si>
    <t xml:space="preserve">GLUCOSAMINA SULFATO CP 500 MG                                         </t>
  </si>
  <si>
    <t xml:space="preserve">ASOC.AMITRIPTILINA 12,5-CLORODIAZEPOXIDO 5 MG                         </t>
  </si>
  <si>
    <t xml:space="preserve">RISPERIDONA CM 3 MG (DAGOTIL)                                         </t>
  </si>
  <si>
    <t>004-0175</t>
  </si>
  <si>
    <t xml:space="preserve">FLAVOXATO CLORH.GG 200 MG                                             </t>
  </si>
  <si>
    <t xml:space="preserve">HIERRO POLIMALTOSATO                                                  </t>
  </si>
  <si>
    <t xml:space="preserve">RISPERIDONA CM 1 MG                                                   </t>
  </si>
  <si>
    <t xml:space="preserve">WARFARINA SODICA CRISTALINA CM 5 MG                                   </t>
  </si>
  <si>
    <t>004-0180</t>
  </si>
  <si>
    <t xml:space="preserve">ASOC.DIOSMINA-HESPERIDINA CM 500 MG                                   </t>
  </si>
  <si>
    <t xml:space="preserve">LEVONORGESTREL CM 0,75/1,5 MG (PILDORA DEL DIA DESPUES)               </t>
  </si>
  <si>
    <t xml:space="preserve">TERBINAFINA CM 250 MG (DERMOXIL)                                      </t>
  </si>
  <si>
    <t xml:space="preserve">GEMFIBROZILO CP 300 MG                                                </t>
  </si>
  <si>
    <t xml:space="preserve">FAMOTIDINA CM 40 MG                                                   </t>
  </si>
  <si>
    <t>004-0185</t>
  </si>
  <si>
    <t xml:space="preserve">GABAPENTINA CM 600 MG                                                 </t>
  </si>
  <si>
    <t>004-0186</t>
  </si>
  <si>
    <t xml:space="preserve">VALDECOXIB CM 40 MG                                                   </t>
  </si>
  <si>
    <t xml:space="preserve">ESOMEPRAZOL CM 40 MG                                                  </t>
  </si>
  <si>
    <t>004-0188</t>
  </si>
  <si>
    <t xml:space="preserve">ASOC.FIERRO FOMARATO-AC.ASCORBICO FOLICO                              </t>
  </si>
  <si>
    <t xml:space="preserve">KETOROLACO TROMETAMOL CM 10 MG                                        </t>
  </si>
  <si>
    <t xml:space="preserve">FLAVONOIDES 50 MG/ DIOSMINA 450 MG (DAFLON)                           </t>
  </si>
  <si>
    <t>004-0191</t>
  </si>
  <si>
    <t xml:space="preserve">METOCLOPRAMIDA 5 MG CLORODIAZEPOXIDO 5 MG + DMPS 100 MG               </t>
  </si>
  <si>
    <t xml:space="preserve">OLANZAPINA CM 10 MG                                                   </t>
  </si>
  <si>
    <t xml:space="preserve">CELECOXIB CM 200 MG (CELEBRA)                                         </t>
  </si>
  <si>
    <t>004-0194</t>
  </si>
  <si>
    <t xml:space="preserve">PANTOPRAZOL CM RECUBIERTO 40 MG.                                      </t>
  </si>
  <si>
    <t>004-0195</t>
  </si>
  <si>
    <t xml:space="preserve">PRAZIQUANTEL CM 150 MG                                                </t>
  </si>
  <si>
    <t xml:space="preserve">CICLOBENZAPRINA CM 10 MG                                              </t>
  </si>
  <si>
    <t>004-0197</t>
  </si>
  <si>
    <t xml:space="preserve">ALBENDAZOL CM 400 MG                                                  </t>
  </si>
  <si>
    <t xml:space="preserve">CALCITRIOL CM 0,5 MCG                                                 </t>
  </si>
  <si>
    <t>004-0201</t>
  </si>
  <si>
    <t xml:space="preserve">ROFECOXIB CM 50 MG                                                    </t>
  </si>
  <si>
    <t xml:space="preserve">MINOXIDIL CP 5 MG                                                     </t>
  </si>
  <si>
    <t xml:space="preserve">PAROXETINA CM 20 MG                                                   </t>
  </si>
  <si>
    <t xml:space="preserve">BUPROPION CM 150 MG                                                   </t>
  </si>
  <si>
    <t xml:space="preserve">VENLAFAXINA CM 75 MG                                                  </t>
  </si>
  <si>
    <t xml:space="preserve">LAMOTRIGINA CM 50 MG                                                  </t>
  </si>
  <si>
    <t xml:space="preserve">ATORVASTATINA CM 10 MG                                                </t>
  </si>
  <si>
    <t xml:space="preserve">CLOPIDOGREL CM 75 MG                                                  </t>
  </si>
  <si>
    <t xml:space="preserve">PANCREATINA 10.000 U.I.                                               </t>
  </si>
  <si>
    <t>004-0210</t>
  </si>
  <si>
    <t xml:space="preserve">MELOXICAM CM 15 MG                                                    </t>
  </si>
  <si>
    <t xml:space="preserve">BROMURO CLIDINIO + CLORDIAZEPOXIDO 5.0 MG                             </t>
  </si>
  <si>
    <t xml:space="preserve">KETOROLACO (SL) 10 MG                                                 </t>
  </si>
  <si>
    <t>004-0214</t>
  </si>
  <si>
    <t xml:space="preserve">ASOC.DICLOFENACO-COLESTIRAMINA CP 140 MG                              </t>
  </si>
  <si>
    <t>004-0215</t>
  </si>
  <si>
    <t xml:space="preserve">CINARIZINA CM 25 MG                                                   </t>
  </si>
  <si>
    <t xml:space="preserve">SALES REHIDRATACION ORAL 60 MEQ.SODIO SOL P/PREPARAR                  </t>
  </si>
  <si>
    <t xml:space="preserve">L-ARGININA CP 500 MG                                                  </t>
  </si>
  <si>
    <t>004-0218</t>
  </si>
  <si>
    <t xml:space="preserve">QUININA CP 250 MG                                                     </t>
  </si>
  <si>
    <t>004-0219</t>
  </si>
  <si>
    <t xml:space="preserve">SACCHAROMYCES BOULARDII CP 250 MG                                     </t>
  </si>
  <si>
    <t xml:space="preserve">004-0488 REFERENCIADO                                                 </t>
  </si>
  <si>
    <t xml:space="preserve">NIMODIPINO AMORFO CM 30 MG                                            </t>
  </si>
  <si>
    <t xml:space="preserve">TRAMADOL CLORHIDRATO CM RECUB.50 MG                                   </t>
  </si>
  <si>
    <t>004-0223</t>
  </si>
  <si>
    <t xml:space="preserve">RESINA NICOTINA POLACRILEX MASTICABLE 2 MG (CHICLE)                   </t>
  </si>
  <si>
    <t>004-0224</t>
  </si>
  <si>
    <t xml:space="preserve">DICLOFENACO COLESTERAMINICO CM 140 MG                                 </t>
  </si>
  <si>
    <t>004-0225</t>
  </si>
  <si>
    <t xml:space="preserve">NIMESULIDA CM 100 MG                                                  </t>
  </si>
  <si>
    <t xml:space="preserve">SILDENAFIL CM 50 MG                                                   </t>
  </si>
  <si>
    <t xml:space="preserve">ATORVASTATINA CM 20 MG                                                </t>
  </si>
  <si>
    <t xml:space="preserve">SILDENAFIL CM 100 MG                                                  </t>
  </si>
  <si>
    <t>004-0229</t>
  </si>
  <si>
    <t xml:space="preserve">SULPIRIDA 50 MG                                                       </t>
  </si>
  <si>
    <t>004-0231</t>
  </si>
  <si>
    <t xml:space="preserve">PICOSULFATO DE SODIO PERLAS                                           </t>
  </si>
  <si>
    <t xml:space="preserve">SERTRALINA CM 50 MG                                                   </t>
  </si>
  <si>
    <t xml:space="preserve">TRAMADOL CM 100 MG                                                    </t>
  </si>
  <si>
    <t xml:space="preserve">TRAMADOL CM 150 MG                                                    </t>
  </si>
  <si>
    <t>004-0235</t>
  </si>
  <si>
    <t xml:space="preserve">SULPIRIDA 300 MG CM                                                   </t>
  </si>
  <si>
    <t>004-0236</t>
  </si>
  <si>
    <t xml:space="preserve">DICLOFENACO SODICO 100 MG RETARD                                      </t>
  </si>
  <si>
    <t>004-0237</t>
  </si>
  <si>
    <t xml:space="preserve">ALFACALCIDOL CP BLANDA 0,25 MG                                        </t>
  </si>
  <si>
    <t>004-0238</t>
  </si>
  <si>
    <t xml:space="preserve">OXAPROZINA CM RECUBIERTO 600 MG                                       </t>
  </si>
  <si>
    <t xml:space="preserve">PANCREOLIPASA CP MCGRAM 25.0000 UI (PANCREATINA)                      </t>
  </si>
  <si>
    <t>004-0240</t>
  </si>
  <si>
    <t xml:space="preserve">LOSARTAN + HIDROCLOROTIAZIDA CM 50 MG/12,5 MG                         </t>
  </si>
  <si>
    <t>004-0242</t>
  </si>
  <si>
    <t xml:space="preserve">ROSIGLITAZONA CM 8 MG                                                 </t>
  </si>
  <si>
    <t xml:space="preserve">PREGABALINA  CP 75 MG                                                 </t>
  </si>
  <si>
    <t xml:space="preserve">CITALOPRAM CM 20 MG (FINAP)                                           </t>
  </si>
  <si>
    <t>004-0245</t>
  </si>
  <si>
    <t xml:space="preserve">SERTRALINA CM 50 MG (IMPLICANE)                                       </t>
  </si>
  <si>
    <t xml:space="preserve">LORATADINA CM 10 MG                                                   </t>
  </si>
  <si>
    <t xml:space="preserve">QUETIAPINA CM 100 MG (NORSIC)                                         </t>
  </si>
  <si>
    <t>004-0249</t>
  </si>
  <si>
    <t xml:space="preserve">GLUCOSAMINA C/CONDROITINA CM 750/600 MG                               </t>
  </si>
  <si>
    <t xml:space="preserve">PARACETAMOL+TRAMADOL 325/37,5 MG (ZALDIAR)                            </t>
  </si>
  <si>
    <t xml:space="preserve">CARVEDILOL CM 25 MG                                                   </t>
  </si>
  <si>
    <t xml:space="preserve">DIFENIDOL CM 27,5 MG                                                  </t>
  </si>
  <si>
    <t>004-0253</t>
  </si>
  <si>
    <t xml:space="preserve">HIDROXICOBALAMINA+CITICOLINA+URIDINA                                  </t>
  </si>
  <si>
    <t xml:space="preserve">CALCITRIOL CP 0,25 MG                                                 </t>
  </si>
  <si>
    <t>004-0257</t>
  </si>
  <si>
    <t xml:space="preserve">CALCIO CM EFERVECENTES 1000 MG                                        </t>
  </si>
  <si>
    <t xml:space="preserve">ETOSUXIMIDA CM 250 MG                                                 </t>
  </si>
  <si>
    <t>004-0259</t>
  </si>
  <si>
    <t xml:space="preserve">FENITOINA SODICA CP 8 MG                                              </t>
  </si>
  <si>
    <t>004-0261</t>
  </si>
  <si>
    <t xml:space="preserve">PRAVASTATINA CM 10 MG                                                 </t>
  </si>
  <si>
    <t>004-0262</t>
  </si>
  <si>
    <t xml:space="preserve">LEVOTIROXINA CM 25 MCG                                                </t>
  </si>
  <si>
    <t xml:space="preserve">TACROLIMUS CP 1 MG                                                    </t>
  </si>
  <si>
    <t>004-0264</t>
  </si>
  <si>
    <t xml:space="preserve">LEVOTIROXINA CM 50 MCG                                                </t>
  </si>
  <si>
    <t xml:space="preserve">SEVELANER CM 800 MG                                                   </t>
  </si>
  <si>
    <t>004-0266</t>
  </si>
  <si>
    <t xml:space="preserve">PROVASTATINA  CM 20 MG                                                </t>
  </si>
  <si>
    <t>004-0267</t>
  </si>
  <si>
    <t xml:space="preserve">ACIDO VALPROICO CM 500 MG                                             </t>
  </si>
  <si>
    <t>004-0268</t>
  </si>
  <si>
    <t xml:space="preserve">ZIPRASIDONA CP 40 MG                                                  </t>
  </si>
  <si>
    <t xml:space="preserve">CARBONATO DE CALCIO 1250 MG /VITAMINA D 400 UI                        </t>
  </si>
  <si>
    <t>004-0272</t>
  </si>
  <si>
    <t xml:space="preserve">DAPSONA DDS CP 50 MG                                                  </t>
  </si>
  <si>
    <t xml:space="preserve">ACIDO TRANEXANICO CP 250 MG                                           </t>
  </si>
  <si>
    <t>004-0274</t>
  </si>
  <si>
    <t xml:space="preserve">ATAPULGITA + NIFUROXAZIDA                                             </t>
  </si>
  <si>
    <t xml:space="preserve">LEVETIRACETAM CM 500 MG (KOPODEX)                                     </t>
  </si>
  <si>
    <t xml:space="preserve">OLANZAPINA MICRONIZADA SUBLINGUAL CM 5 MG                             </t>
  </si>
  <si>
    <t>004-0277</t>
  </si>
  <si>
    <t xml:space="preserve">LEVOTIROXINA CM 75 MCG                                                </t>
  </si>
  <si>
    <t xml:space="preserve">TRAMADOL CM 200 MG                                                    </t>
  </si>
  <si>
    <t>004-0279</t>
  </si>
  <si>
    <t xml:space="preserve">DAPSONA CP 25 MG                                                      </t>
  </si>
  <si>
    <t>004-0280</t>
  </si>
  <si>
    <t xml:space="preserve">PRAVASTATINA CM 20 MG                                                 </t>
  </si>
  <si>
    <t xml:space="preserve">TEOFILINA ANHIDRA CP 200 MG                                           </t>
  </si>
  <si>
    <t xml:space="preserve">LOSARTAN POTASICO CM 100 MG                                           </t>
  </si>
  <si>
    <t>004-0283</t>
  </si>
  <si>
    <t xml:space="preserve">PROPANOLOL CM 1O MG                                                   </t>
  </si>
  <si>
    <t xml:space="preserve">TEOFILINA CP 100 MG                                                   </t>
  </si>
  <si>
    <t xml:space="preserve">METRONIDAZOL CM 500 MG                                                </t>
  </si>
  <si>
    <t>004-0286</t>
  </si>
  <si>
    <t xml:space="preserve">ACARBAMAZEPINA CP 25 MG                                               </t>
  </si>
  <si>
    <t xml:space="preserve">BENZOATO DE SODIO CP 500 MG                                           </t>
  </si>
  <si>
    <t>004-0288</t>
  </si>
  <si>
    <t xml:space="preserve">COENZIMA Q 10 30MG                                                    </t>
  </si>
  <si>
    <t>004-0289</t>
  </si>
  <si>
    <t xml:space="preserve">RIBOFLAVINA 10 MG                                                     </t>
  </si>
  <si>
    <t xml:space="preserve">BIOTINA 10 MG                                                         </t>
  </si>
  <si>
    <t xml:space="preserve">ORLISTAT CP 120 MG                                                    </t>
  </si>
  <si>
    <t>004-0292</t>
  </si>
  <si>
    <t xml:space="preserve">GINKGO BILOBA 40 MG.                                                  </t>
  </si>
  <si>
    <t xml:space="preserve">VITAMINA E 400 UI                                                     </t>
  </si>
  <si>
    <t xml:space="preserve">DISULFIRAMO CM 500 MG                                                 </t>
  </si>
  <si>
    <t xml:space="preserve">PRAMIPEXOL CP 0,25 MG                                                 </t>
  </si>
  <si>
    <t>004-0296</t>
  </si>
  <si>
    <t xml:space="preserve">LUMIRACOXIB CM 400 MG                                                 </t>
  </si>
  <si>
    <t>004-0297</t>
  </si>
  <si>
    <t xml:space="preserve">POLIVITAMINICO CON ESTRACTO DE GINSENG (INFOR)                        </t>
  </si>
  <si>
    <t>004-0298</t>
  </si>
  <si>
    <t xml:space="preserve">SIBUTRAMINA CLORHIDRATO 10 MG                                         </t>
  </si>
  <si>
    <t xml:space="preserve">HIDROXICLOROQUINA CP 200 MG                                           </t>
  </si>
  <si>
    <t>004-0300</t>
  </si>
  <si>
    <t xml:space="preserve">MICRONUTRIENTE C/ZINC SULFATO CM 10 MG (NUM-ZIT)                      </t>
  </si>
  <si>
    <t>004-0301</t>
  </si>
  <si>
    <t xml:space="preserve">MULTIVITAMINICO C/VITAMINA A CM (CENTRUM)                             </t>
  </si>
  <si>
    <t>004-0302</t>
  </si>
  <si>
    <t xml:space="preserve">EZETIMIBA LACTOSA CM 10 MG                                            </t>
  </si>
  <si>
    <t xml:space="preserve">LEFLUNOMIDA 20 MG.                                                    </t>
  </si>
  <si>
    <t xml:space="preserve">DEFERASIROX  500 MG.                                                  </t>
  </si>
  <si>
    <t xml:space="preserve">DONEPECILO CM 5 MG                                                    </t>
  </si>
  <si>
    <t>004-0306</t>
  </si>
  <si>
    <t xml:space="preserve">PENTAERITRITOL/DIAZE.2.5/CLORMEZA.100MCG. (CARDIO-SEDANTOL)           </t>
  </si>
  <si>
    <t>004-0307</t>
  </si>
  <si>
    <t xml:space="preserve">CARVEDILOL CP 2 MG.                                                   </t>
  </si>
  <si>
    <t>004-0308</t>
  </si>
  <si>
    <t xml:space="preserve">CARVEDILOL 12,5 MG.                                                   </t>
  </si>
  <si>
    <t>004-0309</t>
  </si>
  <si>
    <t xml:space="preserve">ACIDO ACETILSALICILICO CM 325 MG. (ECOTRIN)                           </t>
  </si>
  <si>
    <t>004-0310</t>
  </si>
  <si>
    <t xml:space="preserve">COLAGENO CM. 10 MG. (ARTRIMAX)                                        </t>
  </si>
  <si>
    <t>004-0311</t>
  </si>
  <si>
    <t xml:space="preserve">LEVOTIROXINA 10 MG. (EUTIROX)                                         </t>
  </si>
  <si>
    <t>004-0312</t>
  </si>
  <si>
    <t xml:space="preserve">TRIMEBUTINA MALEATO 100 MG.                                           </t>
  </si>
  <si>
    <t>004-0313</t>
  </si>
  <si>
    <t xml:space="preserve">IBUPROFENO 200 MG. + CLORMEZANONA 100 MG. (DOLONASE)                  </t>
  </si>
  <si>
    <t xml:space="preserve">TIAMINA CP 100 MG                                                     </t>
  </si>
  <si>
    <t xml:space="preserve">ZINC SULFATO HEPTAHIDRATADO 10 MG                                     </t>
  </si>
  <si>
    <t>004-0316</t>
  </si>
  <si>
    <t xml:space="preserve">ACIDO NICOTINICO 50 MG (COTINA)                                       </t>
  </si>
  <si>
    <t xml:space="preserve">ESCITALOPRAM CM 20 MG. (IPRAN)                                        </t>
  </si>
  <si>
    <t>004-0318</t>
  </si>
  <si>
    <t xml:space="preserve">DESIPRAMINA CLORHIDRATO CM 50 MG (DISTONAL)                           </t>
  </si>
  <si>
    <t xml:space="preserve">BACLOFENO CM 10 MG                                                    </t>
  </si>
  <si>
    <t>004-0320</t>
  </si>
  <si>
    <t xml:space="preserve">ANTIOXIDANTE CON VITAMINA E Y MAGNESIO                                </t>
  </si>
  <si>
    <t xml:space="preserve">CARVEDILOL CP 6,25 MG                                                 </t>
  </si>
  <si>
    <t>004-0322</t>
  </si>
  <si>
    <t xml:space="preserve">SULUTIAMINA 200 MG. (ARCALION)                                        </t>
  </si>
  <si>
    <t xml:space="preserve">N-ACETILCISTEINA 600 MG                                               </t>
  </si>
  <si>
    <t xml:space="preserve">L-ACETILCARNITINA 500 MG. (ACTIGERON)                                 </t>
  </si>
  <si>
    <t xml:space="preserve">QUETIAPINA CM 25 MG                                                   </t>
  </si>
  <si>
    <t>004-0326</t>
  </si>
  <si>
    <t xml:space="preserve">MIRTAZAPINA 15 MG.                                                    </t>
  </si>
  <si>
    <t>004-0327</t>
  </si>
  <si>
    <t xml:space="preserve">RALOXIFENO CLORDHIDRATO COMPRIMIDO 60 MG                              </t>
  </si>
  <si>
    <t>004-0328</t>
  </si>
  <si>
    <t xml:space="preserve">VITAMINA C 500 MG.                                                    </t>
  </si>
  <si>
    <t>004-0329</t>
  </si>
  <si>
    <t xml:space="preserve">GAMALATE + VITAMINA B6                                                </t>
  </si>
  <si>
    <t xml:space="preserve">MIRTAZAPINA CM 30 MG                                                  </t>
  </si>
  <si>
    <t>004-0331</t>
  </si>
  <si>
    <t xml:space="preserve">FLUVOXAMINA CM 100 MG                                                 </t>
  </si>
  <si>
    <t>004-0332</t>
  </si>
  <si>
    <t xml:space="preserve">ASOC.HIDROXOCOBALAMINA (CITONEURON)CP                                 </t>
  </si>
  <si>
    <t>004-0333</t>
  </si>
  <si>
    <t xml:space="preserve">PARACETAMOL 300 MG + IBUPROFENO 200 MG                                </t>
  </si>
  <si>
    <t>004-0334</t>
  </si>
  <si>
    <t xml:space="preserve">BETAHISTINA DICLORHIDRATO CM 8 MG                                     </t>
  </si>
  <si>
    <t xml:space="preserve">TRAZODONA CLORHIDRATO CM 25 MG                                        </t>
  </si>
  <si>
    <t xml:space="preserve">LANSOPRAZOL CP 30 MG                                                  </t>
  </si>
  <si>
    <t>004-0337</t>
  </si>
  <si>
    <t xml:space="preserve">MAGNESIO LACTATO DIHIDRATADO CM 85 MG                                 </t>
  </si>
  <si>
    <t>004-0338</t>
  </si>
  <si>
    <t xml:space="preserve">TRIMEBUTINA MALEATO CM 300 MG                                         </t>
  </si>
  <si>
    <t>004-0339</t>
  </si>
  <si>
    <t xml:space="preserve">LAMOTRIGINA CM 25 MG                                                  </t>
  </si>
  <si>
    <t xml:space="preserve">ESCITALOPRAM 10 MG                                                    </t>
  </si>
  <si>
    <t xml:space="preserve">OXIBUTININA CLORHIDRATO (URAZOL)5 MG                                  </t>
  </si>
  <si>
    <t xml:space="preserve">OXIBUTININA CLORHIDRATO (URICONT TU)10 MG                             </t>
  </si>
  <si>
    <t>004-0343</t>
  </si>
  <si>
    <t xml:space="preserve">AC. URSODESOXICOLICO 30 MG                                            </t>
  </si>
  <si>
    <t xml:space="preserve">PRAMIPEXOL DICLORHIDRATO MONOHIDRATO 1 MG.(INTAXEL)                   </t>
  </si>
  <si>
    <t>004-0345</t>
  </si>
  <si>
    <t xml:space="preserve">SUPRADYN 12 VITAMINAS 8 MINERALES + OLIGOELEMENTOS                    </t>
  </si>
  <si>
    <t>004-0346</t>
  </si>
  <si>
    <t xml:space="preserve">DIETILESTILBESTROL CP 1MG.                                            </t>
  </si>
  <si>
    <t xml:space="preserve">004-0489 REFERENCIADO                                                 </t>
  </si>
  <si>
    <t xml:space="preserve">AMLODIPINO CM 10 MG                                                   </t>
  </si>
  <si>
    <t>004-0349</t>
  </si>
  <si>
    <t xml:space="preserve">PARACETAMOL + CLORZOXAZONA (BREVEX)                                   </t>
  </si>
  <si>
    <t xml:space="preserve">DULOXETINA 60 MG.                                                     </t>
  </si>
  <si>
    <t xml:space="preserve">ARIPIPRAZOL 15 MG.CM (VIZA)                                           </t>
  </si>
  <si>
    <t>004-0352</t>
  </si>
  <si>
    <t xml:space="preserve">VARENICLINA 1 MG (14 CM) 0,5 MG (11 CM) (TRATAMIENTO INICIAL)         </t>
  </si>
  <si>
    <t xml:space="preserve">DULOXETINA CM 30 MG (LERVITAN)                                        </t>
  </si>
  <si>
    <t>004-0354</t>
  </si>
  <si>
    <t xml:space="preserve">VARENICLINA CM 1 MG (CONTINUIDAD TRATAMIENTO)                         </t>
  </si>
  <si>
    <t xml:space="preserve">OLANZAPINA CM 5 MG                                                    </t>
  </si>
  <si>
    <t>004-0356</t>
  </si>
  <si>
    <t xml:space="preserve">VARTALAN 80 MG + HIDROCLOROTIAZIDA 12,5 MG CM RECUB.                  </t>
  </si>
  <si>
    <t>004-0357</t>
  </si>
  <si>
    <t xml:space="preserve">HIEERO DE LIBERACION PROLONGADA109 MG.                                </t>
  </si>
  <si>
    <t xml:space="preserve">SUPLEMENTO VITAMINICO HIDROXICOBALAMINA 1 MG (CITONEURON)             </t>
  </si>
  <si>
    <t xml:space="preserve">MULTIVITAMINICO(14)+ MINERALES(13)+ ZINC(5MG)                         </t>
  </si>
  <si>
    <t>004-0360</t>
  </si>
  <si>
    <t xml:space="preserve">BROMURO DE PINAVERIO 50 MG.( ELDICET)                                 </t>
  </si>
  <si>
    <t xml:space="preserve">CINARIZINA CM 75 MG                                                   </t>
  </si>
  <si>
    <t>004-0363</t>
  </si>
  <si>
    <t xml:space="preserve">TOLBUTAMIDA 500 MG                                                    </t>
  </si>
  <si>
    <t xml:space="preserve">ACIDO IBANDRONICO 150 MG (DARMAS)                                     </t>
  </si>
  <si>
    <t>004-0365</t>
  </si>
  <si>
    <t xml:space="preserve">FENOFIBRATO MICRONIZADO 200 MG ( LIPIDIL )                            </t>
  </si>
  <si>
    <t>004-0366</t>
  </si>
  <si>
    <t xml:space="preserve">HIDROCLOROTIAZIDA + TRIAMTEREMO ( HIDRO-RONOL-T)                      </t>
  </si>
  <si>
    <t>004-0367</t>
  </si>
  <si>
    <t xml:space="preserve">PIOGLITAZONA ( ACTOS)                                                 </t>
  </si>
  <si>
    <t>004-0368</t>
  </si>
  <si>
    <t xml:space="preserve">CIPROTERONA 2 MG + ETINILESTRADIOL 0.035 MG                           </t>
  </si>
  <si>
    <t>004-0369</t>
  </si>
  <si>
    <t xml:space="preserve">METHOXALENO CM 10 MG                                                  </t>
  </si>
  <si>
    <t>004-0370</t>
  </si>
  <si>
    <t xml:space="preserve">KETOPROFENO 150 MG. (PROFENID- BI)                                    </t>
  </si>
  <si>
    <t xml:space="preserve">ACETILCARNITINA 500 MG (ACTIGERON)                                    </t>
  </si>
  <si>
    <t xml:space="preserve">HIERRO VITAMINADO (MALTOFER VIT)                                      </t>
  </si>
  <si>
    <t>004-0373</t>
  </si>
  <si>
    <t xml:space="preserve">ETORICOXIB 120 MG ( ARCOXIA)                                          </t>
  </si>
  <si>
    <t xml:space="preserve">AMLODIPINO CM 5 MG                                                    </t>
  </si>
  <si>
    <t>004-0375</t>
  </si>
  <si>
    <t xml:space="preserve">QUETIAPINA CM 300 MG                                                  </t>
  </si>
  <si>
    <t>004-0376</t>
  </si>
  <si>
    <t xml:space="preserve">PROPANOLOL 1 MG PAPELILLOS                                            </t>
  </si>
  <si>
    <t>004-0377</t>
  </si>
  <si>
    <t xml:space="preserve">ALENDRONATO 35 MG (FOSVAL)                                            </t>
  </si>
  <si>
    <t>004-0378</t>
  </si>
  <si>
    <t xml:space="preserve">CARVEDILOL CP 3 MG                                                    </t>
  </si>
  <si>
    <t>004-0379</t>
  </si>
  <si>
    <t xml:space="preserve">FLAVOXATO 200 MG                                                      </t>
  </si>
  <si>
    <t xml:space="preserve">TROSPIO CLORURO 30 MG ( SPASMEX)                                      </t>
  </si>
  <si>
    <t>004-0381</t>
  </si>
  <si>
    <t xml:space="preserve">BESILATO DE CALCIO 500 MG                                             </t>
  </si>
  <si>
    <t>004-0382</t>
  </si>
  <si>
    <t xml:space="preserve">MIRTAZAPINA 45 MG                                                     </t>
  </si>
  <si>
    <t>004-0383</t>
  </si>
  <si>
    <t xml:space="preserve">ZINC 7.5 MG + VIT ACE (ZINCOVIT)                                      </t>
  </si>
  <si>
    <t xml:space="preserve">MONTELUKAST 10 MG (BRONDILAT)                                         </t>
  </si>
  <si>
    <t>004-0385</t>
  </si>
  <si>
    <t xml:space="preserve">CLONIDINA 0,1 MG CM                                                   </t>
  </si>
  <si>
    <t xml:space="preserve">TRAZODONA CLORHIDRATO 100 MG                                          </t>
  </si>
  <si>
    <t>004-0388</t>
  </si>
  <si>
    <t xml:space="preserve">CODIGO 004-0353 OTRO SIN EFECTO                                       </t>
  </si>
  <si>
    <t>004-0389</t>
  </si>
  <si>
    <t xml:space="preserve">ENALAPRIL CM RECUBIERTO 20 MG                                         </t>
  </si>
  <si>
    <t xml:space="preserve">DONEPECILO 10 MG CM (DAZOLIN)                                         </t>
  </si>
  <si>
    <t>004-0391</t>
  </si>
  <si>
    <t xml:space="preserve">CANDESARTAN 16 MG                                                     </t>
  </si>
  <si>
    <t xml:space="preserve">CALCIO ACETATO 667 MG ( PHOSLO )                                      </t>
  </si>
  <si>
    <t>004-0393</t>
  </si>
  <si>
    <t xml:space="preserve">MULTIVITAMINICO/ VITAMINA B1, VITAMINA B2, VITAMINA B6, (BEROCCA)     </t>
  </si>
  <si>
    <t xml:space="preserve">CABERGOLINA 0.5 MG CM                                                 </t>
  </si>
  <si>
    <t>004-0395</t>
  </si>
  <si>
    <t xml:space="preserve">VITAMINAS C, B, E + ZINC ( BIOFAX )                                   </t>
  </si>
  <si>
    <t>004-0396</t>
  </si>
  <si>
    <t xml:space="preserve">FIERRO VITAMINADO ( MALTOFER)CM                                       </t>
  </si>
  <si>
    <t>004-0397</t>
  </si>
  <si>
    <t xml:space="preserve">CLORMEZANONA 200 MG                                                   </t>
  </si>
  <si>
    <t>004-0398</t>
  </si>
  <si>
    <t xml:space="preserve">DIACEREINA 50 MG                                                      </t>
  </si>
  <si>
    <t xml:space="preserve">INSAPONIFICABLES CM 300 MG (PIASCLEDINE)                              </t>
  </si>
  <si>
    <t>004-0401</t>
  </si>
  <si>
    <t xml:space="preserve">DROSPERIDONA 3 MG + ETINILESTRADIOL 0.02 MG                           </t>
  </si>
  <si>
    <t>004-0402</t>
  </si>
  <si>
    <t xml:space="preserve">ISOTRETINOINA 20 MG                                                   </t>
  </si>
  <si>
    <t xml:space="preserve">TIAMAZOL 5 MG ( THYROZOL)                                             </t>
  </si>
  <si>
    <t>004-0405</t>
  </si>
  <si>
    <t xml:space="preserve">CITROBIOFLAVONOIDES 200 MG + VIT C ( DUO-CVP)                         </t>
  </si>
  <si>
    <t xml:space="preserve">TIAMAZOL 10 MG CM ( THYROZOL )                                        </t>
  </si>
  <si>
    <t xml:space="preserve">FAMOTIDINA CM 20 MG                                                   </t>
  </si>
  <si>
    <t>004-0408</t>
  </si>
  <si>
    <t xml:space="preserve">FLUNARIZINA CM 5 MG                                                   </t>
  </si>
  <si>
    <t>004-0409</t>
  </si>
  <si>
    <t xml:space="preserve">GABAPENTINA CM 800 MG                                                 </t>
  </si>
  <si>
    <t>004-0410</t>
  </si>
  <si>
    <t xml:space="preserve">MEGALIVIO CM 550 MG                                                   </t>
  </si>
  <si>
    <t>004-0412</t>
  </si>
  <si>
    <t xml:space="preserve">GINKO BILOBA CM 80 MG                                                 </t>
  </si>
  <si>
    <t>004-0413</t>
  </si>
  <si>
    <t xml:space="preserve">MISOPROSTOL CM 25 MCG (USO VAGINAL)                                   </t>
  </si>
  <si>
    <t>004-0414</t>
  </si>
  <si>
    <t xml:space="preserve">ASOCIACION FOSFATO DE POTASIO (K NA 305 MG/ NA P 700 MG)              </t>
  </si>
  <si>
    <t>004-0415</t>
  </si>
  <si>
    <t xml:space="preserve">FOSFATO DIACIDO DE POTACIO + FOSFATO DIACIDO DE SODIO                 </t>
  </si>
  <si>
    <t>004-0416</t>
  </si>
  <si>
    <t xml:space="preserve">LABETALOL CM 200 MG                                                   </t>
  </si>
  <si>
    <t>004-0417</t>
  </si>
  <si>
    <t xml:space="preserve">MINOXIDIL CP 2,5 MG                                                   </t>
  </si>
  <si>
    <t>004-0418</t>
  </si>
  <si>
    <t xml:space="preserve">METISOPRINOL 500 MG (ISOPRENOSINA)                                    </t>
  </si>
  <si>
    <t>004-0419</t>
  </si>
  <si>
    <t xml:space="preserve">MAGNESIO SULFATO CP 1 GR                                              </t>
  </si>
  <si>
    <t>004-0420</t>
  </si>
  <si>
    <t xml:space="preserve">NIFEDIPINO CM 30 MG LIBERACION OSMOTICA                               </t>
  </si>
  <si>
    <t xml:space="preserve">DIOSMINA CM 500 MG                                                    </t>
  </si>
  <si>
    <t>004-0422</t>
  </si>
  <si>
    <t xml:space="preserve">GLUCOSAMINA SULFATO 500 MG+CONDROTIN SULTATO 400 MG+EXCIPIENTES       </t>
  </si>
  <si>
    <t>004-0423</t>
  </si>
  <si>
    <t xml:space="preserve">BROMELINA GG 44 MG (ANANASE FORTE)                                    </t>
  </si>
  <si>
    <t>004-0424</t>
  </si>
  <si>
    <t xml:space="preserve">DUTASTERIDA CP 0,5 MG                                                 </t>
  </si>
  <si>
    <t xml:space="preserve">AMANTADINA CM 100 MG                                                  </t>
  </si>
  <si>
    <t xml:space="preserve">CONDROITIN SULFATO SODICO CM 800 MG                                   </t>
  </si>
  <si>
    <t>004-0427</t>
  </si>
  <si>
    <t xml:space="preserve">DESLORATADINA CM 5 MG                                                 </t>
  </si>
  <si>
    <t>004-0428</t>
  </si>
  <si>
    <t xml:space="preserve">CLORMEZANONA CM 100 MG                                                </t>
  </si>
  <si>
    <t>004-0429</t>
  </si>
  <si>
    <t xml:space="preserve">CILOSTAZOL CM 50 MG                                                   </t>
  </si>
  <si>
    <t>004-0430</t>
  </si>
  <si>
    <t xml:space="preserve">WARFARINA SODICA CM 2,5 MG                                            </t>
  </si>
  <si>
    <t>004-0431</t>
  </si>
  <si>
    <t xml:space="preserve">DEFLAZACORT CM 6 MG                                                   </t>
  </si>
  <si>
    <t xml:space="preserve">LEVETIRACETAM CM 1 GR                                                 </t>
  </si>
  <si>
    <t xml:space="preserve">DULOXETINA CP 60 MG                                                   </t>
  </si>
  <si>
    <t xml:space="preserve">MEDROXIPROGESTERONA CM 5 MG                                           </t>
  </si>
  <si>
    <t>004-0437</t>
  </si>
  <si>
    <t xml:space="preserve">LOSARTGAN + HIDROCLOROTIAZIDA CM 100/25                               </t>
  </si>
  <si>
    <t>004-0438</t>
  </si>
  <si>
    <t xml:space="preserve">NAPROXENO CM 275 MG                                                   </t>
  </si>
  <si>
    <t>004-0439</t>
  </si>
  <si>
    <t xml:space="preserve">ALENDRONATO SOBRE 70 MG                                               </t>
  </si>
  <si>
    <t xml:space="preserve">ARIPIPRAZOL MG 10 CM                                                  </t>
  </si>
  <si>
    <t>004-0441</t>
  </si>
  <si>
    <t xml:space="preserve">TIOCOLCHICOSIDO 8 MG (DYNAXON)                                        </t>
  </si>
  <si>
    <t xml:space="preserve">METFORMINA 750 MG                                                     </t>
  </si>
  <si>
    <t>004-0443</t>
  </si>
  <si>
    <t xml:space="preserve">VITAMINAS B1 B6 B16                                                   </t>
  </si>
  <si>
    <t xml:space="preserve">ESOMEPRAZOL SOBRES 10 MG                                              </t>
  </si>
  <si>
    <t xml:space="preserve">MEMANTINE 10 MG (EUCTEBROL)                                           </t>
  </si>
  <si>
    <t xml:space="preserve">DUTASTERIDE 0,5 MG/CLORHIDRATO TAMSULOSINA 0,4 MG (DUODART)           </t>
  </si>
  <si>
    <t xml:space="preserve">CIPROFIBRATO CM 100 MG                                                </t>
  </si>
  <si>
    <t>004-0449</t>
  </si>
  <si>
    <t xml:space="preserve">CLOPIDOGREL 75 MG + AC. ACETILSALICILICO 100 MG (COPLAVIX)            </t>
  </si>
  <si>
    <t xml:space="preserve">COLECALCIFEROL (VITAMINA D) 800 UI                                    </t>
  </si>
  <si>
    <t>004-0451</t>
  </si>
  <si>
    <t xml:space="preserve">HIERRO 15 MG/ACIDO FOLICO 60 MCG (CHELTIN)                            </t>
  </si>
  <si>
    <t>004-0452</t>
  </si>
  <si>
    <t xml:space="preserve">ACIDO URSODEOXICOLICO PP 10 MG                                        </t>
  </si>
  <si>
    <t xml:space="preserve">VIGABATRINA CM 500 MG                                                 </t>
  </si>
  <si>
    <t>004-0454</t>
  </si>
  <si>
    <t xml:space="preserve">LEVONORGESTRL 52 MG ENDOCEPTIVO (MIRENA)                              </t>
  </si>
  <si>
    <t xml:space="preserve">BICARBONATO DE SODIO DROGA POLVO PAPELILLO O CP 1 GR                  </t>
  </si>
  <si>
    <t xml:space="preserve">POLIESTIRENO SULFONATO SODICO O CALCIO DROGA POLVO PAPELILLO 20 GR    </t>
  </si>
  <si>
    <t>004-0457</t>
  </si>
  <si>
    <t xml:space="preserve">FINASTERIDA 5 MG                                                      </t>
  </si>
  <si>
    <t>004-0459</t>
  </si>
  <si>
    <t xml:space="preserve">ESZOPICLONA CM 2 MG                                                   </t>
  </si>
  <si>
    <t xml:space="preserve">TOPIRAMATO CM RECUBIERTO 50 MG                                        </t>
  </si>
  <si>
    <t xml:space="preserve">ESOMEPRAZOL CM 20 MG                                                  </t>
  </si>
  <si>
    <t xml:space="preserve">GLUCOSAMINA C/CONDROITINA 1500/1200 MG (SOBRE)                        </t>
  </si>
  <si>
    <t xml:space="preserve">ELTROMBOPAG OLAMINA CM 25 MG                                          </t>
  </si>
  <si>
    <t>004-0466</t>
  </si>
  <si>
    <t xml:space="preserve">LACTOBACILLUS PARACASEI PEDIATRICO (BION ALLERGO)                     </t>
  </si>
  <si>
    <t xml:space="preserve">TELMISARTAN 80 MG (MICARDIS)                                          </t>
  </si>
  <si>
    <t xml:space="preserve">ESZOPICLONA CM 3 MG (NOPTIC)                                          </t>
  </si>
  <si>
    <t>004-0470</t>
  </si>
  <si>
    <t xml:space="preserve">CALCIO ACETATO 667 MG CM ORAL                                         </t>
  </si>
  <si>
    <t xml:space="preserve">MONTELUKAST CM 4 MG                                                   </t>
  </si>
  <si>
    <t xml:space="preserve">LITIO CARBONATO SR 450 MG                                             </t>
  </si>
  <si>
    <t xml:space="preserve">MONTELUKAST GRANULADO ORAL 4 MG SACHET                                </t>
  </si>
  <si>
    <t xml:space="preserve">DROSPIRENONA 2 MG + ESTRADIOL 1 MG (ESTREDOX)                         </t>
  </si>
  <si>
    <t xml:space="preserve">LEVOCETIRIZINA DECLORHIDRATO 5 MG (ZIVAL)                             </t>
  </si>
  <si>
    <t>004-0476</t>
  </si>
  <si>
    <t xml:space="preserve">DONAPECILO 10 MG DISPERSABLE                                          </t>
  </si>
  <si>
    <t xml:space="preserve">LOSARTAN POTASICO 50 MG/HIDROCLOROTIAZIDA 12.5 M                      </t>
  </si>
  <si>
    <t xml:space="preserve">HIDROXIZINA 20 MG (FASARAX)                                           </t>
  </si>
  <si>
    <t>004-0479</t>
  </si>
  <si>
    <t xml:space="preserve">HIDROXIZINA 20 MG (NEXIT)                                             </t>
  </si>
  <si>
    <t xml:space="preserve">CINACALCET 30 MG                                                      </t>
  </si>
  <si>
    <t xml:space="preserve">CINACALCET 60 MG                                                      </t>
  </si>
  <si>
    <t xml:space="preserve">CINACALCET 90 MG                                                      </t>
  </si>
  <si>
    <t xml:space="preserve">LACOSAMIDA 200 MG COMPRIMIDO RECUBIERTO                               </t>
  </si>
  <si>
    <t xml:space="preserve">MULTIVITAMINICO + PROBIOTICOS ADULTO (BION 3)                         </t>
  </si>
  <si>
    <t>004-0485</t>
  </si>
  <si>
    <t xml:space="preserve">PROGESTERONA MICRONIZADA 200 MG CP (PROGENDO) PRAIS                   </t>
  </si>
  <si>
    <t xml:space="preserve">ACIDO URSODESOXICOLICO 250 MG CAPSULA ORAL                            </t>
  </si>
  <si>
    <t xml:space="preserve">CILOSTAZOL 100 MG COMPRIMIDO ORAL                                     </t>
  </si>
  <si>
    <t xml:space="preserve">NIFEDIPINO 10 MG CP-CM LIBERACION RÁPIDA ORAL                         </t>
  </si>
  <si>
    <t>004-0494</t>
  </si>
  <si>
    <t xml:space="preserve">TOLTERODINA CP 40MG DETRUSITOL (PRAIS)                                </t>
  </si>
  <si>
    <t xml:space="preserve">COLAGENO C/SILICIO Y MAGNECIO (PARFLEX) PRAIS                         </t>
  </si>
  <si>
    <t xml:space="preserve">RIVAROXABAN COMP.RECUBIERTO 20 MG (XARELTO)                           </t>
  </si>
  <si>
    <t xml:space="preserve">TICAGRELOR CM 90 MG                                                   </t>
  </si>
  <si>
    <t xml:space="preserve">PANCREOLIPASA 25000 UI C/ESPATULA (PANZITRAT)                         </t>
  </si>
  <si>
    <t>004-0500</t>
  </si>
  <si>
    <t xml:space="preserve">GLUTACYL VITAMINADO                                                   </t>
  </si>
  <si>
    <t xml:space="preserve">TOLTERODINA CP 4 MG DETRUSITOL (PRAIS)                                </t>
  </si>
  <si>
    <t xml:space="preserve">OXCARBAMAZEPINA 600 MG COPRIMIDO ORAL                                 </t>
  </si>
  <si>
    <t>004-0505</t>
  </si>
  <si>
    <t xml:space="preserve">MEBEVERINA CM 200 MG (EVADOL XR)                                      </t>
  </si>
  <si>
    <t>005-0002</t>
  </si>
  <si>
    <t xml:space="preserve">ACIDO CITRICO FARMACOPEA                                              </t>
  </si>
  <si>
    <t>005-0003</t>
  </si>
  <si>
    <t xml:space="preserve">ACIDO BORICO FARMACOPEA                                               </t>
  </si>
  <si>
    <t>005-0004</t>
  </si>
  <si>
    <t xml:space="preserve">ACIDO SALICILICO FARMACOPEA                                           </t>
  </si>
  <si>
    <t>005-0005</t>
  </si>
  <si>
    <t xml:space="preserve">ALCOHOL ESTEARILICO FARMACOPEA                                        </t>
  </si>
  <si>
    <t>005-0007</t>
  </si>
  <si>
    <t xml:space="preserve">ALMIDON MAIZ FARMACOPEA                                               </t>
  </si>
  <si>
    <t>005-0008</t>
  </si>
  <si>
    <t xml:space="preserve">AZUFRE FLOR FARMACOPEA                                                </t>
  </si>
  <si>
    <t>005-0009</t>
  </si>
  <si>
    <t xml:space="preserve">BISMUTO SUBGALATO FARMACOPEA                                          </t>
  </si>
  <si>
    <t>005-0010</t>
  </si>
  <si>
    <t xml:space="preserve">CALCIO CLORURO FARMACOPEA                                             </t>
  </si>
  <si>
    <t>005-0011</t>
  </si>
  <si>
    <t xml:space="preserve">CAPSULAS GELATINA (VERDE/BLANCA)                                      </t>
  </si>
  <si>
    <t>005-0012</t>
  </si>
  <si>
    <t xml:space="preserve">CAPSULAS GELATINA 1 ROJO/CREMA                                        </t>
  </si>
  <si>
    <t>005-0013</t>
  </si>
  <si>
    <t xml:space="preserve">ESENCIA DE ANIS                                                       </t>
  </si>
  <si>
    <t>005-0014</t>
  </si>
  <si>
    <t xml:space="preserve">ESENCIA DE LIMON                                                      </t>
  </si>
  <si>
    <t>005-0018</t>
  </si>
  <si>
    <t xml:space="preserve">GLUCOSA ANHIDRA FARMACOPEA                                            </t>
  </si>
  <si>
    <t>005-0019</t>
  </si>
  <si>
    <t xml:space="preserve">HIDROCORTISONA FARMACOPEA                                             </t>
  </si>
  <si>
    <t>005-0020</t>
  </si>
  <si>
    <t xml:space="preserve">LACTOSA MONOHIDRATO U.S.P.                                            </t>
  </si>
  <si>
    <t>005-0021</t>
  </si>
  <si>
    <t xml:space="preserve">LANOLINA ANHIDRA FARMACOPEA                                           </t>
  </si>
  <si>
    <t>005-0022</t>
  </si>
  <si>
    <t xml:space="preserve">LIDOCAINA CLORH.FARMACOPEA                                            </t>
  </si>
  <si>
    <t>005-0023</t>
  </si>
  <si>
    <t xml:space="preserve">MENTOL FARMACOPEA                                                     </t>
  </si>
  <si>
    <t>005-0024</t>
  </si>
  <si>
    <t xml:space="preserve">METIL PARABENO PURO                                                   </t>
  </si>
  <si>
    <t>005-0025</t>
  </si>
  <si>
    <t xml:space="preserve">METILO SALICILATO FARMACOPEA                                          </t>
  </si>
  <si>
    <t>005-0026</t>
  </si>
  <si>
    <t xml:space="preserve">METILROSANILINA CRIST.FARMACOPEA                                      </t>
  </si>
  <si>
    <t>005-0027</t>
  </si>
  <si>
    <t xml:space="preserve">NITRATO PLATA                                                         </t>
  </si>
  <si>
    <t>005-0028</t>
  </si>
  <si>
    <t xml:space="preserve">PARACETAMOL FARMACOPEA                                                </t>
  </si>
  <si>
    <t>005-0029</t>
  </si>
  <si>
    <t xml:space="preserve">PODOFILINO FARMACOPEA                                                 </t>
  </si>
  <si>
    <t>005-0030</t>
  </si>
  <si>
    <t xml:space="preserve">POTASIO CLORURO CRISTALIZADO                                          </t>
  </si>
  <si>
    <t>005-0031</t>
  </si>
  <si>
    <t xml:space="preserve">POTASIO PERMANGANATO FARMACOPEA                                       </t>
  </si>
  <si>
    <t>005-0032</t>
  </si>
  <si>
    <t xml:space="preserve">POTASIO YODURO FARMACOPEA                                             </t>
  </si>
  <si>
    <t>005-0033</t>
  </si>
  <si>
    <t xml:space="preserve">PROPILENGLICOL FARMACOPEA                                             </t>
  </si>
  <si>
    <t>005-0034</t>
  </si>
  <si>
    <t xml:space="preserve">QUININA SULFATO FARMACOPEA                                            </t>
  </si>
  <si>
    <t>005-0036</t>
  </si>
  <si>
    <t xml:space="preserve">SODIO BENZOATO FARMACOPEA                                             </t>
  </si>
  <si>
    <t>005-0037</t>
  </si>
  <si>
    <t xml:space="preserve">SODIO BICARBONATO FARMACOPEA                                          </t>
  </si>
  <si>
    <t>005-0038</t>
  </si>
  <si>
    <t xml:space="preserve">SODIO CITRATO FARMACOPEA                                              </t>
  </si>
  <si>
    <t>005-0039</t>
  </si>
  <si>
    <t xml:space="preserve">SODIO CLORURO FARMACOPEA                                              </t>
  </si>
  <si>
    <t>005-0040</t>
  </si>
  <si>
    <t xml:space="preserve">SODIO SULFATO FARMACOPEA                                              </t>
  </si>
  <si>
    <t>005-0043</t>
  </si>
  <si>
    <t xml:space="preserve">YODO TINTURA SOL.2% USP                                               </t>
  </si>
  <si>
    <t>005-0044</t>
  </si>
  <si>
    <t xml:space="preserve">ZINC OXIDO FARMACOPEA                                                 </t>
  </si>
  <si>
    <t>005-0045</t>
  </si>
  <si>
    <t xml:space="preserve">CARBOXIMETILCELULOSA                                                  </t>
  </si>
  <si>
    <t>005-0046</t>
  </si>
  <si>
    <t xml:space="preserve">YODO RESUBLIMADO                                                      </t>
  </si>
  <si>
    <t>005-0047</t>
  </si>
  <si>
    <t xml:space="preserve">AMONIACO SOLUCIóN CONCENTRADA                                         </t>
  </si>
  <si>
    <t>005-0048</t>
  </si>
  <si>
    <t xml:space="preserve">POLIVINIL PIRROLIDONA                                                 </t>
  </si>
  <si>
    <t>005-0049</t>
  </si>
  <si>
    <t xml:space="preserve">SODIO LAURIL SULFATO                                                  </t>
  </si>
  <si>
    <t>005-0050</t>
  </si>
  <si>
    <t xml:space="preserve">PROPILPARABENO                                                        </t>
  </si>
  <si>
    <t>005-0051</t>
  </si>
  <si>
    <t xml:space="preserve">KAOLIN MEDICINAL                                                      </t>
  </si>
  <si>
    <t>005-0052</t>
  </si>
  <si>
    <t xml:space="preserve">BENZETONIO CLORURO                                                    </t>
  </si>
  <si>
    <t>005-0053</t>
  </si>
  <si>
    <t xml:space="preserve">AZUL DE METILENO                                                      </t>
  </si>
  <si>
    <t>005-0054</t>
  </si>
  <si>
    <t xml:space="preserve">FOSFATO MONOSODICO                                                    </t>
  </si>
  <si>
    <t>005-0055</t>
  </si>
  <si>
    <t xml:space="preserve">FOSFATO DISODICO HIDRATADO                                            </t>
  </si>
  <si>
    <t>005-0056</t>
  </si>
  <si>
    <t xml:space="preserve">POTASIO CITRATO                                                       </t>
  </si>
  <si>
    <t>005-0058</t>
  </si>
  <si>
    <t xml:space="preserve">MAGNESIO SULFATO                                                      </t>
  </si>
  <si>
    <t>005-0059</t>
  </si>
  <si>
    <t xml:space="preserve">ALUMINIO POTASIO SULFATO 12H2O                                        </t>
  </si>
  <si>
    <t>005-0060</t>
  </si>
  <si>
    <t xml:space="preserve">ACIDO BENZOICO                                                        </t>
  </si>
  <si>
    <t>005-0061</t>
  </si>
  <si>
    <t xml:space="preserve">TRIETANOLAMINA DROGA FARMACOPEA                                       </t>
  </si>
  <si>
    <t>005-0062</t>
  </si>
  <si>
    <t xml:space="preserve">ZINC SULFATO FARMACOPEA                                               </t>
  </si>
  <si>
    <t>005-0064</t>
  </si>
  <si>
    <t xml:space="preserve">CALCIO CARBONATO DROGA FARMACOPEA                                     </t>
  </si>
  <si>
    <t>005-0066</t>
  </si>
  <si>
    <t xml:space="preserve">ACIDO LACTICO                                                         </t>
  </si>
  <si>
    <t>005-0067</t>
  </si>
  <si>
    <t xml:space="preserve">BENZALCONIO CLORURO FARMACOPEA                                        </t>
  </si>
  <si>
    <t>005-0073</t>
  </si>
  <si>
    <t xml:space="preserve">ALCOHOL CETILICO 95°                                                  </t>
  </si>
  <si>
    <t>005-0074</t>
  </si>
  <si>
    <t xml:space="preserve">CLORANFENICOL 0,5% SOLUCION OTICA FC X 5 ML                           </t>
  </si>
  <si>
    <t>005-0075</t>
  </si>
  <si>
    <t xml:space="preserve">CLORANFENICOL + CORTISONA 0,5 SOLUC.OTICA FC X 5 ML                   </t>
  </si>
  <si>
    <t>005-0076</t>
  </si>
  <si>
    <t xml:space="preserve">GENTAMICINA 0.3 % SOLUCION OTICA FC X 5 ML                            </t>
  </si>
  <si>
    <t>005-0077</t>
  </si>
  <si>
    <t xml:space="preserve">GENTAMICINA + BETAMETASONA 0,5 % SOLUC.OTICA FC X 5 ML                </t>
  </si>
  <si>
    <t>005-0078</t>
  </si>
  <si>
    <t xml:space="preserve">CLORANFENICOL 2% POTE 30 GR (USO EXTERNO)                             </t>
  </si>
  <si>
    <t>005-0082</t>
  </si>
  <si>
    <t xml:space="preserve">CLORANFENICOL 2% POMO 20 GR (ENDONASAL)                               </t>
  </si>
  <si>
    <t>005-0083</t>
  </si>
  <si>
    <t xml:space="preserve">POVIDONA YODADA 10% FC X 250 ML                                       </t>
  </si>
  <si>
    <t>005-0084</t>
  </si>
  <si>
    <t xml:space="preserve">SACARINA LIQUIDA GOTARIO FC 180 ML                                    </t>
  </si>
  <si>
    <t>005-0086</t>
  </si>
  <si>
    <t xml:space="preserve">POLIETILENGLICOL 75% FARMACOPEA                                       </t>
  </si>
  <si>
    <t>005-0087</t>
  </si>
  <si>
    <t xml:space="preserve">VASELINA AZUFRADA AL 6% POTE 40 GR                                    </t>
  </si>
  <si>
    <t>005-0090</t>
  </si>
  <si>
    <t xml:space="preserve">CLORURO DE BENZETONIO SOLUCION ACUOSA AL 4%                           </t>
  </si>
  <si>
    <t>005-0093</t>
  </si>
  <si>
    <t xml:space="preserve">SILDENAFIL CP 2 MG                                                    </t>
  </si>
  <si>
    <t>005-0094</t>
  </si>
  <si>
    <t xml:space="preserve">SULFATO DE COBRE PENTAHIDRATADO                                       </t>
  </si>
  <si>
    <t>005-0114</t>
  </si>
  <si>
    <t xml:space="preserve">ESPIRONOLACTONA 6 MG CP                                               </t>
  </si>
  <si>
    <t>005-0116</t>
  </si>
  <si>
    <t xml:space="preserve">HIDROCLOROTIAZIDA PP 1,4 MG                                           </t>
  </si>
  <si>
    <t>005-0117</t>
  </si>
  <si>
    <t xml:space="preserve">ESPIRONOLACTONA PP 1,4 MG                                             </t>
  </si>
  <si>
    <t>006-0001</t>
  </si>
  <si>
    <t xml:space="preserve">ACIDO ASCORBICO AM 100 MG/1 ML                                        </t>
  </si>
  <si>
    <t xml:space="preserve">AGUA BIDESTILADA AM 10 ML (PLASTICO)                                  </t>
  </si>
  <si>
    <t xml:space="preserve">AGUA BIDESTILADA AM 5 ML (PLASTICO)                                   </t>
  </si>
  <si>
    <t xml:space="preserve">AMINOFILINA AM 250 MG/10 ML                                           </t>
  </si>
  <si>
    <t xml:space="preserve">AMIODARONA CLORHIDRATO AM 150 MG                                      </t>
  </si>
  <si>
    <t xml:space="preserve">ANTIESPASMODICO INY.COMPUESTO ADULTO                                  </t>
  </si>
  <si>
    <t xml:space="preserve">ASOCIACION VITAMINAS B1 - B6 - B12 - AM 3 ML                          </t>
  </si>
  <si>
    <t xml:space="preserve">ATROPINA SULFATO AM 1 MG/1 ML                                         </t>
  </si>
  <si>
    <t>006-0012</t>
  </si>
  <si>
    <t xml:space="preserve">AUROTIOSULFATO DE SODIO FA 50 MG/5 ML                                 </t>
  </si>
  <si>
    <t>006-0019</t>
  </si>
  <si>
    <t xml:space="preserve">CLONIXINATO LISINA AM 200 MG                                          </t>
  </si>
  <si>
    <t>006-0030</t>
  </si>
  <si>
    <t xml:space="preserve">ESTRADIOL VALERIANATO AM 10 MG                                        </t>
  </si>
  <si>
    <t>006-0044</t>
  </si>
  <si>
    <t xml:space="preserve">HIALURONIDASA LIOFILIZADA 150 UI                                      </t>
  </si>
  <si>
    <t>006-0045</t>
  </si>
  <si>
    <t xml:space="preserve">HIDRALAZINA CLORHIDRATO AM 20 MG/1 ML                                 </t>
  </si>
  <si>
    <t>006-0048</t>
  </si>
  <si>
    <t xml:space="preserve">KETOROLACO TROMETAMOL AM 100 MG/2 ML                                  </t>
  </si>
  <si>
    <t>006-0063</t>
  </si>
  <si>
    <t xml:space="preserve">OLIGO ELEMENTOS SOLUCION INYECTABLE AM 5 ML                           </t>
  </si>
  <si>
    <t>006-0067</t>
  </si>
  <si>
    <t xml:space="preserve">PIROXICAM AM 40 MG 2 ML                                               </t>
  </si>
  <si>
    <t>006-0073</t>
  </si>
  <si>
    <t xml:space="preserve">SALBUTAMOL AM 0.5 MG/1 ML                                             </t>
  </si>
  <si>
    <t>006-0078</t>
  </si>
  <si>
    <t xml:space="preserve">SODIO NITRITO AM 3% 10 ML                                             </t>
  </si>
  <si>
    <t>006-0079</t>
  </si>
  <si>
    <t xml:space="preserve">MULTIVITAMINICO ACUOSO FA 10 ML (ADULTO)                              </t>
  </si>
  <si>
    <t>006-0080</t>
  </si>
  <si>
    <t xml:space="preserve">TENOXICAN AM 20 MG                                                    </t>
  </si>
  <si>
    <t>006-0085</t>
  </si>
  <si>
    <t xml:space="preserve">TRIPTORRELINA FA 3,75 MG                                              </t>
  </si>
  <si>
    <t>006-0091</t>
  </si>
  <si>
    <t xml:space="preserve">CO-DERGOCRINA MESILATO AM 0,3 MG/ML                                   </t>
  </si>
  <si>
    <t>006-0092</t>
  </si>
  <si>
    <t xml:space="preserve">MULTIVITAMINICO ACUOSO FA 5 ML (PEDIATRICO)                           </t>
  </si>
  <si>
    <t>006-0097</t>
  </si>
  <si>
    <t xml:space="preserve">HEPARINA BAJO PESO MOLECULAR JER. 5000 U.I.                           </t>
  </si>
  <si>
    <t>006-0098</t>
  </si>
  <si>
    <t xml:space="preserve">OBIDOXIMA CLORURO AM 250 MG/ML                                        </t>
  </si>
  <si>
    <t>006-0102</t>
  </si>
  <si>
    <t xml:space="preserve">MELOXICAM AM 15 MG                                                    </t>
  </si>
  <si>
    <t>006-0105</t>
  </si>
  <si>
    <t xml:space="preserve">DESFERROXAMINA AM 500 MG                                              </t>
  </si>
  <si>
    <t>006-0109</t>
  </si>
  <si>
    <t xml:space="preserve">NADROPARINA CALCICA 7600 UI                                           </t>
  </si>
  <si>
    <t>006-0110</t>
  </si>
  <si>
    <t xml:space="preserve">ENBUCRILATO ADHESIVO TECIDULAR AM 0,5 ML                              </t>
  </si>
  <si>
    <t>006-0111</t>
  </si>
  <si>
    <t xml:space="preserve">HIALURONIDAZA SOL.150 U.I./1 ML                                       </t>
  </si>
  <si>
    <t>006-0112</t>
  </si>
  <si>
    <t xml:space="preserve">NADROPARINA CALCICA 2850 UI                                           </t>
  </si>
  <si>
    <t>006-0114</t>
  </si>
  <si>
    <t xml:space="preserve">HEPARINA BAJO PESO MOLECULAR JER. 2500 U.I.                           </t>
  </si>
  <si>
    <t>006-0115</t>
  </si>
  <si>
    <t xml:space="preserve">NADROPARINA CALCICA 5.700 U.I.                                        </t>
  </si>
  <si>
    <t>006-0120</t>
  </si>
  <si>
    <t xml:space="preserve">ACETATO DE SODIO 30% 10 ML                                            </t>
  </si>
  <si>
    <t>006-0121</t>
  </si>
  <si>
    <t xml:space="preserve">HEPARINA BAJO PESO MOLECULAR 10000 U.I.(ANTI-XA)/ML                   </t>
  </si>
  <si>
    <t>006-0122</t>
  </si>
  <si>
    <t xml:space="preserve">HEPARINA 25 U.I./ML /5 ML Y 1 ML                                      </t>
  </si>
  <si>
    <t>006-0123</t>
  </si>
  <si>
    <t xml:space="preserve">DOBUTAMINA FA 250 MG/ 20 ML                                           </t>
  </si>
  <si>
    <t>006-0132</t>
  </si>
  <si>
    <t xml:space="preserve">FAMOTIDINA AM 20 MG                                                   </t>
  </si>
  <si>
    <t>006-0137</t>
  </si>
  <si>
    <t xml:space="preserve">CISORDINOL ACCUTARD AM 1 ML / 50 MG                                   </t>
  </si>
  <si>
    <t>006-0138</t>
  </si>
  <si>
    <t xml:space="preserve">MEDROXIPROG. 25 MG + ESTARDIOL CIPRIONATO 5 MG                        </t>
  </si>
  <si>
    <t>006-0140</t>
  </si>
  <si>
    <t xml:space="preserve">HIERRO (COMO COMPLEJO GLUCONATO SODICO 62,5 MG/5 ML                   </t>
  </si>
  <si>
    <t>006-0141</t>
  </si>
  <si>
    <t xml:space="preserve">L-CARNITINA AM 1 GR                                                   </t>
  </si>
  <si>
    <t>006-0143</t>
  </si>
  <si>
    <t xml:space="preserve">OBIDOXIMA AM 250 MG / ML (TOXOGONIN)                                  </t>
  </si>
  <si>
    <t>006-0144</t>
  </si>
  <si>
    <t xml:space="preserve">METADONA AM 10 MG / 2 ML                                              </t>
  </si>
  <si>
    <t>006-0145</t>
  </si>
  <si>
    <t xml:space="preserve">LIDOCAINA CLORH.2%/5ML AM                                             </t>
  </si>
  <si>
    <t>006-0146</t>
  </si>
  <si>
    <t xml:space="preserve">ANTIESPASMODICO INYECTABLE SIMPLE ADULTO                              </t>
  </si>
  <si>
    <t>006-0154</t>
  </si>
  <si>
    <t xml:space="preserve">LEUPRORELINA ACETATO FA 7,5 MG.                                       </t>
  </si>
  <si>
    <t>006-0157</t>
  </si>
  <si>
    <t xml:space="preserve">HALOPERIDOL DECANOATO AM 50MG/1ML                                     </t>
  </si>
  <si>
    <t>006-0158</t>
  </si>
  <si>
    <t xml:space="preserve">EPINEFRINA RACEMICA 2,25% AM 2 ML                                     </t>
  </si>
  <si>
    <t>006-0161</t>
  </si>
  <si>
    <t xml:space="preserve">PROGESTERONA AM 50 MG/2 ML                                            </t>
  </si>
  <si>
    <t>006-0165</t>
  </si>
  <si>
    <t xml:space="preserve">ALPROSTADIL 20 MG                                                     </t>
  </si>
  <si>
    <t>006-0168</t>
  </si>
  <si>
    <t xml:space="preserve">RANITIDINA AM 50 MG/5 ML                                              </t>
  </si>
  <si>
    <t>006-0169</t>
  </si>
  <si>
    <t xml:space="preserve">VASELINA LIQUIDA ESTERIL AM 10 ML                                     </t>
  </si>
  <si>
    <t>006-0170</t>
  </si>
  <si>
    <t xml:space="preserve">SOMATOTROPINA 24 UI (8 MG)FA HORMONA CRECIMIENTO                      </t>
  </si>
  <si>
    <t>006-0171</t>
  </si>
  <si>
    <t xml:space="preserve">PIPOTIAZINA PALMITATO AM 25 MG (PIPORTIL L-4)                         </t>
  </si>
  <si>
    <t>006-0172</t>
  </si>
  <si>
    <t xml:space="preserve">DOMPERIDONA 10 MG/ML 20 ML                                            </t>
  </si>
  <si>
    <t>006-0173</t>
  </si>
  <si>
    <t xml:space="preserve">TIOSULFATO DE SODIO 25% AMPOLLA                                       </t>
  </si>
  <si>
    <t>006-0180</t>
  </si>
  <si>
    <t xml:space="preserve">GLATIRAMER ACETATO 20 MG /ML, SC, JERINGA PRELLENADA (COPAXONE)       </t>
  </si>
  <si>
    <t xml:space="preserve">SUGAMMADEX VIALES 200 MG/2 ML                                         </t>
  </si>
  <si>
    <t xml:space="preserve">TIOSULFATO DE SODIO 25% FC X 50 ML                                    </t>
  </si>
  <si>
    <t>006-0183</t>
  </si>
  <si>
    <t xml:space="preserve">SOMATOTROPINA 30 UI (10 MG)FA HORMONA CRECIMIENTO                     </t>
  </si>
  <si>
    <t xml:space="preserve">ZUCLOPENTIXOL ACCUTARD AM 50 MG/ML                                    </t>
  </si>
  <si>
    <t xml:space="preserve">CARBETOCINA 100 MCG/ML                                                </t>
  </si>
  <si>
    <t xml:space="preserve">SOMATOTROPINA 36 UI (12 MG)FA HORMONA CRECIMIENTO                     </t>
  </si>
  <si>
    <t xml:space="preserve">SOMATOTROPINA 15-16 UI FA HORMONA CRECIMIENTO                         </t>
  </si>
  <si>
    <t xml:space="preserve">GALSULFASA 5 MG / 5 ML FRASCO AMPOLLA                                 </t>
  </si>
  <si>
    <t>006-0189</t>
  </si>
  <si>
    <t xml:space="preserve">RISPERIDONA POLVO P/SUSP.INYEC.LIB.PROL.25 MG C/SOLVENTE              </t>
  </si>
  <si>
    <t>006-0190</t>
  </si>
  <si>
    <t xml:space="preserve">IBUPROFENO SOLUCION INYECTABLE 10 MG / 2 ML AMPOLLA                   </t>
  </si>
  <si>
    <t xml:space="preserve">MULTIVITAMINICO LIPOSOLUBLES EMULSION P/INFUSION ENDOV.AM 10 ML       </t>
  </si>
  <si>
    <t xml:space="preserve">MULTIVITAMINICO ACUOSO LIOFILIZADO P/SOLUC.INYECT. FA                 </t>
  </si>
  <si>
    <t xml:space="preserve">FULVESTRANT 250 MG/5 ML JER PRE                                       </t>
  </si>
  <si>
    <t xml:space="preserve">PARACETAMOL EV 1 GRAMO FA                                             </t>
  </si>
  <si>
    <t xml:space="preserve">PARACETAMOL EV 500 MILIGRAMOS FA                                      </t>
  </si>
  <si>
    <t>007-0002</t>
  </si>
  <si>
    <t xml:space="preserve">ALBUMINA HUMANA SOL.20% FA 10 ML                                      </t>
  </si>
  <si>
    <t xml:space="preserve">ATRACURIO BESILATO AM 25 MG/2.5 ML                                    </t>
  </si>
  <si>
    <t>007-0005</t>
  </si>
  <si>
    <t xml:space="preserve">ERITROPOYETINA RECOMBINANTE AM 1.000 UI                               </t>
  </si>
  <si>
    <t xml:space="preserve">ERITROPOYETINA RECOMBINANTE FA 2.000 UI                               </t>
  </si>
  <si>
    <t xml:space="preserve">ESTREPTOQUINASA FA 1.500.000 U.I.                                     </t>
  </si>
  <si>
    <t>007-0009</t>
  </si>
  <si>
    <t xml:space="preserve">GAMMAGLOBULINA ANTI TETANICA FA 250 UI                                </t>
  </si>
  <si>
    <t>007-0011</t>
  </si>
  <si>
    <t xml:space="preserve">GAMMA GLOBULINA STANDARD FA 320 MG/2 ML                               </t>
  </si>
  <si>
    <t>007-0013</t>
  </si>
  <si>
    <t xml:space="preserve">HIALURONATO SODICO AM 0,75 A 1,1 ML                                   </t>
  </si>
  <si>
    <t>007-0014</t>
  </si>
  <si>
    <t xml:space="preserve">INSULINA CRISTALINA CARTUCHO P/LAPIZ 100 UI                           </t>
  </si>
  <si>
    <t xml:space="preserve">INSULINA CRISTALINA HUMANA FA 100 UI                                  </t>
  </si>
  <si>
    <t>007-0016</t>
  </si>
  <si>
    <t xml:space="preserve">INSULINA RETARDADA CARTUCHO P/LAPIZ 100 UI                            </t>
  </si>
  <si>
    <t xml:space="preserve">INSULINA RETARDADA N.P.H. FA 100 UI                                   </t>
  </si>
  <si>
    <t xml:space="preserve">INTERFERON BETA 1 A 6.000.000 UI FA                                   </t>
  </si>
  <si>
    <t>007-0020</t>
  </si>
  <si>
    <t xml:space="preserve">MOLGAMOSTRIM FA 300 MCG                                               </t>
  </si>
  <si>
    <t>007-0021</t>
  </si>
  <si>
    <t xml:space="preserve">MOLGAMOSTRIM FA 150 MCG                                               </t>
  </si>
  <si>
    <t xml:space="preserve">OXITOCINA SINTETICA AM 5 UI/1 ML                                      </t>
  </si>
  <si>
    <t>007-0024</t>
  </si>
  <si>
    <t xml:space="preserve">PANCURONIO BROMURO AM 4 MG/2 ML                                       </t>
  </si>
  <si>
    <t>007-0025</t>
  </si>
  <si>
    <t xml:space="preserve">PPD 2 UI 0,1 ML FA 50 DOSIS                                           </t>
  </si>
  <si>
    <t xml:space="preserve">PROSTAGLANDINA AM 500 MCG                                             </t>
  </si>
  <si>
    <t xml:space="preserve">ROCURONIO BROMURO FA 50 MG                                            </t>
  </si>
  <si>
    <t xml:space="preserve">SOMATOSTATINA AM 0.1 MG/ML                                            </t>
  </si>
  <si>
    <t xml:space="preserve">SUCCINIL COLINA CLORURO AM 100 MG                                     </t>
  </si>
  <si>
    <t xml:space="preserve">007-0104                                                              </t>
  </si>
  <si>
    <t xml:space="preserve">FILGRASTIM AM 300 MCG 1 ML                                            </t>
  </si>
  <si>
    <t>007-0035</t>
  </si>
  <si>
    <t xml:space="preserve">INMUNOGLOBULINA FA 6 GR                                               </t>
  </si>
  <si>
    <t xml:space="preserve">TOXINA BOTULINICA TIPO A /100 U.VIAL                                  </t>
  </si>
  <si>
    <t>007-0037</t>
  </si>
  <si>
    <t xml:space="preserve">INMUNOGLOBULINA G FA 3 GR                                             </t>
  </si>
  <si>
    <t xml:space="preserve">INMUNOGLOBULINA ANTI-RH ("D") FA 0,25 MG/2 ML                         </t>
  </si>
  <si>
    <t>007-0040</t>
  </si>
  <si>
    <t xml:space="preserve">INMUNOGLOBULINA FA 1 GR                                               </t>
  </si>
  <si>
    <t xml:space="preserve">ADHESIVO DE FIBRINA BERIPLAST 1 ML                                    </t>
  </si>
  <si>
    <t xml:space="preserve">SURFACTANTE 200 MG                                                    </t>
  </si>
  <si>
    <t xml:space="preserve">INMUNOGLOBULINA FA 5 GM                                               </t>
  </si>
  <si>
    <t>007-0044</t>
  </si>
  <si>
    <t xml:space="preserve">INMUNOGLOBULINA FA 2,5 GM                                             </t>
  </si>
  <si>
    <t>007-0045</t>
  </si>
  <si>
    <t xml:space="preserve">GAMMAGLOBULINA VARICELA ZOSTER FA 125 UI/1,25 ML                      </t>
  </si>
  <si>
    <t>007-0046</t>
  </si>
  <si>
    <t xml:space="preserve">PPD 2 U.I. 0,1 ML FA 15 DOSIS                                         </t>
  </si>
  <si>
    <t>007-0047</t>
  </si>
  <si>
    <t xml:space="preserve">ESTREPTOQUINASA FA 750.000 U.I.                                       </t>
  </si>
  <si>
    <t>007-0048</t>
  </si>
  <si>
    <t xml:space="preserve">INSULINA LISPRO CARTUCHO 100 UI/ML                                    </t>
  </si>
  <si>
    <t xml:space="preserve">DORNASA-ALFA 2,5 MG/2 ML                                              </t>
  </si>
  <si>
    <t>007-0050</t>
  </si>
  <si>
    <t xml:space="preserve">INSULINA RAPILENTA 30/70 UI FA 10 ML                                  </t>
  </si>
  <si>
    <t xml:space="preserve">ADHESIVO DE FIBRINA BERIPLAST 3 ML                                    </t>
  </si>
  <si>
    <t>007-0052</t>
  </si>
  <si>
    <t xml:space="preserve">LENOGRASTIM AM 250 MCG (GRANOCYTE)                                    </t>
  </si>
  <si>
    <t xml:space="preserve">VACUNA STREPTOCOCCUS PNEUMONIAE(PNEUMO-23)                            </t>
  </si>
  <si>
    <t>007-0054</t>
  </si>
  <si>
    <t xml:space="preserve">VACUNA ANTI HEPATITIS-B                                               </t>
  </si>
  <si>
    <t>007-0055</t>
  </si>
  <si>
    <t xml:space="preserve">INMUNOGLOBULINA HUMANA ANTI HEPATITIS B /1000 UI                      </t>
  </si>
  <si>
    <t>007-0057</t>
  </si>
  <si>
    <t xml:space="preserve">INMUNOGLOBULINA FA 5 GR /100 ML (CONVENIO  ACIN - U DE CHILE)         </t>
  </si>
  <si>
    <t>007-0058</t>
  </si>
  <si>
    <t xml:space="preserve">FILGRASTIM FA 150 MCG                                                 </t>
  </si>
  <si>
    <t>007-0060</t>
  </si>
  <si>
    <t xml:space="preserve">DESMOPRESINA AM 4 MCG / 1 ML                                          </t>
  </si>
  <si>
    <t>007-0061</t>
  </si>
  <si>
    <t xml:space="preserve">PROTEINA C ACTIVA HUMANA RECOMBINANTE                                 </t>
  </si>
  <si>
    <t>007-0062</t>
  </si>
  <si>
    <t xml:space="preserve">HIALURONATO SODICO AM 0.5 ML                                          </t>
  </si>
  <si>
    <t>007-0064</t>
  </si>
  <si>
    <t xml:space="preserve">INSULINA LISPRO FA 100 UI                                             </t>
  </si>
  <si>
    <t>007-0065</t>
  </si>
  <si>
    <t xml:space="preserve">INSULINA GLARGINA 100 UI FA                                           </t>
  </si>
  <si>
    <t xml:space="preserve">INSULINA GLARGINA 100 UI/ML LAPIZ DESECHABLE                          </t>
  </si>
  <si>
    <t xml:space="preserve">VACUNA NEUMOCOCICA VIAL 0,5 ML (1 DOSIS)(PREVENAR)                    </t>
  </si>
  <si>
    <t xml:space="preserve">ALPROSTADIL AM 500 MCG/1 ML                                           </t>
  </si>
  <si>
    <t xml:space="preserve">INMUNOGLOBULINA HUMANA ANTITETANICA 250 UI/1 ML (IGANTET)             </t>
  </si>
  <si>
    <t xml:space="preserve">INSULINA ASPARTO LAPIZ 100 U/ML 3 ML (NOVORAPID)                      </t>
  </si>
  <si>
    <t>007-0071</t>
  </si>
  <si>
    <t xml:space="preserve">ESTREPTOQUINASA 750.000 UI (USO DIALISIS - CATETER)                   </t>
  </si>
  <si>
    <t>007-0072</t>
  </si>
  <si>
    <t xml:space="preserve">INSULINA ASPARTATO FA 100 UI/10 ML                                    </t>
  </si>
  <si>
    <t xml:space="preserve">FILGRASTIM JERINGA 30 MU/05 ML                                        </t>
  </si>
  <si>
    <t xml:space="preserve">VACUNA ANTIMENINGOCOCCICO JERING. 0,5 ML (NEISVAC-C)                  </t>
  </si>
  <si>
    <t xml:space="preserve">FACTOR ANTIHEMOFILICO VIII / 250 UI                                   </t>
  </si>
  <si>
    <t xml:space="preserve">FACTOR ANTIHEMOFILICO VIII /500 UI                                    </t>
  </si>
  <si>
    <t xml:space="preserve">FACTOR ANTIHEMOFILICO VIII /1000 UI                                   </t>
  </si>
  <si>
    <t xml:space="preserve">FACTOR ANTIHEMOFILICO IX / 500 UI                                     </t>
  </si>
  <si>
    <t xml:space="preserve">FACTOR ANTIHEMOFILICO IX / 1000 UI                                    </t>
  </si>
  <si>
    <t>007-0080</t>
  </si>
  <si>
    <t xml:space="preserve">INMUNOGLOBULINA FA 10 GR                                              </t>
  </si>
  <si>
    <t>007-0081</t>
  </si>
  <si>
    <t xml:space="preserve">FACTOR ANTIHEMOFILICO IX 600 UI FA                                    </t>
  </si>
  <si>
    <t>007-0082</t>
  </si>
  <si>
    <t xml:space="preserve">FACTOR ANTIHEMOFILICO IX 1200 UI FA                                   </t>
  </si>
  <si>
    <t xml:space="preserve">PEGFILGASTRIM 6 MG /0,6 ML ( NEULASTIN)                               </t>
  </si>
  <si>
    <t xml:space="preserve">INSULINA GLULISINA 100 UI CARTRIDGE 3 ML (LAPIZ DESECHABLE)           </t>
  </si>
  <si>
    <t xml:space="preserve">INSULINA DETEMIR ANHIDRA 0,142 MG CARTRIDGE 3 ML (LAPIZ DESECHABLE)   </t>
  </si>
  <si>
    <t xml:space="preserve">FACTOR VII RECOMBINANTE ACTIVADO FA 120 K UI POLVO                    </t>
  </si>
  <si>
    <t xml:space="preserve">INMUNOGLOBULINA HUMANA ANTITETANICA 500 UI                            </t>
  </si>
  <si>
    <t xml:space="preserve">VACUNA ANTIVARICELA 2000 UFP.AM(VARILRIX)                             </t>
  </si>
  <si>
    <t>007-0089</t>
  </si>
  <si>
    <t xml:space="preserve">VACUNA ANTI HEPATITIS A                                               </t>
  </si>
  <si>
    <t xml:space="preserve">INTERFERON ALFA 2 A PEGILADO 180 MCG JERINGA                          </t>
  </si>
  <si>
    <t>007-0091</t>
  </si>
  <si>
    <t xml:space="preserve">COMPLEJO ANTIINHIBIDOR 1000 UI                                        </t>
  </si>
  <si>
    <t>007-0092</t>
  </si>
  <si>
    <t xml:space="preserve">OXITOCINA 10 UI X ML                                                  </t>
  </si>
  <si>
    <t>007-0093</t>
  </si>
  <si>
    <t xml:space="preserve">VACUNA ANTIVIRUS PAPILOMA HUMANO                                      </t>
  </si>
  <si>
    <t>007-0094</t>
  </si>
  <si>
    <t xml:space="preserve">ATRACURIO BESILATO AM 50 MG/5 ML                                      </t>
  </si>
  <si>
    <t>007-0095</t>
  </si>
  <si>
    <t xml:space="preserve">INTERFERON ALFA 2 B 120 MCG PEGILADO JER PRE                          </t>
  </si>
  <si>
    <t>007-0096</t>
  </si>
  <si>
    <t xml:space="preserve">GONADOTROFINA CORIONICA HUMANA 5000 UI                                </t>
  </si>
  <si>
    <t xml:space="preserve">ETANERCEPT 50 MG (JER-PRE)                                            </t>
  </si>
  <si>
    <t xml:space="preserve">INTERFERON BETA 44 MCG                                                </t>
  </si>
  <si>
    <t>007-0099</t>
  </si>
  <si>
    <t xml:space="preserve">INSULINA GLULISINA FA 1000 UI/10 ML                                   </t>
  </si>
  <si>
    <t>007-0100</t>
  </si>
  <si>
    <t xml:space="preserve">LANREOTIDA (ANALOGO SOMATOSTATINA) JER/PRELL 90 MG                    </t>
  </si>
  <si>
    <t xml:space="preserve">VACUNA ANTIMENINGOCOCCICA SEROGRUPOS  A,C,Y,W-135 (MENACTRA)          </t>
  </si>
  <si>
    <t>007-0102</t>
  </si>
  <si>
    <t xml:space="preserve">HIDROXIPROPILMETILCELULOSA 2% JERPRE 3 ML                             </t>
  </si>
  <si>
    <t xml:space="preserve">LANREOTIDA (ANALOGO SOMATOSTATINA) JER/PRELL 120 MG                   </t>
  </si>
  <si>
    <t xml:space="preserve">VACUNA B.C.G. LIOFILIZADO CON DILUYENTE                               </t>
  </si>
  <si>
    <t>007-0105</t>
  </si>
  <si>
    <t xml:space="preserve">FEIBA 1000 UI BJII HF CHILE                                           </t>
  </si>
  <si>
    <t xml:space="preserve">COMPLEJO PROTROMBINICO LIOFILIZADO 500 UI                             </t>
  </si>
  <si>
    <t>007-0107</t>
  </si>
  <si>
    <t xml:space="preserve">TROMBINA HUMANA VH S/D 2.500 UI JER.PRELL. 5 ML                       </t>
  </si>
  <si>
    <t>007-0108</t>
  </si>
  <si>
    <t xml:space="preserve">TOXINA BOTULINICA TIPO A 500 UI                                       </t>
  </si>
  <si>
    <t>007-0109</t>
  </si>
  <si>
    <t xml:space="preserve">TOXINA BOTULINICA TIPO A 200 UI FA                                    </t>
  </si>
  <si>
    <t>008-0001</t>
  </si>
  <si>
    <t xml:space="preserve">ALPRAZOLAM CM 0.5 MG                                                  </t>
  </si>
  <si>
    <t>008-0002</t>
  </si>
  <si>
    <t xml:space="preserve">ANFETAMINA CM 10 MG                                                   </t>
  </si>
  <si>
    <t>008-0003</t>
  </si>
  <si>
    <t xml:space="preserve">CLOBAZAM CM 10 MG                                                     </t>
  </si>
  <si>
    <t>008-0005</t>
  </si>
  <si>
    <t xml:space="preserve">CLORODIAZEPOXIDO CM 10 MG                                             </t>
  </si>
  <si>
    <t>008-0007</t>
  </si>
  <si>
    <t xml:space="preserve">DIAZEPAM AM 10/2 ML                                                   </t>
  </si>
  <si>
    <t>008-0008</t>
  </si>
  <si>
    <t xml:space="preserve">DIAZEPAM CM 10 MG                                                     </t>
  </si>
  <si>
    <t>008-0009</t>
  </si>
  <si>
    <t xml:space="preserve">FENOBARBITAL CM 100 MG                                                </t>
  </si>
  <si>
    <t>008-0010</t>
  </si>
  <si>
    <t xml:space="preserve">FENOBARBITAL CM 15 MG                                                 </t>
  </si>
  <si>
    <t>008-0011</t>
  </si>
  <si>
    <t xml:space="preserve">FENOBARBITAL SODICO FA 200 MG                                         </t>
  </si>
  <si>
    <t>008-0012</t>
  </si>
  <si>
    <t xml:space="preserve">FENTANILO CITRATO AM 0.1 MG/2 ML                                      </t>
  </si>
  <si>
    <t>008-0015</t>
  </si>
  <si>
    <t xml:space="preserve">LORAZEPAM AM 4 MG/2 ML                                                </t>
  </si>
  <si>
    <t>008-0016</t>
  </si>
  <si>
    <t xml:space="preserve">MIDAZOLAM AM 15 MG/3 ML                                               </t>
  </si>
  <si>
    <t>008-0017</t>
  </si>
  <si>
    <t xml:space="preserve">MIDAZOLAM AM 5 MG/5 ML                                                </t>
  </si>
  <si>
    <t>008-0018</t>
  </si>
  <si>
    <t xml:space="preserve">MORFINA CLORHIDRATO AM 10 MG/1 ML                                     </t>
  </si>
  <si>
    <t>008-0020</t>
  </si>
  <si>
    <t xml:space="preserve">PETIDINA CLORHIDRATO AM 100 MG/2 ML                                   </t>
  </si>
  <si>
    <t>008-0021</t>
  </si>
  <si>
    <t xml:space="preserve">OXICODONA CLORHIDRATO CM 10 MG                                        </t>
  </si>
  <si>
    <t>008-0022</t>
  </si>
  <si>
    <t xml:space="preserve">OXICODONA CLORHIDRATO CM 20 MG                                        </t>
  </si>
  <si>
    <t>008-0023</t>
  </si>
  <si>
    <t xml:space="preserve">OXICODONA CLORHIDRATO CM 40 MG                                        </t>
  </si>
  <si>
    <t>008-0024</t>
  </si>
  <si>
    <t xml:space="preserve">CLONAZEPAM CM 2 MG (GENERICO)                                         </t>
  </si>
  <si>
    <t>008-0025</t>
  </si>
  <si>
    <t xml:space="preserve">MIDAZOLAM CM 7,5 MG                                                   </t>
  </si>
  <si>
    <t>008-0026</t>
  </si>
  <si>
    <t xml:space="preserve">CLONAZEPAM CM 0,5 MG                                                  </t>
  </si>
  <si>
    <t xml:space="preserve">MORFINA SULFATO CM/CP 30 MG                                           </t>
  </si>
  <si>
    <t xml:space="preserve">MORFINA SULFATO CM/CP 60 MG                                           </t>
  </si>
  <si>
    <t>008-0029</t>
  </si>
  <si>
    <t xml:space="preserve">LORAZEPAM CM 2 MG                                                     </t>
  </si>
  <si>
    <t>008-0030</t>
  </si>
  <si>
    <t xml:space="preserve">REMIFENTANIL AM 1 MG                                                  </t>
  </si>
  <si>
    <t>008-0031</t>
  </si>
  <si>
    <t xml:space="preserve">RECETARIO ESTUPEFACIENTES Y PSICOTROPICOS                             </t>
  </si>
  <si>
    <t>008-0033</t>
  </si>
  <si>
    <t xml:space="preserve">MIDAZOLAM 50 MG /10 ML                                                </t>
  </si>
  <si>
    <t>008-0034</t>
  </si>
  <si>
    <t xml:space="preserve">METILFENIDATO CM 10 MG                                                </t>
  </si>
  <si>
    <t xml:space="preserve">BUPRENORFINA 35 MCG /HR (PARCHES)                                     </t>
  </si>
  <si>
    <t xml:space="preserve">HIDRATO DE CLORAL AL 5% JARABE                                        </t>
  </si>
  <si>
    <t>008-0038</t>
  </si>
  <si>
    <t xml:space="preserve">CLORMEZANONA + DIZEPAM                                                </t>
  </si>
  <si>
    <t>008-0039</t>
  </si>
  <si>
    <t xml:space="preserve">METADONA AM 10 MG/2 ML                                                </t>
  </si>
  <si>
    <t>008-0041</t>
  </si>
  <si>
    <t xml:space="preserve">METADONA CM 10 MG                                                     </t>
  </si>
  <si>
    <t>008-0042</t>
  </si>
  <si>
    <t xml:space="preserve">FENTANILO DE 25 UG/HR (PARCHE)                                        </t>
  </si>
  <si>
    <t>008-0046</t>
  </si>
  <si>
    <t xml:space="preserve">CODEINA FOSFATO 10MG-PSEUDOEFEDRINA 30MG-CLORFENAMINA MALEATO 2MG.    </t>
  </si>
  <si>
    <t>008-0047</t>
  </si>
  <si>
    <t xml:space="preserve">FENOBARBITAL 10 MG. PAPELILLO                                         </t>
  </si>
  <si>
    <t>008-0048</t>
  </si>
  <si>
    <t xml:space="preserve">ALPRAZOLAM 0,25 MG.                                                   </t>
  </si>
  <si>
    <t>008-0050</t>
  </si>
  <si>
    <t xml:space="preserve">CLORHIDRATO CLORDIAZEPOXIDO/BROMURO CLIDINIO (LEROGIN) PRAIS          </t>
  </si>
  <si>
    <t>008-0054</t>
  </si>
  <si>
    <t xml:space="preserve">LORAZEPAM CM 1 MG (SUBLINGUAL)                                        </t>
  </si>
  <si>
    <t>008-0055</t>
  </si>
  <si>
    <t xml:space="preserve">KETAMINA CLORHIDRATO FA 500 MG/10 ML                                  </t>
  </si>
  <si>
    <t>008-0057</t>
  </si>
  <si>
    <t xml:space="preserve">FENTANILO CITRATO AM 0.5 MG /10 ML                                    </t>
  </si>
  <si>
    <t xml:space="preserve">FENTANILO 50 UG/HORA (PARCHE)                                         </t>
  </si>
  <si>
    <t>008-0059</t>
  </si>
  <si>
    <t xml:space="preserve">MORFINA SOLUCION 2% FC X 20 ML                                        </t>
  </si>
  <si>
    <t>008-0061</t>
  </si>
  <si>
    <t xml:space="preserve">CODEINA 6% FRASCO GOTARIO 60 ML                                       </t>
  </si>
  <si>
    <t>008-0062</t>
  </si>
  <si>
    <t xml:space="preserve">ZOLPIDEM CM 10 MG                                                     </t>
  </si>
  <si>
    <t>008-0064</t>
  </si>
  <si>
    <t xml:space="preserve">MORFINA SOLUCION 2% FC X 60 ML                                        </t>
  </si>
  <si>
    <t xml:space="preserve">RITALIN SR 20 (PRAIS)                                                 </t>
  </si>
  <si>
    <t>008-0066</t>
  </si>
  <si>
    <t xml:space="preserve">CLOBAZAM 1,25 MG PP                                                   </t>
  </si>
  <si>
    <t>008-0067</t>
  </si>
  <si>
    <t xml:space="preserve">ZOPICLONA 7,5 MG COMPRIMIDO RECUBIERTO                                </t>
  </si>
  <si>
    <t>009-0001</t>
  </si>
  <si>
    <t xml:space="preserve">ACEITE ADORMIDERA YODADO ULTRA FLUIDO 38% AM/10 ML                    </t>
  </si>
  <si>
    <t xml:space="preserve">BARIO SULFATO ALTA DENSIDAD P/DOBLE CONTRASTE                         </t>
  </si>
  <si>
    <t>009-0004</t>
  </si>
  <si>
    <t xml:space="preserve">CASSETTE DE MEDICACION 50 ML                                          </t>
  </si>
  <si>
    <t>009-0005</t>
  </si>
  <si>
    <t xml:space="preserve">CASSETTE DE MEDICACION 100 ML                                         </t>
  </si>
  <si>
    <t xml:space="preserve">DIATRIZOATO MEGLUMINE 60%&amp; FA 30 ML                                   </t>
  </si>
  <si>
    <t>009-0007</t>
  </si>
  <si>
    <t xml:space="preserve">DIATRIZOATO MEGLUMINE 76% FA 50 ML                                    </t>
  </si>
  <si>
    <t>009-0008</t>
  </si>
  <si>
    <t xml:space="preserve">IOPAMIDOL AM 300 MG/1 ML 10 ML                                        </t>
  </si>
  <si>
    <t>009-0009</t>
  </si>
  <si>
    <t xml:space="preserve">IOPAMIDOL AM 300 MG/1 ML 50 ML (OBS.EN INF. AUDITORIA)                </t>
  </si>
  <si>
    <t>009-0011</t>
  </si>
  <si>
    <t xml:space="preserve">SANGRE DE CORDERO                                                     </t>
  </si>
  <si>
    <t>009-0012</t>
  </si>
  <si>
    <t xml:space="preserve">CASSETTE DIALISIS COD.5C 4469/MRM4469M.                               </t>
  </si>
  <si>
    <t xml:space="preserve">IOHEXOL 300 MG /FC 50 ML                                              </t>
  </si>
  <si>
    <t>009-0014</t>
  </si>
  <si>
    <t xml:space="preserve">DIATRIZOATO DE SODIO MEGLIMINE FC X 240 ML                            </t>
  </si>
  <si>
    <t>009-0015</t>
  </si>
  <si>
    <t xml:space="preserve">IOHEXOL 350 MG /FC 50 ML                                              </t>
  </si>
  <si>
    <t xml:space="preserve">IOVERSOL 320 MG X FC 50 ML                                            </t>
  </si>
  <si>
    <t xml:space="preserve">LIPIODOL ULTRA FLUIDO AM 10 ML                                        </t>
  </si>
  <si>
    <t xml:space="preserve">IOVERSOL JERINGA PRELL. 320 MG/100 ML                                 </t>
  </si>
  <si>
    <t xml:space="preserve">IOVERSOL JERINGA PRELL. 320 MGR/ 125 ML                               </t>
  </si>
  <si>
    <t xml:space="preserve">AZUL DE TRIPAN AM 0,1 %  1 ML                                         </t>
  </si>
  <si>
    <t>009-0025</t>
  </si>
  <si>
    <t xml:space="preserve">MEDIO DE CONTRASTE CON MICROESFERAS                                   </t>
  </si>
  <si>
    <t xml:space="preserve">IOVERSOL 68% 320/ML (OPTIRAY-320) FC 100 ML                           </t>
  </si>
  <si>
    <t>009-0027</t>
  </si>
  <si>
    <t xml:space="preserve">BARIO SULFATO ALTA DENSIDAD P/DOBLE CONTRASTE BS 600 GR               </t>
  </si>
  <si>
    <t xml:space="preserve">IOHEXOL FC 300 MG X 100 ML                                            </t>
  </si>
  <si>
    <t xml:space="preserve">IOVERSOL JERINGA PRELL. 320 MG/75 ML                                  </t>
  </si>
  <si>
    <t>016-0052</t>
  </si>
  <si>
    <t xml:space="preserve">PREPARACIONES ONCOLOGICAS C/MEDICAMENTOS                              </t>
  </si>
  <si>
    <t>016-0053</t>
  </si>
  <si>
    <t xml:space="preserve">METOTREXATO 1 - 100 MG                                                </t>
  </si>
  <si>
    <t>016-0054</t>
  </si>
  <si>
    <t xml:space="preserve">METOTREXATO JERINGA CON DROGA                                         </t>
  </si>
  <si>
    <t>016-0055</t>
  </si>
  <si>
    <t xml:space="preserve">METOTREXATO 151-200 MG                                                </t>
  </si>
  <si>
    <t>016-0056</t>
  </si>
  <si>
    <t xml:space="preserve">METOTREXATO (FK) 201-250 MG SLA                                       </t>
  </si>
  <si>
    <t>016-0057</t>
  </si>
  <si>
    <t xml:space="preserve">METOTREXATO (FK) 251-300 MG SLA.                                      </t>
  </si>
  <si>
    <t>016-0058</t>
  </si>
  <si>
    <t xml:space="preserve">METOTREXATO (FK) 301-350 MG SLA.                                      </t>
  </si>
  <si>
    <t>016-0059</t>
  </si>
  <si>
    <t xml:space="preserve">METOTREXATO (FK) 501-750 MG SLA.                                      </t>
  </si>
  <si>
    <t>016-0060</t>
  </si>
  <si>
    <t xml:space="preserve">METOTREXATO (FK) 751-1000 MG SLA.                                     </t>
  </si>
  <si>
    <t>016-0061</t>
  </si>
  <si>
    <t xml:space="preserve">METOTREXATO (FK) 1001-1500 MG SLA.                                    </t>
  </si>
  <si>
    <t>016-0062</t>
  </si>
  <si>
    <t xml:space="preserve">METOTREXATO 1501 - 2000 MG                                            </t>
  </si>
  <si>
    <t>016-0063</t>
  </si>
  <si>
    <t xml:space="preserve">METOTREXATO (FK) 2001-2500 MG SLA.                                    </t>
  </si>
  <si>
    <t>016-0064</t>
  </si>
  <si>
    <t xml:space="preserve">METOTREXATO (FK) 2501-3000 MG SLA.                                    </t>
  </si>
  <si>
    <t>016-0065</t>
  </si>
  <si>
    <t xml:space="preserve">METOTREXATO (FK) 3001-3500 MG SLA.                                    </t>
  </si>
  <si>
    <t>016-0066</t>
  </si>
  <si>
    <t xml:space="preserve">METOTREXATO (FK) 3501-4000 MG SLA.                                    </t>
  </si>
  <si>
    <t>016-0067</t>
  </si>
  <si>
    <t xml:space="preserve">OXALIPLATINO 1-100 MG                                                 </t>
  </si>
  <si>
    <t>016-0068</t>
  </si>
  <si>
    <t xml:space="preserve">OXALIPLATINO 101-150 MG                                               </t>
  </si>
  <si>
    <t>016-0069</t>
  </si>
  <si>
    <t xml:space="preserve">OXALIPLATINO 151-200 MG                                               </t>
  </si>
  <si>
    <t>016-0070</t>
  </si>
  <si>
    <t xml:space="preserve">OXALIPLATINO 201-250 MG                                               </t>
  </si>
  <si>
    <t>016-0071</t>
  </si>
  <si>
    <t xml:space="preserve">PACLITAXEL HASTA 200 MG                                               </t>
  </si>
  <si>
    <t>016-0072</t>
  </si>
  <si>
    <t xml:space="preserve">PACLITAXEL 201-230 MG.                                                </t>
  </si>
  <si>
    <t>016-0073</t>
  </si>
  <si>
    <t xml:space="preserve">PACLITAXEL 231-260 MG.                                                </t>
  </si>
  <si>
    <t>016-0074</t>
  </si>
  <si>
    <t xml:space="preserve">PACLITAXEL 261-300 MG.                                                </t>
  </si>
  <si>
    <t>016-0075</t>
  </si>
  <si>
    <t xml:space="preserve">PACLITAXEL 301-330 MG.                                                </t>
  </si>
  <si>
    <t>016-0076</t>
  </si>
  <si>
    <t xml:space="preserve">VINBLASTINA 1-10 MG.                                                  </t>
  </si>
  <si>
    <t>016-0077</t>
  </si>
  <si>
    <t xml:space="preserve">VINBLASTINA 11-20 MG.                                                 </t>
  </si>
  <si>
    <t>016-0078</t>
  </si>
  <si>
    <t xml:space="preserve">VINCRISTINA 0,1-1 MG.                                                 </t>
  </si>
  <si>
    <t>016-0079</t>
  </si>
  <si>
    <t xml:space="preserve">VINCRISTINA 1,1-2 MG.                                                 </t>
  </si>
  <si>
    <t>016-0080</t>
  </si>
  <si>
    <t xml:space="preserve">FLUOROURACILO 501-1000 MG.                                            </t>
  </si>
  <si>
    <t>016-0081</t>
  </si>
  <si>
    <t xml:space="preserve">FLUOROURACILO 1001-1500 MG.                                           </t>
  </si>
  <si>
    <t>016-0082</t>
  </si>
  <si>
    <t xml:space="preserve">FLUOROURACILO (FK) 1501-2000 MG SLA.                                  </t>
  </si>
  <si>
    <t>016-0083</t>
  </si>
  <si>
    <t xml:space="preserve">FLUOROURACILO (FK) 2001-2500 MG SLA.                                  </t>
  </si>
  <si>
    <t>016-0084</t>
  </si>
  <si>
    <t xml:space="preserve">FLUOROURACILO 2501-3000 MG.                                           </t>
  </si>
  <si>
    <t>016-0085</t>
  </si>
  <si>
    <t xml:space="preserve">BLEOMICINA 1-15 MG.                                                   </t>
  </si>
  <si>
    <t>016-0086</t>
  </si>
  <si>
    <t xml:space="preserve">BLEOMICINA 16-30 MG.                                                  </t>
  </si>
  <si>
    <t>016-0087</t>
  </si>
  <si>
    <t xml:space="preserve">CARBOPLATINO (FK) 1-150 MG SLA.                                       </t>
  </si>
  <si>
    <t>016-0088</t>
  </si>
  <si>
    <t xml:space="preserve">CARBOPLATINO 151-300 MG.                                              </t>
  </si>
  <si>
    <t>016-0089</t>
  </si>
  <si>
    <t xml:space="preserve">CARBOPLATINO 301-450 MG.                                              </t>
  </si>
  <si>
    <t>016-0090</t>
  </si>
  <si>
    <t xml:space="preserve">CARBOPLATINO 451-600 MG.                                              </t>
  </si>
  <si>
    <t>016-0091</t>
  </si>
  <si>
    <t xml:space="preserve">CICLOFOSFAMIDA 1-500 MG.                                              </t>
  </si>
  <si>
    <t>016-0092</t>
  </si>
  <si>
    <t xml:space="preserve">CICLOFOSFAMIDA 501-800 MG.                                            </t>
  </si>
  <si>
    <t>016-0093</t>
  </si>
  <si>
    <t xml:space="preserve">CICLOFOSFAMIDA 501-1000 MG.                                           </t>
  </si>
  <si>
    <t>016-0094</t>
  </si>
  <si>
    <t xml:space="preserve">CICLOFOSFAMIDA 1001-1500 MG.                                          </t>
  </si>
  <si>
    <t>016-0095</t>
  </si>
  <si>
    <t xml:space="preserve">CICLOFOSFAMIDA 1501-2000 MG.                                          </t>
  </si>
  <si>
    <t>016-0096</t>
  </si>
  <si>
    <t xml:space="preserve">CICLOFOSFAMIDA (FK) 2001-2500 MG SLA.                                 </t>
  </si>
  <si>
    <t>016-0097</t>
  </si>
  <si>
    <t xml:space="preserve">CISPLATINO 1-50 MG.                                                   </t>
  </si>
  <si>
    <t>016-0098</t>
  </si>
  <si>
    <t xml:space="preserve">CISPLATINO 51-70 MG.                                                  </t>
  </si>
  <si>
    <t>016-0099</t>
  </si>
  <si>
    <t xml:space="preserve">CISPLATINO 71-80 MG.                                                  </t>
  </si>
  <si>
    <t>016-0100</t>
  </si>
  <si>
    <t xml:space="preserve">CISPLATINO 81-100 MG.                                                 </t>
  </si>
  <si>
    <t>016-0101</t>
  </si>
  <si>
    <t xml:space="preserve">CISPLATINO 101-120 MG.                                                </t>
  </si>
  <si>
    <t>016-0102</t>
  </si>
  <si>
    <t xml:space="preserve">CISPLATINO 121-140 MG.                                                </t>
  </si>
  <si>
    <t>016-0103</t>
  </si>
  <si>
    <t xml:space="preserve">CISPLATINO 141-150 MG.                                                </t>
  </si>
  <si>
    <t>016-0104</t>
  </si>
  <si>
    <t xml:space="preserve">CISPLATINO 151-170 MG.                                                </t>
  </si>
  <si>
    <t>016-0105</t>
  </si>
  <si>
    <t xml:space="preserve">CISPLATINO 171-180 MG.                                                </t>
  </si>
  <si>
    <t>016-0106</t>
  </si>
  <si>
    <t xml:space="preserve">CISPLATINO 181-200 MG.                                                </t>
  </si>
  <si>
    <t>016-0107</t>
  </si>
  <si>
    <t xml:space="preserve">CISPLATINO 201-210 MG.                                                </t>
  </si>
  <si>
    <t>016-0108</t>
  </si>
  <si>
    <t xml:space="preserve">CITARABINA 1-100 MG.                                                  </t>
  </si>
  <si>
    <t>016-0109</t>
  </si>
  <si>
    <t xml:space="preserve">CITARABINA 101-200 MG.                                                </t>
  </si>
  <si>
    <t>016-0110</t>
  </si>
  <si>
    <t xml:space="preserve">CITARABINA (FK) 201-400 MG SLA.                                       </t>
  </si>
  <si>
    <t>016-0111</t>
  </si>
  <si>
    <t xml:space="preserve">CITARABINA (FK) 1501-2000 MG SLA.                                     </t>
  </si>
  <si>
    <t>016-0112</t>
  </si>
  <si>
    <t xml:space="preserve">CITARABINA (FK) 2001-2500 MG SLA.                                     </t>
  </si>
  <si>
    <t>016-0113</t>
  </si>
  <si>
    <t xml:space="preserve">CITARABINA (FK) 2501-3000 MG SLA.                                     </t>
  </si>
  <si>
    <t>016-0114</t>
  </si>
  <si>
    <t xml:space="preserve">CITARABINA 3001-3500 MG.                                              </t>
  </si>
  <si>
    <t>016-0115</t>
  </si>
  <si>
    <t xml:space="preserve">CITARABINA (FK) 3501-4000 MG SLA.                                     </t>
  </si>
  <si>
    <t>016-0116</t>
  </si>
  <si>
    <t xml:space="preserve">CITARABINA 4001-4500 MG.                                              </t>
  </si>
  <si>
    <t>016-0117</t>
  </si>
  <si>
    <t xml:space="preserve">CITARABINA (FK) 4501-5000 MG SLA.                                     </t>
  </si>
  <si>
    <t>016-0118</t>
  </si>
  <si>
    <t xml:space="preserve">DACARBAZINA (FK) HASTA 200 MG SLA.                                    </t>
  </si>
  <si>
    <t>016-0119</t>
  </si>
  <si>
    <t xml:space="preserve">DACARBAZINA 201-300 MG.                                               </t>
  </si>
  <si>
    <t>016-0120</t>
  </si>
  <si>
    <t xml:space="preserve">DACARBAZINA (FK) 301-400 MG SLA.                                      </t>
  </si>
  <si>
    <t>016-0121</t>
  </si>
  <si>
    <t xml:space="preserve">DACARBAZINA 401-500 MG.                                               </t>
  </si>
  <si>
    <t>016-0122</t>
  </si>
  <si>
    <t xml:space="preserve">DACARBAZINA (FK) 501-600 MG SLA.                                      </t>
  </si>
  <si>
    <t>016-0123</t>
  </si>
  <si>
    <t xml:space="preserve">DACARBAZINA 601-700 MG.                                               </t>
  </si>
  <si>
    <t>016-0124</t>
  </si>
  <si>
    <t xml:space="preserve">DACARBAZINA 701-800 MG.                                               </t>
  </si>
  <si>
    <t>016-0125</t>
  </si>
  <si>
    <t xml:space="preserve">DACARBAZINA (FK) 1501-1600 MG SLA.                                    </t>
  </si>
  <si>
    <t>016-0126</t>
  </si>
  <si>
    <t xml:space="preserve">DOXORRUBICINA 1-50 MG.                                                </t>
  </si>
  <si>
    <t>016-0127</t>
  </si>
  <si>
    <t xml:space="preserve">DOXORRUBICINA 71-90 MG.                                               </t>
  </si>
  <si>
    <t>016-0128</t>
  </si>
  <si>
    <t xml:space="preserve">DOXORRUBICINA 91-100 MG.                                              </t>
  </si>
  <si>
    <t>016-0129</t>
  </si>
  <si>
    <t xml:space="preserve">DOXORRUBICINA 101-110 MG.                                             </t>
  </si>
  <si>
    <t>016-0130</t>
  </si>
  <si>
    <t xml:space="preserve">DOXORRUBICINA 111-120 MG.                                             </t>
  </si>
  <si>
    <t>016-0131</t>
  </si>
  <si>
    <t xml:space="preserve">ETOPOSIDO 1-100 MG.                                                   </t>
  </si>
  <si>
    <t>016-0132</t>
  </si>
  <si>
    <t xml:space="preserve">ETOPOSIDO 101-200 MG.                                                 </t>
  </si>
  <si>
    <t>016-0133</t>
  </si>
  <si>
    <t xml:space="preserve">ETOPOSIDO 201-300 MG.                                                 </t>
  </si>
  <si>
    <t>016-0134</t>
  </si>
  <si>
    <t xml:space="preserve">IFOSFAMIDA (FK) 1-500 SLA.                                            </t>
  </si>
  <si>
    <t>016-0135</t>
  </si>
  <si>
    <t xml:space="preserve">IFOSFAMIDA 501-1000 MG.                                               </t>
  </si>
  <si>
    <t>016-0136</t>
  </si>
  <si>
    <t xml:space="preserve">IFOSFAMIDA (FK) 1001-1500 MG SLA.                                     </t>
  </si>
  <si>
    <t>016-0137</t>
  </si>
  <si>
    <t xml:space="preserve">IFOSFAMIDA (FK) 1501-2000 MG SLA.                                     </t>
  </si>
  <si>
    <t>016-0138</t>
  </si>
  <si>
    <t xml:space="preserve">IFOSFAMIDA 2001-2500 MG.                                              </t>
  </si>
  <si>
    <t>016-0139</t>
  </si>
  <si>
    <t xml:space="preserve">IFOSFAMIDA (FK) 2501-3000 MG SLA.                                     </t>
  </si>
  <si>
    <t>016-0140</t>
  </si>
  <si>
    <t xml:space="preserve">IRINOTECAN 200-300 MG PFI.                                            </t>
  </si>
  <si>
    <t>016-0141</t>
  </si>
  <si>
    <t xml:space="preserve">IRINOTECAN 301-400 MG PFI.                                            </t>
  </si>
  <si>
    <t>016-0142</t>
  </si>
  <si>
    <t xml:space="preserve">DOXORRUBICINA 51-70 MG.                                               </t>
  </si>
  <si>
    <t>016-0143</t>
  </si>
  <si>
    <t xml:space="preserve">PACLITAXEL 331-360 MG.                                                </t>
  </si>
  <si>
    <t>016-0144</t>
  </si>
  <si>
    <t xml:space="preserve">FLUORURACILO 3001-3500 MG.                                            </t>
  </si>
  <si>
    <t>016-0145</t>
  </si>
  <si>
    <t xml:space="preserve">FLUORURACILO 3501-4000 MG.                                            </t>
  </si>
  <si>
    <t>016-0146</t>
  </si>
  <si>
    <t xml:space="preserve">FLUORURACILO 4001-4500 MG.                                            </t>
  </si>
  <si>
    <t>016-0147</t>
  </si>
  <si>
    <t xml:space="preserve">IFOSFAMIDA (FK) 3001-3500 MG SLA.                                     </t>
  </si>
  <si>
    <t>016-0148</t>
  </si>
  <si>
    <t xml:space="preserve">IFOSFAMIDA 3501-4500 MG.                                              </t>
  </si>
  <si>
    <t>016-0149</t>
  </si>
  <si>
    <t xml:space="preserve">IFOSFAMIDA (FK) 4501-5000 MG SLA.                                     </t>
  </si>
  <si>
    <t>016-0150</t>
  </si>
  <si>
    <t xml:space="preserve">IFOSFAMIDA (FK) 5001-5500 MG SLA.                                     </t>
  </si>
  <si>
    <t>016-0151</t>
  </si>
  <si>
    <t xml:space="preserve">IFOSFAMIDA (FK) 5501-6000 MG SLA.                                     </t>
  </si>
  <si>
    <t>016-0155</t>
  </si>
  <si>
    <t xml:space="preserve">IFOSFAMIDA (FK) 6001-6500 MG SLA.                                     </t>
  </si>
  <si>
    <t>016-0156</t>
  </si>
  <si>
    <t xml:space="preserve">IFOSFAMIDA (FK) 6501-7000 MG SLA.                                     </t>
  </si>
  <si>
    <t>016-0157</t>
  </si>
  <si>
    <t xml:space="preserve">IFOSFAMIDA (FK) 7001-7500 MG SLA                                      </t>
  </si>
  <si>
    <t>016-0158</t>
  </si>
  <si>
    <t xml:space="preserve">IFOSFAMIDA (FK) 7501-8000 MG SLA.                                     </t>
  </si>
  <si>
    <t>016-0159</t>
  </si>
  <si>
    <t xml:space="preserve">IFOSFAMIDA (FK) 4001-4500 MG SLA.                                     </t>
  </si>
  <si>
    <t>016-0160</t>
  </si>
  <si>
    <t xml:space="preserve">CARBOPLATINO 601-750 MG.                                              </t>
  </si>
  <si>
    <t>016-0161</t>
  </si>
  <si>
    <t xml:space="preserve">CARBOPLATINO 751-900 MG.                                              </t>
  </si>
  <si>
    <t>016-0162</t>
  </si>
  <si>
    <t xml:space="preserve">GLUTAMINA 20% FC 100 ML                                               </t>
  </si>
  <si>
    <t>016-0163</t>
  </si>
  <si>
    <t xml:space="preserve">S.P.SODIO CLORURO 0,9 % / 50 ML (VIAFLEX)                             </t>
  </si>
  <si>
    <t>016-0164</t>
  </si>
  <si>
    <t xml:space="preserve">ETOPOSIDO 151-205 MG.                                                 </t>
  </si>
  <si>
    <t>016-0166</t>
  </si>
  <si>
    <t xml:space="preserve">FLUORURACILO 1501-2000 MG.                                            </t>
  </si>
  <si>
    <t>016-0167</t>
  </si>
  <si>
    <t xml:space="preserve">FLUORURACILO 2001-2500 MG.                                            </t>
  </si>
  <si>
    <t>016-0168</t>
  </si>
  <si>
    <t xml:space="preserve">IFOSFAMIDA 8001 - 8500 MG.                                            </t>
  </si>
  <si>
    <t>016-0169</t>
  </si>
  <si>
    <t xml:space="preserve">IRINOTECAN HASTA 200 MG.                                              </t>
  </si>
  <si>
    <t>016-0170</t>
  </si>
  <si>
    <t xml:space="preserve">JERINGA C/DROGA (PREPARACION + DROGA FARMACIA)                        </t>
  </si>
  <si>
    <t>016-0172</t>
  </si>
  <si>
    <t xml:space="preserve">CARBOPLATINO 901 - 1050 MG.                                           </t>
  </si>
  <si>
    <t>016-0173</t>
  </si>
  <si>
    <t xml:space="preserve">DOXORRUBICINA 121 - 130 MG.                                           </t>
  </si>
  <si>
    <t>016-0174</t>
  </si>
  <si>
    <t xml:space="preserve">CISPLATINO 211 - 220 MG.                                              </t>
  </si>
  <si>
    <t>016-0175</t>
  </si>
  <si>
    <t xml:space="preserve"> FLUORURACILO 4501 - 5000 MG.                                         </t>
  </si>
  <si>
    <t>016-0176</t>
  </si>
  <si>
    <t xml:space="preserve">S.P.SODIO CLORURO 0,9%/3000 ML                                        </t>
  </si>
  <si>
    <t>016-0177</t>
  </si>
  <si>
    <t xml:space="preserve">IFOSFAMIDA 1501 - 2000 MG                                             </t>
  </si>
  <si>
    <t>016-0178</t>
  </si>
  <si>
    <t xml:space="preserve">PREPARACION NUTRICIONAL PRELLENADA 1100 CAL/986 ML                    </t>
  </si>
  <si>
    <t>016-0179</t>
  </si>
  <si>
    <t xml:space="preserve">PREPARACION NUTRICIONAL PRELLENADA 1600 CAL/1477 ML                   </t>
  </si>
  <si>
    <t>016-0180</t>
  </si>
  <si>
    <t xml:space="preserve">PREPARACION NUTRICIONAL PRELLENADA 2200 CAL/ 1970 ML                  </t>
  </si>
  <si>
    <t>016-0181</t>
  </si>
  <si>
    <t xml:space="preserve">CICLOFOSFAMIDA 801-1000 MG.                                           </t>
  </si>
  <si>
    <t>016-0182</t>
  </si>
  <si>
    <t xml:space="preserve">DACARBAZINA 801-900 MG.                                               </t>
  </si>
  <si>
    <t>016-0183</t>
  </si>
  <si>
    <t xml:space="preserve">CARBOPLATINO 1-150 MG. 993                                            </t>
  </si>
  <si>
    <t>016-0184</t>
  </si>
  <si>
    <t xml:space="preserve">CICLOFOSFAMIDA 2001 - 2005 MG.                                        </t>
  </si>
  <si>
    <t>016-0185</t>
  </si>
  <si>
    <t xml:space="preserve">CISPLATINO 221 - 230 MG.                                              </t>
  </si>
  <si>
    <t>016-0186</t>
  </si>
  <si>
    <t xml:space="preserve">CITARABINA 201 - 400 MG.                                              </t>
  </si>
  <si>
    <t>016-0187</t>
  </si>
  <si>
    <t xml:space="preserve">CITARABINA 5000 - 5500 MG.                                            </t>
  </si>
  <si>
    <t>016-0189</t>
  </si>
  <si>
    <t xml:space="preserve">CITARABINA 2501 - 3000 MG. 916                                        </t>
  </si>
  <si>
    <t>016-0190</t>
  </si>
  <si>
    <t xml:space="preserve">CITARABINA 3501 - 4000 MG 860                                         </t>
  </si>
  <si>
    <t>016-0191</t>
  </si>
  <si>
    <t xml:space="preserve">CITARABINA 4501 - 5000 MG.                                            </t>
  </si>
  <si>
    <t>016-0194</t>
  </si>
  <si>
    <t xml:space="preserve">DACARBAZINA 501 - 600 MG. 852                                         </t>
  </si>
  <si>
    <t>016-0195</t>
  </si>
  <si>
    <t xml:space="preserve">DACARBAZINA 801 - 900 MG.                                             </t>
  </si>
  <si>
    <t>016-0197</t>
  </si>
  <si>
    <t xml:space="preserve">IFOSFAMIDA 1-500 MG.                                                  </t>
  </si>
  <si>
    <t>016-0202</t>
  </si>
  <si>
    <t xml:space="preserve">METOTREXATO 301 - 350 MG.                                             </t>
  </si>
  <si>
    <t>016-0203</t>
  </si>
  <si>
    <t xml:space="preserve">METOTREXATO 501 - 750 MG.                                             </t>
  </si>
  <si>
    <t>016-0204</t>
  </si>
  <si>
    <t xml:space="preserve">METOTREXATO 751 - 1000 MG. CL1023.                                    </t>
  </si>
  <si>
    <t>016-0205</t>
  </si>
  <si>
    <t xml:space="preserve">METOTREXATO 1001 - 1500 MG.                                           </t>
  </si>
  <si>
    <t>016-0207</t>
  </si>
  <si>
    <t xml:space="preserve">METOTREXATO 2501-3000 MG. 988                                         </t>
  </si>
  <si>
    <t>016-0208</t>
  </si>
  <si>
    <t xml:space="preserve">METOTREXATO 3001-3500 MG. 942                                         </t>
  </si>
  <si>
    <t>016-0209</t>
  </si>
  <si>
    <t xml:space="preserve">MATOTREXATO 3501 - 4000 MG.                                           </t>
  </si>
  <si>
    <t>016-0210</t>
  </si>
  <si>
    <t xml:space="preserve">JERINGA C/DROGA (SOLO CON MTX) 2077.                                  </t>
  </si>
  <si>
    <t>016-0211</t>
  </si>
  <si>
    <t xml:space="preserve">JERINGA SIN DROGA (SOLO CON MTX) 2077.                                </t>
  </si>
  <si>
    <t>016-0212</t>
  </si>
  <si>
    <t xml:space="preserve">METOTREXATO 1-50 MG JER./P/INTRATECAL.                                </t>
  </si>
  <si>
    <t>016-0213</t>
  </si>
  <si>
    <t xml:space="preserve">PREPARACION ONCOLOGICA 300100.                                        </t>
  </si>
  <si>
    <t>016-0214</t>
  </si>
  <si>
    <t xml:space="preserve">CITARABINA  1-50 MG     JER.P/INTRATECAL.                             </t>
  </si>
  <si>
    <t>016-0215</t>
  </si>
  <si>
    <t xml:space="preserve">FLUORURACILO 1 - 500 MG.                                              </t>
  </si>
  <si>
    <t>016-0216</t>
  </si>
  <si>
    <t xml:space="preserve">DACARBAZINA 901 - 1000 MG.                                            </t>
  </si>
  <si>
    <t>016-0217</t>
  </si>
  <si>
    <t xml:space="preserve">CITARABINA 1001 - 1500 MG.                                            </t>
  </si>
  <si>
    <t>016-0218</t>
  </si>
  <si>
    <t xml:space="preserve">METOTREXATO 101 - 150 MG.                                             </t>
  </si>
  <si>
    <t>016-0220</t>
  </si>
  <si>
    <t xml:space="preserve">PEGASPARGASA (FK)1 - 4000 UI SLA.                                     </t>
  </si>
  <si>
    <t>016-0221</t>
  </si>
  <si>
    <t xml:space="preserve"> METOTREXATO 101-500 MG.                                              </t>
  </si>
  <si>
    <t>016-0222</t>
  </si>
  <si>
    <t xml:space="preserve"> METOTREXATO 4001 - 4500 MG.                                          </t>
  </si>
  <si>
    <t>016-0223</t>
  </si>
  <si>
    <t xml:space="preserve"> METOTREXATO 5501 - 6000 MG.                                          </t>
  </si>
  <si>
    <t xml:space="preserve">S.P.SODIO CLORURO 0,9% ENVASE TRIPLE BOLSA 1000 ML                    </t>
  </si>
  <si>
    <t>016-0225</t>
  </si>
  <si>
    <t xml:space="preserve">CITARABINA 501-1000 MG.                                               </t>
  </si>
  <si>
    <t>016-0227</t>
  </si>
  <si>
    <t xml:space="preserve">CARBOPLATINO (FK) 901 -1000 MG SLA                                    </t>
  </si>
  <si>
    <t>016-0228</t>
  </si>
  <si>
    <t xml:space="preserve">DAUNORRUBICINA (FK) 41 - 60  MG SLA.                                  </t>
  </si>
  <si>
    <t>016-0230</t>
  </si>
  <si>
    <t xml:space="preserve">GEMZITABINA 1601-1800 MG SLA                                          </t>
  </si>
  <si>
    <t>016-0233</t>
  </si>
  <si>
    <t xml:space="preserve">GEMCITABINA (FK) 1401 - 1600 MG SLA                                   </t>
  </si>
  <si>
    <t>016-0234</t>
  </si>
  <si>
    <t xml:space="preserve">METOTREXATO 8501- 9000 MG SL                                          </t>
  </si>
  <si>
    <t xml:space="preserve">NILOTINIB CP 150 MG </t>
  </si>
  <si>
    <t>EVEROLIMUS 10 MG</t>
  </si>
  <si>
    <t xml:space="preserve">SUNITINIB 25 MG CAPSULA </t>
  </si>
  <si>
    <t>AZACITIDINA POLVO LIOFILIZADO PARA SUSP.</t>
  </si>
  <si>
    <t xml:space="preserve">RAPAMICINA 0,5 MG CM ORAL </t>
  </si>
  <si>
    <t>BORTEZOMIB 3,5 MG LIOFILIZADO PARA SOLUCION.</t>
  </si>
  <si>
    <t>PERTUZUMAB 420 MG/14 ML P/ SOLUCION</t>
  </si>
  <si>
    <t xml:space="preserve">PEMETREXED 100 MG FA </t>
  </si>
  <si>
    <t xml:space="preserve">CALCIO CARBONATO CM 800 MG EQUIV.125 </t>
  </si>
  <si>
    <t xml:space="preserve">FERROVITAMINICO SULFATO FERROSO CM 20 </t>
  </si>
  <si>
    <t>819</t>
  </si>
  <si>
    <t>607</t>
  </si>
  <si>
    <t>341</t>
  </si>
  <si>
    <t>146</t>
  </si>
  <si>
    <t>017-0184</t>
  </si>
  <si>
    <t xml:space="preserve">FURAZOLIDONA SUSP.ORAL 30 MG/ML                                       </t>
  </si>
  <si>
    <t>017-0185</t>
  </si>
  <si>
    <t xml:space="preserve">ITRACONAZOL  SUSP. 30 MG /2,5 ML (FC X 60 ML)                         </t>
  </si>
  <si>
    <t xml:space="preserve">AZITROMICINA SUSP.JBE. 200 MG /5 ML                                   </t>
  </si>
  <si>
    <t xml:space="preserve">CETIRIZINA JARABE 5 MG/5 ML                                           </t>
  </si>
  <si>
    <t>017-0189</t>
  </si>
  <si>
    <t xml:space="preserve">OMEPRAZOL SUSPENSION ORAL 2 MG/ML                                     </t>
  </si>
  <si>
    <t>017-0190</t>
  </si>
  <si>
    <t xml:space="preserve">FURAZOLIDONA FORTE 50 MG/5 ML                                         </t>
  </si>
  <si>
    <t>017-0191</t>
  </si>
  <si>
    <t xml:space="preserve">ENALAPRIL DE 30,75 MG (PAPELILLO)                                     </t>
  </si>
  <si>
    <t>017-0192</t>
  </si>
  <si>
    <t xml:space="preserve">ALFA-HEDERINA (ABRILAR)                                               </t>
  </si>
  <si>
    <t xml:space="preserve">HIDROCORTISONA CP 3 MG                                                </t>
  </si>
  <si>
    <t>017-0194</t>
  </si>
  <si>
    <t xml:space="preserve">HIDROCORTISONA CP 4 MG                                                </t>
  </si>
  <si>
    <t>017-0195</t>
  </si>
  <si>
    <t xml:space="preserve">HIDROCORTISONA CP 5 MG                                                </t>
  </si>
  <si>
    <t>017-0196</t>
  </si>
  <si>
    <t xml:space="preserve">CAPTOPRIL JARABE SIMPLE 1MG/ML (FC X 200 ML)                          </t>
  </si>
  <si>
    <t xml:space="preserve">FLUTICASONA 125 MCG/DOSIS INHALADOR AEROSOL                           </t>
  </si>
  <si>
    <t>017-0198</t>
  </si>
  <si>
    <t xml:space="preserve">COENZIMA Q 5MG/ML                                                     </t>
  </si>
  <si>
    <t>017-0199</t>
  </si>
  <si>
    <t xml:space="preserve">BIOTINA 5MG/ML                                                        </t>
  </si>
  <si>
    <t>017-0200</t>
  </si>
  <si>
    <t xml:space="preserve">RIBOFLAVINA 5MG/ML                                                    </t>
  </si>
  <si>
    <t>017-0201</t>
  </si>
  <si>
    <t xml:space="preserve">VITAMINA C 5MG/ML                                                     </t>
  </si>
  <si>
    <t xml:space="preserve">MESALAZINA SUP. 500 MG                                                </t>
  </si>
  <si>
    <t>017-0203</t>
  </si>
  <si>
    <t xml:space="preserve">NAFASOLINA-HIPROMELOSA-DEXTRAN SOLUCION OFTALMICA 10 ML               </t>
  </si>
  <si>
    <t>017-0204</t>
  </si>
  <si>
    <t xml:space="preserve">COENZIMA Q10 10 MG/ML                                                 </t>
  </si>
  <si>
    <t>017-0205</t>
  </si>
  <si>
    <t xml:space="preserve">BIOTINA 10 MG/ML FC 60 ML                                             </t>
  </si>
  <si>
    <t>017-0206</t>
  </si>
  <si>
    <t xml:space="preserve">RIBOFLAVINA 50 MG/ML                                                  </t>
  </si>
  <si>
    <t>017-0207</t>
  </si>
  <si>
    <t xml:space="preserve">SULFATO DE ZINC 1%                                                    </t>
  </si>
  <si>
    <t>017-0208</t>
  </si>
  <si>
    <t xml:space="preserve">COENZIMA Q 30MG/ML                                                    </t>
  </si>
  <si>
    <t>017-0209</t>
  </si>
  <si>
    <t xml:space="preserve">RIBOFLAVINA 50MG/5ML                                                  </t>
  </si>
  <si>
    <t>017-0210</t>
  </si>
  <si>
    <t xml:space="preserve">MOMETASONA INHALADOR 50MCG/DOSIS                                      </t>
  </si>
  <si>
    <t>017-0211</t>
  </si>
  <si>
    <t xml:space="preserve">OXIPOLIETOXIDODECANO 0,220 G./CLOROCARVACROL 0,0007 G. (VATANAL)      </t>
  </si>
  <si>
    <t>017-0212</t>
  </si>
  <si>
    <t xml:space="preserve">KETOPROFENO 100 MG. SUPOSITORIO                                       </t>
  </si>
  <si>
    <t xml:space="preserve">PERICIAZINA 4% 40MG/ML                                                </t>
  </si>
  <si>
    <t>017-0214</t>
  </si>
  <si>
    <t xml:space="preserve">VITAMINA B12, B6, B1 SOLUCION ORAL (TOL-12)                           </t>
  </si>
  <si>
    <t xml:space="preserve">PODOFILINO 40% SOL.HIDROALCOHOLICA (USO EXTERNO) X ML                 </t>
  </si>
  <si>
    <t xml:space="preserve">CONDROITIN 1,2 G./SULFATO GLUCOSAMINA 1,5 G. (SOBRE)                  </t>
  </si>
  <si>
    <t>017-0217</t>
  </si>
  <si>
    <t xml:space="preserve">CAPTOPRIL JARABE 1,56/ML (FRASCO X 120 ML)                            </t>
  </si>
  <si>
    <t xml:space="preserve">LIDOCAINA 5% PARCHE                                                   </t>
  </si>
  <si>
    <t>017-0219</t>
  </si>
  <si>
    <t xml:space="preserve">CAPTOPRIL JARABE 2,56 MG/ML FC 120 ML                                 </t>
  </si>
  <si>
    <t>017-0220</t>
  </si>
  <si>
    <t xml:space="preserve">COENZIMA Q10 30MG/2ML                                                 </t>
  </si>
  <si>
    <t>017-0221</t>
  </si>
  <si>
    <t xml:space="preserve">BUDESONIDA 50 MCG/DOSIS AEROSOL NASAL CLEBUDAN                        </t>
  </si>
  <si>
    <t>017-0223</t>
  </si>
  <si>
    <t xml:space="preserve">BACITRACINA/NEOMICINA/XILOMETAZOLINA CLORHIDRATO (RINOBANEDIF)        </t>
  </si>
  <si>
    <t xml:space="preserve">POLIETILENGLICOL 3350 SIN ELECTROLITOS SOBRE 17 GR.                   </t>
  </si>
  <si>
    <t xml:space="preserve">COLESTERAMINA SOBRES 4 GRS.                                           </t>
  </si>
  <si>
    <t>017-0226</t>
  </si>
  <si>
    <t xml:space="preserve">ACIDO URSODESOXICOLICO PP 20 MG                                       </t>
  </si>
  <si>
    <t>017-0227</t>
  </si>
  <si>
    <t xml:space="preserve">NIFEDIPINO  1 MG / ML  JARABE                                         </t>
  </si>
  <si>
    <t>017-0228</t>
  </si>
  <si>
    <t xml:space="preserve">HIDRALAZINA 1MG/ML SOLUC.ORAL                                         </t>
  </si>
  <si>
    <t>017-0229</t>
  </si>
  <si>
    <t xml:space="preserve">MUCILAGO PSYLLIUM PAP 5 GR                                            </t>
  </si>
  <si>
    <t>017-0230</t>
  </si>
  <si>
    <t xml:space="preserve">SHAMPOO P/PH CONTROLADO FC X 265 ML                                   </t>
  </si>
  <si>
    <t xml:space="preserve">KETOCONAZOL 2% SOLUCION (SHAMPOO FC X 150 ML)                         </t>
  </si>
  <si>
    <t xml:space="preserve">ACIDO URSODESOXICOLICO PP 30 MG                                       </t>
  </si>
  <si>
    <t>017-0233</t>
  </si>
  <si>
    <t xml:space="preserve">017-0092                                                              </t>
  </si>
  <si>
    <t>017-0234</t>
  </si>
  <si>
    <t xml:space="preserve">CALCIO CARBONATO PP 50 MG                                             </t>
  </si>
  <si>
    <t>017-0235</t>
  </si>
  <si>
    <t xml:space="preserve">DICLOFENACO EPOLAMINA GEL TOPICO 1,29% X 60 GR                        </t>
  </si>
  <si>
    <t>017-0236</t>
  </si>
  <si>
    <t xml:space="preserve">COMPLEJO VITAMINICO B + ESTIMULANTE DEL APETITO                       </t>
  </si>
  <si>
    <t>017-0237</t>
  </si>
  <si>
    <t xml:space="preserve">ZINC 5 MG /ML GOTAS                                                   </t>
  </si>
  <si>
    <t>017-0238</t>
  </si>
  <si>
    <t xml:space="preserve">CIPROFLOXACINO PP 30 MG                                               </t>
  </si>
  <si>
    <t>017-0239</t>
  </si>
  <si>
    <t xml:space="preserve">LACTULOSA SOLUCION ORAL 65% LITRO                                     </t>
  </si>
  <si>
    <t>017-0240</t>
  </si>
  <si>
    <t xml:space="preserve">PROPANOLOL 1 MG/ 1ML JARABE                                           </t>
  </si>
  <si>
    <t>017-0241</t>
  </si>
  <si>
    <t xml:space="preserve">EMOLAN GEL PROTECTOR                                                  </t>
  </si>
  <si>
    <t>017-0242</t>
  </si>
  <si>
    <t xml:space="preserve">HIERRO PROTEINSUCCINILATO                                             </t>
  </si>
  <si>
    <t>017-0243</t>
  </si>
  <si>
    <t xml:space="preserve">HIDROQUINONA + AC.GLICOLICO CREMA                                     </t>
  </si>
  <si>
    <t>017-0244</t>
  </si>
  <si>
    <t>BUDESONIDA  50 MCG /AEROSOL 15 ML / 250 - 300 DOSIS (C/APLICADOR NASAL</t>
  </si>
  <si>
    <t>017-0245</t>
  </si>
  <si>
    <t xml:space="preserve">AC.ACETILSALICILICO 12,5 MG. JARABE                                   </t>
  </si>
  <si>
    <t>017-0246</t>
  </si>
  <si>
    <t xml:space="preserve">ANFOTERICINA B AL 0,5 % COLIRIO X 5 ML.                               </t>
  </si>
  <si>
    <t>017-0247</t>
  </si>
  <si>
    <t xml:space="preserve">CALCIPOTRIOL 50MG UNGUENTO                                            </t>
  </si>
  <si>
    <t>017-0248</t>
  </si>
  <si>
    <t xml:space="preserve">LAXOGENO SOLUCION X 100 ML.                                           </t>
  </si>
  <si>
    <t>017-0249</t>
  </si>
  <si>
    <t xml:space="preserve">KETOTIFENO SOLUCION OFT. 0,025 % ( OFTALER )                          </t>
  </si>
  <si>
    <t xml:space="preserve">CARBON ACTIVADO PAPELILLO 10 GRAMOS                                   </t>
  </si>
  <si>
    <t>017-0251</t>
  </si>
  <si>
    <t xml:space="preserve">ZINC 2.5 MG/ 5ML (NUM- ZIT)                                           </t>
  </si>
  <si>
    <t>017-0252</t>
  </si>
  <si>
    <t xml:space="preserve">CAPSAICINA CREMA 0,025%                                               </t>
  </si>
  <si>
    <t>017-0253</t>
  </si>
  <si>
    <t xml:space="preserve">PREDNISOLONA ACETATO SOL.OFTALMICA (GOTAS)                            </t>
  </si>
  <si>
    <t>017-0254</t>
  </si>
  <si>
    <t xml:space="preserve">BALSAMO CON FILTRO SOLAR                                              </t>
  </si>
  <si>
    <t>017-0255</t>
  </si>
  <si>
    <t xml:space="preserve">OMEPRAZOL 2MG/ ML PAPELILLO                                           </t>
  </si>
  <si>
    <t>017-0256</t>
  </si>
  <si>
    <t xml:space="preserve">OMEPRAZOL 3 MG/ML PAPELILLO                                           </t>
  </si>
  <si>
    <t>017-0257</t>
  </si>
  <si>
    <t xml:space="preserve">DIHEXAZIN 3 MG + COMPLEJO B + VIT.C                                   </t>
  </si>
  <si>
    <t>017-0258</t>
  </si>
  <si>
    <t xml:space="preserve">FLETT FOSFOSODA LAX. ORAL ( BISFOFATO DE SODIO Y FOSFATO SODIO)       </t>
  </si>
  <si>
    <t xml:space="preserve">TERBINAFINA CREMA 1% (FINEX)                                          </t>
  </si>
  <si>
    <t xml:space="preserve">PROPANOLOL JARABE 2 MG/ ML                                            </t>
  </si>
  <si>
    <t>017-0261</t>
  </si>
  <si>
    <t xml:space="preserve">VANCOMICINA 50 MG/ML (COLIRIO)                                        </t>
  </si>
  <si>
    <t>017-0262</t>
  </si>
  <si>
    <t xml:space="preserve">CREMA HIDRATANTE UREA AL 5 %                                          </t>
  </si>
  <si>
    <t xml:space="preserve">METRONIDAZOL 0.75 % + BISALOLOL 1%                                    </t>
  </si>
  <si>
    <t xml:space="preserve">ERITROMOCINA 4GR + TRETINOINA 0.025 GR ( DERMODAN GEL )               </t>
  </si>
  <si>
    <t xml:space="preserve">PEROXIDO DE BENZOILO 5 % ( BENZAC -AC )                               </t>
  </si>
  <si>
    <t>017-0266</t>
  </si>
  <si>
    <t xml:space="preserve">FLUTICASONA FUROATO SUSPENSION NASAL ( AVAMYS)                        </t>
  </si>
  <si>
    <t xml:space="preserve">TIMOLOL 0.5 %                                                         </t>
  </si>
  <si>
    <t>017-0269</t>
  </si>
  <si>
    <t xml:space="preserve">DICLOFENACO EPOLAMINA 1.293 ( FLECTOR GEL)                            </t>
  </si>
  <si>
    <t>017-0270</t>
  </si>
  <si>
    <t xml:space="preserve">BETAMETASONA + NEOMICINA                                              </t>
  </si>
  <si>
    <t>017-0271</t>
  </si>
  <si>
    <t xml:space="preserve">BRIMONIDINA 0,2% + TIMOLOL 0,5 % SOL.OFTALMICA ESTERIL                </t>
  </si>
  <si>
    <t>017-0272</t>
  </si>
  <si>
    <t xml:space="preserve">NEPANENACO 0,1 % FC 5 ML                                              </t>
  </si>
  <si>
    <t>017-0273</t>
  </si>
  <si>
    <t xml:space="preserve">BETAMETASONA 0,25 MG + DEXCLORFERINAMINA 2 MG FC                      </t>
  </si>
  <si>
    <t>017-0274</t>
  </si>
  <si>
    <t xml:space="preserve">BIFONAZOL 1 % + UREA 30 % EN NOVO BASE C.S.P.                         </t>
  </si>
  <si>
    <t xml:space="preserve">BIFONAZOL 1% + UREA 25 % EN NOVO BASE II C.S.P.                       </t>
  </si>
  <si>
    <t>017-0276</t>
  </si>
  <si>
    <t xml:space="preserve">SILDENAFIL 2 MG PAPELILLO                                             </t>
  </si>
  <si>
    <t>017-0277</t>
  </si>
  <si>
    <t xml:space="preserve">METRONIDAZOL 40 MG (PAPELILLO)                                        </t>
  </si>
  <si>
    <t>017-0278</t>
  </si>
  <si>
    <t xml:space="preserve">TOBRAMICINA 0.3% + DEXAMETASONA 0.1 % FC                              </t>
  </si>
  <si>
    <t>017-0279</t>
  </si>
  <si>
    <t xml:space="preserve">BLOQUEADOR FPS 45 ( SHADE )                                           </t>
  </si>
  <si>
    <t>017-0280</t>
  </si>
  <si>
    <t xml:space="preserve">ACIDO FUSIDICO / UNGUENTO                                             </t>
  </si>
  <si>
    <t>017-0281</t>
  </si>
  <si>
    <t xml:space="preserve">PIMECROLIMUS CREAM 1 % ELIDEL                                         </t>
  </si>
  <si>
    <t>017-0282</t>
  </si>
  <si>
    <t xml:space="preserve">FENOBARBITAL 5 MG PAPELILLO                                           </t>
  </si>
  <si>
    <t>017-0283</t>
  </si>
  <si>
    <t xml:space="preserve">CLORAFENICOL + BENZOCAINA + BETAMETASONA  FC 5 ML (OTANDROL)          </t>
  </si>
  <si>
    <t>017-0284</t>
  </si>
  <si>
    <t xml:space="preserve">CALCITONINA  200 UI NEBULIZADOR NASAL FC ( MIACALCIC)                 </t>
  </si>
  <si>
    <t>017-0285</t>
  </si>
  <si>
    <t xml:space="preserve">TRAVOPROST 0,004% SOL.OFTALMICA ESTERIL                               </t>
  </si>
  <si>
    <t>017-0286</t>
  </si>
  <si>
    <t xml:space="preserve">FENITOINA 10 MG PAPELILLOS                                            </t>
  </si>
  <si>
    <t>017-0287</t>
  </si>
  <si>
    <t xml:space="preserve">HIPOGLOS FOTOPROTECTOR SPRAY                                          </t>
  </si>
  <si>
    <t>017-0288</t>
  </si>
  <si>
    <t xml:space="preserve">ANTIMICOTICO SPRAY (FITTIG)                                           </t>
  </si>
  <si>
    <t>017-0289</t>
  </si>
  <si>
    <t xml:space="preserve">HEDERA HELIX                                                          </t>
  </si>
  <si>
    <t>017-0291</t>
  </si>
  <si>
    <t xml:space="preserve">MENTOL INHALADOR 1,5 GR (EXPANDEN)                                    </t>
  </si>
  <si>
    <t>017-0292</t>
  </si>
  <si>
    <t xml:space="preserve">OXOLAMINA JARABE 28 MG/100 ML                                         </t>
  </si>
  <si>
    <t>017-0293</t>
  </si>
  <si>
    <t xml:space="preserve">ANTIMICOTICO CREMA (FITTIG)                                           </t>
  </si>
  <si>
    <t>017-0294</t>
  </si>
  <si>
    <t xml:space="preserve">HIPOGLOS FOTOPROTECTOR CREMA                                          </t>
  </si>
  <si>
    <t>017-0295</t>
  </si>
  <si>
    <t xml:space="preserve">LEVODROPROPIRIZINA  30 MG /5 ML  (FC X 120 ML)                        </t>
  </si>
  <si>
    <t>017-0296</t>
  </si>
  <si>
    <t xml:space="preserve">CONCENTRACION DE METACOLINA FC X 10 ML, 100 MG/ ML INHALADOR          </t>
  </si>
  <si>
    <t xml:space="preserve">CONCENTRACION DE METACOLINA FC X 10 ML, 16 MG/ML                      </t>
  </si>
  <si>
    <t>017-0298</t>
  </si>
  <si>
    <t xml:space="preserve">CONCENTRACION DE METACOLINA FC X 10 ML, 0,06 MG/ ML, INHALADOR        </t>
  </si>
  <si>
    <t>017-0299</t>
  </si>
  <si>
    <t xml:space="preserve">CONCENTRACION DE METACOLINA FC X 10 ML, 0,125 MG/ML INHALADOR         </t>
  </si>
  <si>
    <t>017-0300</t>
  </si>
  <si>
    <t xml:space="preserve">CONCENTRACION METACOLINA FC X 10 ML , 0,25 MG/ML INHALADOR            </t>
  </si>
  <si>
    <t>017-0301</t>
  </si>
  <si>
    <t xml:space="preserve">CONCENTRADO DE METACOLINA FC X 10 ML, 0,5 MG/ML INHALADOR             </t>
  </si>
  <si>
    <t>017-0302</t>
  </si>
  <si>
    <t xml:space="preserve">CONCENTRACION DE METACOLINA FC X 10 ML, 1 MG/ML  INHALADOR            </t>
  </si>
  <si>
    <t>017-0303</t>
  </si>
  <si>
    <t xml:space="preserve">CONCENTRACION DE METACOLINA FC X 10 ML, 2 MG /ML  INHALADOR           </t>
  </si>
  <si>
    <t>017-0304</t>
  </si>
  <si>
    <t xml:space="preserve">CONCENTRACION DE METACOLINA FC X 10 ML, 4MG/ ML INHALADOR             </t>
  </si>
  <si>
    <t>017-0305</t>
  </si>
  <si>
    <t xml:space="preserve">CONCENTRACION DE METACOLINA FC X 10 ML, 8 MG/ML INHALADOR             </t>
  </si>
  <si>
    <t>017-0306</t>
  </si>
  <si>
    <t xml:space="preserve">SOLUCION ISOTONICA ESTERIL OFTALMOLOGIA                               </t>
  </si>
  <si>
    <t>017-0307</t>
  </si>
  <si>
    <t xml:space="preserve">CIPROFLOXACINO PAPELILLO DE 75 MG                                     </t>
  </si>
  <si>
    <t>017-0308</t>
  </si>
  <si>
    <t xml:space="preserve">FOTOPROTECTOR SOLAR SOLUCION GEL FPS 25                               </t>
  </si>
  <si>
    <t>017-0309</t>
  </si>
  <si>
    <t xml:space="preserve">OXIPOLIETOXIDODECANO 220 MG + CLOROCARVACROL 0.7 MG (VATANAL CREMA)   </t>
  </si>
  <si>
    <t xml:space="preserve">ADAPALENO GEL (ADAMED)                                                </t>
  </si>
  <si>
    <t>017-0311</t>
  </si>
  <si>
    <t xml:space="preserve">GAMALATE B6 JARABE                                                    </t>
  </si>
  <si>
    <t xml:space="preserve">LEVETIRACETAM 100 MG/ML FC 120 ML                                     </t>
  </si>
  <si>
    <t xml:space="preserve">TIMOLOL 0,5% + TRAVOPROST 0,004% / 2,5 ML                             </t>
  </si>
  <si>
    <t>017-0314</t>
  </si>
  <si>
    <t xml:space="preserve">ENALAPRIL 0,3 MG/1 ML FC 150 ML                                       </t>
  </si>
  <si>
    <t>017-0315</t>
  </si>
  <si>
    <t xml:space="preserve">CITICICLINA 100 MG/ML (GOTAS)                                         </t>
  </si>
  <si>
    <t>017-0316</t>
  </si>
  <si>
    <t xml:space="preserve">HIDROCLOROTIAZIDA SUSPENSION 1,5 MG/ML FC X 100 ML                    </t>
  </si>
  <si>
    <t>017-0319</t>
  </si>
  <si>
    <t xml:space="preserve">TIAPRIDA 100 MG/1 ML                                                  </t>
  </si>
  <si>
    <t>017-0320</t>
  </si>
  <si>
    <t xml:space="preserve">FLUTICASONA 50 MCG INHALADOR NASAL(PRAIS)                             </t>
  </si>
  <si>
    <t>017-0321</t>
  </si>
  <si>
    <t xml:space="preserve">ANTIOXIDANTES ACTIVOS GEL                                             </t>
  </si>
  <si>
    <t>017-0322</t>
  </si>
  <si>
    <t xml:space="preserve">TRAVAPROT 0,004% COLIRIO OFT.                                         </t>
  </si>
  <si>
    <t>017-0323</t>
  </si>
  <si>
    <t xml:space="preserve">POLIETILENGLICOL ULTRA SOL.OFTALM.                                    </t>
  </si>
  <si>
    <t>017-0325</t>
  </si>
  <si>
    <t xml:space="preserve">ENDOFALK POLVO P/PREPARACION ORAL (SOBRE/ 1/2 LT)                     </t>
  </si>
  <si>
    <t>017-0326</t>
  </si>
  <si>
    <t xml:space="preserve">CITICOLINA GOTAS 100/1 ML                                             </t>
  </si>
  <si>
    <t>017-0328</t>
  </si>
  <si>
    <t xml:space="preserve">LACTULOSA FRA 1LT FRA 1000 ML.                                        </t>
  </si>
  <si>
    <t xml:space="preserve">GLUCOSA 75 GR LIQUIDA 200 ML                                          </t>
  </si>
  <si>
    <t>017-0330</t>
  </si>
  <si>
    <t xml:space="preserve">ALQUITRAN 0,5% GEL (DHS-TAR-GEL SH)                                   </t>
  </si>
  <si>
    <t xml:space="preserve">ACIDO SALICILICO 2% + BETAMETAZONA 0,05% LOCION (LABOSALIC)           </t>
  </si>
  <si>
    <t xml:space="preserve">UREA 10%, NOVOBASE ISP 500 GRS.                                       </t>
  </si>
  <si>
    <t>METRONIDAZOL 0,75%, BISABOLOL 1%, ALDAVINE 5%,BASE NO IONICA CSP 40GRS</t>
  </si>
  <si>
    <t>017-0334</t>
  </si>
  <si>
    <t xml:space="preserve">CLOBETASOL 0,017, AC. SALICILICO 3%, NOVOBASE I CSP 200 GRS.          </t>
  </si>
  <si>
    <t xml:space="preserve">SUSTITUTO DEL JABON 400 ML (SYNDET GEL)                               </t>
  </si>
  <si>
    <t>017-0337</t>
  </si>
  <si>
    <t xml:space="preserve">LOCION HUMECTANTE 400 ML (LUBRIDERM)                                  </t>
  </si>
  <si>
    <t>017-0338</t>
  </si>
  <si>
    <t xml:space="preserve">PROTECCION DE ESPECTRO UVB Y UVA 50+SPF                               </t>
  </si>
  <si>
    <t>017-0339</t>
  </si>
  <si>
    <t xml:space="preserve">CLOBETASOL 0.05% + UREA 10%                                           </t>
  </si>
  <si>
    <t>017-0340</t>
  </si>
  <si>
    <t xml:space="preserve">UREA 15%, NOVOBASE 500 GRS                                            </t>
  </si>
  <si>
    <t>017-0341</t>
  </si>
  <si>
    <t xml:space="preserve">GEL DESPIGMENTANTE                                                    </t>
  </si>
  <si>
    <t xml:space="preserve">HIALURONATO DE SODIO 0.4% (OFTAFILM)                                  </t>
  </si>
  <si>
    <t xml:space="preserve">LOCION HUMECTANTE 400 ML (PH5) EUCERIN                                </t>
  </si>
  <si>
    <t>017-0344</t>
  </si>
  <si>
    <t xml:space="preserve">LOCION LIMPIADORA FC 250 ML (NEOLUCID)                                </t>
  </si>
  <si>
    <t>017-0345</t>
  </si>
  <si>
    <t xml:space="preserve">ALUMINIO CLORURO (ANTIHIPERHIDROSICO 35 CC XERAC AC)                  </t>
  </si>
  <si>
    <t>017-0346</t>
  </si>
  <si>
    <t xml:space="preserve">CREMA HIDRATANTE PROTECTOR DERMICO (FC X 296 ML/CETAPHIL)             </t>
  </si>
  <si>
    <t>017-0347</t>
  </si>
  <si>
    <t xml:space="preserve">OMEPRAZOL PAPELILLO 5 MG                                              </t>
  </si>
  <si>
    <t>017-0348</t>
  </si>
  <si>
    <t xml:space="preserve">ARNICA GEL 10% 50 GR                                                  </t>
  </si>
  <si>
    <t xml:space="preserve">CARBOXIMETILCELULOSA SODICA 0,5% SOL. OFTAMICA 15 ML                  </t>
  </si>
  <si>
    <t xml:space="preserve">FOTOPROTECTOR SOLAR FACTOR 50                                         </t>
  </si>
  <si>
    <t>017-0351</t>
  </si>
  <si>
    <t xml:space="preserve">SILICONA GRADO MEDICO STICK APLICACION TOPICA (PRO-SIL)               </t>
  </si>
  <si>
    <t xml:space="preserve">CREMA HUMECTANTE CON ACEITE DE ALMENDRA 453 GR (CETAPHIL)             </t>
  </si>
  <si>
    <t xml:space="preserve">PROTECTOR DERMICO HIDRATANTE (AGUA TERMAL AVENE)                      </t>
  </si>
  <si>
    <t>017-0354</t>
  </si>
  <si>
    <t xml:space="preserve">BUDESONIDA 60 MCG INHALADOR NASAL (RHINOCORT)                         </t>
  </si>
  <si>
    <t>017-0355</t>
  </si>
  <si>
    <t xml:space="preserve">RIVASTIGMINA 4,6 MG/24 HRS PARCHE (EXELON)                            </t>
  </si>
  <si>
    <t xml:space="preserve">SOLUCION OFTALMICA LUBRICANTE (SYSTANE ULTRA)                         </t>
  </si>
  <si>
    <t xml:space="preserve">CLOBETASOL 0,05%, AC. SALICILICO 5%, NOVOBASE I                       </t>
  </si>
  <si>
    <t>017-0358</t>
  </si>
  <si>
    <t xml:space="preserve">CLOBETASOL 0,05%, UREA 10%, AC. SALICILICO 10%, COLD CREAM            </t>
  </si>
  <si>
    <t xml:space="preserve">CARBOXIMETILCELULOSA LUBRICANTE OFTALMICO (REFRESH TEARS)             </t>
  </si>
  <si>
    <t xml:space="preserve">FLUTICASONA 50 MCG INHALADOR AEROSOL                                  </t>
  </si>
  <si>
    <t xml:space="preserve">LAGRIMAS ARTIFICIALES FRASCO 10 -15 ML                                </t>
  </si>
  <si>
    <t>017-0362</t>
  </si>
  <si>
    <t xml:space="preserve">PROTECTOR SOLAR SPF30 (SEBOLIC FLUIDO)                                </t>
  </si>
  <si>
    <t>017-0363</t>
  </si>
  <si>
    <t xml:space="preserve">ACIDO URSODESOXICOLICO PP 25 MG                                       </t>
  </si>
  <si>
    <t>017-0364</t>
  </si>
  <si>
    <t xml:space="preserve">INDACATEROL 150 MCG CP P/INHALACION (ONBRIZE)                         </t>
  </si>
  <si>
    <t xml:space="preserve">TOBRAMICINA 0.3 G/DEXAMETASONA 0.1 G UNGUENTO OFTALMICO (XOLOF D)     </t>
  </si>
  <si>
    <t>017-0368</t>
  </si>
  <si>
    <t xml:space="preserve">PROCAPIL SEBUSTOP Y TRICHOLASTIL SHAMPOO (CAPIMAX)                    </t>
  </si>
  <si>
    <t>017-0369</t>
  </si>
  <si>
    <t xml:space="preserve">SUSTITUTO DE JABON BARRA 90 GR (DERMATOPIC)                           </t>
  </si>
  <si>
    <t>017-0370</t>
  </si>
  <si>
    <t xml:space="preserve">ADAPALENO GEL 0,3% (NYSKIN)                                           </t>
  </si>
  <si>
    <t xml:space="preserve">CENTELLA ASIATICA 1% CREMA                                            </t>
  </si>
  <si>
    <t xml:space="preserve">PROTECTOR SOLAR FPS 50 CON COLOR (AVENE)                              </t>
  </si>
  <si>
    <t>017-0374</t>
  </si>
  <si>
    <t xml:space="preserve">DISULFIRAM PELLET (PRAIS)                                             </t>
  </si>
  <si>
    <t>017-0375</t>
  </si>
  <si>
    <t xml:space="preserve">CICLOPIROX 8% LACA PARA UÑAS (PRAIS)                                  </t>
  </si>
  <si>
    <t>017-0376</t>
  </si>
  <si>
    <t xml:space="preserve">ESTRACTO DE PLANTAGO OVATA 3,500 G (PLANTABEN) PRAIS                  </t>
  </si>
  <si>
    <t>017-0377</t>
  </si>
  <si>
    <t xml:space="preserve">DESODOTRANTE TRIPLE ACCION URIAGE (PRAIS)                             </t>
  </si>
  <si>
    <t>017-0378</t>
  </si>
  <si>
    <t xml:space="preserve">DENTRIFICO PARA BOCA SECA XEROS (PRAIS)                               </t>
  </si>
  <si>
    <t>017-0379</t>
  </si>
  <si>
    <t xml:space="preserve">SOLUCION HIDRATANTE PARA BOCA SECA XEROS (PRAIS)                      </t>
  </si>
  <si>
    <t>017-0380</t>
  </si>
  <si>
    <t xml:space="preserve">SPRAY BUCAL PARA BOCA SECA XEROS (PRAIS)                              </t>
  </si>
  <si>
    <t>017-0381</t>
  </si>
  <si>
    <t xml:space="preserve">CITICOLINA 1000 MG SOMAZINA (PRAIS)                                   </t>
  </si>
  <si>
    <t>017-0382</t>
  </si>
  <si>
    <t xml:space="preserve">LAVADO NASAL KIT (SINUS RINSE) PRAIS                                  </t>
  </si>
  <si>
    <t>017-0383</t>
  </si>
  <si>
    <t xml:space="preserve">LAVADO NASAL RECARGA (SINUS RINSE) PRAIS                              </t>
  </si>
  <si>
    <t xml:space="preserve">NAFAZOLINA LAGRIMAS DESCONGESTIONANTES (NICODROPS) PRAIS              </t>
  </si>
  <si>
    <t>017-0386</t>
  </si>
  <si>
    <t xml:space="preserve">AZELASTINA 0,5 MG SOL.OFT. 6 ML                                       </t>
  </si>
  <si>
    <t xml:space="preserve">NICOTEARS SOL.OFT. 20 ML                                              </t>
  </si>
  <si>
    <t>PARTICULAR</t>
  </si>
  <si>
    <t>T-C</t>
  </si>
  <si>
    <t>T-D</t>
  </si>
  <si>
    <t>REC.25%</t>
  </si>
  <si>
    <t>HOSPITALIZADO</t>
  </si>
  <si>
    <t xml:space="preserve"> AMBULATORIO</t>
  </si>
  <si>
    <t>010-0001</t>
  </si>
  <si>
    <t xml:space="preserve">ACIDO ACETICO SOL.ACUOSA 2%                                           </t>
  </si>
  <si>
    <t>010-0002</t>
  </si>
  <si>
    <t xml:space="preserve">ACIDO ACETICO SOL.ACUOSA 4%                                           </t>
  </si>
  <si>
    <t>010-0003</t>
  </si>
  <si>
    <t xml:space="preserve">ALCOHOL SOL.HIDROALCOHOLICA 70º                                       </t>
  </si>
  <si>
    <t>010-0004</t>
  </si>
  <si>
    <t xml:space="preserve">ALCOHOL YODADO SOL.HIDROALCOH.0.5%                                    </t>
  </si>
  <si>
    <t>010-0006</t>
  </si>
  <si>
    <t xml:space="preserve">AMONIACO SOL.ACUOSA 10%(DILUIDO)                                      </t>
  </si>
  <si>
    <t>010-0009</t>
  </si>
  <si>
    <t xml:space="preserve">BENGUE UNGTO DERMICO(MENTOL COMPUESTO)                                </t>
  </si>
  <si>
    <t>010-0010</t>
  </si>
  <si>
    <t xml:space="preserve">BENGUE UNGUENTO DERMICO POTE 30 GR                                    </t>
  </si>
  <si>
    <t>010-0011</t>
  </si>
  <si>
    <t xml:space="preserve">ACIDO BORICO DROGA POLVO BOLSA 30 GR                                  </t>
  </si>
  <si>
    <t>010-0015</t>
  </si>
  <si>
    <t xml:space="preserve">CARAMELO SOL.ACUOSA DULCE SATURADA                                    </t>
  </si>
  <si>
    <t>010-0016</t>
  </si>
  <si>
    <t xml:space="preserve">CARBON ACTIVADO DROGA POLVO BOLSA 10 GR                               </t>
  </si>
  <si>
    <t>010-0017</t>
  </si>
  <si>
    <t xml:space="preserve">CARBON ACTIVADO DROGA POLVO BOLSA 5 GR                                </t>
  </si>
  <si>
    <t>010-0018</t>
  </si>
  <si>
    <t xml:space="preserve">CLORAMFENICOL SOL.ACUOSA 0.5% FC 5 ML USO OTICO                       </t>
  </si>
  <si>
    <t>010-0019</t>
  </si>
  <si>
    <t xml:space="preserve">CLORAMFENICOL SOL.ACUOSA 0.5% USO OTICO                               </t>
  </si>
  <si>
    <t>010-0020</t>
  </si>
  <si>
    <t xml:space="preserve">CLORAMFENICOL/CORTISONA SOL.ACUOSA OTICA 0.5%                         </t>
  </si>
  <si>
    <t>010-0021</t>
  </si>
  <si>
    <t xml:space="preserve">CLORAMFENICOL/CORTISONA SOL.ACUOSA 0.5%FC 5ML                         </t>
  </si>
  <si>
    <t>010-0022</t>
  </si>
  <si>
    <t xml:space="preserve">CODEINA SOL.ACUOSA 2%                                                 </t>
  </si>
  <si>
    <t>010-0023</t>
  </si>
  <si>
    <t xml:space="preserve">CODEINA SOL.ACUOSA 12%                                                </t>
  </si>
  <si>
    <t>010-0024</t>
  </si>
  <si>
    <t xml:space="preserve">CODEINA SOL.ACUOSA 2%FC 15 ML                                         </t>
  </si>
  <si>
    <t>010-0025</t>
  </si>
  <si>
    <t xml:space="preserve">CODEINA SOL ACUOSA 12%FC 15 ML                                        </t>
  </si>
  <si>
    <t>010-0026</t>
  </si>
  <si>
    <t xml:space="preserve">FLUCONAZOL PAPELILLO 50MG                                             </t>
  </si>
  <si>
    <t>010-0028</t>
  </si>
  <si>
    <t xml:space="preserve">FORMALINA SOL. ACUOSA 20%                                             </t>
  </si>
  <si>
    <t>010-0029</t>
  </si>
  <si>
    <t xml:space="preserve">FORMALINA SOL.ACUOSA 4%                                               </t>
  </si>
  <si>
    <t>010-0030</t>
  </si>
  <si>
    <t xml:space="preserve">GENTAMICINA SOL.ACUOSA 0.3% USO OTICO                                 </t>
  </si>
  <si>
    <t>010-0031</t>
  </si>
  <si>
    <t xml:space="preserve">GENTAMICINA/BETAMETASONA SOL.ACUOSA 0.3% USO OTICO                    </t>
  </si>
  <si>
    <t>010-0032</t>
  </si>
  <si>
    <t xml:space="preserve">GENTAMICINA SOL.ACUOSA 0.3% FC 5 ML GTS OTICAS                        </t>
  </si>
  <si>
    <t>010-0033</t>
  </si>
  <si>
    <t xml:space="preserve">GENTAMICINA/BETAMETASONA SOL.ACUOSA 0.3%FC 5 ML GTS OTICAS            </t>
  </si>
  <si>
    <t>010-0035</t>
  </si>
  <si>
    <t xml:space="preserve">GLUCOSA DROGA POLVO BOLSA 50 GR                                       </t>
  </si>
  <si>
    <t>010-0036</t>
  </si>
  <si>
    <t xml:space="preserve">GLUCOSA DROGA POLVO BOLSA 75 GR                                       </t>
  </si>
  <si>
    <t>010-0037</t>
  </si>
  <si>
    <t xml:space="preserve">HIDRATO CLORAL SOL.ACUOSA DULCE 5%                                    </t>
  </si>
  <si>
    <t>010-0039</t>
  </si>
  <si>
    <t xml:space="preserve">HIDROCORTISONA UNGTO DERMICO 1% POTE 10 GR                            </t>
  </si>
  <si>
    <t>010-0040</t>
  </si>
  <si>
    <t xml:space="preserve">JARABE SIMPLE SOL.ACUOSA DULCE                                        </t>
  </si>
  <si>
    <t>010-0041</t>
  </si>
  <si>
    <t xml:space="preserve">LICOR AMONIO ANISADO SOL.HIDROALCOHOLICA                              </t>
  </si>
  <si>
    <t>010-0042</t>
  </si>
  <si>
    <t xml:space="preserve">LIDOCAINA CLORH.GEL 2%                                                </t>
  </si>
  <si>
    <t>010-0043</t>
  </si>
  <si>
    <t xml:space="preserve">LIDOCAINA CLORH.GEL 2%JERINGA 15 ML                                   </t>
  </si>
  <si>
    <t>010-0044</t>
  </si>
  <si>
    <t xml:space="preserve">LIDOCAINA CLORH.GEL 2% JERINGA 10 ML                                  </t>
  </si>
  <si>
    <t>010-0046</t>
  </si>
  <si>
    <t xml:space="preserve">LIDOCAINA CLORH.SOL.ACUOSA 4%                                         </t>
  </si>
  <si>
    <t>010-0047</t>
  </si>
  <si>
    <t xml:space="preserve">LIDOCAINA CLORH.SOL.ACUOSA 4% FC 30 ML                                </t>
  </si>
  <si>
    <t>010-0048</t>
  </si>
  <si>
    <t xml:space="preserve">LINDANO EMULSION 1% FC 120 ML                                         </t>
  </si>
  <si>
    <t>010-0050</t>
  </si>
  <si>
    <t xml:space="preserve">MORFINA CLORH.SOL.ACUOSA 4%                                           </t>
  </si>
  <si>
    <t>010-0051</t>
  </si>
  <si>
    <t xml:space="preserve">MORFINA CLORH.SOL.ACUOSA 4% FC 15 ML                                  </t>
  </si>
  <si>
    <t>010-0052</t>
  </si>
  <si>
    <t xml:space="preserve">PASTA LASSAR                                                          </t>
  </si>
  <si>
    <t>010-0053</t>
  </si>
  <si>
    <t xml:space="preserve">PASTA LASSAR POTE 30 GR                                               </t>
  </si>
  <si>
    <t>010-0055</t>
  </si>
  <si>
    <t xml:space="preserve">PECTORAL CONCENTRADO SOL.HIDROALCOH.                                  </t>
  </si>
  <si>
    <t>010-0056</t>
  </si>
  <si>
    <t xml:space="preserve">PECTORAL DILUIDO SOL.ACUOSA DULCE                                     </t>
  </si>
  <si>
    <t>010-0057</t>
  </si>
  <si>
    <t xml:space="preserve">PECTORAL DIL.SOL.AC.DULCE FC 120 ML                                   </t>
  </si>
  <si>
    <t>010-0058</t>
  </si>
  <si>
    <t xml:space="preserve">PODOFILINO SOL. ALCOHOL.40%                                           </t>
  </si>
  <si>
    <t>010-0060</t>
  </si>
  <si>
    <t xml:space="preserve">PLATA SULFADIAZINA UNGTO DERMICO POTE 30 GR                           </t>
  </si>
  <si>
    <t>010-0062</t>
  </si>
  <si>
    <t xml:space="preserve">POTASIO CLORURO 1 GR PAPELILLO                                        </t>
  </si>
  <si>
    <t>010-0064</t>
  </si>
  <si>
    <t xml:space="preserve">SET PARA SOLUCION DE COLON                                            </t>
  </si>
  <si>
    <t>010-0065</t>
  </si>
  <si>
    <t xml:space="preserve">SODIO BICARBONATO CAPSULA 500 MG                                      </t>
  </si>
  <si>
    <t>010-0067</t>
  </si>
  <si>
    <t xml:space="preserve">SODIO BICARBONATO PAPELILLO 1 GR                                      </t>
  </si>
  <si>
    <t>010-0068</t>
  </si>
  <si>
    <t xml:space="preserve">SODIO BICARBONATO SOL.ACUOSA SATURADA                                 </t>
  </si>
  <si>
    <t>010-0070</t>
  </si>
  <si>
    <t xml:space="preserve">SOLUCION SCHILLER SOL.ACUOSA 3%                                       </t>
  </si>
  <si>
    <t>010-0077</t>
  </si>
  <si>
    <t xml:space="preserve">VASELINA AZUFRADA UNGTO DERMICO 7%                                    </t>
  </si>
  <si>
    <t>010-0078</t>
  </si>
  <si>
    <t xml:space="preserve">VASELINA AZUFRADA UNGTO DERMICO 7% POTE 30 GR                         </t>
  </si>
  <si>
    <t>010-0079</t>
  </si>
  <si>
    <t xml:space="preserve">VASELINA C/CLORAMFENICOL UNGTO DERMICO 2% USO EXT                     </t>
  </si>
  <si>
    <t>010-0080</t>
  </si>
  <si>
    <t xml:space="preserve">VASELINA C/CLORAMFENICOL UNGTO DERMICO 2% POTE 30 GR                  </t>
  </si>
  <si>
    <t>010-0083</t>
  </si>
  <si>
    <t xml:space="preserve">VASELINA SALICILADA UNGTO DERM.2% POTE 30 GR                          </t>
  </si>
  <si>
    <t>010-0088</t>
  </si>
  <si>
    <t xml:space="preserve">VASELINA SALICILADA UNGTO DERMICO 2%                                  </t>
  </si>
  <si>
    <t>010-0090</t>
  </si>
  <si>
    <t xml:space="preserve">PODOFILINO SUSP.EN VASELINA 25%                                       </t>
  </si>
  <si>
    <t>010-0091</t>
  </si>
  <si>
    <t xml:space="preserve">VASELINA SOLIDA POTE 30 GR                                            </t>
  </si>
  <si>
    <t>010-0096</t>
  </si>
  <si>
    <t xml:space="preserve">IODURO DE POTASIO SOL. SATURADA                                       </t>
  </si>
  <si>
    <t>010-0097</t>
  </si>
  <si>
    <t xml:space="preserve">CLORURO DE SODIO SOL. ACUOSA 30%                                      </t>
  </si>
  <si>
    <t>010-0098</t>
  </si>
  <si>
    <t xml:space="preserve">PASTA LASSAR CON NISTATINA                                            </t>
  </si>
  <si>
    <t>010-0102</t>
  </si>
  <si>
    <t xml:space="preserve">CALCIO CARBONATO CP 500 MG                                            </t>
  </si>
  <si>
    <t>010-0103</t>
  </si>
  <si>
    <t xml:space="preserve">CALCIO CARBONATO CP 1 GR                                              </t>
  </si>
  <si>
    <t>010-0104</t>
  </si>
  <si>
    <t xml:space="preserve">PLATA SULFADIAZINA UNGUENTO DERMICO POTE 400 GR                       </t>
  </si>
  <si>
    <t>010-0106</t>
  </si>
  <si>
    <t xml:space="preserve">MERCAPTOPURINA 60 MG PAPELILLOS.                                      </t>
  </si>
  <si>
    <t>010-0109</t>
  </si>
  <si>
    <t xml:space="preserve">MERCAPTOPURINA 40 MG                                                  </t>
  </si>
  <si>
    <t>010-0110</t>
  </si>
  <si>
    <t xml:space="preserve">CAPTOPRIL 3,12 MG                                                     </t>
  </si>
  <si>
    <t>010-0112</t>
  </si>
  <si>
    <t xml:space="preserve">FENITOINA 20 MG                                                       </t>
  </si>
  <si>
    <t>010-0113</t>
  </si>
  <si>
    <t xml:space="preserve">FENITOINA 10 MG                                                       </t>
  </si>
  <si>
    <t>010-0116</t>
  </si>
  <si>
    <t xml:space="preserve">MISOPROSTOL 100 MCG CM                                                </t>
  </si>
  <si>
    <t>010-0118</t>
  </si>
  <si>
    <t xml:space="preserve">ACIDO BORICO DROGA 6 GR PAPELILLO                                     </t>
  </si>
  <si>
    <t>010-0120</t>
  </si>
  <si>
    <t xml:space="preserve">CARBON ACTIVADO DROGA POLVO 30 GR                                     </t>
  </si>
  <si>
    <t>010-0122</t>
  </si>
  <si>
    <t xml:space="preserve">ACIDO TRICLOROACETICO 80 %                                            </t>
  </si>
  <si>
    <t>010-0124</t>
  </si>
  <si>
    <t xml:space="preserve">VASELINA LIQUIDA USO EXTERNO FC 100 ML                                </t>
  </si>
  <si>
    <t>010-0125</t>
  </si>
  <si>
    <t xml:space="preserve">LINDANO 1 % USO EXTERNO M.P.                                          </t>
  </si>
  <si>
    <t>010-0126</t>
  </si>
  <si>
    <t xml:space="preserve">PASTA LASSAR CON NISTATINA POTE 30 GR                                 </t>
  </si>
  <si>
    <t>010-0128</t>
  </si>
  <si>
    <t xml:space="preserve">L-CARNITINA SOLUCION 10% FC 125 ML                                    </t>
  </si>
  <si>
    <t>010-0130</t>
  </si>
  <si>
    <t xml:space="preserve">FENOBARBITAL PAPELILLO 5 MG                                           </t>
  </si>
  <si>
    <t>010-0131</t>
  </si>
  <si>
    <t xml:space="preserve">FENOBARBITAL PAPELILLO 10 MG                                          </t>
  </si>
  <si>
    <t>010-0134</t>
  </si>
  <si>
    <t xml:space="preserve">BISMUTO SUBGALATO 50 GR BOLSA                                         </t>
  </si>
  <si>
    <t>010-0137</t>
  </si>
  <si>
    <t xml:space="preserve">FUROSEMIDA PAPELILLO 5 MG                                             </t>
  </si>
  <si>
    <t>010-0139</t>
  </si>
  <si>
    <t xml:space="preserve">LIDOCAINA CLORH. GEL 2% JERINGA 10 ML                                 </t>
  </si>
  <si>
    <t>010-0140</t>
  </si>
  <si>
    <t xml:space="preserve">POLIESTIRENO SULFONATO SODICO BOLSA 50 GR                             </t>
  </si>
  <si>
    <t>010-0141</t>
  </si>
  <si>
    <t xml:space="preserve">NITROFURAZONA SOLUCION 0.2%                                           </t>
  </si>
  <si>
    <t>010-0142</t>
  </si>
  <si>
    <t xml:space="preserve">NEVIRAPINA 7 MG PAP                                                   </t>
  </si>
  <si>
    <t>010-0143</t>
  </si>
  <si>
    <t xml:space="preserve">CALCIO CARBONATO PAPELILLO 1 GR                                       </t>
  </si>
  <si>
    <t>010-0144</t>
  </si>
  <si>
    <t xml:space="preserve">POLIESTIRENO SULFONATO SODICO 15 GR BOLSA                             </t>
  </si>
  <si>
    <t>010-0145</t>
  </si>
  <si>
    <t xml:space="preserve">FLUFENAZINA DECANOATO DO MENSUAL                                      </t>
  </si>
  <si>
    <t>010-0146</t>
  </si>
  <si>
    <t xml:space="preserve">ACIDO ACETICO GLACIAL P.A. /ML                                        </t>
  </si>
  <si>
    <t>010-0148</t>
  </si>
  <si>
    <t xml:space="preserve">POTASIO CLORURO 13,4 GR PAPELILLO (DIALISIS)                          </t>
  </si>
  <si>
    <t>010-0149</t>
  </si>
  <si>
    <t xml:space="preserve">CARBON ACTIVADO 50 GR BOLSA                                           </t>
  </si>
  <si>
    <t>010-0150</t>
  </si>
  <si>
    <t xml:space="preserve">POLIESTIRENO SULFONATO SODICO BOLSA 20 GR                             </t>
  </si>
  <si>
    <t>010-0151</t>
  </si>
  <si>
    <t xml:space="preserve">POTASIO CLORURO 1 GR CAPSULA                                          </t>
  </si>
  <si>
    <t>010-0152</t>
  </si>
  <si>
    <t xml:space="preserve">SODIO BICARBONATO 1 GR CAPSULAS                                       </t>
  </si>
  <si>
    <t>010-0162</t>
  </si>
  <si>
    <t xml:space="preserve">MINOXIDIL 5 MG PAPELILLO                                              </t>
  </si>
  <si>
    <t>010-0163</t>
  </si>
  <si>
    <t xml:space="preserve">FUROSEMIDA 3 MG PAPELILLOS                                            </t>
  </si>
  <si>
    <t>010-0164</t>
  </si>
  <si>
    <t xml:space="preserve">CAPTOPRIL 1,6 MG PAPELILLO                                            </t>
  </si>
  <si>
    <t>010-0166</t>
  </si>
  <si>
    <t xml:space="preserve">LIDOCAINA 4% SOLUCION FC. 120 ML                                      </t>
  </si>
  <si>
    <t>010-0167</t>
  </si>
  <si>
    <t xml:space="preserve">NISTATINA 100.000 UI PAPELILLOS                                       </t>
  </si>
  <si>
    <t>010-0168</t>
  </si>
  <si>
    <t xml:space="preserve">SOLUCION DE DAVIS (LAVADO INTESTINAL PATOLOGIA COLOPROCTOLOGICA)      </t>
  </si>
  <si>
    <t>010-0169</t>
  </si>
  <si>
    <t xml:space="preserve">POLIESTIRENO SULFONATO SODICO 10 GR                                   </t>
  </si>
  <si>
    <t>010-0170</t>
  </si>
  <si>
    <t xml:space="preserve">POLIESTIRENO SULFONATO SODICO 30 GR                                   </t>
  </si>
  <si>
    <t>010-0171</t>
  </si>
  <si>
    <t xml:space="preserve">POLIESTIRENO SULFONATO SODICO 40 GR                                   </t>
  </si>
  <si>
    <t>010-0172</t>
  </si>
  <si>
    <t xml:space="preserve">HIDROCORTISONA 3 MG PAP                                               </t>
  </si>
  <si>
    <t>010-0174</t>
  </si>
  <si>
    <t xml:space="preserve">MERCAPTOPURINA 20 MG PAPELILLO                                        </t>
  </si>
  <si>
    <t>010-0176</t>
  </si>
  <si>
    <t xml:space="preserve">ACIDO ACETICO 4% LT                                                   </t>
  </si>
  <si>
    <t>010-0177</t>
  </si>
  <si>
    <t xml:space="preserve">ALUMBRE 10% (ALUMINIO POTASIO SULFATO)SOLUCION ACUOSA                 </t>
  </si>
  <si>
    <t>010-0178</t>
  </si>
  <si>
    <t xml:space="preserve">POLIESTIRENO SULFONATO 20 GR                                          </t>
  </si>
  <si>
    <t>010-0179</t>
  </si>
  <si>
    <t xml:space="preserve">FLUCONAZOL PAP 100 MG                                                 </t>
  </si>
  <si>
    <t>010-0182</t>
  </si>
  <si>
    <t xml:space="preserve">PREDNISONA 4 MG PAPELILLO                                             </t>
  </si>
  <si>
    <t>010-0184</t>
  </si>
  <si>
    <t xml:space="preserve">MERCAPTOPURINA 58 MG PAP                                              </t>
  </si>
  <si>
    <t>010-0185</t>
  </si>
  <si>
    <t xml:space="preserve">MERCAPTOPURINA 5 MG PAPELILLO                                         </t>
  </si>
  <si>
    <t>010-0188</t>
  </si>
  <si>
    <t xml:space="preserve">PROPOFOL EMULSION INFUSION IV                                         </t>
  </si>
  <si>
    <t>010-0189</t>
  </si>
  <si>
    <t xml:space="preserve">LEVOTIROXINA 15 MG                                                    </t>
  </si>
  <si>
    <t>010-0191</t>
  </si>
  <si>
    <t xml:space="preserve">VASELINA SALICILADA 5% POTE 30 GR                                     </t>
  </si>
  <si>
    <t>010-0193</t>
  </si>
  <si>
    <t xml:space="preserve">HIDROCORTISONA 1MG PAP                                                </t>
  </si>
  <si>
    <t>010-0194</t>
  </si>
  <si>
    <t xml:space="preserve">ESPIRONOLACTONA 3,125 MG PAP                                          </t>
  </si>
  <si>
    <t>010-0197</t>
  </si>
  <si>
    <t xml:space="preserve">NUTRICION PARENTERAL VOL.0-250 ML                                     </t>
  </si>
  <si>
    <t>010-0198</t>
  </si>
  <si>
    <t xml:space="preserve">NUTRICION PARENTERAL VOL. 251-500 ML                                  </t>
  </si>
  <si>
    <t>010-0199</t>
  </si>
  <si>
    <t xml:space="preserve">NUTRICION PARENTERAL VOL.501-1000 ML                                  </t>
  </si>
  <si>
    <t>010-0200</t>
  </si>
  <si>
    <t xml:space="preserve">NUTRICION PARENTERAL VOL.1001-3000 ML                                 </t>
  </si>
  <si>
    <t>010-0201</t>
  </si>
  <si>
    <t xml:space="preserve">HIDROCORTISONA 2 MG PAP.                                              </t>
  </si>
  <si>
    <t>010-0202</t>
  </si>
  <si>
    <t xml:space="preserve">METRONIDAZOL 0,75% CREMA O/W POTE 30 GR                               </t>
  </si>
  <si>
    <t>010-0204</t>
  </si>
  <si>
    <t xml:space="preserve">HIDROCORTISONA 2,5MG PAP                                              </t>
  </si>
  <si>
    <t>010-0205</t>
  </si>
  <si>
    <t xml:space="preserve">CARBON ACTIVADO 100 GR POLVO                                          </t>
  </si>
  <si>
    <t>010-0206</t>
  </si>
  <si>
    <t xml:space="preserve">HIDROCORTISONA 4MG PAPELILLO                                          </t>
  </si>
  <si>
    <t>010-0207</t>
  </si>
  <si>
    <t xml:space="preserve">SODIO BICARBONATO 5 GR PAP.                                           </t>
  </si>
  <si>
    <t>010-0208</t>
  </si>
  <si>
    <t xml:space="preserve">BICARBONATO DE SODIO PAP 9.6GR PARA 120 ML DE AGUA                    </t>
  </si>
  <si>
    <t>010-0209</t>
  </si>
  <si>
    <t xml:space="preserve">LEVOTIROXINA 20 MCG PAP                                               </t>
  </si>
  <si>
    <t>010-0210</t>
  </si>
  <si>
    <t xml:space="preserve">ACIDO BORICO 50 GR PAP                                                </t>
  </si>
  <si>
    <t>010-0211</t>
  </si>
  <si>
    <t xml:space="preserve">DIAZEPAM PAP 0.5 MG                                                   </t>
  </si>
  <si>
    <t>010-0212</t>
  </si>
  <si>
    <t xml:space="preserve">CARBONATO DE CALCIO PAP 0.5 GR                                        </t>
  </si>
  <si>
    <t>010-0213</t>
  </si>
  <si>
    <t xml:space="preserve">BICARBONATO DE SODIO PAP 1 GR                                         </t>
  </si>
  <si>
    <t>010-0215</t>
  </si>
  <si>
    <t xml:space="preserve">SOLUCION DE SCHOHLS(SOLUCION AL 10% DE CITRATOS)                      </t>
  </si>
  <si>
    <t>010-0216</t>
  </si>
  <si>
    <t xml:space="preserve">ALLOPURINOL 35 MG PAPELILLO                                           </t>
  </si>
  <si>
    <t>010-0217</t>
  </si>
  <si>
    <t xml:space="preserve">CIPROFLOXACINO 50 MG PAPELILLO                                        </t>
  </si>
  <si>
    <t>010-0218</t>
  </si>
  <si>
    <t xml:space="preserve">CIPROFLOXACINO 30 MG PAPELILLO                                        </t>
  </si>
  <si>
    <t>010-0219</t>
  </si>
  <si>
    <t xml:space="preserve">CIPROFLOXACINO 60 MG PAPELILLO                                        </t>
  </si>
  <si>
    <t>010-0220</t>
  </si>
  <si>
    <t xml:space="preserve">CIPROFLOXACINO 90 MG PAPELILLO                                        </t>
  </si>
  <si>
    <t>010-0221</t>
  </si>
  <si>
    <t xml:space="preserve">LEVOTIROXINA 45 MCG PAPELILLOS                                        </t>
  </si>
  <si>
    <t>010-0227</t>
  </si>
  <si>
    <t xml:space="preserve">DIAZEPAM 1 MG PAPELILLO                                               </t>
  </si>
  <si>
    <t>010-0228</t>
  </si>
  <si>
    <t xml:space="preserve">BICARBONATO DE SODIO SOLUCION 2%                                      </t>
  </si>
  <si>
    <t>010-0229</t>
  </si>
  <si>
    <t xml:space="preserve">DIAZEPAM 1,25 MG PAPELILLO                                            </t>
  </si>
  <si>
    <t>010-0235</t>
  </si>
  <si>
    <t xml:space="preserve">NITROFURAZONA 0.2 % SOLUCION FC 100 ML                                </t>
  </si>
  <si>
    <t>010-0236</t>
  </si>
  <si>
    <t xml:space="preserve">PREPARACION ONCOLOGICA                                                </t>
  </si>
  <si>
    <t>010-0237</t>
  </si>
  <si>
    <t xml:space="preserve">L-CARNITINA SOLUCION 10% ML                                           </t>
  </si>
  <si>
    <t>010-0238</t>
  </si>
  <si>
    <t xml:space="preserve">LEVOTIROXINA PAP 25 MCG                                               </t>
  </si>
  <si>
    <t>010-0239</t>
  </si>
  <si>
    <t xml:space="preserve">FUROSEMIDA 4 MG PAPELILLO                                             </t>
  </si>
  <si>
    <t>010-0240</t>
  </si>
  <si>
    <t xml:space="preserve">CAPTOPRIL 2 MG PAPELILLO                                              </t>
  </si>
  <si>
    <t>010-0241</t>
  </si>
  <si>
    <t xml:space="preserve">METOTREXATO 1 MG DOSIS                                                </t>
  </si>
  <si>
    <t>010-0242</t>
  </si>
  <si>
    <t xml:space="preserve">CODEINA SOLUCION ORAL 6 % FC 15 ML                                    </t>
  </si>
  <si>
    <t>010-0243</t>
  </si>
  <si>
    <t xml:space="preserve">LEVOTIROXINA 30 MCG PAPELILLO                                         </t>
  </si>
  <si>
    <t>010-0244</t>
  </si>
  <si>
    <t xml:space="preserve">CAPTOPRIL 2.56MG                                                      </t>
  </si>
  <si>
    <t>010-0245</t>
  </si>
  <si>
    <t xml:space="preserve">POVIDONA YODADA SOLUCION 10 % FC 100 ML                               </t>
  </si>
  <si>
    <t>010-0246</t>
  </si>
  <si>
    <t xml:space="preserve">POVIDONA YODADA SOLUCION AL 10 % FC 30 ML                             </t>
  </si>
  <si>
    <t>010-0247</t>
  </si>
  <si>
    <t xml:space="preserve">BENZETONIO CLORURO SOLUCION 4 %                                       </t>
  </si>
  <si>
    <t>010-0249</t>
  </si>
  <si>
    <t xml:space="preserve">ISONIAZIDA PAP 20 MG                                                  </t>
  </si>
  <si>
    <t>010-0250</t>
  </si>
  <si>
    <t xml:space="preserve">HIDROCORTISONA PAP 5 MG                                               </t>
  </si>
  <si>
    <t>010-0251</t>
  </si>
  <si>
    <t xml:space="preserve">LEVOTIROXINA 40 MCG                                                   </t>
  </si>
  <si>
    <t>010-0252</t>
  </si>
  <si>
    <t xml:space="preserve">LEVOTIROXINA 12 MG PAP                                                </t>
  </si>
  <si>
    <t>010-0254</t>
  </si>
  <si>
    <t xml:space="preserve">NUTRICION PARENTERAL VOL 1001-3000 ML                                 </t>
  </si>
  <si>
    <t>010-0255</t>
  </si>
  <si>
    <t xml:space="preserve">POTASIO CLORURO 6.7 GR (DIALISIS)                                     </t>
  </si>
  <si>
    <t>010-0256</t>
  </si>
  <si>
    <t xml:space="preserve">SUBGALATO DE BISMUTO 10 GR.                                           </t>
  </si>
  <si>
    <t>010-0257</t>
  </si>
  <si>
    <t xml:space="preserve">CARBON ACTIVADO 20 GR                                                 </t>
  </si>
  <si>
    <t>010-0258</t>
  </si>
  <si>
    <t xml:space="preserve">CARBON ACTIVADO 40 GR                                                 </t>
  </si>
  <si>
    <t>010-0259</t>
  </si>
  <si>
    <t xml:space="preserve">BISMUTO SUBGALATO 5 GR                                                </t>
  </si>
  <si>
    <t>010-0260</t>
  </si>
  <si>
    <t xml:space="preserve">HIDROCORTISONA 7 MG PAP                                               </t>
  </si>
  <si>
    <t>010-0261</t>
  </si>
  <si>
    <t xml:space="preserve">CIPROFLOXACINO 100 MG                                                 </t>
  </si>
  <si>
    <t>010-0264</t>
  </si>
  <si>
    <t xml:space="preserve">ALCOHOL 70º FC 50 ML                                                  </t>
  </si>
  <si>
    <t>010-0268</t>
  </si>
  <si>
    <t xml:space="preserve">NIFEDIPINO PAP 1 MG                                                   </t>
  </si>
  <si>
    <t>010-0269</t>
  </si>
  <si>
    <t xml:space="preserve">QUIMIOTERAPIA ADULTO                                                  </t>
  </si>
  <si>
    <t>010-0270</t>
  </si>
  <si>
    <t xml:space="preserve">QUIMIOTERAPIA INFANTIL                                                </t>
  </si>
  <si>
    <t>010-0271</t>
  </si>
  <si>
    <t xml:space="preserve">HIDROXIDO DE POTASIO 10%                                              </t>
  </si>
  <si>
    <t>010-0276</t>
  </si>
  <si>
    <t xml:space="preserve">ENBUCRILATO ADHESIVO TECIDULAR                                        </t>
  </si>
  <si>
    <t>011-0001</t>
  </si>
  <si>
    <t xml:space="preserve">CONTROL BIOLOGICO AUTOCLAVE (ATTES 1292)                              </t>
  </si>
  <si>
    <t>011-0002</t>
  </si>
  <si>
    <t xml:space="preserve">CONTROL BIOLOGICO ESTERIL./OXIDO ETILENO (1264)                       </t>
  </si>
  <si>
    <t>011-0004</t>
  </si>
  <si>
    <t xml:space="preserve">CONTROL ESTERIL.CINTA ADHESIVA P/AUTOCLAVE 18 MM (COD. 1222)          </t>
  </si>
  <si>
    <t>011-0005</t>
  </si>
  <si>
    <t xml:space="preserve">CONTROL ESTERILIZ.P/AUTOCLAVE (CJ X 250 T/LARGA)                      </t>
  </si>
  <si>
    <t>011-0006</t>
  </si>
  <si>
    <t xml:space="preserve">CONTROL INDOX P/OXIDO ETILENO (19 MM -EXTERNO)(1224-6)(RO)            </t>
  </si>
  <si>
    <t>011-0007</t>
  </si>
  <si>
    <t xml:space="preserve">CONTROL QUIM.OX.ET.INTERNO(COD. 1251)                                 </t>
  </si>
  <si>
    <t>011-0009</t>
  </si>
  <si>
    <t xml:space="preserve">INDICADOR QUIMICO EN CINTA ADHESIVA (COD.14202)                       </t>
  </si>
  <si>
    <t>011-0010</t>
  </si>
  <si>
    <t xml:space="preserve">INDICADOR QUIMICO EN TIRAS (COD.14100)                                </t>
  </si>
  <si>
    <t>011-0011</t>
  </si>
  <si>
    <t xml:space="preserve">CARTRIDGE OXIDO DE ETILENO                                            </t>
  </si>
  <si>
    <t>011-0013</t>
  </si>
  <si>
    <t xml:space="preserve">HEMOCULTIVO CALDO BHI (BC200B)                                        </t>
  </si>
  <si>
    <t>011-0015</t>
  </si>
  <si>
    <t xml:space="preserve">ANTIGENO VDRL MICROGEN (87804)                                        </t>
  </si>
  <si>
    <t>011-0016</t>
  </si>
  <si>
    <t xml:space="preserve">PARATYPHOID TEST A (FA003)                                            </t>
  </si>
  <si>
    <t>011-0017</t>
  </si>
  <si>
    <t xml:space="preserve">KIT GRUPO STREPTOCOCCUS                                               </t>
  </si>
  <si>
    <t>011-0019</t>
  </si>
  <si>
    <t xml:space="preserve">CONTROL PLASMA PAI - 1(INVESTIGACION BIOMEDICA)                       </t>
  </si>
  <si>
    <t>011-0024</t>
  </si>
  <si>
    <t xml:space="preserve">STA SOLUCION DE LAVADO 6X2,5LTS 11447157140                           </t>
  </si>
  <si>
    <t>011-0025</t>
  </si>
  <si>
    <t xml:space="preserve">AGAR ESCULINA BILIS P/MICROB.                                         </t>
  </si>
  <si>
    <t>011-0027</t>
  </si>
  <si>
    <t xml:space="preserve">SODIO HIDROXIDO EN LENTEJAS P.A.                                      </t>
  </si>
  <si>
    <t>011-0030</t>
  </si>
  <si>
    <t xml:space="preserve">SODIO CLORURO CRIST. P.A.                                             </t>
  </si>
  <si>
    <t>011-0031</t>
  </si>
  <si>
    <t xml:space="preserve">FUCSINA P/MICROSCOPIA                                                 </t>
  </si>
  <si>
    <t>011-0033</t>
  </si>
  <si>
    <t xml:space="preserve">SIMPLATE PARA ADULTO (SURGICUTT)                                      </t>
  </si>
  <si>
    <t>011-0034</t>
  </si>
  <si>
    <t xml:space="preserve">SIMPLATE PEDIATRICO (SURGICUTT)                                       </t>
  </si>
  <si>
    <t>011-0037</t>
  </si>
  <si>
    <t xml:space="preserve">CONTROLES CELL DYN                                                    </t>
  </si>
  <si>
    <t>011-0039</t>
  </si>
  <si>
    <t xml:space="preserve">STA DESORB U 24X15ML 11820192140 KIT                                  </t>
  </si>
  <si>
    <t>011-0051</t>
  </si>
  <si>
    <t xml:space="preserve">ANA HEP-2 BINDING SITE (508100)                                       </t>
  </si>
  <si>
    <t>011-0054</t>
  </si>
  <si>
    <t xml:space="preserve">ENA 6 PROFILE TEST KIT (800051)                                       </t>
  </si>
  <si>
    <t>011-0055</t>
  </si>
  <si>
    <t xml:space="preserve">ENA PLUS SCREENING TEST. (800052)                                     </t>
  </si>
  <si>
    <t>011-0056</t>
  </si>
  <si>
    <t xml:space="preserve">SERA QUEST TOXOPLASMA IGG                                             </t>
  </si>
  <si>
    <t>011-0058</t>
  </si>
  <si>
    <t xml:space="preserve">SENSIDISCO GENTAMICINA                                                </t>
  </si>
  <si>
    <t>011-0059</t>
  </si>
  <si>
    <t xml:space="preserve">SENSIDISCO AMIKACINA                                                  </t>
  </si>
  <si>
    <t>011-0060</t>
  </si>
  <si>
    <t xml:space="preserve">SENSIDISCO NITROFURANTOINA                                            </t>
  </si>
  <si>
    <t>011-0061</t>
  </si>
  <si>
    <t xml:space="preserve">SENSIDISCO NOVOBIOCINA                                                </t>
  </si>
  <si>
    <t>011-0062</t>
  </si>
  <si>
    <t xml:space="preserve">SENSIDISCO AMPICILINA/SULBACTAM                                       </t>
  </si>
  <si>
    <t>011-0063</t>
  </si>
  <si>
    <t xml:space="preserve">SENSIDISCO CEFOTAXIMA                                                 </t>
  </si>
  <si>
    <t>011-0064</t>
  </si>
  <si>
    <t xml:space="preserve">SENSIDISCO LINCOMICINA                                                </t>
  </si>
  <si>
    <t>011-0066</t>
  </si>
  <si>
    <t xml:space="preserve">COMBUR 10 M (1379208) (URISCAN GEN-11)                                </t>
  </si>
  <si>
    <t>011-0068</t>
  </si>
  <si>
    <t xml:space="preserve">ELECSYS TSH 200 TEST 11731459122                                      </t>
  </si>
  <si>
    <t>011-0069</t>
  </si>
  <si>
    <t xml:space="preserve">ELECSYS T3 200 TEST (1731360)                                         </t>
  </si>
  <si>
    <t>011-0070</t>
  </si>
  <si>
    <t xml:space="preserve">ELECSYS T4 TOTAL 200 TEST (2017709)                                   </t>
  </si>
  <si>
    <t>011-0071</t>
  </si>
  <si>
    <t xml:space="preserve">ELECSYS FSH 100 TEST (1775863)                                        </t>
  </si>
  <si>
    <t>011-0072</t>
  </si>
  <si>
    <t xml:space="preserve">ELECSYS FERRITINA 100 DET. (1.820.982)                                </t>
  </si>
  <si>
    <t>011-0075</t>
  </si>
  <si>
    <t xml:space="preserve">NAOH DETERGENTE 1.8 L (4880285190)                                    </t>
  </si>
  <si>
    <t>011-0091</t>
  </si>
  <si>
    <t xml:space="preserve">CEDIA TEOFILINA C 501 4491025190                                      </t>
  </si>
  <si>
    <t>011-0092</t>
  </si>
  <si>
    <t xml:space="preserve">FLUORURO EDTA 8 ML (243710)                                           </t>
  </si>
  <si>
    <t>011-0095</t>
  </si>
  <si>
    <t xml:space="preserve">N-COMBUR TEST 50 TIRAS (126101)                                       </t>
  </si>
  <si>
    <t>011-0096</t>
  </si>
  <si>
    <t xml:space="preserve">ADENOVIRUS                                                            </t>
  </si>
  <si>
    <t>011-0097</t>
  </si>
  <si>
    <t xml:space="preserve">VIRUS RESPIRATORIO SINCICIAL                                          </t>
  </si>
  <si>
    <t>011-0098</t>
  </si>
  <si>
    <t xml:space="preserve">PARAINFLUENZA                                                         </t>
  </si>
  <si>
    <t>011-0100</t>
  </si>
  <si>
    <t xml:space="preserve">VIRONOSTIKA INMUNO-ENZIMATICA X 192 DETERM.                           </t>
  </si>
  <si>
    <t>011-0105</t>
  </si>
  <si>
    <t xml:space="preserve">ELECSYS PSA 100 TEST. (1731262)                                       </t>
  </si>
  <si>
    <t>011-0108</t>
  </si>
  <si>
    <t xml:space="preserve">CALIBRADOR P/SIST. AUTOMAT. 10 X 3 ML 10759350190                     </t>
  </si>
  <si>
    <t>011-0109</t>
  </si>
  <si>
    <t xml:space="preserve">PRECINORM U  10 X 5 ML 12149435122                                    </t>
  </si>
  <si>
    <t>011-0110</t>
  </si>
  <si>
    <t xml:space="preserve">PRECIPATH U PLUS 10X3ML 12149443122                                   </t>
  </si>
  <si>
    <t>011-0113</t>
  </si>
  <si>
    <t xml:space="preserve">ELECSYS CALSET FSH 10 CALIB.(3032680)                                 </t>
  </si>
  <si>
    <t>011-0114</t>
  </si>
  <si>
    <t xml:space="preserve">ELECSYS CALSET PROLACTINA 10 CALIB. (3277356190)                      </t>
  </si>
  <si>
    <t>011-0115</t>
  </si>
  <si>
    <t xml:space="preserve">ELECSYS CALSET TSH 10 CALIB. 2 GEN. 4738551190                        </t>
  </si>
  <si>
    <t>011-0116</t>
  </si>
  <si>
    <t xml:space="preserve">ELECSYS CALSET PSA GEN.2.1 448522019                                  </t>
  </si>
  <si>
    <t>011-0117</t>
  </si>
  <si>
    <t xml:space="preserve">ELECSYS ESTRADIOL II 100 TEST (3000079)                               </t>
  </si>
  <si>
    <t>011-0118</t>
  </si>
  <si>
    <t xml:space="preserve">ELECSYS LH 100 TEST (1732234)                                         </t>
  </si>
  <si>
    <t>011-0123</t>
  </si>
  <si>
    <t xml:space="preserve">NAPHTYL AS-D (SIGMA/91-A)                                             </t>
  </si>
  <si>
    <t>011-0124</t>
  </si>
  <si>
    <t xml:space="preserve">SENSIDISCO CEFRADINA                                                  </t>
  </si>
  <si>
    <t>011-0125</t>
  </si>
  <si>
    <t xml:space="preserve">SENSIDISCO CIPROFLOXACINO                                             </t>
  </si>
  <si>
    <t>011-0126</t>
  </si>
  <si>
    <t xml:space="preserve">SENSIDISCO ERITROMICINA                                               </t>
  </si>
  <si>
    <t>011-0127</t>
  </si>
  <si>
    <t xml:space="preserve">SENSIDISCO CEFUROXIMO                                                 </t>
  </si>
  <si>
    <t>011-0128</t>
  </si>
  <si>
    <t xml:space="preserve">SENSIDISCO COTRIMOXAZOL                                               </t>
  </si>
  <si>
    <t>011-0130</t>
  </si>
  <si>
    <t xml:space="preserve">SENSIDISCO VANCOMICINA                                                </t>
  </si>
  <si>
    <t>011-0131</t>
  </si>
  <si>
    <t xml:space="preserve">SENSIDISCO CLORAMFENICOL                                              </t>
  </si>
  <si>
    <t>011-0132</t>
  </si>
  <si>
    <t xml:space="preserve">SENSIDISCO OXACILINA                                                  </t>
  </si>
  <si>
    <t>011-0133</t>
  </si>
  <si>
    <t xml:space="preserve">MAY GRUENWALD EN SOLN. P/MICRO SC.                                    </t>
  </si>
  <si>
    <t>011-0134</t>
  </si>
  <si>
    <t xml:space="preserve">AGAR SANGRE (BASE) P/MICROB.                                          </t>
  </si>
  <si>
    <t>011-0135</t>
  </si>
  <si>
    <t xml:space="preserve">ACETONA P.ANAL 2.5L                                                   </t>
  </si>
  <si>
    <t>011-0136</t>
  </si>
  <si>
    <t xml:space="preserve">ETER ETILICO ESTAB. CON 2,6 DI-TERB. 4 METIL.                         </t>
  </si>
  <si>
    <t>011-0137</t>
  </si>
  <si>
    <t xml:space="preserve">ACEITE DE INMERSION P/MICROCOPIO OLYMPUS NE1518.FX500ML.              </t>
  </si>
  <si>
    <t>011-0139</t>
  </si>
  <si>
    <t xml:space="preserve">TUBOS C/EDTA 0,5 ML (CJ X 100 UD) REF.511855                          </t>
  </si>
  <si>
    <t>011-0141</t>
  </si>
  <si>
    <t xml:space="preserve">WELLCOGEN BACTERIAL ANTIGEN                                           </t>
  </si>
  <si>
    <t>011-0142</t>
  </si>
  <si>
    <t xml:space="preserve">CONTROL NEGATIVO 2CC                                                  </t>
  </si>
  <si>
    <t>011-0143</t>
  </si>
  <si>
    <t xml:space="preserve">CONTROL POSITIVO 2CC                                                  </t>
  </si>
  <si>
    <t>011-0144</t>
  </si>
  <si>
    <t xml:space="preserve">ARBOLES I  2CC                                                        </t>
  </si>
  <si>
    <t>011-0145</t>
  </si>
  <si>
    <t xml:space="preserve">ARBOLES II  2CC                                                       </t>
  </si>
  <si>
    <t>011-0146</t>
  </si>
  <si>
    <t xml:space="preserve">ARBOLES III  2CC                                                      </t>
  </si>
  <si>
    <t>011-0147</t>
  </si>
  <si>
    <t xml:space="preserve">PASTOS I  2CC                                                         </t>
  </si>
  <si>
    <t>011-0148</t>
  </si>
  <si>
    <t xml:space="preserve">PASTOS II  2CC                                                        </t>
  </si>
  <si>
    <t>011-0149</t>
  </si>
  <si>
    <t xml:space="preserve">MALEZAS I  2CC                                                        </t>
  </si>
  <si>
    <t>011-0150</t>
  </si>
  <si>
    <t xml:space="preserve">MALEZAS II  2CC                                                       </t>
  </si>
  <si>
    <t>011-0151</t>
  </si>
  <si>
    <t xml:space="preserve">MALEZAS III  2CC                                                      </t>
  </si>
  <si>
    <t>011-0152</t>
  </si>
  <si>
    <t xml:space="preserve">DERMATOFAGOIDE PTERONYSSINUS 2CC                                      </t>
  </si>
  <si>
    <t>011-0153</t>
  </si>
  <si>
    <t xml:space="preserve">HONGOS  2CC                                                           </t>
  </si>
  <si>
    <t>011-0154</t>
  </si>
  <si>
    <t xml:space="preserve">HARINA DE PESCADO  2CC                                                </t>
  </si>
  <si>
    <t>011-0155</t>
  </si>
  <si>
    <t xml:space="preserve">NITROGENO LIQUIDO                                                     </t>
  </si>
  <si>
    <t>011-0156</t>
  </si>
  <si>
    <t xml:space="preserve">RESOLVE PANNEL A                                                      </t>
  </si>
  <si>
    <t>011-0157</t>
  </si>
  <si>
    <t xml:space="preserve">NEOPREGNOSTICON 25000 UI/ML ( FC X 100 TI)                            </t>
  </si>
  <si>
    <t>011-0161</t>
  </si>
  <si>
    <t xml:space="preserve">BUFFER IMIDAZOL COD.OQAA32/33                                         </t>
  </si>
  <si>
    <t>011-0162</t>
  </si>
  <si>
    <t xml:space="preserve">AGAR MUELLER-HINTON MERCK                                             </t>
  </si>
  <si>
    <t>011-0163</t>
  </si>
  <si>
    <t xml:space="preserve">AGAR SS-AGAR SALMONELLA Y SHIGELLA                                    </t>
  </si>
  <si>
    <t>011-0164</t>
  </si>
  <si>
    <t xml:space="preserve">ASO (RAPITEX ASL) OUBA 30/35                                          </t>
  </si>
  <si>
    <t>011-0165</t>
  </si>
  <si>
    <t xml:space="preserve">STA FACTOR VIII 6X1ML 11490150140                                     </t>
  </si>
  <si>
    <t>011-0166</t>
  </si>
  <si>
    <t xml:space="preserve">TUBO C/EDTA 1 ML (CJ X 100 UD) REF. 511854                            </t>
  </si>
  <si>
    <t>011-0167</t>
  </si>
  <si>
    <t xml:space="preserve">CLEANING SOLUTION BP1303                                              </t>
  </si>
  <si>
    <t>011-0176</t>
  </si>
  <si>
    <t xml:space="preserve">SENSIDISCO AMPICILINA                                                 </t>
  </si>
  <si>
    <t>011-0177</t>
  </si>
  <si>
    <t xml:space="preserve">SENSIDISCO TETRACICLINA                                               </t>
  </si>
  <si>
    <t>011-0178</t>
  </si>
  <si>
    <t xml:space="preserve">ELECSYS PROLACTINA GEN.3 3203093190                                   </t>
  </si>
  <si>
    <t>011-0181</t>
  </si>
  <si>
    <t xml:space="preserve">STANDARD INTERNO ISE II GEN 4880455190                                </t>
  </si>
  <si>
    <t>011-0182</t>
  </si>
  <si>
    <t xml:space="preserve">STANDARD BAJO 10X3ML 11183974216                                      </t>
  </si>
  <si>
    <t>011-0183</t>
  </si>
  <si>
    <t xml:space="preserve">ELECSYS SYSWASH (1930346)                                             </t>
  </si>
  <si>
    <t>011-0184</t>
  </si>
  <si>
    <t xml:space="preserve">FOSFATASA ACIDA DE LEUCOCITOS (SIGMA/387-A)                           </t>
  </si>
  <si>
    <t>011-0190</t>
  </si>
  <si>
    <t xml:space="preserve">ELECSYS PSA LIBRE 100 TEST 2 GEN (289788)                             </t>
  </si>
  <si>
    <t>011-0191</t>
  </si>
  <si>
    <t xml:space="preserve">STA FIBRINOGEN 6X2ML 4647289140                                       </t>
  </si>
  <si>
    <t>011-0192</t>
  </si>
  <si>
    <t xml:space="preserve">CALDO MUELLER HINTON                                                  </t>
  </si>
  <si>
    <t>011-0193</t>
  </si>
  <si>
    <t xml:space="preserve">CALDO TIOGLICOLATO 211720                                             </t>
  </si>
  <si>
    <t>011-0194</t>
  </si>
  <si>
    <t xml:space="preserve">IDR NOR-PARTIGEN IGA (1,2 TEST)                                       </t>
  </si>
  <si>
    <t>011-0195</t>
  </si>
  <si>
    <t xml:space="preserve">IDR NOR-PARTIGEN IGG (1,2 TEST)                                       </t>
  </si>
  <si>
    <t>011-0196</t>
  </si>
  <si>
    <t xml:space="preserve">IDR NOR-PARTIGEN IGM (1,2 TEST)                                       </t>
  </si>
  <si>
    <t>011-0199</t>
  </si>
  <si>
    <t xml:space="preserve">ACETONA PURA P.A.                                                     </t>
  </si>
  <si>
    <t>011-0200</t>
  </si>
  <si>
    <t xml:space="preserve">LATEX STREPTOCOCCUS B                                                 </t>
  </si>
  <si>
    <t>011-0201</t>
  </si>
  <si>
    <t xml:space="preserve">SENSIDISCO CEFTRIAXONA                                                </t>
  </si>
  <si>
    <t>011-0202</t>
  </si>
  <si>
    <t xml:space="preserve">SENSIDISCO RIFAMPICINA                                                </t>
  </si>
  <si>
    <t>011-0203</t>
  </si>
  <si>
    <t xml:space="preserve">CONFITEST III LEVEL 1-2-3 COD.129001                                  </t>
  </si>
  <si>
    <t>011-0206</t>
  </si>
  <si>
    <t xml:space="preserve">FIBRINLIS (213992)                                                    </t>
  </si>
  <si>
    <t>011-0208</t>
  </si>
  <si>
    <t xml:space="preserve">CONTROL BIOLOGICO P/PEROXIDO (CJ X 30 DETERM.)                        </t>
  </si>
  <si>
    <t>011-0209</t>
  </si>
  <si>
    <t xml:space="preserve">SUERO ANTI-D IGG MONOCLONAL                                           </t>
  </si>
  <si>
    <t>011-0210</t>
  </si>
  <si>
    <t xml:space="preserve">SUERO BIOCLONE C3 D (FC 3 ML)                                         </t>
  </si>
  <si>
    <t>011-0211</t>
  </si>
  <si>
    <t xml:space="preserve">CONTROL QUIM.ESTERIL. P/PUPINEL (CJ X 250)                            </t>
  </si>
  <si>
    <t>011-0212</t>
  </si>
  <si>
    <t xml:space="preserve">AGAR MAC CONKEY 500 GR                                                </t>
  </si>
  <si>
    <t>011-0213</t>
  </si>
  <si>
    <t xml:space="preserve">AMONIO MOLIBDATO 250 GR                                               </t>
  </si>
  <si>
    <t>011-0214</t>
  </si>
  <si>
    <t xml:space="preserve">AMONIO OXALATO 250 GR                                                 </t>
  </si>
  <si>
    <t>011-0215</t>
  </si>
  <si>
    <t xml:space="preserve">AMONIO Y ALUMINIO SULFATO                                             </t>
  </si>
  <si>
    <t>011-0216</t>
  </si>
  <si>
    <t xml:space="preserve">ANARANJADO 25 GR                                                      </t>
  </si>
  <si>
    <t>011-0217</t>
  </si>
  <si>
    <t xml:space="preserve">ANILINA VERDE METILO 25 GR                                            </t>
  </si>
  <si>
    <t>011-0218</t>
  </si>
  <si>
    <t xml:space="preserve">AZUL DE CRECILO BRILLANTE 10 GR                                       </t>
  </si>
  <si>
    <t>011-0219</t>
  </si>
  <si>
    <t xml:space="preserve">BARIO CLORURO                                                         </t>
  </si>
  <si>
    <t>011-0220</t>
  </si>
  <si>
    <t xml:space="preserve">BARIO HIDROXIDO                                                       </t>
  </si>
  <si>
    <t>011-0221</t>
  </si>
  <si>
    <t xml:space="preserve">BISMARK BROWN 25 GR                                                   </t>
  </si>
  <si>
    <t>011-0222</t>
  </si>
  <si>
    <t xml:space="preserve">CARMIN INDICO 10 GR                                                   </t>
  </si>
  <si>
    <t>011-0223</t>
  </si>
  <si>
    <t xml:space="preserve">EOSINA Y CERTIFIED (C.I.45380) A.PATOLOGICA                           </t>
  </si>
  <si>
    <t>011-0224</t>
  </si>
  <si>
    <t xml:space="preserve">ETER DIETILICO 1000 ML                                                </t>
  </si>
  <si>
    <t>011-0225</t>
  </si>
  <si>
    <t xml:space="preserve">GLUCOSA MONOHIDRATO 250 GR                                            </t>
  </si>
  <si>
    <t>011-0226</t>
  </si>
  <si>
    <t xml:space="preserve">HIERRO TRICLORURO 500 GR                                              </t>
  </si>
  <si>
    <t>011-0227</t>
  </si>
  <si>
    <t xml:space="preserve">IMIDAZOL 25 GR                                                        </t>
  </si>
  <si>
    <t>011-0228</t>
  </si>
  <si>
    <t xml:space="preserve">LISINA L.CLORHIDRATO 50 GR                                            </t>
  </si>
  <si>
    <t>011-0229</t>
  </si>
  <si>
    <t xml:space="preserve">METIL ORANGE                                                          </t>
  </si>
  <si>
    <t>011-0230</t>
  </si>
  <si>
    <t xml:space="preserve">POTASIO CARBONATO                                                     </t>
  </si>
  <si>
    <t>011-0231</t>
  </si>
  <si>
    <t xml:space="preserve">POTASIO FERROCIANURO                                                  </t>
  </si>
  <si>
    <t>011-0232</t>
  </si>
  <si>
    <t xml:space="preserve">POTASIO FERROCIANURO 500 GR                                           </t>
  </si>
  <si>
    <t>011-0233</t>
  </si>
  <si>
    <t xml:space="preserve">POTASIO OXALATO 250 GR                                                </t>
  </si>
  <si>
    <t>011-0234</t>
  </si>
  <si>
    <t xml:space="preserve">POTASIO PERSULFATO                                                    </t>
  </si>
  <si>
    <t>011-0235</t>
  </si>
  <si>
    <t xml:space="preserve">POTASIO PERYODADO                                                     </t>
  </si>
  <si>
    <t>011-0236</t>
  </si>
  <si>
    <t xml:space="preserve">POTASIO TIOCINATO                                                     </t>
  </si>
  <si>
    <t>011-0237</t>
  </si>
  <si>
    <t xml:space="preserve">POTASIO YODADO                                                        </t>
  </si>
  <si>
    <t>011-0238</t>
  </si>
  <si>
    <t xml:space="preserve">ROJO CONGO                                                            </t>
  </si>
  <si>
    <t>011-0239</t>
  </si>
  <si>
    <t xml:space="preserve">ROJO NEUTRO                                                           </t>
  </si>
  <si>
    <t>011-0240</t>
  </si>
  <si>
    <t xml:space="preserve">ROJO SUDAN III                                                        </t>
  </si>
  <si>
    <t>011-0241</t>
  </si>
  <si>
    <t xml:space="preserve">ROJO SUDAN IV                                                         </t>
  </si>
  <si>
    <t>011-0242</t>
  </si>
  <si>
    <t xml:space="preserve">SODIO OXALATO                                                         </t>
  </si>
  <si>
    <t>011-0243</t>
  </si>
  <si>
    <t xml:space="preserve">SODIO SULFATO ANHIDRO                                                 </t>
  </si>
  <si>
    <t>011-0244</t>
  </si>
  <si>
    <t xml:space="preserve">SODIO YODATO                                                          </t>
  </si>
  <si>
    <t>011-0245</t>
  </si>
  <si>
    <t xml:space="preserve">VERDE BRILLANTE                                                       </t>
  </si>
  <si>
    <t>011-0246</t>
  </si>
  <si>
    <t xml:space="preserve">VERDE METILO                                                          </t>
  </si>
  <si>
    <t>011-0247</t>
  </si>
  <si>
    <t xml:space="preserve">GLUCOSA 6 FOSFATO DESHID. 25                                          </t>
  </si>
  <si>
    <t>011-0248</t>
  </si>
  <si>
    <t xml:space="preserve">ANTI EMA IFA KIT TEST 48 T. 219092.                                   </t>
  </si>
  <si>
    <t>011-0249</t>
  </si>
  <si>
    <t xml:space="preserve">COMPENSADOR ISE 10 X 1 ML (11489828216)                               </t>
  </si>
  <si>
    <t>011-0251</t>
  </si>
  <si>
    <t xml:space="preserve">ELECSYS CALSET ESTRADIOL 10 CALIB.                                    </t>
  </si>
  <si>
    <t>011-0255</t>
  </si>
  <si>
    <t xml:space="preserve">TINA QUANT A RP MODULAR P 6 X 20 ML                                   </t>
  </si>
  <si>
    <t>011-0258</t>
  </si>
  <si>
    <t xml:space="preserve">STA FACTOR IX 6X1ML 11490168140                                       </t>
  </si>
  <si>
    <t>011-0259</t>
  </si>
  <si>
    <t xml:space="preserve">GIEMSA SOLUCION                                                       </t>
  </si>
  <si>
    <t>011-0260</t>
  </si>
  <si>
    <t xml:space="preserve">FIB A/BCT TERRALIN DETERGENTE 20ML (E700022)                          </t>
  </si>
  <si>
    <t>011-0261</t>
  </si>
  <si>
    <t xml:space="preserve">LUGOL  109261 (FC X 1000 ML)                                          </t>
  </si>
  <si>
    <t>011-0262</t>
  </si>
  <si>
    <t xml:space="preserve">REACTIVO KOVAC  /FC X 100 ML  (1092293)                               </t>
  </si>
  <si>
    <t>011-0263</t>
  </si>
  <si>
    <t xml:space="preserve">HCV CONTROLS PACK  5C71-10                                            </t>
  </si>
  <si>
    <t>011-0264</t>
  </si>
  <si>
    <t xml:space="preserve">HBS AG REAGENTE PACK 2228-20                                          </t>
  </si>
  <si>
    <t>011-0265</t>
  </si>
  <si>
    <t xml:space="preserve">SERO DIT SALMONELLA 13 SUEROS                                         </t>
  </si>
  <si>
    <t>011-0267</t>
  </si>
  <si>
    <t xml:space="preserve">EDTA TITRIPLEX III (COD.108418)                                       </t>
  </si>
  <si>
    <t>011-0268</t>
  </si>
  <si>
    <t xml:space="preserve">HIDROXIDO DE SODIO (CM) COD.106498)                                   </t>
  </si>
  <si>
    <t>011-0269</t>
  </si>
  <si>
    <t xml:space="preserve">ELECSYS CALSET LH 10 CAL. (3561097)                                   </t>
  </si>
  <si>
    <t>011-0271</t>
  </si>
  <si>
    <t xml:space="preserve">SELECTOGEN (ESPECTROGEN DUO)                                          </t>
  </si>
  <si>
    <t>011-0275</t>
  </si>
  <si>
    <t xml:space="preserve">CRITHIDIA LUCILIAE IFA 10 WELL (219668)                               </t>
  </si>
  <si>
    <t>011-0276</t>
  </si>
  <si>
    <t xml:space="preserve">CHORUS HERPES SIMP. 1-2 IGG 217137 36 D.                              </t>
  </si>
  <si>
    <t>011-0277</t>
  </si>
  <si>
    <t xml:space="preserve">ACIDO OXALICO                                                         </t>
  </si>
  <si>
    <t>011-0278</t>
  </si>
  <si>
    <t xml:space="preserve">CHORUS RUBELLA IGG 36 TEST 217040.                                    </t>
  </si>
  <si>
    <t>011-0279</t>
  </si>
  <si>
    <t xml:space="preserve">STANDARD ALTO 10X3ML 11183982216                                      </t>
  </si>
  <si>
    <t>011-0280</t>
  </si>
  <si>
    <t xml:space="preserve">ELECSYS CALSET T4 LIBRE 10 CALIB. 11731661122                         </t>
  </si>
  <si>
    <t>011-0281</t>
  </si>
  <si>
    <t xml:space="preserve">AGAR STUARTMOD.SEG.RINGERT 500G.                                      </t>
  </si>
  <si>
    <t>011-0282</t>
  </si>
  <si>
    <t xml:space="preserve">AGAR EMB.SEGUN LEVINE (EOSINA-AZUL METIL-LACT) LABORATORIO            </t>
  </si>
  <si>
    <t>011-0283</t>
  </si>
  <si>
    <t xml:space="preserve">IMX INSULINA REACTIVO                                                 </t>
  </si>
  <si>
    <t>011-0286</t>
  </si>
  <si>
    <t xml:space="preserve">SENSIDISCO AC. PIPEMIDICO                                             </t>
  </si>
  <si>
    <t>011-0287</t>
  </si>
  <si>
    <t xml:space="preserve">ANTISUERO POLIVALENTE SHIGELLA FLEXNERI                               </t>
  </si>
  <si>
    <t>011-0288</t>
  </si>
  <si>
    <t xml:space="preserve">ANTISUERO NONAVALENTE E. COLI 57411                                   </t>
  </si>
  <si>
    <t>011-0289</t>
  </si>
  <si>
    <t xml:space="preserve">AMONIA CONTROL BAJO 6 X 3 (A-5565)                                    </t>
  </si>
  <si>
    <t>011-0290</t>
  </si>
  <si>
    <t xml:space="preserve">OXIDO DE MERCURIO (II) P.A. (50GR)                                    </t>
  </si>
  <si>
    <t>011-0292</t>
  </si>
  <si>
    <t xml:space="preserve">HEMATOXILINA (KT/FC A + FC B)X 50 GR                                  </t>
  </si>
  <si>
    <t>011-0293</t>
  </si>
  <si>
    <t xml:space="preserve">ORANGE "G" (C.I. 16230)                                               </t>
  </si>
  <si>
    <t>011-0294</t>
  </si>
  <si>
    <t xml:space="preserve">OXIDO ROJO DE MERCURIO                                                </t>
  </si>
  <si>
    <t>011-0295</t>
  </si>
  <si>
    <t xml:space="preserve">ALCOHOL ISOPROPILICO                                                  </t>
  </si>
  <si>
    <t>011-0296</t>
  </si>
  <si>
    <t xml:space="preserve">AZUL DE TOLUIDINA (C.I.52040)                                         </t>
  </si>
  <si>
    <t>011-0297</t>
  </si>
  <si>
    <t xml:space="preserve">FLOXINA B (C.I. 45410)                                                </t>
  </si>
  <si>
    <t>011-0300</t>
  </si>
  <si>
    <t xml:space="preserve">PARAROSANILINA (C.I. 42500)                                           </t>
  </si>
  <si>
    <t>011-0301</t>
  </si>
  <si>
    <t xml:space="preserve">SAFRANINA (C.I. 50240)                                                </t>
  </si>
  <si>
    <t>011-0302</t>
  </si>
  <si>
    <t xml:space="preserve">CITRATO DE SODIO ANHIDRO (500-1000)GR                                 </t>
  </si>
  <si>
    <t>011-0304</t>
  </si>
  <si>
    <t xml:space="preserve">SENSIDISCO BACITRACINA                                                </t>
  </si>
  <si>
    <t>011-0305</t>
  </si>
  <si>
    <t xml:space="preserve">SENSIDISCO FURAZOLIDONA                                               </t>
  </si>
  <si>
    <t>011-0306</t>
  </si>
  <si>
    <t xml:space="preserve">QF FITC CONJUGADO C/FLUORESCEINA 10 ML                                </t>
  </si>
  <si>
    <t>011-0307</t>
  </si>
  <si>
    <t xml:space="preserve">ROTAVIRUS ROTAKIT 58842                                               </t>
  </si>
  <si>
    <t>011-0308</t>
  </si>
  <si>
    <t xml:space="preserve">STAPH KIT  73115                                                      </t>
  </si>
  <si>
    <t>011-0309</t>
  </si>
  <si>
    <t xml:space="preserve">SLIDEX MENINGITE 58803 (KIT X 25)                                     </t>
  </si>
  <si>
    <t>011-0310</t>
  </si>
  <si>
    <t xml:space="preserve">AGAR SEG. 4% SABOURAUD                                                </t>
  </si>
  <si>
    <t>011-0311</t>
  </si>
  <si>
    <t xml:space="preserve">ACIDO SULFOSALICILICO DEHIDRATADO                                     </t>
  </si>
  <si>
    <t>011-0312</t>
  </si>
  <si>
    <t xml:space="preserve">HEMOCULTIVO ADULTO                                                    </t>
  </si>
  <si>
    <t>011-0313</t>
  </si>
  <si>
    <t xml:space="preserve">ISOVITALEX ENRIQUECIMIENTO                                            </t>
  </si>
  <si>
    <t>011-0315</t>
  </si>
  <si>
    <t xml:space="preserve">ELECSYS T4 LIBRE 200 TEST  1731297                                    </t>
  </si>
  <si>
    <t>011-0316</t>
  </si>
  <si>
    <t xml:space="preserve">ELECSYS PRECICONTROL M.TUMORAL 4 X 3 11776452122                      </t>
  </si>
  <si>
    <t>011-0317</t>
  </si>
  <si>
    <t xml:space="preserve">AGAR CITRATO SEG. SIMMONS 500G                                        </t>
  </si>
  <si>
    <t>011-0318</t>
  </si>
  <si>
    <t xml:space="preserve">AGAR SELECTIVO P/HONGOS PATOGENOS                                     </t>
  </si>
  <si>
    <t>011-0322</t>
  </si>
  <si>
    <t xml:space="preserve">ELECSYS CALSET T3 10 CALIB.1731548122                                 </t>
  </si>
  <si>
    <t>011-0325</t>
  </si>
  <si>
    <t xml:space="preserve">BUFFER TIPO 2  BP0137                                                 </t>
  </si>
  <si>
    <t>011-0326</t>
  </si>
  <si>
    <t xml:space="preserve">L-ASPARAGINA (MONOHIDRATO)                                            </t>
  </si>
  <si>
    <t>011-0327</t>
  </si>
  <si>
    <t xml:space="preserve">CHORUS RUBELLA IGM 36 TEST 217041.                                    </t>
  </si>
  <si>
    <t>011-0328</t>
  </si>
  <si>
    <t xml:space="preserve">CHORUS HERPES SIMP.1+2 IGM 217114 36T.                                </t>
  </si>
  <si>
    <t>011-0329</t>
  </si>
  <si>
    <t xml:space="preserve">ANTI IGA HUMANA FITC 5 ML (219053) - CONJ.IGA/IGG                     </t>
  </si>
  <si>
    <t>011-0330</t>
  </si>
  <si>
    <t xml:space="preserve">TUBO C/EDTA 2ML COD.511853                                            </t>
  </si>
  <si>
    <t>011-0331</t>
  </si>
  <si>
    <t xml:space="preserve">SENSIDISCO OPTOQUIN                                                   </t>
  </si>
  <si>
    <t>011-0332</t>
  </si>
  <si>
    <t xml:space="preserve">PRECINOR TDM COD.1299336                                              </t>
  </si>
  <si>
    <t>011-0333</t>
  </si>
  <si>
    <t xml:space="preserve">MULTICALIBRADOR TDM  1815253                                          </t>
  </si>
  <si>
    <t>011-0336</t>
  </si>
  <si>
    <t xml:space="preserve">AGAR MANITOL- SAL                                                     </t>
  </si>
  <si>
    <t>011-0337</t>
  </si>
  <si>
    <t xml:space="preserve">PRECINORM HBA 1C (1 X 3 ML / 1.488.422)                               </t>
  </si>
  <si>
    <t>011-0338</t>
  </si>
  <si>
    <t xml:space="preserve">FOSFATASA ALCALINA LEUCOCITARIA (SIGMA/86-R)                          </t>
  </si>
  <si>
    <t>011-0339</t>
  </si>
  <si>
    <t xml:space="preserve">SUERO FENOLADO FC 20 CC.                                              </t>
  </si>
  <si>
    <t>011-0340</t>
  </si>
  <si>
    <t xml:space="preserve">GIEMSA                                                                </t>
  </si>
  <si>
    <t>011-0341</t>
  </si>
  <si>
    <t xml:space="preserve">SODIO DITIONITO                                                       </t>
  </si>
  <si>
    <t>011-0342</t>
  </si>
  <si>
    <t xml:space="preserve">ELECSYS PROGESTERONA 2 GEN.(2145383)                                  </t>
  </si>
  <si>
    <t>011-0343</t>
  </si>
  <si>
    <t xml:space="preserve">ELECSYS CALSET PROGESTERONA                                           </t>
  </si>
  <si>
    <t>011-0344</t>
  </si>
  <si>
    <t xml:space="preserve">ELECSYS CALSET FERRITINA                                              </t>
  </si>
  <si>
    <t>011-0346</t>
  </si>
  <si>
    <t xml:space="preserve">SOLUCION LAVADO FIBRIMTIMER A                                         </t>
  </si>
  <si>
    <t>011-0347</t>
  </si>
  <si>
    <t xml:space="preserve">ADENOSINA FC X 10 GR                                                  </t>
  </si>
  <si>
    <t>011-0348</t>
  </si>
  <si>
    <t xml:space="preserve">TELURITO DE POTASIO                                                   </t>
  </si>
  <si>
    <t>011-0350</t>
  </si>
  <si>
    <t xml:space="preserve">INMUNOHEMA SCREEN HS100C                                              </t>
  </si>
  <si>
    <t>011-0351</t>
  </si>
  <si>
    <t xml:space="preserve">MENINGITE STREPTO B                                                   </t>
  </si>
  <si>
    <t>011-0352</t>
  </si>
  <si>
    <t xml:space="preserve">DESPROTEINIZER BP0521                                                 </t>
  </si>
  <si>
    <t>011-0354</t>
  </si>
  <si>
    <t xml:space="preserve">CALIBRADOR DE AMONIO 20751995190                                      </t>
  </si>
  <si>
    <t>011-0355</t>
  </si>
  <si>
    <t xml:space="preserve">PRECICONTROL ALCOHOL/AMONIO/LACTATO  20752401190                      </t>
  </si>
  <si>
    <t>011-0356</t>
  </si>
  <si>
    <t xml:space="preserve">FILTRO HITACHI WSU 658038                                             </t>
  </si>
  <si>
    <t>011-0357</t>
  </si>
  <si>
    <t xml:space="preserve">CELLGNOST MONONUCLEOSIS OSMA 10/11                                    </t>
  </si>
  <si>
    <t>011-0358</t>
  </si>
  <si>
    <t xml:space="preserve">ARABINOSA 25 GR                                                       </t>
  </si>
  <si>
    <t>011-0359</t>
  </si>
  <si>
    <t xml:space="preserve">GLICERINA LIQUIDA                                                     </t>
  </si>
  <si>
    <t>011-0360</t>
  </si>
  <si>
    <t xml:space="preserve">HAVAB CONTROL  2263-10                                                </t>
  </si>
  <si>
    <t>011-0362</t>
  </si>
  <si>
    <t xml:space="preserve">DW TEST 10 X 10  COD.810                                              </t>
  </si>
  <si>
    <t>011-0363</t>
  </si>
  <si>
    <t xml:space="preserve">SENSIDISCO CLINDAMICINA                                               </t>
  </si>
  <si>
    <t>011-0364</t>
  </si>
  <si>
    <t xml:space="preserve">SENSIDISCO FACTOR X                                                   </t>
  </si>
  <si>
    <t>011-0365</t>
  </si>
  <si>
    <t xml:space="preserve">SENSIDISCO FACTOR V                                                   </t>
  </si>
  <si>
    <t>011-0366</t>
  </si>
  <si>
    <t xml:space="preserve">ACCU-MAB B. PERTUSSI  BP004-1                                         </t>
  </si>
  <si>
    <t>011-0367</t>
  </si>
  <si>
    <t xml:space="preserve">ACIDO CITRICO 5%                                                      </t>
  </si>
  <si>
    <t>011-0368</t>
  </si>
  <si>
    <t xml:space="preserve">SENSIDISCO PENICILINA                                                 </t>
  </si>
  <si>
    <t>011-0369</t>
  </si>
  <si>
    <t xml:space="preserve">MEIA DILUENT BUFFER (CJX4 BI) (BI X 1 LT)                             </t>
  </si>
  <si>
    <t>011-0370</t>
  </si>
  <si>
    <t xml:space="preserve">ASA CALIBRADA 1 UL (SO X 10)DE NICRON                                 </t>
  </si>
  <si>
    <t>011-0371</t>
  </si>
  <si>
    <t xml:space="preserve">CICLOSPORINA PLUS H-911 3062554001                                    </t>
  </si>
  <si>
    <t>011-0374</t>
  </si>
  <si>
    <t xml:space="preserve">ROTAVIRUS 20 DET.                                                     </t>
  </si>
  <si>
    <t>011-0375</t>
  </si>
  <si>
    <t xml:space="preserve">CELL PACK 20L (9999955138)                                            </t>
  </si>
  <si>
    <t>011-0381</t>
  </si>
  <si>
    <t xml:space="preserve">SENSIDISCO CEFAZOLINA                                                 </t>
  </si>
  <si>
    <t>011-0383</t>
  </si>
  <si>
    <t xml:space="preserve">PIRUVATO                                                              </t>
  </si>
  <si>
    <t>011-0384</t>
  </si>
  <si>
    <t xml:space="preserve">2-4 DINITROFENOL HIDRAZINA FC 250 ML (PREPARADO)                      </t>
  </si>
  <si>
    <t>011-0385</t>
  </si>
  <si>
    <t xml:space="preserve">BUFFER FOSFATO SALINO PBS COD.1557335                                 </t>
  </si>
  <si>
    <t>011-0386</t>
  </si>
  <si>
    <t xml:space="preserve">CHORUS A-TPO 36 TEST 217157.                                          </t>
  </si>
  <si>
    <t>011-0387</t>
  </si>
  <si>
    <t xml:space="preserve">TIROIDEO TIROGLOBULINA ELISA 708595                                   </t>
  </si>
  <si>
    <t>011-0388</t>
  </si>
  <si>
    <t xml:space="preserve">1 NITRO 2 NAFTOL                                                      </t>
  </si>
  <si>
    <t>011-0389</t>
  </si>
  <si>
    <t xml:space="preserve">AGAR DNASA                                                            </t>
  </si>
  <si>
    <t>011-0390</t>
  </si>
  <si>
    <t xml:space="preserve">AGAR TRIPLE SUGAR IRON                                                </t>
  </si>
  <si>
    <t>011-0391</t>
  </si>
  <si>
    <t xml:space="preserve">AGAR XLD                                                              </t>
  </si>
  <si>
    <t>011-0392</t>
  </si>
  <si>
    <t xml:space="preserve">TRICLORURO FERICO 250 GR.                                             </t>
  </si>
  <si>
    <t>011-0393</t>
  </si>
  <si>
    <t xml:space="preserve">HIDROXIDO DE AMONIO CONC.2,5 LT.                                      </t>
  </si>
  <si>
    <t>011-0394</t>
  </si>
  <si>
    <t xml:space="preserve">SENSIDISCO SULPERAZON                                                 </t>
  </si>
  <si>
    <t>011-0395</t>
  </si>
  <si>
    <t xml:space="preserve">URISCAN GP 2                                                          </t>
  </si>
  <si>
    <t>011-0396</t>
  </si>
  <si>
    <t xml:space="preserve">PRECINORM TDM 4 X 3 ML                                                </t>
  </si>
  <si>
    <t>011-0397</t>
  </si>
  <si>
    <t xml:space="preserve">DERMATOFAGOIDE PTERONYSSINUS FC Nº3, 5 CC                             </t>
  </si>
  <si>
    <t>011-0398</t>
  </si>
  <si>
    <t xml:space="preserve">ACIDO ACETICO 5%                                                      </t>
  </si>
  <si>
    <t>011-0399</t>
  </si>
  <si>
    <t xml:space="preserve">ER/PGRD 0,5 ML (NOVOCASTRA)                                           </t>
  </si>
  <si>
    <t>011-0401</t>
  </si>
  <si>
    <t xml:space="preserve">PRECINORM RF 3 X 1 ML                                                 </t>
  </si>
  <si>
    <t>011-0402</t>
  </si>
  <si>
    <t xml:space="preserve">PRECIMAT RF 3 X 0,5 ML                                                </t>
  </si>
  <si>
    <t>011-0403</t>
  </si>
  <si>
    <t xml:space="preserve">SL STREPTO A 58815                                                    </t>
  </si>
  <si>
    <t>011-0404</t>
  </si>
  <si>
    <t xml:space="preserve">ANTISUERO SHIGELLA SONNEI 1ML                                         </t>
  </si>
  <si>
    <t>011-0405</t>
  </si>
  <si>
    <t xml:space="preserve">TOXOPLASMOSIS IGG                                                     </t>
  </si>
  <si>
    <t>011-0406</t>
  </si>
  <si>
    <t xml:space="preserve">TOXOPLASMOSIS IGM                                                     </t>
  </si>
  <si>
    <t>011-0407</t>
  </si>
  <si>
    <t xml:space="preserve">CITOMEGALOVIRUS IGG                                                   </t>
  </si>
  <si>
    <t>011-0408</t>
  </si>
  <si>
    <t xml:space="preserve">CITOMEGALOVIRUS IGM                                                   </t>
  </si>
  <si>
    <t>011-0409</t>
  </si>
  <si>
    <t xml:space="preserve">SOL.CALIBRACION (S.P.MOLARIDAD 90 MMO1/L)                             </t>
  </si>
  <si>
    <t>011-0410</t>
  </si>
  <si>
    <t xml:space="preserve">ELECSYS CALSET INSULINA (2017504)                                     </t>
  </si>
  <si>
    <t>011-0411</t>
  </si>
  <si>
    <t xml:space="preserve">ELECSYS INSULINA RP (2017547)                                         </t>
  </si>
  <si>
    <t>011-0412</t>
  </si>
  <si>
    <t xml:space="preserve">KOVA TUBOS ORINA 3736474001                                           </t>
  </si>
  <si>
    <t>011-0413</t>
  </si>
  <si>
    <t xml:space="preserve">ACIDO CITRICO 20%                                                     </t>
  </si>
  <si>
    <t>011-0414</t>
  </si>
  <si>
    <t xml:space="preserve">SODIO HIDROXIDO                                                       </t>
  </si>
  <si>
    <t>011-0417</t>
  </si>
  <si>
    <t xml:space="preserve">ANTISUERO SALMONELLA SOMATICO GRUPO D                                 </t>
  </si>
  <si>
    <t>011-0418</t>
  </si>
  <si>
    <t xml:space="preserve">SENSIDISCO CEFTAZIDIMA                                                </t>
  </si>
  <si>
    <t>011-0419</t>
  </si>
  <si>
    <t xml:space="preserve">CALIBRADOR CICLOSPORINA                                               </t>
  </si>
  <si>
    <t>011-0420</t>
  </si>
  <si>
    <t xml:space="preserve">HEMOGLOBINA SOLIDA                                                    </t>
  </si>
  <si>
    <t>011-0421</t>
  </si>
  <si>
    <t xml:space="preserve">SENSIDISCO CEFOPERAZONE                                               </t>
  </si>
  <si>
    <t>011-0422</t>
  </si>
  <si>
    <t xml:space="preserve">CALIBRADOR FERRITINA (1821008)                                        </t>
  </si>
  <si>
    <t>011-0423</t>
  </si>
  <si>
    <t xml:space="preserve">ELECSYS CORTISOL 100 DET. 11875116122                                 </t>
  </si>
  <si>
    <t>011-0424</t>
  </si>
  <si>
    <t xml:space="preserve">CALIBRADOR CORTISOL (1875124)                                         </t>
  </si>
  <si>
    <t>011-0425</t>
  </si>
  <si>
    <t xml:space="preserve">DILUYENTE ORINA (10249180)                                            </t>
  </si>
  <si>
    <t>011-0427</t>
  </si>
  <si>
    <t xml:space="preserve">PRECIC. UNIVERSAL 2X3 ML X2                                           </t>
  </si>
  <si>
    <t>011-0428</t>
  </si>
  <si>
    <t xml:space="preserve">AGER PAPA-GLUCOSA                                                     </t>
  </si>
  <si>
    <t>011-0429</t>
  </si>
  <si>
    <t xml:space="preserve">SORBITOL                                                              </t>
  </si>
  <si>
    <t>011-0430</t>
  </si>
  <si>
    <t xml:space="preserve">MONONUCLEOSIS (HEMAGLUTINACION) 25 TEST (OSMA11)                      </t>
  </si>
  <si>
    <t>011-0432</t>
  </si>
  <si>
    <t xml:space="preserve">AMA CONTROL POSITIVO 0,5 ML 219038.                                   </t>
  </si>
  <si>
    <t>011-0433</t>
  </si>
  <si>
    <t xml:space="preserve">ASMA CONTROL POSITIVO 0,5 ML 219039.                                  </t>
  </si>
  <si>
    <t>011-0434</t>
  </si>
  <si>
    <t xml:space="preserve">CONTROL AUSAB                                                         </t>
  </si>
  <si>
    <t>011-0436</t>
  </si>
  <si>
    <t xml:space="preserve">PARATIPHY A                                                           </t>
  </si>
  <si>
    <t>011-0439</t>
  </si>
  <si>
    <t xml:space="preserve">PRECINORM PROTEINA 3X1 ML (557897)                                    </t>
  </si>
  <si>
    <t>011-0440</t>
  </si>
  <si>
    <t xml:space="preserve">PRECISET RF 5 X 1 ML                                                  </t>
  </si>
  <si>
    <t>011-0441</t>
  </si>
  <si>
    <t xml:space="preserve">DI-SODIO HIDROGENOFOSF. SOD.FOSF.                                     </t>
  </si>
  <si>
    <t>011-0442</t>
  </si>
  <si>
    <t xml:space="preserve">DI-SODIO HIDROGENOFOSFATO S-HIDRATO SODIO FOSF.                       </t>
  </si>
  <si>
    <t>011-0443</t>
  </si>
  <si>
    <t xml:space="preserve">SUERO ANTI-E (BIOCLONE)                                               </t>
  </si>
  <si>
    <t>011-0444</t>
  </si>
  <si>
    <t xml:space="preserve">TUBOS C/EDTA 4 ML C/100                                               </t>
  </si>
  <si>
    <t>011-0445</t>
  </si>
  <si>
    <t xml:space="preserve">AUSAB REAGENT PACK                                                    </t>
  </si>
  <si>
    <t>011-0446</t>
  </si>
  <si>
    <t xml:space="preserve">ANTISUERO SALMONELLA GRUPO B                                          </t>
  </si>
  <si>
    <t>011-0447</t>
  </si>
  <si>
    <t xml:space="preserve">ANTISUERO ANTIGENO VI SALMONELLA                                      </t>
  </si>
  <si>
    <t>011-0448</t>
  </si>
  <si>
    <t xml:space="preserve">ANTISUERO E.COLI 0157                                                 </t>
  </si>
  <si>
    <t>011-0449</t>
  </si>
  <si>
    <t xml:space="preserve">CLEANING SOLUTION BP1607                                              </t>
  </si>
  <si>
    <t>011-0450</t>
  </si>
  <si>
    <t xml:space="preserve">METABISULFITO DE SODIO                                                </t>
  </si>
  <si>
    <t>011-0451</t>
  </si>
  <si>
    <t xml:space="preserve">ETANOL ALCOHOL ETILICO ABS. P/ANALISIS 2,5LT                          </t>
  </si>
  <si>
    <t>011-0454</t>
  </si>
  <si>
    <t xml:space="preserve">CAPILETTOR 5-25 UL                                                    </t>
  </si>
  <si>
    <t>011-0455</t>
  </si>
  <si>
    <t xml:space="preserve">EMBOLO CAPILETTOR 5-25 UL                                             </t>
  </si>
  <si>
    <t>011-0456</t>
  </si>
  <si>
    <t xml:space="preserve">AC.ANTI-ENDOMISIO                                                     </t>
  </si>
  <si>
    <t>011-0457</t>
  </si>
  <si>
    <t xml:space="preserve">TYPHI O                                                               </t>
  </si>
  <si>
    <t>011-0458</t>
  </si>
  <si>
    <t xml:space="preserve">PARATYPHI B                                                           </t>
  </si>
  <si>
    <t>011-0459</t>
  </si>
  <si>
    <t xml:space="preserve">TYPHI H                                                               </t>
  </si>
  <si>
    <t>011-0460</t>
  </si>
  <si>
    <t xml:space="preserve">SUERO SHIGELLA BOYD II                                                </t>
  </si>
  <si>
    <t>011-0461</t>
  </si>
  <si>
    <t xml:space="preserve">CALSET PSA LIBRE 3289796190                                           </t>
  </si>
  <si>
    <t>011-0462</t>
  </si>
  <si>
    <t xml:space="preserve">KCL (PROANALISIS)                                                     </t>
  </si>
  <si>
    <t>011-0463</t>
  </si>
  <si>
    <t xml:space="preserve">CARBONATO DE CALCIO (CRETA)                                           </t>
  </si>
  <si>
    <t>011-0464</t>
  </si>
  <si>
    <t xml:space="preserve">SOLUCION HEMOLISANTE HBA1C(1488457)                                   </t>
  </si>
  <si>
    <t>011-0468</t>
  </si>
  <si>
    <t xml:space="preserve">AGAR MIO                                                              </t>
  </si>
  <si>
    <t>011-0469</t>
  </si>
  <si>
    <t xml:space="preserve">CALIBRADOR FAS PROTEINAS 5X1ML 11355279216                            </t>
  </si>
  <si>
    <t>011-0471</t>
  </si>
  <si>
    <t xml:space="preserve">CALIBRADOR FACTOR REUMATOIDEO                                         </t>
  </si>
  <si>
    <t>011-0472</t>
  </si>
  <si>
    <t xml:space="preserve">CONTROL POSITIVO ANTIMEMBRANA BASAL GLOMERULAR                        </t>
  </si>
  <si>
    <t>011-0473</t>
  </si>
  <si>
    <t xml:space="preserve">AMPOLLA PARA TEST DE FORMALINA                                        </t>
  </si>
  <si>
    <t>011-0474</t>
  </si>
  <si>
    <t xml:space="preserve">SUBTRATO HIGA.RIÑ. ESTOM.RATON 219025.                                </t>
  </si>
  <si>
    <t>011-0478</t>
  </si>
  <si>
    <t xml:space="preserve">HERPES II  IGG                                                        </t>
  </si>
  <si>
    <t>011-0479</t>
  </si>
  <si>
    <t xml:space="preserve">HERPES II  IGM                                                        </t>
  </si>
  <si>
    <t>011-0480</t>
  </si>
  <si>
    <t xml:space="preserve">CLEAN-CART A                                                          </t>
  </si>
  <si>
    <t>011-0481</t>
  </si>
  <si>
    <t xml:space="preserve">CLEAN-CART C                                                          </t>
  </si>
  <si>
    <t>011-0482</t>
  </si>
  <si>
    <t xml:space="preserve">CONTROL TEST M  (1379194)                                             </t>
  </si>
  <si>
    <t>011-0483</t>
  </si>
  <si>
    <t xml:space="preserve">SLIDEX STAPH PLUS 250 DET.(73116)                                     </t>
  </si>
  <si>
    <t>011-0484</t>
  </si>
  <si>
    <t xml:space="preserve">CONTROL POS. LKM 0,5ML 219121.                                        </t>
  </si>
  <si>
    <t>011-0485</t>
  </si>
  <si>
    <t xml:space="preserve">MERCURIO                                                              </t>
  </si>
  <si>
    <t>011-0486</t>
  </si>
  <si>
    <t xml:space="preserve">ANTIBODY DILUENT W/BKGD REDUC.COMP.125 ML (S-3022)                    </t>
  </si>
  <si>
    <t>011-0487</t>
  </si>
  <si>
    <t xml:space="preserve">LSAB + SYS HRP LG VOL - 110 ML (K-0690)                               </t>
  </si>
  <si>
    <t>011-0488</t>
  </si>
  <si>
    <t xml:space="preserve">LIQUIDO DAB + LG VOL- 110 ML (K-3468)                                 </t>
  </si>
  <si>
    <t>011-0489</t>
  </si>
  <si>
    <t xml:space="preserve">HERPES TIPO I IGM                                                     </t>
  </si>
  <si>
    <t>011-0490</t>
  </si>
  <si>
    <t xml:space="preserve">HERPES TIPO I IGG                                                     </t>
  </si>
  <si>
    <t>011-0492</t>
  </si>
  <si>
    <t xml:space="preserve">ANTI HAV IGM (COD 20.734.438.190)                                     </t>
  </si>
  <si>
    <t>011-0493</t>
  </si>
  <si>
    <t xml:space="preserve">ANTI HBSAG II (COD 20.753.505.190)                                    </t>
  </si>
  <si>
    <t>011-0494</t>
  </si>
  <si>
    <t xml:space="preserve">ANTI HCV (COD 20.751.898.122)                                         </t>
  </si>
  <si>
    <t>011-0500</t>
  </si>
  <si>
    <t xml:space="preserve">STA PRECICLOT PLUS I 24X1ML 11776886140                               </t>
  </si>
  <si>
    <t>011-0501</t>
  </si>
  <si>
    <t xml:space="preserve">ETER DE PETROLEO                                                      </t>
  </si>
  <si>
    <t>011-0502</t>
  </si>
  <si>
    <t xml:space="preserve">CHLAMYDIA TRACHOMATIS                                                 </t>
  </si>
  <si>
    <t>011-0503</t>
  </si>
  <si>
    <t xml:space="preserve">CONTROL POSITIVO CHLAMYDIA                                            </t>
  </si>
  <si>
    <t>011-0505</t>
  </si>
  <si>
    <t xml:space="preserve">ASSAY TIP ELECSYS 2010 (1706799)                                      </t>
  </si>
  <si>
    <t>011-0506</t>
  </si>
  <si>
    <t xml:space="preserve">STA NEOPLASTINA PLUS 12X10ML 11447025140                              </t>
  </si>
  <si>
    <t>011-0507</t>
  </si>
  <si>
    <t xml:space="preserve">HUMAN ANTI-CARDIOLIPIN IGG EIA KIT 220655.                            </t>
  </si>
  <si>
    <t>011-0508</t>
  </si>
  <si>
    <t xml:space="preserve">ANTI CARDIOLIPINA IGM                                                 </t>
  </si>
  <si>
    <t>011-0512</t>
  </si>
  <si>
    <t xml:space="preserve">PLACAS THAYER MARTIN                                                  </t>
  </si>
  <si>
    <t>011-0513</t>
  </si>
  <si>
    <t xml:space="preserve">TOXINA "A" CLOSTRIDIUM (32002)                                        </t>
  </si>
  <si>
    <t>011-0514</t>
  </si>
  <si>
    <t xml:space="preserve">ANTI CAOG.LUPICO LA-2                                                 </t>
  </si>
  <si>
    <t>011-0515</t>
  </si>
  <si>
    <t xml:space="preserve">DIMETEST LATEX BEACK  (B4233-60)                                      </t>
  </si>
  <si>
    <t>011-0516</t>
  </si>
  <si>
    <t xml:space="preserve">STA LIATEST VWF 4X5ML 11777033140                                     </t>
  </si>
  <si>
    <t>011-0517</t>
  </si>
  <si>
    <t xml:space="preserve">ISE SYS CLEAN (COD.1298500)                                           </t>
  </si>
  <si>
    <t>011-0518</t>
  </si>
  <si>
    <t xml:space="preserve">PLACAS VIRGO HEP II 8 POCILLOS (COD.2333)                             </t>
  </si>
  <si>
    <t>011-0520</t>
  </si>
  <si>
    <t xml:space="preserve">SENSIDISCO CEFADROXILO                                                </t>
  </si>
  <si>
    <t>011-0521</t>
  </si>
  <si>
    <t xml:space="preserve">SENSIDISCO CEFOTAXIMA / AC.CLAVULANICO                                </t>
  </si>
  <si>
    <t>011-0522</t>
  </si>
  <si>
    <t xml:space="preserve">HEXAGON HIV 40 DETERM.                                                </t>
  </si>
  <si>
    <t>011-0523</t>
  </si>
  <si>
    <t xml:space="preserve">SENSIDISCO CEFALOTINA                                                 </t>
  </si>
  <si>
    <t>011-0524</t>
  </si>
  <si>
    <t xml:space="preserve">HUMAN ANTI CARDIOLIPIN IGG/IGM COMBI EIA KIT (220653)                 </t>
  </si>
  <si>
    <t>011-0525</t>
  </si>
  <si>
    <t xml:space="preserve">CASSETTE PEROXIDO HIDROG.(COD10113/CJ X 5 UD)                         </t>
  </si>
  <si>
    <t>011-0539</t>
  </si>
  <si>
    <t xml:space="preserve">ANCA 5 X 12 708290                                                    </t>
  </si>
  <si>
    <t>011-0540</t>
  </si>
  <si>
    <t xml:space="preserve">ACA (DS) DNA CRITHIDIA LUCILAE EF INOVA (219221)                      </t>
  </si>
  <si>
    <t>011-0541</t>
  </si>
  <si>
    <t xml:space="preserve">CONTROL POS. P-ANCA 0,5 ML 219105.                                    </t>
  </si>
  <si>
    <t>011-0542</t>
  </si>
  <si>
    <t xml:space="preserve">CONTROL C-ANCA                                                        </t>
  </si>
  <si>
    <t>011-0543</t>
  </si>
  <si>
    <t xml:space="preserve">HEP II CEUS 12 POCILLOS                                               </t>
  </si>
  <si>
    <t>011-0544</t>
  </si>
  <si>
    <t xml:space="preserve">BANDEJA DESECHABLE MIDI (1379160)                                     </t>
  </si>
  <si>
    <t>011-0545</t>
  </si>
  <si>
    <t xml:space="preserve">COBAS CORE AGHBS II (753505)                                          </t>
  </si>
  <si>
    <t>011-0562</t>
  </si>
  <si>
    <t xml:space="preserve">SOLUCION REFERENCIA PH BP0134 (3 X 90 ML)                             </t>
  </si>
  <si>
    <t>011-0564</t>
  </si>
  <si>
    <t xml:space="preserve">CALIBRADOR PROGESTERONA (COD.1775944)                                 </t>
  </si>
  <si>
    <t>011-0565</t>
  </si>
  <si>
    <t xml:space="preserve">PLACAS HEP II KALLESTAD 12 PC.                                        </t>
  </si>
  <si>
    <t>011-0566</t>
  </si>
  <si>
    <t xml:space="preserve">ANCA PLACAS 5 POC.                                                    </t>
  </si>
  <si>
    <t>011-0567</t>
  </si>
  <si>
    <t xml:space="preserve">METANOL PURO P.A.                                                     </t>
  </si>
  <si>
    <t>011-0568</t>
  </si>
  <si>
    <t xml:space="preserve">COBAS CORE ANTI HAV IGM II (3133354)                                  </t>
  </si>
  <si>
    <t>011-0571</t>
  </si>
  <si>
    <t xml:space="preserve">ANTI DNA CONTROL                                                      </t>
  </si>
  <si>
    <t>011-0572</t>
  </si>
  <si>
    <t xml:space="preserve">CONTROL POSITIVO ENDOMISIO                                            </t>
  </si>
  <si>
    <t>011-0573</t>
  </si>
  <si>
    <t xml:space="preserve">FOSFORO MODULAR COD.1730347                                           </t>
  </si>
  <si>
    <t>011-0574</t>
  </si>
  <si>
    <t xml:space="preserve">MEDIO MONTAJE IFI 5ML 219055.                                         </t>
  </si>
  <si>
    <t>011-0575</t>
  </si>
  <si>
    <t xml:space="preserve">TINA-QUIAN CRP SYS 1 (PROT.C REACTIVA) 1299859                        </t>
  </si>
  <si>
    <t>011-0576</t>
  </si>
  <si>
    <t xml:space="preserve">ANCA PLACA FIJADA EN FORMALINA 5 POC.                                 </t>
  </si>
  <si>
    <t>011-0577</t>
  </si>
  <si>
    <t xml:space="preserve">ANTI CITRULINA                                                        </t>
  </si>
  <si>
    <t>011-0583</t>
  </si>
  <si>
    <t xml:space="preserve">STROMATOLYSER W H (55427)                                             </t>
  </si>
  <si>
    <t>011-0584</t>
  </si>
  <si>
    <t xml:space="preserve">SENSIDISCO CEFOXITIN                                                  </t>
  </si>
  <si>
    <t>011-0585</t>
  </si>
  <si>
    <t xml:space="preserve">ROTA/ADENO VIRUS (58845)                                              </t>
  </si>
  <si>
    <t>011-0586</t>
  </si>
  <si>
    <t xml:space="preserve">SOLUCION BUFFER PH 4 /500 ML                                          </t>
  </si>
  <si>
    <t>011-0587</t>
  </si>
  <si>
    <t xml:space="preserve">SOLUCION BUFFER PH 7/500 ML                                           </t>
  </si>
  <si>
    <t>011-0588</t>
  </si>
  <si>
    <t xml:space="preserve">SOLUCION BUFFER PH 10 / 500 ML                                        </t>
  </si>
  <si>
    <t>011-0589</t>
  </si>
  <si>
    <t xml:space="preserve">CONTROL EIGHTCHECK   (57289) 2X4,6 ML                                 </t>
  </si>
  <si>
    <t>011-0590</t>
  </si>
  <si>
    <t xml:space="preserve">ESTANDAR FIBRINOGENO 6 X 1 ML                                         </t>
  </si>
  <si>
    <t>011-0591</t>
  </si>
  <si>
    <t xml:space="preserve">STA UNICALIBRADOR 6X1ML 11776584140                                   </t>
  </si>
  <si>
    <t>011-0592</t>
  </si>
  <si>
    <t xml:space="preserve">ELECSYS CALSET T4 TOTAL 10 CALIB 2 GEN. 12017717122                   </t>
  </si>
  <si>
    <t>011-0593</t>
  </si>
  <si>
    <t xml:space="preserve">BUFFER SMS                                                            </t>
  </si>
  <si>
    <t>011-0594</t>
  </si>
  <si>
    <t xml:space="preserve">TUBOS CITRATO 3.2 %  2 ML (CJ X 100 UD)                               </t>
  </si>
  <si>
    <t>011-0595</t>
  </si>
  <si>
    <t xml:space="preserve">SENSIDISCO GENTAMICINA 120 UG                                         </t>
  </si>
  <si>
    <t>011-0596</t>
  </si>
  <si>
    <t xml:space="preserve">LAPIZ HIDROFOBO PUNTA GRUESA (NCL-PEN)                                </t>
  </si>
  <si>
    <t>011-0597</t>
  </si>
  <si>
    <t xml:space="preserve">CAMARA HUMEDA P/ 12 PORTAOBJETOS                                      </t>
  </si>
  <si>
    <t>011-0598</t>
  </si>
  <si>
    <t xml:space="preserve">SENSIDISCO CEFOPERAZONE/SULBACTAM                                     </t>
  </si>
  <si>
    <t>011-0599</t>
  </si>
  <si>
    <t xml:space="preserve">CORE TOTAL REAGENT PACK                                               </t>
  </si>
  <si>
    <t>011-0600</t>
  </si>
  <si>
    <t xml:space="preserve">VANCOMICINA SUPLEMENTO (KIT * 10 UD)                                  </t>
  </si>
  <si>
    <t>011-0601</t>
  </si>
  <si>
    <t xml:space="preserve">REACTIVO PYR-OBIS PYR 60 (ID580M)                                     </t>
  </si>
  <si>
    <t>011-0602</t>
  </si>
  <si>
    <t xml:space="preserve">AZUL RAPIDO SAL B (FAST-BLUE)                                         </t>
  </si>
  <si>
    <t>011-0603</t>
  </si>
  <si>
    <t xml:space="preserve">SODIO SULFATO ANHIDRA P/ANALISIS                                      </t>
  </si>
  <si>
    <t>011-0604</t>
  </si>
  <si>
    <t xml:space="preserve">COMBUR 10 TEST 100 CINTAS 4510089056                                  </t>
  </si>
  <si>
    <t>011-0606</t>
  </si>
  <si>
    <t xml:space="preserve">SENSIDISCO AC. CLAVULANICO - CEFTAZIDIMA                              </t>
  </si>
  <si>
    <t>011-0608</t>
  </si>
  <si>
    <t xml:space="preserve">ELESYS ANTI HAV IGM (100 DETERM) 11820591122                          </t>
  </si>
  <si>
    <t>011-0609</t>
  </si>
  <si>
    <t xml:space="preserve">PRECICONTROL HBSAG 16 X 1.3 ML. 4687876190                            </t>
  </si>
  <si>
    <t>011-0610</t>
  </si>
  <si>
    <t xml:space="preserve">PRECICONTROL ANTI HAV IGM (16X0,67ML) (11876368122)                   </t>
  </si>
  <si>
    <t>011-0611</t>
  </si>
  <si>
    <t xml:space="preserve">STA LIATEST D-DI 6X5ML 11777009140                                    </t>
  </si>
  <si>
    <t>011-0613</t>
  </si>
  <si>
    <t xml:space="preserve">STA LIATEST CONTROL (VWF-D-DI) 2X12X1ML 11777017140                   </t>
  </si>
  <si>
    <t>011-0615</t>
  </si>
  <si>
    <t xml:space="preserve">O.C.T. 118 ML                                                         </t>
  </si>
  <si>
    <t>011-0616</t>
  </si>
  <si>
    <t xml:space="preserve">AGAR SAL MANITOL C/ROJO FENOL (FC X 1 LB)                             </t>
  </si>
  <si>
    <t>011-0617</t>
  </si>
  <si>
    <t xml:space="preserve">ELECSYS DILUENT UNIVERSAL (2 X 18 ML) 11732277122                     </t>
  </si>
  <si>
    <t>011-0618</t>
  </si>
  <si>
    <t xml:space="preserve">PRECISET SERUM PROTEINAS                                              </t>
  </si>
  <si>
    <t>011-0619</t>
  </si>
  <si>
    <t xml:space="preserve">CMV CONTROL POSITIVO IGM VIRGO                                        </t>
  </si>
  <si>
    <t>011-0620</t>
  </si>
  <si>
    <t xml:space="preserve">PLACA CMV IFA 8 POC. VIRGO                                            </t>
  </si>
  <si>
    <t>011-0621</t>
  </si>
  <si>
    <t xml:space="preserve">PLACAS TOX, IFA 8 POC. VIRGO                                          </t>
  </si>
  <si>
    <t>011-0622</t>
  </si>
  <si>
    <t xml:space="preserve">PLACAS IBV-VCA IFA 8 P. VIRGO                                         </t>
  </si>
  <si>
    <t>011-0623</t>
  </si>
  <si>
    <t xml:space="preserve">CONJUG. IGM FITC (2,5 ML) VIRGO                                       </t>
  </si>
  <si>
    <t>011-0624</t>
  </si>
  <si>
    <t xml:space="preserve">TUBOS CITRATO 3,2 % 1 ML (CJ X 100 UD)                                </t>
  </si>
  <si>
    <t>011-0625</t>
  </si>
  <si>
    <t xml:space="preserve">STANDAR DE FIERRO 12146401216                                         </t>
  </si>
  <si>
    <t>011-0634</t>
  </si>
  <si>
    <t xml:space="preserve">DERMATOFAGOIDES PTERONY 1000 UA FC X 5 ML                             </t>
  </si>
  <si>
    <t>011-0637</t>
  </si>
  <si>
    <t xml:space="preserve">TOXOP.CONTROL POSIT. IGM VIRGO                                        </t>
  </si>
  <si>
    <t>011-0638</t>
  </si>
  <si>
    <t xml:space="preserve">ACETATO DE ETILO                                                      </t>
  </si>
  <si>
    <t>011-0639</t>
  </si>
  <si>
    <t xml:space="preserve">SENSIDISCO IMIPENEM                                                   </t>
  </si>
  <si>
    <t>011-0640</t>
  </si>
  <si>
    <t xml:space="preserve">CONTROL PARA VDRL NO REACTIVO                                         </t>
  </si>
  <si>
    <t>011-0641</t>
  </si>
  <si>
    <t xml:space="preserve">CONTROL PARA VDRL REACTIVO DEBIL                                      </t>
  </si>
  <si>
    <t>011-0642</t>
  </si>
  <si>
    <t xml:space="preserve">REACTIVO PARA VDRL REACTIVO                                           </t>
  </si>
  <si>
    <t>011-0645</t>
  </si>
  <si>
    <t xml:space="preserve">TOXO IGG IFA                                                          </t>
  </si>
  <si>
    <t>011-0646</t>
  </si>
  <si>
    <t xml:space="preserve">CITOMEGALOVIRUS IGG IFA                                               </t>
  </si>
  <si>
    <t>011-0647</t>
  </si>
  <si>
    <t xml:space="preserve">ISE CLEANING SOLUTION COD.1298500                                     </t>
  </si>
  <si>
    <t>011-0648</t>
  </si>
  <si>
    <t xml:space="preserve">CORTRIDGE ELECTRODO DE CLORURO COD.3.246.353                          </t>
  </si>
  <si>
    <t>011-0649</t>
  </si>
  <si>
    <t xml:space="preserve">URISYS 2400 CASSETTE 400 STRIP 3012557                                </t>
  </si>
  <si>
    <t>011-0650</t>
  </si>
  <si>
    <t xml:space="preserve">URISYS CALIBRATION TEST COD.3.012.590                                 </t>
  </si>
  <si>
    <t>011-0651</t>
  </si>
  <si>
    <t xml:space="preserve">DNA ANTIDS EIA KIT 96 TEST                                            </t>
  </si>
  <si>
    <t>011-0652</t>
  </si>
  <si>
    <t xml:space="preserve">CORE TOTAL VHB CONTROL                                                </t>
  </si>
  <si>
    <t>011-0653</t>
  </si>
  <si>
    <t xml:space="preserve">SUERO POLIVALENTE SALMONELLA                                          </t>
  </si>
  <si>
    <t>011-0655</t>
  </si>
  <si>
    <t xml:space="preserve">AGAR NOBLE PURIFICADO (AGAROSA) FC X 500 GR)                          </t>
  </si>
  <si>
    <t>011-0656</t>
  </si>
  <si>
    <t xml:space="preserve">CALDO KF STRPTOCOCCUS DIFCO                                           </t>
  </si>
  <si>
    <t>011-0657</t>
  </si>
  <si>
    <t xml:space="preserve">EBV-IGM IFA KIT (220468)                                              </t>
  </si>
  <si>
    <t>011-0658</t>
  </si>
  <si>
    <t xml:space="preserve">CALDO ROJO DE METILO SEGUN VOGES-PROSKAUER P/MICROBIOLOGIA 500GR      </t>
  </si>
  <si>
    <t>011-0659</t>
  </si>
  <si>
    <t xml:space="preserve">ISOPENTANO  PURO                                                      </t>
  </si>
  <si>
    <t>011-0660</t>
  </si>
  <si>
    <t xml:space="preserve">KOVATROL III NORMAL 4X15ML 3518370001                                 </t>
  </si>
  <si>
    <t>011-0661</t>
  </si>
  <si>
    <t xml:space="preserve">KOVATROL I ALTO 4X15ML                                                </t>
  </si>
  <si>
    <t>011-0662</t>
  </si>
  <si>
    <t xml:space="preserve">PROTEINA URINARIA Y LCR 1877801                                       </t>
  </si>
  <si>
    <t>011-0663</t>
  </si>
  <si>
    <t xml:space="preserve">PRECI NORM PROTEINA URINARIA 3121313122                               </t>
  </si>
  <si>
    <t>011-0664</t>
  </si>
  <si>
    <t xml:space="preserve">PRECI PATH PROTEINAS (1333127)                                        </t>
  </si>
  <si>
    <t>011-0665</t>
  </si>
  <si>
    <t xml:space="preserve">CFAS PROTEINAS URINARIAS 3121305122                                   </t>
  </si>
  <si>
    <t>011-0666</t>
  </si>
  <si>
    <t xml:space="preserve">ADHESIVO P/CORTES CONGELADOS DE BIOPSIAS (FC X 118 ML) TISSUE-TEK     </t>
  </si>
  <si>
    <t>011-0669</t>
  </si>
  <si>
    <t xml:space="preserve">TUBO C/FLUORURO 3 ML.                                                 </t>
  </si>
  <si>
    <t>011-0671</t>
  </si>
  <si>
    <t xml:space="preserve">E-TEST PARA PENICILINA KT/30                                          </t>
  </si>
  <si>
    <t>011-0672</t>
  </si>
  <si>
    <t xml:space="preserve">CLEAN CELL MOD/E601 2X2 4880293190                                    </t>
  </si>
  <si>
    <t>011-0673</t>
  </si>
  <si>
    <t xml:space="preserve">KOMBIRACK ELECSYS MODULAR E170 12102137001                            </t>
  </si>
  <si>
    <t>011-0674</t>
  </si>
  <si>
    <t xml:space="preserve">ELECSYS PRECLEAN M 3004899190                                         </t>
  </si>
  <si>
    <t>011-0675</t>
  </si>
  <si>
    <t xml:space="preserve">ASSY BUFFER ELECSYS PROCELL M 4880340190                              </t>
  </si>
  <si>
    <t>011-0677</t>
  </si>
  <si>
    <t xml:space="preserve">HEMATOXILINA SOLUCION LIQUIDA (FC X 500 ML)                           </t>
  </si>
  <si>
    <t>011-0678</t>
  </si>
  <si>
    <t xml:space="preserve">CITRULINA QUANTA LITE                                                 </t>
  </si>
  <si>
    <t>011-0679</t>
  </si>
  <si>
    <t xml:space="preserve">ELECSYS CALSET IGE                                                    </t>
  </si>
  <si>
    <t>011-0680</t>
  </si>
  <si>
    <t xml:space="preserve">ELECSYS IGE 1930419                                                   </t>
  </si>
  <si>
    <t>011-0681</t>
  </si>
  <si>
    <t xml:space="preserve">SALINO (1557335)                                                      </t>
  </si>
  <si>
    <t>011-0682</t>
  </si>
  <si>
    <t xml:space="preserve">SMS MODULAR (1360922)                                                 </t>
  </si>
  <si>
    <t>011-0683</t>
  </si>
  <si>
    <t xml:space="preserve">P.N. CK MB 11447378122                                                </t>
  </si>
  <si>
    <t>011-0684</t>
  </si>
  <si>
    <t xml:space="preserve">LAPIZ DERMATOGRAFICO                                                  </t>
  </si>
  <si>
    <t>011-0686</t>
  </si>
  <si>
    <t xml:space="preserve">TWEEN 20, 100 ML (S-1966)                                             </t>
  </si>
  <si>
    <t>011-0687</t>
  </si>
  <si>
    <t xml:space="preserve">PRECISET TDM II                                                       </t>
  </si>
  <si>
    <t>011-0688</t>
  </si>
  <si>
    <t xml:space="preserve">COBAS FP TDM CONTROLS                                                 </t>
  </si>
  <si>
    <t>011-0689</t>
  </si>
  <si>
    <t xml:space="preserve">TOXINA CLOSTRIDIUM A Y B, 20 DET.                                     </t>
  </si>
  <si>
    <t xml:space="preserve">ALCOHOL ISOPROPILICO  FC X 125  ML                                    </t>
  </si>
  <si>
    <t>011-0694</t>
  </si>
  <si>
    <t xml:space="preserve">FLUID PACK C3 (3144038)                                               </t>
  </si>
  <si>
    <t>011-0695</t>
  </si>
  <si>
    <t xml:space="preserve">NAOH (LENTEJAS)                                                       </t>
  </si>
  <si>
    <t>011-0696</t>
  </si>
  <si>
    <t xml:space="preserve">ELECSYS IGE GEN.2 100 TEST 4827031190                                 </t>
  </si>
  <si>
    <t>011-0698</t>
  </si>
  <si>
    <t xml:space="preserve">UIBC MODULAR COD.12146398216                                          </t>
  </si>
  <si>
    <t>011-0699</t>
  </si>
  <si>
    <t xml:space="preserve">SOLUCION ELECTRODO DE REFERENCIA (108206522)                          </t>
  </si>
  <si>
    <t>011-0700</t>
  </si>
  <si>
    <t xml:space="preserve">SMS (COD. REF.11360922216)                                            </t>
  </si>
  <si>
    <t>011-0701</t>
  </si>
  <si>
    <t xml:space="preserve">CALDO SELENITO                                                        </t>
  </si>
  <si>
    <t>011-0702</t>
  </si>
  <si>
    <t xml:space="preserve">TINA QUANT ALBUMINA M 4469658190                                      </t>
  </si>
  <si>
    <t>011-0703</t>
  </si>
  <si>
    <t xml:space="preserve">ISE CLEANING SOLUTION                                                 </t>
  </si>
  <si>
    <t>011-0704</t>
  </si>
  <si>
    <t xml:space="preserve">ELECSYS PTH 100 DET. 11972103122                                      </t>
  </si>
  <si>
    <t>011-0705</t>
  </si>
  <si>
    <t xml:space="preserve">ELECSYS CALSET PTH 10 CALIB 11972219122                               </t>
  </si>
  <si>
    <t>011-0706</t>
  </si>
  <si>
    <t xml:space="preserve">DHEAS                                                                 </t>
  </si>
  <si>
    <t>011-0707</t>
  </si>
  <si>
    <t xml:space="preserve">CALSET DHEAS                                                          </t>
  </si>
  <si>
    <t>011-0708</t>
  </si>
  <si>
    <t xml:space="preserve">STA VWF CALIBRATOR 6X1ML 11777025140                                  </t>
  </si>
  <si>
    <t>011-0710</t>
  </si>
  <si>
    <t xml:space="preserve">CALIBRADOR CELL DYN 3000/3500                                         </t>
  </si>
  <si>
    <t>011-0711</t>
  </si>
  <si>
    <t xml:space="preserve">PRECICONTROL BONE 1972227                                             </t>
  </si>
  <si>
    <t>011-0712</t>
  </si>
  <si>
    <t xml:space="preserve">ASCA IGA ELISA 96 D. 220687.                                          </t>
  </si>
  <si>
    <t>011-0713</t>
  </si>
  <si>
    <t xml:space="preserve">ACIDO WASH MODULAR (BD)                                               </t>
  </si>
  <si>
    <t>011-0715</t>
  </si>
  <si>
    <t xml:space="preserve">ELECSYS HBSAG II COD. 1687787                                         </t>
  </si>
  <si>
    <t>011-0716</t>
  </si>
  <si>
    <t xml:space="preserve">BACTEC C/RES.AEROBIOS ADULTO 442192                                   </t>
  </si>
  <si>
    <t>011-0717</t>
  </si>
  <si>
    <t xml:space="preserve">BACTEC C/RES.AEROBIOS NIÑOS 442194                                    </t>
  </si>
  <si>
    <t>011-0718</t>
  </si>
  <si>
    <t xml:space="preserve">LABOPETTOR STICK (5-25 UL) 9410102                                    </t>
  </si>
  <si>
    <t>011-0719</t>
  </si>
  <si>
    <t xml:space="preserve">SET FRASCOS PARASITOS C/FORMOSAL                                      </t>
  </si>
  <si>
    <t>011-0720</t>
  </si>
  <si>
    <t xml:space="preserve">FILTRO MILIPORO TIPO AE 98 5 MICRONES 13 MM DIAM BLANCO Y PLANO       </t>
  </si>
  <si>
    <t>011-0721</t>
  </si>
  <si>
    <t xml:space="preserve">CFAS CKMB 1447393                                                     </t>
  </si>
  <si>
    <t>011-0722</t>
  </si>
  <si>
    <t xml:space="preserve">CO2-L UNISYS 3289885190                                               </t>
  </si>
  <si>
    <t>011-0726</t>
  </si>
  <si>
    <t xml:space="preserve">C.A.F.S. PUC 3121305122 KIT                                           </t>
  </si>
  <si>
    <t>011-0727</t>
  </si>
  <si>
    <t xml:space="preserve">STA PRECICLOT PLUS II 24X1ML 11776894140                              </t>
  </si>
  <si>
    <t>011-0728</t>
  </si>
  <si>
    <t xml:space="preserve">SENSIDISCO ACIDO NALIDIXICO.                                          </t>
  </si>
  <si>
    <t>011-0729</t>
  </si>
  <si>
    <t xml:space="preserve">PRECI CONTROL AHAV IGM  (11876368)                                    </t>
  </si>
  <si>
    <t>011-0730</t>
  </si>
  <si>
    <t xml:space="preserve">HEMATOXILINA SOLUCION LIQUIDA (FC X 1000 ML)                          </t>
  </si>
  <si>
    <t>011-0731</t>
  </si>
  <si>
    <t xml:space="preserve">SALMONELLA FLAGELAR D 1 X 3 ML                                        </t>
  </si>
  <si>
    <t>011-0732</t>
  </si>
  <si>
    <t xml:space="preserve">CALIBRADOR CELLDYN 3700                                               </t>
  </si>
  <si>
    <t>011-0733</t>
  </si>
  <si>
    <t xml:space="preserve">CAMARA HUMEDA P/6 PORTA OBJETO                                        </t>
  </si>
  <si>
    <t>011-0734</t>
  </si>
  <si>
    <t xml:space="preserve">LAPIZ HIDROFOBO PAP-PEN PUNTA FINA                                    </t>
  </si>
  <si>
    <t>011-0735</t>
  </si>
  <si>
    <t xml:space="preserve">WASTE BOX 3161161001 CJ                                               </t>
  </si>
  <si>
    <t>011-0737</t>
  </si>
  <si>
    <t xml:space="preserve">REACTIVO A PARA NITRITOS BNF FCO                                      </t>
  </si>
  <si>
    <t>011-0738</t>
  </si>
  <si>
    <t xml:space="preserve">REACTIVOS B PARA NITRITOS BNF                                         </t>
  </si>
  <si>
    <t>011-0739</t>
  </si>
  <si>
    <t xml:space="preserve">FACTOR XV PARA HAEMOPHILUS                                            </t>
  </si>
  <si>
    <t>011-0740</t>
  </si>
  <si>
    <t xml:space="preserve">TORULAS CON AMIES C/CARBON                                            </t>
  </si>
  <si>
    <t>011-0742</t>
  </si>
  <si>
    <t xml:space="preserve">ADHESIVO P/CORTES DE INMUNOHISTOQUIMICOS(KT X 500 LAMINAS)            </t>
  </si>
  <si>
    <t>011-0743</t>
  </si>
  <si>
    <t xml:space="preserve">SOLUCION DILUYENTE P/ANTICUERPOS FC X 500 ML                          </t>
  </si>
  <si>
    <t>011-0744</t>
  </si>
  <si>
    <t xml:space="preserve">SOLUCION RECUPERADORA EDTA PH 8 CONCENTRADA (FC X 1 LT)               </t>
  </si>
  <si>
    <t>011-0745</t>
  </si>
  <si>
    <t xml:space="preserve">SENSIDISCO DE TEICOPLANINA                                            </t>
  </si>
  <si>
    <t>011-0746</t>
  </si>
  <si>
    <t xml:space="preserve">SUERO DE TERCERA OPINION COAGULACION NIVEL 3                          </t>
  </si>
  <si>
    <t>011-0747</t>
  </si>
  <si>
    <t xml:space="preserve">SUERO DE TERCERA OPINION COAGULACION NIVEL 2                          </t>
  </si>
  <si>
    <t>011-0748</t>
  </si>
  <si>
    <t xml:space="preserve">SUERO DE TERCERA OPINION BQ NIVEL 2 (INCL. DROGAS)                    </t>
  </si>
  <si>
    <t>011-0749</t>
  </si>
  <si>
    <t xml:space="preserve">SUERO DE TERCERA OPINION BQ NIVEL 3 (INCL.DROGAS)                     </t>
  </si>
  <si>
    <t>011-0750</t>
  </si>
  <si>
    <t xml:space="preserve">SUERO DE TERCERA OPINION HORMONA NIVEL 3                              </t>
  </si>
  <si>
    <t>011-0751</t>
  </si>
  <si>
    <t xml:space="preserve">SUERO DE TERCERA OPINION HORMONA NIVEL 2                              </t>
  </si>
  <si>
    <t>011-0752</t>
  </si>
  <si>
    <t xml:space="preserve">SUERO DE TERCERA OPINION HB GLICOS NIVEL 2                            </t>
  </si>
  <si>
    <t>011-0753</t>
  </si>
  <si>
    <t xml:space="preserve">SUERO DE TERCERA OPINION M-TUMORAL NIVEL 2                            </t>
  </si>
  <si>
    <t>011-0754</t>
  </si>
  <si>
    <t xml:space="preserve">SUERO DE TERCERA OPINION M-TUMORAL NIVEL 3                            </t>
  </si>
  <si>
    <t>011-0755</t>
  </si>
  <si>
    <t xml:space="preserve">AGAR TCBS (LB)                                                        </t>
  </si>
  <si>
    <t>011-0756</t>
  </si>
  <si>
    <t xml:space="preserve">CALDO SELENITO (LB)                                                   </t>
  </si>
  <si>
    <t>011-0757</t>
  </si>
  <si>
    <t xml:space="preserve">LATEX STPHYLOCOCOS AUREUS METICILINO RESISTENTES                      </t>
  </si>
  <si>
    <t>011-0758</t>
  </si>
  <si>
    <t xml:space="preserve">CAJA CEPARIO/TUBOS EPPENDORF                                          </t>
  </si>
  <si>
    <t>011-0760</t>
  </si>
  <si>
    <t xml:space="preserve">PRECIPATH PROTEINAS URINARIAS 3121291122                              </t>
  </si>
  <si>
    <t>011-0761</t>
  </si>
  <si>
    <t xml:space="preserve">PORTA ASAS                                                            </t>
  </si>
  <si>
    <t>011-0766</t>
  </si>
  <si>
    <t xml:space="preserve">ELECSYS HIV COMBI 5390095190                                          </t>
  </si>
  <si>
    <t>011-0769</t>
  </si>
  <si>
    <t xml:space="preserve">ACIDO NITRICO                                                         </t>
  </si>
  <si>
    <t>011-0770</t>
  </si>
  <si>
    <t xml:space="preserve">CICLOSPORINA PLUS CALIBRADOR HIGH 3062597001                          </t>
  </si>
  <si>
    <t>011-0771</t>
  </si>
  <si>
    <t xml:space="preserve">AGUA OXIGENADA 30 VOL. P/ANALISIS                                     </t>
  </si>
  <si>
    <t>011-0772</t>
  </si>
  <si>
    <t xml:space="preserve">PRECI CONTROL OSEO  1972227                                           </t>
  </si>
  <si>
    <t>011-0774</t>
  </si>
  <si>
    <t xml:space="preserve">ELECSYS CALSET HCG + BETA II KIT 3302652190                           </t>
  </si>
  <si>
    <t>011-0777</t>
  </si>
  <si>
    <t xml:space="preserve">SOL.LAVADO AUTOIMMUNIDAD CHORUS 12X20ML 217067                        </t>
  </si>
  <si>
    <t>011-0778</t>
  </si>
  <si>
    <t xml:space="preserve">CHORUS DS DNA IGG X 36 D. 217141 .                                    </t>
  </si>
  <si>
    <t>011-0779</t>
  </si>
  <si>
    <t xml:space="preserve">CHORUS MPO  36 TEST 217159                                            </t>
  </si>
  <si>
    <t>011-0780</t>
  </si>
  <si>
    <t xml:space="preserve">CHORUS PR3 SENSITIVE 36 TEST 217160,                                  </t>
  </si>
  <si>
    <t>011-0781</t>
  </si>
  <si>
    <t xml:space="preserve">CHORUS-TTG-A  36 TEST 217164.                                         </t>
  </si>
  <si>
    <t>011-0782</t>
  </si>
  <si>
    <t xml:space="preserve">CHORUS-TTG-G  36 TEST 217165.                                         </t>
  </si>
  <si>
    <t>011-0783</t>
  </si>
  <si>
    <t xml:space="preserve">CLEANING SOLUTION 12 X 20 ML 217103.                                  </t>
  </si>
  <si>
    <t>011-0784</t>
  </si>
  <si>
    <t xml:space="preserve">WASHING BUFFER 4X100ML INFEC. 217106.                                 </t>
  </si>
  <si>
    <t>011-0785</t>
  </si>
  <si>
    <t xml:space="preserve">A-TG CHORUS 36 TEST (217156)                                          </t>
  </si>
  <si>
    <t>011-0786</t>
  </si>
  <si>
    <t xml:space="preserve">CHORUS A TPO X 36 DET.                                                </t>
  </si>
  <si>
    <t>011-0788</t>
  </si>
  <si>
    <t xml:space="preserve">CHORUS GMB 36 TEST 217161.                                            </t>
  </si>
  <si>
    <t>011-0789</t>
  </si>
  <si>
    <t xml:space="preserve">CHORUS B2 GLYCO IGM 36 TEST 217148.                                   </t>
  </si>
  <si>
    <t>011-0790</t>
  </si>
  <si>
    <t xml:space="preserve">CHORUS-B2 GLYCO IGG 36 TEST 217147                                    </t>
  </si>
  <si>
    <t>011-0791</t>
  </si>
  <si>
    <t xml:space="preserve">CHORUS CARDIOLIPIN IGM 36 TEST.217146.                                </t>
  </si>
  <si>
    <t>011-0792</t>
  </si>
  <si>
    <t xml:space="preserve">CHORUS CARDIOLIPIN IGG 36 TEST 217145.                                </t>
  </si>
  <si>
    <t>011-0793</t>
  </si>
  <si>
    <t xml:space="preserve">STREPTOCOCCUS LATEX                                                   </t>
  </si>
  <si>
    <t>011-0795</t>
  </si>
  <si>
    <t xml:space="preserve">FLUORURO DE SODIO GRS                                                 </t>
  </si>
  <si>
    <t>011-0796</t>
  </si>
  <si>
    <t xml:space="preserve">ELECSYS HCG+BETA II 100 DET 3271748                                   </t>
  </si>
  <si>
    <t>011-0797</t>
  </si>
  <si>
    <t xml:space="preserve">CHORUS EPSTEIN.BERR VCA IGG 36 DET.                                   </t>
  </si>
  <si>
    <t>011-0798</t>
  </si>
  <si>
    <t xml:space="preserve">CHORUS EPSTEIN.BARR VCA IGM 36T.217124.                               </t>
  </si>
  <si>
    <t>011-0799</t>
  </si>
  <si>
    <t xml:space="preserve">CHORUS CYTOMEGALOVIRUS IGG 36T.217133.                                </t>
  </si>
  <si>
    <t>011-0800</t>
  </si>
  <si>
    <t xml:space="preserve">CHORUS CYTOMEGALOVIRUS IGM 36T. 217134.                               </t>
  </si>
  <si>
    <t>011-0801</t>
  </si>
  <si>
    <t xml:space="preserve">CHORUS TOXOPLASMA IGG 36 T. 217043.                                   </t>
  </si>
  <si>
    <t>011-0802</t>
  </si>
  <si>
    <t xml:space="preserve">CHORUS TOXOPLASMA IGM 36 T. 217044.                                   </t>
  </si>
  <si>
    <t>011-0803</t>
  </si>
  <si>
    <t xml:space="preserve">NEUTRACERO                                                            </t>
  </si>
  <si>
    <t>011-0804</t>
  </si>
  <si>
    <t xml:space="preserve">SOL. LAVADO AUTOMATICO CHORUS 12 X 20 ML                              </t>
  </si>
  <si>
    <t>011-0805</t>
  </si>
  <si>
    <t xml:space="preserve">CHORUS ENAS SCREENING                                                 </t>
  </si>
  <si>
    <t>011-0806</t>
  </si>
  <si>
    <t xml:space="preserve">AGAR MACCONKEY SORBITOL                                               </t>
  </si>
  <si>
    <t>011-0807</t>
  </si>
  <si>
    <t xml:space="preserve">INFLUENZA A                                                           </t>
  </si>
  <si>
    <t>011-0808</t>
  </si>
  <si>
    <t xml:space="preserve">INFLUENZA B                                                           </t>
  </si>
  <si>
    <t>011-0809</t>
  </si>
  <si>
    <t xml:space="preserve">PRECISET TDM I 3375790                                                </t>
  </si>
  <si>
    <t>011-0810</t>
  </si>
  <si>
    <t xml:space="preserve">CICLOSPORINA PLUS CONTROL  3062619001.                                </t>
  </si>
  <si>
    <t>011-0812</t>
  </si>
  <si>
    <t xml:space="preserve">ACIDO URICO GEN. 2 C501 3183807190                                    </t>
  </si>
  <si>
    <t>011-0813</t>
  </si>
  <si>
    <t xml:space="preserve">ALBUMINA BCG GEN.2 C501 3183688122                                    </t>
  </si>
  <si>
    <t>011-0814</t>
  </si>
  <si>
    <t xml:space="preserve">AMILASA C501                                                          </t>
  </si>
  <si>
    <t>011-0815</t>
  </si>
  <si>
    <t xml:space="preserve">AMONIO C501 20766682322                                               </t>
  </si>
  <si>
    <t>011-0816</t>
  </si>
  <si>
    <t xml:space="preserve">BILIRRUBINA DIRECTA C501 20737496322                                  </t>
  </si>
  <si>
    <t>011-0817</t>
  </si>
  <si>
    <t xml:space="preserve">BILIRRUBINA TOTAL DPD G. 2 C501 3146022122                            </t>
  </si>
  <si>
    <t>011-0818</t>
  </si>
  <si>
    <t xml:space="preserve">CALCIO C501  20763128322                                              </t>
  </si>
  <si>
    <t>011-0819</t>
  </si>
  <si>
    <t xml:space="preserve">CK MB C501 4525299190                                                 </t>
  </si>
  <si>
    <t>011-0820</t>
  </si>
  <si>
    <t xml:space="preserve">CK TOTAL C501 4524977190                                              </t>
  </si>
  <si>
    <t>011-0821</t>
  </si>
  <si>
    <t xml:space="preserve">COLESTEROL TOTAL C501                                                 </t>
  </si>
  <si>
    <t>011-0822</t>
  </si>
  <si>
    <t xml:space="preserve">CREATININA JAFFE G.C501 4810716190                                    </t>
  </si>
  <si>
    <t>011-0823</t>
  </si>
  <si>
    <t xml:space="preserve">FOSFATASA ALCALINA IFCC G. 2 C501 3333701190                          </t>
  </si>
  <si>
    <t>011-0824</t>
  </si>
  <si>
    <t xml:space="preserve">FOSFORO G. 2 C501  3183793122                                         </t>
  </si>
  <si>
    <t>011-0825</t>
  </si>
  <si>
    <t xml:space="preserve">GGT G. 2 501 3002721122                                               </t>
  </si>
  <si>
    <t>011-0826</t>
  </si>
  <si>
    <t xml:space="preserve">GLUCOSA HEXOQUINASA G. C501 4404483190                                </t>
  </si>
  <si>
    <t>011-0827</t>
  </si>
  <si>
    <t xml:space="preserve">GOT /AST  C501  20764949322                                           </t>
  </si>
  <si>
    <t>011-0828</t>
  </si>
  <si>
    <t xml:space="preserve">GPT/ALT C501   20764957322                                            </t>
  </si>
  <si>
    <t>011-0829</t>
  </si>
  <si>
    <t xml:space="preserve">HIERRO G. 2 C 501  3183696122                                         </t>
  </si>
  <si>
    <t>011-0830</t>
  </si>
  <si>
    <t xml:space="preserve">LACTATO C501   3183700190                                             </t>
  </si>
  <si>
    <t>011-0831</t>
  </si>
  <si>
    <t xml:space="preserve">LDH C501   3004732122                                                 </t>
  </si>
  <si>
    <t>011-0832</t>
  </si>
  <si>
    <t xml:space="preserve">LIPASA LIQUIDA C501 3029590322                                        </t>
  </si>
  <si>
    <t>011-0833</t>
  </si>
  <si>
    <t xml:space="preserve">MAGNESIO C501 20737593322                                             </t>
  </si>
  <si>
    <t>011-0834</t>
  </si>
  <si>
    <t xml:space="preserve">PROTEINAS TOTALES G. C501   3183734190                                </t>
  </si>
  <si>
    <t>011-0835</t>
  </si>
  <si>
    <t xml:space="preserve">PROTEINAS URINARIAS Y LCR C501 3333825190                             </t>
  </si>
  <si>
    <t>011-0836</t>
  </si>
  <si>
    <t xml:space="preserve">TRIGLICERIDOS C501  20767107322                                       </t>
  </si>
  <si>
    <t>011-0837</t>
  </si>
  <si>
    <t xml:space="preserve">U.I.B.C. C501  4536355190                                             </t>
  </si>
  <si>
    <t>011-0838</t>
  </si>
  <si>
    <t xml:space="preserve">UREA C501   4460715190                                                </t>
  </si>
  <si>
    <t>011-0839</t>
  </si>
  <si>
    <t xml:space="preserve">ACIDO VALPROICO C501  4491011190                                      </t>
  </si>
  <si>
    <t>011-0840</t>
  </si>
  <si>
    <t xml:space="preserve">FENITOINA C501   4490932190                                           </t>
  </si>
  <si>
    <t>011-0841</t>
  </si>
  <si>
    <t xml:space="preserve">FENOBARBITAL C501   4874617190                                        </t>
  </si>
  <si>
    <t>011-0842</t>
  </si>
  <si>
    <t xml:space="preserve">CARBAMACEPINA C501   4490819190                                       </t>
  </si>
  <si>
    <t>011-0843</t>
  </si>
  <si>
    <t xml:space="preserve">ELECSYS ANTI-HCV 6368921190                                           </t>
  </si>
  <si>
    <t>011-0844</t>
  </si>
  <si>
    <t xml:space="preserve">TINA QUANT C3 C501   3001938322                                       </t>
  </si>
  <si>
    <t>011-0845</t>
  </si>
  <si>
    <t xml:space="preserve">TINA-QUANT C4 C501   3001962322                                       </t>
  </si>
  <si>
    <t>011-0846</t>
  </si>
  <si>
    <t xml:space="preserve">TINA-QUANT HBA1C G.C501 4528123190                                    </t>
  </si>
  <si>
    <t>011-0847</t>
  </si>
  <si>
    <t xml:space="preserve">TINA-QUANT SOLUCION HEMOLIZANTE HBA 1C C501 182190                    </t>
  </si>
  <si>
    <t>011-0848</t>
  </si>
  <si>
    <t xml:space="preserve">TINA QUANT IGA G. 2 C 501  3507343190                                 </t>
  </si>
  <si>
    <t>011-0849</t>
  </si>
  <si>
    <t xml:space="preserve">TINA QUANT IGG G. C501   3507432190                                   </t>
  </si>
  <si>
    <t>011-0850</t>
  </si>
  <si>
    <t xml:space="preserve">TINA-QUANT IGM G. 2 C501   3507190190                                 </t>
  </si>
  <si>
    <t>011-0851</t>
  </si>
  <si>
    <t xml:space="preserve">TINA-QUANT RF C501  20764574322                                       </t>
  </si>
  <si>
    <t>011-0852</t>
  </si>
  <si>
    <t xml:space="preserve">PCR LX G3 4956842190                                                  </t>
  </si>
  <si>
    <t>011-0853</t>
  </si>
  <si>
    <t xml:space="preserve">CFAS HBA1C C111/C501    4528417190                                    </t>
  </si>
  <si>
    <t>011-0854</t>
  </si>
  <si>
    <t xml:space="preserve">CALSET BHCG  3062028190                                               </t>
  </si>
  <si>
    <t>011-0855</t>
  </si>
  <si>
    <t xml:space="preserve">COLESTEROL HDL G. 3 C501   4399803190                                 </t>
  </si>
  <si>
    <t>011-0860</t>
  </si>
  <si>
    <t xml:space="preserve">TINA-QUANT ALBUMINA C501  4469658190                                  </t>
  </si>
  <si>
    <t>011-0862</t>
  </si>
  <si>
    <t xml:space="preserve">CONTROL NORMAL HBA1C C111/C501 5479207190                             </t>
  </si>
  <si>
    <t>011-0863</t>
  </si>
  <si>
    <t xml:space="preserve">CONTROL PATOLOGICO HBA1C C111/C501  5912504190                        </t>
  </si>
  <si>
    <t>011-0864</t>
  </si>
  <si>
    <t xml:space="preserve">STANDARD INTERNO ISE G. 2 C501  4522320190                            </t>
  </si>
  <si>
    <t>011-0872</t>
  </si>
  <si>
    <t xml:space="preserve">NAOH D CLEAN CAS.1  C501   4489241190                                 </t>
  </si>
  <si>
    <t>011-0875</t>
  </si>
  <si>
    <t xml:space="preserve">AGAR LIA (LYSINE IRON AGAR)                                           </t>
  </si>
  <si>
    <t>011-0876</t>
  </si>
  <si>
    <t xml:space="preserve">HITERGENT C501 10 X 70 ML KT                                          </t>
  </si>
  <si>
    <t>011-0877</t>
  </si>
  <si>
    <t xml:space="preserve">MULTICLEAN C501 10 X 70 ML KT 4708725190                              </t>
  </si>
  <si>
    <t>011-0878</t>
  </si>
  <si>
    <t xml:space="preserve">NACL 9 % CASSETTE C501 60 ML KT 4489357190                            </t>
  </si>
  <si>
    <t>011-0879</t>
  </si>
  <si>
    <t xml:space="preserve">NAOH D CLEAN CAS. 1 C501 60 ML 4489241190                             </t>
  </si>
  <si>
    <t>011-0880</t>
  </si>
  <si>
    <t xml:space="preserve">SMS CLEAN CAS. 2 C501 60 ML 4489225190                                </t>
  </si>
  <si>
    <t>011-0881</t>
  </si>
  <si>
    <t xml:space="preserve">CONTROL COMPLY P/ OXIDO ETILENO  1251 (CJ X 240 TI)                   </t>
  </si>
  <si>
    <t>011-0882</t>
  </si>
  <si>
    <t xml:space="preserve">CONTROL DE PRUEBA P/BOWIE DICK (PQ X 30 UD)                           </t>
  </si>
  <si>
    <t>011-0883</t>
  </si>
  <si>
    <t xml:space="preserve">INTEGRADOR DE VAPOR PARA INSTRUMENTAL (1243B)                         </t>
  </si>
  <si>
    <t>011-0884</t>
  </si>
  <si>
    <t xml:space="preserve">CONTROL BIOLOGICO P/LECTURA RAPIDA (ETO)(1294)                        </t>
  </si>
  <si>
    <t>011-0885</t>
  </si>
  <si>
    <t xml:space="preserve">SENSIDISCO DE MEROPENEM                                               </t>
  </si>
  <si>
    <t>011-0886</t>
  </si>
  <si>
    <t xml:space="preserve">HEMATOXILINA SOLUCION LIQUIDA (3780 CC.)                              </t>
  </si>
  <si>
    <t>011-0887</t>
  </si>
  <si>
    <t xml:space="preserve">SENSIDISCO AMOX / ACIDO CLAVULANICO                                   </t>
  </si>
  <si>
    <t>011-0888</t>
  </si>
  <si>
    <t xml:space="preserve">KIT PEPTIDO CITRULINADO, CCP-3 ELISA                                  </t>
  </si>
  <si>
    <t>011-0889</t>
  </si>
  <si>
    <t xml:space="preserve">UL-708 (RNP) CHORUS                                                   </t>
  </si>
  <si>
    <t>011-0891</t>
  </si>
  <si>
    <t xml:space="preserve">ADONITOL (FC X 10 GRS)                                                </t>
  </si>
  <si>
    <t>011-0892</t>
  </si>
  <si>
    <t xml:space="preserve">ENA PROFILE INOVA                                                     </t>
  </si>
  <si>
    <t>011-0893</t>
  </si>
  <si>
    <t xml:space="preserve">CONTROL BIOLOGICO AUTOCL LECTURA RAPIDA (1292)                        </t>
  </si>
  <si>
    <t>011-0894</t>
  </si>
  <si>
    <t xml:space="preserve">HITERGENT C311 (4912756190)- CASSETTE                                 </t>
  </si>
  <si>
    <t>011-0895</t>
  </si>
  <si>
    <t xml:space="preserve">ZANTIZING SOL.(1000 X) CHORUS.                                        </t>
  </si>
  <si>
    <t>011-0896</t>
  </si>
  <si>
    <t xml:space="preserve">SOLUCION ELECTRODO REFERENCIA C 501 11360981216                       </t>
  </si>
  <si>
    <t>011-0898</t>
  </si>
  <si>
    <t xml:space="preserve">CUBETAS DE REACCION C 311 4555040001                                  </t>
  </si>
  <si>
    <t>011-0899</t>
  </si>
  <si>
    <t xml:space="preserve">CUBETAS REACCION C 501 4854241001                                     </t>
  </si>
  <si>
    <t>011-0900</t>
  </si>
  <si>
    <t xml:space="preserve">CFAS HBA1C C501 4528417190                                            </t>
  </si>
  <si>
    <t>011-0901</t>
  </si>
  <si>
    <t xml:space="preserve">CALDO ROJO METILO (MR-PV)                                             </t>
  </si>
  <si>
    <t>011-0902</t>
  </si>
  <si>
    <t xml:space="preserve">STROMATOLYSER FB 5LTS 12216116001 KIT                                 </t>
  </si>
  <si>
    <t>011-0903</t>
  </si>
  <si>
    <t xml:space="preserve">STROMATOLYSER 4DL (5LTS) 3315517001 KIT                               </t>
  </si>
  <si>
    <t>011-0904</t>
  </si>
  <si>
    <t xml:space="preserve">STA BUFFER DILUYENTE FOR COMPACT/COASYS 12X15ML 3138097140 KIT        </t>
  </si>
  <si>
    <t>011-0905</t>
  </si>
  <si>
    <t xml:space="preserve">CELLPACK (DILUYENTE) 20LTS 4558863001 KIT                             </t>
  </si>
  <si>
    <t>011-0906</t>
  </si>
  <si>
    <t xml:space="preserve">SULFOLYSER REAGENT (SIN CIANURO) 5000ML 4558871001 KIT                </t>
  </si>
  <si>
    <t>011-0907</t>
  </si>
  <si>
    <t xml:space="preserve">CONTROL E-CHECK 4X4,5MLX3 5151074001 KIT                              </t>
  </si>
  <si>
    <t>011-0908</t>
  </si>
  <si>
    <t xml:space="preserve">RETSEARCH 1LT 3331792001 KIT                                          </t>
  </si>
  <si>
    <t>011-0909</t>
  </si>
  <si>
    <t xml:space="preserve">STROMATOLYSER 4DS 3X42ML 3003701001 KIT                               </t>
  </si>
  <si>
    <t>011-0910</t>
  </si>
  <si>
    <t xml:space="preserve">LABOPETTOR TIPS                                                       </t>
  </si>
  <si>
    <t>011-0911</t>
  </si>
  <si>
    <t xml:space="preserve">CO2-L G.2 3289923190                                                  </t>
  </si>
  <si>
    <t>011-0912</t>
  </si>
  <si>
    <t xml:space="preserve">MULTI PACK COBAS C311 4593138190                                      </t>
  </si>
  <si>
    <t>011-0913</t>
  </si>
  <si>
    <t xml:space="preserve">IMTEC-ENA PROFILE  KT                                                 </t>
  </si>
  <si>
    <t>011-0914</t>
  </si>
  <si>
    <t xml:space="preserve">IMTEC-ENA SCREEN  KT                                                  </t>
  </si>
  <si>
    <t>011-0915</t>
  </si>
  <si>
    <t xml:space="preserve">DILUYENTE C501 5X300ML 4522630190                                     </t>
  </si>
  <si>
    <t>011-0916</t>
  </si>
  <si>
    <t xml:space="preserve">PRECICONTROL ANTI HCV   3290379190                                    </t>
  </si>
  <si>
    <t>011-0917</t>
  </si>
  <si>
    <t xml:space="preserve">TINA QUANT CONTROL SET RF II 3005496122                               </t>
  </si>
  <si>
    <t>011-0918</t>
  </si>
  <si>
    <t xml:space="preserve">PROBE WASH MODE /E601 3005712190                                      </t>
  </si>
  <si>
    <t>011-0919</t>
  </si>
  <si>
    <t xml:space="preserve">CONTROL NORMAL AMMONIA /ETHANOL / CO2 20752401190                     </t>
  </si>
  <si>
    <t>011-0921</t>
  </si>
  <si>
    <t xml:space="preserve">DETERMINACION CROMATOGRAFICO VIRUS INFLUENZA A                        </t>
  </si>
  <si>
    <t>011-0922</t>
  </si>
  <si>
    <t xml:space="preserve">FUCSINA DE ZIHEL ACIDA (LIQUIDA)                                      </t>
  </si>
  <si>
    <t>011-0923</t>
  </si>
  <si>
    <t xml:space="preserve">ADONITOL EN TABLETAS (FCO X TABLETAS)                                 </t>
  </si>
  <si>
    <t>011-0925</t>
  </si>
  <si>
    <t xml:space="preserve">CFAS LIPIDOS 12172623122                                              </t>
  </si>
  <si>
    <t>011-0926</t>
  </si>
  <si>
    <t xml:space="preserve">ELECSYS CALSET DHEA-S 3000095122                                      </t>
  </si>
  <si>
    <t>011-0927</t>
  </si>
  <si>
    <t xml:space="preserve">ACIDO PERYODICO                                                       </t>
  </si>
  <si>
    <t>011-0928</t>
  </si>
  <si>
    <t xml:space="preserve">HIPOSULFITO DE SODIO                                                  </t>
  </si>
  <si>
    <t>011-0929</t>
  </si>
  <si>
    <t xml:space="preserve">SULFOLYSER REAGENT 3X500ML 12215616001                                </t>
  </si>
  <si>
    <t>011-0930</t>
  </si>
  <si>
    <t xml:space="preserve">ANTI-TIROPEROXIDASA INNOVA                                            </t>
  </si>
  <si>
    <t>011-0931</t>
  </si>
  <si>
    <t xml:space="preserve">ANTI-TIROGLOBULINA INNOVA                                             </t>
  </si>
  <si>
    <t>011-0932</t>
  </si>
  <si>
    <t xml:space="preserve">TORNASOL PURIS. INDICADOR REAG. PH EUR X 25 GR.                       </t>
  </si>
  <si>
    <t>011-0933</t>
  </si>
  <si>
    <t xml:space="preserve">API CANDIDA 10 GALERIAS + 10 MEDIOS.                                  </t>
  </si>
  <si>
    <t>011-0934</t>
  </si>
  <si>
    <t xml:space="preserve">ACEITE PARAFINA 125ML - P/SIST. API CANDIDA                           </t>
  </si>
  <si>
    <t>011-0935</t>
  </si>
  <si>
    <t xml:space="preserve">E-TEST DE CEFTRIAXONA KT/30                                           </t>
  </si>
  <si>
    <t>011-0936</t>
  </si>
  <si>
    <t xml:space="preserve">HUMAN ANTI THYROGLOBULIN EIA KIT 220700.                              </t>
  </si>
  <si>
    <t>011-0937</t>
  </si>
  <si>
    <t xml:space="preserve">ANTI-TIROPEROXIDASA AESKU ELISA                                       </t>
  </si>
  <si>
    <t>011-0938</t>
  </si>
  <si>
    <t xml:space="preserve">AVITEX ASO                                                            </t>
  </si>
  <si>
    <t>011-0940</t>
  </si>
  <si>
    <t xml:space="preserve">SOLUCION PAF                                                          </t>
  </si>
  <si>
    <t>011-0941</t>
  </si>
  <si>
    <t xml:space="preserve">HUMAN ANA SCREEN EIA KIT (220657)                                     </t>
  </si>
  <si>
    <t>011-0942</t>
  </si>
  <si>
    <t xml:space="preserve">PUNTAS DESECHABLES NEGRAS P/REACTIVOS 219506                          </t>
  </si>
  <si>
    <t>011-0943</t>
  </si>
  <si>
    <t xml:space="preserve">HUMAN ANTI BETA 2 GP1 IGG EIA KIT (220662)                            </t>
  </si>
  <si>
    <t>011-0945</t>
  </si>
  <si>
    <t xml:space="preserve">REACTIVO RAPIDO HIV 30 DET. (SUERO PLASMA)                            </t>
  </si>
  <si>
    <t>011-0946</t>
  </si>
  <si>
    <t xml:space="preserve">DNA ANTI CRITHIDIA LUCILIAE 219020.                                   </t>
  </si>
  <si>
    <t>011-0947</t>
  </si>
  <si>
    <t xml:space="preserve">HEP2 CELL-IFA-KIT 220472.                                             </t>
  </si>
  <si>
    <t>011-0948</t>
  </si>
  <si>
    <t xml:space="preserve">IMMUGLO IGG FITC CONJ.5 ML WO/EB 219051.                              </t>
  </si>
  <si>
    <t>011-0949</t>
  </si>
  <si>
    <t xml:space="preserve">IMMUNOGLO ANCA P. FIJ.PMN HUM.219307.                                 </t>
  </si>
  <si>
    <t>011-0950</t>
  </si>
  <si>
    <t xml:space="preserve">ANA 8-PRO AESKULISA 220635                                            </t>
  </si>
  <si>
    <t>011-0951</t>
  </si>
  <si>
    <t xml:space="preserve">RA/CP-DETECT AESKULISA                                                </t>
  </si>
  <si>
    <t>011-0955</t>
  </si>
  <si>
    <t xml:space="preserve">ANTI-CCP2 IGG EIA KIT 220705.                                         </t>
  </si>
  <si>
    <t>011-0956</t>
  </si>
  <si>
    <t xml:space="preserve">ANCA-PRO AESKULISA                                                    </t>
  </si>
  <si>
    <t>011-0957</t>
  </si>
  <si>
    <t xml:space="preserve">SMS COBAS 311                                                         </t>
  </si>
  <si>
    <t>011-0958</t>
  </si>
  <si>
    <t xml:space="preserve">SENSIDISCO ERTAPENEM                                                  </t>
  </si>
  <si>
    <t>011-0959</t>
  </si>
  <si>
    <t xml:space="preserve">ASPARRAGINA GRS.                                                      </t>
  </si>
  <si>
    <t>011-0960</t>
  </si>
  <si>
    <t xml:space="preserve">SUBSTRATO PMN FIJ. C/FORMALINA.219104.                                </t>
  </si>
  <si>
    <t>011-0961</t>
  </si>
  <si>
    <t xml:space="preserve">PLACAS CON AGAR SANGRE  (20UD X CJ).                                  </t>
  </si>
  <si>
    <t>011-0962</t>
  </si>
  <si>
    <t xml:space="preserve">SENSIDISCO TAZOBACTAM/PIPERACILINA.                                   </t>
  </si>
  <si>
    <t>011-0963</t>
  </si>
  <si>
    <t xml:space="preserve">TUBO C/MEDIO DE CULTIVO LOWENSTEIN-JENSEN P/KOCH                      </t>
  </si>
  <si>
    <t>011-0964</t>
  </si>
  <si>
    <t xml:space="preserve">CELL WASH SOLUTION II COD. 4880307190                                 </t>
  </si>
  <si>
    <t>011-0965</t>
  </si>
  <si>
    <t xml:space="preserve">PRECICONTROL HIV COMBI  6X2ML (3 NIVELES)                             </t>
  </si>
  <si>
    <t>011-0966</t>
  </si>
  <si>
    <t xml:space="preserve">SYPHILIS RPR TEST 500 DET.                                            </t>
  </si>
  <si>
    <t>011-0967</t>
  </si>
  <si>
    <t xml:space="preserve">PLACAS CON AGAR CHOCOLATE (CJ X 20 UD).                               </t>
  </si>
  <si>
    <t>011-0968</t>
  </si>
  <si>
    <t xml:space="preserve">AGAR ENTEROCOSSEL                                                     </t>
  </si>
  <si>
    <t>011-0969</t>
  </si>
  <si>
    <t xml:space="preserve">SUPLEMENTO CLORAMFENICOL (CJ X 10 VIALES)                             </t>
  </si>
  <si>
    <t>011-0970</t>
  </si>
  <si>
    <t xml:space="preserve">ANTI SLA/LP ELISA 96 TEST 220614                                      </t>
  </si>
  <si>
    <t>011-0971</t>
  </si>
  <si>
    <t xml:space="preserve">CONTROL BILEVEL 12 X 12 ML.                                           </t>
  </si>
  <si>
    <t>011-0972</t>
  </si>
  <si>
    <t xml:space="preserve">LIQUICHECK URYANALISIS CONTROL BILEVEL 12 X 12 ML                     </t>
  </si>
  <si>
    <t>011-0973</t>
  </si>
  <si>
    <t xml:space="preserve">FITC Q.C. SLIDE PLACA                                                 </t>
  </si>
  <si>
    <t>011-0974</t>
  </si>
  <si>
    <t xml:space="preserve">PANEL COMBO ID/AST GRAM NEGATIVO 448721 (CJ X 25)                     </t>
  </si>
  <si>
    <t>011-0975</t>
  </si>
  <si>
    <t xml:space="preserve">PANEL COMBO ID/AST GRAM POSITIVO 448600 (CJ X 25)                     </t>
  </si>
  <si>
    <t>011-1001</t>
  </si>
  <si>
    <t xml:space="preserve">LATEX STREPTOCOCOS GRUPO D (50 DET.)                                  </t>
  </si>
  <si>
    <t>011-1002</t>
  </si>
  <si>
    <t xml:space="preserve">HEP II (KIT) 219001                                                   </t>
  </si>
  <si>
    <t>011-1004</t>
  </si>
  <si>
    <t xml:space="preserve">CALDO DE DILUCION P/ID (246001).CJ X 100 UD                           </t>
  </si>
  <si>
    <t>011-1005</t>
  </si>
  <si>
    <t xml:space="preserve">CALDO DE DILUCION P/AST 246003 CJ X 100 UD.                           </t>
  </si>
  <si>
    <t>011-1009</t>
  </si>
  <si>
    <t xml:space="preserve">PRECICONTROL OSEO 3 X 2 ML. 11972227122                               </t>
  </si>
  <si>
    <t>011-1010</t>
  </si>
  <si>
    <t xml:space="preserve">PANEL COMBO ID/AST GRAM NEGATIVO 82 (CJ X 25 UD) 448767               </t>
  </si>
  <si>
    <t>011-1011</t>
  </si>
  <si>
    <t xml:space="preserve">CS CONCENTRADOR 10 X 1                                                </t>
  </si>
  <si>
    <t>011-1012</t>
  </si>
  <si>
    <t xml:space="preserve">ADA REACTIVO 3509150001                                               </t>
  </si>
  <si>
    <t>011-1013</t>
  </si>
  <si>
    <t xml:space="preserve">ADA CONTROL 5338271001                                                </t>
  </si>
  <si>
    <t>011-1014</t>
  </si>
  <si>
    <t xml:space="preserve">STA CONTROL LA  4865049011                                            </t>
  </si>
  <si>
    <t>011-1015</t>
  </si>
  <si>
    <t xml:space="preserve">MULTICLEAN 4880277190 BIDON 2 LT.                                     </t>
  </si>
  <si>
    <t>011-1016</t>
  </si>
  <si>
    <t xml:space="preserve">INDICADOR SOLUCION AST                                                </t>
  </si>
  <si>
    <t>011-1017</t>
  </si>
  <si>
    <t xml:space="preserve">PLACAS MULLER HINTON-SANGRE CON SANGRE DE CORDERO                     </t>
  </si>
  <si>
    <t>011-1018</t>
  </si>
  <si>
    <t xml:space="preserve">AVITEX IM MONONUCLEOSIS 50 DET.                                       </t>
  </si>
  <si>
    <t>011-1019</t>
  </si>
  <si>
    <t xml:space="preserve">SAS-MX SP-10 P/EQUIPO ELECTROFORESIS PROTEINAS HL 100 100             </t>
  </si>
  <si>
    <t>011-1020</t>
  </si>
  <si>
    <t xml:space="preserve">LIQUIDO REFRIGERANTE GLYCOL COD.12024853001                           </t>
  </si>
  <si>
    <t>011-1021</t>
  </si>
  <si>
    <t xml:space="preserve">STA CSTA CACL 2 FOR COMPACT/COASYS 12X15ML 3138089140                 </t>
  </si>
  <si>
    <t>011-1022</t>
  </si>
  <si>
    <t xml:space="preserve">AGAR GRANULADO 254530                                                 </t>
  </si>
  <si>
    <t>011-1024</t>
  </si>
  <si>
    <t xml:space="preserve">CEFINASE PAPEL DISC 1/4" 231650                                       </t>
  </si>
  <si>
    <t>011-1026</t>
  </si>
  <si>
    <t xml:space="preserve">BBL BACTEC 960 MGIT TUBUS(7ML) CJ X 100 UD                            </t>
  </si>
  <si>
    <t>011-1027</t>
  </si>
  <si>
    <t xml:space="preserve">BBL BACTEC 960 MGIT SUPPLEMENT KIT CJ X 100 UD                        </t>
  </si>
  <si>
    <t>011-1028</t>
  </si>
  <si>
    <t xml:space="preserve">KIT AC.ANTI.CITOPLASMA (ANCA) 219116                                  </t>
  </si>
  <si>
    <t>011-1029</t>
  </si>
  <si>
    <t xml:space="preserve">COBAS TOQMAN HCV.2 (TEST 48RX) 4861817190                             </t>
  </si>
  <si>
    <t>011-1030</t>
  </si>
  <si>
    <t xml:space="preserve">HIGH PURE SYSTEM VIRAL NUCLEIC ACID 48 RX 3502295001                  </t>
  </si>
  <si>
    <t>011-1032</t>
  </si>
  <si>
    <t xml:space="preserve">PLACAS C/AGAR MULLER HINTON (CJ X 20)                                 </t>
  </si>
  <si>
    <t>011-1034</t>
  </si>
  <si>
    <t xml:space="preserve">CLEAR AID (ELECTRO HEMOGLOBINA)DHL5005                                </t>
  </si>
  <si>
    <t>011-1035</t>
  </si>
  <si>
    <t xml:space="preserve">SAS-MX IFE KIT ANTISUERO HL100300                                     </t>
  </si>
  <si>
    <t>011-1036</t>
  </si>
  <si>
    <t xml:space="preserve">SAS-MX IGG IEF (BANDAS OLIGOCLONALES)HL102200                         </t>
  </si>
  <si>
    <t>011-1037</t>
  </si>
  <si>
    <t xml:space="preserve">SUPRE HEME BUFFER (ELECTRO HEMOGLOBINA)DHL5802B                       </t>
  </si>
  <si>
    <t>011-1038</t>
  </si>
  <si>
    <t xml:space="preserve">TITAN III PLATE (ELECTRO HEMOGLOBINA)DHL3022                          </t>
  </si>
  <si>
    <t>011-1040</t>
  </si>
  <si>
    <t xml:space="preserve">FLUORESCENTE NDNA TEST SYSTEM 401929                                  </t>
  </si>
  <si>
    <t>011-1041</t>
  </si>
  <si>
    <t xml:space="preserve">MYCOPLASMA PNEUMONEAE IGM (CHORUS)217265                              </t>
  </si>
  <si>
    <t>011-1042</t>
  </si>
  <si>
    <t xml:space="preserve">PRECIPATH HDL/LDL 11778552122                                         </t>
  </si>
  <si>
    <t>011-1043</t>
  </si>
  <si>
    <t xml:space="preserve">AGAR SELECTIVO PARA HONGOS (LIBRA)                                    </t>
  </si>
  <si>
    <t>011-1044</t>
  </si>
  <si>
    <t xml:space="preserve">CONTROL ESTERILIZACION PLASMA STERRAD 100NX(10144)                    </t>
  </si>
  <si>
    <t>011-1045</t>
  </si>
  <si>
    <t xml:space="preserve">OF BASAL MEDIUM                                                       </t>
  </si>
  <si>
    <t>011-1046</t>
  </si>
  <si>
    <t xml:space="preserve">SAS-MX IFE GEL                                                        </t>
  </si>
  <si>
    <t>011-1047</t>
  </si>
  <si>
    <t xml:space="preserve">CONTROL IGG IEF CAT                                                   </t>
  </si>
  <si>
    <t>011-1049</t>
  </si>
  <si>
    <t xml:space="preserve">STA STACLOT DRVV SCREEN 12 X 2 ML 4865014011                          </t>
  </si>
  <si>
    <t>011-1050</t>
  </si>
  <si>
    <t xml:space="preserve">METANOL PURO P.A. (BIDON)                                             </t>
  </si>
  <si>
    <t>011-1051</t>
  </si>
  <si>
    <t xml:space="preserve">PEPTONA     FC X LIBRA                                                </t>
  </si>
  <si>
    <t>011-1052</t>
  </si>
  <si>
    <t xml:space="preserve">ACETONA PARA ANALISIS BD X 2,5 LT.                                    </t>
  </si>
  <si>
    <t>011-1053</t>
  </si>
  <si>
    <t xml:space="preserve">AZUFRE                                                                </t>
  </si>
  <si>
    <t>011-1054</t>
  </si>
  <si>
    <t xml:space="preserve">SOLUCION AMONIACAL                                                    </t>
  </si>
  <si>
    <t>011-1055</t>
  </si>
  <si>
    <t xml:space="preserve">EXTRACTO DE LEVADURA (212750)                                         </t>
  </si>
  <si>
    <t>011-1057</t>
  </si>
  <si>
    <t xml:space="preserve">PANEL AST 101 GRAM NEGATIVO (448452)                                  </t>
  </si>
  <si>
    <t>011-1058</t>
  </si>
  <si>
    <t xml:space="preserve">ANTI-CCP PLUS ELISA                                                   </t>
  </si>
  <si>
    <t>011-1059</t>
  </si>
  <si>
    <t xml:space="preserve">TEST DE DROGAS (AMP-BZO-COC-MET-THC)EN ORINA                          </t>
  </si>
  <si>
    <t>011-1060</t>
  </si>
  <si>
    <t xml:space="preserve">PRECI CONTROL CLIN CHEM MLTI 1 5117003190                             </t>
  </si>
  <si>
    <t>011-1061</t>
  </si>
  <si>
    <t xml:space="preserve">PRECI CONTROL CLIN CHEM MULTI 2 5117216190                            </t>
  </si>
  <si>
    <t>011-1062</t>
  </si>
  <si>
    <t xml:space="preserve">CITOMEGALOVIRUS LCSET VER2 5546729001                                 </t>
  </si>
  <si>
    <t>011-1063</t>
  </si>
  <si>
    <t xml:space="preserve">LC HSV 1/2  DETECT 3315177001                                         </t>
  </si>
  <si>
    <t>011-1064</t>
  </si>
  <si>
    <t xml:space="preserve">LC EBV QUANTIFICATION 33300028001                                     </t>
  </si>
  <si>
    <t>011-1065</t>
  </si>
  <si>
    <t xml:space="preserve">LIGHTCYCLER CAPILLARIES 4929292001                                    </t>
  </si>
  <si>
    <t>011-1066</t>
  </si>
  <si>
    <t xml:space="preserve">HP VIRAL NUCLEIC ACID 11858874001                                     </t>
  </si>
  <si>
    <t>011-1067</t>
  </si>
  <si>
    <t xml:space="preserve">HP PCR TEMPLATE PREPARATION 11796828001                               </t>
  </si>
  <si>
    <t>011-1068</t>
  </si>
  <si>
    <t xml:space="preserve">LC FS DNA MASTER PLUS HY-PB 3515575001                                </t>
  </si>
  <si>
    <t>011-1069</t>
  </si>
  <si>
    <t xml:space="preserve">PLACAS CON VANCOMICINA                                                </t>
  </si>
  <si>
    <t>011-1070</t>
  </si>
  <si>
    <t xml:space="preserve">CALDO CEREBRO/CORAZÓN                                                 </t>
  </si>
  <si>
    <t>011-1071</t>
  </si>
  <si>
    <t xml:space="preserve">SMS ACID WASH (CJ 12 X 66 ML)                                         </t>
  </si>
  <si>
    <t>011-1073</t>
  </si>
  <si>
    <t xml:space="preserve">CONVENIO LYQUICHEK URINE CHEMISTRY BRSII-00397-000                    </t>
  </si>
  <si>
    <t>011-1074</t>
  </si>
  <si>
    <t xml:space="preserve">CONVENIO LYQUICHECK URINA CHEMISTRY BRSII-00398-000                   </t>
  </si>
  <si>
    <t>011-1075</t>
  </si>
  <si>
    <t xml:space="preserve">LIQUICHECK URINALYSIS CONROL BILEVEL BRQCI-00435-000                  </t>
  </si>
  <si>
    <t>011-1076</t>
  </si>
  <si>
    <t xml:space="preserve">IGA SERUM  446460.                                                    </t>
  </si>
  <si>
    <t>011-1077</t>
  </si>
  <si>
    <t xml:space="preserve">CRP HS  474630.                                                       </t>
  </si>
  <si>
    <t>011-1078</t>
  </si>
  <si>
    <t xml:space="preserve">L2 6X3 LIQUICHEK IMMUN CONTROL 00595                                  </t>
  </si>
  <si>
    <t>011-1079</t>
  </si>
  <si>
    <t xml:space="preserve">IGE SERUN 3X50  474620                                                </t>
  </si>
  <si>
    <t>011-1080</t>
  </si>
  <si>
    <t xml:space="preserve">IIG SERUN CSF TEST  446400                                            </t>
  </si>
  <si>
    <t>011-1081</t>
  </si>
  <si>
    <t xml:space="preserve">IGM SERUM 300 TEST   447610                                           </t>
  </si>
  <si>
    <t>011-1082</t>
  </si>
  <si>
    <t xml:space="preserve">KAPPA  446440                                                         </t>
  </si>
  <si>
    <t>011-1083</t>
  </si>
  <si>
    <t xml:space="preserve">LAMBDA   446470                                                       </t>
  </si>
  <si>
    <t>011-1084</t>
  </si>
  <si>
    <t xml:space="preserve">ANTI-STREPTOLYSIN 0 (ASO)  447620                                     </t>
  </si>
  <si>
    <t>011-1085</t>
  </si>
  <si>
    <t xml:space="preserve">COMPLEMENT 3  446450                                                  </t>
  </si>
  <si>
    <t>011-1086</t>
  </si>
  <si>
    <t xml:space="preserve">BUFFER 3     447050                                                   </t>
  </si>
  <si>
    <t>011-1087</t>
  </si>
  <si>
    <t xml:space="preserve">L3 6X3 LIQUICHEK IMMUN CONTROL 00596                                  </t>
  </si>
  <si>
    <t>011-1088</t>
  </si>
  <si>
    <t xml:space="preserve">COMPLEMENT 4  446490                                                  </t>
  </si>
  <si>
    <t>011-1089</t>
  </si>
  <si>
    <t xml:space="preserve">BUFFER 4   447420                                                     </t>
  </si>
  <si>
    <t>011-1090</t>
  </si>
  <si>
    <t xml:space="preserve">DILUENT 2   447660                                                    </t>
  </si>
  <si>
    <t>011-1091</t>
  </si>
  <si>
    <t xml:space="preserve">CAL 2  663940                                                         </t>
  </si>
  <si>
    <t>011-1092</t>
  </si>
  <si>
    <t xml:space="preserve">CAL 1   449560                                                        </t>
  </si>
  <si>
    <t>011-1093</t>
  </si>
  <si>
    <t xml:space="preserve">BETA2 MICROGLOBULINA  A10482                                          </t>
  </si>
  <si>
    <t>011-1095</t>
  </si>
  <si>
    <t xml:space="preserve">DILUTION SEGMENT 100 X 36  470708                                     </t>
  </si>
  <si>
    <t>011-1096</t>
  </si>
  <si>
    <t xml:space="preserve">DILUENT 1   4 X 120    447640                                         </t>
  </si>
  <si>
    <t>011-1097</t>
  </si>
  <si>
    <t xml:space="preserve">BUFFER 1  4 X 120  ML   447650                                        </t>
  </si>
  <si>
    <t>011-1098</t>
  </si>
  <si>
    <t xml:space="preserve">RHEUMATOID FACTOR                                                     </t>
  </si>
  <si>
    <t>011-1099</t>
  </si>
  <si>
    <t xml:space="preserve">SISTEMA TAMIZAJE PARAPACK (CJ X 25 UD.)                               </t>
  </si>
  <si>
    <t>011-1100</t>
  </si>
  <si>
    <t xml:space="preserve">PLACA VRE (CJ X 20 UD) 43004                                          </t>
  </si>
  <si>
    <t>011-1101</t>
  </si>
  <si>
    <t xml:space="preserve">TAXO TB NIACIN TEST CONTROL 231735                                    </t>
  </si>
  <si>
    <t>011-1102</t>
  </si>
  <si>
    <t xml:space="preserve">TAXO TB NIACIN 231741                                                 </t>
  </si>
  <si>
    <t>011-1103</t>
  </si>
  <si>
    <t xml:space="preserve">CALIBRADOR CAL 5 PLUS 469975                                          </t>
  </si>
  <si>
    <t>011-1104</t>
  </si>
  <si>
    <t xml:space="preserve">PLACAS VRD (VANCOMICINA) 43002                                        </t>
  </si>
  <si>
    <t>011-1105</t>
  </si>
  <si>
    <t xml:space="preserve">PRECICONTROL CLINCHEM MULTI 1 5117003190                              </t>
  </si>
  <si>
    <t>011-1106</t>
  </si>
  <si>
    <t xml:space="preserve">PRECICONTROL CLIN CHEM MULTI 2 5117216190                             </t>
  </si>
  <si>
    <t>011-1107</t>
  </si>
  <si>
    <t xml:space="preserve">KIT DE EXTRACCIÓN  HEPATITS C 3502295001                              </t>
  </si>
  <si>
    <t>011-1108</t>
  </si>
  <si>
    <t xml:space="preserve">LIQUICHECK RHEUMATOID FACTOR LEVEL 2 00502                            </t>
  </si>
  <si>
    <t>011-1109</t>
  </si>
  <si>
    <t xml:space="preserve">LIQUICHECK RHEUMATOID FACTOR LEVEL 3 00503                            </t>
  </si>
  <si>
    <t>011-1110</t>
  </si>
  <si>
    <t xml:space="preserve">E-TEST COLISTIN 537300                                                </t>
  </si>
  <si>
    <t>011-1111</t>
  </si>
  <si>
    <t xml:space="preserve">E-TEST TIGECYCLINE 533500                                             </t>
  </si>
  <si>
    <t>011-1112</t>
  </si>
  <si>
    <t xml:space="preserve">PANEL COMBO ID/AST GRAM NEGATIVO Nº129  44872925 (CJ X 25)            </t>
  </si>
  <si>
    <t>011-1113</t>
  </si>
  <si>
    <t xml:space="preserve">PRECICONTROL VARIA ELECSYS 5618860190                                 </t>
  </si>
  <si>
    <t>011-1114</t>
  </si>
  <si>
    <t xml:space="preserve">BUFFER 2 4 X 120 ML (RF) 447040                                       </t>
  </si>
  <si>
    <t>011-1115</t>
  </si>
  <si>
    <t xml:space="preserve">L-ARABINASA 25 GRS. 215910                                            </t>
  </si>
  <si>
    <t>011-1117</t>
  </si>
  <si>
    <t xml:space="preserve">PC/CC CUP MOD E 601  BL X 10 UD 3023141001                            </t>
  </si>
  <si>
    <t>011-1118</t>
  </si>
  <si>
    <t xml:space="preserve">DG-PT 6 X 10 ML 218083                                                </t>
  </si>
  <si>
    <t>011-1119</t>
  </si>
  <si>
    <t xml:space="preserve">DG-APTT 6 X 10 ML 213889                                              </t>
  </si>
  <si>
    <t>011-1120</t>
  </si>
  <si>
    <t xml:space="preserve">DG-CI2CA 0,025M 6 X 20 ML 213904                                      </t>
  </si>
  <si>
    <t>011-1121</t>
  </si>
  <si>
    <t xml:space="preserve">DG-FV 5 X 1 ML 218041                                                 </t>
  </si>
  <si>
    <t>011-1122</t>
  </si>
  <si>
    <t xml:space="preserve">DG-FVII 5 X 1 ML 218042                                               </t>
  </si>
  <si>
    <t>011-1123</t>
  </si>
  <si>
    <t xml:space="preserve">DG-FVIII 5 X 1 ML 218043                                              </t>
  </si>
  <si>
    <t>011-1124</t>
  </si>
  <si>
    <t xml:space="preserve">DG-FIX 5 X 1 ML 218045                                                </t>
  </si>
  <si>
    <t>011-1125</t>
  </si>
  <si>
    <t xml:space="preserve">DG-FIB L HUMAN 1 X 5 ML 218048                                        </t>
  </si>
  <si>
    <t>011-1126</t>
  </si>
  <si>
    <t xml:space="preserve">DG-LATEX DDIMER 180 TESTS 218070                                      </t>
  </si>
  <si>
    <t>011-1127</t>
  </si>
  <si>
    <t xml:space="preserve">DG-LATEX DDIMER CONTROL LOW 6 X 1 ML 218071                           </t>
  </si>
  <si>
    <t>011-1128</t>
  </si>
  <si>
    <t xml:space="preserve">DG-LATEX DDIMER CONTOL HIGH 6 X 1 ML 218072                           </t>
  </si>
  <si>
    <t>011-1129</t>
  </si>
  <si>
    <t xml:space="preserve">DG-G LATEX VWF AG 218074                                              </t>
  </si>
  <si>
    <t>011-1130</t>
  </si>
  <si>
    <t xml:space="preserve">DVV CONFIRM 10 X 5 TEST 214021                                        </t>
  </si>
  <si>
    <t>011-1131</t>
  </si>
  <si>
    <t xml:space="preserve">DVV TEST 10 (10 X 10 DET) 214155                                      </t>
  </si>
  <si>
    <t>011-1132</t>
  </si>
  <si>
    <t xml:space="preserve">DG-REF (6 X 1 ML) 213823                                              </t>
  </si>
  <si>
    <t>011-1133</t>
  </si>
  <si>
    <t xml:space="preserve">DG-C1 (6 X 1 ML) 213826                                               </t>
  </si>
  <si>
    <t>011-1134</t>
  </si>
  <si>
    <t xml:space="preserve">DG-C2 (2 X 1 ML) 213829                                               </t>
  </si>
  <si>
    <t>011-1135</t>
  </si>
  <si>
    <t xml:space="preserve">Q CELLS (20 X 200) 215501                                             </t>
  </si>
  <si>
    <t>011-1136</t>
  </si>
  <si>
    <t xml:space="preserve">Q-AUTOCLEAN A (12 UD) 215503                                          </t>
  </si>
  <si>
    <t>011-1138</t>
  </si>
  <si>
    <t xml:space="preserve">DG WASH 218017                                                        </t>
  </si>
  <si>
    <t>011-1144</t>
  </si>
  <si>
    <t xml:space="preserve">L1 6X3 LIQUICHEK IMMUN CONTROL 00594                                  </t>
  </si>
  <si>
    <t>011-1145</t>
  </si>
  <si>
    <t xml:space="preserve">CRP LX HS COBAS C INTEGRA 300 TEST 4628918190                         </t>
  </si>
  <si>
    <t>011-1146</t>
  </si>
  <si>
    <t xml:space="preserve">GLICERINA PARA ANALISIS COD. 166008                                   </t>
  </si>
  <si>
    <t>011-1147</t>
  </si>
  <si>
    <t xml:space="preserve">ECOTERGENT  5422485190                                                </t>
  </si>
  <si>
    <t>011-1148</t>
  </si>
  <si>
    <t xml:space="preserve">CEPA CANDIDA ALBICANS 200921                                          </t>
  </si>
  <si>
    <t>011-1149</t>
  </si>
  <si>
    <t xml:space="preserve">CEPA SALMONELLA TYPHIMORIUM 301526                                    </t>
  </si>
  <si>
    <t>011-1150</t>
  </si>
  <si>
    <t xml:space="preserve">CEPA STPHYLOCOCCUS AEREUS 301586                                      </t>
  </si>
  <si>
    <t>011-1151</t>
  </si>
  <si>
    <t xml:space="preserve">CEPA ATREPTOCOCCUS PNEUMONIEAE 301728                                 </t>
  </si>
  <si>
    <t>011-1152</t>
  </si>
  <si>
    <t xml:space="preserve">CEPA ESCHERICHIA COLI 301131                                          </t>
  </si>
  <si>
    <t>011-1153</t>
  </si>
  <si>
    <t xml:space="preserve">CEPA ENTEROCOCCUS CASSELIFLAVUS 301105                                </t>
  </si>
  <si>
    <t>011-1154</t>
  </si>
  <si>
    <t xml:space="preserve">CEPLA ENTEROCOCCUS FAECALIS 301095                                    </t>
  </si>
  <si>
    <t>011-1155</t>
  </si>
  <si>
    <t xml:space="preserve">CEDPA ENTEROCOCCUS FAECALIS (VANB)                                    </t>
  </si>
  <si>
    <t>011-1156</t>
  </si>
  <si>
    <t xml:space="preserve">CEPA KLEBSIELLA PNEUMONIAS 301247                                     </t>
  </si>
  <si>
    <t>011-1157</t>
  </si>
  <si>
    <t xml:space="preserve">CEPA PSEUDOMONAS AERUGINOSA 301480                                    </t>
  </si>
  <si>
    <t>011-1158</t>
  </si>
  <si>
    <t xml:space="preserve">DILUENT 5 L (4.06 ML/SAMPLE)QRR010931                                 </t>
  </si>
  <si>
    <t>011-1159</t>
  </si>
  <si>
    <t xml:space="preserve">PRO-CLEANING SOLUTION 5 LT QRR010946                                  </t>
  </si>
  <si>
    <t>011-1160</t>
  </si>
  <si>
    <t xml:space="preserve">LIGHMIX PLASMINOGEN ACTIVATOR INHIBITOR 5060630001                    </t>
  </si>
  <si>
    <t>011-1162</t>
  </si>
  <si>
    <t xml:space="preserve">CONTROL AMONIO PATOLOGICO 20753009190.                                </t>
  </si>
  <si>
    <t>011-1163</t>
  </si>
  <si>
    <t xml:space="preserve">CALIBRADOR ADA CSF 5916968001                                         </t>
  </si>
  <si>
    <t>011-1164</t>
  </si>
  <si>
    <t xml:space="preserve">CONTROL NORMAL P/ORINA CUANTITATIVO BRQCI-00397-000                   </t>
  </si>
  <si>
    <t>011-1165</t>
  </si>
  <si>
    <t xml:space="preserve">CONTROL PATOLOGICO P/ORINA CUANTITATIVO BRRQD-00398-000               </t>
  </si>
  <si>
    <t>011-1166</t>
  </si>
  <si>
    <t xml:space="preserve">ACIDO CLORHIDRICO 37% P.A. 2,5 LT                                     </t>
  </si>
  <si>
    <t>011-1167</t>
  </si>
  <si>
    <t xml:space="preserve">IMUBIND PAI- 1 (96 POCILLOS) INVESTIGACION BIOMEDICA                  </t>
  </si>
  <si>
    <t>011-1168</t>
  </si>
  <si>
    <t xml:space="preserve">ELECTRODO POTASIO COBAS 6000 (10825441001)                            </t>
  </si>
  <si>
    <t>011-1169</t>
  </si>
  <si>
    <t xml:space="preserve">ELECTRODO SODIO COBAS 6000 (10825468001)                              </t>
  </si>
  <si>
    <t>011-1170</t>
  </si>
  <si>
    <t xml:space="preserve">ELECTRODO CLORO COBAS 6000 (3246353001)                               </t>
  </si>
  <si>
    <t>011-1171</t>
  </si>
  <si>
    <t xml:space="preserve">ELECTRODO REFERENCIA COBAS 6000 (3149501001)                          </t>
  </si>
  <si>
    <t>011-1172</t>
  </si>
  <si>
    <t xml:space="preserve">Q-AUTOCLEAN B 215504                                                  </t>
  </si>
  <si>
    <t>011-1173</t>
  </si>
  <si>
    <t xml:space="preserve">WASH SOLUCION 447060                                                  </t>
  </si>
  <si>
    <t>011-1174</t>
  </si>
  <si>
    <t xml:space="preserve">CALIBRADOR ADA 5338280001                                             </t>
  </si>
  <si>
    <t>011-1175</t>
  </si>
  <si>
    <t xml:space="preserve">AZUL DE LACTOFENOL EN SOLUCION P/TINCION DE HONGOS 100 ML             </t>
  </si>
  <si>
    <t>011-1176</t>
  </si>
  <si>
    <t xml:space="preserve">LEUCINO AMINO PEPTIDASA (LAP)                                         </t>
  </si>
  <si>
    <t>011-1177</t>
  </si>
  <si>
    <t xml:space="preserve">VOGES PROSKAUER A DROPPER BBL 261192                                  </t>
  </si>
  <si>
    <t>011-1178</t>
  </si>
  <si>
    <t xml:space="preserve">VOGES-PROSKAUER B DROPPER BBL 261193                                  </t>
  </si>
  <si>
    <t>011-1179</t>
  </si>
  <si>
    <t xml:space="preserve">Q-AUTOCLEAN A 215503                                                  </t>
  </si>
  <si>
    <t>011-1180</t>
  </si>
  <si>
    <t xml:space="preserve">CONTROL VDRL POSITIVO                                                 </t>
  </si>
  <si>
    <t>011-1181</t>
  </si>
  <si>
    <t xml:space="preserve">SANGRE OCULTA  410594                                                 </t>
  </si>
  <si>
    <t>011-1182</t>
  </si>
  <si>
    <t xml:space="preserve">PONCEAU STAIN DHL5526                                                 </t>
  </si>
  <si>
    <t>011-1183</t>
  </si>
  <si>
    <t xml:space="preserve">N´N´N´N´TETRAMETIL 1,4 FENILENDIAMINA P/SINTESIS                      </t>
  </si>
  <si>
    <t>011-1184</t>
  </si>
  <si>
    <t xml:space="preserve">CONTROL PARA ADENOVIRUS                                               </t>
  </si>
  <si>
    <t>011-1185</t>
  </si>
  <si>
    <t xml:space="preserve">CONTROL PARA VIRUS RESPIRATORIO SINCICIAL                             </t>
  </si>
  <si>
    <t>011-1186</t>
  </si>
  <si>
    <t xml:space="preserve">CONTROL VIRUS PARAINFLUENZA                                           </t>
  </si>
  <si>
    <t>011-1187</t>
  </si>
  <si>
    <t xml:space="preserve">CONTROL INFLUENZA A                                                   </t>
  </si>
  <si>
    <t>011-1188</t>
  </si>
  <si>
    <t xml:space="preserve">CONTROL INFLUENZA B                                                   </t>
  </si>
  <si>
    <t>011-1189</t>
  </si>
  <si>
    <t xml:space="preserve">METAPNEUMOVIRUS (ANTICUERPO,LAMINAS, MEDIO MONTAJE Y BUFFER)          </t>
  </si>
  <si>
    <t>011-1190</t>
  </si>
  <si>
    <t xml:space="preserve">MEDIO DE INCLUSION PARA MUESTRAS CONGELADA                            </t>
  </si>
  <si>
    <t>011-1191</t>
  </si>
  <si>
    <t xml:space="preserve">UREA 1000 GR                                                          </t>
  </si>
  <si>
    <t>011-1192</t>
  </si>
  <si>
    <t xml:space="preserve">UREA DE CHRISTENSEN 500 GR                                            </t>
  </si>
  <si>
    <t>011-1193</t>
  </si>
  <si>
    <t xml:space="preserve">ACIDO CLORHIDRICO P.A.                                                </t>
  </si>
  <si>
    <t>011-1194</t>
  </si>
  <si>
    <t xml:space="preserve">FENOL P.A.                                                            </t>
  </si>
  <si>
    <t>012-0001</t>
  </si>
  <si>
    <t xml:space="preserve">AGUJAS KIRSCHNER 1.00 MM 31 CM                                        </t>
  </si>
  <si>
    <t>012-0002</t>
  </si>
  <si>
    <t xml:space="preserve">AGUJAS KIRSCHNER 1.25 MM 31 CM                                        </t>
  </si>
  <si>
    <t>012-0003</t>
  </si>
  <si>
    <t xml:space="preserve">AGUJAS KIRSCHNER 1.50 MM 31 CM                                        </t>
  </si>
  <si>
    <t>012-0004</t>
  </si>
  <si>
    <t xml:space="preserve">AGUJAS KIRSCHNER 2.00 MM 31 CM                                        </t>
  </si>
  <si>
    <t>012-0005</t>
  </si>
  <si>
    <t xml:space="preserve">AGUJAS KIRSCHNER 2.50 MM 31 CM                                        </t>
  </si>
  <si>
    <t>012-0006</t>
  </si>
  <si>
    <t xml:space="preserve">AGUJAS KIRSCHNER 3.00 MM 31 CM                                        </t>
  </si>
  <si>
    <t>012-0007</t>
  </si>
  <si>
    <t xml:space="preserve">CEMENTO QUIRURGICO (POLVO-LIQUIDO)                                    </t>
  </si>
  <si>
    <t>012-0008</t>
  </si>
  <si>
    <t xml:space="preserve">ELECTRODO VENTRICULAR ENDOCAVITARIO C/CONECTOR UNIPOLAR 58 CM         </t>
  </si>
  <si>
    <t>012-0009</t>
  </si>
  <si>
    <t xml:space="preserve">MARCAPASO MULTIPROGRAMABLE C/CONECTOR UNIPOLAR - BIPOLAR              </t>
  </si>
  <si>
    <t>012-0010</t>
  </si>
  <si>
    <t xml:space="preserve">PLACA TUBO DHS 4 ORIFICIOS 135ø                                       </t>
  </si>
  <si>
    <t>012-0011</t>
  </si>
  <si>
    <t xml:space="preserve">TORNILLO DESLIZANTE 85 MM                                             </t>
  </si>
  <si>
    <t>012-0012</t>
  </si>
  <si>
    <t xml:space="preserve">TORNILLO DE COMPRESION                                                </t>
  </si>
  <si>
    <t>012-0013</t>
  </si>
  <si>
    <t xml:space="preserve">TORNILLO CORTICAL 4,5 X 38                                            </t>
  </si>
  <si>
    <t>012-0014</t>
  </si>
  <si>
    <t xml:space="preserve">TORNILLO CORTICAL 4,5 X 36                                            </t>
  </si>
  <si>
    <t>012-0015</t>
  </si>
  <si>
    <t xml:space="preserve">TORNILLO CORTICAL 4,5 X 40                                            </t>
  </si>
  <si>
    <t>012-0016</t>
  </si>
  <si>
    <t xml:space="preserve">PLACA 1/3 TUBO 7 ORIFICIOS                                            </t>
  </si>
  <si>
    <t>012-0017</t>
  </si>
  <si>
    <t xml:space="preserve">TORNILLO CORTICAL 3,5 X 14                                            </t>
  </si>
  <si>
    <t>012-0018</t>
  </si>
  <si>
    <t xml:space="preserve">TORNILLO ESPONJOSO 4,0 X 40                                           </t>
  </si>
  <si>
    <t>012-0019</t>
  </si>
  <si>
    <t xml:space="preserve">TORNILLO ESPONJOSO 4,0 X 45                                           </t>
  </si>
  <si>
    <t>012-0020</t>
  </si>
  <si>
    <t xml:space="preserve">TORNILLO ESPONJOSO 4,0 X 20                                           </t>
  </si>
  <si>
    <t>012-0021</t>
  </si>
  <si>
    <t xml:space="preserve">TORNILLO ESPONJOSO 4,0 X 35                                           </t>
  </si>
  <si>
    <t>012-0022</t>
  </si>
  <si>
    <t xml:space="preserve">PLACA 1/3 TUBO 6 ORIFICIOS                                            </t>
  </si>
  <si>
    <t>012-0023</t>
  </si>
  <si>
    <t xml:space="preserve">TORNILLO ESPONJOSO 4,0 X 30                                           </t>
  </si>
  <si>
    <t>012-0024</t>
  </si>
  <si>
    <t xml:space="preserve">TORNILLO CORTICAL 3,5 X 12                                            </t>
  </si>
  <si>
    <t>012-0025</t>
  </si>
  <si>
    <t xml:space="preserve">CLAVO DE TIBIA 11 X 315                                               </t>
  </si>
  <si>
    <t>012-0026</t>
  </si>
  <si>
    <t xml:space="preserve">TORNILLO BLOQUEO PROXIMAL 35 MM                                       </t>
  </si>
  <si>
    <t>012-0027</t>
  </si>
  <si>
    <t xml:space="preserve">TORNILLO BLOQUEO DISTAL 35 MM                                         </t>
  </si>
  <si>
    <t>012-0028</t>
  </si>
  <si>
    <t xml:space="preserve">TORNILLO BLOQUEO PROXIMAL 40 MM                                       </t>
  </si>
  <si>
    <t>012-0029</t>
  </si>
  <si>
    <t xml:space="preserve">TORNILLO DE PROTECCION                                                </t>
  </si>
  <si>
    <t>012-0030</t>
  </si>
  <si>
    <t xml:space="preserve">TORNILLO BLOQUEO DISTAL 75 MM                                         </t>
  </si>
  <si>
    <t>012-0031</t>
  </si>
  <si>
    <t xml:space="preserve">PLACA 1/3 TUBO 4 ORIFICIOS                                            </t>
  </si>
  <si>
    <t>012-0032</t>
  </si>
  <si>
    <t xml:space="preserve">TORNILLO CORTICAL 3,5 X 16                                            </t>
  </si>
  <si>
    <t>012-0033</t>
  </si>
  <si>
    <t xml:space="preserve">TORNILLO CORTICAL 3,5 X 18                                            </t>
  </si>
  <si>
    <t>012-0034</t>
  </si>
  <si>
    <t xml:space="preserve">PLACA 4 ORIFICIOS C/PUENTE TI 17045                                   </t>
  </si>
  <si>
    <t>012-0035</t>
  </si>
  <si>
    <t xml:space="preserve">TORNILLO 5 MM TITANIO                                                 </t>
  </si>
  <si>
    <t>012-0036</t>
  </si>
  <si>
    <t xml:space="preserve">TORNILLO ESPONJOSO 4,0 X 12                                           </t>
  </si>
  <si>
    <t>012-0037</t>
  </si>
  <si>
    <t xml:space="preserve">PLACA RECTA DCP 7 ORIFICIOS                                           </t>
  </si>
  <si>
    <t>012-0038</t>
  </si>
  <si>
    <t xml:space="preserve">TORNILLO ESPONJOSO 4,0 X 18                                           </t>
  </si>
  <si>
    <t>012-0039</t>
  </si>
  <si>
    <t xml:space="preserve">TORNILLO ESPONJOSO 4,0 X 16                                           </t>
  </si>
  <si>
    <t>012-0040</t>
  </si>
  <si>
    <t xml:space="preserve">TORNILLO CORTICAL 3,5 X 32                                            </t>
  </si>
  <si>
    <t>012-0041</t>
  </si>
  <si>
    <t xml:space="preserve">CLAVO DE TIBIA 10 X 300                                               </t>
  </si>
  <si>
    <t>012-0042</t>
  </si>
  <si>
    <t xml:space="preserve">TORNILLO BLOQUEO DISTAL 40 MM.                                        </t>
  </si>
  <si>
    <t>012-0043</t>
  </si>
  <si>
    <t xml:space="preserve">TORNILLO CORTICAL 4,5 X 26                                            </t>
  </si>
  <si>
    <t>012-0044</t>
  </si>
  <si>
    <t xml:space="preserve">TORNILLO CORTICAL 4,5 X 30                                            </t>
  </si>
  <si>
    <t>012-0045</t>
  </si>
  <si>
    <t xml:space="preserve">TORNILLO CORTICAL 4,5 X 28                                            </t>
  </si>
  <si>
    <t>012-0046</t>
  </si>
  <si>
    <t xml:space="preserve">PLACA DCP 6 ORIFICIOS ANGOSTA                                         </t>
  </si>
  <si>
    <t>012-0047</t>
  </si>
  <si>
    <t xml:space="preserve">PLACA 1/3 TUBO 5 ORIFICIOS                                            </t>
  </si>
  <si>
    <t>012-0048</t>
  </si>
  <si>
    <t xml:space="preserve">PLACA 4 ORIFICIOS CORTA (ACERO INOX)                                  </t>
  </si>
  <si>
    <t>012-0049</t>
  </si>
  <si>
    <t xml:space="preserve">PLACA TITANIO EN L 4 ORIF.IZQUIERDA                                   </t>
  </si>
  <si>
    <t>012-0050</t>
  </si>
  <si>
    <t xml:space="preserve">PLACA 4 ORIFICIOS RECTA (TI)                                          </t>
  </si>
  <si>
    <t>012-0051</t>
  </si>
  <si>
    <t xml:space="preserve">TORNILLO TI 2.0 X 7 MM NO OCUPAR.                                     </t>
  </si>
  <si>
    <t>012-0052</t>
  </si>
  <si>
    <t xml:space="preserve">TORNILLO TI 2.0 X 9 MM (952009)                                       </t>
  </si>
  <si>
    <t>012-0053</t>
  </si>
  <si>
    <t xml:space="preserve">TORNILLO ESPONJOSO 4,0 X 22                                           </t>
  </si>
  <si>
    <t>012-0055</t>
  </si>
  <si>
    <t xml:space="preserve">TORNILLO BLOQUEO DISTAL 60 MM                                         </t>
  </si>
  <si>
    <t>012-0056</t>
  </si>
  <si>
    <t xml:space="preserve">TORNILLO BLOQUEO PROXIMAL 55 MM                                       </t>
  </si>
  <si>
    <t>012-0057</t>
  </si>
  <si>
    <t xml:space="preserve">TAPON PROTECTOR                                                       </t>
  </si>
  <si>
    <t>012-0058</t>
  </si>
  <si>
    <t xml:space="preserve">CLAVO DE TIBIA 9 X 285                                                </t>
  </si>
  <si>
    <t>012-0059</t>
  </si>
  <si>
    <t xml:space="preserve">TORNILLO BLOQUEO DISTAL 30 MM                                         </t>
  </si>
  <si>
    <t>012-0060</t>
  </si>
  <si>
    <t xml:space="preserve">TORNILLO CORTICAL 4,5 X 18                                            </t>
  </si>
  <si>
    <t>012-0061</t>
  </si>
  <si>
    <t xml:space="preserve">TORNILLO CORTICAL 4,5 X 20                                            </t>
  </si>
  <si>
    <t>012-0062</t>
  </si>
  <si>
    <t xml:space="preserve">PLACA L DERECHA 4 ORIFICIOS ACERO INOX.                               </t>
  </si>
  <si>
    <t>012-0063</t>
  </si>
  <si>
    <t xml:space="preserve">TORNILLO CORTICAL 4,5 X 32                                            </t>
  </si>
  <si>
    <t>012-0064</t>
  </si>
  <si>
    <t xml:space="preserve">TORNILLO CORTICAL 3,5 X 24                                            </t>
  </si>
  <si>
    <t>012-0065</t>
  </si>
  <si>
    <t xml:space="preserve">PLACA 16 ORIFICIOS ACERO INOX.                                        </t>
  </si>
  <si>
    <t>012-0066</t>
  </si>
  <si>
    <t xml:space="preserve">PLACA DCP 6 ORIFICIOS ANCHA                                           </t>
  </si>
  <si>
    <t>012-0067</t>
  </si>
  <si>
    <t xml:space="preserve">TORNILLO 5 MM ACERO INOXIDABLE                                        </t>
  </si>
  <si>
    <t>012-0068</t>
  </si>
  <si>
    <t xml:space="preserve">PLACA DCP 8 ORIFICIOS                                                 </t>
  </si>
  <si>
    <t>012-0069</t>
  </si>
  <si>
    <t xml:space="preserve">TORNILLO 9 MM ACERO INOXIDABLE                                        </t>
  </si>
  <si>
    <t>012-0070</t>
  </si>
  <si>
    <t xml:space="preserve">TORNILLO 11 MM ACERO INOXIDABLE                                       </t>
  </si>
  <si>
    <t>012-0071</t>
  </si>
  <si>
    <t xml:space="preserve">PLACA 6 ORIFICIOS TITANIO                                             </t>
  </si>
  <si>
    <t>012-0072</t>
  </si>
  <si>
    <t xml:space="preserve">PLACA 4 ORIFICIOS TITANEO                                             </t>
  </si>
  <si>
    <t>012-0073</t>
  </si>
  <si>
    <t xml:space="preserve">TORNILLO 11 MM TITANEO                                                </t>
  </si>
  <si>
    <t>012-0074</t>
  </si>
  <si>
    <t xml:space="preserve">CLAVO DE TIBIA 12 X 315                                               </t>
  </si>
  <si>
    <t>012-0076</t>
  </si>
  <si>
    <t xml:space="preserve">CLAVO FEMUR 12 X 360                                                  </t>
  </si>
  <si>
    <t>012-0077</t>
  </si>
  <si>
    <t xml:space="preserve">TORNILLO BLOQUEO PROXIMAL 60 MM                                       </t>
  </si>
  <si>
    <t>012-0078</t>
  </si>
  <si>
    <t xml:space="preserve">CLAVO DE TIBIA 10 X 285                                               </t>
  </si>
  <si>
    <t>012-0079</t>
  </si>
  <si>
    <t xml:space="preserve">TORNILLO CORTICAL 3,5 X 10                                            </t>
  </si>
  <si>
    <t>012-0080</t>
  </si>
  <si>
    <t xml:space="preserve">TORNILLO CORTICAL 2,7 X 20                                            </t>
  </si>
  <si>
    <t>012-0081</t>
  </si>
  <si>
    <t xml:space="preserve">TORNILLO ESPONJOSO 4,0 X 50                                           </t>
  </si>
  <si>
    <t>012-0082</t>
  </si>
  <si>
    <t xml:space="preserve">GAMUFLEX NATURAL (EVA C/HUELLA 10 MM DURA)                            </t>
  </si>
  <si>
    <t>012-0083</t>
  </si>
  <si>
    <t xml:space="preserve">CUERO VAQUILLA SALVAJE COLOR                                          </t>
  </si>
  <si>
    <t>012-0084</t>
  </si>
  <si>
    <t xml:space="preserve">TORNILLO CORTICAL 4,5 X 60                                            </t>
  </si>
  <si>
    <t>012-0085</t>
  </si>
  <si>
    <t xml:space="preserve">PLACA 1/3 TUBO 2 ORIFICIOS                                            </t>
  </si>
  <si>
    <t>012-0086</t>
  </si>
  <si>
    <t xml:space="preserve">TORNILLO CORTICAL 4,5 X 22                                            </t>
  </si>
  <si>
    <t>012-0087</t>
  </si>
  <si>
    <t xml:space="preserve">T0RNILLO CORTICAL 3,5 X 40                                            </t>
  </si>
  <si>
    <t>012-0088</t>
  </si>
  <si>
    <t xml:space="preserve">CLAVO FEMUR 12 X 380                                                  </t>
  </si>
  <si>
    <t>012-0089</t>
  </si>
  <si>
    <t xml:space="preserve">TORNILLO BLOQUEO DISTAL 50 MM                                         </t>
  </si>
  <si>
    <t>012-0090</t>
  </si>
  <si>
    <t xml:space="preserve">TORNILLO CORTICAL 4,5 X 65                                            </t>
  </si>
  <si>
    <t>012-0091</t>
  </si>
  <si>
    <t xml:space="preserve">TORNILLO ESPONJOSO 6,5 X 30 ROSCA 16                                  </t>
  </si>
  <si>
    <t>012-0092</t>
  </si>
  <si>
    <t xml:space="preserve">PLACA CUCHARA 6 ORIFICIOS                                             </t>
  </si>
  <si>
    <t>012-0093</t>
  </si>
  <si>
    <t xml:space="preserve">TORNILLO ESPONJOSO 4.0 X 24                                           </t>
  </si>
  <si>
    <t>012-0094</t>
  </si>
  <si>
    <t xml:space="preserve">PLACA DCP ESTRECHA 10 ORIFICIOS                                       </t>
  </si>
  <si>
    <t>012-0095</t>
  </si>
  <si>
    <t xml:space="preserve">TORNILLO CORTICAL 4,5 X 34                                            </t>
  </si>
  <si>
    <t>012-0097</t>
  </si>
  <si>
    <t xml:space="preserve">TORNILLO BLOQUEO PROXIMAL 45 MM                                       </t>
  </si>
  <si>
    <t>012-0098</t>
  </si>
  <si>
    <t xml:space="preserve">TORNILLO BLOQUEO DISTAL 45 MM                                         </t>
  </si>
  <si>
    <t>012-0099</t>
  </si>
  <si>
    <t xml:space="preserve">PROTESIS THOMPSON N°41                                                </t>
  </si>
  <si>
    <t>012-0100</t>
  </si>
  <si>
    <t xml:space="preserve">PLACA ESTRECHA DCP 9 ORIFICIOS                                        </t>
  </si>
  <si>
    <t>012-0101</t>
  </si>
  <si>
    <t xml:space="preserve">TORNILLO CORTICAL 4,5 X 24                                            </t>
  </si>
  <si>
    <t>012-0102</t>
  </si>
  <si>
    <t xml:space="preserve">PLACA 1/3 TUBO 8 ORIFICIOS                                            </t>
  </si>
  <si>
    <t>012-0104</t>
  </si>
  <si>
    <t xml:space="preserve">TORNILLO BLOQUEO 3.9 X 34                                             </t>
  </si>
  <si>
    <t>012-0106</t>
  </si>
  <si>
    <t xml:space="preserve">TORNILLO ESPONJOSO 6,5 X 35 ROSCA TOTAL                               </t>
  </si>
  <si>
    <t>012-0107</t>
  </si>
  <si>
    <t xml:space="preserve">TORNILLO DESLIZANTE 95 MM                                             </t>
  </si>
  <si>
    <t>012-0108</t>
  </si>
  <si>
    <t xml:space="preserve">TORNILLO ESPONJOSO 6,5 X 70 ROSCA 16                                  </t>
  </si>
  <si>
    <t>012-0109</t>
  </si>
  <si>
    <t xml:space="preserve">TORNILLO ESPONJOSO 6,5 X 30 X 16 MM.                                  </t>
  </si>
  <si>
    <t>012-0110</t>
  </si>
  <si>
    <t xml:space="preserve">PLACA RECTA DCP ANCHA 9 ORIF.                                         </t>
  </si>
  <si>
    <t>012-0111</t>
  </si>
  <si>
    <t xml:space="preserve">TORNILLO ESPONJOSO 6,5 X 55 ROSCA 16                                  </t>
  </si>
  <si>
    <t>012-0112</t>
  </si>
  <si>
    <t xml:space="preserve">PLACA CUCHARA 5 ORIFICIOS                                             </t>
  </si>
  <si>
    <t>012-0113</t>
  </si>
  <si>
    <t xml:space="preserve">TORNILLO ESPONJOSO 6,5 X 40 ROSCA TOTAL                               </t>
  </si>
  <si>
    <t>012-0116</t>
  </si>
  <si>
    <t xml:space="preserve">TORNILLO DESLIZANTE 90 MM                                             </t>
  </si>
  <si>
    <t>012-0117</t>
  </si>
  <si>
    <t xml:space="preserve">TORNILLO CORTICAL 4,5 X 42                                            </t>
  </si>
  <si>
    <t>012-0119</t>
  </si>
  <si>
    <t xml:space="preserve">TORNILLO DESLIZANTE Nø65                                              </t>
  </si>
  <si>
    <t>012-0120</t>
  </si>
  <si>
    <t xml:space="preserve">PLACA DCS 8 ORIFICIOS 95°                                             </t>
  </si>
  <si>
    <t>012-0121</t>
  </si>
  <si>
    <t xml:space="preserve">TORNILLO CORTICAL 4,5 X 52                                            </t>
  </si>
  <si>
    <t>012-0122</t>
  </si>
  <si>
    <t xml:space="preserve">TORNILLO MALEOLAR 4,5 X 60                                            </t>
  </si>
  <si>
    <t>012-0123</t>
  </si>
  <si>
    <t xml:space="preserve">PROTESIS THOMPSON Nø43                                                </t>
  </si>
  <si>
    <t>012-0124</t>
  </si>
  <si>
    <t xml:space="preserve">TORNILLO CORTICAL 2,7 X 24                                            </t>
  </si>
  <si>
    <t>012-0125</t>
  </si>
  <si>
    <t xml:space="preserve">TORNILLO ESPONJOSO 6,5 X 50 ROSCA 16                                  </t>
  </si>
  <si>
    <t>012-0126</t>
  </si>
  <si>
    <t xml:space="preserve">TORNILLO ESPONJOSO 6,5 X 45 ROSCA 16                                  </t>
  </si>
  <si>
    <t>012-0127</t>
  </si>
  <si>
    <t xml:space="preserve">TORNILLO ESPONJOSO 6,5 X 20                                           </t>
  </si>
  <si>
    <t>012-0129</t>
  </si>
  <si>
    <t xml:space="preserve">PLACA EN T 5 ORIFICIOS                                                </t>
  </si>
  <si>
    <t>012-0130</t>
  </si>
  <si>
    <t xml:space="preserve">TORNILLO ESPONJOSO 6,5 X 15                                           </t>
  </si>
  <si>
    <t>012-0131</t>
  </si>
  <si>
    <t xml:space="preserve">PLANTILLAS ORTOPEDICAS HH                                             </t>
  </si>
  <si>
    <t>012-0132</t>
  </si>
  <si>
    <t xml:space="preserve">PLACA DCP 5 ORIFICIOS                                                 </t>
  </si>
  <si>
    <t>012-0133</t>
  </si>
  <si>
    <t xml:space="preserve">TORNILLO CORTICAL 3,5 X 26                                            </t>
  </si>
  <si>
    <t>012-0134</t>
  </si>
  <si>
    <t xml:space="preserve">TORNILLO CORTICAL 3,5 X 20                                            </t>
  </si>
  <si>
    <t>012-0135</t>
  </si>
  <si>
    <t xml:space="preserve">ARANDELAS (TODOS LOS NUMEROS)                                         </t>
  </si>
  <si>
    <t>012-0136</t>
  </si>
  <si>
    <t xml:space="preserve">PASTA ENDURECEDORA P/MOLDES AUDIFONO PARTE A (BLANCA)                 </t>
  </si>
  <si>
    <t>012-0137</t>
  </si>
  <si>
    <t xml:space="preserve">PASTA ENDURECEDORA P/MOLDES AUDIFONO PARTE B (VERDE)                  </t>
  </si>
  <si>
    <t>012-0138</t>
  </si>
  <si>
    <t xml:space="preserve">CLAVO DE TIBIA 9 X 330                                                </t>
  </si>
  <si>
    <t>012-0139</t>
  </si>
  <si>
    <t xml:space="preserve">CLAVO FEMUR 11 X 360                                                  </t>
  </si>
  <si>
    <t>012-0140</t>
  </si>
  <si>
    <t xml:space="preserve">TORNILLO ESPONJOSO 6.5 X 75 ROSCA 32                                  </t>
  </si>
  <si>
    <t>012-0141</t>
  </si>
  <si>
    <t xml:space="preserve">TORNILLO ESPONJOSO 6.5 X 40 X 16 MM                                   </t>
  </si>
  <si>
    <t>012-0143</t>
  </si>
  <si>
    <t xml:space="preserve">GRAPAS 22 MM X 22 MM (GRANDE)                                         </t>
  </si>
  <si>
    <t>012-0144</t>
  </si>
  <si>
    <t xml:space="preserve">TORNILLO CORTICAL 2,7 X 22                                            </t>
  </si>
  <si>
    <t>012-0146</t>
  </si>
  <si>
    <t xml:space="preserve">PLACA TUBO DHS 5 ORIFICIOS 135°                                       </t>
  </si>
  <si>
    <t>012-0147</t>
  </si>
  <si>
    <t xml:space="preserve">TORNILLO CORTICAL 4,5 X 45                                            </t>
  </si>
  <si>
    <t>012-0148</t>
  </si>
  <si>
    <t xml:space="preserve">CLAVO FEMUR 10 X 360                                                  </t>
  </si>
  <si>
    <t>012-0149</t>
  </si>
  <si>
    <t xml:space="preserve">CLAVO DE TIBIA 9 X 300                                                </t>
  </si>
  <si>
    <t>012-0150</t>
  </si>
  <si>
    <t xml:space="preserve">PROTESIS THOMPSON Nø39                                                </t>
  </si>
  <si>
    <t>012-0151</t>
  </si>
  <si>
    <t xml:space="preserve">PROTESIS MULLER AUTOBLOQUEANTE 7,5                                    </t>
  </si>
  <si>
    <t>012-0152</t>
  </si>
  <si>
    <t xml:space="preserve">COTILO MULLER 44 X 32                                                 </t>
  </si>
  <si>
    <t>012-0153</t>
  </si>
  <si>
    <t xml:space="preserve">TORNILLO ESPONJOSO 6.5 X 25 MM                                        </t>
  </si>
  <si>
    <t>012-0154</t>
  </si>
  <si>
    <t xml:space="preserve">TORNILLO ESPONJOSO 4,0 X 14                                           </t>
  </si>
  <si>
    <t>012-0155</t>
  </si>
  <si>
    <t xml:space="preserve">TORNILLO DESLIZANTE 100 MM                                            </t>
  </si>
  <si>
    <t>012-0157</t>
  </si>
  <si>
    <t xml:space="preserve">PLACA 16 ORIFICIOS TI                                                 </t>
  </si>
  <si>
    <t>012-0158</t>
  </si>
  <si>
    <t xml:space="preserve">TORNILLO 7 MM EMERGENCIA                                              </t>
  </si>
  <si>
    <t>012-0159</t>
  </si>
  <si>
    <t xml:space="preserve">TORNILLO ESPONJOSO 6,5 X 60 ROSCA 16                                  </t>
  </si>
  <si>
    <t>012-0160</t>
  </si>
  <si>
    <t xml:space="preserve">TORNILLO ESPONJOSO 6,5 X 80 ROSCA 16                                  </t>
  </si>
  <si>
    <t>012-0161</t>
  </si>
  <si>
    <t xml:space="preserve">TORNILLO MALEOLAR 4,5 X 45                                            </t>
  </si>
  <si>
    <t>012-0162</t>
  </si>
  <si>
    <t xml:space="preserve">TORNILLO ESPONJOSO 6,5 X 35 R0SCA 16                                  </t>
  </si>
  <si>
    <t>012-0163</t>
  </si>
  <si>
    <t xml:space="preserve">TORNILLO ESPONJOSO 6,5 X 40 ROSCA 32                                  </t>
  </si>
  <si>
    <t>012-0164</t>
  </si>
  <si>
    <t xml:space="preserve">TORNILLO CORTICAL 4,5 X 44                                            </t>
  </si>
  <si>
    <t>012-0165</t>
  </si>
  <si>
    <t xml:space="preserve">TORNILLO CORTICAL 4,5 X 46                                            </t>
  </si>
  <si>
    <t>012-0166</t>
  </si>
  <si>
    <t xml:space="preserve">TORNILLO CORTICAL 4,5 X 16                                            </t>
  </si>
  <si>
    <t>012-0167</t>
  </si>
  <si>
    <t xml:space="preserve">PLACA DCS 14 ORIFICIOS 95°                                            </t>
  </si>
  <si>
    <t>012-0168</t>
  </si>
  <si>
    <t xml:space="preserve">PLACA RECTA BCD ESTRECHA 9 ORIFICIOS                                  </t>
  </si>
  <si>
    <t>012-0169</t>
  </si>
  <si>
    <t xml:space="preserve">TORNILLO DESLIZANTE 80 MM                                             </t>
  </si>
  <si>
    <t>012-0170</t>
  </si>
  <si>
    <t xml:space="preserve">PROTESIS THOMPSON N°45                                                </t>
  </si>
  <si>
    <t>012-0171</t>
  </si>
  <si>
    <t xml:space="preserve">TORNILLO CORTICAL 2,7 X 18                                            </t>
  </si>
  <si>
    <t>012-0172</t>
  </si>
  <si>
    <t xml:space="preserve">TORNILLO ESPONJOSO 6,5 X 60 ROSCA 32                                  </t>
  </si>
  <si>
    <t>012-0173</t>
  </si>
  <si>
    <t xml:space="preserve">CLAVO DE TIBIA 10 X 315                                               </t>
  </si>
  <si>
    <t>012-0174</t>
  </si>
  <si>
    <t xml:space="preserve">PLACA TIBIAL 6 ORIF. DERECHA                                          </t>
  </si>
  <si>
    <t>012-0175</t>
  </si>
  <si>
    <t xml:space="preserve">PLACA RECTA DCP 6 ORIF.                                               </t>
  </si>
  <si>
    <t>012-0176</t>
  </si>
  <si>
    <t xml:space="preserve">TORNILLO CORTICAL 4,5 X 14                                            </t>
  </si>
  <si>
    <t>012-0177</t>
  </si>
  <si>
    <t xml:space="preserve">TORNILLO ESPONJOSO 3,5 X 18                                           </t>
  </si>
  <si>
    <t>012-0178</t>
  </si>
  <si>
    <t xml:space="preserve">TORNILLO ESPONJOSO 3,5 X 16                                           </t>
  </si>
  <si>
    <t>012-0179</t>
  </si>
  <si>
    <t xml:space="preserve">TORNILLO ESPONJOSO 3,5 X 14                                           </t>
  </si>
  <si>
    <t>012-0180</t>
  </si>
  <si>
    <t xml:space="preserve">TORNILLO MALEOLAR 4,5 X 50                                            </t>
  </si>
  <si>
    <t>012-0181</t>
  </si>
  <si>
    <t xml:space="preserve">TORNILLO MALEOLAR 4,5 X 55                                            </t>
  </si>
  <si>
    <t>012-0182</t>
  </si>
  <si>
    <t xml:space="preserve">TORNILLO ESPONJOSO 4.0 X 10                                           </t>
  </si>
  <si>
    <t>012-0183</t>
  </si>
  <si>
    <t xml:space="preserve">TORNILLO ESPONJOSO 3,5 X 20                                           </t>
  </si>
  <si>
    <t>012-0184</t>
  </si>
  <si>
    <t xml:space="preserve">PLACA T 3 X 3 ORIF.                                                   </t>
  </si>
  <si>
    <t>012-0185</t>
  </si>
  <si>
    <t xml:space="preserve">TORNILLO ESPONJOSO 6,5 X 65 ROSCA  32                                 </t>
  </si>
  <si>
    <t>012-0186</t>
  </si>
  <si>
    <t xml:space="preserve">TORNILLO ESPONJOSO 3.5 X 40                                           </t>
  </si>
  <si>
    <t>012-0187</t>
  </si>
  <si>
    <t xml:space="preserve">TORNILLO ESPONJOSO 3,5 X 12                                           </t>
  </si>
  <si>
    <t>012-0188</t>
  </si>
  <si>
    <t xml:space="preserve">PLACA RECTA DCP 7 ORIF. ESTRECHA                                      </t>
  </si>
  <si>
    <t>012-0189</t>
  </si>
  <si>
    <t xml:space="preserve">TORNILLO ESPONJOSO 3,5 X 22                                           </t>
  </si>
  <si>
    <t>012-0190</t>
  </si>
  <si>
    <t xml:space="preserve">TORNILLO CORTICAL 3,5 X 36                                            </t>
  </si>
  <si>
    <t>012-0191</t>
  </si>
  <si>
    <t xml:space="preserve">TORNILLO CORTICAL 3,5 X 22                                            </t>
  </si>
  <si>
    <t>012-0192</t>
  </si>
  <si>
    <t xml:space="preserve">SEPARADOR DE DEDOS                                                    </t>
  </si>
  <si>
    <t>012-0193</t>
  </si>
  <si>
    <t xml:space="preserve">COLLAR CERVICAL SELEC.(AJUST.4 POS. (SAMU)                               </t>
  </si>
  <si>
    <t>012-0194</t>
  </si>
  <si>
    <t xml:space="preserve">ESDOPROTESIS T.RODILLA PRIMARIA IZQ-DER T2 SCORP.                     </t>
  </si>
  <si>
    <t>012-0196</t>
  </si>
  <si>
    <t xml:space="preserve">PLACA DHS 135°/150°4-6 ORIF.Y TORNILLOS.                              </t>
  </si>
  <si>
    <t>012-0197</t>
  </si>
  <si>
    <t xml:space="preserve">TORNILLO ESPONJOSO 4,0 X 55                                           </t>
  </si>
  <si>
    <t>012-0198</t>
  </si>
  <si>
    <t xml:space="preserve">ADAPTADOR DE MARCAPASO                                                </t>
  </si>
  <si>
    <t>012-0199</t>
  </si>
  <si>
    <t xml:space="preserve">PLACA RECTA DCP 6 ORIFICIOS ESTRECHA                                  </t>
  </si>
  <si>
    <t>012-0200</t>
  </si>
  <si>
    <t xml:space="preserve">TORNILLO CORTICAL 4,5 X 48                                            </t>
  </si>
  <si>
    <t>012-0201</t>
  </si>
  <si>
    <t xml:space="preserve">TORNILLO ESPONJOSO 6,5 X 55 ROSCA 32                                  </t>
  </si>
  <si>
    <t>012-0202</t>
  </si>
  <si>
    <t xml:space="preserve">PROTESIS DE SCHUKNECHT 0.6 X 5.0 (ESTAPEDECTOMIA)                     </t>
  </si>
  <si>
    <t>012-0203</t>
  </si>
  <si>
    <t xml:space="preserve">PLACA RECTA DCP ESTRECHA 12 ORIF.                                     </t>
  </si>
  <si>
    <t>012-0204</t>
  </si>
  <si>
    <t xml:space="preserve">TORNILLO ESPONJOSO 6.5 X 50 ROSCA 32                                  </t>
  </si>
  <si>
    <t>012-0205</t>
  </si>
  <si>
    <t xml:space="preserve">TORNILLO DESLIZANTE 75§                                               </t>
  </si>
  <si>
    <t>012-0206</t>
  </si>
  <si>
    <t xml:space="preserve">PLACA T 8 ORIFICIOS                                                   </t>
  </si>
  <si>
    <t>012-0208</t>
  </si>
  <si>
    <t xml:space="preserve">PROTESIS ESOFAGICA AUTOESPANSIBLE                                     </t>
  </si>
  <si>
    <t>012-0209</t>
  </si>
  <si>
    <t xml:space="preserve">TORNILLO CORTICAL 3.5 X 28                                            </t>
  </si>
  <si>
    <t>012-0210</t>
  </si>
  <si>
    <t xml:space="preserve">TORNILLO COTICAL 2.0 X 10                                             </t>
  </si>
  <si>
    <t>012-0211</t>
  </si>
  <si>
    <t xml:space="preserve">TORNILLO CORTICAL 2.0 X 12                                            </t>
  </si>
  <si>
    <t>012-0212</t>
  </si>
  <si>
    <t xml:space="preserve">PROTESIS MULLER AUTOBLOQUEANTE 10.0 MM                                </t>
  </si>
  <si>
    <t>012-0213</t>
  </si>
  <si>
    <t xml:space="preserve">PROTESIS MULLER AUTOBLOQUEANTE 12,5 MM                                </t>
  </si>
  <si>
    <t>012-0214</t>
  </si>
  <si>
    <t xml:space="preserve">COTILO MULLER 47 X 32                                                 </t>
  </si>
  <si>
    <t>012-0215</t>
  </si>
  <si>
    <t xml:space="preserve">COTILO MULLER 50 X 32                                                 </t>
  </si>
  <si>
    <t>012-0216</t>
  </si>
  <si>
    <t xml:space="preserve">VASTAGO CO-10 (CR-CO)Nø09                                             </t>
  </si>
  <si>
    <t>012-0217</t>
  </si>
  <si>
    <t xml:space="preserve">VASTAGO CO-10 (CR-CO)Nø10Y COMPONENTE.                                </t>
  </si>
  <si>
    <t>012-0218</t>
  </si>
  <si>
    <t xml:space="preserve">VASTAGO CO-10 (CR-CO)N°11                                             </t>
  </si>
  <si>
    <t>012-0219</t>
  </si>
  <si>
    <t xml:space="preserve">VASTAGO CO-10 (CR-CO)N°13                                             </t>
  </si>
  <si>
    <t>012-0220</t>
  </si>
  <si>
    <t xml:space="preserve">VASTAGO CO-10 (CR-CO)Nø15                                             </t>
  </si>
  <si>
    <t>012-0221</t>
  </si>
  <si>
    <t xml:space="preserve">VASTAGO CO-10 (CR-CO)N°17                                             </t>
  </si>
  <si>
    <t>012-0222</t>
  </si>
  <si>
    <t xml:space="preserve">VASTAGO CR.   (CR-CO)N°19                                             </t>
  </si>
  <si>
    <t>012-0223</t>
  </si>
  <si>
    <t xml:space="preserve">CABEZA FEMORAL (S-28)                                                 </t>
  </si>
  <si>
    <t>012-0224</t>
  </si>
  <si>
    <t xml:space="preserve">CABEZA FEMORAL (M-28)                                                 </t>
  </si>
  <si>
    <t>012-0225</t>
  </si>
  <si>
    <t xml:space="preserve">CABEZA FEMORAL (L-28)                                                 </t>
  </si>
  <si>
    <t>012-0226</t>
  </si>
  <si>
    <t xml:space="preserve">COTILO POLETILENO (40 X 28)                                           </t>
  </si>
  <si>
    <t>012-0227</t>
  </si>
  <si>
    <t xml:space="preserve">COTILO POLETILENO (44 X 28)                                           </t>
  </si>
  <si>
    <t>012-0228</t>
  </si>
  <si>
    <t xml:space="preserve">COTILO POLETILENO (50 X 32)                                           </t>
  </si>
  <si>
    <t>012-0229</t>
  </si>
  <si>
    <t xml:space="preserve">COTILO TI Nø46                                                        </t>
  </si>
  <si>
    <t>012-0230</t>
  </si>
  <si>
    <t xml:space="preserve">COTILO TI Nø48                                                        </t>
  </si>
  <si>
    <t>012-0231</t>
  </si>
  <si>
    <t xml:space="preserve">COTILO TI Nø50                                                        </t>
  </si>
  <si>
    <t>012-0232</t>
  </si>
  <si>
    <t xml:space="preserve">COTILO TI Nø52                                                        </t>
  </si>
  <si>
    <t>012-0233</t>
  </si>
  <si>
    <t xml:space="preserve">COTILO TI Nø54                                                        </t>
  </si>
  <si>
    <t>012-0234</t>
  </si>
  <si>
    <t xml:space="preserve">COTILO TI Nø56                                                        </t>
  </si>
  <si>
    <t>012-0235</t>
  </si>
  <si>
    <t xml:space="preserve">COTILO TI Nø58                                                        </t>
  </si>
  <si>
    <t>012-0236</t>
  </si>
  <si>
    <t xml:space="preserve">COTILO TI Nø60                                                        </t>
  </si>
  <si>
    <t>012-0237</t>
  </si>
  <si>
    <t xml:space="preserve">COTILO TI Nø62                                                        </t>
  </si>
  <si>
    <t>012-0238</t>
  </si>
  <si>
    <t xml:space="preserve">TORNILLO TI Nø15                                                      </t>
  </si>
  <si>
    <t>012-0239</t>
  </si>
  <si>
    <t xml:space="preserve">TORNILLO TI Nø20                                                      </t>
  </si>
  <si>
    <t>012-0240</t>
  </si>
  <si>
    <t xml:space="preserve">TORNILLO TI Nø25                                                      </t>
  </si>
  <si>
    <t>012-0241</t>
  </si>
  <si>
    <t xml:space="preserve">TORNILLO TI Nø30                                                      </t>
  </si>
  <si>
    <t>012-0242</t>
  </si>
  <si>
    <t xml:space="preserve">TORNILLO CORTICAL 2,0MM X 6MM LONG.                                   </t>
  </si>
  <si>
    <t>012-0243</t>
  </si>
  <si>
    <t xml:space="preserve">TORNILLO CORTICAL 2,0MM X 8MM LONG.                                   </t>
  </si>
  <si>
    <t>012-0244</t>
  </si>
  <si>
    <t xml:space="preserve">TORNILLO CORTICAL 2,0 MM X 10 MM LONG.                                </t>
  </si>
  <si>
    <t>012-0245</t>
  </si>
  <si>
    <t xml:space="preserve">TORNILLO CORTICAL 2,0 MM X 12 MM LONG.                                </t>
  </si>
  <si>
    <t>012-0246</t>
  </si>
  <si>
    <t xml:space="preserve">TORNILLO CORTICAL 2,0 MM X 14 MM LONG.                                </t>
  </si>
  <si>
    <t>012-0247</t>
  </si>
  <si>
    <t xml:space="preserve">TORNILLO CORTICAL 2,0 MM X 16 MM LONG.                                </t>
  </si>
  <si>
    <t>012-0248</t>
  </si>
  <si>
    <t xml:space="preserve">TORNILLO CORTICAL 2,0 MM X 18 MM LONG.                                </t>
  </si>
  <si>
    <t>012-0249</t>
  </si>
  <si>
    <t xml:space="preserve">TORNILLO CORTICAL 2,0 MM X 20 MM LONG.                                </t>
  </si>
  <si>
    <t>012-0250</t>
  </si>
  <si>
    <t xml:space="preserve">TORNILLO BLOQUEO PROXIMAL 30 MM                                       </t>
  </si>
  <si>
    <t>012-0251</t>
  </si>
  <si>
    <t xml:space="preserve">PLACA TITANEO EN L 4 ORIF.DERECHA                                     </t>
  </si>
  <si>
    <t>012-0252</t>
  </si>
  <si>
    <t xml:space="preserve">PLACA 4 ORIFICIOS LARGA TITANEO                                       </t>
  </si>
  <si>
    <t>012-0253</t>
  </si>
  <si>
    <t xml:space="preserve">PLACA 16 ORIFICIOS TITANEO                                            </t>
  </si>
  <si>
    <t>012-0254</t>
  </si>
  <si>
    <t xml:space="preserve">CLAVO DE TIBIA 12 X 330                                               </t>
  </si>
  <si>
    <t>012-0255</t>
  </si>
  <si>
    <t xml:space="preserve">COMPONENTE FEMORAL Nº9 H.                                             </t>
  </si>
  <si>
    <t>012-0256</t>
  </si>
  <si>
    <t xml:space="preserve">COMPONENTE TIBIAL Nº9                                                 </t>
  </si>
  <si>
    <t>012-0257</t>
  </si>
  <si>
    <t xml:space="preserve">INSERTO TIBIAL POSTERIOR 8 MM Nº9                                     </t>
  </si>
  <si>
    <t>012-0258</t>
  </si>
  <si>
    <t xml:space="preserve">COMPONENTE PATELLAR Nº5                                               </t>
  </si>
  <si>
    <t>012-0259</t>
  </si>
  <si>
    <t xml:space="preserve">COMPONENTE PATELLAR Nº7                                               </t>
  </si>
  <si>
    <t>012-0260</t>
  </si>
  <si>
    <t xml:space="preserve">COMPONENTE FEMORAL Nº5                                                </t>
  </si>
  <si>
    <t>012-0261</t>
  </si>
  <si>
    <t xml:space="preserve">COMPONENTE TIBIAL Nº7                                                 </t>
  </si>
  <si>
    <t>012-0262</t>
  </si>
  <si>
    <t xml:space="preserve">INSERTO TIBIAL POSTERIOR Nº7                                          </t>
  </si>
  <si>
    <t>012-0263</t>
  </si>
  <si>
    <t xml:space="preserve">PLACA EN T 4 ORIFICIOS                                                </t>
  </si>
  <si>
    <t>012-0264</t>
  </si>
  <si>
    <t xml:space="preserve">CLAVO DE TIBIA 11 X 330                                               </t>
  </si>
  <si>
    <t>012-0265</t>
  </si>
  <si>
    <t xml:space="preserve">CLAVO DE TIBIA 9 X 270                                                </t>
  </si>
  <si>
    <t>012-0266</t>
  </si>
  <si>
    <t xml:space="preserve">CEM TIBIAL 9 X 285                                                    </t>
  </si>
  <si>
    <t>012-0267</t>
  </si>
  <si>
    <t xml:space="preserve">COMPONENTE FEMORAL N§7                                                </t>
  </si>
  <si>
    <t>012-0268</t>
  </si>
  <si>
    <t xml:space="preserve">COMPONENTE PATELLAR N§9                                               </t>
  </si>
  <si>
    <t>012-0269</t>
  </si>
  <si>
    <t xml:space="preserve">COMPONENTE TIBIAL N§5                                                 </t>
  </si>
  <si>
    <t>012-0270</t>
  </si>
  <si>
    <t xml:space="preserve">PLACA TUBO DHS 10 ORIFICIOS 135°                                      </t>
  </si>
  <si>
    <t>012-0271</t>
  </si>
  <si>
    <t xml:space="preserve">PROTESIS THOMPSON N°49                                                </t>
  </si>
  <si>
    <t>012-0272</t>
  </si>
  <si>
    <t xml:space="preserve">CEMENTO PALACO C/GENTAMICINA 878001.                                  </t>
  </si>
  <si>
    <t>012-0273</t>
  </si>
  <si>
    <t xml:space="preserve">PLACA RECTA DCP 4 ORIFICIOS                                           </t>
  </si>
  <si>
    <t>012-0274</t>
  </si>
  <si>
    <t xml:space="preserve">INSERTO TIBIAL Nº5 DE 8 MM                                            </t>
  </si>
  <si>
    <t>012-0275</t>
  </si>
  <si>
    <t xml:space="preserve">TORNILLO ESPONJOSO 4.0 X 26                                           </t>
  </si>
  <si>
    <t>012-0276</t>
  </si>
  <si>
    <t xml:space="preserve">PROTESIS DE SCHUCKNECHT 0.8 X 4.5 (ESTAPEDECTOMIA)                    </t>
  </si>
  <si>
    <t>012-0277</t>
  </si>
  <si>
    <t xml:space="preserve">TORNILLO CORTICAL 3.5 X 35                                            </t>
  </si>
  <si>
    <t>012-0278</t>
  </si>
  <si>
    <t xml:space="preserve">TORNILLO DESLIZANTE 105 MM                                            </t>
  </si>
  <si>
    <t>012-0281</t>
  </si>
  <si>
    <t xml:space="preserve">CLAVO FEMUR 12 X 340                                                  </t>
  </si>
  <si>
    <t>012-0282</t>
  </si>
  <si>
    <t xml:space="preserve">PLACA DCS 12 ORIFICIOS 95°                                            </t>
  </si>
  <si>
    <t>012-0283</t>
  </si>
  <si>
    <t xml:space="preserve">PLACA T 4 ORIFICIOS                                                   </t>
  </si>
  <si>
    <t>012-0285</t>
  </si>
  <si>
    <t xml:space="preserve">TORNILLO ESPONJOSO 6,5 X 85 ROSCA 32                                  </t>
  </si>
  <si>
    <t>012-0286</t>
  </si>
  <si>
    <t xml:space="preserve">TORNILLO ESPONJOSO 6,5 X 80 ROSCA 32                                  </t>
  </si>
  <si>
    <t>012-0287</t>
  </si>
  <si>
    <t xml:space="preserve">TORNILLO ESPONJOSO 6,5 X 65 ROSCA 16                                  </t>
  </si>
  <si>
    <t>012-0288</t>
  </si>
  <si>
    <t xml:space="preserve">PLACA RECTA DCP 7 ORIF. ANCHA                                         </t>
  </si>
  <si>
    <t>012-0290</t>
  </si>
  <si>
    <t xml:space="preserve">PLACA L DERECHA 4 ORIF. TI C/PUENTE                                   </t>
  </si>
  <si>
    <t>012-0291</t>
  </si>
  <si>
    <t xml:space="preserve">PLACA L IZQUIERDA 4 ORIF. TI C/PUENTE                                 </t>
  </si>
  <si>
    <t>012-0292</t>
  </si>
  <si>
    <t xml:space="preserve">PLACA DCS 95° 6-14 ORIF.(OME.III)                                     </t>
  </si>
  <si>
    <t>012-0293</t>
  </si>
  <si>
    <t xml:space="preserve">TORNILLO CORTICAL 4,5 X 55                                            </t>
  </si>
  <si>
    <t>012-0294</t>
  </si>
  <si>
    <t xml:space="preserve">TORNILLO ESPONJOSO 6,5 X 70 ROSCA 32                                  </t>
  </si>
  <si>
    <t>012-0296</t>
  </si>
  <si>
    <t xml:space="preserve">TORNILLO DESLIZANTE 70 MM                                             </t>
  </si>
  <si>
    <t>012-0297</t>
  </si>
  <si>
    <t xml:space="preserve">PROTESIS PARCIAL MOORE 43 MM                                          </t>
  </si>
  <si>
    <t>012-0298</t>
  </si>
  <si>
    <t xml:space="preserve">TORNILLO BLOQUEO PROXIMAL 50 MM                                       </t>
  </si>
  <si>
    <t>012-0300</t>
  </si>
  <si>
    <t xml:space="preserve">CLAVO DE TIBIA 12 X 285                                               </t>
  </si>
  <si>
    <t>012-0301</t>
  </si>
  <si>
    <t xml:space="preserve">TORNILLO 2.0 X 17 MM (COD.25-095-17)                                  </t>
  </si>
  <si>
    <t>012-0303</t>
  </si>
  <si>
    <t xml:space="preserve">CLAVO DE TIBIA 9 X 315                                                </t>
  </si>
  <si>
    <t>012-0304</t>
  </si>
  <si>
    <t xml:space="preserve">ALAMBRE P/OSTEOSINTESIS 1.0 MM                                        </t>
  </si>
  <si>
    <t>012-0305</t>
  </si>
  <si>
    <t xml:space="preserve">TORNILLO ESPONJOSO 4,0 X 28                                           </t>
  </si>
  <si>
    <t>012-0306</t>
  </si>
  <si>
    <t xml:space="preserve">TORNILLO ESPONJOSO 6,5 X 45 ROSCA 32                                  </t>
  </si>
  <si>
    <t>012-0307</t>
  </si>
  <si>
    <t xml:space="preserve">TORNILLO DE 17 MM TITANIO                                             </t>
  </si>
  <si>
    <t>012-0308</t>
  </si>
  <si>
    <t xml:space="preserve">TORNILLO ESPONJOSO 3.5 X 32                                           </t>
  </si>
  <si>
    <t>012-0311</t>
  </si>
  <si>
    <t xml:space="preserve">PLACA DCP ANCHA 10 ORIFICIOS                                          </t>
  </si>
  <si>
    <t>012-0312</t>
  </si>
  <si>
    <t xml:space="preserve">TORNILLO CORTIDCAL 2.7 X 14                                           </t>
  </si>
  <si>
    <t>012-0313</t>
  </si>
  <si>
    <t xml:space="preserve">TORNILLO CORTICAL 2,7 X 32                                            </t>
  </si>
  <si>
    <t>012-0314</t>
  </si>
  <si>
    <t xml:space="preserve">TORNILLO ESPONJOSO 6,5 X 75 ROSCA 16 MM                               </t>
  </si>
  <si>
    <t>012-0315</t>
  </si>
  <si>
    <t xml:space="preserve">PLACA CUCHARA 7 ORIFICIOS                                             </t>
  </si>
  <si>
    <t>012-0316</t>
  </si>
  <si>
    <t xml:space="preserve">PROTESIS PARCIAL MOORE 45 MM                                          </t>
  </si>
  <si>
    <t>012-0317</t>
  </si>
  <si>
    <t xml:space="preserve">TORNILLO ESPONJOSO 4.0 X 32                                           </t>
  </si>
  <si>
    <t>012-0318</t>
  </si>
  <si>
    <t xml:space="preserve">TORNILLO ESPONJOSO 6,5 X 95 ROSCA 16 MM                               </t>
  </si>
  <si>
    <t>012-0319</t>
  </si>
  <si>
    <t xml:space="preserve">TORNILLO ESPONJOSO 6,5 X 90 ROSCA 16 MM                               </t>
  </si>
  <si>
    <t>012-0320</t>
  </si>
  <si>
    <t xml:space="preserve">PROTESIS THOMPSON N°47                                                </t>
  </si>
  <si>
    <t>012-0322</t>
  </si>
  <si>
    <t xml:space="preserve">GRAPAS 10 MM X 22 MM (CHICA)                                          </t>
  </si>
  <si>
    <t>012-0323</t>
  </si>
  <si>
    <t xml:space="preserve">GRAPAS 16 MM X 19 MM (MEDIANA)                                        </t>
  </si>
  <si>
    <t>012-0324</t>
  </si>
  <si>
    <t xml:space="preserve">GRAPAS 16 MM X 22 MM (MEDIANA)                                        </t>
  </si>
  <si>
    <t>012-0325</t>
  </si>
  <si>
    <t xml:space="preserve">GRAPAS 22 MM X 19 MM (GRANDE)                                         </t>
  </si>
  <si>
    <t>012-0326</t>
  </si>
  <si>
    <t xml:space="preserve">AGUJA RUSH 3.2MM X 10 CM                                              </t>
  </si>
  <si>
    <t>012-0327</t>
  </si>
  <si>
    <t xml:space="preserve">AGUJA RUSH 3.2MM X 14 CM                                              </t>
  </si>
  <si>
    <t>012-0328</t>
  </si>
  <si>
    <t xml:space="preserve">TORNILLO CORTICAL 3,5 X 48                                            </t>
  </si>
  <si>
    <t>012-0329</t>
  </si>
  <si>
    <t xml:space="preserve">PLACA DCP ANCHA 8 ORIFICIOS                                           </t>
  </si>
  <si>
    <t>012-0330</t>
  </si>
  <si>
    <t xml:space="preserve">TORNILLO CORTICAL 3,5 X 40                                            </t>
  </si>
  <si>
    <t>012-0331</t>
  </si>
  <si>
    <t xml:space="preserve">ROTULA UNIVERSAL SIMPLE                                               </t>
  </si>
  <si>
    <t>012-0332</t>
  </si>
  <si>
    <t xml:space="preserve">TORNILLO SCHANZ 5.0 MM X 200 MM LARGO                                 </t>
  </si>
  <si>
    <t>012-0333</t>
  </si>
  <si>
    <t xml:space="preserve">BARRA TUBULAR 10 X 400 MM                                             </t>
  </si>
  <si>
    <t>012-0334</t>
  </si>
  <si>
    <t xml:space="preserve">CLAVO HUMERO 7,5 X 240 MM TI                                          </t>
  </si>
  <si>
    <t>012-0335</t>
  </si>
  <si>
    <t xml:space="preserve">ESPANSOR 9MM.                                                         </t>
  </si>
  <si>
    <t>012-0336</t>
  </si>
  <si>
    <t xml:space="preserve">PROTESIS MULLER AUTOBLOQUEANTE 15.0                                   </t>
  </si>
  <si>
    <t>012-0337</t>
  </si>
  <si>
    <t xml:space="preserve">CLAVO HUMERAL 7 MM X 200                                              </t>
  </si>
  <si>
    <t>012-0338</t>
  </si>
  <si>
    <t xml:space="preserve">TORNILLO DE COMPRESION CAPWASKER                                      </t>
  </si>
  <si>
    <t>012-0339</t>
  </si>
  <si>
    <t xml:space="preserve">TORNILLO CORTICAL SEIDEL 4,6 X 25                                     </t>
  </si>
  <si>
    <t>012-0340</t>
  </si>
  <si>
    <t xml:space="preserve">TORNILLO EXPANCION 8 MM                                               </t>
  </si>
  <si>
    <t>012-0341</t>
  </si>
  <si>
    <t xml:space="preserve">VARILLA DE LAVADO                                                     </t>
  </si>
  <si>
    <t>012-0342</t>
  </si>
  <si>
    <t xml:space="preserve">TORNILLO CORTICAL 2,7 X 16                                            </t>
  </si>
  <si>
    <t>012-0343</t>
  </si>
  <si>
    <t xml:space="preserve">ESTABILIZADOR POSTERIOR 10 MM #7                                      </t>
  </si>
  <si>
    <t>012-0344</t>
  </si>
  <si>
    <t xml:space="preserve">TORNILLO ACL INTERFACE 7MM X 25 MM                                    </t>
  </si>
  <si>
    <t>012-0345</t>
  </si>
  <si>
    <t xml:space="preserve">TORNILLO ACL INTERFACE 8MM X 25 MM                                    </t>
  </si>
  <si>
    <t>012-0346</t>
  </si>
  <si>
    <t xml:space="preserve">TORNILLO CORTICAL 2,7 X 14                                            </t>
  </si>
  <si>
    <t>012-0347</t>
  </si>
  <si>
    <t xml:space="preserve">CLAVO FEMUR 10 X 340                                                  </t>
  </si>
  <si>
    <t>012-0350</t>
  </si>
  <si>
    <t xml:space="preserve">TORNILLO DEDICULAR 6,7 X 40                                           </t>
  </si>
  <si>
    <t>012-0351</t>
  </si>
  <si>
    <t xml:space="preserve">TORNILLO PEDICULAR 5.5 X 40 ALA CORTA                                 </t>
  </si>
  <si>
    <t>012-0352</t>
  </si>
  <si>
    <t xml:space="preserve">VARILLA UNION 60 X 60                                                 </t>
  </si>
  <si>
    <t>012-0353</t>
  </si>
  <si>
    <t xml:space="preserve">PLACA RECTA DCP 14 ORIF.ESTRECHA                                      </t>
  </si>
  <si>
    <t>012-0354</t>
  </si>
  <si>
    <t xml:space="preserve">TORNILLO CORTICAL 4,5 X 56                                            </t>
  </si>
  <si>
    <t>012-0355</t>
  </si>
  <si>
    <t xml:space="preserve">TORNILLO INTERFACE ACL 9MM X 25MM                                     </t>
  </si>
  <si>
    <t>012-0356</t>
  </si>
  <si>
    <t xml:space="preserve">ROTULA SENCILLA ANGULO VARIABLE                                       </t>
  </si>
  <si>
    <t>012-0357</t>
  </si>
  <si>
    <t xml:space="preserve">TUBO DE 400 MM (FIJ.EXTERNO)                                          </t>
  </si>
  <si>
    <t>012-0359</t>
  </si>
  <si>
    <t xml:space="preserve">CLAVO FEMUR 10 X 380                                                  </t>
  </si>
  <si>
    <t>012-0360</t>
  </si>
  <si>
    <t xml:space="preserve">TORNILLO BLOQUEO PROXIMAL 65 MM                                       </t>
  </si>
  <si>
    <t>012-0361</t>
  </si>
  <si>
    <t xml:space="preserve">ROTULA ABIERTA AJUSTABLE (SIST. TUBULAR)                              </t>
  </si>
  <si>
    <t>012-0363</t>
  </si>
  <si>
    <t xml:space="preserve">TORNILLO CORTICAL 2,7 X 28                                            </t>
  </si>
  <si>
    <t>012-0365</t>
  </si>
  <si>
    <t xml:space="preserve">TORNILLO ESPONJOSO 3,5 X 30                                           </t>
  </si>
  <si>
    <t>012-0366</t>
  </si>
  <si>
    <t xml:space="preserve">TORNILLO CORTICAL 4,5 X 58                                            </t>
  </si>
  <si>
    <t>012-0367</t>
  </si>
  <si>
    <t xml:space="preserve">TORNILLO ESPONJOSO 6,5 X 85 ROSCA 16                                  </t>
  </si>
  <si>
    <t>012-0368</t>
  </si>
  <si>
    <t xml:space="preserve">TORNILLO 7 MM ACERO INOXIDABLE                                        </t>
  </si>
  <si>
    <t>012-0369</t>
  </si>
  <si>
    <t xml:space="preserve">PLACA 4 ORIFICIOS C/PUENTE ACERO INOXIDABLE                           </t>
  </si>
  <si>
    <t>012-0370</t>
  </si>
  <si>
    <t xml:space="preserve">PLACA EN L IZQUIERDA 4 ORIF. ACERO INOXIDABLE                         </t>
  </si>
  <si>
    <t>012-0371</t>
  </si>
  <si>
    <t xml:space="preserve">PLACA 4 ORIFICIOS LARGA ACERO INOX.                                   </t>
  </si>
  <si>
    <t>012-0372</t>
  </si>
  <si>
    <t xml:space="preserve">PLACA T 4 X 6 ORIF.                                                   </t>
  </si>
  <si>
    <t>012-0373</t>
  </si>
  <si>
    <t xml:space="preserve">TORNILLO CORTICAL 3,5 X 34                                            </t>
  </si>
  <si>
    <t>012-0374</t>
  </si>
  <si>
    <t xml:space="preserve">TORNILLO CORTICAL 3,5 X 38                                            </t>
  </si>
  <si>
    <t>012-0375</t>
  </si>
  <si>
    <t xml:space="preserve">PROTESIS MOORE N°49 PARCIAL                                           </t>
  </si>
  <si>
    <t>012-0376</t>
  </si>
  <si>
    <t xml:space="preserve">CUERO CAPELLADA (PIE)                                                 </t>
  </si>
  <si>
    <t>012-0377</t>
  </si>
  <si>
    <t xml:space="preserve">PLATILLO ENDOPLATE 4° TORAX ALTO (685710C)                            </t>
  </si>
  <si>
    <t>012-0378</t>
  </si>
  <si>
    <t xml:space="preserve">CAJA BASE TORAX ALTO 0° PEQUEñA (685710117)                           </t>
  </si>
  <si>
    <t>012-0379</t>
  </si>
  <si>
    <t xml:space="preserve">PARTE INTERMEDIA TORAX BAJO (685700F)                                 </t>
  </si>
  <si>
    <t>012-0380</t>
  </si>
  <si>
    <t xml:space="preserve">TORNILLO ESPONJOSO 6,5 X 100 ROSCA 16                                 </t>
  </si>
  <si>
    <t>012-0381</t>
  </si>
  <si>
    <t xml:space="preserve">TORNILLO ESPONJOSO 4,0 X 44                                           </t>
  </si>
  <si>
    <t>012-0382</t>
  </si>
  <si>
    <t xml:space="preserve">TORNILLO ESPONJOSO 4,0 X 36                                           </t>
  </si>
  <si>
    <t>012-0383</t>
  </si>
  <si>
    <t xml:space="preserve">PLACA RECTA DCP ESTRECHA 5 ORIFICIOS                                  </t>
  </si>
  <si>
    <t>012-0384</t>
  </si>
  <si>
    <t xml:space="preserve">MICROPOROSA             (EVA FLEX LISA )                              </t>
  </si>
  <si>
    <t>012-0387</t>
  </si>
  <si>
    <t xml:space="preserve">DISTRACTOR MANDIBULAR MONOAXIAL DERECHO                               </t>
  </si>
  <si>
    <t>012-0388</t>
  </si>
  <si>
    <t xml:space="preserve">TORNILLO CORTICAL 2.0 AUTORROSCANTE                                   </t>
  </si>
  <si>
    <t>012-0389</t>
  </si>
  <si>
    <t xml:space="preserve">DESTORNILLADOR ACTIVACION P/DISTRACTOR                                </t>
  </si>
  <si>
    <t>012-0390</t>
  </si>
  <si>
    <t xml:space="preserve">MACHO DE 2.0MM EXTRA LARGO                                            </t>
  </si>
  <si>
    <t>012-0391</t>
  </si>
  <si>
    <t xml:space="preserve">BROCA DE 1.5MM L.130/105MM                                            </t>
  </si>
  <si>
    <t>012-0392</t>
  </si>
  <si>
    <t xml:space="preserve">PLACA RECTA 4 ORIFICOS REGULAR.                                       </t>
  </si>
  <si>
    <t>012-0393</t>
  </si>
  <si>
    <t xml:space="preserve">CLAVO FEMUR 14 X 420                                                  </t>
  </si>
  <si>
    <t>012-0394</t>
  </si>
  <si>
    <t xml:space="preserve">PLACA T 3 X 5 ORIFICIOS                                               </t>
  </si>
  <si>
    <t>012-0395</t>
  </si>
  <si>
    <t xml:space="preserve">PLACA 1/3 TUBO 3 ORIFICIOS                                            </t>
  </si>
  <si>
    <t>012-0396</t>
  </si>
  <si>
    <t xml:space="preserve">TORNILLO ESPONJOSO 3,5 X 10                                           </t>
  </si>
  <si>
    <t>012-0397</t>
  </si>
  <si>
    <t xml:space="preserve">TORNILLO CORTICAL 2,7 X 6                                             </t>
  </si>
  <si>
    <t>012-0398</t>
  </si>
  <si>
    <t xml:space="preserve">PLACA T 5 X 4 ORIFICIOS                                               </t>
  </si>
  <si>
    <t>012-0399</t>
  </si>
  <si>
    <t xml:space="preserve">TORNILLO TI EMERGENCIA 5 MM                                           </t>
  </si>
  <si>
    <t>012-0400</t>
  </si>
  <si>
    <t xml:space="preserve">TORNILLO CORTICAL 3,5 X 30                                            </t>
  </si>
  <si>
    <t>012-0401</t>
  </si>
  <si>
    <t xml:space="preserve">TORNILLO ESPONJOSO 3,5 X 25                                           </t>
  </si>
  <si>
    <t>012-0403</t>
  </si>
  <si>
    <t xml:space="preserve">PLACA L DERECHA 4 ORIF.TI C/PUENTE                                    </t>
  </si>
  <si>
    <t>012-0404</t>
  </si>
  <si>
    <t xml:space="preserve">PLACA P/EXPANDIDOR DE TEJIDO 3 X 1 (ZIMMEL)                           </t>
  </si>
  <si>
    <t>012-0405</t>
  </si>
  <si>
    <t xml:space="preserve">PLACA TITANIO 4 ORIF S/PUENTE                                         </t>
  </si>
  <si>
    <t>012-0406</t>
  </si>
  <si>
    <t xml:space="preserve">PLACA TITANIO 3,75 X 13 MM (COD.TK3813)                               </t>
  </si>
  <si>
    <t>012-0407</t>
  </si>
  <si>
    <t xml:space="preserve">TORNILLO INTERFACE 8 MM X 25 MM                                       </t>
  </si>
  <si>
    <t>012-0408</t>
  </si>
  <si>
    <t xml:space="preserve">TORNILLO INTERFACE 9 MM X 20 MM                                       </t>
  </si>
  <si>
    <t>012-0409</t>
  </si>
  <si>
    <t xml:space="preserve">BROCA OJAL 2,4 MM                                                     </t>
  </si>
  <si>
    <t>012-0411</t>
  </si>
  <si>
    <t xml:space="preserve">PLACA RECTA DCP ESTRECHA 8 ORIF.                                      </t>
  </si>
  <si>
    <t>012-0412</t>
  </si>
  <si>
    <t xml:space="preserve">PLACA L IZQUIERDA 4 ORIF.TITANIO                                      </t>
  </si>
  <si>
    <t>012-0413</t>
  </si>
  <si>
    <t xml:space="preserve">PLACA DCS 10 ORIFICIOS 95°                                            </t>
  </si>
  <si>
    <t>012-0415</t>
  </si>
  <si>
    <t xml:space="preserve">TORNILLO CORTICAL MF 2.7 MM LOG.10 MM                                 </t>
  </si>
  <si>
    <t>012-0417</t>
  </si>
  <si>
    <t xml:space="preserve">TORNILLO CORTICAL MF 2.7 MM LONG.16 MM                                </t>
  </si>
  <si>
    <t>012-0418</t>
  </si>
  <si>
    <t xml:space="preserve">PLACA L DERECHA 4 ORIF.TITANIO                                        </t>
  </si>
  <si>
    <t>012-0419</t>
  </si>
  <si>
    <t xml:space="preserve">DISPOSITIVO P/RED (DISTRACTOR)                                        </t>
  </si>
  <si>
    <t>012-0420</t>
  </si>
  <si>
    <t xml:space="preserve">TORNILLO ESPONJOSO 3,5 X 26                                           </t>
  </si>
  <si>
    <t>012-0421</t>
  </si>
  <si>
    <t xml:space="preserve">PLACA DE BASE PROXIMAL DERECHA                                        </t>
  </si>
  <si>
    <t>012-0422</t>
  </si>
  <si>
    <t xml:space="preserve">TORNILLO CORTICAL 2,7 X 26                                            </t>
  </si>
  <si>
    <t>012-0423</t>
  </si>
  <si>
    <t xml:space="preserve">IMPLANTE TITANIO 3,5  X 12 MM                                         </t>
  </si>
  <si>
    <t>012-0424</t>
  </si>
  <si>
    <t xml:space="preserve">TORNILLO CORTICAL 3.5 X 46                                            </t>
  </si>
  <si>
    <t>012-0425</t>
  </si>
  <si>
    <t xml:space="preserve">CLAVO FEMUR 10 X 320 MM                                               </t>
  </si>
  <si>
    <t>012-0426</t>
  </si>
  <si>
    <t xml:space="preserve">MARCAPASO MULTIPROGRAMABLE C/CONECTOR BICAMERAL                       </t>
  </si>
  <si>
    <t>012-0427</t>
  </si>
  <si>
    <t xml:space="preserve">ELECTRODO VENTRICULAR CAPSURE DE FIJACION ACT O PAS. 58 CM.           </t>
  </si>
  <si>
    <t>012-0428</t>
  </si>
  <si>
    <t xml:space="preserve">ELECTRODO AURICULAR CAPSURE EN J FIJACION ACTIVA 52 CM.               </t>
  </si>
  <si>
    <t>012-0429</t>
  </si>
  <si>
    <t xml:space="preserve">CLAVO DE FEMUR 10. 5 MM 400 MM                                        </t>
  </si>
  <si>
    <t>012-0431</t>
  </si>
  <si>
    <t xml:space="preserve">PLACA EN T 6 ORIFICIOS                                                </t>
  </si>
  <si>
    <t>012-0432</t>
  </si>
  <si>
    <t xml:space="preserve">PLACA 1/3 TUBO 10 ORIFICIOS                                           </t>
  </si>
  <si>
    <t>012-0433</t>
  </si>
  <si>
    <t xml:space="preserve">CLAVO DE TIBIA 10 X 330                                               </t>
  </si>
  <si>
    <t>012-0434</t>
  </si>
  <si>
    <t xml:space="preserve">IMPLANTE DE TI DUAL 4 X 11                                            </t>
  </si>
  <si>
    <t>012-0435</t>
  </si>
  <si>
    <t xml:space="preserve">PLACA RECONST.MANDIBULAR ANGULADA IZQ.12 ORIF.                        </t>
  </si>
  <si>
    <t>012-0436</t>
  </si>
  <si>
    <t xml:space="preserve">PLACA CONDILEA IZQ-DER. Y TORNILLOS.                                  </t>
  </si>
  <si>
    <t>012-0437</t>
  </si>
  <si>
    <t xml:space="preserve">TORNILLO DE FIJACION (PROTESIS-PLACA)                                 </t>
  </si>
  <si>
    <t>012-0438</t>
  </si>
  <si>
    <t xml:space="preserve">TORNILLO AUTORROSCANTE 2,7 X 16 MM                                    </t>
  </si>
  <si>
    <t>012-0439</t>
  </si>
  <si>
    <t xml:space="preserve">CLAVO FEMUR 13 X 340                                                  </t>
  </si>
  <si>
    <t>012-0440</t>
  </si>
  <si>
    <t xml:space="preserve">TORNILLO BLOQUEO DISTAL 55 MM                                         </t>
  </si>
  <si>
    <t>012-0441</t>
  </si>
  <si>
    <t xml:space="preserve">CLAVO DE TIBIA 11 X  300                                              </t>
  </si>
  <si>
    <t>012-0442</t>
  </si>
  <si>
    <t xml:space="preserve">IMPLANTE DE TI POROS 3.3 X 11                                         </t>
  </si>
  <si>
    <t>012-0443</t>
  </si>
  <si>
    <t xml:space="preserve">PLACA T 4 X 4  ORIFICIOS                                              </t>
  </si>
  <si>
    <t>012-0444</t>
  </si>
  <si>
    <t xml:space="preserve">BASTON CODERA MOVIL                                                   </t>
  </si>
  <si>
    <t>012-0445</t>
  </si>
  <si>
    <t xml:space="preserve">TORNILLO 15 MM TITANIO                                                </t>
  </si>
  <si>
    <t>012-0446</t>
  </si>
  <si>
    <t xml:space="preserve">ROTULA DE ACCESO DORSAL (298.830)                                     </t>
  </si>
  <si>
    <t>012-0447</t>
  </si>
  <si>
    <t xml:space="preserve">BARRA DIAM.6 MM DURA L.100 MM (298.104)                               </t>
  </si>
  <si>
    <t>012-0448</t>
  </si>
  <si>
    <t xml:space="preserve">TORNILLO SCHANZ TRANSPED.VASTAGO 5MM ROSCA 6MM L.180MM                </t>
  </si>
  <si>
    <t>012-0450</t>
  </si>
  <si>
    <t xml:space="preserve">PLACA EN Y 5 ORIFICIOS                                                </t>
  </si>
  <si>
    <t>012-0451</t>
  </si>
  <si>
    <t xml:space="preserve">CLAVO FEMUR 13 X 400                                                  </t>
  </si>
  <si>
    <t>012-0452</t>
  </si>
  <si>
    <t xml:space="preserve">ALAMBRE P/OSTEOSINTESIS 1.2 MM                                        </t>
  </si>
  <si>
    <t>012-0453</t>
  </si>
  <si>
    <t xml:space="preserve">CLAVO FEMUR 11 X 300                                                  </t>
  </si>
  <si>
    <t>012-0454</t>
  </si>
  <si>
    <t xml:space="preserve">CLAVO TEN 2,5 DIAMETRO 440 LOG.                                       </t>
  </si>
  <si>
    <t>012-0455</t>
  </si>
  <si>
    <t xml:space="preserve">COLLAR CERVICAL SIMPLE MEDIANO (AE-700)                               </t>
  </si>
  <si>
    <t>012-0456</t>
  </si>
  <si>
    <t xml:space="preserve">COLLAR CERVICAL TALLA "M" (MODELO FILADELFIA)                         </t>
  </si>
  <si>
    <t>012-0457</t>
  </si>
  <si>
    <t xml:space="preserve">TORNILLO MALEOLAR 4,5 X 40                                            </t>
  </si>
  <si>
    <t>012-0458</t>
  </si>
  <si>
    <t xml:space="preserve">CLAVO FEMUR 12 X 400                                                  </t>
  </si>
  <si>
    <t>012-0459</t>
  </si>
  <si>
    <t xml:space="preserve">TORNILLO LUMBAR 6.7 X 45                                              </t>
  </si>
  <si>
    <t>012-0460</t>
  </si>
  <si>
    <t xml:space="preserve">TORNILLO LUMBAR 6.7 X 40                                              </t>
  </si>
  <si>
    <t>012-0461</t>
  </si>
  <si>
    <t xml:space="preserve">BARRA LATERAL 6 X 80 MM                                               </t>
  </si>
  <si>
    <t>012-0462</t>
  </si>
  <si>
    <t xml:space="preserve">BARRA TRANSVERSA P/CROSSLINK 50 (720050)                              </t>
  </si>
  <si>
    <t>012-0463</t>
  </si>
  <si>
    <t xml:space="preserve">GANCHOS CROSSLINK (730000)                                            </t>
  </si>
  <si>
    <t>012-0464</t>
  </si>
  <si>
    <t xml:space="preserve">PLACA 46 MM (COD.6300046)                                             </t>
  </si>
  <si>
    <t>012-0465</t>
  </si>
  <si>
    <t xml:space="preserve">TORNILLO 12 MM (COD.6314012)                                          </t>
  </si>
  <si>
    <t>012-0466</t>
  </si>
  <si>
    <t xml:space="preserve">TORNILLO 14 MM (COD.6314014)                                          </t>
  </si>
  <si>
    <t>012-0467</t>
  </si>
  <si>
    <t xml:space="preserve">TORNILLO POLIAXIAL 5,5 X 45 MM                                        </t>
  </si>
  <si>
    <t>012-0468</t>
  </si>
  <si>
    <t xml:space="preserve">TORNILLO MONOAXIAL ALA LARGA 6,7 X 45 MM                              </t>
  </si>
  <si>
    <t>012-0469</t>
  </si>
  <si>
    <t xml:space="preserve">TORNILLO POLIAXIAL 6,5 X 45 MM                                        </t>
  </si>
  <si>
    <t>012-0470</t>
  </si>
  <si>
    <t xml:space="preserve">BARRA 90 MM                                                           </t>
  </si>
  <si>
    <t>012-0471</t>
  </si>
  <si>
    <t xml:space="preserve">TORNILLO BLOQUEO DISTAL 25 MM                                         </t>
  </si>
  <si>
    <t>012-0472</t>
  </si>
  <si>
    <t xml:space="preserve">TORNILLO BLOQUEO DISTAL 80 MM                                         </t>
  </si>
  <si>
    <t>012-0474</t>
  </si>
  <si>
    <t xml:space="preserve">TORNILLO MALEOLAR 4,5 X 35                                            </t>
  </si>
  <si>
    <t>012-0475</t>
  </si>
  <si>
    <t xml:space="preserve">TORNILLO MALEOLAR 4,5 X 25                                            </t>
  </si>
  <si>
    <t>012-0476</t>
  </si>
  <si>
    <t xml:space="preserve">PLACA DCS 16 ORIFICIOS 95°                                            </t>
  </si>
  <si>
    <t>012-0477</t>
  </si>
  <si>
    <t xml:space="preserve">TORNILLO CORTICAL 2,7 X 8                                             </t>
  </si>
  <si>
    <t>012-0478</t>
  </si>
  <si>
    <t xml:space="preserve">PLACA DCS 16 ORIFICIOS X 95%                                          </t>
  </si>
  <si>
    <t>012-0479</t>
  </si>
  <si>
    <t xml:space="preserve">TORNILLO DESLIZANTE 50 MM                                             </t>
  </si>
  <si>
    <t>012-0480</t>
  </si>
  <si>
    <t xml:space="preserve">TORNILLO DESLIZANTE 55 MM                                             </t>
  </si>
  <si>
    <t>012-0481</t>
  </si>
  <si>
    <t xml:space="preserve">TORNILLO DESLIZANTE 60 MM                                             </t>
  </si>
  <si>
    <t>012-0482</t>
  </si>
  <si>
    <t xml:space="preserve">COLUMNA VERTEBROPLASTIA (INCL.SET COMPLETO MATERIALES)                </t>
  </si>
  <si>
    <t>012-0483</t>
  </si>
  <si>
    <t xml:space="preserve">BARRAS 60 X 180 (665180)                                              </t>
  </si>
  <si>
    <t>012-0484</t>
  </si>
  <si>
    <t xml:space="preserve">GANCHOS LAMINALES (659113)                                            </t>
  </si>
  <si>
    <t>012-0485</t>
  </si>
  <si>
    <t xml:space="preserve">GANCHOS LAMINALES (659114)                                            </t>
  </si>
  <si>
    <t>012-0486</t>
  </si>
  <si>
    <t xml:space="preserve">GANCHOS LAMINALES (659301)                                            </t>
  </si>
  <si>
    <t>012-0487</t>
  </si>
  <si>
    <t xml:space="preserve">GANCHOS LAMINALES (659302)                                            </t>
  </si>
  <si>
    <t>012-0488</t>
  </si>
  <si>
    <t xml:space="preserve">CANULA P/SET VERTEBROPLASTIA (306-110)                                </t>
  </si>
  <si>
    <t>012-0489</t>
  </si>
  <si>
    <t xml:space="preserve">CANULA P/SET VERTEBROPLASTIA (306-111)                                </t>
  </si>
  <si>
    <t>012-0490</t>
  </si>
  <si>
    <t xml:space="preserve">VARILLA UNION 90 MM                                                   </t>
  </si>
  <si>
    <t>012-0491</t>
  </si>
  <si>
    <t xml:space="preserve">TORNILLO PEDICULAR 6.7 X 45 ALA LARGA                                 </t>
  </si>
  <si>
    <t>012-0492</t>
  </si>
  <si>
    <t xml:space="preserve">BARRA TRANSVERSA CROSSLINK 110 MM                                     </t>
  </si>
  <si>
    <t>012-0493</t>
  </si>
  <si>
    <t xml:space="preserve">CLAVO FEMUR 11 X 340                                                  </t>
  </si>
  <si>
    <t>012-0494</t>
  </si>
  <si>
    <t xml:space="preserve">TORNILLO ESPONJOSO 4,0 X 48                                           </t>
  </si>
  <si>
    <t>012-0495</t>
  </si>
  <si>
    <t xml:space="preserve">PLACA RECTA 4 ORIF.S/PUENTE TI                                        </t>
  </si>
  <si>
    <t>012-0496</t>
  </si>
  <si>
    <t xml:space="preserve">BROCA LARGA 3,5 MM (COD.702332)                                       </t>
  </si>
  <si>
    <t>012-0497</t>
  </si>
  <si>
    <t xml:space="preserve">BROCA CORTA 3.5 (B.DISTAL) (COD. 702334)                              </t>
  </si>
  <si>
    <t>012-0499</t>
  </si>
  <si>
    <t xml:space="preserve">TORNILLO CONICO DE BLOQUEO DIAM.1.8 MM                                </t>
  </si>
  <si>
    <t>012-0500</t>
  </si>
  <si>
    <t xml:space="preserve">TORNILLO C/CABEZA DE EXPANSION DIAM.4.0 MM AUTORROSCANTE              </t>
  </si>
  <si>
    <t>012-0501</t>
  </si>
  <si>
    <t xml:space="preserve">TORNILLO 6,7 X 45 ALA CORTA PEDICULAR                                 </t>
  </si>
  <si>
    <t>012-0502</t>
  </si>
  <si>
    <t xml:space="preserve">PLACA TITANIO AUTOESTABLE P/COLUMNA CERVICAL 3A L.60 MM               </t>
  </si>
  <si>
    <t>012-0503</t>
  </si>
  <si>
    <t xml:space="preserve">ALAMBRE P/OSTEOSINTESIS 0.25 MM                                       </t>
  </si>
  <si>
    <t>012-0504</t>
  </si>
  <si>
    <t xml:space="preserve">ALAMBRE P/OSTEOSINTESIS 0.5 MM                                        </t>
  </si>
  <si>
    <t>012-0505</t>
  </si>
  <si>
    <t xml:space="preserve">CLAVO DE FEMUR 10 X 300                                               </t>
  </si>
  <si>
    <t>012-0507</t>
  </si>
  <si>
    <t xml:space="preserve">TORNILLO CORTICAL 3,5 X 42                                            </t>
  </si>
  <si>
    <t>012-0508</t>
  </si>
  <si>
    <t xml:space="preserve">TORNILLO BLOQUEO PROXIMAL 25 MM                                       </t>
  </si>
  <si>
    <t>012-0509</t>
  </si>
  <si>
    <t xml:space="preserve">VASTAGO FEMORAL MULLER                                                </t>
  </si>
  <si>
    <t>012-0510</t>
  </si>
  <si>
    <t xml:space="preserve">CABEZA FEMORAL 28 MM SMALL ACERO                                      </t>
  </si>
  <si>
    <t>012-0511</t>
  </si>
  <si>
    <t xml:space="preserve">ACETABULO MULLER 44 X 28 MM                                           </t>
  </si>
  <si>
    <t>012-0512</t>
  </si>
  <si>
    <t xml:space="preserve">MALLA DE RECOSTRUCCION DE COTILO (COD.0942-8)                         </t>
  </si>
  <si>
    <t>012-0513</t>
  </si>
  <si>
    <t xml:space="preserve">TORNILLO P/MALLA AUTORROSCANTE (COD.0942-8)                           </t>
  </si>
  <si>
    <t>012-0514</t>
  </si>
  <si>
    <t xml:space="preserve">PLACA EN T 3 ORIFICIOS                                                </t>
  </si>
  <si>
    <t>012-0515</t>
  </si>
  <si>
    <t xml:space="preserve">TORNILLO CORTICAL 4,5 X 50                                            </t>
  </si>
  <si>
    <t>012-0516</t>
  </si>
  <si>
    <t xml:space="preserve">AGUJA RUSCH 3.2 MM X 12 CM                                            </t>
  </si>
  <si>
    <t>012-0517</t>
  </si>
  <si>
    <t xml:space="preserve">TORNILLO ESPONJOSO 6,5 X 36 X 16                                      </t>
  </si>
  <si>
    <t>012-0518</t>
  </si>
  <si>
    <t xml:space="preserve">DISTRACTOR 25 MM P/MAXILOFACIAL                                       </t>
  </si>
  <si>
    <t>012-0519</t>
  </si>
  <si>
    <t xml:space="preserve">TORNILLO DE SUJECCION 5 MM                                            </t>
  </si>
  <si>
    <t>012-0520</t>
  </si>
  <si>
    <t xml:space="preserve">TORNILLO DE SUJECCION 7 MM                                            </t>
  </si>
  <si>
    <t>012-0523</t>
  </si>
  <si>
    <t xml:space="preserve">TORNILLO AUTORROSCANTE DIAM. 1.2 X 6 MM                               </t>
  </si>
  <si>
    <t>012-0524</t>
  </si>
  <si>
    <t xml:space="preserve">HIDROXIAPATITA REABSORVIBLE 5-20 CC (CEMENTO)                         </t>
  </si>
  <si>
    <t>012-0525</t>
  </si>
  <si>
    <t xml:space="preserve">FRESA DE 2 MM DE DIAM. C/TOPE                                         </t>
  </si>
  <si>
    <t>012-0526</t>
  </si>
  <si>
    <t xml:space="preserve">MALLA MESH TITANIUM 120 MM X 60 MM                                    </t>
  </si>
  <si>
    <t>012-0527</t>
  </si>
  <si>
    <t xml:space="preserve">FRESA DIAM. 1.0 X 54 MM                                               </t>
  </si>
  <si>
    <t>012-0529</t>
  </si>
  <si>
    <t xml:space="preserve">CABEZA FEMORAL  M-32                                                  </t>
  </si>
  <si>
    <t>012-0530</t>
  </si>
  <si>
    <t xml:space="preserve">HALO CERVICAL STANDARD                                                </t>
  </si>
  <si>
    <t>012-0531</t>
  </si>
  <si>
    <t xml:space="preserve">HALO VEST MEDIUM                                                      </t>
  </si>
  <si>
    <t>012-0532</t>
  </si>
  <si>
    <t xml:space="preserve">PROTESIS MOORE DE REVISION                                            </t>
  </si>
  <si>
    <t>012-0533</t>
  </si>
  <si>
    <t xml:space="preserve">CABEZA FEMUR  L-32                                                    </t>
  </si>
  <si>
    <t>012-0534</t>
  </si>
  <si>
    <t xml:space="preserve">TORNILLO ESPONJOSO  6.5 X 32 ROSCA TOTAL                              </t>
  </si>
  <si>
    <t>012-0535</t>
  </si>
  <si>
    <t xml:space="preserve">PLACA RECTA DCP 14 ORIF.ANCHA                                         </t>
  </si>
  <si>
    <t>012-0536</t>
  </si>
  <si>
    <t xml:space="preserve">TORNILLO POLIAXIAL 6,5 X 40 MM                                        </t>
  </si>
  <si>
    <t>012-0537</t>
  </si>
  <si>
    <t xml:space="preserve">BARRA LATERAL POLIAXIAL                                               </t>
  </si>
  <si>
    <t>012-0538</t>
  </si>
  <si>
    <t xml:space="preserve">CLABO DE TIBIA 12 X 270                                               </t>
  </si>
  <si>
    <t>012-0539</t>
  </si>
  <si>
    <t xml:space="preserve">CLAVO DE TIBIA 10 X 345                                               </t>
  </si>
  <si>
    <t>012-0540</t>
  </si>
  <si>
    <t xml:space="preserve">TORNILLO CORTICAL 3,5 X 45                                            </t>
  </si>
  <si>
    <t>012-0541</t>
  </si>
  <si>
    <t xml:space="preserve">TORNILLO CORTICAL 4,5 X 54                                            </t>
  </si>
  <si>
    <t>012-0542</t>
  </si>
  <si>
    <t xml:space="preserve">TORNILLO DE TITANIO (ACL) 9 X 25                                      </t>
  </si>
  <si>
    <t>012-0543</t>
  </si>
  <si>
    <t xml:space="preserve">TORNILLO DE TITANIO (ACL) 8 X 25                                      </t>
  </si>
  <si>
    <t>012-0544</t>
  </si>
  <si>
    <t xml:space="preserve">TORNILLO POLIAXIAL 5.5 X 35 MM                                        </t>
  </si>
  <si>
    <t>012-0545</t>
  </si>
  <si>
    <t xml:space="preserve">TORNILLO POLIAXIAL 5.5 X 40 MM                                        </t>
  </si>
  <si>
    <t>012-0546</t>
  </si>
  <si>
    <t xml:space="preserve">BROCA ANCLAJE RAPIDO 2.0 MM                                           </t>
  </si>
  <si>
    <t>012-0547</t>
  </si>
  <si>
    <t xml:space="preserve">BROCA ANCLAJE RAPIDO 2.5 MM                                           </t>
  </si>
  <si>
    <t>012-0548</t>
  </si>
  <si>
    <t xml:space="preserve">BROCA 3.2 MM (REF. 310290)                                            </t>
  </si>
  <si>
    <t>012-0549</t>
  </si>
  <si>
    <t xml:space="preserve">TORNILLO TITANIO MINIFRAGMENTO 2,0 X 16                               </t>
  </si>
  <si>
    <t>012-0550</t>
  </si>
  <si>
    <t xml:space="preserve">GAGE DE 4° X 25 MM                                                    </t>
  </si>
  <si>
    <t>012-0551</t>
  </si>
  <si>
    <t xml:space="preserve">CLAVO DE TIBIA 12 X 300                                               </t>
  </si>
  <si>
    <t>012-0552</t>
  </si>
  <si>
    <t xml:space="preserve">TORNILLO CORTICAL 3,5 X 50                                            </t>
  </si>
  <si>
    <t>012-0553</t>
  </si>
  <si>
    <t xml:space="preserve">TORNILLO CORTICAL 4,5 X 35                                            </t>
  </si>
  <si>
    <t>012-0554</t>
  </si>
  <si>
    <t xml:space="preserve">VASTAGO FEMORAL MODULAR 1225 H-75                                     </t>
  </si>
  <si>
    <t>012-0555</t>
  </si>
  <si>
    <t xml:space="preserve">VASTAGO FEMORAL MODULAR 1225 H-100                                    </t>
  </si>
  <si>
    <t>012-0556</t>
  </si>
  <si>
    <t xml:space="preserve">VASTAGO FEMORAL MODULAR 1225 H-125                                    </t>
  </si>
  <si>
    <t>012-0557</t>
  </si>
  <si>
    <t xml:space="preserve">VASTAGO FEMORAL MODULAR 1225 H-150                                    </t>
  </si>
  <si>
    <t>012-0558</t>
  </si>
  <si>
    <t xml:space="preserve">PROTESIS RODILLA BLOQ.COMP.FEMORAL (108.3.D)                          </t>
  </si>
  <si>
    <t>012-0559</t>
  </si>
  <si>
    <t xml:space="preserve">PROTESIS RODILLA BLOQ.COMP.FEMORAL (108.4.D)                          </t>
  </si>
  <si>
    <t>012-0560</t>
  </si>
  <si>
    <t xml:space="preserve">PTOTESIS RODILLA BLOQ.COMP.FEMORAL (108.5.D)                          </t>
  </si>
  <si>
    <t>012-0561</t>
  </si>
  <si>
    <t xml:space="preserve">PROTESIS RODILLA BLOQ.COMP.FEMORAL (108.6.D)                          </t>
  </si>
  <si>
    <t>012-0562</t>
  </si>
  <si>
    <t xml:space="preserve">PROTESIS RODILLA BLOQ.COMP.FEMORAL (108.3.E)                          </t>
  </si>
  <si>
    <t>012-0563</t>
  </si>
  <si>
    <t xml:space="preserve">PROTESIS RODILLA BLOQ.COMP.FEMORAL (108.4.E)                          </t>
  </si>
  <si>
    <t>012-0564</t>
  </si>
  <si>
    <t xml:space="preserve">PROTESIS RODILLA BLOQ.COMP.FEMORAL (108.5.E)                          </t>
  </si>
  <si>
    <t>012-0565</t>
  </si>
  <si>
    <t xml:space="preserve">PROTESIS RODILLA BLOQ.COMP.FEMORAL (108.6.E)                          </t>
  </si>
  <si>
    <t>012-0566</t>
  </si>
  <si>
    <t xml:space="preserve">PROTESIS RODILLA BLOQ.COMP.TIBIAL (110.34.10)                         </t>
  </si>
  <si>
    <t>012-0567</t>
  </si>
  <si>
    <t xml:space="preserve">PTOTESIS RODILLA BLOQ.COMP. TIBIAL (110.34.12)                        </t>
  </si>
  <si>
    <t>012-0568</t>
  </si>
  <si>
    <t xml:space="preserve">PROTESIS RODILLA BLOQ.COMP. TIBIAL (110.34.14)                        </t>
  </si>
  <si>
    <t>012-0569</t>
  </si>
  <si>
    <t xml:space="preserve">PROTESIS RODILLA BLOQ.COMP. TIBIAL (110.56.10)                        </t>
  </si>
  <si>
    <t>012-0570</t>
  </si>
  <si>
    <t xml:space="preserve">PROTESIS RODILLA BLOQ.COMP.TIBIAL (110.56.12)                         </t>
  </si>
  <si>
    <t>012-0571</t>
  </si>
  <si>
    <t xml:space="preserve">PROTESIS RODILLA BLOQ.COMP.TIBIAL (110.56.14)                         </t>
  </si>
  <si>
    <t>012-0572</t>
  </si>
  <si>
    <t xml:space="preserve">TORNILLO DESLIZANTE 110 MM                                            </t>
  </si>
  <si>
    <t>012-0573</t>
  </si>
  <si>
    <t xml:space="preserve">TORNILLO ESPONJOSO 4,0 X 34                                           </t>
  </si>
  <si>
    <t>012-0574</t>
  </si>
  <si>
    <t xml:space="preserve">PROTESIS RODILLA COMP.TIBIAL (109.3.C)                                </t>
  </si>
  <si>
    <t>012-0575</t>
  </si>
  <si>
    <t xml:space="preserve">PROTESIS RODILLA COMP. TIBIAL (109.4.C)                               </t>
  </si>
  <si>
    <t>012-0576</t>
  </si>
  <si>
    <t xml:space="preserve">TORNILLO ESPONJOSO 4,0 X 42                                           </t>
  </si>
  <si>
    <t>012-0577</t>
  </si>
  <si>
    <t xml:space="preserve">PROTESIS RODILLA COMP.TIBIAL (109.5.C)                                </t>
  </si>
  <si>
    <t>012-0578</t>
  </si>
  <si>
    <t xml:space="preserve">PROTESIS RODILLA COMP. TIBIAL (109.6.C)                               </t>
  </si>
  <si>
    <t>012-0579</t>
  </si>
  <si>
    <t xml:space="preserve">ROTULA RODILLA (32)                                                   </t>
  </si>
  <si>
    <t>012-0580</t>
  </si>
  <si>
    <t xml:space="preserve">ROTULA RODILLA (34)                                                   </t>
  </si>
  <si>
    <t>012-0581</t>
  </si>
  <si>
    <t xml:space="preserve">ROTULA RODILLA (36)                                                   </t>
  </si>
  <si>
    <t>012-0582</t>
  </si>
  <si>
    <t xml:space="preserve">BROCA 1.1 X 50 MM (COD. 2545100/MARTIN)                               </t>
  </si>
  <si>
    <t>012-0583</t>
  </si>
  <si>
    <t xml:space="preserve">VARILLA UNION 50 MM                                                   </t>
  </si>
  <si>
    <t>012-0587</t>
  </si>
  <si>
    <t xml:space="preserve">TONILLO 2,0 X 20 TITANIO                                              </t>
  </si>
  <si>
    <t>012-0588</t>
  </si>
  <si>
    <t xml:space="preserve">TONILLO 2,0 X 06                                                      </t>
  </si>
  <si>
    <t>012-0589</t>
  </si>
  <si>
    <t xml:space="preserve">TORNILLO DE TITANIO 2.0 X 0.6 MM                                      </t>
  </si>
  <si>
    <t>012-0590</t>
  </si>
  <si>
    <t xml:space="preserve">TORNILLO DE TITANIO 2.0 X 0.8 MM                                      </t>
  </si>
  <si>
    <t>012-0591</t>
  </si>
  <si>
    <t xml:space="preserve">TORNILLO DE TITANIO 2.0 X 10 MM                                       </t>
  </si>
  <si>
    <t>012-0592</t>
  </si>
  <si>
    <t xml:space="preserve">TORNILLO DE TITANIO 2.0 X 12 MM                                       </t>
  </si>
  <si>
    <t>012-0593</t>
  </si>
  <si>
    <t xml:space="preserve">TORNILLO DE TITANIO 2.0 X 14 MM                                       </t>
  </si>
  <si>
    <t>012-0594</t>
  </si>
  <si>
    <t xml:space="preserve">TORNILLO DE TITANIO 2.0 X 16 MM                                       </t>
  </si>
  <si>
    <t>012-0595</t>
  </si>
  <si>
    <t xml:space="preserve">TORNILLO DE TITANIO 2.0 X 18 MM                                       </t>
  </si>
  <si>
    <t>012-0596</t>
  </si>
  <si>
    <t xml:space="preserve">TORNILLO DE TITANIO 2.0 X 20 MM                                       </t>
  </si>
  <si>
    <t>012-0597</t>
  </si>
  <si>
    <t xml:space="preserve">MICRO PLACA RECTA 16 ORIF. TITANIO                                    </t>
  </si>
  <si>
    <t>012-0598</t>
  </si>
  <si>
    <t xml:space="preserve">MICRO PLACA RECTA 8 ORIF. TITANIO                                     </t>
  </si>
  <si>
    <t>012-0599</t>
  </si>
  <si>
    <t xml:space="preserve">MICRO PLACA RECTA 6 ORIF. TITANIO                                     </t>
  </si>
  <si>
    <t>012-0600</t>
  </si>
  <si>
    <t xml:space="preserve">MICRO PLACA RECTA 4 ORIF. TITANIO                                     </t>
  </si>
  <si>
    <t>012-0604</t>
  </si>
  <si>
    <t xml:space="preserve">MICRO PLACA RECTA 5 ORIF. TITANIO                                     </t>
  </si>
  <si>
    <t>012-0606</t>
  </si>
  <si>
    <t xml:space="preserve">MICRO PLACA "T" 3X3 ORIF. TITANIO                                     </t>
  </si>
  <si>
    <t>012-0607</t>
  </si>
  <si>
    <t xml:space="preserve">MICRO PLACA "T" 6 ORIF. TITANIO                                       </t>
  </si>
  <si>
    <t>012-0608</t>
  </si>
  <si>
    <t xml:space="preserve">MICRO PLACA "L" DERECHA TITANIO                                       </t>
  </si>
  <si>
    <t>012-0613</t>
  </si>
  <si>
    <t xml:space="preserve">MICRO PLACA "Y" 8 ORIF. TITANIO                                       </t>
  </si>
  <si>
    <t>012-0614</t>
  </si>
  <si>
    <t xml:space="preserve">MICRO PLACA ORBITAL 8 ORIF. TITANIO                                   </t>
  </si>
  <si>
    <t>012-0619</t>
  </si>
  <si>
    <t xml:space="preserve">CLAVO FEMUR 13 X 360                                                  </t>
  </si>
  <si>
    <t>012-0620</t>
  </si>
  <si>
    <t xml:space="preserve">CLAVO DE TIBIA 10 X 270                                               </t>
  </si>
  <si>
    <t>012-0621</t>
  </si>
  <si>
    <t xml:space="preserve">CLAVO FEMUR 11 X 380 MM                                               </t>
  </si>
  <si>
    <t>012-0622</t>
  </si>
  <si>
    <t xml:space="preserve">TORNILLO BLOQUEO PROXIMAL 70 MM                                       </t>
  </si>
  <si>
    <t>012-0623</t>
  </si>
  <si>
    <t xml:space="preserve">PLACA RECTA 4 ORIF. C/PUENTE                                          </t>
  </si>
  <si>
    <t>012-0624</t>
  </si>
  <si>
    <t xml:space="preserve">TORNILLO ESPONJOSO 6.5 X 75 ROSCA 16                                  </t>
  </si>
  <si>
    <t>012-0625</t>
  </si>
  <si>
    <t xml:space="preserve">TUBO 350 MM (FIJ. EXTERNO)                                            </t>
  </si>
  <si>
    <t>012-0626</t>
  </si>
  <si>
    <t xml:space="preserve">TUBO 150 MM (FIJ.EXTERNO)                                             </t>
  </si>
  <si>
    <t>012-0627</t>
  </si>
  <si>
    <t xml:space="preserve">TORNILLO SCHANZ 5.0 X 125 MM LARGO                                    </t>
  </si>
  <si>
    <t>012-0628</t>
  </si>
  <si>
    <t xml:space="preserve">CLAVO TIBIA 11 MM X 360 MM                                            </t>
  </si>
  <si>
    <t>012-0629</t>
  </si>
  <si>
    <t xml:space="preserve">PLACA TI 6 ORIFICIOS S/PUENTE                                         </t>
  </si>
  <si>
    <t>012-0630</t>
  </si>
  <si>
    <t xml:space="preserve">PLACA REFLEX 20 MM 1 NIVEL                                            </t>
  </si>
  <si>
    <t>012-0631</t>
  </si>
  <si>
    <t xml:space="preserve">TORNILLO TI 40 X 14 MM FIJO                                           </t>
  </si>
  <si>
    <t>012-0632</t>
  </si>
  <si>
    <t xml:space="preserve">PLACA CALCANEA 70 X 3,5 X 40                                          </t>
  </si>
  <si>
    <t>012-0633</t>
  </si>
  <si>
    <t xml:space="preserve">TORNILLO CORTICAL 4.5 X 70                                            </t>
  </si>
  <si>
    <t>012-0634</t>
  </si>
  <si>
    <t xml:space="preserve">PLACA DE TI MENTON 6MM X 12 MM 4 ORIF.                                </t>
  </si>
  <si>
    <t>012-0635</t>
  </si>
  <si>
    <t xml:space="preserve">GRAPAS DE 20 MM X 20 MM REDONDA, ESTRIADAS                            </t>
  </si>
  <si>
    <t>012-0636</t>
  </si>
  <si>
    <t xml:space="preserve">CLAVO TIBIA 11 X 285                                                  </t>
  </si>
  <si>
    <t>012-0637</t>
  </si>
  <si>
    <t xml:space="preserve">BARRA 80 MM                                                           </t>
  </si>
  <si>
    <t>012-0638</t>
  </si>
  <si>
    <t xml:space="preserve">PROOSTEON 10 (COD. 5 RGE-10)                                          </t>
  </si>
  <si>
    <t>012-0639</t>
  </si>
  <si>
    <t xml:space="preserve">TORNILLO 2,8 X 13 TI                                                  </t>
  </si>
  <si>
    <t>012-0640</t>
  </si>
  <si>
    <t xml:space="preserve">PUNTA ARTROCARE 90°                                                   </t>
  </si>
  <si>
    <t>012-0641</t>
  </si>
  <si>
    <t xml:space="preserve">MICRO PLACA "T" 2X4 ORIF. TITANIO                                     </t>
  </si>
  <si>
    <t>012-0642</t>
  </si>
  <si>
    <t xml:space="preserve">TORNILLO MONOAXIAL 4,5 C 30 MM                                        </t>
  </si>
  <si>
    <t>012-0643</t>
  </si>
  <si>
    <t xml:space="preserve">TORNILLO MONOAXIAL 4,5 X 35 MM                                        </t>
  </si>
  <si>
    <t>012-0644</t>
  </si>
  <si>
    <t xml:space="preserve">BROCA -MACHO DIAM.4.5 (COD. 311,46 SWISS)                             </t>
  </si>
  <si>
    <t>012-0645</t>
  </si>
  <si>
    <t xml:space="preserve">BROCA 3.2 MM  (REF. 700374)                                           </t>
  </si>
  <si>
    <t>012-0646</t>
  </si>
  <si>
    <t xml:space="preserve">PLACA  MONOBLOCK 52 MM                                                </t>
  </si>
  <si>
    <t>012-0647</t>
  </si>
  <si>
    <t xml:space="preserve">TORNILLO 4.5 X 12                                                     </t>
  </si>
  <si>
    <t>012-0648</t>
  </si>
  <si>
    <t xml:space="preserve">TORNILLO 4.0 X 12                                                     </t>
  </si>
  <si>
    <t>012-0649</t>
  </si>
  <si>
    <t xml:space="preserve">TORNILLO 6.5 X 40                                                     </t>
  </si>
  <si>
    <t>012-0650</t>
  </si>
  <si>
    <t xml:space="preserve">BARRA  70 MM                                                          </t>
  </si>
  <si>
    <t>012-0651</t>
  </si>
  <si>
    <t xml:space="preserve">MATERIAL DE PRESION BLANDA 10MM                                       </t>
  </si>
  <si>
    <t>012-0652</t>
  </si>
  <si>
    <t xml:space="preserve">MICROPOROSA DE PRESION MEDIA 10MM                                     </t>
  </si>
  <si>
    <t>012-0653</t>
  </si>
  <si>
    <t xml:space="preserve">ALAMBRE P/OSTEOSINTESIS 0.2 MM                                        </t>
  </si>
  <si>
    <t>012-0654</t>
  </si>
  <si>
    <t xml:space="preserve">ALAMBRE P/OSTEOSINTESIS 0.3 MM                                        </t>
  </si>
  <si>
    <t>012-0655</t>
  </si>
  <si>
    <t xml:space="preserve">ALAMBRE P/OSTEOSINTESIS 0.4 MM                                        </t>
  </si>
  <si>
    <t>012-0656</t>
  </si>
  <si>
    <t xml:space="preserve">ALAMBRE P/OSTEOSINTESIS 0.7 MM                                        </t>
  </si>
  <si>
    <t>012-0657</t>
  </si>
  <si>
    <t xml:space="preserve">ALAMBRE P/OSTEOSINTESIS 0.8 MM                                        </t>
  </si>
  <si>
    <t>012-0658</t>
  </si>
  <si>
    <t xml:space="preserve">TOERNILLO ESPONJOSO 3.5 X 3.5                                         </t>
  </si>
  <si>
    <t>012-0660</t>
  </si>
  <si>
    <t xml:space="preserve">TORNILLO CANULADO 3.5 X 36                                            </t>
  </si>
  <si>
    <t>012-0661</t>
  </si>
  <si>
    <t xml:space="preserve">TORNILLO CANULADO 3.5 X 38                                            </t>
  </si>
  <si>
    <t>012-0662</t>
  </si>
  <si>
    <t xml:space="preserve">AGUJA GUA 1.25 X 200 MM                                               </t>
  </si>
  <si>
    <t>012-0663</t>
  </si>
  <si>
    <t xml:space="preserve">TORNILLO POLIAXIAL 8,0 X 40 MM                                        </t>
  </si>
  <si>
    <t>012-0664</t>
  </si>
  <si>
    <t xml:space="preserve">CLAVO ENDOMEDULAR FEMUR 14 X 380                                      </t>
  </si>
  <si>
    <t>012-0665</t>
  </si>
  <si>
    <t xml:space="preserve">TORNILLO CORTICAL 2,7 X 12                                            </t>
  </si>
  <si>
    <t>012-0666</t>
  </si>
  <si>
    <t xml:space="preserve">EXPANSOR DE TEJIDO REDONDO DE 300 CC (INCL.3 VALVULAS)                </t>
  </si>
  <si>
    <t>012-0667</t>
  </si>
  <si>
    <t xml:space="preserve">PROTESIS MAMARIA TEXTURIZADA P/ALTO (COD-20621-355)                   </t>
  </si>
  <si>
    <t>012-0668</t>
  </si>
  <si>
    <t xml:space="preserve">ROTURA TENDON DE AQUILES IZQ.-DER SET Y TORNILLOS.                    </t>
  </si>
  <si>
    <t>012-0669</t>
  </si>
  <si>
    <t xml:space="preserve">CABEZA FEMORAL 28 MM MEDIANA ACERO                                    </t>
  </si>
  <si>
    <t>012-0670</t>
  </si>
  <si>
    <t xml:space="preserve">CABEZA FEMORAL 28 MM LARGA ACERO                                      </t>
  </si>
  <si>
    <t>012-0671</t>
  </si>
  <si>
    <t xml:space="preserve">ACETABULO MULLER 47 X 28 MM                                           </t>
  </si>
  <si>
    <t>012-0672</t>
  </si>
  <si>
    <t xml:space="preserve">ACETABULO MULLER 50 X 28 MM                                           </t>
  </si>
  <si>
    <t>012-0673</t>
  </si>
  <si>
    <t xml:space="preserve">CLAVO DE TIBIA 9 X 360                                                </t>
  </si>
  <si>
    <t>012-0674</t>
  </si>
  <si>
    <t xml:space="preserve">ABLATOR 90° X 3.2 MM                                                  </t>
  </si>
  <si>
    <t>012-0675</t>
  </si>
  <si>
    <t xml:space="preserve">TORNILLO CORTICAL 4,5 X 64                                            </t>
  </si>
  <si>
    <t>012-0676</t>
  </si>
  <si>
    <t xml:space="preserve">TORNILLO TIBIA 9 X 345                                                </t>
  </si>
  <si>
    <t>012-0677</t>
  </si>
  <si>
    <t xml:space="preserve">PLACA TREBOL 3 ORIFICIOS                                              </t>
  </si>
  <si>
    <t>012-0678</t>
  </si>
  <si>
    <t xml:space="preserve">TORNILLO MALEOLAR 4,5 X 38                                            </t>
  </si>
  <si>
    <t>012-0679</t>
  </si>
  <si>
    <t xml:space="preserve">TORNILLO MALEOLAR 4,5 X 34                                            </t>
  </si>
  <si>
    <t>012-0680</t>
  </si>
  <si>
    <t xml:space="preserve">TORNILLO MALEOLAR 4,5 X 36                                            </t>
  </si>
  <si>
    <t>012-0681</t>
  </si>
  <si>
    <t xml:space="preserve">TORNILLO ESPONJOSO 6,5 X 35 X 32                                      </t>
  </si>
  <si>
    <t>012-0682</t>
  </si>
  <si>
    <t xml:space="preserve">PLACA DCP 12 ORIFICIOS ESTRECHA                                       </t>
  </si>
  <si>
    <t>012-0683</t>
  </si>
  <si>
    <t xml:space="preserve">ELECTRODO EPICUTANEO ATORNILLADO (COD.507153)                         </t>
  </si>
  <si>
    <t>012-0684</t>
  </si>
  <si>
    <t xml:space="preserve">TORNILLO 5 MM X 2.3 TI (EMERGENCIA)                                   </t>
  </si>
  <si>
    <t>012-0685</t>
  </si>
  <si>
    <t xml:space="preserve">PLACA CUCHARA 8 ORIFICIOS                                             </t>
  </si>
  <si>
    <t>012-0686</t>
  </si>
  <si>
    <t xml:space="preserve">AGUJA RUSCH 3.5 X 14 CM                                               </t>
  </si>
  <si>
    <t>012-0687</t>
  </si>
  <si>
    <t xml:space="preserve">AGUJA RUSCH 3.5 X 16 CM                                               </t>
  </si>
  <si>
    <t>012-0688</t>
  </si>
  <si>
    <t xml:space="preserve">AGUJA RUSCH 3.5 X 18 CM                                               </t>
  </si>
  <si>
    <t>012-0689</t>
  </si>
  <si>
    <t xml:space="preserve">AGUJA RUSCH 3.5 X 20 CM                                               </t>
  </si>
  <si>
    <t>012-0690</t>
  </si>
  <si>
    <t xml:space="preserve">PROT.CONICA DE CADERA/NO CEMENTADA POLI/COCR                          </t>
  </si>
  <si>
    <t>012-0691</t>
  </si>
  <si>
    <t xml:space="preserve">PLACA 16 ORIFICIOS  RECTA                                             </t>
  </si>
  <si>
    <t>012-0692</t>
  </si>
  <si>
    <t xml:space="preserve">CLAVOS SCHANZ 5.0 MM  X 250 MM LARGO                                  </t>
  </si>
  <si>
    <t>012-0693</t>
  </si>
  <si>
    <t xml:space="preserve">ROTULAS TUBO A TUBO                                                   </t>
  </si>
  <si>
    <t>012-0694</t>
  </si>
  <si>
    <t xml:space="preserve">BARRA 11 X 300 MM                                                     </t>
  </si>
  <si>
    <t>012-0695</t>
  </si>
  <si>
    <t xml:space="preserve">BARRA 11 X 150 MM                                                     </t>
  </si>
  <si>
    <t>012-0696</t>
  </si>
  <si>
    <t xml:space="preserve">TORNILLO ESPONJOSO 6,5 X 30 ROSCA 32                                  </t>
  </si>
  <si>
    <t>012-0697</t>
  </si>
  <si>
    <t xml:space="preserve">CLAVO TEN 3,0 DIAMETRO 440 MM LONGITUD                                </t>
  </si>
  <si>
    <t>012-0698</t>
  </si>
  <si>
    <t xml:space="preserve">TORNILLO 13 MM TI                                                     </t>
  </si>
  <si>
    <t>012-0699</t>
  </si>
  <si>
    <t xml:space="preserve">TORNILLO ESPONJOSO 6,5 X 90 ROSCA 32                                  </t>
  </si>
  <si>
    <t>012-0700</t>
  </si>
  <si>
    <t xml:space="preserve">AGUJA RUSCH 3.2 MM X 10 CM                                            </t>
  </si>
  <si>
    <t>012-0701</t>
  </si>
  <si>
    <t xml:space="preserve">TORNILLO CORTICAL 4,5 X 72 MM                                         </t>
  </si>
  <si>
    <t>012-0702</t>
  </si>
  <si>
    <t xml:space="preserve">TORNILLO ESPONJOSO 6,5 X 30 MM                                        </t>
  </si>
  <si>
    <t>012-0703</t>
  </si>
  <si>
    <t xml:space="preserve">TORNILLO ESPONJOSO 6,5 X 40 MM                                        </t>
  </si>
  <si>
    <t>012-0704</t>
  </si>
  <si>
    <t xml:space="preserve">PLACA RECONSTR. CADERA TI 44 MM (IZQ.)                                </t>
  </si>
  <si>
    <t>012-0705</t>
  </si>
  <si>
    <t xml:space="preserve">TORNILLO POLIAXIALES 6,5 X 35                                         </t>
  </si>
  <si>
    <t>012-0706</t>
  </si>
  <si>
    <t xml:space="preserve">ESCAFANDRA                                                            </t>
  </si>
  <si>
    <t>012-0710</t>
  </si>
  <si>
    <t xml:space="preserve">CLAVO HUMERO 7.5 X 250 MM                                             </t>
  </si>
  <si>
    <t>012-0711</t>
  </si>
  <si>
    <t xml:space="preserve">TORNILLO BLOQUEO 3,9 X 26 MM TI                                       </t>
  </si>
  <si>
    <t>012-0713</t>
  </si>
  <si>
    <t xml:space="preserve">TORNILLO DE CIERRE                                                    </t>
  </si>
  <si>
    <t>012-0714</t>
  </si>
  <si>
    <t xml:space="preserve">PLACA RECTA RECONSTR. 14 ORIF. 2.7 MM                                 </t>
  </si>
  <si>
    <t>012-0715</t>
  </si>
  <si>
    <t xml:space="preserve">TORNILLO AUTORCANTE 2.7 X 12 MM                                       </t>
  </si>
  <si>
    <t>012-0716</t>
  </si>
  <si>
    <t xml:space="preserve">VASTAGO FEMORAL MODULAR 20 CM 106-20                                  </t>
  </si>
  <si>
    <t>012-0717</t>
  </si>
  <si>
    <t xml:space="preserve">ACETABULO MULLER 47 X 32 MM                                           </t>
  </si>
  <si>
    <t>012-0718</t>
  </si>
  <si>
    <t xml:space="preserve">ACETABULO MULLER 54 X 32 MM                                           </t>
  </si>
  <si>
    <t>012-0719</t>
  </si>
  <si>
    <t xml:space="preserve">PROTESIS RECONSTRUCCION FEMUR 1244                                    </t>
  </si>
  <si>
    <t>012-0720</t>
  </si>
  <si>
    <t xml:space="preserve">CABEZA FEMORAL 1234                                                   </t>
  </si>
  <si>
    <t>012-0721</t>
  </si>
  <si>
    <t xml:space="preserve">CEMNTO SUBITON C/GENTAMICINA                                          </t>
  </si>
  <si>
    <t>012-0722</t>
  </si>
  <si>
    <t>ESPANSOR DE TEJIDO RECTANGULAR 400 CC C/REFUERZO DRACON Y VALVULA LUER</t>
  </si>
  <si>
    <t>012-0723</t>
  </si>
  <si>
    <t xml:space="preserve">PLACA TUBO DHS 6 ORIFIC 150°                                          </t>
  </si>
  <si>
    <t>012-0724</t>
  </si>
  <si>
    <t xml:space="preserve">PLACA TUBO DHS 4 ORIFIC 150 °                                         </t>
  </si>
  <si>
    <t>012-0725</t>
  </si>
  <si>
    <t xml:space="preserve">PLACA TUBO DHS 5 ORIFIC 150°                                          </t>
  </si>
  <si>
    <t>012-0726</t>
  </si>
  <si>
    <t xml:space="preserve">TORNILLO DESLIZANTE BCPP 115 MM                                       </t>
  </si>
  <si>
    <t>012-0727</t>
  </si>
  <si>
    <t xml:space="preserve">PROTESIS ALPHA Nº0 S/CABEZA                                           </t>
  </si>
  <si>
    <t>012-0728</t>
  </si>
  <si>
    <t xml:space="preserve">PROTESIS ALPHA Nº1  S/CABEZA                                          </t>
  </si>
  <si>
    <t>012-0729</t>
  </si>
  <si>
    <t xml:space="preserve">PROTESIS ALPHA Nº 2 S/CABEZA                                          </t>
  </si>
  <si>
    <t>012-0730</t>
  </si>
  <si>
    <t xml:space="preserve">PROTESIS ALPHA Nº3 S/CABEZA                                           </t>
  </si>
  <si>
    <t>012-0731</t>
  </si>
  <si>
    <t xml:space="preserve">TAPON FEMORAL DISTAL 10 MM                                            </t>
  </si>
  <si>
    <t>012-0732</t>
  </si>
  <si>
    <t xml:space="preserve">TAPON FEMORAL DISTAL 12 MM                                            </t>
  </si>
  <si>
    <t>012-0733</t>
  </si>
  <si>
    <t xml:space="preserve">TAPON FEMORAL DISTAL 14 MM                                            </t>
  </si>
  <si>
    <t>012-0734</t>
  </si>
  <si>
    <t xml:space="preserve">TAPON FEMORAL DISTAL 16 MM                                            </t>
  </si>
  <si>
    <t>012-0735</t>
  </si>
  <si>
    <t xml:space="preserve">CENTRALIZADOR PROTESIS ALPHA                                          </t>
  </si>
  <si>
    <t>012-0736</t>
  </si>
  <si>
    <t xml:space="preserve">ACETABULO DELTA C/FLANGE 52 X 28 MM                                   </t>
  </si>
  <si>
    <t>012-0737</t>
  </si>
  <si>
    <t xml:space="preserve">ACETABLULO DELTA C/FLANGE 46 X 28 MM                                  </t>
  </si>
  <si>
    <t>012-0738</t>
  </si>
  <si>
    <t xml:space="preserve">ACETABULO DELTA C/FLANGE 48 X 22 MM                                   </t>
  </si>
  <si>
    <t>012-0739</t>
  </si>
  <si>
    <t xml:space="preserve">ACETABULO DELTA C/FLANGE 50 X 28 MM                                   </t>
  </si>
  <si>
    <t>012-0740</t>
  </si>
  <si>
    <t xml:space="preserve">CEMENTO SUBITON C/GENTAMICINA                                         </t>
  </si>
  <si>
    <t>012-0741</t>
  </si>
  <si>
    <t xml:space="preserve">CEMENTO SUBITON                                                       </t>
  </si>
  <si>
    <t>012-0742</t>
  </si>
  <si>
    <t xml:space="preserve">KIT CEMENTACION                                                       </t>
  </si>
  <si>
    <t>012-0743</t>
  </si>
  <si>
    <t xml:space="preserve">TORNILLO ESPONJOSO 6.5 X 45 ROSCA TOTAL                               </t>
  </si>
  <si>
    <t>012-0744</t>
  </si>
  <si>
    <t xml:space="preserve">TORNILLO ESPONJOSO 6.5 X 30 X 32                                      </t>
  </si>
  <si>
    <t>012-0749</t>
  </si>
  <si>
    <t xml:space="preserve">GAGE CERVICAL SOLIS                                                   </t>
  </si>
  <si>
    <t>012-0750</t>
  </si>
  <si>
    <t xml:space="preserve">PROT.T.CADERA HIBRIDA C/VASTAGO-EXETER/COTILO V40                     </t>
  </si>
  <si>
    <t>012-0751</t>
  </si>
  <si>
    <t xml:space="preserve">TORNILLO CORTICAL 4.5 X 48                                            </t>
  </si>
  <si>
    <t>012-0752</t>
  </si>
  <si>
    <t xml:space="preserve">TORNILLO CORTICAL 4.5 X 5.2                                           </t>
  </si>
  <si>
    <t>012-0753</t>
  </si>
  <si>
    <t xml:space="preserve">TORNILLO CORTICAL 4.5 X 5.0                                           </t>
  </si>
  <si>
    <t>012-0754</t>
  </si>
  <si>
    <t xml:space="preserve">PLACA TREBOL 9 ORIFICIOS                                              </t>
  </si>
  <si>
    <t>012-0755</t>
  </si>
  <si>
    <t xml:space="preserve">PLACA EN  T 7 ORIFICIOS                                               </t>
  </si>
  <si>
    <t>012-0756</t>
  </si>
  <si>
    <t xml:space="preserve">PLACA DE RECONSTRUCCION MANDIBULAR 2.0 C/ANGULO 10 X 5 ORIF.          </t>
  </si>
  <si>
    <t>012-0757</t>
  </si>
  <si>
    <t xml:space="preserve">TORNILLO DE FIJACION DE 11 MM                                         </t>
  </si>
  <si>
    <t>012-0758</t>
  </si>
  <si>
    <t xml:space="preserve">BROCA ANCL.RAPIDO 20 CM X 3,2                                         </t>
  </si>
  <si>
    <t>012-0759</t>
  </si>
  <si>
    <t xml:space="preserve">BROCA ANCL.RAPIDO 16 CM X 3,2                                         </t>
  </si>
  <si>
    <t>012-0760</t>
  </si>
  <si>
    <t xml:space="preserve">BROCA ANCL.RAPIDO 12,5 CM X 2,5                                       </t>
  </si>
  <si>
    <t>012-0761</t>
  </si>
  <si>
    <t xml:space="preserve">BROCA ANCL.RAPIDO 11,5 CM X 2,5                                       </t>
  </si>
  <si>
    <t>012-0762</t>
  </si>
  <si>
    <t xml:space="preserve">MACHO DE 16 CM X 4,5 DE DIAMETRO                                      </t>
  </si>
  <si>
    <t>012-0763</t>
  </si>
  <si>
    <t xml:space="preserve">MACHO DE 13 CM X 3,5 DE DIAMETRO                                      </t>
  </si>
  <si>
    <t>012-0764</t>
  </si>
  <si>
    <t xml:space="preserve">MACHO DE 11 CM X 3,5 DIAMETRO                                         </t>
  </si>
  <si>
    <t>012-0765</t>
  </si>
  <si>
    <t xml:space="preserve">ALAMBRE TRANSFIX                                                      </t>
  </si>
  <si>
    <t>012-0766</t>
  </si>
  <si>
    <t xml:space="preserve">PIN DE GUIA DE NITINOL P/TORNILLO (TRANSFIX)                          </t>
  </si>
  <si>
    <t>012-0767</t>
  </si>
  <si>
    <t xml:space="preserve">TORNILLO TRANSFIX 3 X 40                                              </t>
  </si>
  <si>
    <t>012-0768</t>
  </si>
  <si>
    <t xml:space="preserve">TORNILLO BIODEGRADABLE MODELO DELTA                                   </t>
  </si>
  <si>
    <t>012-0770</t>
  </si>
  <si>
    <t xml:space="preserve">FRESA Y GUIA TRANSFIX II                                              </t>
  </si>
  <si>
    <t>012-0771</t>
  </si>
  <si>
    <t xml:space="preserve">SISTEMA DE DESFIBRILADOR DDD C/RESINCRONIZADOR CARDIACO (SET)         </t>
  </si>
  <si>
    <t>012-0772</t>
  </si>
  <si>
    <t xml:space="preserve">AGUJA KIRSCHNER 4.0 MM 31 CM                                          </t>
  </si>
  <si>
    <t>012-0774</t>
  </si>
  <si>
    <t xml:space="preserve">MALAR CONT EXTENDIDO PEQUEñO IZQ.(REF.9513)                           </t>
  </si>
  <si>
    <t>012-0775</t>
  </si>
  <si>
    <t xml:space="preserve">MALAR CONT EXTENDIDO PEQUEñO DER.(REF.9514)                           </t>
  </si>
  <si>
    <t>012-0776</t>
  </si>
  <si>
    <t xml:space="preserve">PLACA RECTA 6 ORIFICIOS C/PUENTE                                      </t>
  </si>
  <si>
    <t>012-0777</t>
  </si>
  <si>
    <t xml:space="preserve">PLACA RECTA 6 ORIFICIOS                                               </t>
  </si>
  <si>
    <t>012-0778</t>
  </si>
  <si>
    <t xml:space="preserve">DESFIBRILADOR DDD CON RESINCRONIZACION CARDICA                        </t>
  </si>
  <si>
    <t>012-0779</t>
  </si>
  <si>
    <t xml:space="preserve">TORNILLO CORTICAL 4.0 X 4.0                                           </t>
  </si>
  <si>
    <t>012-0780</t>
  </si>
  <si>
    <t xml:space="preserve">LIGAMENTO CRUZADO RODILLA IZQ-DER SET Y TORNILLOS .                   </t>
  </si>
  <si>
    <t>012-0782</t>
  </si>
  <si>
    <t xml:space="preserve">PLACA 1/3 TUBO 9 ORIFICIOS                                            </t>
  </si>
  <si>
    <t>012-0784</t>
  </si>
  <si>
    <t xml:space="preserve">MARCAPASO DDD CON RESINCRONIZACION CARDICA                            </t>
  </si>
  <si>
    <t>012-0785</t>
  </si>
  <si>
    <t xml:space="preserve">PLACA REFLEX 18 MM 1 NIVEL                                            </t>
  </si>
  <si>
    <t>012-0786</t>
  </si>
  <si>
    <t xml:space="preserve">TORNILLO MONOAXIAL 5.5 X 25 MM                                        </t>
  </si>
  <si>
    <t>012-0787</t>
  </si>
  <si>
    <t xml:space="preserve">TORNILLO POLIAXIAL 5.5 X 30 MM                                        </t>
  </si>
  <si>
    <t>012-0788</t>
  </si>
  <si>
    <t xml:space="preserve">TORNILLO ESPONJOSO 6.5 X 12 ROSCA 16                                  </t>
  </si>
  <si>
    <t>012-0789</t>
  </si>
  <si>
    <t xml:space="preserve">ALAMBRE P/OSTEOSINTESIS 1.5 MM                                        </t>
  </si>
  <si>
    <t>012-0790</t>
  </si>
  <si>
    <t xml:space="preserve">EVA ESPONJA 10MM                                                      </t>
  </si>
  <si>
    <t>012-0791</t>
  </si>
  <si>
    <t xml:space="preserve">PROTESIS DE SCHUCKNECHT 0,6 X 4,5 (TIPO PISTON)                       </t>
  </si>
  <si>
    <t>012-0792</t>
  </si>
  <si>
    <t xml:space="preserve">IMPLANTE TITANIO 5 X 10 MM. COD. 5010                                 </t>
  </si>
  <si>
    <t>012-0793</t>
  </si>
  <si>
    <t xml:space="preserve">GRAPA LIGAMENTO 11 X 20. (04-1011)                                    </t>
  </si>
  <si>
    <t>012-0794</t>
  </si>
  <si>
    <t xml:space="preserve">PLACA TREBOL DE 4 ORIFICIOS                                           </t>
  </si>
  <si>
    <t>012-0795</t>
  </si>
  <si>
    <t xml:space="preserve">TORNILLO ESPONJOSO 4.0 X 50 ROSCA 16                                  </t>
  </si>
  <si>
    <t>012-0796</t>
  </si>
  <si>
    <t xml:space="preserve">PLACA PHILOS CORTA TITANIO                                            </t>
  </si>
  <si>
    <t>012-0797</t>
  </si>
  <si>
    <t xml:space="preserve">TORN. CORTICAL 3.5 MM X 28 MM AUTORR. DORADO                          </t>
  </si>
  <si>
    <t>012-0798</t>
  </si>
  <si>
    <t xml:space="preserve">AGUJA KIRSCHNER D. 160 MM L.150 MM(292160)                            </t>
  </si>
  <si>
    <t>012-0799</t>
  </si>
  <si>
    <t xml:space="preserve">TORN.CORTICAL 3.5 MM X 32 MM AUTORR.DORADO                            </t>
  </si>
  <si>
    <t>012-0800</t>
  </si>
  <si>
    <t xml:space="preserve">TORNILLO BLOQUEO LCP 3.5 X 30 MM AUTORR.VERDE                         </t>
  </si>
  <si>
    <t>012-0801</t>
  </si>
  <si>
    <t xml:space="preserve">TORNILLO BLOQUEO LCP 3.5 X 38 MM AUTORR.VERDE                         </t>
  </si>
  <si>
    <t>012-0802</t>
  </si>
  <si>
    <t xml:space="preserve">TORNILLO BLOQUEO LCP 3.5 X 40 MM AUTORR.VERDE                         </t>
  </si>
  <si>
    <t>012-0803</t>
  </si>
  <si>
    <t xml:space="preserve">TORNILLO BLOQUEO LCP 3.5 X 45 MM AUTORR.VERDE                         </t>
  </si>
  <si>
    <t>012-0804</t>
  </si>
  <si>
    <t xml:space="preserve">PLACA RECTA 1.3 X 2 AG.                                               </t>
  </si>
  <si>
    <t>012-0805</t>
  </si>
  <si>
    <t xml:space="preserve">PLACA 1.3 EN Y                                                        </t>
  </si>
  <si>
    <t>012-0806</t>
  </si>
  <si>
    <t xml:space="preserve">PLACA 1.3 EN T                                                        </t>
  </si>
  <si>
    <t>012-0807</t>
  </si>
  <si>
    <t xml:space="preserve">PLACA PARA REB ORBITAL 1.3 X 9                                        </t>
  </si>
  <si>
    <t>012-0808</t>
  </si>
  <si>
    <t xml:space="preserve">PLACA RECTA 1.3 X 4 AG                                                </t>
  </si>
  <si>
    <t>012-0809</t>
  </si>
  <si>
    <t xml:space="preserve">PLACA EN X 1.0                                                        </t>
  </si>
  <si>
    <t>012-0810</t>
  </si>
  <si>
    <t xml:space="preserve">PLACA RECTA 1.5 X 4 ORIF.                                             </t>
  </si>
  <si>
    <t>012-0811</t>
  </si>
  <si>
    <t xml:space="preserve">TORNILLO CORTICAL 1.3 X 5 MM.                                         </t>
  </si>
  <si>
    <t>012-0812</t>
  </si>
  <si>
    <t xml:space="preserve">TORNILLO CORTICAL 1.3 X 4 MM.                                         </t>
  </si>
  <si>
    <t>012-0813</t>
  </si>
  <si>
    <t xml:space="preserve">TORNILLO CORTICAL 1.5 X 4 MM.                                         </t>
  </si>
  <si>
    <t>012-0814</t>
  </si>
  <si>
    <t xml:space="preserve">TORNILLO CORTICAL 1.5 X 6 MM.                                         </t>
  </si>
  <si>
    <t>012-0815</t>
  </si>
  <si>
    <t xml:space="preserve">MALLA TITANIO 4 X 4 CM.                                               </t>
  </si>
  <si>
    <t>012-0816</t>
  </si>
  <si>
    <t xml:space="preserve">DESFIBRILADOR BICAMERAL CARDIACO (INCL.ELECTRODO+INTRODUCTOR)         </t>
  </si>
  <si>
    <t>012-0819</t>
  </si>
  <si>
    <t xml:space="preserve">PLACA EN L DE 6 ORIFICIOS                                             </t>
  </si>
  <si>
    <t>012-0821</t>
  </si>
  <si>
    <t xml:space="preserve">TORNILLO BLOQUEO LCP 3.5 X 28 MM AUTORR.VERDE                         </t>
  </si>
  <si>
    <t>012-0822</t>
  </si>
  <si>
    <t xml:space="preserve">TORNILLO BLOQUEO LCP 3.5 X 35 MM AUTORR.VERDE                         </t>
  </si>
  <si>
    <t>012-0823</t>
  </si>
  <si>
    <t xml:space="preserve">TORNILLO BLOQUEO 3.5 X 50 MM TI                                       </t>
  </si>
  <si>
    <t>012-0827</t>
  </si>
  <si>
    <t xml:space="preserve">TORNILLO 6.5 X 32 X 45                                                </t>
  </si>
  <si>
    <t>012-0831</t>
  </si>
  <si>
    <t xml:space="preserve">ENDOPROTESIS TOTAL DE CADERA CEMENTADA                                </t>
  </si>
  <si>
    <t>012-0832</t>
  </si>
  <si>
    <t xml:space="preserve">ENDOPROTESIS TOTAL DE CADERA CEMENTADA DE REVISION                    </t>
  </si>
  <si>
    <t>012-0836</t>
  </si>
  <si>
    <t xml:space="preserve">TORNILLO TIPS 4.0 X 14 MM (48674014)                                  </t>
  </si>
  <si>
    <t>012-0837</t>
  </si>
  <si>
    <t xml:space="preserve">PLACA REFLEX 1 NIVEL 18 MM (48650118)                                 </t>
  </si>
  <si>
    <t>012-0838</t>
  </si>
  <si>
    <t xml:space="preserve">PLACA N/26 REFLEX HYBRID (48650226)                                   </t>
  </si>
  <si>
    <t>012-0839</t>
  </si>
  <si>
    <t xml:space="preserve">ANCLA SUTURA MINI HARPON N/2/0                                        </t>
  </si>
  <si>
    <t>012-0840</t>
  </si>
  <si>
    <t xml:space="preserve">ANCLAS DE TITANIO DE 2.8 MM AR1324SF                                  </t>
  </si>
  <si>
    <t>012-0841</t>
  </si>
  <si>
    <t xml:space="preserve">MENTON 2 PIEZAS GRANDE 9 MM. COD.8322                                 </t>
  </si>
  <si>
    <t>012-0842</t>
  </si>
  <si>
    <t xml:space="preserve">PUNTAS OPES DE 90°                                                    </t>
  </si>
  <si>
    <t>012-0843</t>
  </si>
  <si>
    <t xml:space="preserve">TORNILLO ESPONJOSO 6,5 X 35 R.T.                                      </t>
  </si>
  <si>
    <t>012-0844</t>
  </si>
  <si>
    <t xml:space="preserve">TORNILLO ESPONJOSO 6,5 X 60 R.T.                                      </t>
  </si>
  <si>
    <t>012-0845</t>
  </si>
  <si>
    <t xml:space="preserve">TORNILLO ESPONJOSO 3.5 X 65 X 16                                      </t>
  </si>
  <si>
    <t>012-0846</t>
  </si>
  <si>
    <t xml:space="preserve">PROTESIS MANDIBULAR STANDAR DE 50 MM DERECHA                          </t>
  </si>
  <si>
    <t>012-0847</t>
  </si>
  <si>
    <t xml:space="preserve">COMPONENTE FOSSA MEDIANO DERECHO                                      </t>
  </si>
  <si>
    <t>012-0848</t>
  </si>
  <si>
    <t xml:space="preserve">TORNILLO 2.0 X 9 MM (P/FOSSA)                                         </t>
  </si>
  <si>
    <t>012-0849</t>
  </si>
  <si>
    <t xml:space="preserve">TORNILLO 2.7 X 12 MM (MAXILOFACIAL)                                   </t>
  </si>
  <si>
    <t>012-0850</t>
  </si>
  <si>
    <t xml:space="preserve">ARANDELAS N/ 13                                                       </t>
  </si>
  <si>
    <t>012-0851</t>
  </si>
  <si>
    <t xml:space="preserve">TORNILLO DISTAL 50 X 40 MM                                            </t>
  </si>
  <si>
    <t>012-0852</t>
  </si>
  <si>
    <t xml:space="preserve">TORNILLO PROXIMAL 50 X 24                                             </t>
  </si>
  <si>
    <t>012-0853</t>
  </si>
  <si>
    <t xml:space="preserve">TORNILLOS 5.0 X 36                                                    </t>
  </si>
  <si>
    <t>012-0854</t>
  </si>
  <si>
    <t xml:space="preserve">TORNILLO 4.5 X 28                                                     </t>
  </si>
  <si>
    <t>012-0855</t>
  </si>
  <si>
    <t xml:space="preserve">TORNILLO 4.5 X 24                                                     </t>
  </si>
  <si>
    <t>012-0856</t>
  </si>
  <si>
    <t xml:space="preserve">MALLA ANTERIOR TITANIO 19 X 20 MM IMPL.VERTEBRAL                      </t>
  </si>
  <si>
    <t>012-0857</t>
  </si>
  <si>
    <t xml:space="preserve">TORNILLO DE TI 1.5 X 7 MM (956107)                                    </t>
  </si>
  <si>
    <t>012-0858</t>
  </si>
  <si>
    <t xml:space="preserve">TORNILLO DE TITANIO 2.7 X 10                                          </t>
  </si>
  <si>
    <t>012-0859</t>
  </si>
  <si>
    <t xml:space="preserve">TORNILLO DE TITANIO 2.7 X 14                                          </t>
  </si>
  <si>
    <t>012-0860</t>
  </si>
  <si>
    <t xml:space="preserve">TORNILLO DE TITANIO 2.7 X 16                                          </t>
  </si>
  <si>
    <t>012-0861</t>
  </si>
  <si>
    <t xml:space="preserve">PLACA DE RECONTRUCCION MANDIBULAR ANGULADA DERECHA 244541             </t>
  </si>
  <si>
    <t>012-0862</t>
  </si>
  <si>
    <t xml:space="preserve">TORNILLO TITANIO DE 5 X 1.8 MM                                        </t>
  </si>
  <si>
    <t>012-0863</t>
  </si>
  <si>
    <t xml:space="preserve">TORNILLO DE TI 1.5 X 4 MM (916104)                                    </t>
  </si>
  <si>
    <t>012-0864</t>
  </si>
  <si>
    <t xml:space="preserve">PLACA EN L DE 4 ORIFICIOS LNG 2 X 2                                   </t>
  </si>
  <si>
    <t>012-0866</t>
  </si>
  <si>
    <t xml:space="preserve">PLACA RECTA MEDIANA 4 PERFORACIONES 019288 LIBRE.                     </t>
  </si>
  <si>
    <t>012-0867</t>
  </si>
  <si>
    <t xml:space="preserve">TORNILLO TI 1.5 X 5 MM 956105                                         </t>
  </si>
  <si>
    <t>012-0868</t>
  </si>
  <si>
    <t xml:space="preserve">PLACA RECTA MEDIANA 4 PERFORACIONES 017045                            </t>
  </si>
  <si>
    <t>012-0869</t>
  </si>
  <si>
    <t xml:space="preserve">PLACA RECTA REG 2.0 X 4 NO OCUPAR.                                    </t>
  </si>
  <si>
    <t>012-0871</t>
  </si>
  <si>
    <t xml:space="preserve">CLAVO TIBIA 12 X 360 MM                                               </t>
  </si>
  <si>
    <t>012-0872</t>
  </si>
  <si>
    <t xml:space="preserve">CLAVO TIBIA 12 X 340 MM                                               </t>
  </si>
  <si>
    <t>012-0873</t>
  </si>
  <si>
    <t xml:space="preserve">TORNILLO CORTICAL 44 X 50                                             </t>
  </si>
  <si>
    <t>012-0874</t>
  </si>
  <si>
    <t xml:space="preserve">TORNILLO CORTICAL  28 X 50                                            </t>
  </si>
  <si>
    <t>012-0875</t>
  </si>
  <si>
    <t xml:space="preserve">TAPON CORTO                                                           </t>
  </si>
  <si>
    <t>012-0876</t>
  </si>
  <si>
    <t xml:space="preserve">TAPON LARGO                                                           </t>
  </si>
  <si>
    <t>012-0877</t>
  </si>
  <si>
    <t xml:space="preserve">TORNILLO CORTICAL 50 X 36 MM                                          </t>
  </si>
  <si>
    <t>012-0878</t>
  </si>
  <si>
    <t xml:space="preserve">TORNILLO CORTICAL 50 X 32 MM                                          </t>
  </si>
  <si>
    <t>012-0879</t>
  </si>
  <si>
    <t xml:space="preserve">TORNILLO CORTICAL 60 X 56 MM                                          </t>
  </si>
  <si>
    <t>012-0880</t>
  </si>
  <si>
    <t xml:space="preserve">TORNILLO CORTICAL 50 X 60 MM                                          </t>
  </si>
  <si>
    <t>012-0881</t>
  </si>
  <si>
    <t xml:space="preserve">TORNILLO CORTICAL  50 X 52                                            </t>
  </si>
  <si>
    <t>012-0882</t>
  </si>
  <si>
    <t xml:space="preserve">TORNILLO CORTICAL 50 X 48 MM                                          </t>
  </si>
  <si>
    <t>012-0883</t>
  </si>
  <si>
    <t xml:space="preserve">TORNILLO 6.5 X 35 ROSCA 16                                            </t>
  </si>
  <si>
    <t>012-0884</t>
  </si>
  <si>
    <t xml:space="preserve">BARRA DE DIAM. 6 MM L. 50 MM 498102                                   </t>
  </si>
  <si>
    <t>012-0885</t>
  </si>
  <si>
    <t xml:space="preserve">TORNILLO DE SCHANZ TRANSPEDICULAR TAN. 496680                         </t>
  </si>
  <si>
    <t>012-0886</t>
  </si>
  <si>
    <t xml:space="preserve">ROTULA DE ACCESO DORSAL TITANIO 498830                                </t>
  </si>
  <si>
    <t>012-0887</t>
  </si>
  <si>
    <t xml:space="preserve">CORCHETERA MAT.QUIRUR.12 A 100 MM.                                    </t>
  </si>
  <si>
    <t>012-0891</t>
  </si>
  <si>
    <t xml:space="preserve">PLACA DE 6 ORIFICIOS RECTA S/PUENTE                                   </t>
  </si>
  <si>
    <t>012-0892</t>
  </si>
  <si>
    <t xml:space="preserve">TORNILLO 2.7 X 24                                                     </t>
  </si>
  <si>
    <t>012-0893</t>
  </si>
  <si>
    <t xml:space="preserve">TORNILLO PIN 2.7 X 14 27614                                           </t>
  </si>
  <si>
    <t>012-0894</t>
  </si>
  <si>
    <t xml:space="preserve">TORNILLO PIN 2.4 X 16 27616                                           </t>
  </si>
  <si>
    <t>012-0895</t>
  </si>
  <si>
    <t xml:space="preserve">TORNILLO PIN 2.7 X 20  27620                                          </t>
  </si>
  <si>
    <t>012-0896</t>
  </si>
  <si>
    <t xml:space="preserve">TORNILLO PIN 2.7 X 22 27622                                           </t>
  </si>
  <si>
    <t>012-0897</t>
  </si>
  <si>
    <t xml:space="preserve">PLACA RADIO DISTAL DER-IZQ Y TORNILLOS DVR.                           </t>
  </si>
  <si>
    <t>012-0898</t>
  </si>
  <si>
    <t xml:space="preserve">AGUJA DE NITINOL CORKSCREW-ARTHREX                                    </t>
  </si>
  <si>
    <t>012-0899</t>
  </si>
  <si>
    <t xml:space="preserve">CORKSCREW LASSO DERECHO MANGO ABIERTI                                 </t>
  </si>
  <si>
    <t>012-0900</t>
  </si>
  <si>
    <t xml:space="preserve">TORNILLO CANULADO 7.0 X 16 MM L 70 MM                                 </t>
  </si>
  <si>
    <t>012-0901</t>
  </si>
  <si>
    <t xml:space="preserve">TORNILLO CANUADO 7.0 X 16 MM L 75 MM                                  </t>
  </si>
  <si>
    <t>012-0902</t>
  </si>
  <si>
    <t xml:space="preserve">TORNILLO BLOQUEO 3.9 X 40 MM TI                                       </t>
  </si>
  <si>
    <t>012-0903</t>
  </si>
  <si>
    <t xml:space="preserve">TORNILLO BLOQUEO 3.9 X 24 MM TI                                       </t>
  </si>
  <si>
    <t>012-0904</t>
  </si>
  <si>
    <t xml:space="preserve">CLAVO HUMERO 6.7 MM  X 220 TI                                         </t>
  </si>
  <si>
    <t>012-0905</t>
  </si>
  <si>
    <t xml:space="preserve">TORNILLO BLOQUEO 3.4 X 18 MM TI                                       </t>
  </si>
  <si>
    <t>012-0906</t>
  </si>
  <si>
    <t xml:space="preserve">TORNILLO BLOQUEO 3.4 X 22 MM TI                                       </t>
  </si>
  <si>
    <t>012-0907</t>
  </si>
  <si>
    <t xml:space="preserve">TORNILLO BLOQUEO 3.4 X 28 MM TI                                       </t>
  </si>
  <si>
    <t>012-0908</t>
  </si>
  <si>
    <t xml:space="preserve">TORNILLO CORTICAL 1,0 X 7 MM TI                                       </t>
  </si>
  <si>
    <t>012-0909</t>
  </si>
  <si>
    <t xml:space="preserve">CABLE DE CERCLAJE                                                     </t>
  </si>
  <si>
    <t>012-0910</t>
  </si>
  <si>
    <t xml:space="preserve">PLACA DE CERCLAJE 2.0 MM                                              </t>
  </si>
  <si>
    <t>012-0911</t>
  </si>
  <si>
    <t xml:space="preserve">PLACA RECONSTRUCCION RECTA 3.5 X 7 MM                                 </t>
  </si>
  <si>
    <t>012-0912</t>
  </si>
  <si>
    <t xml:space="preserve">PLACA RECONSTRUCCION CURVA 3.5 X 6 MM                                 </t>
  </si>
  <si>
    <t>012-0913</t>
  </si>
  <si>
    <t xml:space="preserve">TORNILLO BLOQUEO 3.9 X 42 MM TI                                       </t>
  </si>
  <si>
    <t>012-0914</t>
  </si>
  <si>
    <t xml:space="preserve">TORNILLO BLOQUEO 3.9 X 28 MM TI                                       </t>
  </si>
  <si>
    <t>012-0916</t>
  </si>
  <si>
    <t xml:space="preserve">TORNILLO TI 2.0 X 15 MM (962015)                                      </t>
  </si>
  <si>
    <t>012-0917</t>
  </si>
  <si>
    <t xml:space="preserve">TORNILLO TI 1.5 X 9 MM (951509)                                       </t>
  </si>
  <si>
    <t>012-0918</t>
  </si>
  <si>
    <t xml:space="preserve">TORNILLO TI 1.5 X 11 MM (951511)                                      </t>
  </si>
  <si>
    <t>012-0919</t>
  </si>
  <si>
    <t xml:space="preserve">TORNILLO BLOQUEO 3.4 X 24 MM TI                                       </t>
  </si>
  <si>
    <t>012-0920</t>
  </si>
  <si>
    <t xml:space="preserve">TORNILLO CORTICAL 3.5 X 24 MM AUTORR.DORADO                           </t>
  </si>
  <si>
    <t>012-0921</t>
  </si>
  <si>
    <t xml:space="preserve">TORNILLO BLOQUEO LCP 3.5 X 48 MM AUTORR.VERDE                         </t>
  </si>
  <si>
    <t>012-0922</t>
  </si>
  <si>
    <t xml:space="preserve">TORNILLO CANULADO AUTOPERFORANTE 3,5 MM                               </t>
  </si>
  <si>
    <t>012-0923</t>
  </si>
  <si>
    <t xml:space="preserve">PLACA 2.4 ANGULADA 4+4 ORIF. L 34                                     </t>
  </si>
  <si>
    <t>012-0924</t>
  </si>
  <si>
    <t xml:space="preserve">PLACA 2.4 RECTA 8 ORIF. L.64 MM                                       </t>
  </si>
  <si>
    <t>012-0925</t>
  </si>
  <si>
    <t xml:space="preserve">TORNILLO CORTICAL L 10 MM MF                                          </t>
  </si>
  <si>
    <t>012-0926</t>
  </si>
  <si>
    <t xml:space="preserve">TORNILLO CORTICAL L 12 MM MF                                          </t>
  </si>
  <si>
    <t>012-0928</t>
  </si>
  <si>
    <t xml:space="preserve">TRORNILLO COPRTICAL 2.0 X 9 MM                                        </t>
  </si>
  <si>
    <t>012-0929</t>
  </si>
  <si>
    <t xml:space="preserve">PLACA ADAPTACION EN T 2.0 X 8 ORIF.                                   </t>
  </si>
  <si>
    <t>012-0930</t>
  </si>
  <si>
    <t xml:space="preserve">TORNILLO ABSORBIBLE ROSCA COMPL.2.0 X 20 MM                           </t>
  </si>
  <si>
    <t>012-0931</t>
  </si>
  <si>
    <t xml:space="preserve">TORNILLO 6 X 80 (BRA)                                                 </t>
  </si>
  <si>
    <t>012-0932</t>
  </si>
  <si>
    <t xml:space="preserve">TORNILLO CORTICAL 60 X 48                                             </t>
  </si>
  <si>
    <t>012-0933</t>
  </si>
  <si>
    <t xml:space="preserve">TORNILLO CORTICAL 60 X 60                                             </t>
  </si>
  <si>
    <t>012-0934</t>
  </si>
  <si>
    <t xml:space="preserve">PLACA RECTA EXTRA LARGA 4 PERF. 017048                                </t>
  </si>
  <si>
    <t>012-0935</t>
  </si>
  <si>
    <t xml:space="preserve">PLACA RECTA REGULAR 6 PERFO.017050                                    </t>
  </si>
  <si>
    <t>012-0936</t>
  </si>
  <si>
    <t xml:space="preserve">PLACA RECTA LARGA 4 PERFO. 019205                                     </t>
  </si>
  <si>
    <t>012-0937</t>
  </si>
  <si>
    <t xml:space="preserve">TORNILLO 2.0 X 19 MM 952019                                           </t>
  </si>
  <si>
    <t>012-0938</t>
  </si>
  <si>
    <t xml:space="preserve">PLACA L LARGA 2 Y 2 DERECHA 017079                                    </t>
  </si>
  <si>
    <t>012-0939</t>
  </si>
  <si>
    <t xml:space="preserve">PLACA L MEDIANA 2 X 2 DERECHA 017075                                  </t>
  </si>
  <si>
    <t>012-0940</t>
  </si>
  <si>
    <t xml:space="preserve">PLACA L LARGA 2 X 2 DERECHA 017079                                    </t>
  </si>
  <si>
    <t>012-0941</t>
  </si>
  <si>
    <t xml:space="preserve">PLACA Y REGULAR 019250                                                </t>
  </si>
  <si>
    <t>012-0943</t>
  </si>
  <si>
    <t xml:space="preserve">PLACA L LARGA IZQUIERDA 2 X 2 SIS.2.0 01-9233                         </t>
  </si>
  <si>
    <t>012-0944</t>
  </si>
  <si>
    <t xml:space="preserve">TORNILLO 5 MM X 2.0 95-6205                                           </t>
  </si>
  <si>
    <t>012-0945</t>
  </si>
  <si>
    <t xml:space="preserve">PLACA RECTA EXTRA LARGA 4 PERFORACIONES 01-9215                       </t>
  </si>
  <si>
    <t>012-0946</t>
  </si>
  <si>
    <t xml:space="preserve">PLACA L DERECHA LARGA 006MM SIS.2.0 01-8096.                          </t>
  </si>
  <si>
    <t>012-0947</t>
  </si>
  <si>
    <t xml:space="preserve">CORKSCREW 5.0 FIBER-ARTHREX AR-1920 SF                                </t>
  </si>
  <si>
    <t>012-0948</t>
  </si>
  <si>
    <t xml:space="preserve">ASA PASADORA DE INJERTO AR 1255                                       </t>
  </si>
  <si>
    <t>012-0949</t>
  </si>
  <si>
    <t xml:space="preserve">IMPLANTE TRANSFIX 3 X 50 MM                                           </t>
  </si>
  <si>
    <t>012-0951</t>
  </si>
  <si>
    <t xml:space="preserve">TORNILLO 6.5 X 50 X 16 1416-50                                        </t>
  </si>
  <si>
    <t>012-0952</t>
  </si>
  <si>
    <t xml:space="preserve">PLACA EN T 2 X 5  COD.513-5                                           </t>
  </si>
  <si>
    <t>012-0953</t>
  </si>
  <si>
    <t xml:space="preserve">PLATILLO TIBIAL MEDIAL STB5P15TES                                     </t>
  </si>
  <si>
    <t>012-0955</t>
  </si>
  <si>
    <t xml:space="preserve">TORNILLO CARTICAL 4.5 X 10                                            </t>
  </si>
  <si>
    <t>012-0956</t>
  </si>
  <si>
    <t xml:space="preserve">TORNILLO CORTICAL 4.5 X 12                                            </t>
  </si>
  <si>
    <t>012-0957</t>
  </si>
  <si>
    <t xml:space="preserve">PLACA DCP 10 ORIFICIOS                                                </t>
  </si>
  <si>
    <t>012-0958</t>
  </si>
  <si>
    <t xml:space="preserve">PLACA EN T 5 X 2 MM 5135000                                           </t>
  </si>
  <si>
    <t>012-0959</t>
  </si>
  <si>
    <t xml:space="preserve">TORNILLO 32 X 39 458.320                                              </t>
  </si>
  <si>
    <t>012-0960</t>
  </si>
  <si>
    <t xml:space="preserve">TORNILLO ESPONJOSO 40 X 60                                            </t>
  </si>
  <si>
    <t>012-0961</t>
  </si>
  <si>
    <t xml:space="preserve">TAPON DISTAL  0240.                                                   </t>
  </si>
  <si>
    <t>012-0962</t>
  </si>
  <si>
    <t xml:space="preserve">PLACA LCP 2.0 X 45 MM                                                 </t>
  </si>
  <si>
    <t>012-0963</t>
  </si>
  <si>
    <t xml:space="preserve">TORNILLO CORTICAL 2.0 X 11 LONG                                       </t>
  </si>
  <si>
    <t>012-0964</t>
  </si>
  <si>
    <t xml:space="preserve">TORNILLO CORTICAL 2.0 X 13 LONG                                       </t>
  </si>
  <si>
    <t>012-0965</t>
  </si>
  <si>
    <t xml:space="preserve">PLACA MINI T 2104                                                     </t>
  </si>
  <si>
    <t>012-0966</t>
  </si>
  <si>
    <t xml:space="preserve">TORNILLO 2.7  X 20                                                    </t>
  </si>
  <si>
    <t>012-0968</t>
  </si>
  <si>
    <t xml:space="preserve">PLACA DCS 95 X 6 ORIFICIOS                                            </t>
  </si>
  <si>
    <t>012-0969</t>
  </si>
  <si>
    <t xml:space="preserve">ARANDELA 7 MM                                                         </t>
  </si>
  <si>
    <t>012-0970</t>
  </si>
  <si>
    <t xml:space="preserve">HILO DE SUTURA FIBERWIRE-ARTHREX AR-7200                              </t>
  </si>
  <si>
    <t>012-0971</t>
  </si>
  <si>
    <t xml:space="preserve">AGUJA SCORPION 04-13990N                                              </t>
  </si>
  <si>
    <t>012-0972</t>
  </si>
  <si>
    <t xml:space="preserve">TUBERIA PRINCIPAL DE BOMBA-ARTHREX 04-6410                            </t>
  </si>
  <si>
    <t>012-0973</t>
  </si>
  <si>
    <t xml:space="preserve">TORNILLO CORTICAL 1.5 X 8                                             </t>
  </si>
  <si>
    <t>012-0974</t>
  </si>
  <si>
    <t xml:space="preserve">TORNILLO CORTICAL  1.5 X 9                                            </t>
  </si>
  <si>
    <t>012-0975</t>
  </si>
  <si>
    <t xml:space="preserve">TORNILLO CORTICAL  1.5 X 10                                           </t>
  </si>
  <si>
    <t>012-0976</t>
  </si>
  <si>
    <t xml:space="preserve">TORNILLO CORTICAL 1.5 X 11                                            </t>
  </si>
  <si>
    <t>012-0977</t>
  </si>
  <si>
    <t xml:space="preserve">TORNILLO CORTICAL 1.5 X 12                                            </t>
  </si>
  <si>
    <t>012-0978</t>
  </si>
  <si>
    <t xml:space="preserve">CLAVO ENDOMEDULAR 6.7 X 240 462-625                                   </t>
  </si>
  <si>
    <t>012-0979</t>
  </si>
  <si>
    <t xml:space="preserve">TORNILLO BLOQUEO 30 X 34 462-430                                      </t>
  </si>
  <si>
    <t>012-0980</t>
  </si>
  <si>
    <t xml:space="preserve">AGUJA KIRSNER 2.5 X 280 292-260                                       </t>
  </si>
  <si>
    <t>012-0981</t>
  </si>
  <si>
    <t xml:space="preserve">TORNILLO BLOQUEO 3.9 X 30  458-400                                    </t>
  </si>
  <si>
    <t>012-0982</t>
  </si>
  <si>
    <t xml:space="preserve">TORNILLO BLOQUEO 3.9 X 36 TI                                          </t>
  </si>
  <si>
    <t>012-0983</t>
  </si>
  <si>
    <t xml:space="preserve">TORNILLO FOSSA 2.0 X 7 MM 99-6577                                     </t>
  </si>
  <si>
    <t>012-0984</t>
  </si>
  <si>
    <t xml:space="preserve">TORNILLO CORTICAL 40 X 50                                             </t>
  </si>
  <si>
    <t>012-0985</t>
  </si>
  <si>
    <t xml:space="preserve">TORNILLO CORTICAL 60 X 44                                             </t>
  </si>
  <si>
    <t>012-0986</t>
  </si>
  <si>
    <t xml:space="preserve">TORNILLO CORTICAL 60 X 68                                             </t>
  </si>
  <si>
    <t>012-0987</t>
  </si>
  <si>
    <t xml:space="preserve">TORNILLO CORTICAL  60 X 52                                            </t>
  </si>
  <si>
    <t>012-0988</t>
  </si>
  <si>
    <t xml:space="preserve">TORNILLO CORTICAL  50 X 48                                            </t>
  </si>
  <si>
    <t>012-0989</t>
  </si>
  <si>
    <t xml:space="preserve">CLAVO ENDOMEDULAR TIBIA 10 MM X 255 MM                                </t>
  </si>
  <si>
    <t>012-0990</t>
  </si>
  <si>
    <t xml:space="preserve">TORNILLO 1.5 X 13 MM   951513                                         </t>
  </si>
  <si>
    <t>012-0991</t>
  </si>
  <si>
    <t xml:space="preserve">TORNILLO 5 MM X 2.0 956205                                            </t>
  </si>
  <si>
    <t>012-0992</t>
  </si>
  <si>
    <t xml:space="preserve">TORNILLO 15MM X 2.0 952015                                            </t>
  </si>
  <si>
    <t>012-0993</t>
  </si>
  <si>
    <t xml:space="preserve">TORNILLO 5 MM X 2.3 952305                                            </t>
  </si>
  <si>
    <t>012-0994</t>
  </si>
  <si>
    <t xml:space="preserve">TORNILLO IMF 2.0 X 9 MM 955209                                        </t>
  </si>
  <si>
    <t>012-0995</t>
  </si>
  <si>
    <t xml:space="preserve">PLACA ORBITAL CURVA 6 ORIF. 017126                                    </t>
  </si>
  <si>
    <t>012-0996</t>
  </si>
  <si>
    <t xml:space="preserve">TORNILLO RESCATE 1.8 X 5MM 951805                                     </t>
  </si>
  <si>
    <t>012-0997</t>
  </si>
  <si>
    <t xml:space="preserve">TORNILLO RESCATE 1.8 X 7 MM 951807                                    </t>
  </si>
  <si>
    <t>012-0998</t>
  </si>
  <si>
    <t xml:space="preserve">PLACA RECTA MEDIANA 4 PERF.019288                                     </t>
  </si>
  <si>
    <t>012-0999</t>
  </si>
  <si>
    <t xml:space="preserve">PLACA Z DERECHA MEDIANA 017086                                        </t>
  </si>
  <si>
    <t>012-1000</t>
  </si>
  <si>
    <t xml:space="preserve">TORNILLO 1.5 X 6 MM 956106                                            </t>
  </si>
  <si>
    <t>012-1001</t>
  </si>
  <si>
    <t xml:space="preserve">TORNILLO 1.5 X 4 MM NO OCUPAR                                         </t>
  </si>
  <si>
    <t>012-1002</t>
  </si>
  <si>
    <t xml:space="preserve">PLACA L REGULAR 2 X 2 DERECHA 017671                                  </t>
  </si>
  <si>
    <t>012-1005</t>
  </si>
  <si>
    <t xml:space="preserve">FRESA Y GUIA TRNSFIX 3X40-ARTHREX COD 04-1978S                        </t>
  </si>
  <si>
    <t>012-1006</t>
  </si>
  <si>
    <t xml:space="preserve">TORNILLOS TRANSFIX 3X40-ARTHREX COD04-1351                            </t>
  </si>
  <si>
    <t>012-1007</t>
  </si>
  <si>
    <t xml:space="preserve">TORNILLO BIO-DELTA 11X35-ARTHREX COD 5035TB-11                        </t>
  </si>
  <si>
    <t>012-1008</t>
  </si>
  <si>
    <t xml:space="preserve">TORNILLO 2.0 X 7 MM COD 95-6207                                       </t>
  </si>
  <si>
    <t>012-1009</t>
  </si>
  <si>
    <t xml:space="preserve">TORNILLO 2.0 X 13 MM COD 95-2013                                      </t>
  </si>
  <si>
    <t>012-1010</t>
  </si>
  <si>
    <t xml:space="preserve">TORNILLO 2.0 X 15MM COD 95-2015                                       </t>
  </si>
  <si>
    <t>012-1011</t>
  </si>
  <si>
    <t xml:space="preserve">TORNILLO CORTICAL 4.5 X 60 MM.                                        </t>
  </si>
  <si>
    <t>012-1012</t>
  </si>
  <si>
    <t xml:space="preserve">VASTAGO FEMORAL THOMPSON 47 COD.1210-47                               </t>
  </si>
  <si>
    <t>012-1013</t>
  </si>
  <si>
    <t xml:space="preserve">VASTAGO FEMORAL THOMPSON 43 COD.1210-43                               </t>
  </si>
  <si>
    <t>012-1014</t>
  </si>
  <si>
    <t xml:space="preserve">TORNILLO 2.7 X 22 COD.1680-22                                         </t>
  </si>
  <si>
    <t>012-1015</t>
  </si>
  <si>
    <t xml:space="preserve">PLACA EN T PEQUEÑA 6 X 4 ORIFICIOS                                    </t>
  </si>
  <si>
    <t>012-1019</t>
  </si>
  <si>
    <t xml:space="preserve">TORNILLO CORTICAL 4.0 X 45 MM                                         </t>
  </si>
  <si>
    <t>012-1020</t>
  </si>
  <si>
    <t xml:space="preserve">CEM TIBIAL 11 X 300 COD.KC458S                                        </t>
  </si>
  <si>
    <t>012-1021</t>
  </si>
  <si>
    <t xml:space="preserve">CLAVO TEM 3 X 5 (475935                                               </t>
  </si>
  <si>
    <t>012-1022</t>
  </si>
  <si>
    <t xml:space="preserve">PROTESIS CADERA NO CEMENTADA DISPLASICA C/VAST.                       </t>
  </si>
  <si>
    <t>012-1023</t>
  </si>
  <si>
    <t xml:space="preserve">BROCA 1 .5 LOGN 67 MM C/ANCLAJE 513.090                               </t>
  </si>
  <si>
    <t>012-1024</t>
  </si>
  <si>
    <t xml:space="preserve">TORNILLO BLOQUEO 35 X 32                                              </t>
  </si>
  <si>
    <t>012-1025</t>
  </si>
  <si>
    <t xml:space="preserve">PLACA PHILOS 5 ORIFICIOS LARGA                                        </t>
  </si>
  <si>
    <t>012-1026</t>
  </si>
  <si>
    <t xml:space="preserve">CUPULA TITANIO NOCEMENTADA 46 MM 911109-46                            </t>
  </si>
  <si>
    <t>012-1027</t>
  </si>
  <si>
    <t xml:space="preserve">NUCLEO P/CUPULA WAGNER 28/30 MM 421930                                </t>
  </si>
  <si>
    <t>012-1028</t>
  </si>
  <si>
    <t xml:space="preserve">TORNILLO BLOQUEO 3.9 X 44 MM (458.440)                                </t>
  </si>
  <si>
    <t>012-1029</t>
  </si>
  <si>
    <t xml:space="preserve">REVOLVEDOR AL VACIO 0306573000                                        </t>
  </si>
  <si>
    <t>012-1030</t>
  </si>
  <si>
    <t xml:space="preserve">ANCLA TITANIO 5,0 MM C/AGUJA                                          </t>
  </si>
  <si>
    <t>012-1031</t>
  </si>
  <si>
    <t xml:space="preserve">TORNILLO 6.0 X 56 (KB 256S)                                           </t>
  </si>
  <si>
    <t>012-1032</t>
  </si>
  <si>
    <t xml:space="preserve">TORNILLO 6.0 X 48 (KB 248S)                                           </t>
  </si>
  <si>
    <t>012-1033</t>
  </si>
  <si>
    <t xml:space="preserve">TORNILLO 6.0 X 52 (KB 252S)                                           </t>
  </si>
  <si>
    <t>012-1034</t>
  </si>
  <si>
    <t xml:space="preserve">CLAVO TIBIA 11 X 270 MM (KC 455S)                                     </t>
  </si>
  <si>
    <t>012-1035</t>
  </si>
  <si>
    <t xml:space="preserve">CLAVO TIBIA 11 X 330 MM (KC 461S)                                     </t>
  </si>
  <si>
    <t>012-1036</t>
  </si>
  <si>
    <t xml:space="preserve">TORNILLO 5.0 X 28 MM (KB 428S)                                        </t>
  </si>
  <si>
    <t>012-1037</t>
  </si>
  <si>
    <t xml:space="preserve">TORNILLO 5.0 X 32 MM (KB 432S)                                        </t>
  </si>
  <si>
    <t>012-1038</t>
  </si>
  <si>
    <t xml:space="preserve">TORNILLO 5.0 X 36 MM. (KS 435S)                                       </t>
  </si>
  <si>
    <t>012-1039</t>
  </si>
  <si>
    <t xml:space="preserve">PLACA HUMERO PROXIMAL IZQ. 4 ORIF                                     </t>
  </si>
  <si>
    <t>012-1040</t>
  </si>
  <si>
    <t xml:space="preserve">SET MANO OSTEOSINTESIS (HE)                                           </t>
  </si>
  <si>
    <t>012-1041</t>
  </si>
  <si>
    <t xml:space="preserve">SET CLAVO FEMUR RETROGRADO (HE)                                       </t>
  </si>
  <si>
    <t>012-1042</t>
  </si>
  <si>
    <t xml:space="preserve">REMACHE RAPIDO                                                        </t>
  </si>
  <si>
    <t>012-1043</t>
  </si>
  <si>
    <t xml:space="preserve">PLACA RECTA MEDIANA 6 PERF. 019289                                    </t>
  </si>
  <si>
    <t>012-1044</t>
  </si>
  <si>
    <t xml:space="preserve">TORNILLO 2.0 X 7 EMERG.952307                                         </t>
  </si>
  <si>
    <t>012-1045</t>
  </si>
  <si>
    <t xml:space="preserve">PLACA RECTA REGULAR 8 PERF.01-9208                                    </t>
  </si>
  <si>
    <t>012-1046</t>
  </si>
  <si>
    <t xml:space="preserve">PLACA L LARGA DERECHA 2 X 2 SIS 2.0 (01-9232)                         </t>
  </si>
  <si>
    <t>012-1047</t>
  </si>
  <si>
    <t xml:space="preserve">TORNILLO 2.0 X 17 MM                                                  </t>
  </si>
  <si>
    <t>012-1048</t>
  </si>
  <si>
    <t xml:space="preserve">PLACA RECTA LARGA 4 PERF. 017047                                      </t>
  </si>
  <si>
    <t>012-1049</t>
  </si>
  <si>
    <t xml:space="preserve">PLACA Z MEDIANA IZQUIRDA 01-7085                                      </t>
  </si>
  <si>
    <t>012-1050</t>
  </si>
  <si>
    <t xml:space="preserve">PLACA 4 LARGA 2.0 01-9251                                             </t>
  </si>
  <si>
    <t>012-1051</t>
  </si>
  <si>
    <t xml:space="preserve">TORNILLO HT 2.4 X 16 MM SIS.RECON 85-2516                             </t>
  </si>
  <si>
    <t>012-1052</t>
  </si>
  <si>
    <t xml:space="preserve">TORNILLO HT 2.4 X 14 MM SIS. RECON. 85-2514                           </t>
  </si>
  <si>
    <t>012-1053</t>
  </si>
  <si>
    <t xml:space="preserve">PLACA DCP ANCHA 16 ORIF.                                              </t>
  </si>
  <si>
    <t>012-1054</t>
  </si>
  <si>
    <t xml:space="preserve">PLACA L MED.2 X 2 IZQUIE. 2.0 01-9292                                 </t>
  </si>
  <si>
    <t>012-1055</t>
  </si>
  <si>
    <t xml:space="preserve">ANCLA CORK 3.5 C/FIBER WIRE AR-1915SF.                                </t>
  </si>
  <si>
    <t>012-1056</t>
  </si>
  <si>
    <t xml:space="preserve">CASCADE MEDICAL 20910                                                 </t>
  </si>
  <si>
    <t>012-1057</t>
  </si>
  <si>
    <t xml:space="preserve">CEM TIBIAL 10 X 315 KC359S                                            </t>
  </si>
  <si>
    <t>012-1058</t>
  </si>
  <si>
    <t xml:space="preserve">PLACA RECTA MEDI.4 PERF. 2.0 01-9282.                                 </t>
  </si>
  <si>
    <t>012-1059</t>
  </si>
  <si>
    <t xml:space="preserve">PLACA RECTA LARGA 6 PERF.1.5 01-7057                                  </t>
  </si>
  <si>
    <t>012-1060</t>
  </si>
  <si>
    <t xml:space="preserve">PLACA RECTA REG. 8 PERF. 2.0 01-9208                                  </t>
  </si>
  <si>
    <t>012-1061</t>
  </si>
  <si>
    <t xml:space="preserve">ANCLA SUTURA CORSCREW FT II  AR-1928NSF                               </t>
  </si>
  <si>
    <t>012-1062</t>
  </si>
  <si>
    <t xml:space="preserve">PROTESIS THOMPSOM 53                                                  </t>
  </si>
  <si>
    <t>012-1063</t>
  </si>
  <si>
    <t xml:space="preserve">PUMP TUBING AR-6410.                                                  </t>
  </si>
  <si>
    <t>012-1064</t>
  </si>
  <si>
    <t xml:space="preserve">SUTURA LASSO SD AR-4068-25TL                                          </t>
  </si>
  <si>
    <t>012-1065</t>
  </si>
  <si>
    <t xml:space="preserve">SUTURA LASSO SD AR-4068-25TR.                                         </t>
  </si>
  <si>
    <t>012-1066</t>
  </si>
  <si>
    <t xml:space="preserve">TWIST-IN CANNULA AR-6230.                                             </t>
  </si>
  <si>
    <t>012-1067</t>
  </si>
  <si>
    <t xml:space="preserve">CLAVO FEMUR 13 X 300 KC658S                                           </t>
  </si>
  <si>
    <t>012-1068</t>
  </si>
  <si>
    <t xml:space="preserve">CLAVO FEMUR 11 X 400                                                  </t>
  </si>
  <si>
    <t>012-1069</t>
  </si>
  <si>
    <t xml:space="preserve">TORNILLO 60 X 64 CORTICAL                                             </t>
  </si>
  <si>
    <t>012-1070</t>
  </si>
  <si>
    <t xml:space="preserve">CABEZA  ESTANDAR 04-M411 ACERO CM.                                    </t>
  </si>
  <si>
    <t>012-1071</t>
  </si>
  <si>
    <t xml:space="preserve">TUERCA DE COMPRESION 04-M412                                          </t>
  </si>
  <si>
    <t>012-1072</t>
  </si>
  <si>
    <t xml:space="preserve">BARRA DE ALARGAMIENTO 04-M416                                         </t>
  </si>
  <si>
    <t>012-1073</t>
  </si>
  <si>
    <t xml:space="preserve">AGUJAS FILETEADAS 100/15 04-M426                                      </t>
  </si>
  <si>
    <t>012-1074</t>
  </si>
  <si>
    <t xml:space="preserve">LLAVE ALLEN                                                           </t>
  </si>
  <si>
    <t>012-1076</t>
  </si>
  <si>
    <t xml:space="preserve">TORNILLO HERBERT 30 X 22 15202200                                     </t>
  </si>
  <si>
    <t>012-1078</t>
  </si>
  <si>
    <t xml:space="preserve">PLACA ORBITAL CURVA 1,5 DE 8 PER.                                     </t>
  </si>
  <si>
    <t>012-1079</t>
  </si>
  <si>
    <t xml:space="preserve">TORNILLO 1,5 X 4 MM 95-6104                                           </t>
  </si>
  <si>
    <t>012-1080</t>
  </si>
  <si>
    <t xml:space="preserve">TORNILLO 1,8 X 5 MM                                                   </t>
  </si>
  <si>
    <t>012-1081</t>
  </si>
  <si>
    <t xml:space="preserve">BROCA 1,1 MM DIA X 18 MM LARGO 01-7149                                </t>
  </si>
  <si>
    <t>012-1082</t>
  </si>
  <si>
    <t xml:space="preserve">CLAVO DE TIBIA 13 X 340                                               </t>
  </si>
  <si>
    <t>012-1083</t>
  </si>
  <si>
    <t xml:space="preserve">CLAVO CEM TIBIA 11 X 345                                              </t>
  </si>
  <si>
    <t>012-1084</t>
  </si>
  <si>
    <t xml:space="preserve">PLACA THOMSON FEMORAL 45° 1210-45                                     </t>
  </si>
  <si>
    <t>012-1085</t>
  </si>
  <si>
    <t xml:space="preserve">DUAL RAIL CHIN PLATE 01-6471 11MM                                     </t>
  </si>
  <si>
    <t>012-1086</t>
  </si>
  <si>
    <t xml:space="preserve">DUAL RAIL PLATE 01-6479 9MM                                           </t>
  </si>
  <si>
    <t>012-1087</t>
  </si>
  <si>
    <t xml:space="preserve">CHIN PLATE 01-6462 12MM                                               </t>
  </si>
  <si>
    <t>012-1088</t>
  </si>
  <si>
    <t xml:space="preserve">CANASTILLO PARA REEMPLAZO DE CUERPO 22 X 90 MM                        </t>
  </si>
  <si>
    <t>012-1089</t>
  </si>
  <si>
    <t xml:space="preserve">TORNILLO 6,5 X 32 X 50 .                                              </t>
  </si>
  <si>
    <t>012-1090</t>
  </si>
  <si>
    <t xml:space="preserve">TORNILLO 6,5 X 25 R.TOTAL.                                            </t>
  </si>
  <si>
    <t>012-1091</t>
  </si>
  <si>
    <t xml:space="preserve">TORNILLO 6,5 X 75 X 32                                                </t>
  </si>
  <si>
    <t>012-1092</t>
  </si>
  <si>
    <t xml:space="preserve">HA COST SCREW 180 /50 LENGTH HAA60-18050                              </t>
  </si>
  <si>
    <t>012-1093</t>
  </si>
  <si>
    <t xml:space="preserve">COST SCREW 160/30 TENGTH HAA60 - 16030                                </t>
  </si>
  <si>
    <t>012-1094</t>
  </si>
  <si>
    <t xml:space="preserve">LLAVES ALEN 0312-10 BIO..                                             </t>
  </si>
  <si>
    <t>012-1096</t>
  </si>
  <si>
    <t xml:space="preserve">TORNILLO HT 2.4 X 10 MM SIS 2.4 (85-2410)                             </t>
  </si>
  <si>
    <t>012-1097</t>
  </si>
  <si>
    <t xml:space="preserve">TORNILLO 2.7 X 6 MM SIS 2.4(85-2706)                                  </t>
  </si>
  <si>
    <t>012-1099</t>
  </si>
  <si>
    <t xml:space="preserve">PLACA RECONSTRU.RECTA 3.5 MM 8 AGUJEROS                               </t>
  </si>
  <si>
    <t>012-1102</t>
  </si>
  <si>
    <t xml:space="preserve">ANCLAS 5.5 MM (AR-1928SF-2)                                           </t>
  </si>
  <si>
    <t>012-1104</t>
  </si>
  <si>
    <t xml:space="preserve">REVISION EX-CHANGEIZQUIERDA KREXCHANGEL                               </t>
  </si>
  <si>
    <t>012-1105</t>
  </si>
  <si>
    <t xml:space="preserve">PLACA RECTA REG. 4 PERF. X 1.5 017040                                 </t>
  </si>
  <si>
    <t>012-1106</t>
  </si>
  <si>
    <t xml:space="preserve">PLACA L MED.DER. 100º 3 X 3 X 1.5 017033                              </t>
  </si>
  <si>
    <t>012-1107</t>
  </si>
  <si>
    <t xml:space="preserve">PLACA L MED.IZQ. 100º 3X3 X 1.5 017032                                </t>
  </si>
  <si>
    <t>012-1110</t>
  </si>
  <si>
    <t xml:space="preserve">PLACA L REGULAR IZQ. 2X2 1.0 MM 01-9231.                              </t>
  </si>
  <si>
    <t>012-1115</t>
  </si>
  <si>
    <t xml:space="preserve">PLACA RECONTR. RECTA 3.5 MM 8 AGUJEROS -245180                        </t>
  </si>
  <si>
    <t>012-1118</t>
  </si>
  <si>
    <t xml:space="preserve">BOLA DE ENUCLEACION N°18                                              </t>
  </si>
  <si>
    <t>012-1120</t>
  </si>
  <si>
    <t xml:space="preserve">TORNILLO ESPONJOSO 6,5 X 110 X 16 MMM                                 </t>
  </si>
  <si>
    <t>012-1121</t>
  </si>
  <si>
    <t xml:space="preserve">PLACA T TIBIAL 2 X 5 ORIF.                                            </t>
  </si>
  <si>
    <t>012-1122</t>
  </si>
  <si>
    <t xml:space="preserve">INJERTO GRANULADO 20 CC.                                              </t>
  </si>
  <si>
    <t>012-1123</t>
  </si>
  <si>
    <t xml:space="preserve">PLACA 1.5 L MEDIANA 2 X 2 IZQUIERDA 017074.                           </t>
  </si>
  <si>
    <t>012-1124</t>
  </si>
  <si>
    <t xml:space="preserve">ANCLA MANO ROSCADA MITEK 2.0 C/ETHIBOND/AGUJAS.                       </t>
  </si>
  <si>
    <t>012-1125</t>
  </si>
  <si>
    <t xml:space="preserve">AGUJAS KIRSCHNER 1.8 MM X 31 CM                                       </t>
  </si>
  <si>
    <t>012-1126</t>
  </si>
  <si>
    <t xml:space="preserve">CLAVIJA MEDIO CON ROSCA DE 23 MM                                      </t>
  </si>
  <si>
    <t>012-1127</t>
  </si>
  <si>
    <t xml:space="preserve">CLAVIJA MEDIO CON ROSCA DE 25 MM                                      </t>
  </si>
  <si>
    <t>012-1128</t>
  </si>
  <si>
    <t xml:space="preserve">CLAVIJA MEDIO CON ROSCA DE 30 MM                                      </t>
  </si>
  <si>
    <t>012-1129</t>
  </si>
  <si>
    <t xml:space="preserve">CLAVIJA MEDIO CON ROSCA DE 35 MM                                      </t>
  </si>
  <si>
    <t>012-1130</t>
  </si>
  <si>
    <t xml:space="preserve">CLAVIJA MEDIO CON ROSCA DE 40 MM                                      </t>
  </si>
  <si>
    <t>012-1131</t>
  </si>
  <si>
    <t xml:space="preserve">CLAVIJA MEDIO CON ROSCA DE 45 MM                                      </t>
  </si>
  <si>
    <t>012-1132</t>
  </si>
  <si>
    <t xml:space="preserve">PLACA PROXIMAL HUMERAL                                                </t>
  </si>
  <si>
    <t>012-1133</t>
  </si>
  <si>
    <t xml:space="preserve">TORNILLO 45 X 46                                                      </t>
  </si>
  <si>
    <t>012-1134</t>
  </si>
  <si>
    <t xml:space="preserve">TORNILLO 04 X 24 1896-4024                                            </t>
  </si>
  <si>
    <t>012-1135</t>
  </si>
  <si>
    <t xml:space="preserve">TORNILLO 1,7 X 9                                                      </t>
  </si>
  <si>
    <t>012-1136</t>
  </si>
  <si>
    <t xml:space="preserve">TORNILLO 1,7 13                                                       </t>
  </si>
  <si>
    <t>012-1137</t>
  </si>
  <si>
    <t xml:space="preserve">BARRAS PREDOBLADAS 41218035                                           </t>
  </si>
  <si>
    <t>012-1138</t>
  </si>
  <si>
    <t xml:space="preserve">PLACA CALCANEO 50                                                     </t>
  </si>
  <si>
    <t>012-1139</t>
  </si>
  <si>
    <t xml:space="preserve">BARRAS PREDOBLADAS 60 MM A 200 MM TI.                                 </t>
  </si>
  <si>
    <t>012-1140</t>
  </si>
  <si>
    <t xml:space="preserve">TORNILLO 3.5 X 44                                                     </t>
  </si>
  <si>
    <t>012-1141</t>
  </si>
  <si>
    <t xml:space="preserve">INJERTO SUSTI. OSEO MASTERGRAF 10CC A 50CC.026S DBX.                  </t>
  </si>
  <si>
    <t>012-1142</t>
  </si>
  <si>
    <t xml:space="preserve">TOR. POLIAXIAL 45 X 35 MM                                             </t>
  </si>
  <si>
    <t>012-1143</t>
  </si>
  <si>
    <t xml:space="preserve">TOR. POLIAXIAL 45 X 40 MM                                             </t>
  </si>
  <si>
    <t>012-1145</t>
  </si>
  <si>
    <t xml:space="preserve">CANULA AR-6530.                                                       </t>
  </si>
  <si>
    <t>012-1146</t>
  </si>
  <si>
    <t xml:space="preserve">RETRO BUTTON 12 WITH 20 AR-1588-20                                    </t>
  </si>
  <si>
    <t>012-1147</t>
  </si>
  <si>
    <t xml:space="preserve">SPIKED LIGAMENT STAPLE AR-1011                                        </t>
  </si>
  <si>
    <t>012-1148</t>
  </si>
  <si>
    <t xml:space="preserve"> CUERPO DE FIJADOS M402.                                              </t>
  </si>
  <si>
    <t>012-1149</t>
  </si>
  <si>
    <t xml:space="preserve">PUNTA OPES AR-9603-90                                                 </t>
  </si>
  <si>
    <t>012-1150</t>
  </si>
  <si>
    <t xml:space="preserve">PUNTA SHAWER AR-8420 TE                                               </t>
  </si>
  <si>
    <t>012-1151</t>
  </si>
  <si>
    <t xml:space="preserve">PUNTA SHAWER AR-8385-PUB                                              </t>
  </si>
  <si>
    <t>012-1152</t>
  </si>
  <si>
    <t xml:space="preserve">CANULA INTERFACE SCREU AR-1371                                        </t>
  </si>
  <si>
    <t>012-1153</t>
  </si>
  <si>
    <t xml:space="preserve">CANULA DELTA 10 X 35 AR 5035 -10                                      </t>
  </si>
  <si>
    <t>012-1154</t>
  </si>
  <si>
    <t xml:space="preserve">SENATED TOOTER 485 X 12.5 AR-8485-ES                                  </t>
  </si>
  <si>
    <t>012-1155</t>
  </si>
  <si>
    <t xml:space="preserve">TOR.CORTICAL 35 X 60                                                  </t>
  </si>
  <si>
    <t>012-1156</t>
  </si>
  <si>
    <t xml:space="preserve">TORNILLO 2.0 X 9  401809                                              </t>
  </si>
  <si>
    <t>012-1157</t>
  </si>
  <si>
    <t xml:space="preserve">PLACA PHILOS 3 ORIFICIOS                                              </t>
  </si>
  <si>
    <t>012-1158</t>
  </si>
  <si>
    <t xml:space="preserve">KIT TRAUMA S2 TIBIAL/FEMORAL PLACA Y TORNILLOS.                       </t>
  </si>
  <si>
    <t>012-1159</t>
  </si>
  <si>
    <t xml:space="preserve">SET,KIT.MINIFRACMENTO MANO Y PIE RODI.IZQ.DER.CM                      </t>
  </si>
  <si>
    <t>012-1160</t>
  </si>
  <si>
    <t xml:space="preserve">PROTESIS CADERA EXETER CEMENTADA C/COTILO V40 715926                  </t>
  </si>
  <si>
    <t>012-1161</t>
  </si>
  <si>
    <t xml:space="preserve">PROTESIS DE REVISION DE RODILLA                                       </t>
  </si>
  <si>
    <t>012-1162</t>
  </si>
  <si>
    <t xml:space="preserve">IMPLANTES GAMMA  3                                                    </t>
  </si>
  <si>
    <t>012-1163</t>
  </si>
  <si>
    <t xml:space="preserve">NUMELOCK TIB. HUM.PROX.DISTAL.                                        </t>
  </si>
  <si>
    <t>012-1164</t>
  </si>
  <si>
    <t xml:space="preserve">KIT RODILLA PATETA ENERGY Y TORNILLOS                                 </t>
  </si>
  <si>
    <t>012-1165</t>
  </si>
  <si>
    <t xml:space="preserve">TORNILLO ESPONJOSO 40 X 38                                            </t>
  </si>
  <si>
    <t>012-1166</t>
  </si>
  <si>
    <t xml:space="preserve">TORNILLO CORTICAL 35 X 44                                             </t>
  </si>
  <si>
    <t>012-1167</t>
  </si>
  <si>
    <t xml:space="preserve">PLACA COMPRESION 8 ORIFICIOS RECONTRU.                                </t>
  </si>
  <si>
    <t>012-1168</t>
  </si>
  <si>
    <t xml:space="preserve">PLACA COMPRESION 6 ORIFICIOS                                          </t>
  </si>
  <si>
    <t>012-1169</t>
  </si>
  <si>
    <t xml:space="preserve">BERRA LATERAL 60 X 100                                                </t>
  </si>
  <si>
    <t>012-1170</t>
  </si>
  <si>
    <t xml:space="preserve">TORNILLO BLOQUEO 35 X 26                                              </t>
  </si>
  <si>
    <t>012-1171</t>
  </si>
  <si>
    <t xml:space="preserve">TORNILLO ESPONJOSO 45 X 46                                            </t>
  </si>
  <si>
    <t>012-1172</t>
  </si>
  <si>
    <t xml:space="preserve">TORNILLO ESPONJOSO 45 X 42                                            </t>
  </si>
  <si>
    <t>012-1173</t>
  </si>
  <si>
    <t xml:space="preserve">SET DE AUTOINJERTO DESCARTABLE MM                                     </t>
  </si>
  <si>
    <t>012-1174</t>
  </si>
  <si>
    <t xml:space="preserve">TORNILLO 5 X 38  KB438S                                               </t>
  </si>
  <si>
    <t>012-1175</t>
  </si>
  <si>
    <t xml:space="preserve">TORNILLO 60 X 76 KB276S                                               </t>
  </si>
  <si>
    <t>012-1176</t>
  </si>
  <si>
    <t xml:space="preserve">CLAVO ENDOMEDULAR 12 X 420 TIBIA.                                     </t>
  </si>
  <si>
    <t>012-1177</t>
  </si>
  <si>
    <t xml:space="preserve">CLAVO ENDOMEDULAR 12 X 440 TIBIA.                                     </t>
  </si>
  <si>
    <t>012-1178</t>
  </si>
  <si>
    <t xml:space="preserve">TORNILLO 60 X 72  KB   S                                              </t>
  </si>
  <si>
    <t>012-1179</t>
  </si>
  <si>
    <t xml:space="preserve">TORNILLO 60 X 80 KB   S                                               </t>
  </si>
  <si>
    <t>012-1180</t>
  </si>
  <si>
    <t xml:space="preserve">CLAVO ENDOMEDULAR 10 X 400 TIBIA                                      </t>
  </si>
  <si>
    <t>012-1183</t>
  </si>
  <si>
    <t xml:space="preserve">TORNILLO 32 X 45 KB732S                                               </t>
  </si>
  <si>
    <t>012-1184</t>
  </si>
  <si>
    <t xml:space="preserve">TORNILLO 24 X 45 KB724S                                               </t>
  </si>
  <si>
    <t>012-1185</t>
  </si>
  <si>
    <t xml:space="preserve">TORNILLO 60 X 48 KB248S                                               </t>
  </si>
  <si>
    <t>012-1186</t>
  </si>
  <si>
    <t xml:space="preserve">TORNILLO 50 X 44 KB444S                                               </t>
  </si>
  <si>
    <t>012-1187</t>
  </si>
  <si>
    <t xml:space="preserve">TORNILLO 60 X 56 KB256S                                               </t>
  </si>
  <si>
    <t>012-1188</t>
  </si>
  <si>
    <t xml:space="preserve">PLACA DOBLE Y REGULAR 1.0 MM 2.0 01-9260                              </t>
  </si>
  <si>
    <t>012-1189</t>
  </si>
  <si>
    <t xml:space="preserve">PLACA ORBITAL PEQUEÑA SISTEMA 1.5                                     </t>
  </si>
  <si>
    <t>012-1190</t>
  </si>
  <si>
    <t xml:space="preserve">CANCELLOUS SCREW ..                                                   </t>
  </si>
  <si>
    <t>012-1191</t>
  </si>
  <si>
    <t xml:space="preserve">DESFIBRILADOR UNICAMERAL CARDIACO (INCL.ELECTRODO + INTRODUCTOR)      </t>
  </si>
  <si>
    <t>012-1192</t>
  </si>
  <si>
    <t xml:space="preserve">PAQUETE DE CIRUGIA CADERA (T4 H..)                                    </t>
  </si>
  <si>
    <t>012-1193</t>
  </si>
  <si>
    <t xml:space="preserve">BARRA LATERAL 55 X 70 MM                                              </t>
  </si>
  <si>
    <t>012-1194</t>
  </si>
  <si>
    <t xml:space="preserve">BARRAS LATERALES 55 X 50 MM                                           </t>
  </si>
  <si>
    <t>012-1196</t>
  </si>
  <si>
    <t xml:space="preserve">CLAVO EM HUMERO T2 (1830)                                             </t>
  </si>
  <si>
    <t>012-1200</t>
  </si>
  <si>
    <t xml:space="preserve">TORNILLO DE TITANIO AUTORR 1.7 MM (59-170)                            </t>
  </si>
  <si>
    <t>012-1201</t>
  </si>
  <si>
    <t xml:space="preserve">PLACA DHS 135°/150°4-6 ORIF.(OME III)                                 </t>
  </si>
  <si>
    <t>012-1202</t>
  </si>
  <si>
    <t xml:space="preserve"> ERROR EN CODIGO NO ES PROTESIS                                       </t>
  </si>
  <si>
    <t>012-1203</t>
  </si>
  <si>
    <t xml:space="preserve">RECONSTRUCTION PLATE  (S...)                                          </t>
  </si>
  <si>
    <t>012-1204</t>
  </si>
  <si>
    <t xml:space="preserve">TORNILLO CORTICAL 35 X 55                                             </t>
  </si>
  <si>
    <t>012-1205</t>
  </si>
  <si>
    <t xml:space="preserve">PLACA T 2 X 6 MM (512-2)                                              </t>
  </si>
  <si>
    <t>012-1206</t>
  </si>
  <si>
    <t xml:space="preserve">TORNILLO ESPONJOSO 40 X 45 X 32 MM.                                   </t>
  </si>
  <si>
    <t>012-1207</t>
  </si>
  <si>
    <t xml:space="preserve">TORNILLO ESPONJOSO 40 X 40 X 32MM..                                   </t>
  </si>
  <si>
    <t>012-1208</t>
  </si>
  <si>
    <t xml:space="preserve">TORNILLO 9 X 23 AR-1390B.                                             </t>
  </si>
  <si>
    <t>012-1209</t>
  </si>
  <si>
    <t xml:space="preserve">BROCA  AR-1250 LT                                                     </t>
  </si>
  <si>
    <t>012-1210</t>
  </si>
  <si>
    <t xml:space="preserve">BIO-SUTURA AR-1934BF.LIG. HOMBRO IZQ.-DER.                            </t>
  </si>
  <si>
    <t>012-1211</t>
  </si>
  <si>
    <t xml:space="preserve">TORNILLO SIS 2.0 AUTOROS/ PER. 2.0 X 4 MM.(95-6204)                   </t>
  </si>
  <si>
    <t>012-1212</t>
  </si>
  <si>
    <t xml:space="preserve">ALAMBRE P/OSTEOSINTESIS 0.6 MM                                        </t>
  </si>
  <si>
    <t>012-1213</t>
  </si>
  <si>
    <t xml:space="preserve">COBAN STERIL CMS (STRY..)                                             </t>
  </si>
  <si>
    <t>012-1214</t>
  </si>
  <si>
    <t xml:space="preserve">TORN. CANULADO 7.0 AUTOPER.R/16 L40                                   </t>
  </si>
  <si>
    <t>012-1215</t>
  </si>
  <si>
    <t xml:space="preserve">KIT LCP HUMERO DISTAL DIF.MED Y TORNILLOS                             </t>
  </si>
  <si>
    <t>012-1216</t>
  </si>
  <si>
    <t xml:space="preserve">CANNULATED COMFRESSIONSCREW (58-30414)                                </t>
  </si>
  <si>
    <t>012-1217</t>
  </si>
  <si>
    <t xml:space="preserve">KIRSCHNER WIRE 1.1 X 160 MM , 10/  07-40281.                          </t>
  </si>
  <si>
    <t>012-1218</t>
  </si>
  <si>
    <t xml:space="preserve">GRAPAS DE 20 X 20 MM LISAS ESTRIADAS                                  </t>
  </si>
  <si>
    <t>012-1219</t>
  </si>
  <si>
    <t xml:space="preserve">TORNILLO VERTICAL MULTIAXIAL 55 X 50                                  </t>
  </si>
  <si>
    <t>012-1220</t>
  </si>
  <si>
    <t xml:space="preserve">MONOBLOCK CONECTOR CERRADO 806PC55T                                   </t>
  </si>
  <si>
    <t>012-1221</t>
  </si>
  <si>
    <t xml:space="preserve">BLOQUEADORES  806 ECT                                                 </t>
  </si>
  <si>
    <t>012-1222</t>
  </si>
  <si>
    <t xml:space="preserve">TORNILLO MONOAXIAL PEDICULAR C/BLOQUEO                                </t>
  </si>
  <si>
    <t>012-1223</t>
  </si>
  <si>
    <t xml:space="preserve">BARRA LATERAL 140 MM                                                  </t>
  </si>
  <si>
    <t>012-1224</t>
  </si>
  <si>
    <t xml:space="preserve">CANASTILLO LUMBAR TITANIO                                             </t>
  </si>
  <si>
    <t>012-1225</t>
  </si>
  <si>
    <t xml:space="preserve">TORNILLOS CANULADOS 6,5-7,0 MED.SET.Y TORNILLOS III.                  </t>
  </si>
  <si>
    <t>012-1226</t>
  </si>
  <si>
    <t xml:space="preserve">KIT IMPLANTES P/PIE Y CALCANEA FOOT.                                  </t>
  </si>
  <si>
    <t>012-1227</t>
  </si>
  <si>
    <t xml:space="preserve">TORNILLO CANULADO 70 X 45                                             </t>
  </si>
  <si>
    <t>012-1228</t>
  </si>
  <si>
    <t xml:space="preserve">TORNILLO CANULADO 70 X 60                                             </t>
  </si>
  <si>
    <t>012-1229</t>
  </si>
  <si>
    <t xml:space="preserve">TORNILLO SIS 1.5 X 15 MM (951515)                                     </t>
  </si>
  <si>
    <t>012-1230</t>
  </si>
  <si>
    <t xml:space="preserve">PLACA 1/3 TUB PL W. COLLAR                                            </t>
  </si>
  <si>
    <t>012-1231</t>
  </si>
  <si>
    <t xml:space="preserve">BROCA CONTRA ANGULO 1.5 X 7 MM 01-9180                                </t>
  </si>
  <si>
    <t>012-1232</t>
  </si>
  <si>
    <t xml:space="preserve">BROCA CONTRA ANGULO 1.8 X 16 MM 01-2526                               </t>
  </si>
  <si>
    <t>012-1234</t>
  </si>
  <si>
    <t xml:space="preserve">PLACA T 2 X 4 ORIFICIOS                                               </t>
  </si>
  <si>
    <t>012-1235</t>
  </si>
  <si>
    <t xml:space="preserve">BARRAS  LAT. ORIZ. 1 A 100 MM (100-300)                               </t>
  </si>
  <si>
    <t>012-1236</t>
  </si>
  <si>
    <t xml:space="preserve">TORNILLO PEDICULAR DE REDUCCION 6.5 X 45 MM                           </t>
  </si>
  <si>
    <t>012-1237</t>
  </si>
  <si>
    <t xml:space="preserve">TORNILLO BLOQUEOS DIF. MEDIDAS.                                       </t>
  </si>
  <si>
    <t>012-1238</t>
  </si>
  <si>
    <t xml:space="preserve">TORNILLO PEDICULAR REDUCCION 65 X 50 MM                               </t>
  </si>
  <si>
    <t>012-1239</t>
  </si>
  <si>
    <t xml:space="preserve">SALAMANDER (MATERIAL ORTESIS)                                         </t>
  </si>
  <si>
    <t>012-1240</t>
  </si>
  <si>
    <t xml:space="preserve">TORNILLO PEDICULAR 55 X 45 MM  M.I.                                   </t>
  </si>
  <si>
    <t>012-1241</t>
  </si>
  <si>
    <t xml:space="preserve">CONECTOR TRANSVERSAL P.BAJO SCREW LINK COLUMNA.                       </t>
  </si>
  <si>
    <t>012-1242</t>
  </si>
  <si>
    <t xml:space="preserve">TORNILLO PEDICULAR  65 X 40  M.I.                                     </t>
  </si>
  <si>
    <t>012-1243</t>
  </si>
  <si>
    <t xml:space="preserve">XIA ESCOLIOSIS SET Y TORNILLOS.                                       </t>
  </si>
  <si>
    <t>012-1244</t>
  </si>
  <si>
    <t xml:space="preserve">TORNILLO 8 X 20   905614                                              </t>
  </si>
  <si>
    <t>012-1245</t>
  </si>
  <si>
    <t xml:space="preserve">FIJACION ARTIFICIAL LIGAMENTO 904755 SET.                             </t>
  </si>
  <si>
    <t>012-1246</t>
  </si>
  <si>
    <t xml:space="preserve">TORNILLO 10 X 30  905629                                              </t>
  </si>
  <si>
    <t>012-1247</t>
  </si>
  <si>
    <t xml:space="preserve">BROCA PASA INJERTOC/OJAL 909- 140-740.-                               </t>
  </si>
  <si>
    <t>012-1248</t>
  </si>
  <si>
    <t xml:space="preserve">INJERTO SUSTITUTO OSEO MASTERGRAFT.946496                             </t>
  </si>
  <si>
    <t>012-1249</t>
  </si>
  <si>
    <t xml:space="preserve">HUESO BOVINO BIO-OSS 0.5 GRAMOS   HU-BO                               </t>
  </si>
  <si>
    <t>012-1250</t>
  </si>
  <si>
    <t xml:space="preserve">ANCLA TI-SCREW 5 MM 902571 Y ACCESORIOS.                              </t>
  </si>
  <si>
    <t>012-1251</t>
  </si>
  <si>
    <t xml:space="preserve">SUTURA POLIETILENO BLANCA NO ABSORV.                                  </t>
  </si>
  <si>
    <t>012-1252</t>
  </si>
  <si>
    <t xml:space="preserve">SUTURA POLIETILENO AZUL NO ABSORV.                                    </t>
  </si>
  <si>
    <t>012-1253</t>
  </si>
  <si>
    <t xml:space="preserve">XIA PEDIATRICO   KSXP.                                                </t>
  </si>
  <si>
    <t>012-1254</t>
  </si>
  <si>
    <t xml:space="preserve">IMPLANTE DE TITANIO 13MM X 3,3 MM.                                    </t>
  </si>
  <si>
    <t>012-1256</t>
  </si>
  <si>
    <t xml:space="preserve">CANULA TRANSPARENTE HOMBRO AR-6530-40-50-60.                          </t>
  </si>
  <si>
    <t>012-1257</t>
  </si>
  <si>
    <t xml:space="preserve">CANULA 5,5 AR-6560 ..                                                 </t>
  </si>
  <si>
    <t>012-1258</t>
  </si>
  <si>
    <t xml:space="preserve">GUIA PUNTA ESPADA AR-1590.                                            </t>
  </si>
  <si>
    <t>012-1259</t>
  </si>
  <si>
    <t xml:space="preserve">DURAGEN PLUS DP-1013..                                                </t>
  </si>
  <si>
    <t>012-1260</t>
  </si>
  <si>
    <t xml:space="preserve">SUTURA MENISCAL SR- 4500 ..                                           </t>
  </si>
  <si>
    <t>012-1261</t>
  </si>
  <si>
    <t xml:space="preserve">KIT HOMBRO PARCIAL/ TOTAL KH.                                         </t>
  </si>
  <si>
    <t>012-1262</t>
  </si>
  <si>
    <t xml:space="preserve">DISPOSITIVO PERFUSION CORONARIA COMUNIC INTERAURICULAR (AMPLATZER)    </t>
  </si>
  <si>
    <t>012-1263</t>
  </si>
  <si>
    <t xml:space="preserve">BOLA DE ENUCLEACION N°20                                              </t>
  </si>
  <si>
    <t>012-1264</t>
  </si>
  <si>
    <t xml:space="preserve">ANILLO ENDOCAPSULAR ACTR11                                            </t>
  </si>
  <si>
    <t>012-1265</t>
  </si>
  <si>
    <t xml:space="preserve">TORNILLO RETROBUTTON  AX AR- 1588-.                                   </t>
  </si>
  <si>
    <t>012-1266</t>
  </si>
  <si>
    <t xml:space="preserve">TORNILLO BIO- AR-1380 TB                                              </t>
  </si>
  <si>
    <t>012-1267</t>
  </si>
  <si>
    <t xml:space="preserve">TORNILLO BIO AR- 1370 B                                               </t>
  </si>
  <si>
    <t>012-1268</t>
  </si>
  <si>
    <t xml:space="preserve">BIO SWIVELOCK SUTURA AR- 2324BSLC                                     </t>
  </si>
  <si>
    <t>012-1269</t>
  </si>
  <si>
    <t xml:space="preserve">GRAPAS ANTARES SIMPLE 17 MM.                                          </t>
  </si>
  <si>
    <t>012-1270</t>
  </si>
  <si>
    <t xml:space="preserve">CANASTILLO LUMBAR 16 X 40 MM.                                         </t>
  </si>
  <si>
    <t>012-1271</t>
  </si>
  <si>
    <t xml:space="preserve">PLACA L MEDIANA 2X2 DERECHA 01-9290.                                  </t>
  </si>
  <si>
    <t>012-1272</t>
  </si>
  <si>
    <t xml:space="preserve">PLACA RECTA REG. 16 PERFOR. 01-7066.                                  </t>
  </si>
  <si>
    <t>012-1273</t>
  </si>
  <si>
    <t xml:space="preserve">PLACA RECTA REGUL. 4 PERFOR. 01-9204.                                 </t>
  </si>
  <si>
    <t>012-1274</t>
  </si>
  <si>
    <t xml:space="preserve">S/FIJACION CORACO CLAVICULAR IZQ.-DER.                                </t>
  </si>
  <si>
    <t>012-1275</t>
  </si>
  <si>
    <t xml:space="preserve">PLACA DOBLE Y LARGA 1.0 MM 2.0 MM                                     </t>
  </si>
  <si>
    <t>012-1276</t>
  </si>
  <si>
    <t xml:space="preserve">TORNILLO HT 2.4 X 10 MM SIS 2.4..                                     </t>
  </si>
  <si>
    <t>012-1277</t>
  </si>
  <si>
    <t xml:space="preserve">CONDILO RECONSTRUCION MANDIBULAR DERECHO.                             </t>
  </si>
  <si>
    <t>012-1278</t>
  </si>
  <si>
    <t xml:space="preserve">CHIPS CANCELOSO 1.7 X 10 MM 5 CC.                                     </t>
  </si>
  <si>
    <t>012-1279</t>
  </si>
  <si>
    <t xml:space="preserve">TORNILLO DE SCHANZ TRANSPEDICULAR.                                    </t>
  </si>
  <si>
    <t>012-1280</t>
  </si>
  <si>
    <t xml:space="preserve">ROTULAS DIF. MEDIDAS.                                                 </t>
  </si>
  <si>
    <t>012-1281</t>
  </si>
  <si>
    <t xml:space="preserve">ROTULAS DE CROSNNI..                                                  </t>
  </si>
  <si>
    <t>012-1282</t>
  </si>
  <si>
    <t xml:space="preserve">BARRAS TRANVERSAL P/ESTABILIZADOR.                                    </t>
  </si>
  <si>
    <t>012-1283</t>
  </si>
  <si>
    <t xml:space="preserve">PROTESIS THOMPSON 51 MM 121051.                                       </t>
  </si>
  <si>
    <t>012-1284</t>
  </si>
  <si>
    <t xml:space="preserve">TORNILLO 9 X 35 MM 905627 .                                           </t>
  </si>
  <si>
    <t>012-1285</t>
  </si>
  <si>
    <t xml:space="preserve">BROCA 4.5 MM P/TOGGLELOC 904760.                                      </t>
  </si>
  <si>
    <t>012-1286</t>
  </si>
  <si>
    <t xml:space="preserve">IMPLANTE DE TITANIO 3.5MM X 15 MM.                                    </t>
  </si>
  <si>
    <t>012-1287</t>
  </si>
  <si>
    <t xml:space="preserve">IMPLANTES DE TITANIO 50 MM X 15 MM                                    </t>
  </si>
  <si>
    <t>012-1288</t>
  </si>
  <si>
    <t xml:space="preserve">ANALOGO DE IMPLANTE 35 MM PYIA                                        </t>
  </si>
  <si>
    <t>012-1289</t>
  </si>
  <si>
    <t xml:space="preserve">ANALOGO DE IMPLANTE 50 MM PBIA                                        </t>
  </si>
  <si>
    <t>012-1290</t>
  </si>
  <si>
    <t xml:space="preserve">IMPLANTE P/ CICATRIZACION 3.5 MM SPYHA.28                             </t>
  </si>
  <si>
    <t>012-1291</t>
  </si>
  <si>
    <t xml:space="preserve">IMPLANTE P/CICATRIZACION 5 MM SPBHA28.                                </t>
  </si>
  <si>
    <t>012-1292</t>
  </si>
  <si>
    <t xml:space="preserve">IMPLANTE COFIA TRANFERENCIA 35 MM PYRDC                               </t>
  </si>
  <si>
    <t>012-1293</t>
  </si>
  <si>
    <t xml:space="preserve">IMPLANTE COFIA TRANFERENCIA 50 MM PBRDC.                              </t>
  </si>
  <si>
    <t>012-1294</t>
  </si>
  <si>
    <t xml:space="preserve">ENDOPROTESIS AORTICA (SET)                                            </t>
  </si>
  <si>
    <t>012-1295</t>
  </si>
  <si>
    <t xml:space="preserve">TORNILLO 45 X 18 ESPONJOSO R.C.                                       </t>
  </si>
  <si>
    <t>012-1296</t>
  </si>
  <si>
    <t xml:space="preserve">PLACA COMPRESION 7 ORIFICIOS Y TORNILLOS SET.                         </t>
  </si>
  <si>
    <t>012-1297</t>
  </si>
  <si>
    <t xml:space="preserve">TORNILLO BLOQUEO 35 X 20                                              </t>
  </si>
  <si>
    <t>012-1298</t>
  </si>
  <si>
    <t xml:space="preserve">PLACA TIBIA DISTAL 4 ORIFIOS DER. IZQ.                                </t>
  </si>
  <si>
    <t>012-1299</t>
  </si>
  <si>
    <t xml:space="preserve">TORNILLO BLOQUEO 35 X 24                                              </t>
  </si>
  <si>
    <t>012-1300</t>
  </si>
  <si>
    <t xml:space="preserve">TORNILLO BLOQUEO 35 X 36                                              </t>
  </si>
  <si>
    <t>012-1301</t>
  </si>
  <si>
    <t xml:space="preserve">TORNILLO BLOQUEO 35 X 22                                              </t>
  </si>
  <si>
    <t>012-1302</t>
  </si>
  <si>
    <t xml:space="preserve">TORNILLO BLOQUEO 35 X 14                                              </t>
  </si>
  <si>
    <t>012-1303</t>
  </si>
  <si>
    <t xml:space="preserve">PLACA FRAC. 2.4 REC 6 PERF.24-1058.                                   </t>
  </si>
  <si>
    <t>012-1304</t>
  </si>
  <si>
    <t xml:space="preserve">PLACA FRAC. 2.4 REC. 8 PERF.24-1058.                                  </t>
  </si>
  <si>
    <t>012-1305</t>
  </si>
  <si>
    <t xml:space="preserve">TORNILLO HT 2.4 X 8 MM SIS 2.4 85-2408                                </t>
  </si>
  <si>
    <t>012-1306</t>
  </si>
  <si>
    <t xml:space="preserve">TORNILLO HT 2.4 X 12MM 2.4 85-2412                                    </t>
  </si>
  <si>
    <t>012-1307</t>
  </si>
  <si>
    <t xml:space="preserve">TORNILLO SIS 2.0 IMF AUTOROS.5 MM  095-5305                           </t>
  </si>
  <si>
    <t>012-1308</t>
  </si>
  <si>
    <t xml:space="preserve">TORNILLO SIS 2.0 IMF AUTOROS 7 MM 95-5307                             </t>
  </si>
  <si>
    <t>012-1309</t>
  </si>
  <si>
    <t xml:space="preserve">TORNILLO SIS 2.0 IMF AUTOROS 11MM 95-5311                             </t>
  </si>
  <si>
    <t>012-1310</t>
  </si>
  <si>
    <t xml:space="preserve">PLACA DOBLE Y EXTRALARGA 1,5 01-7114                                  </t>
  </si>
  <si>
    <t>012-1311</t>
  </si>
  <si>
    <t xml:space="preserve">BIPASS DISPOSABLE NITINOL 90-2094                                     </t>
  </si>
  <si>
    <t>012-1312</t>
  </si>
  <si>
    <t xml:space="preserve">TORNILLO 50 X 20 BLOQUEO                                              </t>
  </si>
  <si>
    <t>012-1313</t>
  </si>
  <si>
    <t xml:space="preserve">TORNILLO ESPONJOSO 65 X 80                                            </t>
  </si>
  <si>
    <t>012-1314</t>
  </si>
  <si>
    <t xml:space="preserve">VALVULAS BIOLOGICAS AORTICAS (DIF.MEDIDAS 19-21-23-25-27)             </t>
  </si>
  <si>
    <t>012-1315</t>
  </si>
  <si>
    <t xml:space="preserve">VALVULAS BIOLOGICAS MITRALICAS (DIF.MEDIDAS 25-27-29-31-33)           </t>
  </si>
  <si>
    <t>012-1317</t>
  </si>
  <si>
    <t xml:space="preserve">ADAPTADOR CORONARIO SHUNT Nº 1.75                                     </t>
  </si>
  <si>
    <t>012-1318</t>
  </si>
  <si>
    <t xml:space="preserve">ADAPTADOR CORONARIO SHUNT Nº 2.50                                     </t>
  </si>
  <si>
    <t>012-1319</t>
  </si>
  <si>
    <t xml:space="preserve">ADAPTADOR CORONARIO SHUNT Nº 2.00                                     </t>
  </si>
  <si>
    <t>012-1320</t>
  </si>
  <si>
    <t xml:space="preserve">ADAPTADOR CORONARIO SHUNT Nº 2.25                                     </t>
  </si>
  <si>
    <t>012-1321</t>
  </si>
  <si>
    <t xml:space="preserve">CONDUCTO VALVULADO DE 21 - 27 MM                                      </t>
  </si>
  <si>
    <t>012-1322</t>
  </si>
  <si>
    <t xml:space="preserve">CONDUCTO VALVULADO DE 29 - 33 MM                                      </t>
  </si>
  <si>
    <t>012-1323</t>
  </si>
  <si>
    <t xml:space="preserve">VALVULAS MECANICAS AORTICAS (DIF-MEDIDAS 19-21-23-25)                 </t>
  </si>
  <si>
    <t>012-1324</t>
  </si>
  <si>
    <t xml:space="preserve">VALVULAS MECANICAS MITRALICAS (DIF-MEDIDAS /25-27-29-31)              </t>
  </si>
  <si>
    <t>012-1325</t>
  </si>
  <si>
    <t xml:space="preserve">TUBOS DE DACRON PRE COAGULADOS (DE 24 - 34 FR)X 30 CM (CARDIO)        </t>
  </si>
  <si>
    <t>012-1326</t>
  </si>
  <si>
    <t xml:space="preserve">TUBOS DE DACRON PRE COAGULADO BIFURCADO (14 - 22 FR) (CARDIO)         </t>
  </si>
  <si>
    <t>012-1327</t>
  </si>
  <si>
    <t xml:space="preserve">PUNCH AORTICO N°4.0                                                   </t>
  </si>
  <si>
    <t>012-1328</t>
  </si>
  <si>
    <t xml:space="preserve">PUNCH AORTICO N°4.4                                                   </t>
  </si>
  <si>
    <t>012-1329</t>
  </si>
  <si>
    <t xml:space="preserve">TAPON INTRAMEDULAR 130609.                                            </t>
  </si>
  <si>
    <t>012-1330</t>
  </si>
  <si>
    <t xml:space="preserve">CABEZA HUMERO 113034.                                                 </t>
  </si>
  <si>
    <t>012-1331</t>
  </si>
  <si>
    <t xml:space="preserve">VASTAGO HUMERAL 11-113558.                                            </t>
  </si>
  <si>
    <t>012-1332</t>
  </si>
  <si>
    <t xml:space="preserve">ADAPTADOR DE CABEZA 118001.                                           </t>
  </si>
  <si>
    <t>012-1333</t>
  </si>
  <si>
    <t xml:space="preserve">TROCAR DESECABLE 900357.                                              </t>
  </si>
  <si>
    <t>012-1334</t>
  </si>
  <si>
    <t xml:space="preserve">TROCAR DESECHABLE 900359.                                             </t>
  </si>
  <si>
    <t>012-1335</t>
  </si>
  <si>
    <t xml:space="preserve">TORNILLO ESPONJOSO 40 X 16 R.C.                                       </t>
  </si>
  <si>
    <t>012-1336</t>
  </si>
  <si>
    <t xml:space="preserve">PLACA HUMERO DIF MEDIDAS Y TORNILLOS.                                 </t>
  </si>
  <si>
    <t>012-1337</t>
  </si>
  <si>
    <t xml:space="preserve">TORNILLO 65 X 32 X 80                                                 </t>
  </si>
  <si>
    <t>012-1338</t>
  </si>
  <si>
    <t xml:space="preserve">TORNILLO BLOQUEO 35 X 16                                              </t>
  </si>
  <si>
    <t>012-1339</t>
  </si>
  <si>
    <t xml:space="preserve">TORNILLO BLOQUEO 35 X 18                                              </t>
  </si>
  <si>
    <t>012-1340</t>
  </si>
  <si>
    <t xml:space="preserve">SET DE ROPA ORTOPEDIA                                                 </t>
  </si>
  <si>
    <t>012-1341</t>
  </si>
  <si>
    <t xml:space="preserve">SUSTITUTO OSEO LIFIOLIZADO DIF. MED.014S                              </t>
  </si>
  <si>
    <t>012-1343</t>
  </si>
  <si>
    <t xml:space="preserve">CLAVO PFN DIF. MEDIDAS Y ACCESORIOS.                                  </t>
  </si>
  <si>
    <t>012-1344</t>
  </si>
  <si>
    <t xml:space="preserve">TORNILLO CUELLO AUTORROSC.                                            </t>
  </si>
  <si>
    <t>012-1345</t>
  </si>
  <si>
    <t xml:space="preserve">TORNILLO CADERA AUTIORROSCANTE                                        </t>
  </si>
  <si>
    <t>012-1346</t>
  </si>
  <si>
    <t xml:space="preserve">TORNILLO NO BLOQUEO 35 X 22                                           </t>
  </si>
  <si>
    <t>012-1347</t>
  </si>
  <si>
    <t xml:space="preserve">TORNILLO NO BLOQUEO 35 X 26                                           </t>
  </si>
  <si>
    <t>012-1348</t>
  </si>
  <si>
    <t xml:space="preserve">TORNILLO NO BLOQUEO 35 X 24                                           </t>
  </si>
  <si>
    <t>012-1349</t>
  </si>
  <si>
    <t xml:space="preserve">TONILLO BLOQUEO 35 X 10                                               </t>
  </si>
  <si>
    <t>012-1350</t>
  </si>
  <si>
    <t xml:space="preserve">TORNILLO BLOQUEO 35 X 12                                              </t>
  </si>
  <si>
    <t>012-1352</t>
  </si>
  <si>
    <t xml:space="preserve">KIT IMPLANTES TIBIA/PROXIMAL IKNTP                                    </t>
  </si>
  <si>
    <t>012-1353</t>
  </si>
  <si>
    <t xml:space="preserve">PLACA CLAVICULA IZQUIERDA RECONTRUCCION.                              </t>
  </si>
  <si>
    <t>012-1354</t>
  </si>
  <si>
    <t xml:space="preserve">TORNILLO BLOQUEO 35 X 34                                              </t>
  </si>
  <si>
    <t>012-1355</t>
  </si>
  <si>
    <t xml:space="preserve">TORNILLO NO BLOQUEO DE 35 X 28                                        </t>
  </si>
  <si>
    <t>012-1356</t>
  </si>
  <si>
    <t xml:space="preserve">TORNILLO NO BLOQUEO 35 X 30                                           </t>
  </si>
  <si>
    <t>012-1357</t>
  </si>
  <si>
    <t xml:space="preserve">TORNILLO NO BLOQUEO 35 X 32                                           </t>
  </si>
  <si>
    <t>012-1358</t>
  </si>
  <si>
    <t xml:space="preserve">TORNILLO NO BLOQUEO 35 X 34                                           </t>
  </si>
  <si>
    <t>012-1359</t>
  </si>
  <si>
    <t xml:space="preserve">PLACA BLOQUEADA 2 ORIFICIOS.                                          </t>
  </si>
  <si>
    <t>012-1360</t>
  </si>
  <si>
    <t xml:space="preserve">TORNILLO NO BLOQUEO 35 X 20                                           </t>
  </si>
  <si>
    <t>012-1361</t>
  </si>
  <si>
    <t xml:space="preserve">AGUJA PUNTA ESPADA AR-1595T.                                          </t>
  </si>
  <si>
    <t>012-1362</t>
  </si>
  <si>
    <t xml:space="preserve">TORNILLO DELTA AR-5035TB-10                                           </t>
  </si>
  <si>
    <t>012-1363</t>
  </si>
  <si>
    <t xml:space="preserve">CLAVIJA GUIA TIBIAL AR-13303-30                                       </t>
  </si>
  <si>
    <t>012-1364</t>
  </si>
  <si>
    <t xml:space="preserve">CLAVIJA GUIA OSTEOTOMIA                                               </t>
  </si>
  <si>
    <t>012-1365</t>
  </si>
  <si>
    <t xml:space="preserve">PLACA ABERTURA TIBIAL AR- 13200.                                      </t>
  </si>
  <si>
    <t>012-1366</t>
  </si>
  <si>
    <t xml:space="preserve">IMPLANTE TITANEO INTERNAL 4 MM X 12 MM SUPERFICIAL (DENTAL)           </t>
  </si>
  <si>
    <t>012-1367</t>
  </si>
  <si>
    <t xml:space="preserve">IMPLANTE TITANEO INTERNAL 4MM X 15 MM SUPERFICIAL (DENTAL)            </t>
  </si>
  <si>
    <t>012-1368</t>
  </si>
  <si>
    <t xml:space="preserve">IMPLANTE TITANEO MICRO- LOK 3.45 X 13MM (DENTAL)                      </t>
  </si>
  <si>
    <t>012-1369</t>
  </si>
  <si>
    <t xml:space="preserve">IMPLANTE TITANEO MICRO- LOK 3.75 MM X 15 MM 4.0 PLATF(DENTAL)         </t>
  </si>
  <si>
    <t>012-1370</t>
  </si>
  <si>
    <t xml:space="preserve">TORNILLO CORTICAL MLP 35 X 12 BML.                                    </t>
  </si>
  <si>
    <t>012-1371</t>
  </si>
  <si>
    <t xml:space="preserve">TORNILLO CORTICAL MLP 35 X 14 BML.                                    </t>
  </si>
  <si>
    <t>012-1372</t>
  </si>
  <si>
    <t xml:space="preserve">CASQUILLO DE CIERRE                                                   </t>
  </si>
  <si>
    <t>012-1373</t>
  </si>
  <si>
    <t xml:space="preserve">TORNILLO BLOQUEO 2.4 X 16                                             </t>
  </si>
  <si>
    <t>012-1374</t>
  </si>
  <si>
    <t xml:space="preserve">TORNILLO BLOQUEO 2.4 X 18                                             </t>
  </si>
  <si>
    <t>012-1375</t>
  </si>
  <si>
    <t xml:space="preserve">TORNILLO BLOQUEO 2.4 X 22                                             </t>
  </si>
  <si>
    <t>012-1376</t>
  </si>
  <si>
    <t xml:space="preserve">CUERPO VERTEBRAL TORACOLUMBAR EXPANDIBLE (SYNEX)                      </t>
  </si>
  <si>
    <t>012-1377</t>
  </si>
  <si>
    <t xml:space="preserve">VALVULAS PERCUTANEA AORTICA (COREVALVE)                               </t>
  </si>
  <si>
    <t>012-1378</t>
  </si>
  <si>
    <t xml:space="preserve">SISTEMA DE LIBERACION NO SUPERIOR A 18 FR (COREVALVE)                 </t>
  </si>
  <si>
    <t>012-1379</t>
  </si>
  <si>
    <t xml:space="preserve">SISTEMA DE COMPRESION PARA IMPLANTE DE VALVULA PERCUTANEA (COREVALVE) </t>
  </si>
  <si>
    <t>012-1380</t>
  </si>
  <si>
    <t xml:space="preserve">BALON DE VALVULOPLASTIA AORTICA 4 CM.(18;20;22;23;25;28 MM)           </t>
  </si>
  <si>
    <t>012-1381</t>
  </si>
  <si>
    <t xml:space="preserve">TORNILLO 7 MM X 20 MM                                                 </t>
  </si>
  <si>
    <t>012-1382</t>
  </si>
  <si>
    <t xml:space="preserve">TORNILLO 8 MM X 25 MM                                                 </t>
  </si>
  <si>
    <t>012-1383</t>
  </si>
  <si>
    <t xml:space="preserve">AGUJA GUIA D.2.8 PUNTA ROSCA C/TROCAR (357-039)                       </t>
  </si>
  <si>
    <t>012-1384</t>
  </si>
  <si>
    <t xml:space="preserve">TORNILLO CORTICAL 2,4 X 14                                            </t>
  </si>
  <si>
    <t>012-1385</t>
  </si>
  <si>
    <t xml:space="preserve">TORNILLO CORTICAL 2,4 X 16                                            </t>
  </si>
  <si>
    <t>012-1386</t>
  </si>
  <si>
    <t xml:space="preserve">TORNILLO  CORTICAL 2,4 X 18                                           </t>
  </si>
  <si>
    <t>012-1387</t>
  </si>
  <si>
    <t xml:space="preserve">KIT HCS DIF. MED. AGUJA GUIA SET Y TORNILLOS.                         </t>
  </si>
  <si>
    <t>012-1388</t>
  </si>
  <si>
    <t xml:space="preserve">AGUJA GUIA CON PUNTA ROSCADA                                          </t>
  </si>
  <si>
    <t>012-1389</t>
  </si>
  <si>
    <t xml:space="preserve">TORNILLO PEDICULAR DE REDUCCION 6.2 X 45 MM                           </t>
  </si>
  <si>
    <t>012-1390</t>
  </si>
  <si>
    <t xml:space="preserve">BARRA CURVA CON REDUCCION (BARRA CLICK) D. 6                          </t>
  </si>
  <si>
    <t>012-1391</t>
  </si>
  <si>
    <t xml:space="preserve">CASQUILLO DE CIERRE C/CABEZA TRIDIMENCIONAL (498.570-498.571)         </t>
  </si>
  <si>
    <t>012-1392</t>
  </si>
  <si>
    <t xml:space="preserve">TORNILLO BLOQUEO 5 X 14 AUTORROSCANTE (412.201)                       </t>
  </si>
  <si>
    <t>012-1393</t>
  </si>
  <si>
    <t xml:space="preserve">TORNILLO BLOQUEO 5 X 34 AUTORROSCANTE (412.211)                       </t>
  </si>
  <si>
    <t>012-1394</t>
  </si>
  <si>
    <t xml:space="preserve">TORNILLO BLOQUEO 5 X 36 AUTORROSCANTE (412.212)                       </t>
  </si>
  <si>
    <t>012-1396</t>
  </si>
  <si>
    <t xml:space="preserve">BARRA DE 5.5 MM DURA L 200                                            </t>
  </si>
  <si>
    <t>012-1397</t>
  </si>
  <si>
    <t xml:space="preserve">CASQUILLO DE CIERRE EN UN SOLO  PASO                                  </t>
  </si>
  <si>
    <t>012-1398</t>
  </si>
  <si>
    <t xml:space="preserve">BARRA DIAM.6 MM DURA L. 125 TI                                        </t>
  </si>
  <si>
    <t>012-1399</t>
  </si>
  <si>
    <t xml:space="preserve">TORNILLO BLOQUEO 2.7 X 26 MM                                          </t>
  </si>
  <si>
    <t>012-1400</t>
  </si>
  <si>
    <t xml:space="preserve">TORNILLO BLOQUEO 2.7 X 18 MM                                          </t>
  </si>
  <si>
    <t>012-1401</t>
  </si>
  <si>
    <t xml:space="preserve">PLACA RADIO 3 ORIFICIOS DERECHA ..                                    </t>
  </si>
  <si>
    <t>012-1402</t>
  </si>
  <si>
    <t xml:space="preserve">BROCA LARGA 22 M.01-9198 .                                            </t>
  </si>
  <si>
    <t>012-1403</t>
  </si>
  <si>
    <t xml:space="preserve">TORNILLO BLOQUEO 35 X 44 MM  37744 .                                  </t>
  </si>
  <si>
    <t>012-1405</t>
  </si>
  <si>
    <t xml:space="preserve">PLAA T OBLICUA 3 X 4 ORIFICIOS.                                       </t>
  </si>
  <si>
    <t>012-1406</t>
  </si>
  <si>
    <t xml:space="preserve">TORNILLO PEDICULAR 6.2 X 40  498562                                   </t>
  </si>
  <si>
    <t>012-1407</t>
  </si>
  <si>
    <t xml:space="preserve">TORNILLO BLOQUEO 2.7 X 38 203938                                      </t>
  </si>
  <si>
    <t>012-1408</t>
  </si>
  <si>
    <t xml:space="preserve">TORNILLO BLOQUEO 2.7 X 40 203940.                                     </t>
  </si>
  <si>
    <t>012-1409</t>
  </si>
  <si>
    <t xml:space="preserve">TORNILLO BLOQUEO 2.7 X 26 212109                                      </t>
  </si>
  <si>
    <t>012-1410</t>
  </si>
  <si>
    <t xml:space="preserve">TORNILLO BLOQUEO 2.7 X 28 212110                                      </t>
  </si>
  <si>
    <t>012-1411</t>
  </si>
  <si>
    <t xml:space="preserve">TORNILLO BLOQUEO 2.7 X 42 212118                                      </t>
  </si>
  <si>
    <t>012-1412</t>
  </si>
  <si>
    <t xml:space="preserve">PLACA PILON 7 ORIFICIOS240082 .                                       </t>
  </si>
  <si>
    <t>012-1413</t>
  </si>
  <si>
    <t xml:space="preserve">BROCA  100 A 75 310190 ..                                             </t>
  </si>
  <si>
    <t>012-1414</t>
  </si>
  <si>
    <t xml:space="preserve">TORNILLO CANULADO 65 X 70                                             </t>
  </si>
  <si>
    <t>012-1415</t>
  </si>
  <si>
    <t xml:space="preserve">TORNILLO BLOQUEO 35 X 42  212118 MLP                                  </t>
  </si>
  <si>
    <t>012-1416</t>
  </si>
  <si>
    <t xml:space="preserve">TORNILLO AUTORROSCANTE 20 X 11 MM 95-2011                             </t>
  </si>
  <si>
    <t>012-1417</t>
  </si>
  <si>
    <t xml:space="preserve">TORNILLO AUTOROSCANTE 20 X 9 MM 95-5309                               </t>
  </si>
  <si>
    <t>012-1418</t>
  </si>
  <si>
    <t xml:space="preserve">CONDILO RECONTRUCCION MANDIBULAR 01-2692                              </t>
  </si>
  <si>
    <t>012-1419</t>
  </si>
  <si>
    <t xml:space="preserve">PLACA 5 X 24 X 5 MANDIBULAR 24-4545.                                  </t>
  </si>
  <si>
    <t>012-1420</t>
  </si>
  <si>
    <t xml:space="preserve">PLACA RADIO 5 ORIFICIOS                                               </t>
  </si>
  <si>
    <t>012-1421</t>
  </si>
  <si>
    <t xml:space="preserve">TORNILLO 2.7 X 30 MM                                                  </t>
  </si>
  <si>
    <t>012-1422</t>
  </si>
  <si>
    <t xml:space="preserve">PLACA RECTA BCD 6 ORIFICIOS                                           </t>
  </si>
  <si>
    <t>012-1423</t>
  </si>
  <si>
    <t xml:space="preserve">PLACA RECTA BCD 8 ORIFICIOS                                           </t>
  </si>
  <si>
    <t>012-1424</t>
  </si>
  <si>
    <t xml:space="preserve">TORNILLO ESPONJOSO RT 40 X 18 MM                                      </t>
  </si>
  <si>
    <t>012-1425</t>
  </si>
  <si>
    <t xml:space="preserve">TORNILLO ESPONJOSO RT 40 X 24 MM MLP.                                 </t>
  </si>
  <si>
    <t>012-1426</t>
  </si>
  <si>
    <t xml:space="preserve">AGUJA GUIA Y MEDIDOR DHS -DCS.                                        </t>
  </si>
  <si>
    <t>012-1427</t>
  </si>
  <si>
    <t xml:space="preserve">DHP 2.7/35 MED.IZQ.9 AGUJA TI.                                        </t>
  </si>
  <si>
    <t>012-1428</t>
  </si>
  <si>
    <t xml:space="preserve">DHP 27/35 DORZO LAT.7 AGUJA TI 441.267.                               </t>
  </si>
  <si>
    <t>012-1429</t>
  </si>
  <si>
    <t xml:space="preserve">PLACA TIBIA 8 ORIFICIOS DER.                                          </t>
  </si>
  <si>
    <t>012-1430</t>
  </si>
  <si>
    <t xml:space="preserve">TORNILLO BLOQUEO 35 X 55 MM                                           </t>
  </si>
  <si>
    <t>012-1431</t>
  </si>
  <si>
    <t xml:space="preserve">PLACA DHS 135º12 ORIFICIOS.                                           </t>
  </si>
  <si>
    <t>012-1525</t>
  </si>
  <si>
    <t xml:space="preserve">FIJADOR EXTERNO ESTATICO MAXI-FEMUR-TIBIA-PELVIS Y TORNILLOS.         </t>
  </si>
  <si>
    <t>012-1526</t>
  </si>
  <si>
    <t xml:space="preserve">FERULAS BRAWN                                                         </t>
  </si>
  <si>
    <t>012-1545</t>
  </si>
  <si>
    <t xml:space="preserve">ELECTRODO EPICARDICO BIPOLAR 60 CM                                    </t>
  </si>
  <si>
    <t>012-1546</t>
  </si>
  <si>
    <t xml:space="preserve">IMPLANTE TI INTERNAL 5MM X 12 MM REF. PBR5012                         </t>
  </si>
  <si>
    <t>012-1547</t>
  </si>
  <si>
    <t xml:space="preserve">TORNILLO CICATRIZACION ESTRECHO 5.7 MM REF. PBNHA5                    </t>
  </si>
  <si>
    <t>012-1548</t>
  </si>
  <si>
    <t xml:space="preserve">TORNILLO INTERANL CONICO 5.8 X 15 MM REF. TLR5815                     </t>
  </si>
  <si>
    <t>012-1549</t>
  </si>
  <si>
    <t xml:space="preserve">IMPLANTE INTERNAL CONICO 3.8 X 15 MM REF. TLR3815                     </t>
  </si>
  <si>
    <t>012-1565</t>
  </si>
  <si>
    <t xml:space="preserve">DESFIBRILADOR VVI C/RESINCRONIZADOR CARDIACO                          </t>
  </si>
  <si>
    <t>012-1566</t>
  </si>
  <si>
    <t xml:space="preserve">MARCAPASO VVI C/RESINCRONIZACION CARDIACA                             </t>
  </si>
  <si>
    <t>012-1569</t>
  </si>
  <si>
    <t xml:space="preserve">IMPLANTE INTERNAL PGR4012                                             </t>
  </si>
  <si>
    <t>012-1570</t>
  </si>
  <si>
    <t xml:space="preserve">IMPLANTE INTERNAL PGR4015                                             </t>
  </si>
  <si>
    <t>012-1599</t>
  </si>
  <si>
    <t xml:space="preserve">PLACA TIBIA FEMUR DISTAL DIF.MEDIDAS LCP.                             </t>
  </si>
  <si>
    <t>012-1606</t>
  </si>
  <si>
    <t xml:space="preserve">IMPLANTES ZIMMER DE TITANIUM                                          </t>
  </si>
  <si>
    <t>012-1622</t>
  </si>
  <si>
    <t xml:space="preserve">TORNILLO SIS1.5 AUTORROSC.1.5/7MM 91-6107                             </t>
  </si>
  <si>
    <t>012-1641</t>
  </si>
  <si>
    <t xml:space="preserve">INMOVILIZADOR DE HOMBRO IZQIER.DEREC.                                 </t>
  </si>
  <si>
    <t>012-1644</t>
  </si>
  <si>
    <t xml:space="preserve">IMPLANTE TITANIO LASER IOK 3,0 X 15MM (DENTAL)                        </t>
  </si>
  <si>
    <t>012-1676</t>
  </si>
  <si>
    <t xml:space="preserve">PILAR ANGULADO DE 15º                                                 </t>
  </si>
  <si>
    <t>012-1677</t>
  </si>
  <si>
    <t xml:space="preserve">IMPLANTE TITANEO 4 X 9 MM                                             </t>
  </si>
  <si>
    <t>012-1685</t>
  </si>
  <si>
    <t xml:space="preserve"> ENDOPROTESIS ENDOBILIAR AUTOEXPANDIBLE ZILBS -635-10-8               </t>
  </si>
  <si>
    <t>012-1689</t>
  </si>
  <si>
    <t xml:space="preserve">KIT PROTESIS AORTO ILIACO (BALON, CATETER Y GUIA) CARDIO              </t>
  </si>
  <si>
    <t>012-1710</t>
  </si>
  <si>
    <t xml:space="preserve">AGUJAS MICRODISECCION MANGO/REC. 5"C/AGUJA 1 CM.                      </t>
  </si>
  <si>
    <t>012-1739</t>
  </si>
  <si>
    <t xml:space="preserve">ENDOPROTESIS AORTO ILIACA (SET)                                       </t>
  </si>
  <si>
    <t>012-1761</t>
  </si>
  <si>
    <t xml:space="preserve">ADAPTADOR CORONARIO SHUNT Nº1.00                                      </t>
  </si>
  <si>
    <t>012-1762</t>
  </si>
  <si>
    <t xml:space="preserve">ADAPTADOR CORONARIO SHUNT Nº 1.25                                     </t>
  </si>
  <si>
    <t>012-1763</t>
  </si>
  <si>
    <t xml:space="preserve">ADAPTADOR CORONARIO SHUNT Nº 1.50                                     </t>
  </si>
  <si>
    <t>013-0001</t>
  </si>
  <si>
    <t xml:space="preserve">AUDIFONO BOLSILLO GANANCIA PROMEDIO 30-70 DB P/HIPOCUSIA              </t>
  </si>
  <si>
    <t>013-0002</t>
  </si>
  <si>
    <t xml:space="preserve">AUDIFONO RETROAURICULAR GANANCIA PROM.30-70 DB C/SIST.PUSCH-PULL AGC  </t>
  </si>
  <si>
    <t>013-0003</t>
  </si>
  <si>
    <t xml:space="preserve">AUDIFONO RETROAURICULAR GANANCIA PROM.30-70 DB C/SIST.AGC             </t>
  </si>
  <si>
    <t>013-0004</t>
  </si>
  <si>
    <t xml:space="preserve">LENTES OPTICOS -6 DP                                                  </t>
  </si>
  <si>
    <t>013-0005</t>
  </si>
  <si>
    <t xml:space="preserve">LENTES OPTICOS +6 DP                                                  </t>
  </si>
  <si>
    <t>013-0007</t>
  </si>
  <si>
    <t xml:space="preserve">PROTESIS VASCULAR 40 CM X 6 MM                                        </t>
  </si>
  <si>
    <t>013-0010</t>
  </si>
  <si>
    <t xml:space="preserve">LENTE INTRAOCULAR 18.5 DIOPTRIAS                                      </t>
  </si>
  <si>
    <t>013-0011</t>
  </si>
  <si>
    <t xml:space="preserve">LENTE INTRAOCULAR 24.0 DIOPTRIAS                                      </t>
  </si>
  <si>
    <t>013-0012</t>
  </si>
  <si>
    <t xml:space="preserve">LENTE INTRAOCULAR 23.5 DIOPTRIAS                                      </t>
  </si>
  <si>
    <t>013-0013</t>
  </si>
  <si>
    <t xml:space="preserve">LENTE INTRAOCULAR 17.0 DIOPTRIAS                                      </t>
  </si>
  <si>
    <t>013-0014</t>
  </si>
  <si>
    <t xml:space="preserve">LENTE INTRAOCULAR 21.5 DIOPTRIAS                                      </t>
  </si>
  <si>
    <t>013-0015</t>
  </si>
  <si>
    <t xml:space="preserve">LENTE INTRAOCULAR 16.0 DIOPTRIAS                                      </t>
  </si>
  <si>
    <t>013-0016</t>
  </si>
  <si>
    <t xml:space="preserve">LENTE INTRAOCULAR 26.5 DIOPTRIAS                                      </t>
  </si>
  <si>
    <t>013-0017</t>
  </si>
  <si>
    <t xml:space="preserve">LENTE INTRAOCULAR 17.5 DIOPTRIAS                                      </t>
  </si>
  <si>
    <t>013-0018</t>
  </si>
  <si>
    <t xml:space="preserve">LENTE INTRAOCULAR 21.0 DIOPTRIAS                                      </t>
  </si>
  <si>
    <t>013-0019</t>
  </si>
  <si>
    <t xml:space="preserve">LENTE INTRAOCULAR 23.0 DIOPTRIAS                                      </t>
  </si>
  <si>
    <t>013-0020</t>
  </si>
  <si>
    <t xml:space="preserve">LENTE INTRAOCULAR 20.0 DIOPTRIAS                                      </t>
  </si>
  <si>
    <t>013-0021</t>
  </si>
  <si>
    <t xml:space="preserve">LENTE INTRAOCULAR 22.0 DIOPTRIAS                                      </t>
  </si>
  <si>
    <t>013-0022</t>
  </si>
  <si>
    <t xml:space="preserve">LENTE INTRAOCULAR 22.5 DIOPTRIAS                                      </t>
  </si>
  <si>
    <t>013-0023</t>
  </si>
  <si>
    <t xml:space="preserve">LENTE INTRAOCULAR 19.5 DIOPTRIAS                                      </t>
  </si>
  <si>
    <t>013-0024</t>
  </si>
  <si>
    <t xml:space="preserve">LENTE INTRAOCULAR 16.5 DIOPTRIAS                                      </t>
  </si>
  <si>
    <t>013-0025</t>
  </si>
  <si>
    <t xml:space="preserve">LENTE INTRAOCULAR 20.5 DIOPTRIAS                                      </t>
  </si>
  <si>
    <t>013-0026</t>
  </si>
  <si>
    <t xml:space="preserve">LENTE INTRAOCULAR 19.0 DIOPTRIAS                                      </t>
  </si>
  <si>
    <t>013-0027</t>
  </si>
  <si>
    <t xml:space="preserve">LENTE INTRAOCULAR 10.5 DIOPTRIAS                                      </t>
  </si>
  <si>
    <t>013-0028</t>
  </si>
  <si>
    <t xml:space="preserve">SILLA DE RUEDA                                                        </t>
  </si>
  <si>
    <t>013-0029</t>
  </si>
  <si>
    <t xml:space="preserve">MALLA PROTESICA DE POLIPROPILENO 30 X 30                              </t>
  </si>
  <si>
    <t>013-0030</t>
  </si>
  <si>
    <t xml:space="preserve">LENTE INTRAOCULAR 6.0 DIOPTRIAS                                       </t>
  </si>
  <si>
    <t>013-0032</t>
  </si>
  <si>
    <t xml:space="preserve">LENTE INTRAOCULAR 14.0 DIOPTRIAS                                      </t>
  </si>
  <si>
    <t>013-0033</t>
  </si>
  <si>
    <t xml:space="preserve">LENTE INTRAOCULAR 25.0 DIOPTRIAS                                      </t>
  </si>
  <si>
    <t>013-0034</t>
  </si>
  <si>
    <t xml:space="preserve">LENTE INTRAOCULAR 25.5 DIOPTRIAS                                      </t>
  </si>
  <si>
    <t>013-0035</t>
  </si>
  <si>
    <t xml:space="preserve">LENTE INTRAOCULAR 26.0 DIOPTRIAS                                      </t>
  </si>
  <si>
    <t>013-0036</t>
  </si>
  <si>
    <t xml:space="preserve">LENTE INTRAOCULAR 27.0 DIOPTRIAS                                      </t>
  </si>
  <si>
    <t>013-0037</t>
  </si>
  <si>
    <t xml:space="preserve">LENTE INTRAOCULAR 29.5 DIOPTRIAS                                      </t>
  </si>
  <si>
    <t>013-0038</t>
  </si>
  <si>
    <t xml:space="preserve">LENTE INTRAOCULAR 24.5 DIOPTRIAS                                      </t>
  </si>
  <si>
    <t>013-0039</t>
  </si>
  <si>
    <t xml:space="preserve">MALLA PROTESICA DE POLIPROPILENO 15 X 15                              </t>
  </si>
  <si>
    <t>013-0042</t>
  </si>
  <si>
    <t xml:space="preserve">LENTE INTRAOCULAR 27.5 DIOPTRIAS                                      </t>
  </si>
  <si>
    <t>013-0043</t>
  </si>
  <si>
    <t xml:space="preserve">PROTESIS VASCULAR 20 X 10 MM                                          </t>
  </si>
  <si>
    <t>013-0044</t>
  </si>
  <si>
    <t xml:space="preserve">LENTE INTRAOCULAR 14,5 DIOPTRIAS                                      </t>
  </si>
  <si>
    <t>013-0045</t>
  </si>
  <si>
    <t xml:space="preserve">LENTE INTRAOCULAR 15.0 DIOPTRIAS                                      </t>
  </si>
  <si>
    <t>013-0046</t>
  </si>
  <si>
    <t xml:space="preserve">LENTE INTRAOCULAR 8.0 DIOPTRIAS                                       </t>
  </si>
  <si>
    <t>013-0047</t>
  </si>
  <si>
    <t xml:space="preserve">ELASTICO 5 CM. COLOR NEGRO                                            </t>
  </si>
  <si>
    <t>013-0048</t>
  </si>
  <si>
    <t xml:space="preserve">HEBILLA MEDIANA                                                       </t>
  </si>
  <si>
    <t>013-0050</t>
  </si>
  <si>
    <t xml:space="preserve">LENTE INTRAOCULAR CAMARA ANTER.24.0 DP.                               </t>
  </si>
  <si>
    <t>013-0051</t>
  </si>
  <si>
    <t xml:space="preserve">LENTE INTRAOCULAR CAMARA ANTER.18.0 DP.                               </t>
  </si>
  <si>
    <t>013-0052</t>
  </si>
  <si>
    <t xml:space="preserve">LENTE INTRAOCULAR CAMARA ANTER.17.0 DP.                               </t>
  </si>
  <si>
    <t>013-0054</t>
  </si>
  <si>
    <t xml:space="preserve">LENTE INTRAOCULAR 13.5 DIOPTRIAS                                      </t>
  </si>
  <si>
    <t>013-0055</t>
  </si>
  <si>
    <t xml:space="preserve">LENTE INTRAOCULAR 18.0 DIOPTRIAS                                      </t>
  </si>
  <si>
    <t>013-0056</t>
  </si>
  <si>
    <t xml:space="preserve">LENTE INTRAOCULAR 12.5 DIOPTRIAS                                      </t>
  </si>
  <si>
    <t>013-0057</t>
  </si>
  <si>
    <t xml:space="preserve">LENTE INTRAOCULAR 29.0 DIOPTRIAS                                      </t>
  </si>
  <si>
    <t>013-0058</t>
  </si>
  <si>
    <t xml:space="preserve">LENTE INTRAOCULAR 11.0 DIOPTRIAS                                      </t>
  </si>
  <si>
    <t>013-0059</t>
  </si>
  <si>
    <t xml:space="preserve">LENTE INTRAOCULAR 28.5 DIOPTRIAS                                      </t>
  </si>
  <si>
    <t>013-0060</t>
  </si>
  <si>
    <t xml:space="preserve">BASTON GERIATRICO REGULABLE CODERA FIJA                               </t>
  </si>
  <si>
    <t>013-0061</t>
  </si>
  <si>
    <t xml:space="preserve">CRISTALES BLANCOS P/LENTES OPTICOS                                    </t>
  </si>
  <si>
    <t>013-0062</t>
  </si>
  <si>
    <t xml:space="preserve">LENTE INTRAOCULAR -3.0 DIOPTRIAS                                      </t>
  </si>
  <si>
    <t>013-0063</t>
  </si>
  <si>
    <t xml:space="preserve">LENTE INTRAOCULAR 30.0 DIOPTRIAS                                      </t>
  </si>
  <si>
    <t>013-0064</t>
  </si>
  <si>
    <t xml:space="preserve">LENTE INTRAOCULAR 28.0 DIOPTRIAS                                      </t>
  </si>
  <si>
    <t>013-0065</t>
  </si>
  <si>
    <t xml:space="preserve">LENTE INTRAOCULAR 15.5 DIOPTRIAS                                      </t>
  </si>
  <si>
    <t>013-0066</t>
  </si>
  <si>
    <t xml:space="preserve">LENTE INTRAOCULAR CAMARA ANTER.18.5 DP.                               </t>
  </si>
  <si>
    <t>013-0067</t>
  </si>
  <si>
    <t xml:space="preserve">LENTE INTRAOCULAR 13.0 DIOPTRIAS                                      </t>
  </si>
  <si>
    <t>013-0068</t>
  </si>
  <si>
    <t xml:space="preserve">LENTE INTRAOCULAR 1.0 DIOPTRIAS                                       </t>
  </si>
  <si>
    <t>013-0069</t>
  </si>
  <si>
    <t xml:space="preserve">FERULA DIGITAL                                                        </t>
  </si>
  <si>
    <t>013-0070</t>
  </si>
  <si>
    <t xml:space="preserve">LENTE INTRAOCULAR 12.0 DIOPTRIAS                                      </t>
  </si>
  <si>
    <t>013-0071</t>
  </si>
  <si>
    <t xml:space="preserve">LENTE INTRAOCULAR 11.5 DIOPTRIAS                                      </t>
  </si>
  <si>
    <t>013-0072</t>
  </si>
  <si>
    <t xml:space="preserve">LENTE INTRAOCULAR 10.0 DIOPTRIAS                                      </t>
  </si>
  <si>
    <t>013-0073</t>
  </si>
  <si>
    <t xml:space="preserve">LENTE INTRAOCULAR 4.0 DIOPTRIAS                                       </t>
  </si>
  <si>
    <t>013-0074</t>
  </si>
  <si>
    <t xml:space="preserve">LENTE INTRAOCULAR CAMARA ANTER.25.0 DP.                               </t>
  </si>
  <si>
    <t>013-0075</t>
  </si>
  <si>
    <t xml:space="preserve">LENTE INTRAOCULAR CAMARA ANTER.20.0 DP.                               </t>
  </si>
  <si>
    <t>013-0076</t>
  </si>
  <si>
    <t xml:space="preserve">LENTE INTRAOCULAR CAMARA ANTER 19.5 DP                                </t>
  </si>
  <si>
    <t>013-0077</t>
  </si>
  <si>
    <t xml:space="preserve">PROTESIS VASCULAR 18 X 9 MM                                           </t>
  </si>
  <si>
    <t>013-0078</t>
  </si>
  <si>
    <t xml:space="preserve">PROTESIS MODULAR SOBRE RODILLA                                        </t>
  </si>
  <si>
    <t>013-0079</t>
  </si>
  <si>
    <t xml:space="preserve">PROTESIS MODULAR BAJO RODILLA                                         </t>
  </si>
  <si>
    <t>013-0081</t>
  </si>
  <si>
    <t xml:space="preserve">LENTE INTRAOCULAR 9.0 DIOPTRIA                                        </t>
  </si>
  <si>
    <t>013-0082</t>
  </si>
  <si>
    <t xml:space="preserve">LENTE INTRAOCULAR 5.0 DIOPTRIA                                        </t>
  </si>
  <si>
    <t>013-0084</t>
  </si>
  <si>
    <t xml:space="preserve">LENTE INTRAOCULAR CAMARA ANTER.19.0 DP.                               </t>
  </si>
  <si>
    <t>013-0085</t>
  </si>
  <si>
    <t xml:space="preserve">GOMA P/BASTONES ORTOPEDICOS                                           </t>
  </si>
  <si>
    <t>013-0087</t>
  </si>
  <si>
    <t xml:space="preserve">LENTE INTRAOCULAR 8.5 DIOPTRIAS                                       </t>
  </si>
  <si>
    <t>013-0088</t>
  </si>
  <si>
    <t xml:space="preserve">LENTE INTRAOCULAR 3.0 DIOPTRIAS (MZ60MD)                              </t>
  </si>
  <si>
    <t>013-0089</t>
  </si>
  <si>
    <t xml:space="preserve">LENTE INTRAOCULAR -6.0 DIOPTRIAS (MZ60PD)                             </t>
  </si>
  <si>
    <t>013-0090</t>
  </si>
  <si>
    <t xml:space="preserve">PROTESIS VASCULAR 8 MM X 60 MM (NO ANILLADA C/ PTEF)                  </t>
  </si>
  <si>
    <t>013-0091</t>
  </si>
  <si>
    <t xml:space="preserve">LENTE INTRAOCULAR 2.O DIOPTRIAS                                       </t>
  </si>
  <si>
    <t>013-0092</t>
  </si>
  <si>
    <t xml:space="preserve">CAMISETA COMPRESION ELASTICA (NIñO)                                   </t>
  </si>
  <si>
    <t>013-0093</t>
  </si>
  <si>
    <t xml:space="preserve">BASTON TIPO PARAGUAS (DONACION)                                       </t>
  </si>
  <si>
    <t>013-0094</t>
  </si>
  <si>
    <t xml:space="preserve">PINZAS (TOMADORA DE OBJ.-DONACION)                                    </t>
  </si>
  <si>
    <t>013-0095</t>
  </si>
  <si>
    <t xml:space="preserve">BASTON (DONACION)                                                     </t>
  </si>
  <si>
    <t>013-0096</t>
  </si>
  <si>
    <t xml:space="preserve">BASTON INGLES (DONACION)                                              </t>
  </si>
  <si>
    <t>013-0097</t>
  </si>
  <si>
    <t xml:space="preserve">BASTONES P/CIEGOS                                                     </t>
  </si>
  <si>
    <t>013-0098</t>
  </si>
  <si>
    <t xml:space="preserve">LUPAS (DONACION)                                                      </t>
  </si>
  <si>
    <t>013-0099</t>
  </si>
  <si>
    <t xml:space="preserve">LENTES OPTICOS (DONACION)                                             </t>
  </si>
  <si>
    <t>013-0100</t>
  </si>
  <si>
    <t xml:space="preserve">SILLA DE RUEDA (DONACION)                                             </t>
  </si>
  <si>
    <t>013-0101</t>
  </si>
  <si>
    <t xml:space="preserve">PANTALON DE COMPRESION ELASTICADO                                     </t>
  </si>
  <si>
    <t>013-0102</t>
  </si>
  <si>
    <t xml:space="preserve">PROTESIS VASCULAR 8 MM X 100 CM                                       </t>
  </si>
  <si>
    <t>013-0103</t>
  </si>
  <si>
    <t xml:space="preserve">PROTESIS VASCULAR 14 X 7 MM                                           </t>
  </si>
  <si>
    <t>013-0104</t>
  </si>
  <si>
    <t xml:space="preserve">PROTESIS VASCULAR 40 CM X 4 MM                                        </t>
  </si>
  <si>
    <t>013-0105</t>
  </si>
  <si>
    <t xml:space="preserve">ZAPATO ORTOPEDICO C/PLATAFORMA PIE DERECHO                            </t>
  </si>
  <si>
    <t>013-0106</t>
  </si>
  <si>
    <t xml:space="preserve">CAMISETA COMPRESION ELASTICA                                          </t>
  </si>
  <si>
    <t>013-0107</t>
  </si>
  <si>
    <t xml:space="preserve">COMPRESION ELASTICA P/PIERNA                                          </t>
  </si>
  <si>
    <t>013-0108</t>
  </si>
  <si>
    <t xml:space="preserve">LENTE INTRAOCULAR PLEGABLE 20.5 DP (MOD.600 SE)                       </t>
  </si>
  <si>
    <t>013-0109</t>
  </si>
  <si>
    <t xml:space="preserve">LENTE INTRAOCULAR PLEGABLE 21.5 DP (MOD.600 SE)                       </t>
  </si>
  <si>
    <t>013-0110</t>
  </si>
  <si>
    <t xml:space="preserve">LENTE INTRAOCULAR PLEGABLE 23.5 DP (MOD.600 SE)                       </t>
  </si>
  <si>
    <t>013-0111</t>
  </si>
  <si>
    <t xml:space="preserve">LENTE INTRAOCULAR PLEGABLE 24.0 DP (MOD.600 SE)                       </t>
  </si>
  <si>
    <t>013-0112</t>
  </si>
  <si>
    <t xml:space="preserve">LENTE INTRAOCULAR PLEGABLE 17.0 DP (MOD.600 SE)                       </t>
  </si>
  <si>
    <t>013-0113</t>
  </si>
  <si>
    <t xml:space="preserve">LENTE INTRAOCULAR PLEGABLE 26.5 DP (MOD.600 SE)                       </t>
  </si>
  <si>
    <t>013-0114</t>
  </si>
  <si>
    <t xml:space="preserve">LENTE INTRAOCULAR PLEGABLE 21.0 DP (MOD.600 SE)                       </t>
  </si>
  <si>
    <t>013-0115</t>
  </si>
  <si>
    <t xml:space="preserve">LENTE INTRAOCULAR PLEGABLE 23.0 DP (MOD.600 SE)                       </t>
  </si>
  <si>
    <t>013-0116</t>
  </si>
  <si>
    <t xml:space="preserve">LENTE INTRAOCULAR PLEGABLE 20.0 DP (MOD.600 SE)                       </t>
  </si>
  <si>
    <t>013-0117</t>
  </si>
  <si>
    <t xml:space="preserve">LENTE INTRAOCULAR PLEGABLE 22.0 DP (MOD.600 SE)                       </t>
  </si>
  <si>
    <t>013-0118</t>
  </si>
  <si>
    <t xml:space="preserve">LENTE INTRAOCULAR PLEGABLE 22.5 DP (MOD.600 SE)                       </t>
  </si>
  <si>
    <t>013-0119</t>
  </si>
  <si>
    <t xml:space="preserve">LENTE INTRAOCULAR PLEGABLE 19.5 DP (MOD.600 SE)                       </t>
  </si>
  <si>
    <t>013-0120</t>
  </si>
  <si>
    <t xml:space="preserve">LENTE INTRAOCULAR PLEGABLE 19.0 DP (MOD.600 SE)                       </t>
  </si>
  <si>
    <t>013-0121</t>
  </si>
  <si>
    <t xml:space="preserve">LENTE INTRAOCULAR PLEGABLE 25.0 DP (MOD.600 SE)                       </t>
  </si>
  <si>
    <t>013-0122</t>
  </si>
  <si>
    <t xml:space="preserve">LENTE INTRAOCULAR PLEGABLE 25.5 DP (MOD.600 SE)                       </t>
  </si>
  <si>
    <t>013-0123</t>
  </si>
  <si>
    <t xml:space="preserve">LENTE INTRAOCULAR PLAGABLE 26.0 DP (MOD.600 SE)                       </t>
  </si>
  <si>
    <t>013-0124</t>
  </si>
  <si>
    <t xml:space="preserve">LENTE INTRAOCULAR PLEGABLE 24.5 DP (MOD.600 SE)                       </t>
  </si>
  <si>
    <t>013-0125</t>
  </si>
  <si>
    <t xml:space="preserve">LENTE INTRAOCULAR - 4.5 DIOPTRIAS                                     </t>
  </si>
  <si>
    <t>013-0126</t>
  </si>
  <si>
    <t xml:space="preserve">LENTE INTRAOCULAR - 4.0 DIOPTRIAS                                     </t>
  </si>
  <si>
    <t>013-0127</t>
  </si>
  <si>
    <t xml:space="preserve">LENTE INTRAOCULAR  1.5 DIOPTRIAS (MZ60MD)                             </t>
  </si>
  <si>
    <t>013-0128</t>
  </si>
  <si>
    <t xml:space="preserve">LENTE INTRAOCULAR 9.5 DIOPTRIAS                                       </t>
  </si>
  <si>
    <t>013-0129</t>
  </si>
  <si>
    <t xml:space="preserve">LENTE INTRAOCULAR CAMARA ANTER.15.5 DP                                </t>
  </si>
  <si>
    <t>013-0130</t>
  </si>
  <si>
    <t xml:space="preserve">LENTE INTRAOCULAR CAMARA ANTER.17.5 DP                                </t>
  </si>
  <si>
    <t>013-0131</t>
  </si>
  <si>
    <t xml:space="preserve">LENTE INTRAOCULAR CAMARA ANTER. 21.0 DP.                              </t>
  </si>
  <si>
    <t>013-0133</t>
  </si>
  <si>
    <t xml:space="preserve">SISTEMA ELASTICO COMPRESIVO ANTEBRAZO                                 </t>
  </si>
  <si>
    <t>013-0134</t>
  </si>
  <si>
    <t xml:space="preserve">PROTESIS VASCULAR PTFE ANILLADA (8 MM X 80 CM)                        </t>
  </si>
  <si>
    <t>013-0135</t>
  </si>
  <si>
    <t xml:space="preserve">PROTESIS VASCULAR PTFE ANILLADA (8 MM X 70 CM)                        </t>
  </si>
  <si>
    <t>013-0136</t>
  </si>
  <si>
    <t xml:space="preserve">PROTESIS VASCULAR PTFE ANILLADA (8 MM X 90 CM)                        </t>
  </si>
  <si>
    <t>013-0138</t>
  </si>
  <si>
    <t xml:space="preserve">LENTE INTRAOCULAR 5.0 DIOPTRIAS                                       </t>
  </si>
  <si>
    <t>013-0139</t>
  </si>
  <si>
    <t xml:space="preserve">LENTE INTRAOCULAR CAMARA ANTER. 9.0 DP.                               </t>
  </si>
  <si>
    <t>013-0140</t>
  </si>
  <si>
    <t xml:space="preserve">GUANTE COSMETICO (COMPRESION ELASTICO)                                </t>
  </si>
  <si>
    <t>013-0141</t>
  </si>
  <si>
    <t xml:space="preserve">PROTESIS VASCULAR 16 X 8 MM                                           </t>
  </si>
  <si>
    <t>013-0142</t>
  </si>
  <si>
    <t xml:space="preserve">MUSLERA SIMPLE TALLA UNIV.                                            </t>
  </si>
  <si>
    <t>013-0143</t>
  </si>
  <si>
    <t xml:space="preserve">TOBILLERA COMPRESION ELASTICA (TALLA 3)                               </t>
  </si>
  <si>
    <t>013-0144</t>
  </si>
  <si>
    <t xml:space="preserve">PROTESIS PULGAR DE TRABAJO                                            </t>
  </si>
  <si>
    <t>013-0145</t>
  </si>
  <si>
    <t xml:space="preserve">LENTE INTRAOCULAR CAMARA ANTER. 16.0 DP.                              </t>
  </si>
  <si>
    <t>013-0146</t>
  </si>
  <si>
    <t xml:space="preserve">LENTE INTRAOCULAR CAMARA ANTER.10.0 DP.                               </t>
  </si>
  <si>
    <t>013-0147</t>
  </si>
  <si>
    <t xml:space="preserve">PROTESIS VASCULAR 6 MM X 60 CM C/PTFE (STANDAR)                       </t>
  </si>
  <si>
    <t>013-0149</t>
  </si>
  <si>
    <t xml:space="preserve">TUBO DE OIDO VENTILACION EN "T" 6 MM                                  </t>
  </si>
  <si>
    <t>013-0150</t>
  </si>
  <si>
    <t xml:space="preserve">RODILLERA ORTOPEDICA C/ESTABILIZADORES LATERALES                      </t>
  </si>
  <si>
    <t>013-0151</t>
  </si>
  <si>
    <t xml:space="preserve">CORREAJE DE PAVLIK (PARA DISPLASIA DE CADERA-AUGE)                    </t>
  </si>
  <si>
    <t>013-0152</t>
  </si>
  <si>
    <t xml:space="preserve">LENTE INTRAOCULAR CAMARA ANTER.16.5 DP                                </t>
  </si>
  <si>
    <t>013-0153</t>
  </si>
  <si>
    <t xml:space="preserve">LENTE INTRAOCULAR CAMARA ANTER.22.5 DP.                               </t>
  </si>
  <si>
    <t>013-0155</t>
  </si>
  <si>
    <t xml:space="preserve">FERULA DIGITAL DE ALUMINIO (BARRA 2-2,5  X 30 CM)                     </t>
  </si>
  <si>
    <t>013-0156</t>
  </si>
  <si>
    <t xml:space="preserve">LENTE INTRAOCULAR 7.0 DIOPTRIA                                        </t>
  </si>
  <si>
    <t>013-0158</t>
  </si>
  <si>
    <t xml:space="preserve">LENTE INTRAOCULAR -5.0 DIOPTRIAS                                      </t>
  </si>
  <si>
    <t>013-0159</t>
  </si>
  <si>
    <t xml:space="preserve">COLLAR CERVICAL TALLA "S" (MODELO FILADELFIA)                         </t>
  </si>
  <si>
    <t>013-0160</t>
  </si>
  <si>
    <t xml:space="preserve">COLLAR CERVICAL TALLA "L" (MODELO FILADELFIA)                         </t>
  </si>
  <si>
    <t>013-0161</t>
  </si>
  <si>
    <t xml:space="preserve">LENTE INTRAOCULAR PLEGABLE 11.O DP                                    </t>
  </si>
  <si>
    <t>013-0162</t>
  </si>
  <si>
    <t xml:space="preserve">LENTE INTRAOCULAR PLEGABLE 27.0 DP                                    </t>
  </si>
  <si>
    <t>013-0163</t>
  </si>
  <si>
    <t xml:space="preserve">LENTE INTRAOCULAR PLEGABLE 28.0 DP                                    </t>
  </si>
  <si>
    <t>013-0164</t>
  </si>
  <si>
    <t xml:space="preserve">LENTE INTRAOCULAR 5.5 DIOPTRIAS                                       </t>
  </si>
  <si>
    <t>013-0165</t>
  </si>
  <si>
    <t xml:space="preserve">LENTE INTRAOCULAR CAMARA ANTER 13.0 DP.                               </t>
  </si>
  <si>
    <t>013-0166</t>
  </si>
  <si>
    <t xml:space="preserve">LENTE INTRAOCULAR CAMARA ANTER.14.0 DP.                               </t>
  </si>
  <si>
    <t>013-0167</t>
  </si>
  <si>
    <t xml:space="preserve">LENTE INTRAOCULAR CAMARA ANTER.24.5 DP.                               </t>
  </si>
  <si>
    <t>013-0168</t>
  </si>
  <si>
    <t xml:space="preserve">COLLAR CERVICAL TAMAñO MEDIANO                                        </t>
  </si>
  <si>
    <t>013-0169</t>
  </si>
  <si>
    <t xml:space="preserve">BRACE HUMERO DERECHO                                                  </t>
  </si>
  <si>
    <t>013-0170</t>
  </si>
  <si>
    <t xml:space="preserve">LENTE INTRAOCULAR  -1 DIOPT. NEUTRO                                   </t>
  </si>
  <si>
    <t>013-0171</t>
  </si>
  <si>
    <t xml:space="preserve">PACK MEDICO P/CATARATAS (INCLUYE L.I.O.)REF.PA 1053 D                 </t>
  </si>
  <si>
    <t>013-0172</t>
  </si>
  <si>
    <t xml:space="preserve">TOBILLO - PIE BILATERAL (OTP)                                         </t>
  </si>
  <si>
    <t>013-0173</t>
  </si>
  <si>
    <t xml:space="preserve">SILLA DE RUEDAS                                                       </t>
  </si>
  <si>
    <t>013-0174</t>
  </si>
  <si>
    <t xml:space="preserve">ANDADORES ADULTO (DONACION)                                           </t>
  </si>
  <si>
    <t>013-0175</t>
  </si>
  <si>
    <t xml:space="preserve">MULETAS (DONACION)                                                    </t>
  </si>
  <si>
    <t>013-0176</t>
  </si>
  <si>
    <t xml:space="preserve">BOTA ORTOPEDICA (DONACION)                                            </t>
  </si>
  <si>
    <t>013-0177</t>
  </si>
  <si>
    <t xml:space="preserve">INMOVILIZADOR DE RODILLA                                              </t>
  </si>
  <si>
    <t>013-0178</t>
  </si>
  <si>
    <t xml:space="preserve">FERULA ARTICULAR RODILLA (DONACION)                                   </t>
  </si>
  <si>
    <t>013-0179</t>
  </si>
  <si>
    <t xml:space="preserve">RODILLERA ELASTICA (DONACION)                                         </t>
  </si>
  <si>
    <t>013-0180</t>
  </si>
  <si>
    <t xml:space="preserve">CABESTRILLO (DONACION)                                                </t>
  </si>
  <si>
    <t>013-0181</t>
  </si>
  <si>
    <t xml:space="preserve">FERULA ANTEBRAZO MUÑECA (DONACION)                                    </t>
  </si>
  <si>
    <t>013-0182</t>
  </si>
  <si>
    <t xml:space="preserve">FERULA MUÑECA (DONACION)                                              </t>
  </si>
  <si>
    <t>013-0183</t>
  </si>
  <si>
    <t xml:space="preserve">COLLAR CERVICAL BLANDO (DONACION)                                     </t>
  </si>
  <si>
    <t>013-0185</t>
  </si>
  <si>
    <t xml:space="preserve">APOYA CABEZA (DONACION)                                               </t>
  </si>
  <si>
    <t>013-0187</t>
  </si>
  <si>
    <t xml:space="preserve">LENTE OPTICO DIOPTRIA FUERA DE RANGO                                  </t>
  </si>
  <si>
    <t>013-0188</t>
  </si>
  <si>
    <t xml:space="preserve">LENTE INTRAOCULAR CAMARA ANTER.16.0 DP                                </t>
  </si>
  <si>
    <t>013-0189</t>
  </si>
  <si>
    <t xml:space="preserve">PROTESIS MAMARIA EXTERNA N°3(INCL SOSTEN)                             </t>
  </si>
  <si>
    <t>013-0190</t>
  </si>
  <si>
    <t xml:space="preserve">PROTESIS OCULAR OJO (IZQUIERDO O DERECHO)                             </t>
  </si>
  <si>
    <t>013-0196</t>
  </si>
  <si>
    <t xml:space="preserve">ANDADOR PLEGABLE S/RUEDAS                                             </t>
  </si>
  <si>
    <t>013-0197</t>
  </si>
  <si>
    <t xml:space="preserve">LENTE INTRAOCULAR P/EXTRA CAPSULAR 21.5 DP(SK60BM/118.7/6.0)          </t>
  </si>
  <si>
    <t>013-0198</t>
  </si>
  <si>
    <t xml:space="preserve">FERULA METALICAS                                                      </t>
  </si>
  <si>
    <t>013-0199</t>
  </si>
  <si>
    <t xml:space="preserve">PROTESIS MAMARIA EXTERNA N°7 (INCL SOSTEN)                            </t>
  </si>
  <si>
    <t>013-0200</t>
  </si>
  <si>
    <t xml:space="preserve">PROTESIS MAMARIA EXTERNA N°6 (INCL.SOSTEN)                            </t>
  </si>
  <si>
    <t>013-0201</t>
  </si>
  <si>
    <t xml:space="preserve">PROTESIS MAMARIA EXTERNA N°1 (INCL. SOSTEN)                           </t>
  </si>
  <si>
    <t>013-0202</t>
  </si>
  <si>
    <t xml:space="preserve">PROTESIS MAMARIA EXTERNA N°5 (INCL.SOSTEN)                            </t>
  </si>
  <si>
    <t>013-0203</t>
  </si>
  <si>
    <t xml:space="preserve">PROTESIS MAMARIA EXTERNA N°8 (INCL.SOSTEN)                            </t>
  </si>
  <si>
    <t>013-0204</t>
  </si>
  <si>
    <t xml:space="preserve">PROTESIS MAMARIA EXTERNA N°12 (INCL. SOSTEN)                          </t>
  </si>
  <si>
    <t>013-0205</t>
  </si>
  <si>
    <t xml:space="preserve">CORSETL 5.0 (FRACTURA DE COLUMNA)                                     </t>
  </si>
  <si>
    <t>013-0206</t>
  </si>
  <si>
    <t xml:space="preserve">EXPANSOR DE TEJIDO CURVO DE 220 CC (REF.830/220)                      </t>
  </si>
  <si>
    <t>013-0207</t>
  </si>
  <si>
    <t xml:space="preserve">PROTESIS MAMARIA EXTERNA N°4 (INCL. SOSTEN)                           </t>
  </si>
  <si>
    <t>013-0208</t>
  </si>
  <si>
    <t xml:space="preserve">TUBO T SILICONA DE VENTILACION (MV 1091) OTORRINO                     </t>
  </si>
  <si>
    <t>013-0209</t>
  </si>
  <si>
    <t xml:space="preserve">PROTESIS MAMARIA EXTERNA N°11 (INCL SOSTEN)                           </t>
  </si>
  <si>
    <t>013-0210</t>
  </si>
  <si>
    <t xml:space="preserve">PROTESIS MAMARIA EXTERNA N°9 (INCL.SOSTEN)                            </t>
  </si>
  <si>
    <t>013-0211</t>
  </si>
  <si>
    <t xml:space="preserve">PROTESIS MAMARIA EXTERNA N°10 (INCL.SOSTEN)                           </t>
  </si>
  <si>
    <t>013-0212</t>
  </si>
  <si>
    <t xml:space="preserve">FERULA TERMOPLASTICA TOBILLO                                          </t>
  </si>
  <si>
    <t>013-0213</t>
  </si>
  <si>
    <t xml:space="preserve">COLLERA DE SILICONA TIPO DONALDSON (MV-1025) OTORRINO                 </t>
  </si>
  <si>
    <t>013-0214</t>
  </si>
  <si>
    <t xml:space="preserve">COLLERA TIPO SHEPPARD DE TEFLON                                       </t>
  </si>
  <si>
    <t>013-0215</t>
  </si>
  <si>
    <t xml:space="preserve">ESFERA OCULAR PLASTICA DE 14 MM                                       </t>
  </si>
  <si>
    <t>013-0216</t>
  </si>
  <si>
    <t xml:space="preserve">ESFERA OCULAR PLASTICA DE 16 MM                                       </t>
  </si>
  <si>
    <t>013-0217</t>
  </si>
  <si>
    <t xml:space="preserve">ESFERA OCULAR PLASTICA DE 18 MM                                       </t>
  </si>
  <si>
    <t>013-0218</t>
  </si>
  <si>
    <t xml:space="preserve">CONFORMADOR OCULAR PLASTICO (KIT DE 4 PZAS.)                          </t>
  </si>
  <si>
    <t>013-0219</t>
  </si>
  <si>
    <t xml:space="preserve">PROTESIS MAMARIA EXTERNA N°2 (INCL. SOSTEN)                           </t>
  </si>
  <si>
    <t>013-0220</t>
  </si>
  <si>
    <t xml:space="preserve">COLLAR CERVICAL SELEC. (AJUSTE 4  POSIC.)NIÑO                         </t>
  </si>
  <si>
    <t>013-0221</t>
  </si>
  <si>
    <t xml:space="preserve">PROTESIS OIDO MEDIO TIPO PORP (TI) 10 MM X 0.25 MM DIAM.              </t>
  </si>
  <si>
    <t>013-0222</t>
  </si>
  <si>
    <t xml:space="preserve">TUBO DE SILICONA TIPO T (OTORRINO REF.MV-1091)                        </t>
  </si>
  <si>
    <t>013-0224</t>
  </si>
  <si>
    <t xml:space="preserve">TALONERA DE SILICONA T2                                               </t>
  </si>
  <si>
    <t>013-0225</t>
  </si>
  <si>
    <t>BOTIN ORTOTICO P/DEAMBULACION PCTES C/ULCERA PIE DIAB.NROS 37/39/41/40</t>
  </si>
  <si>
    <t>013-0226</t>
  </si>
  <si>
    <t xml:space="preserve">MODELADOR NASAL DE SILICONA                                           </t>
  </si>
  <si>
    <t>013-0227</t>
  </si>
  <si>
    <t xml:space="preserve">CALCETA DE COMPRESION ELASTICA (LAVABLE)                              </t>
  </si>
  <si>
    <t>013-0228</t>
  </si>
  <si>
    <t xml:space="preserve">PROTESIS TI REDONDA TIPO PARCIAL OIDO                                 </t>
  </si>
  <si>
    <t>013-0229</t>
  </si>
  <si>
    <t xml:space="preserve">PACK MEDICO P/CATARATAS (INCL. LIO CAMARA ANTERIOR)                   </t>
  </si>
  <si>
    <t>013-0230</t>
  </si>
  <si>
    <t xml:space="preserve">MEDIA DE SILICONA PARA PROTECCION MUÑON                               </t>
  </si>
  <si>
    <t>013-0231</t>
  </si>
  <si>
    <t xml:space="preserve">CORSET JEWETT                                                         </t>
  </si>
  <si>
    <t>013-0232</t>
  </si>
  <si>
    <t xml:space="preserve">PLANTILLAS ORTOPEDICAS ESTANDAR                                       </t>
  </si>
  <si>
    <t>013-0233</t>
  </si>
  <si>
    <t>BOTAS P/DEAMBULACION PACIENTE PIE DIABETICO C/ULCERA VASCULAR(S-M-L-XL</t>
  </si>
  <si>
    <t>013-0234</t>
  </si>
  <si>
    <t xml:space="preserve">IMPLANTE TESTICULAR                                                   </t>
  </si>
  <si>
    <t>013-0235</t>
  </si>
  <si>
    <t xml:space="preserve">BASE OREJA IZQUIERDA EXTENDIDA DE POREX (8331)                        </t>
  </si>
  <si>
    <t>013-0236</t>
  </si>
  <si>
    <t xml:space="preserve">IMPLANTE AURICULAR IZQUIERDO POREX ( 8329)                            </t>
  </si>
  <si>
    <t>013-0237</t>
  </si>
  <si>
    <t xml:space="preserve">ZAPATOS SEGURIDAD CAñA ALTA                                           </t>
  </si>
  <si>
    <t>013-0238</t>
  </si>
  <si>
    <t xml:space="preserve">MEDIA D/COMPRESION 140 (DIF.TALLA)                                    </t>
  </si>
  <si>
    <t>013-0239</t>
  </si>
  <si>
    <t xml:space="preserve">ZAPATO ORTOPEDICO PARA PIE DIABETICO                                  </t>
  </si>
  <si>
    <t>013-0240</t>
  </si>
  <si>
    <t xml:space="preserve">FAJA LUMBAR ORTOPEDICA                                                </t>
  </si>
  <si>
    <t>013-0241</t>
  </si>
  <si>
    <t xml:space="preserve">ANDADOR ORTOPEDICO C/RUEDAS                                           </t>
  </si>
  <si>
    <t>013-0242</t>
  </si>
  <si>
    <t xml:space="preserve">MULETAS ORTOPEDICAS C/REGULACION                                      </t>
  </si>
  <si>
    <t>013-0243</t>
  </si>
  <si>
    <t xml:space="preserve">LENTE DE CONTACTO TERAPEUTICO (CAJA)                                  </t>
  </si>
  <si>
    <t>013-0244</t>
  </si>
  <si>
    <t xml:space="preserve">PROTESIS DE VOZ 4.5 MM (REF. PROVOX II COD.7216-01)                   </t>
  </si>
  <si>
    <t>013-0246</t>
  </si>
  <si>
    <t xml:space="preserve">IMPLANTE MAMARIO P/ANATOMIA 345 CC                                    </t>
  </si>
  <si>
    <t>013-0247</t>
  </si>
  <si>
    <t xml:space="preserve">MALLA P/REPARACION ABIERTA USO INTRABDOMINAL 30 X 20 CM               </t>
  </si>
  <si>
    <t>013-0248</t>
  </si>
  <si>
    <t xml:space="preserve">BOTA ORTOPEDICA                                                       </t>
  </si>
  <si>
    <t>013-0249</t>
  </si>
  <si>
    <t xml:space="preserve">ZAPATO ORTOPEDICO                                                     </t>
  </si>
  <si>
    <t>013-0251</t>
  </si>
  <si>
    <t xml:space="preserve">MUÑEQUERA ORTOPEDICA                                                  </t>
  </si>
  <si>
    <t>013-0252</t>
  </si>
  <si>
    <t xml:space="preserve">PROTESIS VASCULAR ANILLADA RECTA 6 MM X 70 CM                         </t>
  </si>
  <si>
    <t>013-0253</t>
  </si>
  <si>
    <t xml:space="preserve">PROTESIS VASCULAR ANILLADA RECTA 60 X 40 CM                           </t>
  </si>
  <si>
    <t>013-0254</t>
  </si>
  <si>
    <t xml:space="preserve">INMOVILIZADOR DE MUñECA (DONACION)                                    </t>
  </si>
  <si>
    <t>013-0255</t>
  </si>
  <si>
    <t xml:space="preserve">INMOVILIZADOR DE CLAVICULA (DONACION)                                 </t>
  </si>
  <si>
    <t>013-0256</t>
  </si>
  <si>
    <t xml:space="preserve">TOBILLERAS  (DONACION)                                                </t>
  </si>
  <si>
    <t>013-0257</t>
  </si>
  <si>
    <t xml:space="preserve">INMOVILIZADOR EXTREMIDADES INFERIORES (DONACION)                      </t>
  </si>
  <si>
    <t>013-0258</t>
  </si>
  <si>
    <t xml:space="preserve">IMPLANTE VALVULAR DE GLAUCOMA (FP7-AHMED)                             </t>
  </si>
  <si>
    <t>013-0260</t>
  </si>
  <si>
    <t xml:space="preserve">PROTESIS DE OIDO PARCIAL 1,75 X 4,5 MM (REF.1002020)                  </t>
  </si>
  <si>
    <t>013-0261</t>
  </si>
  <si>
    <t xml:space="preserve">PROTESIS DE OIDO TOTAL 3,0 X 7 MM (REF.1004020)                       </t>
  </si>
  <si>
    <t>013-0262</t>
  </si>
  <si>
    <t xml:space="preserve">FAJAS ABDOMINALES                                                     </t>
  </si>
  <si>
    <t>013-0263</t>
  </si>
  <si>
    <t xml:space="preserve">PEDIGRAFO                                                             </t>
  </si>
  <si>
    <t>013-0264</t>
  </si>
  <si>
    <t xml:space="preserve">PROTESIS AORTICA BIFURCADA 22 X 11 MM X 40 CM                         </t>
  </si>
  <si>
    <t>013-0265</t>
  </si>
  <si>
    <t xml:space="preserve">PROTESIS OIDO ESTAPEDOSTOMIA 0.6 X 4.5 MM  TI. (KURZ)                 </t>
  </si>
  <si>
    <t>013-0266</t>
  </si>
  <si>
    <t xml:space="preserve">SET ENDOPROTESIS ABDOMINAL AORTICA                                    </t>
  </si>
  <si>
    <t>013-0267</t>
  </si>
  <si>
    <t>ANILLO PARA VALVULAS CARDIACAS (TRICUSPIDEOS) MEDIDA DE 26 MM HASTA 49</t>
  </si>
  <si>
    <t>013-0268</t>
  </si>
  <si>
    <t xml:space="preserve">BASTON GERIATRICO REGULABLE CODERA MOVIL                              </t>
  </si>
  <si>
    <t>013-0270</t>
  </si>
  <si>
    <t xml:space="preserve">MALLA AUTOADHERENTE DE 25 X 20 CM CON COLAGENO                        </t>
  </si>
  <si>
    <t>013-0271</t>
  </si>
  <si>
    <t xml:space="preserve">PROTESIS MAMARIA EXTERNA N°13 (INCL SOSTEN)                           </t>
  </si>
  <si>
    <t>013-0272</t>
  </si>
  <si>
    <t xml:space="preserve">PROTESIS INFERIOR BAJO RODILLA PIERNA (IZQ-DER)                       </t>
  </si>
  <si>
    <t>013-0273</t>
  </si>
  <si>
    <t xml:space="preserve"> PROTESIS AORTICA BIFURCADA 20 X 10 MM X 40 CM                        </t>
  </si>
  <si>
    <t>013-0274</t>
  </si>
  <si>
    <t xml:space="preserve">MALLA PROTESICA CON COLAGENO 20 X 15 DOBLE FAZ                        </t>
  </si>
  <si>
    <t>013-0275</t>
  </si>
  <si>
    <t xml:space="preserve">KIT INCONTINENCIA URINARIA MASCULINA ARGUS                            </t>
  </si>
  <si>
    <t>013-0276</t>
  </si>
  <si>
    <t xml:space="preserve">MALLA PROTESICA DE POLIPROPILENO SUB URETRAL 1,7 CM X 30 CM           </t>
  </si>
  <si>
    <t>013-0278</t>
  </si>
  <si>
    <t xml:space="preserve"> SET DE PERFUSION VASCULAR (AMPLATZER)                                </t>
  </si>
  <si>
    <t>013-0279</t>
  </si>
  <si>
    <t xml:space="preserve">MEDIA CORTA DE DESCANSO                                               </t>
  </si>
  <si>
    <t>013-0281</t>
  </si>
  <si>
    <t xml:space="preserve">MALLA ABSORBIBLE DE COPOLIMERO DE GLICOLIDO 15 X 15 (VKMM)            </t>
  </si>
  <si>
    <t>014-0002</t>
  </si>
  <si>
    <t xml:space="preserve">ALCOHOL ANHIDRIDO FARMACOPEA 99º LT.                                  </t>
  </si>
  <si>
    <t>014-0004</t>
  </si>
  <si>
    <t xml:space="preserve">CONTROL GLUTARALDEHIDO P/14 DIAS (COD.2920)                           </t>
  </si>
  <si>
    <t>014-0006</t>
  </si>
  <si>
    <t xml:space="preserve">ASCA IGG ELISA 96 D. 220686                                           </t>
  </si>
  <si>
    <t>014-0007</t>
  </si>
  <si>
    <t xml:space="preserve">HEPATITIS B INMUNOENZEMATICA X 192 DETERM.                            </t>
  </si>
  <si>
    <t>014-0008</t>
  </si>
  <si>
    <t xml:space="preserve">HEPATITIS C 3 GENERACION X 96 DETERM.                                 </t>
  </si>
  <si>
    <t>014-0009</t>
  </si>
  <si>
    <t xml:space="preserve">SUERO ANTI-A                                                          </t>
  </si>
  <si>
    <t>014-0010</t>
  </si>
  <si>
    <t xml:space="preserve">SUERO ANTI-AB                                                         </t>
  </si>
  <si>
    <t>014-0011</t>
  </si>
  <si>
    <t xml:space="preserve">SUERO ANTI-B                                                          </t>
  </si>
  <si>
    <t>014-0012</t>
  </si>
  <si>
    <t xml:space="preserve">SUERO ANTI-RH (D)CAJA X 6                                             </t>
  </si>
  <si>
    <t>014-0013</t>
  </si>
  <si>
    <t xml:space="preserve">SUERO COOMBS (ANTI GLOBULINA HUMANA)                                  </t>
  </si>
  <si>
    <t>014-0014</t>
  </si>
  <si>
    <t xml:space="preserve">TABLETAS SALINAS P.B.S.                                               </t>
  </si>
  <si>
    <t>014-0015</t>
  </si>
  <si>
    <t xml:space="preserve">XILOL TECNICO                                                         </t>
  </si>
  <si>
    <t>014-0016</t>
  </si>
  <si>
    <t xml:space="preserve">CINTA REACTIVA P/MEDIR GLUCOSA EN LA SANGRE (FC X 25 TI)              </t>
  </si>
  <si>
    <t>014-0017</t>
  </si>
  <si>
    <t xml:space="preserve">SOLUCION DILUYENTE BAJA FUERZA IONICA (REF.009280V)                   </t>
  </si>
  <si>
    <t>014-0018</t>
  </si>
  <si>
    <t xml:space="preserve">ACETONA FARMACOPEA (INSUMOS) FC X 1000 ML                             </t>
  </si>
  <si>
    <t>014-0019</t>
  </si>
  <si>
    <t xml:space="preserve">PARAFINA HISTOLOGICA (GRANULADA)                                      </t>
  </si>
  <si>
    <t>014-0020</t>
  </si>
  <si>
    <t xml:space="preserve">SISTEMA DE INCLUSION P/CORTES CONGELADOS BIOPSIAS                     </t>
  </si>
  <si>
    <t xml:space="preserve">ACIDO ACETICO GLACIAL P.A.                                            </t>
  </si>
  <si>
    <t>014-0022</t>
  </si>
  <si>
    <t xml:space="preserve">ETER ETILICO SOLVENTE FARMACOPEA                                      </t>
  </si>
  <si>
    <t>014-0023</t>
  </si>
  <si>
    <t xml:space="preserve">RESINA SINTETICA FC 946 ML (FLOTEX)                                   </t>
  </si>
  <si>
    <t>014-0024</t>
  </si>
  <si>
    <t xml:space="preserve">CARBON ACTIVADO                                                       </t>
  </si>
  <si>
    <t>014-0025</t>
  </si>
  <si>
    <t xml:space="preserve">BAGUETA DE VIDRIO                                                     </t>
  </si>
  <si>
    <t>014-0028</t>
  </si>
  <si>
    <t xml:space="preserve">OXIDO DE MERCURIO                                                     </t>
  </si>
  <si>
    <t>014-0029</t>
  </si>
  <si>
    <t xml:space="preserve">GUIA DE IRIDIO 192                                                    </t>
  </si>
  <si>
    <t>014-0031</t>
  </si>
  <si>
    <t xml:space="preserve">STANDARD A 3X430 ML (106211)                                          </t>
  </si>
  <si>
    <t>014-0032</t>
  </si>
  <si>
    <t xml:space="preserve">STANDAR B COD.BP 0442                                                 </t>
  </si>
  <si>
    <t>014-0033</t>
  </si>
  <si>
    <t xml:space="preserve">SOLUCION LIMPIEZA BP 1607                                             </t>
  </si>
  <si>
    <t>014-0034</t>
  </si>
  <si>
    <t xml:space="preserve">SOLUCION ACONDICIONADORA BP0380                                       </t>
  </si>
  <si>
    <t>014-0035</t>
  </si>
  <si>
    <t xml:space="preserve">SOLUCION DE REFERENCIA BP 0095                                        </t>
  </si>
  <si>
    <t>014-0036</t>
  </si>
  <si>
    <t xml:space="preserve">ACIDO TRICLOROACETICO P.A.                                            </t>
  </si>
  <si>
    <t>014-0037</t>
  </si>
  <si>
    <t xml:space="preserve">ACIDO FORMICO 98-100% 1000 ML                                         </t>
  </si>
  <si>
    <t>014-0038</t>
  </si>
  <si>
    <t xml:space="preserve">ACIDO FORMICO 500 ML                                                  </t>
  </si>
  <si>
    <t>014-0039</t>
  </si>
  <si>
    <t xml:space="preserve">ACIDO FOSFOMOLIBDICO 100 GR                                           </t>
  </si>
  <si>
    <t>014-0040</t>
  </si>
  <si>
    <t xml:space="preserve">ACIDO FOSFOTUNGSTICO 1/4 LB                                           </t>
  </si>
  <si>
    <t>014-0041</t>
  </si>
  <si>
    <t xml:space="preserve">SOLUCION PAPANICOLAU                                                  </t>
  </si>
  <si>
    <t>014-0044</t>
  </si>
  <si>
    <t xml:space="preserve">DISCO GEL DE PILOCARPINA                                              </t>
  </si>
  <si>
    <t>014-0045</t>
  </si>
  <si>
    <t xml:space="preserve">BICART CARTUCHOS 720 GRS.                                             </t>
  </si>
  <si>
    <t>014-0046</t>
  </si>
  <si>
    <t xml:space="preserve">ELECTROLYTE CONTROL                                                   </t>
  </si>
  <si>
    <t>014-0047</t>
  </si>
  <si>
    <t xml:space="preserve">CYTOKERATIN AE1/AE3 1ML  M3515                                        </t>
  </si>
  <si>
    <t>014-0048</t>
  </si>
  <si>
    <t xml:space="preserve">S-100 PROTEIN CONCENT.FC X 0,1 ML                                     </t>
  </si>
  <si>
    <t>014-0049</t>
  </si>
  <si>
    <t xml:space="preserve">NCL-LCA  CD 45 1ML                                                    </t>
  </si>
  <si>
    <t>014-0050</t>
  </si>
  <si>
    <t xml:space="preserve">HEPATITIS C 3 GENERACION X 192 DETERM.                                </t>
  </si>
  <si>
    <t>014-0051</t>
  </si>
  <si>
    <t xml:space="preserve">LIQUID DAB,110 ML (K-3466)                                            </t>
  </si>
  <si>
    <t>014-0054</t>
  </si>
  <si>
    <t xml:space="preserve">MXH CD20 B-CELL L26,1ML (M-0755)                                      </t>
  </si>
  <si>
    <t>014-0059</t>
  </si>
  <si>
    <t xml:space="preserve">ANTICUERPO CD45RO                                                     </t>
  </si>
  <si>
    <t>014-0060</t>
  </si>
  <si>
    <t xml:space="preserve">MXH DESMIN 1ML(M-0760)                                                </t>
  </si>
  <si>
    <t>014-0064</t>
  </si>
  <si>
    <t xml:space="preserve">MONOCIONAL MELANOMA MRKER 1ML(NCL-HMB45)                              </t>
  </si>
  <si>
    <t>014-0066</t>
  </si>
  <si>
    <t xml:space="preserve">MONOCIONAL SYNAPTOPHISYN, 1 ML(NCL-SYNAP-299)                         </t>
  </si>
  <si>
    <t>014-0067</t>
  </si>
  <si>
    <t xml:space="preserve">ANTIBODY DILUENT 50 ML - COD. 00-3018                                 </t>
  </si>
  <si>
    <t>014-0068</t>
  </si>
  <si>
    <t xml:space="preserve">LSAB2-HRP-LAR-VOL 110 ML-K6                                           </t>
  </si>
  <si>
    <t>014-0069</t>
  </si>
  <si>
    <t xml:space="preserve">SOLUCION CO2                                                          </t>
  </si>
  <si>
    <t>014-0070</t>
  </si>
  <si>
    <t xml:space="preserve">SOLUCION PO2                                                          </t>
  </si>
  <si>
    <t>014-0071</t>
  </si>
  <si>
    <t xml:space="preserve">L-ASPARRAGINA MONOHIDRATO                                             </t>
  </si>
  <si>
    <t>014-0072</t>
  </si>
  <si>
    <t xml:space="preserve">CHAGAS IGG ELISA TEST X 192 DETERM.                                   </t>
  </si>
  <si>
    <t>014-0073</t>
  </si>
  <si>
    <t xml:space="preserve">INTENSIFICADOR P/PEROXIDO (COD.15400-020)                             </t>
  </si>
  <si>
    <t>014-0074</t>
  </si>
  <si>
    <t xml:space="preserve">ADAPTADOR COLOR VERDE P/PEROXIDO (15401)                              </t>
  </si>
  <si>
    <t>014-0075</t>
  </si>
  <si>
    <t xml:space="preserve">ADAPTADOR COLOR AZUL  P/PEROXIDO (15402)                              </t>
  </si>
  <si>
    <t>014-0076</t>
  </si>
  <si>
    <t xml:space="preserve">ADAPTADOR COLOR BLANCO P/PEROXIDO (15403)                             </t>
  </si>
  <si>
    <t>014-0079</t>
  </si>
  <si>
    <t xml:space="preserve">PRECINORM L 4 X 3 ML (10781827)                                       </t>
  </si>
  <si>
    <t>014-0080</t>
  </si>
  <si>
    <t xml:space="preserve">HITERGENT                                                             </t>
  </si>
  <si>
    <t>014-0081</t>
  </si>
  <si>
    <t xml:space="preserve">STA FACTOR V 6X1ML 11490133140                                        </t>
  </si>
  <si>
    <t>014-0082</t>
  </si>
  <si>
    <t xml:space="preserve">STA FACTOR VII 6X1ML 11490141140                                      </t>
  </si>
  <si>
    <t>014-0083</t>
  </si>
  <si>
    <t xml:space="preserve">CONJ. FLUOROCEINA ANTI IGG                                            </t>
  </si>
  <si>
    <t>014-0084</t>
  </si>
  <si>
    <t xml:space="preserve">SUBST. RI/N/ESTOM/RA. 8 P/P 219021.                                   </t>
  </si>
  <si>
    <t>014-0087</t>
  </si>
  <si>
    <t xml:space="preserve">MULTICLEAN 1.8 LT (1360418)                                           </t>
  </si>
  <si>
    <t>014-0088</t>
  </si>
  <si>
    <t xml:space="preserve">TEST ANTI MEMBR.BASAL GLUMERUL 219010.                                </t>
  </si>
  <si>
    <t>014-0089</t>
  </si>
  <si>
    <t xml:space="preserve">PROBE CLEAN SOLUTION                                                  </t>
  </si>
  <si>
    <t>014-0091</t>
  </si>
  <si>
    <t xml:space="preserve">HEMOGLOBINA POLVO                                                     </t>
  </si>
  <si>
    <t>014-0093</t>
  </si>
  <si>
    <t xml:space="preserve">UIBC 917 (6 X 66) ML                                                  </t>
  </si>
  <si>
    <t>014-0094</t>
  </si>
  <si>
    <t xml:space="preserve">TINA QUANT CRP (6 X 16)ML                                             </t>
  </si>
  <si>
    <t>014-0095</t>
  </si>
  <si>
    <t xml:space="preserve">BETA LACTAMASA 25 DET.                                                </t>
  </si>
  <si>
    <t>014-0096</t>
  </si>
  <si>
    <t xml:space="preserve">PTT - LA 6X2DET 11556894140                                           </t>
  </si>
  <si>
    <t>014-0097</t>
  </si>
  <si>
    <t xml:space="preserve">STA PTTA 12 X 5 ML. 11447033144                                       </t>
  </si>
  <si>
    <t>014-0098</t>
  </si>
  <si>
    <t xml:space="preserve">CONTROL DESINFECTANTE (CIDEX OPA)                                     </t>
  </si>
  <si>
    <t>014-0099</t>
  </si>
  <si>
    <t xml:space="preserve">5-SULFOSALICILICO - DIHIDRATADO FC 250 GR                             </t>
  </si>
  <si>
    <t>014-0100</t>
  </si>
  <si>
    <t xml:space="preserve">FA BORDETELLA PERTUSSIS (DIFCO) 5 ML                                  </t>
  </si>
  <si>
    <t>014-0102</t>
  </si>
  <si>
    <t xml:space="preserve">PLUS AEROBIC 25 ML  (HEMOCULTIVOS)                                    </t>
  </si>
  <si>
    <t>014-0103</t>
  </si>
  <si>
    <t xml:space="preserve">PED PLUS/F (HEMOCULTIVO)                                              </t>
  </si>
  <si>
    <t>014-0104</t>
  </si>
  <si>
    <t xml:space="preserve">DESINFECTANTE P/FRESSENIUS (BI/2 LT-CITROSTERIL)                      </t>
  </si>
  <si>
    <t>014-0105</t>
  </si>
  <si>
    <t xml:space="preserve">SISTEMA DE DETECCION (STREPTAVIDINA)                                  </t>
  </si>
  <si>
    <t>014-0106</t>
  </si>
  <si>
    <t xml:space="preserve">TEST DE SOLUCION SUBSTRATO (DAB)                                      </t>
  </si>
  <si>
    <t>014-0107</t>
  </si>
  <si>
    <t xml:space="preserve">NCL-ER/1 0,5 ML ANTIRECEPTOR DE ESTROGENO CONC.CLON (6F11)            </t>
  </si>
  <si>
    <t>014-0108</t>
  </si>
  <si>
    <t xml:space="preserve">NCL-PGRD/1 ANTIRECEPTOR DE PROGESTERONA CONCENTRADO                   </t>
  </si>
  <si>
    <t>014-0109</t>
  </si>
  <si>
    <t xml:space="preserve">DILUENTE DE ANTICUERPOS 5 X 50 ML                                     </t>
  </si>
  <si>
    <t>014-0111</t>
  </si>
  <si>
    <t xml:space="preserve">ANTICUERPO KI67                                                       </t>
  </si>
  <si>
    <t>014-0112</t>
  </si>
  <si>
    <t xml:space="preserve">ACTINA  MUSCLE SPECIFIC DE 0,5 ML (COD.MS-742-S1)                     </t>
  </si>
  <si>
    <t>014-0113</t>
  </si>
  <si>
    <t xml:space="preserve">CHROMOGRANIN A DE 0,5 ML (COD.MS-324-P1)                              </t>
  </si>
  <si>
    <t>014-0114</t>
  </si>
  <si>
    <t xml:space="preserve">CARCINOEMBRYONIC AG 2 ML                                              </t>
  </si>
  <si>
    <t>014-0115</t>
  </si>
  <si>
    <t xml:space="preserve">ANTICUERPO BCL2                                                       </t>
  </si>
  <si>
    <t>014-0116</t>
  </si>
  <si>
    <t xml:space="preserve">CD68 (CLON KP-1) DE 0,1 ML                                            </t>
  </si>
  <si>
    <t>014-0118</t>
  </si>
  <si>
    <t xml:space="preserve">KERATINA (CLON 34BE 12) DE 0,1 ML                                     </t>
  </si>
  <si>
    <t>014-0119</t>
  </si>
  <si>
    <t xml:space="preserve">CD 34 (CLON QBENE/10) DE 0,1 ML                                       </t>
  </si>
  <si>
    <t>014-0120</t>
  </si>
  <si>
    <t xml:space="preserve">C-KIT ONCOTROTEINA (CLON DK-4)                                        </t>
  </si>
  <si>
    <t>014-0121</t>
  </si>
  <si>
    <t xml:space="preserve">CYTOKERATIN (8/18)                                                    </t>
  </si>
  <si>
    <t>014-0122</t>
  </si>
  <si>
    <t xml:space="preserve">DETECCION UNIVERSAL (NCL-RTU-D) X FC 50 ML                            </t>
  </si>
  <si>
    <t>014-0123</t>
  </si>
  <si>
    <t xml:space="preserve">TIRAS P/ORINA  (MARIHUANA) (CJ X 20)                                  </t>
  </si>
  <si>
    <t>014-0124</t>
  </si>
  <si>
    <t xml:space="preserve">TIRAS P/ORINA (COCAINA) (CJ X 20)                                     </t>
  </si>
  <si>
    <t>014-0125</t>
  </si>
  <si>
    <t xml:space="preserve">3-ANUNOPROPILTRIETOXISILANO (FC X 100 ML)                             </t>
  </si>
  <si>
    <t>014-0126</t>
  </si>
  <si>
    <t xml:space="preserve">SISTEMA DE LSAB2-HROP (CONEJO-RATON/K0675) FC X 110 ML                </t>
  </si>
  <si>
    <t>014-0127</t>
  </si>
  <si>
    <t xml:space="preserve">SUSTRATO P/ DAB (KIT P/ 3000 TEST)                                    </t>
  </si>
  <si>
    <t>014-0128</t>
  </si>
  <si>
    <t xml:space="preserve">ESTREPTOQUINASA P/DESTAPAR CATETER (FA 750000 UI)                     </t>
  </si>
  <si>
    <t>014-0129</t>
  </si>
  <si>
    <t xml:space="preserve">ANTICUERPO DE RATON ANTI-VIMENTINA CLONE V9/ 1 ML                     </t>
  </si>
  <si>
    <t>014-0130</t>
  </si>
  <si>
    <t xml:space="preserve">ANTICUERPOS DE RATON ANTI-LCA / 1 ML                                  </t>
  </si>
  <si>
    <t>014-0131</t>
  </si>
  <si>
    <t xml:space="preserve">SENSIDISCO PENICILINA 10 UI/50 UNIDADES                               </t>
  </si>
  <si>
    <t>014-0132</t>
  </si>
  <si>
    <t xml:space="preserve">CONTROL P/GLUTARALDEHIDO ("88") P/14 DIAS                             </t>
  </si>
  <si>
    <t>014-0133</t>
  </si>
  <si>
    <t xml:space="preserve">ANTICUERPO MONO.RECEPTOR DE ESTROGENOS (FC X 0,5 ML CONCENT.)         </t>
  </si>
  <si>
    <t>014-0134</t>
  </si>
  <si>
    <t xml:space="preserve">ANTICUERPO MONO.RECEPTOR DE PROGEST.(FC X 0,5 ML CONCENT.)            </t>
  </si>
  <si>
    <t>014-0135</t>
  </si>
  <si>
    <t xml:space="preserve">FOSFATO DE SODIO DIBASICO (NA2 HPO4)                                  </t>
  </si>
  <si>
    <t>014-0136</t>
  </si>
  <si>
    <t xml:space="preserve">ISOPENTANOL PURISS FC X 250 ML                                        </t>
  </si>
  <si>
    <t>014-0137</t>
  </si>
  <si>
    <t xml:space="preserve">CLORURO DE POTASIO (K CL -50030)                                      </t>
  </si>
  <si>
    <t>014-0138</t>
  </si>
  <si>
    <t xml:space="preserve">PEROXIDO DE HIDROGENO 30% PRO-ANALISIS                                </t>
  </si>
  <si>
    <t>014-0139</t>
  </si>
  <si>
    <t xml:space="preserve">PEROXIDASE SUBSTRATE  N°CAT.N°859043                                  </t>
  </si>
  <si>
    <t>014-0140</t>
  </si>
  <si>
    <t xml:space="preserve">MACROPHAGE MARKER CONCENTRADO FC X 0,1 ML                             </t>
  </si>
  <si>
    <t>014-0141</t>
  </si>
  <si>
    <t xml:space="preserve">CYTOKERATIN 7 LIQ.MONOCL.CONCENT. FC X 0,1 ML                         </t>
  </si>
  <si>
    <t>014-0142</t>
  </si>
  <si>
    <t xml:space="preserve">CYTOKERATIN 20 LYOPPHILISED MONOCL. FC X 0,1 ML                       </t>
  </si>
  <si>
    <t>014-0143</t>
  </si>
  <si>
    <t xml:space="preserve">MULTI-CYTOKERA TIN LYOPHILISED MONOCL.FC X 0,1 ML                     </t>
  </si>
  <si>
    <t>014-0144</t>
  </si>
  <si>
    <t xml:space="preserve">CALRETININ LYOPHILISED MONOCL. FC X 0,5 ML                            </t>
  </si>
  <si>
    <t>014-0145</t>
  </si>
  <si>
    <t xml:space="preserve">ANTIGENO EPITHELIAL MEMBRANE ANTIGEN E29                              </t>
  </si>
  <si>
    <t>014-0146</t>
  </si>
  <si>
    <t xml:space="preserve">PROSTATE SPECIFIC ANTIG.FC X 0,1 ML                                   </t>
  </si>
  <si>
    <t>014-0147</t>
  </si>
  <si>
    <t xml:space="preserve">ALPA FETOPROTEIN LUOPHILISED MONOCL. FC X 0,1 ML                      </t>
  </si>
  <si>
    <t>014-0148</t>
  </si>
  <si>
    <t xml:space="preserve">NEURON SPECIFIC ENOLASE  FC X 0,1 ML                                  </t>
  </si>
  <si>
    <t>014-0149</t>
  </si>
  <si>
    <t xml:space="preserve">ANTICUERPO KAPPA                                                      </t>
  </si>
  <si>
    <t>014-0150</t>
  </si>
  <si>
    <t xml:space="preserve">LAMBDA LIGHT CHAIN LYOPHILISED MONOCL. FC X 0,1 ML                    </t>
  </si>
  <si>
    <t>014-0151</t>
  </si>
  <si>
    <t xml:space="preserve">VIDAS HIV DUO                                                         </t>
  </si>
  <si>
    <t>014-0152</t>
  </si>
  <si>
    <t xml:space="preserve">DIGEST ALL - 2  FC X 18 ML + 100 ML                                   </t>
  </si>
  <si>
    <t>014-0153</t>
  </si>
  <si>
    <t xml:space="preserve">CD- 117 E KIT  ANTICUERPO MONOCLONAL CLON T 595 CONCENTRADO           </t>
  </si>
  <si>
    <t>014-0154</t>
  </si>
  <si>
    <t xml:space="preserve">ANTICUERPO CICLINA D1                                                 </t>
  </si>
  <si>
    <t>014-0155</t>
  </si>
  <si>
    <t xml:space="preserve">ANTICUERPO CERB-B2 1 ML CONCETRADO                                    </t>
  </si>
  <si>
    <t>014-0156</t>
  </si>
  <si>
    <t xml:space="preserve">SISTRATO  PEROXIDASA  (VECTOR NOVA RED)                               </t>
  </si>
  <si>
    <t>014-0157</t>
  </si>
  <si>
    <t xml:space="preserve">GENIE II  HIV1/HIV2 V2 (KT X 40 DET)                                  </t>
  </si>
  <si>
    <t>014-0158</t>
  </si>
  <si>
    <t xml:space="preserve">MEDIO DE MONTAJE FC X 500 ML                                          </t>
  </si>
  <si>
    <t>014-0159</t>
  </si>
  <si>
    <t xml:space="preserve">E-CADHENINA  FC X 0,1 ML                                              </t>
  </si>
  <si>
    <t>014-0160</t>
  </si>
  <si>
    <t xml:space="preserve">ANTICUERPO CITOQUERATINA CK20                                         </t>
  </si>
  <si>
    <t>014-0161</t>
  </si>
  <si>
    <t xml:space="preserve">S - 100  ( FC X 0.1 ML)                                               </t>
  </si>
  <si>
    <t>014-0162</t>
  </si>
  <si>
    <t xml:space="preserve">CITOQUERATINA  AE1 / AE3  ( FC X 1 ML)                                </t>
  </si>
  <si>
    <t>014-0163</t>
  </si>
  <si>
    <t xml:space="preserve">ANTICUERPO CD20                                                       </t>
  </si>
  <si>
    <t>014-0164</t>
  </si>
  <si>
    <t xml:space="preserve">CITOQUERATINA  8/18  ( FC X 0,1 ML)                                   </t>
  </si>
  <si>
    <t>014-0165</t>
  </si>
  <si>
    <t xml:space="preserve">CITOQUERATINA 34 BE 12  ( FC X 0,1 ML)                                </t>
  </si>
  <si>
    <t>014-0166</t>
  </si>
  <si>
    <t xml:space="preserve">ANTICUERPO PLAP 0.1 ML CONCENTRADO                                    </t>
  </si>
  <si>
    <t>014-0167</t>
  </si>
  <si>
    <t xml:space="preserve">CD 34 ( FC X 0,1 ML)                                                  </t>
  </si>
  <si>
    <t>014-0168</t>
  </si>
  <si>
    <t xml:space="preserve">CD 79 A ( FC X 0,1 ML)                                                </t>
  </si>
  <si>
    <t>014-0169</t>
  </si>
  <si>
    <t xml:space="preserve">ANTICUERPO CD3 1 ML CONCENTRADO                                       </t>
  </si>
  <si>
    <t>014-0170</t>
  </si>
  <si>
    <t xml:space="preserve">CITOQUERATINA 20 (FC X 0,1 ML)                                        </t>
  </si>
  <si>
    <t>014-0171</t>
  </si>
  <si>
    <t xml:space="preserve">CD 138  ( FC X 0,1  ML)                                               </t>
  </si>
  <si>
    <t>014-0173</t>
  </si>
  <si>
    <t xml:space="preserve">ANTICUERPO P16                                                        </t>
  </si>
  <si>
    <t>014-0174</t>
  </si>
  <si>
    <t xml:space="preserve">ANTICUERPO CD 10 1 ML CONCENTRADO                                     </t>
  </si>
  <si>
    <t>014-0175</t>
  </si>
  <si>
    <t xml:space="preserve">CD 45 (LCA) (FC X 1 ML)                                               </t>
  </si>
  <si>
    <t>014-0176</t>
  </si>
  <si>
    <t xml:space="preserve">ANTICUERPO CITOQUERATINA 5/6 0,1 ML                                   </t>
  </si>
  <si>
    <t>014-0177</t>
  </si>
  <si>
    <t xml:space="preserve">P 504-S  ( FC X 0,1 ML)                                               </t>
  </si>
  <si>
    <t>014-0178</t>
  </si>
  <si>
    <t xml:space="preserve">SISTEMA DE DETECCION UNIVERSAL AMPLIO ASPECTRO ABC-HRP                </t>
  </si>
  <si>
    <t>014-0179</t>
  </si>
  <si>
    <t xml:space="preserve">DILUYENTE ANTICUERPOS FC X 100 ML                                     </t>
  </si>
  <si>
    <t>014-0180</t>
  </si>
  <si>
    <t xml:space="preserve">3 AMINOPROFILTRIETOXISELANO FC X 250 ML                               </t>
  </si>
  <si>
    <t>014-0181</t>
  </si>
  <si>
    <t xml:space="preserve">ANTICUERPOS  KI (67) CONCENTRADO 0,5 ML                               </t>
  </si>
  <si>
    <t xml:space="preserve">CINTA ESTERIL FLUORESCEINA  SODICA USO OFTALM.                        </t>
  </si>
  <si>
    <t>014-0183</t>
  </si>
  <si>
    <t xml:space="preserve">TEST DE UREASA (HELICOBACTER PYLORI CJ X 50)(COD.702011)              </t>
  </si>
  <si>
    <t>014-0184</t>
  </si>
  <si>
    <t xml:space="preserve">CRISTAL DE VIOLETA (FC X 100 GR)                                      </t>
  </si>
  <si>
    <t>014-0185</t>
  </si>
  <si>
    <t xml:space="preserve">SUSPENCION GLOBULOS ROJOS A1 Y B (REF.003624V)                        </t>
  </si>
  <si>
    <t>014-0186</t>
  </si>
  <si>
    <t xml:space="preserve">POCILLOS DILUCION (20 X 8) 160 DET.                                   </t>
  </si>
  <si>
    <t>014-0187</t>
  </si>
  <si>
    <t xml:space="preserve">SOLUCION LAVADO A (REF.009818V)                                       </t>
  </si>
  <si>
    <t>014-0188</t>
  </si>
  <si>
    <t xml:space="preserve">SOLUCION LAVADO B (REF.009819V)                                       </t>
  </si>
  <si>
    <t>014-0189</t>
  </si>
  <si>
    <t xml:space="preserve">ANTICUERPOS IRREGULARES TAI,TAD Y PC (REF.004014V)                    </t>
  </si>
  <si>
    <t>014-0190</t>
  </si>
  <si>
    <t xml:space="preserve">DG SOLUCION (2 X 100 ML) 350 DET.                                     </t>
  </si>
  <si>
    <t>014-0191</t>
  </si>
  <si>
    <t xml:space="preserve">SUSPENSION DE GLOBULOS ROJOS I Y II (REF.003613V)                     </t>
  </si>
  <si>
    <t>014-0192</t>
  </si>
  <si>
    <t xml:space="preserve">PANEL IDENTIFICACION SET 11 VIALES (REF.004114V)                      </t>
  </si>
  <si>
    <t>014-0193</t>
  </si>
  <si>
    <t xml:space="preserve">MICROPLACAS (CJ X 100 UD)(GELES)                                      </t>
  </si>
  <si>
    <t>014-0194</t>
  </si>
  <si>
    <t xml:space="preserve">DIANAPETTE TIPS (CJ X 1000 PUNTAS)                                    </t>
  </si>
  <si>
    <t>014-0195</t>
  </si>
  <si>
    <t xml:space="preserve">ANTICUERPO CD 15 0,1 ML                                               </t>
  </si>
  <si>
    <t>014-0196</t>
  </si>
  <si>
    <t xml:space="preserve">ANTICUERPO CD 30 0,1 ML                                               </t>
  </si>
  <si>
    <t>014-0197</t>
  </si>
  <si>
    <t xml:space="preserve">ANTICUERPO CD 34 0,5 ML                                               </t>
  </si>
  <si>
    <t>014-0198</t>
  </si>
  <si>
    <t xml:space="preserve">ANTICUERPO CD 56 0,1 ML                                               </t>
  </si>
  <si>
    <t>014-0199</t>
  </si>
  <si>
    <t xml:space="preserve">ANTICUERPO CYTOQUERATINA 8/18 0,1  ML                                 </t>
  </si>
  <si>
    <t>014-0200</t>
  </si>
  <si>
    <t xml:space="preserve">ANTICUERPO CD 99 0,1 ML                                               </t>
  </si>
  <si>
    <t>014-0201</t>
  </si>
  <si>
    <t xml:space="preserve">ANTICUERPO CEA 0.1 CONCENTRADO                                        </t>
  </si>
  <si>
    <t>014-0202</t>
  </si>
  <si>
    <t xml:space="preserve">ANTICUERPO DESMINA  0,1 ML                                            </t>
  </si>
  <si>
    <t>014-0203</t>
  </si>
  <si>
    <t xml:space="preserve">ANTICUERPO E-CADERINA H.C.G. 0,1 ML                                   </t>
  </si>
  <si>
    <t>014-0204</t>
  </si>
  <si>
    <t xml:space="preserve">ANTICUERPO HCG 0,1 ML                                                 </t>
  </si>
  <si>
    <t>014-0205</t>
  </si>
  <si>
    <t xml:space="preserve">ANTICUERPO DE MYELOPEROXIDASA 0,1 ML                                  </t>
  </si>
  <si>
    <t>014-0206</t>
  </si>
  <si>
    <t xml:space="preserve">ANTICUERPO NSE 0,1 ML CONCENTRADO                                     </t>
  </si>
  <si>
    <t>014-0207</t>
  </si>
  <si>
    <t xml:space="preserve">ANTICUERPO P16  0,1 ML                                                </t>
  </si>
  <si>
    <t>014-0208</t>
  </si>
  <si>
    <t xml:space="preserve">ANTICUERPO T D T  0,1 ML                                              </t>
  </si>
  <si>
    <t>014-0209</t>
  </si>
  <si>
    <t xml:space="preserve">ANTICUERPO THYROGLOBULINA                                             </t>
  </si>
  <si>
    <t>014-0210</t>
  </si>
  <si>
    <t xml:space="preserve">ANTICUERPO GALACTINA 3 /0,1 ML                                        </t>
  </si>
  <si>
    <t>014-0211</t>
  </si>
  <si>
    <t xml:space="preserve">ANTICUERPO DE LYSOZYME  0,1 ML                                        </t>
  </si>
  <si>
    <t>014-0212</t>
  </si>
  <si>
    <t xml:space="preserve">ANTICUERPO P-53                                                       </t>
  </si>
  <si>
    <t>014-0213</t>
  </si>
  <si>
    <t xml:space="preserve">REACTIVO SILANE  (FC 250 ML)                                          </t>
  </si>
  <si>
    <t>014-0215</t>
  </si>
  <si>
    <t xml:space="preserve">ANTICUERPO AMA 0,1 ML                                                 </t>
  </si>
  <si>
    <t>014-0216</t>
  </si>
  <si>
    <t xml:space="preserve">ANTICUERPO DE PNEUMOCYSTISCARINI 0,1 ML                               </t>
  </si>
  <si>
    <t>014-0217</t>
  </si>
  <si>
    <t xml:space="preserve">ANTICUERPO H.M.B.-45  0,1 ML                                          </t>
  </si>
  <si>
    <t>014-0218</t>
  </si>
  <si>
    <t xml:space="preserve">REACTIVO DIGEST ALL-2                                                 </t>
  </si>
  <si>
    <t>014-0219</t>
  </si>
  <si>
    <t xml:space="preserve">ANTICUERPO CALCITONINA  0,1 ML                                        </t>
  </si>
  <si>
    <t>014-0220</t>
  </si>
  <si>
    <t xml:space="preserve">FOSFATO DE SODIO MONOBASICO                                           </t>
  </si>
  <si>
    <t>014-0221</t>
  </si>
  <si>
    <t xml:space="preserve">ANTICUERPO DE HEPATITIS B  0,1 ML                                     </t>
  </si>
  <si>
    <t>014-0222</t>
  </si>
  <si>
    <t xml:space="preserve">BUFER CONCENTRADO 5 X. PH 7,4 (0,1 M)                                 </t>
  </si>
  <si>
    <t>014-0223</t>
  </si>
  <si>
    <t xml:space="preserve">DILUYENTE ANTICUERPO FC 500 ML                                        </t>
  </si>
  <si>
    <t>014-0224</t>
  </si>
  <si>
    <t xml:space="preserve">DILUYENTE DE ANTICUERPO FC X 50 ML                                    </t>
  </si>
  <si>
    <t xml:space="preserve">ALCOHOL ABSOLUTO 96% AM X 10 ML                                       </t>
  </si>
  <si>
    <t>014-0226</t>
  </si>
  <si>
    <t xml:space="preserve">CINTAS P/DETERM.DE CUERPOS CETONICOS EN LA ORINA                      </t>
  </si>
  <si>
    <t>014-0227</t>
  </si>
  <si>
    <t xml:space="preserve">REACTIVO RAPIDO PARA 20 DET. VIH SIMILAR GENIE II VIH-1/HIV-2-V2      </t>
  </si>
  <si>
    <t>014-0228</t>
  </si>
  <si>
    <t xml:space="preserve">ANTIRECEPTOR DE ESTROGENOS CLON 6F 11  CONCENTR.(1ML)                 </t>
  </si>
  <si>
    <t>014-0229</t>
  </si>
  <si>
    <t xml:space="preserve">ANTIRECEPTOR DE PROGESTERONA CONCENTRADO                              </t>
  </si>
  <si>
    <t>014-0230</t>
  </si>
  <si>
    <t xml:space="preserve">ALBUMINA BOVINA AL 30% FC X 10 ML                                     </t>
  </si>
  <si>
    <t>014-0231</t>
  </si>
  <si>
    <t xml:space="preserve">CHIMENEAS 2 X 48(19306300)                                            </t>
  </si>
  <si>
    <t>014-0232</t>
  </si>
  <si>
    <t xml:space="preserve">SUERO ANTI-RH (D) (ESPECIAL)                                          </t>
  </si>
  <si>
    <t>014-0233</t>
  </si>
  <si>
    <t>DESINFECTANTE LIQUIDO P/FILTROS HEMODIALISIS BI X 5000 ML (PURISTERIL)</t>
  </si>
  <si>
    <t>014-0234</t>
  </si>
  <si>
    <t>TIRAS REACTIVAS P/DETECCION DE DESINF.P/ACIDO PARACETICO (FC X 100 TI)</t>
  </si>
  <si>
    <t>014-0235</t>
  </si>
  <si>
    <t>TIRAS REACTIVAS P/VERIF.POTENCIA DESINF.P/ACIDO PERACETICO(FC X 100 TI</t>
  </si>
  <si>
    <t>014-0236</t>
  </si>
  <si>
    <t xml:space="preserve">SALMONELLA FLAGELAR B 1 X 3 ML                                        </t>
  </si>
  <si>
    <t>014-0239</t>
  </si>
  <si>
    <t xml:space="preserve">SALMONELLA FLAGELAR I 1 X 3 ML                                        </t>
  </si>
  <si>
    <t>014-0240</t>
  </si>
  <si>
    <t xml:space="preserve">SISTEMA DE DETECCION ABC VECTASTAIN UNIVERSAL (FC X 50 ML)            </t>
  </si>
  <si>
    <t>014-0241</t>
  </si>
  <si>
    <t xml:space="preserve">ANTICUERPO ANTI CD3 X 0,1 ML CLON PSI                                 </t>
  </si>
  <si>
    <t>014-0242</t>
  </si>
  <si>
    <t xml:space="preserve">ANTICUERPO ANTI CD4 X 0,1 ML CLON 1F6                                 </t>
  </si>
  <si>
    <t>014-0243</t>
  </si>
  <si>
    <t xml:space="preserve">ANTICUERPO ANTI CD7 X 0,1 ML CLON CD7-272                             </t>
  </si>
  <si>
    <t>014-0244</t>
  </si>
  <si>
    <t xml:space="preserve">ANTICUERPO CD8 0.1 ML CONCENTRADD                                     </t>
  </si>
  <si>
    <t>014-0245</t>
  </si>
  <si>
    <t xml:space="preserve">ANTICUERPO ANTI P-63 0,1 ML CONCENTRADO                               </t>
  </si>
  <si>
    <t>014-0246</t>
  </si>
  <si>
    <t xml:space="preserve">ANTICUERPO PAN AB-1 X 1 ML CLON AE1/AE3                               </t>
  </si>
  <si>
    <t>014-0247</t>
  </si>
  <si>
    <t xml:space="preserve">ANTICUERPO ACTINA 0,5 ML                                              </t>
  </si>
  <si>
    <t>014-0248</t>
  </si>
  <si>
    <t xml:space="preserve">ANTICUERPO MACROFAGO                                                  </t>
  </si>
  <si>
    <t>014-0249</t>
  </si>
  <si>
    <t xml:space="preserve">ANTICUERPO ANTI CITOKERATINA 20 X 0,1 ML                              </t>
  </si>
  <si>
    <t>014-0250</t>
  </si>
  <si>
    <t xml:space="preserve">ANTICUERPO ANTI MELAN A X 0,1 ML CLON A 103                           </t>
  </si>
  <si>
    <t>014-0251</t>
  </si>
  <si>
    <t xml:space="preserve">RESINA DE INCLUSION P/PROCESAMIENTO DE BIOPSIA (TU X 120 ML)          </t>
  </si>
  <si>
    <t>014-0252</t>
  </si>
  <si>
    <t xml:space="preserve">ANTICUERPO CD 43                                                      </t>
  </si>
  <si>
    <t>014-0253</t>
  </si>
  <si>
    <t xml:space="preserve">ANTICUERPO TRYPTASA                                                   </t>
  </si>
  <si>
    <t>014-0254</t>
  </si>
  <si>
    <t xml:space="preserve">ANTICUERPO BCL-6 1 ML CONCENTRADO                                     </t>
  </si>
  <si>
    <t>014-0255</t>
  </si>
  <si>
    <t xml:space="preserve">SISTEMA DE REVELADO DAB-CAFE (P/3000 TEST)                            </t>
  </si>
  <si>
    <t>014-0256</t>
  </si>
  <si>
    <t xml:space="preserve">ANTICUERPO ANTI CD5 0,1 ML CLON AC7                                   </t>
  </si>
  <si>
    <t>014-0257</t>
  </si>
  <si>
    <t xml:space="preserve">ANTICUERPO CD23 0.5 ML CONCENTRADO                                    </t>
  </si>
  <si>
    <t>014-0258</t>
  </si>
  <si>
    <t xml:space="preserve">ANTICUERPO ANTI CD31 0,1 ML CONCENTRADO                               </t>
  </si>
  <si>
    <t>014-0259</t>
  </si>
  <si>
    <t xml:space="preserve">ANTICUERPO FACTOR XIII 0,1 ML                                         </t>
  </si>
  <si>
    <t>014-0260</t>
  </si>
  <si>
    <t xml:space="preserve">ANTICUERPO ANTI TTF-1 0,2 ML CLON 8G7G3/1                             </t>
  </si>
  <si>
    <t>014-0261</t>
  </si>
  <si>
    <t xml:space="preserve">ANTICUERPO ANTI BRST-2  1 ML                                          </t>
  </si>
  <si>
    <t>014-0262</t>
  </si>
  <si>
    <t xml:space="preserve">ELECSYS PSA TOTAL (4641655190)                                        </t>
  </si>
  <si>
    <t>014-0263</t>
  </si>
  <si>
    <t xml:space="preserve">ANTICUERPO CD 68                                                      </t>
  </si>
  <si>
    <t>014-0264</t>
  </si>
  <si>
    <t xml:space="preserve">ANTICUERPO PSA PROSTATICO 0,2 ML CONCENTRADO                          </t>
  </si>
  <si>
    <t>014-0265</t>
  </si>
  <si>
    <t xml:space="preserve">ANTICUERPO MONOCLONAL ANTI CD 45 RO (100 MICROLITROS)                 </t>
  </si>
  <si>
    <t>014-0266</t>
  </si>
  <si>
    <t xml:space="preserve">ANTICUERPO ALFAFETOPROTEINA                                           </t>
  </si>
  <si>
    <t>014-0267</t>
  </si>
  <si>
    <t xml:space="preserve">ANTICUERPO MONOCLONAL ANTI KAPPA  LIGHT CHAINS (100 MICROLITROS)      </t>
  </si>
  <si>
    <t>014-0268</t>
  </si>
  <si>
    <t xml:space="preserve">ANTICUERPO LAMBDA 0.1 ML CONCENTRADO                                  </t>
  </si>
  <si>
    <t>014-0269</t>
  </si>
  <si>
    <t xml:space="preserve">ANTICUERPO 19-9 0.1 ML CONENTRADO                                     </t>
  </si>
  <si>
    <t>014-0270</t>
  </si>
  <si>
    <t xml:space="preserve">ANTICUERPO CA 125 0.1 ML CONCENTRADO                                  </t>
  </si>
  <si>
    <t>014-0271</t>
  </si>
  <si>
    <t xml:space="preserve">ANTICUERPO VIMENTINA                                                  </t>
  </si>
  <si>
    <t>014-0272</t>
  </si>
  <si>
    <t xml:space="preserve">SISTEMA DETECCION CONJUGADA POLI-HRP AMPLIO ASPECTRO (FC X 15 ML)     </t>
  </si>
  <si>
    <t>014-0273</t>
  </si>
  <si>
    <t xml:space="preserve">ANTICUERPO CROMOGRANINA 0,5 ML                                        </t>
  </si>
  <si>
    <t>014-0274</t>
  </si>
  <si>
    <t xml:space="preserve">ANTICUERPO SINAPTOFISINA 1 ML                                         </t>
  </si>
  <si>
    <t>014-0275</t>
  </si>
  <si>
    <t xml:space="preserve">ANTICUERPO MONOCLONAL ANTI TDT (100 MICROLITROS)                      </t>
  </si>
  <si>
    <t>014-0276</t>
  </si>
  <si>
    <t xml:space="preserve">CROMOGENO DAB FC X 120 ML P/1200 TEST                                 </t>
  </si>
  <si>
    <t>014-0277</t>
  </si>
  <si>
    <t xml:space="preserve">ANTICUERPO CD 57 0.1 ML CONCENTRADO                                   </t>
  </si>
  <si>
    <t>014-0278</t>
  </si>
  <si>
    <t xml:space="preserve">NAOH DETERGENTE (2 X 1.8 ) 4880285190                                 </t>
  </si>
  <si>
    <t>014-0279</t>
  </si>
  <si>
    <t xml:space="preserve">ANTICUERPO ALFA INHIBINA 0.1 CONCENTRADO                              </t>
  </si>
  <si>
    <t>014-0280</t>
  </si>
  <si>
    <t xml:space="preserve">ANTICUERPO PAX-5 0,1 ML                                               </t>
  </si>
  <si>
    <t>014-0281</t>
  </si>
  <si>
    <t xml:space="preserve">ANTICUERPO P504-S (N160987)                                           </t>
  </si>
  <si>
    <t>014-0282</t>
  </si>
  <si>
    <t xml:space="preserve">ANTICUERPO PTH RECEPTOR                                               </t>
  </si>
  <si>
    <t>014-0283</t>
  </si>
  <si>
    <t xml:space="preserve">TEST DETECCION RAPIDA DE MARIAHUANA                                   </t>
  </si>
  <si>
    <t>014-0284</t>
  </si>
  <si>
    <t xml:space="preserve">TEST DETECCION RAPIDA DE COCAINA                                      </t>
  </si>
  <si>
    <t>014-0286</t>
  </si>
  <si>
    <t xml:space="preserve">ANTICUERPO ANTI CD57 (FC X 1 ML) MONOCLONAL                           </t>
  </si>
  <si>
    <t>014-0287</t>
  </si>
  <si>
    <t xml:space="preserve">ANTICUERPO ANTI GPAP (FC X 1 ML) MONOCLONAL                           </t>
  </si>
  <si>
    <t>014-0288</t>
  </si>
  <si>
    <t xml:space="preserve">CINTA REACTIVA PARA PH URINARIO                                       </t>
  </si>
  <si>
    <t>014-0289</t>
  </si>
  <si>
    <t xml:space="preserve">REACTIVO PARA MEDIR PRODUCCION DE LAGRIMAS SCHIMER                    </t>
  </si>
  <si>
    <t>014-0290</t>
  </si>
  <si>
    <t xml:space="preserve">SET CON FORMASAL  (CJ X 3 FC)                                         </t>
  </si>
  <si>
    <t>014-0291</t>
  </si>
  <si>
    <t xml:space="preserve">TUBOS VIDRIO P/MEDICION DE OXIDO ETILENO.                             </t>
  </si>
  <si>
    <t>014-0302</t>
  </si>
  <si>
    <t xml:space="preserve">MUESTRAS DE REACTIVOS PARA DETERMINACION                              </t>
  </si>
  <si>
    <t>014-0303</t>
  </si>
  <si>
    <t xml:space="preserve">ANTICUERPO MYOGENINA 0,1 CONCENTRADO                                  </t>
  </si>
  <si>
    <t>014-0304</t>
  </si>
  <si>
    <t xml:space="preserve">ANTICUERPO MYO D1 CLON 5.8 A (1 ML CONCENTRADO)                       </t>
  </si>
  <si>
    <t>014-0305</t>
  </si>
  <si>
    <t xml:space="preserve">ANTICUERPO WT1 (WILMS TUMOR PROTEIN)                                  </t>
  </si>
  <si>
    <t>014-0306</t>
  </si>
  <si>
    <t xml:space="preserve">ANTICUERPO RENAL CELLS CARCINOMA                                      </t>
  </si>
  <si>
    <t>014-0307</t>
  </si>
  <si>
    <t xml:space="preserve">REACTIVO SISTEMA DE DETECCION EN BASE A POLIMERO (C/DAB INCLUIDO)     </t>
  </si>
  <si>
    <t>014-0308</t>
  </si>
  <si>
    <t xml:space="preserve">REACTIVO PROTEASA  FC X  15 ML                                        </t>
  </si>
  <si>
    <t>014-0309</t>
  </si>
  <si>
    <t xml:space="preserve">REVELADO SUPERPICTURE HRP 878963 (110 ML)                             </t>
  </si>
  <si>
    <t>014-0310</t>
  </si>
  <si>
    <t xml:space="preserve">AURAMINA 0 (FC X 50 GR) REF : 1.03301.0050                            </t>
  </si>
  <si>
    <t>014-0311</t>
  </si>
  <si>
    <t xml:space="preserve">RODAMINA B (FC X 25 GR) REF:1.07599.0025                              </t>
  </si>
  <si>
    <t>014-0312</t>
  </si>
  <si>
    <t xml:space="preserve">POTASIO PERMANGANATO P.A. (FC X 250 GR) REF:1.05082.0250              </t>
  </si>
  <si>
    <t>014-0313</t>
  </si>
  <si>
    <t xml:space="preserve">COLORANTE MARCADOR DE BORDE QUIRURGICO (REF.3120123)                  </t>
  </si>
  <si>
    <t>014-0314</t>
  </si>
  <si>
    <t xml:space="preserve">SPRAY CONGELANTE DE TEJIDOS (REF.6769038)                             </t>
  </si>
  <si>
    <t>014-0317</t>
  </si>
  <si>
    <t xml:space="preserve">PLACAS PRETRATADA CON ALBUMINA (BANCO SANGRE)                         </t>
  </si>
  <si>
    <t>014-0318</t>
  </si>
  <si>
    <t xml:space="preserve">PAPEL FILTRO CAUANTITATIVO 11 CM. Nº388 EQ.W41 X 100                  </t>
  </si>
  <si>
    <t>014-0319</t>
  </si>
  <si>
    <t xml:space="preserve">LAMINA DE SELLADO  4453859001                                         </t>
  </si>
  <si>
    <t>014-0320</t>
  </si>
  <si>
    <t xml:space="preserve">TUBO K BOX 12 X 96 3137082001                                         </t>
  </si>
  <si>
    <t>014-0321</t>
  </si>
  <si>
    <t xml:space="preserve">TEST DETECCION RAPIDA DE BENZODIAZEPINA                               </t>
  </si>
  <si>
    <t>014-0322</t>
  </si>
  <si>
    <t xml:space="preserve">SISTEMA DE DETECCION ENVISION FLEX K800021                            </t>
  </si>
  <si>
    <t>014-0323</t>
  </si>
  <si>
    <t xml:space="preserve">TEST INMUNOCROMATOGRAFICO P/IDENTIFICACION DE M -TBC COMPLEX          </t>
  </si>
  <si>
    <t>014-0324</t>
  </si>
  <si>
    <t xml:space="preserve">ETER ETILICO SOLVENTE FARMACOPEA ( BIDON 2.5 ML )                     </t>
  </si>
  <si>
    <t>014-0325</t>
  </si>
  <si>
    <t xml:space="preserve">REACCION DE ACIDO PERYODICO DE SCHIFF                                 </t>
  </si>
  <si>
    <t>014-0326</t>
  </si>
  <si>
    <t xml:space="preserve">TINCION DE PLATA WARTHIN-STARRY                                       </t>
  </si>
  <si>
    <t>014-0327</t>
  </si>
  <si>
    <t xml:space="preserve">TINCION DEPLATA METANAMINA GROCOTT                                    </t>
  </si>
  <si>
    <t>014-0328</t>
  </si>
  <si>
    <t xml:space="preserve">IMPREGNACION DE PLATA P/IDENTIFICAR FIBRAS (RETICULO O GOMORI)        </t>
  </si>
  <si>
    <t>014-0329</t>
  </si>
  <si>
    <t xml:space="preserve">CALSIFICACION GRUPO ABO-RH ADULTO (REF.001234)                        </t>
  </si>
  <si>
    <t>014-0330</t>
  </si>
  <si>
    <t xml:space="preserve">CONFIRMACION REACCIONES ANTI D NEGATIVAS (REF.007531V)                </t>
  </si>
  <si>
    <t>014-0331</t>
  </si>
  <si>
    <t xml:space="preserve">CLASIFICACION GRUPO ABO-RH RECIEN NACIDOS (REF.001047V)               </t>
  </si>
  <si>
    <t>014-0332</t>
  </si>
  <si>
    <t xml:space="preserve">SOLUCION DILUYENTE BAJA FUERZA IONICA CON BROMELINA (REF.009260V)     </t>
  </si>
  <si>
    <t>014-0333</t>
  </si>
  <si>
    <t xml:space="preserve">CONTROL CALIDAD INTERNO P/DIRECTA-INVERSA (REF.009948V)               </t>
  </si>
  <si>
    <t>014-0334</t>
  </si>
  <si>
    <t xml:space="preserve">ANTICUERPO CALPONINA 0.1 ML CONCENTRADO                               </t>
  </si>
  <si>
    <t>014-0335</t>
  </si>
  <si>
    <t xml:space="preserve">ANTICUERPO CALDESMON CONCENTRADO                                      </t>
  </si>
  <si>
    <t>014-0336</t>
  </si>
  <si>
    <t xml:space="preserve">ANTICUERPO GALECTINA CONCENTRADO                                      </t>
  </si>
  <si>
    <t>014-0337</t>
  </si>
  <si>
    <t xml:space="preserve">ANTICUERPO HBME-1 CONCENTRADO                                         </t>
  </si>
  <si>
    <t xml:space="preserve">CLORHEXIDINA 2% USO TOPICO (FC 500 ML)                                </t>
  </si>
  <si>
    <t>015-0003</t>
  </si>
  <si>
    <t xml:space="preserve">FORMALDEHIDO SOLIDO                                                   </t>
  </si>
  <si>
    <t xml:space="preserve">POVIDONA YOD.LAV.QUIRURG. 8% (FC X 1000 ML)(ECOLAB)                   </t>
  </si>
  <si>
    <t xml:space="preserve">POVIDONA YODADA LAVADO QUIRURGICO 10% (ESPUMANTE)                     </t>
  </si>
  <si>
    <t>015-0008</t>
  </si>
  <si>
    <t xml:space="preserve">POVIDONA YODADA MAGISTRAL 150 ML                                      </t>
  </si>
  <si>
    <t>015-0009</t>
  </si>
  <si>
    <t xml:space="preserve">SOLUCION HEMODIALISIS 700 B                                           </t>
  </si>
  <si>
    <t>015-0010</t>
  </si>
  <si>
    <t xml:space="preserve">SOLUCION HEMODIALISIS 721 A                                           </t>
  </si>
  <si>
    <t>015-0011</t>
  </si>
  <si>
    <t xml:space="preserve">SOLUCION HEMODIALISIS 723 ACIDO (2,5 CA)                              </t>
  </si>
  <si>
    <t>015-0012</t>
  </si>
  <si>
    <t xml:space="preserve">SOLUCION HEMODIALISIS 835                                             </t>
  </si>
  <si>
    <t>015-0013</t>
  </si>
  <si>
    <t xml:space="preserve">SOLUCION PERFUNDIR ORGANOS DE TRANSPLANTE                             </t>
  </si>
  <si>
    <t>015-0014</t>
  </si>
  <si>
    <t xml:space="preserve">SOLUCION SORBITOL MANITOL DE 3 LT)(IRRIGACION VESICAL)                </t>
  </si>
  <si>
    <t>015-0015</t>
  </si>
  <si>
    <t xml:space="preserve">AGUA BIDESTILADA 1000 ML                                              </t>
  </si>
  <si>
    <t>015-0016</t>
  </si>
  <si>
    <t xml:space="preserve">AGUA BIDESTILADA 500 ML                                               </t>
  </si>
  <si>
    <t>015-0017</t>
  </si>
  <si>
    <t xml:space="preserve">LINDANO EMULSION 1% BI 5 LT                                           </t>
  </si>
  <si>
    <t>015-0020</t>
  </si>
  <si>
    <t xml:space="preserve">AGUA PURIFICADA DESTILADA                                             </t>
  </si>
  <si>
    <t>015-0021</t>
  </si>
  <si>
    <t xml:space="preserve">SOL.PERITONEO DIALISIS 1,5 % ULTRABAG 1000 CC                         </t>
  </si>
  <si>
    <t>015-0022</t>
  </si>
  <si>
    <t xml:space="preserve">SOL.PERITONEO DIALISIS 2% ULTRABAG 2000 CC                            </t>
  </si>
  <si>
    <t>015-0023</t>
  </si>
  <si>
    <t xml:space="preserve">L-CARNITINA SOL.10% 1000 ML                                           </t>
  </si>
  <si>
    <t>015-0024</t>
  </si>
  <si>
    <t xml:space="preserve">SOLUCION HEMODIALISIS 722 A                                           </t>
  </si>
  <si>
    <t>015-0025</t>
  </si>
  <si>
    <t xml:space="preserve">SOLUCION HEMODIALISIS 521-A                                           </t>
  </si>
  <si>
    <t>015-0026</t>
  </si>
  <si>
    <t xml:space="preserve">SOLUCION HEMODIALIS ACIDO BASICO                                      </t>
  </si>
  <si>
    <t>015-0027</t>
  </si>
  <si>
    <t xml:space="preserve">SOLUCION KOBE BASICA (COD-050)                                        </t>
  </si>
  <si>
    <t>015-0028</t>
  </si>
  <si>
    <t xml:space="preserve">SOLUCION  KOBE ACIDA (COD-111 / 1 - 2 POTASIO)                        </t>
  </si>
  <si>
    <t>015-0029</t>
  </si>
  <si>
    <t xml:space="preserve">SOL.PERITONEO DIALISIS DIANEAL 1,5% 5000 ML                           </t>
  </si>
  <si>
    <t>015-0030</t>
  </si>
  <si>
    <t xml:space="preserve">CLORHEXIDINA 4% (FC 1000 ML)                                          </t>
  </si>
  <si>
    <t>015-0031</t>
  </si>
  <si>
    <t xml:space="preserve">SOL.PERITONEO DIALISIS 4,25% ULTRABAG 2000 CC                         </t>
  </si>
  <si>
    <t>015-0032</t>
  </si>
  <si>
    <t xml:space="preserve">SOL.PERITONEO ULTRABAG 1,5% 2000CC VBB4996C                           </t>
  </si>
  <si>
    <t>015-0033</t>
  </si>
  <si>
    <t xml:space="preserve">CLORURO DE BENZALCONIO AL 4%                                          </t>
  </si>
  <si>
    <t>015-0034</t>
  </si>
  <si>
    <t xml:space="preserve">THIMEROSAL INCOLORO                                                   </t>
  </si>
  <si>
    <t>015-0035</t>
  </si>
  <si>
    <t xml:space="preserve">SOL.PERITONEO DIALISIS 4,25% ULTRABAG 2500 CC                         </t>
  </si>
  <si>
    <t>015-0036</t>
  </si>
  <si>
    <t xml:space="preserve">SOL.PERITONEO ULTRABAG 2,5% 2000CC VBB4997.                           </t>
  </si>
  <si>
    <t>015-0037</t>
  </si>
  <si>
    <t xml:space="preserve">POVIDONA YODADA SOLUCION 10% 1000ML/5CC                               </t>
  </si>
  <si>
    <t xml:space="preserve">CLORHEXIDINA 2% (FC 1000 ML)(ECOLAB)                                  </t>
  </si>
  <si>
    <t>015-0039</t>
  </si>
  <si>
    <t xml:space="preserve">L-CARNITINA SOL. 5%/250 ML                                            </t>
  </si>
  <si>
    <t>015-0040</t>
  </si>
  <si>
    <t xml:space="preserve">SOL.PERITONEO DIALISIS 2,5% ULTRABAG 6000 CC                          </t>
  </si>
  <si>
    <t>015-0041</t>
  </si>
  <si>
    <t xml:space="preserve">SOL.PERITONEO DIALISIS 4,25% ULTRABAG 6000 CC                         </t>
  </si>
  <si>
    <t xml:space="preserve">L-CARNITINA SOL. 10% 500 ML                                           </t>
  </si>
  <si>
    <t>015-0044</t>
  </si>
  <si>
    <t xml:space="preserve">SOL.PERITONEO DIANEAL 1,5% 2500ML HRB5168.                            </t>
  </si>
  <si>
    <t>015-0045</t>
  </si>
  <si>
    <t xml:space="preserve">SOL.PERITONEO ULTRABAG 1,5% 2500CC VBB4980/HRB9768.                   </t>
  </si>
  <si>
    <t>015-0046</t>
  </si>
  <si>
    <t xml:space="preserve">SOL.PERITONEO ULTRABG 2,5% 2500CC VBB4987.                            </t>
  </si>
  <si>
    <t>015-0047</t>
  </si>
  <si>
    <t xml:space="preserve">SOL.PERITONEO DIANEAL 1,5% 6000 ML VBB4981                            </t>
  </si>
  <si>
    <t>015-0048</t>
  </si>
  <si>
    <t xml:space="preserve">L-CARNITINA JARABE 5% FCO. 250 ML                                     </t>
  </si>
  <si>
    <t>015-0049</t>
  </si>
  <si>
    <t xml:space="preserve">SOL.PERITONEO DIANEAL 2,5% 2500ML HRB5178.                            </t>
  </si>
  <si>
    <t xml:space="preserve">CLORHEXIDINA 0,12 % /120 - 200 ML                                     </t>
  </si>
  <si>
    <t>015-0051</t>
  </si>
  <si>
    <t xml:space="preserve">CLORHEXIDINA 2% FC X 1000 ML (JOHNSON)                                </t>
  </si>
  <si>
    <t>015-0053</t>
  </si>
  <si>
    <t xml:space="preserve">SOLUCION HEMODIALISIS ACIDO 621N(2 K /3,5 CA)                         </t>
  </si>
  <si>
    <t xml:space="preserve">CLORHEXIDINA USO TOPICO COLOREADA 5% (BASE ALCOHOLICA FC X 150 CC)    </t>
  </si>
  <si>
    <t>015-0055</t>
  </si>
  <si>
    <t xml:space="preserve">LINDANO EMULSION AL 1% FC X 200 ML                                    </t>
  </si>
  <si>
    <t xml:space="preserve">L-CARNITINA JARABE 5% FC 500 ML                                       </t>
  </si>
  <si>
    <t>015-0057</t>
  </si>
  <si>
    <t xml:space="preserve">L-CARNITINA SOLUC. 10% FC X 250                                       </t>
  </si>
  <si>
    <t>015-0058</t>
  </si>
  <si>
    <t xml:space="preserve">L-CARNITINA  10% / 500 ML JARABE                                      </t>
  </si>
  <si>
    <t xml:space="preserve">DECAMETRINA O PIRETRINA SHAMPOO FC X 120 ML                           </t>
  </si>
  <si>
    <t xml:space="preserve">POVIDONA YODADA SOLUCION 10 % 1000 ML                                 </t>
  </si>
  <si>
    <t xml:space="preserve">POVIDONA YODADA SOLUCION AL 10% 250 ML                                </t>
  </si>
  <si>
    <t>015-0062</t>
  </si>
  <si>
    <t xml:space="preserve">DALTAMETRINA 0,02 GR X 100 ML                                         </t>
  </si>
  <si>
    <t>015-0063</t>
  </si>
  <si>
    <t xml:space="preserve">SOLUCION BASICA HEMOFILTRACION/DIALISIS                               </t>
  </si>
  <si>
    <t>015-0064</t>
  </si>
  <si>
    <t xml:space="preserve">SOLUCION ELECTROLITOS S/K +                                           </t>
  </si>
  <si>
    <t>015-0065</t>
  </si>
  <si>
    <t xml:space="preserve">CONCENTRADO BIG-BAG (BS X 650 GR)                                     </t>
  </si>
  <si>
    <t>015-0066</t>
  </si>
  <si>
    <t xml:space="preserve">SOLUCION HEMODIALISIS ACIDO 621-A CD51A (1K/3CA)                      </t>
  </si>
  <si>
    <t>015-0067</t>
  </si>
  <si>
    <t xml:space="preserve">SOL. PERITONEO DIALISIS 1,5 % ULTRABAG 6000 CC                        </t>
  </si>
  <si>
    <t>015-0068</t>
  </si>
  <si>
    <t xml:space="preserve">SOL. PERITONEO DIANEAL 2,5 6000 ML VBB4983                            </t>
  </si>
  <si>
    <t>015-0069</t>
  </si>
  <si>
    <t xml:space="preserve">SOL. PERITONEO DIANEAL 4,25% 6000 VBB4985                             </t>
  </si>
  <si>
    <t>015-0070</t>
  </si>
  <si>
    <t xml:space="preserve">SOLUCION HEMODIALISIS ACIDA 622-A                                     </t>
  </si>
  <si>
    <t>015-0071</t>
  </si>
  <si>
    <t xml:space="preserve">SOLUCION HEMODIALISIS BICARB. LIQUID.(600 BF)                         </t>
  </si>
  <si>
    <t>015-0073</t>
  </si>
  <si>
    <t xml:space="preserve">CLORHEXIDINA 0,12% FC X 500 ML                                        </t>
  </si>
  <si>
    <t xml:space="preserve">DECAMETRINA O PIRETRINA  LOCION FC X 60 ML                            </t>
  </si>
  <si>
    <t>015-0076</t>
  </si>
  <si>
    <t xml:space="preserve">DUOSOL 2 X 5000 POTASIO SH- 2 Y BIC- 35                               </t>
  </si>
  <si>
    <t>015-0077</t>
  </si>
  <si>
    <t xml:space="preserve">SOLUCION DE GLICINA AL 3%  (BS X 3 LT)                                </t>
  </si>
  <si>
    <t>015-0079</t>
  </si>
  <si>
    <t xml:space="preserve">CLORHEXIDINA SPRAY 255 GR P/MANOS                                     </t>
  </si>
  <si>
    <t>015-0080</t>
  </si>
  <si>
    <t xml:space="preserve">SOL. PERITONEO DIANEAL 4,25% 2500ML HRB5188.                          </t>
  </si>
  <si>
    <t>015-0081</t>
  </si>
  <si>
    <t xml:space="preserve">CAPD 2A 1,5%G 1,75CA P.2000CC CL2452801/F00001468.                    </t>
  </si>
  <si>
    <t>015-0083</t>
  </si>
  <si>
    <t xml:space="preserve">CONCENTRADO BIG-BAG (BS X 650 GR)CLASICO                              </t>
  </si>
  <si>
    <t>015-0084</t>
  </si>
  <si>
    <t>SOLUCION ESTERIL DESEMPAÑANTE DE OPTICAS LAPAROSCOPICAS ANTIFOG(22050)</t>
  </si>
  <si>
    <t xml:space="preserve">CLORHEXIDINA GLUCONATO AL 2 % FRASCO 340 ML                           </t>
  </si>
  <si>
    <t xml:space="preserve">CLORHEXIDINA 2% JABONOSA FC 50 CC C/ESTUCHE                           </t>
  </si>
  <si>
    <t>015-0087</t>
  </si>
  <si>
    <t xml:space="preserve">SOL.PERITONEO DIANEAL 1,5% 6000 ML BAJO CALCIO HRB9770                </t>
  </si>
  <si>
    <t>015-0088</t>
  </si>
  <si>
    <t xml:space="preserve">SOL. PERITONEO DIANEAL 2,5 6000 ML BAJO CALCIO HRB9771                </t>
  </si>
  <si>
    <t>016-0002</t>
  </si>
  <si>
    <t xml:space="preserve">S.P.SUSTITUTO DEL PLASMA 6%/500 ML (ALMIDON MAIZ CEROSO)              </t>
  </si>
  <si>
    <t>016-0003</t>
  </si>
  <si>
    <t xml:space="preserve">S.P. GLUCOSALINO ISOTONICO 1000 ML                                    </t>
  </si>
  <si>
    <t>016-0004</t>
  </si>
  <si>
    <t xml:space="preserve">S.P.MANITOL AM 15% / 500 ML                                           </t>
  </si>
  <si>
    <t>016-0005</t>
  </si>
  <si>
    <t xml:space="preserve">S.P.RINGER LACTATO 3000 ML                                            </t>
  </si>
  <si>
    <t>016-0006</t>
  </si>
  <si>
    <t xml:space="preserve">S.P.RINGER LACTATO 500 ML                                             </t>
  </si>
  <si>
    <t>016-0007</t>
  </si>
  <si>
    <t xml:space="preserve">S.P.SODIO CLORURO 0.9 % / 1000 ML                                     </t>
  </si>
  <si>
    <t xml:space="preserve">S.P.SODIO CLORURO 0.9 % / 250 ML                                      </t>
  </si>
  <si>
    <t>016-0009</t>
  </si>
  <si>
    <t xml:space="preserve">S.P.SODIO CLORURO 0.9 % / 500 ML                                      </t>
  </si>
  <si>
    <t>016-0010</t>
  </si>
  <si>
    <t xml:space="preserve">S.P.GLUCOSA 10 % / 500 ML                                             </t>
  </si>
  <si>
    <t>016-0011</t>
  </si>
  <si>
    <t xml:space="preserve">S.P.GLUCOSA 30 %/ 500 ML                                              </t>
  </si>
  <si>
    <t>016-0012</t>
  </si>
  <si>
    <t xml:space="preserve">S.P.GLUCOSA 5 %/ 500 ML                                               </t>
  </si>
  <si>
    <t xml:space="preserve">S.P.GLUCOSALINO ISOTONICO 500 ML                                      </t>
  </si>
  <si>
    <t>016-0014</t>
  </si>
  <si>
    <t xml:space="preserve">S.P.LIPIDOS 10 % / 500 ML (LCT)                                       </t>
  </si>
  <si>
    <t>016-0016</t>
  </si>
  <si>
    <t xml:space="preserve">SODIO BICARBONATO 2/3 MOLAR AM 250 ML                                 </t>
  </si>
  <si>
    <t>016-0017</t>
  </si>
  <si>
    <t xml:space="preserve">S.P.DIALISIS SOLUCION PERITONEAL ISOTONICA                            </t>
  </si>
  <si>
    <t>016-0018</t>
  </si>
  <si>
    <t xml:space="preserve">S.P.AMINOACIDOS ESENCIALES 3,5 % X 1000 ML                            </t>
  </si>
  <si>
    <t>016-0022</t>
  </si>
  <si>
    <t xml:space="preserve">S.P. LIPIDOS 10% /500 ML (MCT/LCT)                                    </t>
  </si>
  <si>
    <t>016-0023</t>
  </si>
  <si>
    <t xml:space="preserve">S.P. LIPIDOS 20%/500 ML (LCT)                                         </t>
  </si>
  <si>
    <t>016-0024</t>
  </si>
  <si>
    <t xml:space="preserve">S.P. LIPIDOS  20% / 500 ML (MCT/LCT)                                  </t>
  </si>
  <si>
    <t>016-0025</t>
  </si>
  <si>
    <t xml:space="preserve">S.P. AMINOACIDOS ESENCIALES 12,5% 500 ML                              </t>
  </si>
  <si>
    <t>016-0026</t>
  </si>
  <si>
    <t xml:space="preserve">S.P. AMINOACIDOS ESENCIALES 10% 250 ML (PEDIATRICO)                   </t>
  </si>
  <si>
    <t>016-0027</t>
  </si>
  <si>
    <t xml:space="preserve">S.P. AMINOACIDOS ESENCIALES 10% 100 ML (PEDIATRICO)                   </t>
  </si>
  <si>
    <t>016-0028</t>
  </si>
  <si>
    <t xml:space="preserve">S.P. SODIO CLORURO 0.9 % 100 ML                                       </t>
  </si>
  <si>
    <t>016-0029</t>
  </si>
  <si>
    <t xml:space="preserve">S.P. AMINOACIDOS ESENCILES 8,5% X 1000 ML                             </t>
  </si>
  <si>
    <t>016-0030</t>
  </si>
  <si>
    <t xml:space="preserve">S.P. AMINOACIDOS ESENCIALES 10%  500 ML                               </t>
  </si>
  <si>
    <t>016-0031</t>
  </si>
  <si>
    <t xml:space="preserve">016-0224 REFERENCIADO                                                 </t>
  </si>
  <si>
    <t>016-0032</t>
  </si>
  <si>
    <t xml:space="preserve">S.P. SODIO CLORURO 0.9 % / 100 ML (VIAFLEX)                           </t>
  </si>
  <si>
    <t>016-0033</t>
  </si>
  <si>
    <t xml:space="preserve">S.P. SODIO CLORURO 0.9 % / 250 ML (VIAFLEX)                           </t>
  </si>
  <si>
    <t>016-0034</t>
  </si>
  <si>
    <t xml:space="preserve">S.P. SODIO CLORURO 0.9 % / 500 ML (VIAFLEX)                           </t>
  </si>
  <si>
    <t>016-0035</t>
  </si>
  <si>
    <t xml:space="preserve">S.P. SODIO CLORURO 0.9 % / 1000 ML (VIAFLEX)                          </t>
  </si>
  <si>
    <t>016-0036</t>
  </si>
  <si>
    <t xml:space="preserve">S.P. GLUCOSA 5 % / 100 ML (VIAFLEX)                                   </t>
  </si>
  <si>
    <t>016-0037</t>
  </si>
  <si>
    <t xml:space="preserve">S.P. GLUCOSA 5 % / 250 ML (VIAFLEX)                                   </t>
  </si>
  <si>
    <t>016-0038</t>
  </si>
  <si>
    <t xml:space="preserve">S.P. GLUCOSA 5 % / 500 ML (VIAFLEX)                                   </t>
  </si>
  <si>
    <t>016-0041</t>
  </si>
  <si>
    <t xml:space="preserve">S.P. SODIO CLORURO 10 % FA 100 ML                                     </t>
  </si>
  <si>
    <t>016-0042</t>
  </si>
  <si>
    <t xml:space="preserve">S.P. POTASIO CLORURO 10 % FA 50 ML                                    </t>
  </si>
  <si>
    <t>016-0043</t>
  </si>
  <si>
    <t xml:space="preserve">NUTRICION PARENTERAL VOL.(0-250 ML)                                   </t>
  </si>
  <si>
    <t>016-0044</t>
  </si>
  <si>
    <t xml:space="preserve">NUTRICION PARENTERAL VOL.(251-500 ML)                                 </t>
  </si>
  <si>
    <t>016-0045</t>
  </si>
  <si>
    <t xml:space="preserve">NUTRICION PARENTERAL VOL.(501-1000 ML)                                </t>
  </si>
  <si>
    <t>016-0046</t>
  </si>
  <si>
    <t xml:space="preserve">NUTRICION PARENTERAL VOL.(1001-2000 ML)                               </t>
  </si>
  <si>
    <t>016-0047</t>
  </si>
  <si>
    <t xml:space="preserve">NUTRICION PARENTERAL VOL.(2001-3000 ML)                               </t>
  </si>
  <si>
    <t>016-0048</t>
  </si>
  <si>
    <t xml:space="preserve">NUTRICION PARENTERAL VOL. (1000 - 1500 ML)                            </t>
  </si>
  <si>
    <t>016-0049</t>
  </si>
  <si>
    <t xml:space="preserve">PREPARACIONES ONCOLOGICAS /BOLSA (SUERO E.V.)(S/M)                    </t>
  </si>
  <si>
    <t>016-0050</t>
  </si>
  <si>
    <t xml:space="preserve">PREPARADO ONCOLOGICO /JERINGA (S/M)                                   </t>
  </si>
  <si>
    <t>016-0051</t>
  </si>
  <si>
    <t xml:space="preserve">S.P.AMINOACIDOS 15 % 500 ML.                                          </t>
  </si>
  <si>
    <t xml:space="preserve">ACETILCISTEINA SOL.P/NEBULIZAR 100 MG/1 ML                            </t>
  </si>
  <si>
    <t xml:space="preserve">ACIDO VALPROICO JARABE 250 MG/5 ML                                    </t>
  </si>
  <si>
    <t xml:space="preserve">ALUMINIO HIDROXIDO GEL 6% FC 250 ML                                   </t>
  </si>
  <si>
    <t xml:space="preserve">ANTIESPASMODICO SUP.NIÑO                                              </t>
  </si>
  <si>
    <t xml:space="preserve">ANTIESPASMODICO SUPOSITORIO ADULTO                                    </t>
  </si>
  <si>
    <t xml:space="preserve">ATROPINA SULFATO SOL.OFTALMICA 1% FC 10 ML                            </t>
  </si>
  <si>
    <t>017-0007</t>
  </si>
  <si>
    <t xml:space="preserve">BECLOMETASONA DIPROPIONATO INH.NASAL 100 MCG/DO FC                    </t>
  </si>
  <si>
    <t>017-0008</t>
  </si>
  <si>
    <t xml:space="preserve">BECLOMETASONA DIPROPIONATO INH. 250 MCG/DO FC                         </t>
  </si>
  <si>
    <t>017-0009</t>
  </si>
  <si>
    <t xml:space="preserve">BECLOMETASONA INHALADOR BUCAL/NASAL 50 MCG/DO FC                      </t>
  </si>
  <si>
    <t xml:space="preserve">BETAXOLOL SOL.OFTALMICA 0.5% FC 5 ML                                  </t>
  </si>
  <si>
    <t xml:space="preserve">CYCLOPENTOLATO SOL.OFTALM.1% FC 15 ML                                 </t>
  </si>
  <si>
    <t xml:space="preserve">DESMOPRESINA ACETATO INH. NASAL 100 MCG/ML FC 5 ML                    </t>
  </si>
  <si>
    <t xml:space="preserve">DICLOFENACO SODICO SUP.12.5 MG                                        </t>
  </si>
  <si>
    <t xml:space="preserve">DIMETIL SULFOXIDO SOL.50% FC 50 ML                                    </t>
  </si>
  <si>
    <t xml:space="preserve">ENEMA EVACUANTE ADULTO                                                </t>
  </si>
  <si>
    <t xml:space="preserve">FENILEFRINA CLORHIDRATO SOL.OFTAL.2.5% FC 5 ML                        </t>
  </si>
  <si>
    <t xml:space="preserve">FENOTEROL/IPATROPIO P/NEBUL. 0.05 MG/ML 0.02 MG/ML (BERODUAL)         </t>
  </si>
  <si>
    <t>017-0019</t>
  </si>
  <si>
    <t xml:space="preserve">HIDROXIMETILCELULOSA SOL. OFTALM. 2.5% FC 20 ML                       </t>
  </si>
  <si>
    <t>017-0021</t>
  </si>
  <si>
    <t xml:space="preserve">IPECACUANA SOL.7% USP                                                 </t>
  </si>
  <si>
    <t xml:space="preserve">LACTULOSA SOL.ORAL 65% FC 200 ML                                      </t>
  </si>
  <si>
    <t>017-0023</t>
  </si>
  <si>
    <t xml:space="preserve">CODIGO 005-0079                                                       </t>
  </si>
  <si>
    <t>017-0024</t>
  </si>
  <si>
    <t xml:space="preserve">LIDOCAINA CLORH.SOL.OFTALM.2% FC 5 ML                                 </t>
  </si>
  <si>
    <t>017-0025</t>
  </si>
  <si>
    <t xml:space="preserve">LIDOCAINA CLORH.GEL ORAL 2% FC 30 ML                                  </t>
  </si>
  <si>
    <t xml:space="preserve">METAMIZOL SODICO SUP.250 MG                                           </t>
  </si>
  <si>
    <t>017-0027</t>
  </si>
  <si>
    <t xml:space="preserve">METIL DIGOXINA SOL.0.6 MG/ML FC 10 ML                                 </t>
  </si>
  <si>
    <t>017-0028</t>
  </si>
  <si>
    <t xml:space="preserve">METRONIDAZOL OV. VAGINAL CV 500 MG                                    </t>
  </si>
  <si>
    <t xml:space="preserve">METRONIDAZOL SUP. 1 GR                                                </t>
  </si>
  <si>
    <t xml:space="preserve">NITROFURANTOINA SUSP.ORAL 25 MG/5 ML FC 60 ML                         </t>
  </si>
  <si>
    <t>017-0031</t>
  </si>
  <si>
    <t xml:space="preserve">NITROFURAZONA APOSITO SOLUBLE 0.2% PT 500 GR                          </t>
  </si>
  <si>
    <t>017-0032</t>
  </si>
  <si>
    <t xml:space="preserve">NITROFURAZONA SOLUC.0.2%                                              </t>
  </si>
  <si>
    <t>017-0033</t>
  </si>
  <si>
    <t xml:space="preserve">PASTA PROTECTORA DE LA PIEL                                           </t>
  </si>
  <si>
    <t xml:space="preserve">PILOCARPINA SOL.OFTALM.4% FC 10 ML                                    </t>
  </si>
  <si>
    <t>017-0036</t>
  </si>
  <si>
    <t xml:space="preserve">POLIESTIRENO SULFONATO RESIN SODIO - CALCIO (400-500 GR)              </t>
  </si>
  <si>
    <t xml:space="preserve">POLIVITAMINICO ACD GOTAS FC 30 ML                                     </t>
  </si>
  <si>
    <t xml:space="preserve">POTASIO GLUCONATO ELIXIR 31.2% FC 200 ML                              </t>
  </si>
  <si>
    <t xml:space="preserve">PROPARACAINA SOL.OFTALMICA 0.5% FC 15 ML                              </t>
  </si>
  <si>
    <t xml:space="preserve">SALBUTAMOL 100 MCG Y BECLOM.50 MCG (AEROSOMA-BUTOTAL(B))              </t>
  </si>
  <si>
    <t xml:space="preserve">SALBUTAMOL 100 MCG/DO INH.PRES.FC 200 DO                              </t>
  </si>
  <si>
    <t xml:space="preserve">SALBUTAMOL SOLUCION P/NEBULIZAR 0.5% FC 20-100 ML                     </t>
  </si>
  <si>
    <t>017-0044</t>
  </si>
  <si>
    <t xml:space="preserve">SODIO HIDROXIDO 2% FA 200 ML                                          </t>
  </si>
  <si>
    <t>017-0045</t>
  </si>
  <si>
    <t xml:space="preserve">SULFADIAZINA DE PLATA FC 400 GR                                       </t>
  </si>
  <si>
    <t>017-0046</t>
  </si>
  <si>
    <t xml:space="preserve">TRAMADOL CLORHIDRATO GTS.50 MG/ML FC                                  </t>
  </si>
  <si>
    <t xml:space="preserve">TROPICAMIDA SOL.OFTALM. 1% FC 15 ML                                   </t>
  </si>
  <si>
    <t xml:space="preserve">VASELINA LIQUIDA MEDICINAL FC 100 - 250 ML                            </t>
  </si>
  <si>
    <t>017-0049</t>
  </si>
  <si>
    <t xml:space="preserve">VITAMINA "D" ORAL AM 300.000 U.I.                                     </t>
  </si>
  <si>
    <t>017-0052</t>
  </si>
  <si>
    <t xml:space="preserve">ENEMA EVACUANTE GRAN VOLUMEN                                          </t>
  </si>
  <si>
    <t xml:space="preserve">FENOTEROL 50 MCG/IPATROPIO 20 MCG/DO INHALADOR FC 200 DOSIS           </t>
  </si>
  <si>
    <t xml:space="preserve">ANTIESPASMODICO COMPUESTO GOTAS(FC-15 ML)                             </t>
  </si>
  <si>
    <t>017-0055</t>
  </si>
  <si>
    <t xml:space="preserve">BUDESONIDA 400 MCG INHALADOR                                          </t>
  </si>
  <si>
    <t xml:space="preserve">DOMPERIDONA SUSP. 10 MG/1 ML (FC GOTARIO)                             </t>
  </si>
  <si>
    <t>017-0057</t>
  </si>
  <si>
    <t xml:space="preserve">PERMETRINA LOCION 5%                                                  </t>
  </si>
  <si>
    <t>017-0058</t>
  </si>
  <si>
    <t xml:space="preserve">DICLOFENACO SOL.OFT.0.1% FC 10 ML                                     </t>
  </si>
  <si>
    <t xml:space="preserve">ACIDO VALPROICO 10 MG /GTAS (FC X 25 ML)                              </t>
  </si>
  <si>
    <t>017-0060</t>
  </si>
  <si>
    <t xml:space="preserve">ASOC.CLORFENAMINA MALEATO 0,5 MG CODEINA FOSF.10 MG (FLEMEX J.A.T.)   </t>
  </si>
  <si>
    <t xml:space="preserve">BUDESONIDA 200 MCG INHALADOR                                          </t>
  </si>
  <si>
    <t>017-0062</t>
  </si>
  <si>
    <t xml:space="preserve">AMBROXOL  JARABE 15 MG/5 ML                                           </t>
  </si>
  <si>
    <t>017-0063</t>
  </si>
  <si>
    <t xml:space="preserve">VITAMINA A + PANTENOL                                                 </t>
  </si>
  <si>
    <t>017-0064</t>
  </si>
  <si>
    <t xml:space="preserve">ERDOSTEINA POLVO SUSP.ORAL AL 3,5 %/ FC 100 ML                        </t>
  </si>
  <si>
    <t>017-0065</t>
  </si>
  <si>
    <t xml:space="preserve">AMBROXOL CLORHIDRATO 30 MG/5 ML                                       </t>
  </si>
  <si>
    <t>017-0066</t>
  </si>
  <si>
    <t xml:space="preserve">CISAPRIDA SUSP.5 MG / 5 ML                                            </t>
  </si>
  <si>
    <t>017-0067</t>
  </si>
  <si>
    <t xml:space="preserve">BECLOMETASONA DIPROPIONATO 100 MCG                                    </t>
  </si>
  <si>
    <t>017-0068</t>
  </si>
  <si>
    <t xml:space="preserve">FLUTICASONA PROPIANATO 250 MCG/60 DOSIS                               </t>
  </si>
  <si>
    <t xml:space="preserve">LIDOCAINA 2% JERINGA 10 ML                                            </t>
  </si>
  <si>
    <t>017-0070</t>
  </si>
  <si>
    <t xml:space="preserve">BROMHEXINA 4 MG/5 ML JARABE                                           </t>
  </si>
  <si>
    <t>017-0071</t>
  </si>
  <si>
    <t xml:space="preserve">TRIPRODIDINA 1,25 MG - PSEUDOEFEDRINA 30 MG - CODEINA 10 MG           </t>
  </si>
  <si>
    <t xml:space="preserve">AMOXICILINA-A.CLAVULANICO 250/62,5 SUSP.                              </t>
  </si>
  <si>
    <t>017-0073</t>
  </si>
  <si>
    <t xml:space="preserve">CLORANFENICOL 2,5 GR + BETAMETASONA 0,1 GR/ 100 ML                    </t>
  </si>
  <si>
    <t>017-0074</t>
  </si>
  <si>
    <t xml:space="preserve">PSEUDOEFEDRINA 30 MG - CLORFENAMINA 2 MG JARABE                       </t>
  </si>
  <si>
    <t>017-0076</t>
  </si>
  <si>
    <t xml:space="preserve">ASOC.ALUMINIO MAGNESIO DIMETICONA SUSPENSION                          </t>
  </si>
  <si>
    <t>017-0078</t>
  </si>
  <si>
    <t xml:space="preserve">SULFATO FERROSO 30 ML /(HIERRO) GOTAS                                 </t>
  </si>
  <si>
    <t xml:space="preserve">FLUTICASONA 125/SALMETEROL 25 INHALADOR AEROSOL                       </t>
  </si>
  <si>
    <t xml:space="preserve">MULTIVITAMINICO C/VIT.LIPOSOLUBLES FC 60 ML (AQUADEKS)                </t>
  </si>
  <si>
    <t>017-0081</t>
  </si>
  <si>
    <t xml:space="preserve">OXOLAMINA JARABE 70 MG/5 ML                                           </t>
  </si>
  <si>
    <t>017-0083</t>
  </si>
  <si>
    <t xml:space="preserve">POLIVITAMINICO JARABE                                                 </t>
  </si>
  <si>
    <t>017-0084</t>
  </si>
  <si>
    <t xml:space="preserve">ONDASENTRON SUP.16 MG                                                 </t>
  </si>
  <si>
    <t>017-0085</t>
  </si>
  <si>
    <t xml:space="preserve">SODIO FOSFATO SOL.ORAL                                                </t>
  </si>
  <si>
    <t>017-0086</t>
  </si>
  <si>
    <t xml:space="preserve">ESTRADIOL PERCUTANEA GEL FC 100 ML                                    </t>
  </si>
  <si>
    <t xml:space="preserve">FLUTICASONA 250/SALMETEROL 25 INHALADOR AEROSOL                       </t>
  </si>
  <si>
    <t>017-0088</t>
  </si>
  <si>
    <t xml:space="preserve">TIETILPERAZINA SUP.6,5 MG                                             </t>
  </si>
  <si>
    <t xml:space="preserve">FLUORESCEINA SODICA 10 % / 5 ML                                       </t>
  </si>
  <si>
    <t>017-0090</t>
  </si>
  <si>
    <t xml:space="preserve">LACTULOSA BEBIBLE SOBRES 15 ML                                        </t>
  </si>
  <si>
    <t>017-0091</t>
  </si>
  <si>
    <t xml:space="preserve">REVIL B12 (ESTIMULANTE APETITO)                                       </t>
  </si>
  <si>
    <t xml:space="preserve">SUCRALFATO SUSP.10% FC 200 ML (SULCRAN)                               </t>
  </si>
  <si>
    <t>017-0093</t>
  </si>
  <si>
    <t xml:space="preserve">HIERRO POLIMALTOSATO SUSP.100 ML                                      </t>
  </si>
  <si>
    <t>017-0094</t>
  </si>
  <si>
    <t xml:space="preserve">ACEITE DE SILICONA OFTALMICA (CONCENTR-5000)                          </t>
  </si>
  <si>
    <t>017-0096</t>
  </si>
  <si>
    <t xml:space="preserve">HIDROXIDOMETILCELULOSA (1,5%-2,0%) 2 ML                               </t>
  </si>
  <si>
    <t>017-0097</t>
  </si>
  <si>
    <t xml:space="preserve">ARTICULO EN CODIGO 017-0151 ESTA PRESENTACION YA NO SE COMERCIALIZA   </t>
  </si>
  <si>
    <t>017-0098</t>
  </si>
  <si>
    <t xml:space="preserve">FLUTICASONA 250/SALMETEROL 50 INHALADOR AEROSOL                       </t>
  </si>
  <si>
    <t>017-0099</t>
  </si>
  <si>
    <t xml:space="preserve">NEUTAR GEL SHAMPOO (EXTRA FUERTE) FC X 177 ML (NEUTROGENA)            </t>
  </si>
  <si>
    <t xml:space="preserve">DIGOXINA 50 UG/1 ML SOL. ORAL FC X 60 ML                              </t>
  </si>
  <si>
    <t>017-0101</t>
  </si>
  <si>
    <t xml:space="preserve">ANFOTERICINA B 0,15% COLIRIO                                          </t>
  </si>
  <si>
    <t xml:space="preserve">DEXAMETASONA COLIRIO O,1% FC 5 ML                                     </t>
  </si>
  <si>
    <t xml:space="preserve">FLUTICASONA PROPIONATO 50 MCG SOL.P/NEBULIZACION NASAL                </t>
  </si>
  <si>
    <t xml:space="preserve">IPATROPIO BROMURO INHALADOR                                           </t>
  </si>
  <si>
    <t>017-0108</t>
  </si>
  <si>
    <t xml:space="preserve">IPATROPIO BROMURO SOL.P/NEBUILIZAR                                    </t>
  </si>
  <si>
    <t xml:space="preserve">SACCHAROMYCES BULARDII 250 MG LIOFILIZADO                             </t>
  </si>
  <si>
    <t>017-0110</t>
  </si>
  <si>
    <t xml:space="preserve">NIMESULIDE SUSP. 50 MG/5 ML                                           </t>
  </si>
  <si>
    <t>017-0111</t>
  </si>
  <si>
    <t xml:space="preserve">BACITRACINA ZINC-POLIMIXINA B (TU/15 GR)                              </t>
  </si>
  <si>
    <t>017-0112</t>
  </si>
  <si>
    <t xml:space="preserve">DOMPERIDONA SUPOSITORIOS 60 MG ADULTO                                 </t>
  </si>
  <si>
    <t>017-0113</t>
  </si>
  <si>
    <t xml:space="preserve">DOMPERIDONA 5 MG/5 ML SUSPENSION                                      </t>
  </si>
  <si>
    <t>017-0116</t>
  </si>
  <si>
    <t xml:space="preserve">FLUTICASONA PROPIONATO 250 MG / SALMETEROL XINAFUATO 25 MCG           </t>
  </si>
  <si>
    <t xml:space="preserve">TIOTROPIO BROMURO 18 MCG                                              </t>
  </si>
  <si>
    <t>017-0118</t>
  </si>
  <si>
    <t xml:space="preserve">NAPROXENO 10 MG /TU X 30 GR                                           </t>
  </si>
  <si>
    <t xml:space="preserve">SALMETEROL 25 MCG INHALADOR                                           </t>
  </si>
  <si>
    <t>017-0120</t>
  </si>
  <si>
    <t xml:space="preserve">BUTIRATO PROPIONATO DE HODROCORTISONA(PO-15 GR)                       </t>
  </si>
  <si>
    <t xml:space="preserve">ERGOCALCIFEROL-NISTATINA-RETINOL-ZINC OXIDO (PO/30 GM)(NISTAGLOS)     </t>
  </si>
  <si>
    <t>017-0122</t>
  </si>
  <si>
    <t xml:space="preserve">NISTATINA POMO 10 GM                                                  </t>
  </si>
  <si>
    <t>017-0123</t>
  </si>
  <si>
    <t xml:space="preserve">CREMA LABIAL MEDICADA                                                 </t>
  </si>
  <si>
    <t>017-0124</t>
  </si>
  <si>
    <t xml:space="preserve">NUTRICION ORAL 200 ML                                                 </t>
  </si>
  <si>
    <t>017-0125</t>
  </si>
  <si>
    <t xml:space="preserve">AMONIO CLORURO + CODEINA JARABE                                       </t>
  </si>
  <si>
    <t>017-0126</t>
  </si>
  <si>
    <t xml:space="preserve">HEPARINOIDE + DIETILAMINA SALICILATO GEL                              </t>
  </si>
  <si>
    <t>017-0127</t>
  </si>
  <si>
    <t xml:space="preserve">CREMA HIDRATANTE UREA 20%                                             </t>
  </si>
  <si>
    <t xml:space="preserve">PARACETAMOL 100 MG/ML GOTAS                                           </t>
  </si>
  <si>
    <t xml:space="preserve">CLOBUTINOL 40 MG JARABE                                               </t>
  </si>
  <si>
    <t>017-0130</t>
  </si>
  <si>
    <t xml:space="preserve">LIDOCAINA 2.5% - PRILOCAINE 2.5 % (TU X 30 GR)                        </t>
  </si>
  <si>
    <t>017-0131</t>
  </si>
  <si>
    <t xml:space="preserve">CREMA HIDRATANTE UREA 15% COLD CREAM                                  </t>
  </si>
  <si>
    <t xml:space="preserve">TRAMADOL GTAS. 100 MG/ML (FC X 10 ML)                                 </t>
  </si>
  <si>
    <t>017-0133</t>
  </si>
  <si>
    <t xml:space="preserve">PERMETRINA CREMA FLUIDA AL 5%                                         </t>
  </si>
  <si>
    <t xml:space="preserve">LATANOPROST 50 MCG/ML FC 2,5 ML                                       </t>
  </si>
  <si>
    <t xml:space="preserve">DORZOLAMIDA 2% FC 5 ML (PRINZOLAMIDA)                                 </t>
  </si>
  <si>
    <t>017-0136</t>
  </si>
  <si>
    <t xml:space="preserve">NITROFURAZONA SOL 0,2% (FC X 120 ML)                                  </t>
  </si>
  <si>
    <t xml:space="preserve">CIPROFLOXACINO 3 MG + DEXAMETASONA 1 MG (COLIRIO COMPTO.)             </t>
  </si>
  <si>
    <t xml:space="preserve">SULFADIAZINA DE PLATA FC X 30 GR                                      </t>
  </si>
  <si>
    <t>017-0140</t>
  </si>
  <si>
    <t xml:space="preserve">DIMETIL SULFOXIDO 99% FC X 50 ML                                      </t>
  </si>
  <si>
    <t>017-0141</t>
  </si>
  <si>
    <t xml:space="preserve">HIDROCORTISONA 1 % PO X 15 GR (CALMURID)                              </t>
  </si>
  <si>
    <t xml:space="preserve">FUROSEMIDA SOLUCION ORAL 10 MG/1 ML                                   </t>
  </si>
  <si>
    <t xml:space="preserve">017-0361                                                              </t>
  </si>
  <si>
    <t>017-0144</t>
  </si>
  <si>
    <t xml:space="preserve">ALBENDAZOL SUSPENSION 200 MG/10 ML                                    </t>
  </si>
  <si>
    <t>017-0145</t>
  </si>
  <si>
    <t xml:space="preserve">ALBENDAZOL SUSPENSION 400 MG/10 ML                                    </t>
  </si>
  <si>
    <t xml:space="preserve">DIMECAINA AL 10% SPRYTE                                               </t>
  </si>
  <si>
    <t>017-0147</t>
  </si>
  <si>
    <t xml:space="preserve">SOLUCION P/COLONOSCOPIA ORAL FC X LT                                  </t>
  </si>
  <si>
    <t xml:space="preserve">MITOMICINA LIOFILIZADA 0.02%/ C/DISOLVENTE COLIRIO                    </t>
  </si>
  <si>
    <t xml:space="preserve">POLIVITAMINICO C/ESTIMULANTE DEL APETITO                              </t>
  </si>
  <si>
    <t xml:space="preserve">EPINEFRINA RACEMICA 2,25% FC 15 ML                                    </t>
  </si>
  <si>
    <t xml:space="preserve">IBUPROFENO SUSPENSION 100 MG / 5 ML  FC 100 ML                        </t>
  </si>
  <si>
    <t xml:space="preserve">LACTULOSA SOL.ORAL 65% FC 60 - 100 ML                                 </t>
  </si>
  <si>
    <t>017-0155</t>
  </si>
  <si>
    <t xml:space="preserve">METOCLOPRAMIDA  FC GOTARIO 1 MG / 20 ML                               </t>
  </si>
  <si>
    <t>017-0156</t>
  </si>
  <si>
    <t xml:space="preserve">METAMIZOL  FRASCO GOTARIO 10 ML                                       </t>
  </si>
  <si>
    <t>017-0157</t>
  </si>
  <si>
    <t xml:space="preserve">MERMELADA LAXANTE (FC X 150 GR)                                       </t>
  </si>
  <si>
    <t>017-0158</t>
  </si>
  <si>
    <t xml:space="preserve">CREMA ACETONIDO TRIAMCINOLONA 0,1% AC.SALICILICO 5%                   </t>
  </si>
  <si>
    <t>017-0159</t>
  </si>
  <si>
    <t xml:space="preserve">ALQUITRAN DE HULLA 5% UNG.BASE                                        </t>
  </si>
  <si>
    <t>017-0160</t>
  </si>
  <si>
    <t xml:space="preserve">VITAMINA B1, B6, B12                                                  </t>
  </si>
  <si>
    <t>017-0161</t>
  </si>
  <si>
    <t xml:space="preserve">POLVO PROTECTOR DE LA PIEL                                            </t>
  </si>
  <si>
    <t xml:space="preserve">NISTATINA SUSP.100.000 UI/ML FC GOTARIO 20 ML                         </t>
  </si>
  <si>
    <t>017-0163</t>
  </si>
  <si>
    <t xml:space="preserve">CAPTOPRIL JARABE SIMPLE 2 MG                                          </t>
  </si>
  <si>
    <t>017-0164</t>
  </si>
  <si>
    <t xml:space="preserve">CALCIO 1200 MG + VIT. D SOBRES PARA SUSPENSION                        </t>
  </si>
  <si>
    <t>017-0165</t>
  </si>
  <si>
    <t xml:space="preserve">PROPANOLOL JARABE 2,5 MG                                              </t>
  </si>
  <si>
    <t>017-0167</t>
  </si>
  <si>
    <t xml:space="preserve">PIRIDOXINA JARABE 30 MG/5 ML (FC X 200 ML)                            </t>
  </si>
  <si>
    <t>017-0168</t>
  </si>
  <si>
    <t xml:space="preserve">CAPTOPRIL JARABE SIMPLE 4 MG/ML                                       </t>
  </si>
  <si>
    <t>017-0169</t>
  </si>
  <si>
    <t xml:space="preserve">HIDROCORTISONA JARABE 2,5 MG/ML                                       </t>
  </si>
  <si>
    <t>017-0170</t>
  </si>
  <si>
    <t xml:space="preserve">CARBONATO DE CALCIO JARABE 35 MG/1 ML                                 </t>
  </si>
  <si>
    <t>017-0171</t>
  </si>
  <si>
    <t xml:space="preserve">L-CARNITINA 10% JARABE                                                </t>
  </si>
  <si>
    <t>017-0172</t>
  </si>
  <si>
    <t xml:space="preserve">PERMETRINA EMULSION 5%                                                </t>
  </si>
  <si>
    <t>017-0173</t>
  </si>
  <si>
    <t xml:space="preserve">PROPANOLOL JARABE 5 MG/5 ML                                           </t>
  </si>
  <si>
    <t>017-0174</t>
  </si>
  <si>
    <t xml:space="preserve">FENITOINA JARABE 8 MG / ML  ( FC X 100 ML)                            </t>
  </si>
  <si>
    <t>017-0175</t>
  </si>
  <si>
    <t xml:space="preserve">ACETATO DE ZINC 1% SOLUCION 50 MG/5 ML                                </t>
  </si>
  <si>
    <t>017-0176</t>
  </si>
  <si>
    <t xml:space="preserve">FENITOINA JARABE 10 MG / ML (FC X 150 ML)                             </t>
  </si>
  <si>
    <t>017-0177</t>
  </si>
  <si>
    <t xml:space="preserve">CARBONATO DE CALCIO JARABE 25 MG / ML FC/200 ML                       </t>
  </si>
  <si>
    <t>017-0178</t>
  </si>
  <si>
    <t xml:space="preserve">ESPIRONOLACTONA SOLUCION ORAL 1,5 MG/ML FC X 100 ML                   </t>
  </si>
  <si>
    <t>017-0179</t>
  </si>
  <si>
    <t xml:space="preserve">CODEINA 10 MG/PSEUDOEFEDRINA CLORH. 7,5 MG/CLORFENAM.MALEATO 0,5 MG   </t>
  </si>
  <si>
    <t>017-0180</t>
  </si>
  <si>
    <t xml:space="preserve">ERGOCALCIFEROL (VITAMINA D2) 600.000 UI FA ORAL                       </t>
  </si>
  <si>
    <t>017-0181</t>
  </si>
  <si>
    <t xml:space="preserve">MOMETASONA FUROATO INHALADOR 100 MG                                   </t>
  </si>
  <si>
    <t xml:space="preserve">RISPERIDONA GOTAS ORALES 1 MG/ML FC X 30 ML                           </t>
  </si>
  <si>
    <t xml:space="preserve">TEOFILINA ANHIDRA 80 MG/15 ML FC 250 ML                               </t>
  </si>
  <si>
    <t>018-0001</t>
  </si>
  <si>
    <t xml:space="preserve">BOLSA DOBLE P/SANGRE 500 ML (CPDA-1)                                  </t>
  </si>
  <si>
    <t>018-0003</t>
  </si>
  <si>
    <t xml:space="preserve">BOLSA COLOSTOMIA DRENABLE 70 MM OPACA                                 </t>
  </si>
  <si>
    <t>018-0005</t>
  </si>
  <si>
    <t xml:space="preserve">BOLSA CUADRUPLE P/SANGRE (SAG MANITOL)                                </t>
  </si>
  <si>
    <t>018-0006</t>
  </si>
  <si>
    <t xml:space="preserve">BOLSA ENEMA BARITADO                                                  </t>
  </si>
  <si>
    <t>018-0007</t>
  </si>
  <si>
    <t xml:space="preserve">BOLSA NUTRICION PARENTERAL 500 ML C/FILTRO                            </t>
  </si>
  <si>
    <t>018-0008</t>
  </si>
  <si>
    <t xml:space="preserve">BOLSA NUTRICION PARENTERAL 1000 ML C/FILTRO                           </t>
  </si>
  <si>
    <t>018-0009</t>
  </si>
  <si>
    <t xml:space="preserve">BOLSA NUTRICION PARENTERAL 3000 ML C/FILTRO                           </t>
  </si>
  <si>
    <t>018-0010</t>
  </si>
  <si>
    <t xml:space="preserve">BOLSA RECOLEC.ORINA ESTERIL 100 ML (PEDIATRICO)                       </t>
  </si>
  <si>
    <t>018-0011</t>
  </si>
  <si>
    <t xml:space="preserve">BOLSA RECOLEC.ORINA ESTERIL 2000 ML                                   </t>
  </si>
  <si>
    <t>018-0012</t>
  </si>
  <si>
    <t xml:space="preserve">BOLSA TRIPLE P/SANGRE (CPDA - PII240 ADSOL)                           </t>
  </si>
  <si>
    <t>018-0013</t>
  </si>
  <si>
    <t xml:space="preserve">BOLSA TRIPLE P/SANGRE (SAG MANITOL)                                   </t>
  </si>
  <si>
    <t>018-0014</t>
  </si>
  <si>
    <t xml:space="preserve">SET DE DRENAJE PLEUROTOMIA                                            </t>
  </si>
  <si>
    <t>018-0015</t>
  </si>
  <si>
    <t xml:space="preserve">EJERCITADOR PULMONAR ADULTO                                           </t>
  </si>
  <si>
    <t>018-0016</t>
  </si>
  <si>
    <t xml:space="preserve">PLACA PROTECTORA CUTANEA 70 MM FLEXIBLE                               </t>
  </si>
  <si>
    <t>018-0017</t>
  </si>
  <si>
    <t xml:space="preserve">BOLSA RECOLEC.ORINA ADULTO 2000 ML ESTERIL (USO EXCL.UROLOGIA)        </t>
  </si>
  <si>
    <t>018-0018</t>
  </si>
  <si>
    <t xml:space="preserve">SISTEMA CERRADO P/DIURESIS (500 ML)                                   </t>
  </si>
  <si>
    <t>018-0019</t>
  </si>
  <si>
    <t xml:space="preserve">BOLSA OPTIPACK                                                        </t>
  </si>
  <si>
    <t>018-0020</t>
  </si>
  <si>
    <t xml:space="preserve">BOLSA NUTRICION PARENTERAL 250 ML S/FILTRO                            </t>
  </si>
  <si>
    <t>018-0022</t>
  </si>
  <si>
    <t xml:space="preserve">BOLSA COLOSTOMIA DRENABLE OPACA 35 MM                                 </t>
  </si>
  <si>
    <t>018-0023</t>
  </si>
  <si>
    <t xml:space="preserve">EJERCITADOR PULMONAR PEDIATRICO                                       </t>
  </si>
  <si>
    <t>018-0024</t>
  </si>
  <si>
    <t xml:space="preserve">BOLSA DOBLE P/SANGRE (CPD-A)                                          </t>
  </si>
  <si>
    <t>018-0026</t>
  </si>
  <si>
    <t xml:space="preserve">TRANSFER 400 ML                                                       </t>
  </si>
  <si>
    <t>018-0027</t>
  </si>
  <si>
    <t xml:space="preserve">BOLSA TRIPLE HIELO ESTERIL                                            </t>
  </si>
  <si>
    <t>018-0028</t>
  </si>
  <si>
    <t xml:space="preserve">BOLSA COLOSTOMIA DRENABLE 100 MM OPACA                                </t>
  </si>
  <si>
    <t>018-0029</t>
  </si>
  <si>
    <t xml:space="preserve">PLACA PROTECTORA CUTANEA 100 MM                                       </t>
  </si>
  <si>
    <t>018-0030</t>
  </si>
  <si>
    <t xml:space="preserve">SISTEMA CERRADO ASPIR. RECEPTAL 2000 ML NO ESTERIL C/VAC/FIL (AZUL)   </t>
  </si>
  <si>
    <t>018-0032</t>
  </si>
  <si>
    <t xml:space="preserve">SET DE COLOSTOMIA (BOLSA - PLACA) 70 MM (CENABAST)                    </t>
  </si>
  <si>
    <t>018-0033</t>
  </si>
  <si>
    <t>SISTEMA CERRADO ASPIR.RECEPTAL 2000 ML N/ESTERIL S/VAL/SFILTRO(BLANCA)</t>
  </si>
  <si>
    <t>018-0034</t>
  </si>
  <si>
    <t xml:space="preserve">PLACA COLOSTOMIA FLEXIBLE 35 MM                                       </t>
  </si>
  <si>
    <t>018-0035</t>
  </si>
  <si>
    <t xml:space="preserve">BOLSA P/AUTOTRANSFUSION C/ANTICOAGULANTE                              </t>
  </si>
  <si>
    <t>018-0036</t>
  </si>
  <si>
    <t xml:space="preserve">BOLSA UROSTOMIA 45 MM                                                 </t>
  </si>
  <si>
    <t>018-0037</t>
  </si>
  <si>
    <t xml:space="preserve">BOLSA UROSTOMIA 57 MM                                                 </t>
  </si>
  <si>
    <t>018-0038</t>
  </si>
  <si>
    <t xml:space="preserve">PLACAS UROSTOMIA 45 MM                                                </t>
  </si>
  <si>
    <t>018-0039</t>
  </si>
  <si>
    <t xml:space="preserve">PLACA UROSTOMIA 57 MM                                                 </t>
  </si>
  <si>
    <t>018-0040</t>
  </si>
  <si>
    <t xml:space="preserve"> BOLSA DE SANGRE CON CPDA - 1 450 ML CON AGUJA 16 G (CARDIO)          </t>
  </si>
  <si>
    <t>018-0041</t>
  </si>
  <si>
    <t xml:space="preserve">BOLSA DE UROSTOMIA - OSTOMIA 60 MM DIAM.                              </t>
  </si>
  <si>
    <t>018-0042</t>
  </si>
  <si>
    <t xml:space="preserve">PLACA DE UROSTOMIA - OSTOMIA 60 MM DIAM                               </t>
  </si>
  <si>
    <t>018-0043</t>
  </si>
  <si>
    <t xml:space="preserve">BOLSA DE OSTOMIA DE 40 MM DIAMETRO                                    </t>
  </si>
  <si>
    <t>018-0044</t>
  </si>
  <si>
    <t xml:space="preserve">PLACA DE OSTOMIA DE 40 MM DIAMETRO                                    </t>
  </si>
  <si>
    <t>018-0045</t>
  </si>
  <si>
    <t xml:space="preserve">PASTE MOLDEABLES EN BARRA OSTOMIA                                     </t>
  </si>
  <si>
    <t>018-0046</t>
  </si>
  <si>
    <t xml:space="preserve">INSUMOS UROSTOMIZADOS 60 ML (BOLSA-PLACA-BS ORINA-BS DRENAJE-VIELCRO) </t>
  </si>
  <si>
    <t>018-0047</t>
  </si>
  <si>
    <t xml:space="preserve">BOLSA DE COLOSTOMIA DE 45 MM                                          </t>
  </si>
  <si>
    <t>018-0048</t>
  </si>
  <si>
    <t xml:space="preserve">PLACA DE COLOSTOMIA 45 MM                                             </t>
  </si>
  <si>
    <t>018-0049</t>
  </si>
  <si>
    <t xml:space="preserve">INFUSOR LV5 5 ML/ 2 DIAS 240 ML                                       </t>
  </si>
  <si>
    <t>018-0050</t>
  </si>
  <si>
    <t xml:space="preserve">BOLSA DE COLOSTOMIA DE 32 MM                                          </t>
  </si>
  <si>
    <t>018-0051</t>
  </si>
  <si>
    <t xml:space="preserve">PLACA DE COLOSTOMIA DE 32 MM                                          </t>
  </si>
  <si>
    <t>019-0004</t>
  </si>
  <si>
    <t xml:space="preserve">OXIGENO GASEOSO 1M3.                                                  </t>
  </si>
  <si>
    <t>019-0005</t>
  </si>
  <si>
    <t xml:space="preserve">CILINDRO DE PERFLUORPROPANO PURO DE 1 LIBRA                           </t>
  </si>
  <si>
    <t>019-0006</t>
  </si>
  <si>
    <t xml:space="preserve">OXIGENO LIQUIDO                                                       </t>
  </si>
  <si>
    <t>019-0012</t>
  </si>
  <si>
    <t xml:space="preserve">HEXAFLUORURO AZUFRE                                                   </t>
  </si>
  <si>
    <t>019-0014</t>
  </si>
  <si>
    <t xml:space="preserve">AIRE COMPRIMIDO                                                       </t>
  </si>
  <si>
    <t>019-0017</t>
  </si>
  <si>
    <t xml:space="preserve">FILTRO DESCARTABLE CON BOQUILLA MEDIMIX.                              </t>
  </si>
  <si>
    <t>020-0001</t>
  </si>
  <si>
    <t xml:space="preserve">AEROCAMARA ADULTO                                                     </t>
  </si>
  <si>
    <t>020-0002</t>
  </si>
  <si>
    <t xml:space="preserve">APURADOR DE SANGRE                                                    </t>
  </si>
  <si>
    <t>020-0003</t>
  </si>
  <si>
    <t xml:space="preserve">APURADOR DE INFUSION C/PERA INSUFLAD. (SIMPLE S/MANOMETRO)            </t>
  </si>
  <si>
    <t>020-0005</t>
  </si>
  <si>
    <t xml:space="preserve">SISTEMA DE IRRIGACION PARA ARTROSCOPIA (2 TU 6X9 MM X 1,5 MT)         </t>
  </si>
  <si>
    <t>020-0006</t>
  </si>
  <si>
    <t xml:space="preserve">BAJADAS DE INFUSION ENTERAL C/TAPA ROSCA                              </t>
  </si>
  <si>
    <t>020-0007</t>
  </si>
  <si>
    <t xml:space="preserve">CONTENEDOR ALIMENTACION ENTERAL 1000 ML                               </t>
  </si>
  <si>
    <t>020-0008</t>
  </si>
  <si>
    <t xml:space="preserve">EQUIPO ADM.SANGRE ADULTO                                              </t>
  </si>
  <si>
    <t>020-0009</t>
  </si>
  <si>
    <t xml:space="preserve">EQUIPO ADM.SANGRE NIÑO                                                </t>
  </si>
  <si>
    <t>020-0010</t>
  </si>
  <si>
    <t xml:space="preserve">EQUIPO ADM.SOLUCION ADULTO CON TOMA DE AIRE                           </t>
  </si>
  <si>
    <t>020-0011</t>
  </si>
  <si>
    <t xml:space="preserve">EQUIPO ADM.SOLUCION NIÑO C/BURETA GRADUADA                            </t>
  </si>
  <si>
    <t>020-0012</t>
  </si>
  <si>
    <t xml:space="preserve">EQUIPO INFUS.INTRAV. Nø19                                             </t>
  </si>
  <si>
    <t>020-0013</t>
  </si>
  <si>
    <t xml:space="preserve">EQUIPO INFUS.INTRAV. N°21                                             </t>
  </si>
  <si>
    <t>020-0014</t>
  </si>
  <si>
    <t xml:space="preserve">EQUIPO INFUS.INTRAV. Nø23                                             </t>
  </si>
  <si>
    <t>020-0015</t>
  </si>
  <si>
    <t xml:space="preserve">EQUIPO INFUS.INTRAV. Nø25                                             </t>
  </si>
  <si>
    <t>020-0016</t>
  </si>
  <si>
    <t xml:space="preserve">MASCARILLA P/OXIGENO ADULTO C/DOSIFICADOR Y VENTURI                   </t>
  </si>
  <si>
    <t>020-0017</t>
  </si>
  <si>
    <t xml:space="preserve">MASCARILLA P/OXIGENO ALTA CONCENTRACION ADULTO C/RESERVORIO           </t>
  </si>
  <si>
    <t>020-0018</t>
  </si>
  <si>
    <t xml:space="preserve">MASCARILLA P/OXIGENO ALTA CONCENTRACION NIÑO C/RESERVORIO             </t>
  </si>
  <si>
    <t>020-0019</t>
  </si>
  <si>
    <t xml:space="preserve">MASCARILLA P/OXIGENO NIÑO C/DOSIFICADOR Y VENTURI                     </t>
  </si>
  <si>
    <t>020-0020</t>
  </si>
  <si>
    <t xml:space="preserve">NARICERA ADULTA                                                       </t>
  </si>
  <si>
    <t>020-0021</t>
  </si>
  <si>
    <t xml:space="preserve">NARICERA PEDIATRICA (1828)                                            </t>
  </si>
  <si>
    <t>020-0022</t>
  </si>
  <si>
    <t xml:space="preserve">NEBULIZADOR ADULTO                                                    </t>
  </si>
  <si>
    <t>020-0023</t>
  </si>
  <si>
    <t xml:space="preserve">MASCARILLA C/NEBULIZADOR ADULTO                                       </t>
  </si>
  <si>
    <t>020-0024</t>
  </si>
  <si>
    <t xml:space="preserve">MASCARILLA C/NEBULIZADOR NIÑO                                         </t>
  </si>
  <si>
    <t>020-0025</t>
  </si>
  <si>
    <t xml:space="preserve">NEBULIZADOR PEDIATRICO                                                </t>
  </si>
  <si>
    <t>020-0026</t>
  </si>
  <si>
    <t xml:space="preserve">CANULA P/IMPLANTOFIX                                                  </t>
  </si>
  <si>
    <t>020-0027</t>
  </si>
  <si>
    <t xml:space="preserve">FILTRO DESLEUCOCITADOR G.R./LABORATORIO (800372)                      </t>
  </si>
  <si>
    <t>020-0028</t>
  </si>
  <si>
    <t xml:space="preserve">FILTRO DESLEUCOCITADOR P/PLAQUETAS USO LABORATORIO                    </t>
  </si>
  <si>
    <t>020-0029</t>
  </si>
  <si>
    <t xml:space="preserve">BAJADA DE INFUSION PARENTERAL DOBLE CANAL                             </t>
  </si>
  <si>
    <t>020-0030</t>
  </si>
  <si>
    <t xml:space="preserve">EQUIPO ADM.SOLUCION NIÑO                                              </t>
  </si>
  <si>
    <t>020-0031</t>
  </si>
  <si>
    <t xml:space="preserve">CONTENEDOR DE ORINA HERMETICO ESTERIL 60-100 ML                       </t>
  </si>
  <si>
    <t>020-0032</t>
  </si>
  <si>
    <t xml:space="preserve">MASCARILLA RESUCITACION ADULTO GRANDE                                 </t>
  </si>
  <si>
    <t>020-0033</t>
  </si>
  <si>
    <t xml:space="preserve">MASCARILLA P/OXIG.C/DOSIF.+ TUBO/CORRUG.NI¤O                          </t>
  </si>
  <si>
    <t>020-0034</t>
  </si>
  <si>
    <t xml:space="preserve">MASCARILLA P/OXIG.C/DOSIF.FUERA DE USO  ...LTO                        </t>
  </si>
  <si>
    <t>020-0035</t>
  </si>
  <si>
    <t xml:space="preserve">EQUIPO MONITOREOARTERIAL INVASIVO                                     </t>
  </si>
  <si>
    <t>020-0036</t>
  </si>
  <si>
    <t xml:space="preserve">NEBULIZADOR 500 CC FIO2 AJUSTABLE 1770                                </t>
  </si>
  <si>
    <t>020-0037</t>
  </si>
  <si>
    <t xml:space="preserve">MASCARILLA P/NEBULIZADOR ADULTO                                       </t>
  </si>
  <si>
    <t>020-0039</t>
  </si>
  <si>
    <t xml:space="preserve">MASCARILLA DE RESUCITACION  NEONATAL REF. 5190                        </t>
  </si>
  <si>
    <t>020-0040</t>
  </si>
  <si>
    <t xml:space="preserve">MASCARILLA RESUCITACION INFANTIL REF. 5191                            </t>
  </si>
  <si>
    <t>020-0041</t>
  </si>
  <si>
    <t xml:space="preserve">BAJADA BOMBA INFUSION AMBULATORIA                                     </t>
  </si>
  <si>
    <t>020-0042</t>
  </si>
  <si>
    <t xml:space="preserve">TIENDA FACIAL P/OXIGENO                                               </t>
  </si>
  <si>
    <t>020-0043</t>
  </si>
  <si>
    <t xml:space="preserve">CONECTOR HE EN 1"                                                     </t>
  </si>
  <si>
    <t>020-0044</t>
  </si>
  <si>
    <t xml:space="preserve">MASCARILLA REUS. FULL FACE INT.                                       </t>
  </si>
  <si>
    <t>020-0045</t>
  </si>
  <si>
    <t xml:space="preserve">ARNES SIMPLE STRAP INT.                                               </t>
  </si>
  <si>
    <t>020-0046</t>
  </si>
  <si>
    <t xml:space="preserve">MANGUERA REUSABLE GRIS                                                </t>
  </si>
  <si>
    <t>020-0047</t>
  </si>
  <si>
    <t xml:space="preserve">CILINDRO TIPO E                                                       </t>
  </si>
  <si>
    <t>020-0048</t>
  </si>
  <si>
    <t xml:space="preserve">MASCARILLA P/TRAQUEOSTOMIA ADULTO (COD. REF.1075)                     </t>
  </si>
  <si>
    <t>020-0049</t>
  </si>
  <si>
    <t xml:space="preserve">MASCARILLA NASAL                                                      </t>
  </si>
  <si>
    <t>020-0050</t>
  </si>
  <si>
    <t xml:space="preserve">MASCARILLA NASAL MEDIUM                                               </t>
  </si>
  <si>
    <t>020-0051</t>
  </si>
  <si>
    <t xml:space="preserve">MASCARILLA MEDIUM WIDE                                                </t>
  </si>
  <si>
    <t>020-0052</t>
  </si>
  <si>
    <t xml:space="preserve">ARNES MGM                                                             </t>
  </si>
  <si>
    <t>020-0053</t>
  </si>
  <si>
    <t xml:space="preserve">EQUIPO DE TRANSFERENCIA DE LIPIDOS                                    </t>
  </si>
  <si>
    <t>020-0054</t>
  </si>
  <si>
    <t xml:space="preserve">CONTENEDOR ALIMENTACION ENTERAL 500 ML                                </t>
  </si>
  <si>
    <t>020-0055</t>
  </si>
  <si>
    <t xml:space="preserve">EQUIPO DRENAJE SUPRAPUBICO (F10 X 8 X 65 CM)                          </t>
  </si>
  <si>
    <t>020-0056</t>
  </si>
  <si>
    <t xml:space="preserve">NEBULIZADOR MICRO-MIST SOLO                                           </t>
  </si>
  <si>
    <t>020-0057</t>
  </si>
  <si>
    <t xml:space="preserve">NARICERA NEONATAL REGULABLE (CONEXIONES 100% SILIC)                   </t>
  </si>
  <si>
    <t>020-0058</t>
  </si>
  <si>
    <t xml:space="preserve">EQUIPO BURETROL P/DIALISIS                                            </t>
  </si>
  <si>
    <t>020-0059</t>
  </si>
  <si>
    <t xml:space="preserve">BAJADAS DE INFUSION PARENTERAL SIMPLE                                 </t>
  </si>
  <si>
    <t>020-0061</t>
  </si>
  <si>
    <t xml:space="preserve">VALVULA RESPIRADOR MANUAL INFANTIL REF. 51000                         </t>
  </si>
  <si>
    <t>020-0062</t>
  </si>
  <si>
    <t xml:space="preserve">MASCARILLA RESUSCITACION ADULTO PEQUEÑO                               </t>
  </si>
  <si>
    <t>020-0064</t>
  </si>
  <si>
    <t xml:space="preserve">NARICERA PEDIATRICA                                                   </t>
  </si>
  <si>
    <t>020-0065</t>
  </si>
  <si>
    <t xml:space="preserve">MASCARILLA PEDIATRICA                                                 </t>
  </si>
  <si>
    <t>020-0066</t>
  </si>
  <si>
    <t xml:space="preserve">MASCARILLA PARA VENTILADOR MECANICO NO INVASIVO TALLA L               </t>
  </si>
  <si>
    <t>020-0067</t>
  </si>
  <si>
    <t xml:space="preserve">MASCARILLA LARIGEAS REUTILIZABLE                                      </t>
  </si>
  <si>
    <t>020-0068</t>
  </si>
  <si>
    <t xml:space="preserve">MARCARILLA LARINGEAS N° 5                                             </t>
  </si>
  <si>
    <t>020-0069</t>
  </si>
  <si>
    <t xml:space="preserve">MASCARILLA LARINGEAS N° 3                                             </t>
  </si>
  <si>
    <t>020-0070</t>
  </si>
  <si>
    <t xml:space="preserve">MASCARILLA LARINGEA DESECHABLE N°1                                    </t>
  </si>
  <si>
    <t>020-0071</t>
  </si>
  <si>
    <t xml:space="preserve">MASCARILLA LANRINGEA DESECHABLE N°2                                   </t>
  </si>
  <si>
    <t>020-0072</t>
  </si>
  <si>
    <t xml:space="preserve">MASCARILLA LARINGEA DESECHABLE N°3                                    </t>
  </si>
  <si>
    <t>020-0073</t>
  </si>
  <si>
    <t xml:space="preserve">MASCARILLA LARINGEA DESECHABLE N°4                                    </t>
  </si>
  <si>
    <t>020-0074</t>
  </si>
  <si>
    <t xml:space="preserve">MASCARILLA LARINGEA DESECHABLE N°5                                    </t>
  </si>
  <si>
    <t>020-0075</t>
  </si>
  <si>
    <t xml:space="preserve">AEROCAMARA UNIVERSAL /SIN ADAPTADOR                                   </t>
  </si>
  <si>
    <t>020-0076</t>
  </si>
  <si>
    <t xml:space="preserve">ADAPTADOR P/AEROCAMARA                                                </t>
  </si>
  <si>
    <t>020-0077</t>
  </si>
  <si>
    <t xml:space="preserve">BAJADAS DE INFUSION SIMPLE P/BOMBA PARENTERAL VOLUMETRICA  (CJ X 30)  </t>
  </si>
  <si>
    <t>020-0078</t>
  </si>
  <si>
    <t xml:space="preserve">CONECTORES DE 1/2 -1/2 - 1/4 P/C.E.C.                                 </t>
  </si>
  <si>
    <t>020-0079</t>
  </si>
  <si>
    <t xml:space="preserve">CONECTORES Y 3/8 - 3/8 - 3/8 P/CEC                                    </t>
  </si>
  <si>
    <t>020-0081</t>
  </si>
  <si>
    <t xml:space="preserve">CONECTORES Y DE 3/8 - 1/4 - 3/8 P/C.E.C.                              </t>
  </si>
  <si>
    <t>020-0082</t>
  </si>
  <si>
    <t xml:space="preserve">CONECTORES DE 1/2 - 3/8  P/C.E.C.                                     </t>
  </si>
  <si>
    <t>020-0083</t>
  </si>
  <si>
    <t xml:space="preserve">CONECTORES DE 3/8 - 3/8 C/LUER P/C.E.C.                               </t>
  </si>
  <si>
    <t>020-0084</t>
  </si>
  <si>
    <t xml:space="preserve">BAJADA DE INFUSION SIMPLE PARENTERAL FOTO-SENSIBLE VOLUMETRICA(CJX30) </t>
  </si>
  <si>
    <t>020-0085</t>
  </si>
  <si>
    <t xml:space="preserve">BAJADA DOBLE CANAL PARA CALENTAR INFUSION (HOTLINE ) CARDIO           </t>
  </si>
  <si>
    <t>020-0086</t>
  </si>
  <si>
    <t xml:space="preserve">AEROCAMARA CONECTOR UNIVERSAL PEDIATRICA                              </t>
  </si>
  <si>
    <t>020-0087</t>
  </si>
  <si>
    <t xml:space="preserve">AEROCAMARAS CONECTOR UNIVERSAL NEONATAL                               </t>
  </si>
  <si>
    <t>020-0088</t>
  </si>
  <si>
    <t xml:space="preserve">NEBULIZADOR PARI SPRINT                                               </t>
  </si>
  <si>
    <t>020-0089</t>
  </si>
  <si>
    <t xml:space="preserve">CONCENTRADOR DE OXIGENO                                               </t>
  </si>
  <si>
    <t>020-0090</t>
  </si>
  <si>
    <t xml:space="preserve"> EQUIPO ADM.SOLUCION ADULTO SIN TOMA DE AIRE 400 A 450 QB DIALISIS    </t>
  </si>
  <si>
    <t>020-0092</t>
  </si>
  <si>
    <t xml:space="preserve"> MASCARILLA LARINGEA DESECHABLE N°1 1/2                               </t>
  </si>
  <si>
    <t>020-0093</t>
  </si>
  <si>
    <t xml:space="preserve"> MASCARILLA LARINGEA DESECHABLE N°2 1/2                               </t>
  </si>
  <si>
    <t>020-0094</t>
  </si>
  <si>
    <t xml:space="preserve"> MASCARILLA LARINGEA DESECHABLE N°2                                   </t>
  </si>
  <si>
    <t>021-0001</t>
  </si>
  <si>
    <t xml:space="preserve">ESFIGNOMANOMETRO                                                      </t>
  </si>
  <si>
    <t>021-0002</t>
  </si>
  <si>
    <t xml:space="preserve">FONENDOSCOPIO PLANO                                                   </t>
  </si>
  <si>
    <t>021-0003</t>
  </si>
  <si>
    <t xml:space="preserve">ESPEJO FRONTAL                                                        </t>
  </si>
  <si>
    <t>021-0004</t>
  </si>
  <si>
    <t xml:space="preserve">HISTEROMETRO DE SIMS 32 CM                                            </t>
  </si>
  <si>
    <t>021-0005</t>
  </si>
  <si>
    <t xml:space="preserve">ASAS DE CORTE AMARILLA CAT. 27040 G                                   </t>
  </si>
  <si>
    <t>021-0006</t>
  </si>
  <si>
    <t xml:space="preserve">MANGO ELECTROBISTURI C/BOTON DOBLE DESECHABLE                         </t>
  </si>
  <si>
    <t>021-0011</t>
  </si>
  <si>
    <t xml:space="preserve">LARINGOSCOPIO FIBRA OPTICA 4 HOJAS ADULTO                             </t>
  </si>
  <si>
    <t>021-0012</t>
  </si>
  <si>
    <t xml:space="preserve">PALANGANA ACERO INOXIDABLE                                            </t>
  </si>
  <si>
    <t>021-0013</t>
  </si>
  <si>
    <t xml:space="preserve">OFTALMOSCOPIO WELCH ALLYN                                             </t>
  </si>
  <si>
    <t>021-0014</t>
  </si>
  <si>
    <t xml:space="preserve">FONENDOSCOPIO PEDIATRICO                                              </t>
  </si>
  <si>
    <t>021-0015</t>
  </si>
  <si>
    <t xml:space="preserve">PINZA P/BIOPSIA SCHUMACHER 6MM                                        </t>
  </si>
  <si>
    <t>021-0016</t>
  </si>
  <si>
    <t xml:space="preserve">CONDENSADOR DE BOLITA - PALETA                                        </t>
  </si>
  <si>
    <t>021-0018</t>
  </si>
  <si>
    <t xml:space="preserve">CIZALLA P/YESO (COD.21-205-20)                                        </t>
  </si>
  <si>
    <t>021-0019</t>
  </si>
  <si>
    <t xml:space="preserve">PIG 1.4MM 8065-912001 U LANCE KNIFE CORNEAL                           </t>
  </si>
  <si>
    <t>021-0020</t>
  </si>
  <si>
    <t xml:space="preserve">PUNTAS VITRECTOR 1005 WB 69/89 1997-10 (2VIAS ACUTOME PROBE ALCON)    </t>
  </si>
  <si>
    <t>021-0021</t>
  </si>
  <si>
    <t xml:space="preserve">CASSETTE REUSABLE MVS COD.8065806201                                  </t>
  </si>
  <si>
    <t>021-0022</t>
  </si>
  <si>
    <t xml:space="preserve">OTOSCOPIO                                                             </t>
  </si>
  <si>
    <t>021-0023</t>
  </si>
  <si>
    <t xml:space="preserve">RIñON ACERO INOXIDABLE 20 CM.(CHICO)                                  </t>
  </si>
  <si>
    <t>021-0024</t>
  </si>
  <si>
    <t xml:space="preserve">ASA LEEP REUSABLEE 20 X 8 MM                                          </t>
  </si>
  <si>
    <t>021-0026</t>
  </si>
  <si>
    <t xml:space="preserve">ASA LEEP REUSABLE 20 X 10 MM                                          </t>
  </si>
  <si>
    <t>021-0027</t>
  </si>
  <si>
    <t xml:space="preserve">PAPILOTOMO DE PUNTA DE 5 FR RADIOPACA                                 </t>
  </si>
  <si>
    <t>021-0028</t>
  </si>
  <si>
    <t xml:space="preserve">CANASTILLO DORMIA OLYMPUS MOD.FG-22Q-1                                </t>
  </si>
  <si>
    <t>021-0029</t>
  </si>
  <si>
    <t xml:space="preserve">GUIA DIAGNOSTICA 480CM (TM-480)                                       </t>
  </si>
  <si>
    <t>021-0030</t>
  </si>
  <si>
    <t xml:space="preserve">GUIA DIAGNOSTICA 480 CM (AX-21-480)                                   </t>
  </si>
  <si>
    <t>021-0031</t>
  </si>
  <si>
    <t xml:space="preserve">TIJERA PUNTA ROMA                                                     </t>
  </si>
  <si>
    <t>021-0033</t>
  </si>
  <si>
    <t xml:space="preserve">PINZA DISECCION STANDARD COD.12-100-14                                </t>
  </si>
  <si>
    <t>021-0039</t>
  </si>
  <si>
    <t xml:space="preserve">SIERRA DE GILLIE 30 CM DE LARGO                                       </t>
  </si>
  <si>
    <t>021-0040</t>
  </si>
  <si>
    <t xml:space="preserve">BANDEJA ACERO INOX. 33CM ANCHO X 22CM LARGO                           </t>
  </si>
  <si>
    <t>021-0045</t>
  </si>
  <si>
    <t xml:space="preserve">TIJERA RECTA QUIRURGICA 15 CM                                         </t>
  </si>
  <si>
    <t>021-0046</t>
  </si>
  <si>
    <t xml:space="preserve">TIJERA MAYO CURVA 15 CM                                               </t>
  </si>
  <si>
    <t>021-0047</t>
  </si>
  <si>
    <t xml:space="preserve">TIJERA MAYO RECTA 18 CM                                               </t>
  </si>
  <si>
    <t>021-0048</t>
  </si>
  <si>
    <t xml:space="preserve">ESPECULO TEFLONADO TALLA "M"                                          </t>
  </si>
  <si>
    <t>021-0049</t>
  </si>
  <si>
    <t xml:space="preserve">ESPECULO TEFLONADO TALLA "L"                                          </t>
  </si>
  <si>
    <t>021-0050</t>
  </si>
  <si>
    <t xml:space="preserve">MANOMETRO DIGITAL                                                     </t>
  </si>
  <si>
    <t>021-0051</t>
  </si>
  <si>
    <t xml:space="preserve">TIJERA RECTA 14 CM.                                                   </t>
  </si>
  <si>
    <t>021-0052</t>
  </si>
  <si>
    <t xml:space="preserve">PINZA HEMOSTATICA RECTA 14 CM                                         </t>
  </si>
  <si>
    <t>021-0053</t>
  </si>
  <si>
    <t xml:space="preserve">PINZA QUIRURGICA 14 CM                                                </t>
  </si>
  <si>
    <t>021-0054</t>
  </si>
  <si>
    <t xml:space="preserve">PINZA ANATOMICA 14 CM                                                 </t>
  </si>
  <si>
    <t>021-0056</t>
  </si>
  <si>
    <t xml:space="preserve">TUBO AMNIOSCOPIO 12 X 24 X 200 MM                                     </t>
  </si>
  <si>
    <t>021-0059</t>
  </si>
  <si>
    <t xml:space="preserve">CAJA ACERO INOX. 20 X 10 X 4  COD.2010004                             </t>
  </si>
  <si>
    <t>021-0061</t>
  </si>
  <si>
    <t xml:space="preserve">PINZA HEMOSTATICA MICRO MOSQUITO 10 CM COD.13-320-10                  </t>
  </si>
  <si>
    <t>021-0063</t>
  </si>
  <si>
    <t xml:space="preserve">POCILLO ACERO INOX. 10CM DIAMETRO X 05 CM ALTO                        </t>
  </si>
  <si>
    <t>021-0064</t>
  </si>
  <si>
    <t xml:space="preserve">ESPECULO GRAVE GRANDE                                                 </t>
  </si>
  <si>
    <t>021-0065</t>
  </si>
  <si>
    <t xml:space="preserve">ESPECULO COLLIN DE 85 X 30 MM 32-120-01                               </t>
  </si>
  <si>
    <t>021-0067</t>
  </si>
  <si>
    <t xml:space="preserve">PINZA POZZI N§32-618-26                                               </t>
  </si>
  <si>
    <t>021-0068</t>
  </si>
  <si>
    <t xml:space="preserve">POCILLO ACERO INOX.56-650-90 9 X 9CM                                  </t>
  </si>
  <si>
    <t>021-0069</t>
  </si>
  <si>
    <t xml:space="preserve">TIJERA OIG A/R, A/A, R/R                                              </t>
  </si>
  <si>
    <t>021-0070</t>
  </si>
  <si>
    <t xml:space="preserve">PINZA ANATOMICA 13 CM.                                                </t>
  </si>
  <si>
    <t>021-0071</t>
  </si>
  <si>
    <t xml:space="preserve">ESTUCHE LARINGO STAND MCINTOSH 1-2-3-4 (REF.5711E)                    </t>
  </si>
  <si>
    <t>021-0072</t>
  </si>
  <si>
    <t xml:space="preserve">HOJA LARINGOSCOPIO RECTA                                              </t>
  </si>
  <si>
    <t>021-0073</t>
  </si>
  <si>
    <t xml:space="preserve">TIJERA LISTER CORTAR VENDAJE(18 CM)                                   </t>
  </si>
  <si>
    <t>021-0075</t>
  </si>
  <si>
    <t xml:space="preserve">BROCA 1.5 X 50 COD.25-452-00                                          </t>
  </si>
  <si>
    <t>021-0076</t>
  </si>
  <si>
    <t xml:space="preserve">BROCA 1.5 X 50 COD.25-450-16                                          </t>
  </si>
  <si>
    <t>021-0077</t>
  </si>
  <si>
    <t xml:space="preserve">AGUJA BIOPSIA PLEURAL (COPE) REUTILIZABLE 11G X 3"                    </t>
  </si>
  <si>
    <t>021-0078</t>
  </si>
  <si>
    <t xml:space="preserve">PINZA BIOPSIA RECTAL 42 CM MARTIN (30-731-42)                         </t>
  </si>
  <si>
    <t>021-0079</t>
  </si>
  <si>
    <t xml:space="preserve">BROCA 1.5 X 115 MM (COD.25-468-11)                                    </t>
  </si>
  <si>
    <t>021-0080</t>
  </si>
  <si>
    <t xml:space="preserve">ESFIGMOMANOMETRO DE BARRA DE MERCURIO CON MANGO                       </t>
  </si>
  <si>
    <t>021-0081</t>
  </si>
  <si>
    <t xml:space="preserve">BOTA ALGODON METALICA TAPA CON PEDAL                                  </t>
  </si>
  <si>
    <t>021-0082</t>
  </si>
  <si>
    <t xml:space="preserve">TORULERO DE ACERO INOXIDABLE                                          </t>
  </si>
  <si>
    <t>021-0083</t>
  </si>
  <si>
    <t xml:space="preserve">BROCA 3.2 MM DE ANCLAJE RAPIDO (COD.6120-32)                          </t>
  </si>
  <si>
    <t>021-0084</t>
  </si>
  <si>
    <t xml:space="preserve">BROCA 2.0 MM DE ANCLAJE RAPIDO (COD.6120-20)                          </t>
  </si>
  <si>
    <t>021-0085</t>
  </si>
  <si>
    <t xml:space="preserve">BROCA 2.5 MM DE ANCLAJE RAPIDO (COD.6120-25)                          </t>
  </si>
  <si>
    <t>021-0086</t>
  </si>
  <si>
    <t xml:space="preserve">BROCA 3.5 MM DE ANCLAJE RAPIDO (COD.6120-35)                          </t>
  </si>
  <si>
    <t>021-0087</t>
  </si>
  <si>
    <t xml:space="preserve">BROCA 1.5 MM DE ANCLAJE RAPIDO                                        </t>
  </si>
  <si>
    <t>021-0088</t>
  </si>
  <si>
    <t xml:space="preserve">BROCA 2.7 MM DE ANCLAJE RAPIDO                                        </t>
  </si>
  <si>
    <t>021-0089</t>
  </si>
  <si>
    <t xml:space="preserve">BROCA 2.0 MM HELICOIDAL                                               </t>
  </si>
  <si>
    <t>021-0090</t>
  </si>
  <si>
    <t xml:space="preserve">BANDEJA ACERO INOXIDABLE 38 X 29                                      </t>
  </si>
  <si>
    <t>021-0091</t>
  </si>
  <si>
    <t xml:space="preserve">TORULERO ACERO INOXIDABLE 10X10                                       </t>
  </si>
  <si>
    <t>021-0093</t>
  </si>
  <si>
    <t xml:space="preserve">CIZALLA P/VENDAJE DE YESO 20 CMS.                                     </t>
  </si>
  <si>
    <t>021-0094</t>
  </si>
  <si>
    <t xml:space="preserve">ALICATE DE PICOS PLANO                                                </t>
  </si>
  <si>
    <t>021-0095</t>
  </si>
  <si>
    <t xml:space="preserve">ALICATE ADAMS                                                         </t>
  </si>
  <si>
    <t>021-0096</t>
  </si>
  <si>
    <t xml:space="preserve">ALICATE UNIVERSAL (DENTAL)                                            </t>
  </si>
  <si>
    <t>021-0097</t>
  </si>
  <si>
    <t xml:space="preserve">PINZA BASKET RECTA 3.4 MM                                             </t>
  </si>
  <si>
    <t>021-0098</t>
  </si>
  <si>
    <t xml:space="preserve">PINZA BASKET 15° CEP. MODULO BIG-BIF 3.4 MM                           </t>
  </si>
  <si>
    <t>021-0099</t>
  </si>
  <si>
    <t xml:space="preserve">PINZA BASKET 90° 3.4 MM IZQ.                                          </t>
  </si>
  <si>
    <t>021-0100</t>
  </si>
  <si>
    <t xml:space="preserve">ALICATE ADEERER                                                       </t>
  </si>
  <si>
    <t>021-0101</t>
  </si>
  <si>
    <t xml:space="preserve">RIÑON ACERO INOXIDABLE 25 CM.(GRANDE)                                 </t>
  </si>
  <si>
    <t>021-0102</t>
  </si>
  <si>
    <t xml:space="preserve">ESPECULO GRAVE PEQUEÑO                                                </t>
  </si>
  <si>
    <t>021-0103</t>
  </si>
  <si>
    <t xml:space="preserve">MICROFORCEP PIC                                                       </t>
  </si>
  <si>
    <t>021-0104</t>
  </si>
  <si>
    <t xml:space="preserve">ESPATULA MEMBRANA SCRATCHER                                           </t>
  </si>
  <si>
    <t>021-0105</t>
  </si>
  <si>
    <t xml:space="preserve">TIJERA WESCOTT 11 CMS. MARTIN                                         </t>
  </si>
  <si>
    <t>021-0107</t>
  </si>
  <si>
    <t xml:space="preserve">OTOSCOPIO FIBRA OPTICA                                                </t>
  </si>
  <si>
    <t>021-0108</t>
  </si>
  <si>
    <t xml:space="preserve">ESTUCHE LARINGO FIBRA OPTICA MILLER ADULTO REF.5747                   </t>
  </si>
  <si>
    <t>021-0109</t>
  </si>
  <si>
    <t xml:space="preserve">ESTUCHE LARINGO FIBRA OPTICA MILLER REF.5730                          </t>
  </si>
  <si>
    <t>021-0110</t>
  </si>
  <si>
    <t xml:space="preserve">TIJERA RECTA CON PUNTA DE CURACION 14 CMS                             </t>
  </si>
  <si>
    <t>021-0111</t>
  </si>
  <si>
    <t xml:space="preserve">AMIGDALOTOMO DE BRUENING                                              </t>
  </si>
  <si>
    <t>021-0112</t>
  </si>
  <si>
    <t xml:space="preserve">LARINGOSCOPIO CON FIBRA OPTICA ADULTO MILLER (RECTO)                  </t>
  </si>
  <si>
    <t>021-0113</t>
  </si>
  <si>
    <t xml:space="preserve">LARINGOSCOPIO FIBRA OPTICA MACINTOSH (CURVO)                          </t>
  </si>
  <si>
    <t>021-0114</t>
  </si>
  <si>
    <t xml:space="preserve">LARINGOSCOPIO PEDIATRICO CON FIBRA OPTICA                             </t>
  </si>
  <si>
    <t>021-0115</t>
  </si>
  <si>
    <t xml:space="preserve">LIGADOR DE VARICES ESOFAGICAS (MBL-6)                                 </t>
  </si>
  <si>
    <t>021-0116</t>
  </si>
  <si>
    <t xml:space="preserve">BROCA 1,5 X 50 COD.25-450-11                                          </t>
  </si>
  <si>
    <t>021-0117</t>
  </si>
  <si>
    <t xml:space="preserve">BROCA 1,5 X 115 COD.25-468-11                                         </t>
  </si>
  <si>
    <t>021-0119</t>
  </si>
  <si>
    <t xml:space="preserve">PINZA ADSON RECTA S/DIENTE 12CM. MARTIN                               </t>
  </si>
  <si>
    <t>021-0120</t>
  </si>
  <si>
    <t xml:space="preserve">MANGO N°3 HOJA BISTURI MARTIN                                         </t>
  </si>
  <si>
    <t>021-0121</t>
  </si>
  <si>
    <t xml:space="preserve">PINZA BACKHAUS                                                        </t>
  </si>
  <si>
    <t>021-0122</t>
  </si>
  <si>
    <t xml:space="preserve">PINZA COLLIN 16 5CM. MARTIN                                           </t>
  </si>
  <si>
    <t>021-0123</t>
  </si>
  <si>
    <t xml:space="preserve">PINZA QUIRURGICA 13 CM                                                </t>
  </si>
  <si>
    <t>021-0124</t>
  </si>
  <si>
    <t xml:space="preserve">SIERRA DE GILLIE DE 50 CM LARGO                                       </t>
  </si>
  <si>
    <t>021-0125</t>
  </si>
  <si>
    <t xml:space="preserve">PINZA MOSQUITO RECTA 12 CM.                                           </t>
  </si>
  <si>
    <t>021-0126</t>
  </si>
  <si>
    <t xml:space="preserve">CANASTILLO Y MANGO ACERO INOXIDABLE                                   </t>
  </si>
  <si>
    <t>021-0127</t>
  </si>
  <si>
    <t xml:space="preserve">CANULAS ERCP MOD.PR-216Q OLYMPUS                                      </t>
  </si>
  <si>
    <t>021-0128</t>
  </si>
  <si>
    <t xml:space="preserve">GUIA P/PAPILOTOMO DOBLE LUMEN(MET35480)                               </t>
  </si>
  <si>
    <t>021-0129</t>
  </si>
  <si>
    <t xml:space="preserve">PINZA CONQUEST 3.4MM BIG BITE RECTA                                   </t>
  </si>
  <si>
    <t>021-0130</t>
  </si>
  <si>
    <t xml:space="preserve">TIJERA QUIRURGICA CURVA 14 CM                                         </t>
  </si>
  <si>
    <t>021-0131</t>
  </si>
  <si>
    <t xml:space="preserve">TIJERA QUIRURGICA RECTA 14 CM.                                        </t>
  </si>
  <si>
    <t>021-0132</t>
  </si>
  <si>
    <t xml:space="preserve">RECEPTACULO REDONDO 15CM DIAMETRO X 7CM ALTO ACERO INOX.              </t>
  </si>
  <si>
    <t>021-0133</t>
  </si>
  <si>
    <t xml:space="preserve">BROCA 4.5 MM DE ANCLAJE RAPIDO (COD.6120-45)                          </t>
  </si>
  <si>
    <t>021-0135</t>
  </si>
  <si>
    <t xml:space="preserve">PALANGANA DE ALUMINIO                                                 </t>
  </si>
  <si>
    <t>021-0136</t>
  </si>
  <si>
    <t xml:space="preserve">PINZA KELLY CURVA 13 CM.                                              </t>
  </si>
  <si>
    <t>021-0137</t>
  </si>
  <si>
    <t xml:space="preserve">TIJERA CURVA  17 CM.                                                  </t>
  </si>
  <si>
    <t>021-0138</t>
  </si>
  <si>
    <t xml:space="preserve">GUIAS HIDROFILICAS 0,035 X 180 - 250 CM (TIPO ZEBRA)                  </t>
  </si>
  <si>
    <t>021-0139</t>
  </si>
  <si>
    <t xml:space="preserve">TC RIDER VASCULAR PTA AGUJA                                           </t>
  </si>
  <si>
    <t>021-0140</t>
  </si>
  <si>
    <t xml:space="preserve">MICROFORCEPS PIC MARCA DORC COD. 1286-I                               </t>
  </si>
  <si>
    <t>021-0141</t>
  </si>
  <si>
    <t xml:space="preserve">LUPA VOLK MINIQUAD XL 156                                             </t>
  </si>
  <si>
    <t>021-0142</t>
  </si>
  <si>
    <t xml:space="preserve">VITREO LENS HANDLE MARCA VOLK                                         </t>
  </si>
  <si>
    <t>021-0143</t>
  </si>
  <si>
    <t xml:space="preserve">LAZO PARA AMIGDALAS                                                   </t>
  </si>
  <si>
    <t>021-0144</t>
  </si>
  <si>
    <t xml:space="preserve">AMNIOSCOPIO METALICO                                                  </t>
  </si>
  <si>
    <t>021-0145</t>
  </si>
  <si>
    <t xml:space="preserve">TERMOMETRO DE ALCOHOL ALTURA 17 CM ANCHO 2,5 CM GR. -30 +50           </t>
  </si>
  <si>
    <t>021-0146</t>
  </si>
  <si>
    <t xml:space="preserve">ELEMENTO DE TRABAJO PARA RESECCION Y URETROTOMIA                      </t>
  </si>
  <si>
    <t>021-0147</t>
  </si>
  <si>
    <t xml:space="preserve">CAMISA METALICA DE 24 FRENCH CON VALVULA CENTRAL COD.27141BO          </t>
  </si>
  <si>
    <t>021-0148</t>
  </si>
  <si>
    <t xml:space="preserve">OBTURADOR DEFLECTANTE PARA USAR CON CAMISAS 24/26 FRENCH              </t>
  </si>
  <si>
    <t>021-0149</t>
  </si>
  <si>
    <t xml:space="preserve">CAMISA DE 24 FRENCH PARA RESECCION CON OBTURADOR                      </t>
  </si>
  <si>
    <t>021-0150</t>
  </si>
  <si>
    <t xml:space="preserve">CAMISA DE METAL DE 24 FRENCH, CON PTA, CORTA Y OBTURADOR              </t>
  </si>
  <si>
    <t>021-0151</t>
  </si>
  <si>
    <t xml:space="preserve">CAMISA DE 19 FRENCH PARA CISTOSCOPIA, CON OBTURADOR                   </t>
  </si>
  <si>
    <t>021-0152</t>
  </si>
  <si>
    <t xml:space="preserve">PINZA OPTICA BIOPSIA VESICAL, RIGIDO PARA USA CON CAMISA              </t>
  </si>
  <si>
    <t>021-0153</t>
  </si>
  <si>
    <t xml:space="preserve">FORCEPS OPTICO DE BIOPSIA, MANDIBULAS DOBLE ACCION                    </t>
  </si>
  <si>
    <t>021-0154</t>
  </si>
  <si>
    <t xml:space="preserve">PINZA ANATOMICA                                                       </t>
  </si>
  <si>
    <t>021-0155</t>
  </si>
  <si>
    <t xml:space="preserve">PINZA MOSQUITO CURVA 12 CM.                                           </t>
  </si>
  <si>
    <t>021-0156</t>
  </si>
  <si>
    <t xml:space="preserve">PINZA KELLY RECTA 14 CM.                                              </t>
  </si>
  <si>
    <t>021-0157</t>
  </si>
  <si>
    <t xml:space="preserve">PINZA KELLY CURVA 14 CM.                                              </t>
  </si>
  <si>
    <t>021-0158</t>
  </si>
  <si>
    <t xml:space="preserve">PINZA HEMOSTATICA CURVA 14 CM.                                        </t>
  </si>
  <si>
    <t>021-0159</t>
  </si>
  <si>
    <t xml:space="preserve">ESPECULO COLLIN VAGINAL MEDIANO                                       </t>
  </si>
  <si>
    <t>021-0161</t>
  </si>
  <si>
    <t xml:space="preserve">PINZA KELLY CURVA 16 CM                                               </t>
  </si>
  <si>
    <t>021-0162</t>
  </si>
  <si>
    <t xml:space="preserve">CEPILLOS CITOLOGICOS MOD. BC-5C                                       </t>
  </si>
  <si>
    <t>021-0163</t>
  </si>
  <si>
    <t xml:space="preserve">TIJERA CIRUGIA RECTA 14CM R/A                                         </t>
  </si>
  <si>
    <t>021-0164</t>
  </si>
  <si>
    <t xml:space="preserve">ESTUCHE LARINGO F OTICA MACINT REF.5741                               </t>
  </si>
  <si>
    <t>021-0166</t>
  </si>
  <si>
    <t xml:space="preserve">PINZA QUIRURGICA 15 CM                                                </t>
  </si>
  <si>
    <t>021-0167</t>
  </si>
  <si>
    <t xml:space="preserve">PINZA ANATOMICA 15 CM                                                 </t>
  </si>
  <si>
    <t>021-0168</t>
  </si>
  <si>
    <t xml:space="preserve">PORTA AGUJA 15 CM                                                     </t>
  </si>
  <si>
    <t>021-0169</t>
  </si>
  <si>
    <t xml:space="preserve">RIÑON ACERO INOXIDABLE 20 CM.                                         </t>
  </si>
  <si>
    <t>021-0170</t>
  </si>
  <si>
    <t xml:space="preserve">POCILLO ACERO INOXIDABLE 9 X 4                                        </t>
  </si>
  <si>
    <t>021-0171</t>
  </si>
  <si>
    <t xml:space="preserve">CAMISA DE 11 MM.                                                      </t>
  </si>
  <si>
    <t>021-0172</t>
  </si>
  <si>
    <t xml:space="preserve">CAMISA DE 5 MM.                                                       </t>
  </si>
  <si>
    <t>021-0173</t>
  </si>
  <si>
    <t xml:space="preserve">PUNZON  DE 11 MM CON PUNTA RETRACTIL                                  </t>
  </si>
  <si>
    <t>021-0174</t>
  </si>
  <si>
    <t xml:space="preserve">PUNZONES DE 5 MM CON PUNTA RETRACTIL                                  </t>
  </si>
  <si>
    <t>021-0175</t>
  </si>
  <si>
    <t xml:space="preserve">REDUCTOR DE 10 MM A 5 MM                                              </t>
  </si>
  <si>
    <t>021-0176</t>
  </si>
  <si>
    <t xml:space="preserve">PORTAFILTRO PARA JERINGA DE ACERO INOX. PARA MEMBRANA DE 13 MM.       </t>
  </si>
  <si>
    <t>021-0177</t>
  </si>
  <si>
    <t xml:space="preserve">PH METRO DIGITAL DE BOLSILLO WATERPROOF                               </t>
  </si>
  <si>
    <t>021-0178</t>
  </si>
  <si>
    <t xml:space="preserve">ALICATE CORTA KISCHNER                                                </t>
  </si>
  <si>
    <t>021-0179</t>
  </si>
  <si>
    <t xml:space="preserve">ALICATE EXTRACTOR DE KISCHNER                                         </t>
  </si>
  <si>
    <t>021-0180</t>
  </si>
  <si>
    <t xml:space="preserve">ESPECULO GRANDE DE 115X35MM                                           </t>
  </si>
  <si>
    <t>021-0181</t>
  </si>
  <si>
    <t xml:space="preserve">PINZA ANATOMICA DE 16 CM                                              </t>
  </si>
  <si>
    <t>021-0182</t>
  </si>
  <si>
    <t xml:space="preserve">PINZA ANATOMICA DE 30 CM                                              </t>
  </si>
  <si>
    <t>021-0183</t>
  </si>
  <si>
    <t xml:space="preserve">BIOTOMO VD DE 27 CM                                                   </t>
  </si>
  <si>
    <t>021-0184</t>
  </si>
  <si>
    <t xml:space="preserve">PINZA TYR DE 18.5 X 1.2                                               </t>
  </si>
  <si>
    <t>021-0185</t>
  </si>
  <si>
    <t xml:space="preserve">BIOTOMO KEVORKIAN 25 CM 3X9.7 MM COD. 71617-04                        </t>
  </si>
  <si>
    <t>021-0186</t>
  </si>
  <si>
    <t xml:space="preserve">BIOTOMO DE 28 CM COD. 71613-28                                        </t>
  </si>
  <si>
    <t>021-0187</t>
  </si>
  <si>
    <t xml:space="preserve">CURETA DE 30 CM                                                       </t>
  </si>
  <si>
    <t>021-0188</t>
  </si>
  <si>
    <t xml:space="preserve">PINZA BIPOLAR COD.28-211-980                                          </t>
  </si>
  <si>
    <t>021-0189</t>
  </si>
  <si>
    <t xml:space="preserve">PINZA UTRATA PINTURA                                                  </t>
  </si>
  <si>
    <t>021-0190</t>
  </si>
  <si>
    <t xml:space="preserve">TIJERA CRAFFORD 30CM                                                  </t>
  </si>
  <si>
    <t>021-0191</t>
  </si>
  <si>
    <t xml:space="preserve">TIJERA MAYO CURVA 17CM                                                </t>
  </si>
  <si>
    <t>021-0192</t>
  </si>
  <si>
    <t xml:space="preserve">TIJERA MAYO CURVA 23CM                                                </t>
  </si>
  <si>
    <t>021-0193</t>
  </si>
  <si>
    <t xml:space="preserve">TIJERA MAYO RECTA 17 CM                                               </t>
  </si>
  <si>
    <t>021-0194</t>
  </si>
  <si>
    <t xml:space="preserve">TIJERA MAYO RECTA 23 CM                                               </t>
  </si>
  <si>
    <t>021-0195</t>
  </si>
  <si>
    <t xml:space="preserve">TIJERA METZEMBAUM 11 CM                                               </t>
  </si>
  <si>
    <t>021-0196</t>
  </si>
  <si>
    <t xml:space="preserve">TIJERA METZEMBAUM CURVA FINA 23 CM                                    </t>
  </si>
  <si>
    <t>021-0197</t>
  </si>
  <si>
    <t xml:space="preserve">TIJERA METZEMBAUM CURVA 23CM                                          </t>
  </si>
  <si>
    <t>021-0198</t>
  </si>
  <si>
    <t xml:space="preserve">TIJERA METZEMBAUM CURVA 28 CM                                         </t>
  </si>
  <si>
    <t>021-0199</t>
  </si>
  <si>
    <t xml:space="preserve">TIJERA METZEMBAUM-NELSON MARTIN 11-285-30                             </t>
  </si>
  <si>
    <t>021-0200</t>
  </si>
  <si>
    <t xml:space="preserve">TIJERA METZEMBAUM MARTIN 11-285-18                                    </t>
  </si>
  <si>
    <t>021-0201</t>
  </si>
  <si>
    <t xml:space="preserve">TIJERA METZEMBAUM FINA RECTA 18 CM                                    </t>
  </si>
  <si>
    <t>021-0202</t>
  </si>
  <si>
    <t xml:space="preserve">TIJERA SIMS-SIEBOLD                                                   </t>
  </si>
  <si>
    <t>021-0203</t>
  </si>
  <si>
    <t xml:space="preserve">TIJERA REYNOLDS                                                       </t>
  </si>
  <si>
    <t>021-0204</t>
  </si>
  <si>
    <t xml:space="preserve">TIJERA DIETRICH (CATALOGO A)                                          </t>
  </si>
  <si>
    <t>021-0205</t>
  </si>
  <si>
    <t xml:space="preserve">TIJERA RECTA 9CM                                                      </t>
  </si>
  <si>
    <t>021-0206</t>
  </si>
  <si>
    <t xml:space="preserve">TIJERA WESCOTT                                                        </t>
  </si>
  <si>
    <t>021-0207</t>
  </si>
  <si>
    <t xml:space="preserve">TIJERA VANNAS                                                         </t>
  </si>
  <si>
    <t>021-0208</t>
  </si>
  <si>
    <t xml:space="preserve">TIJERA VANNAS ANGULADA                                                </t>
  </si>
  <si>
    <t>021-0209</t>
  </si>
  <si>
    <t xml:space="preserve">TIJERA GILLS-WELSCH                                                   </t>
  </si>
  <si>
    <t>021-0210</t>
  </si>
  <si>
    <t xml:space="preserve">TIJERA PARA CORNEA CASTROVIEJO A IZQ.                                 </t>
  </si>
  <si>
    <t>021-0211</t>
  </si>
  <si>
    <t xml:space="preserve">TIJERA PARA CORNEA CASTROVIEJO A DER.                                 </t>
  </si>
  <si>
    <t>021-0212</t>
  </si>
  <si>
    <t xml:space="preserve">TIJERA QUIRURGICA PARA YESO                                           </t>
  </si>
  <si>
    <t>021-0213</t>
  </si>
  <si>
    <t xml:space="preserve">TIJERA BARRAQUER HOJAS 7MM (CATALOGO A)                               </t>
  </si>
  <si>
    <t>021-0214</t>
  </si>
  <si>
    <t xml:space="preserve">TIJERA CORTA ALAMBRE BEEBEE                                           </t>
  </si>
  <si>
    <t>021-0215</t>
  </si>
  <si>
    <t xml:space="preserve">SIERRA OSCILANTE                                                      </t>
  </si>
  <si>
    <t>021-0216</t>
  </si>
  <si>
    <t xml:space="preserve">PINZA HEANEY BJ-521-R                                                 </t>
  </si>
  <si>
    <t>021-0217</t>
  </si>
  <si>
    <t xml:space="preserve">PINZA WIENER MODELL BJ-527-R                                          </t>
  </si>
  <si>
    <t>021-0218</t>
  </si>
  <si>
    <t xml:space="preserve">CAJA METALICA ACERO INOXIDABLE                                        </t>
  </si>
  <si>
    <t>021-0219</t>
  </si>
  <si>
    <t xml:space="preserve">TIJERA PICO PATO 15 CMS                                               </t>
  </si>
  <si>
    <t>021-0220</t>
  </si>
  <si>
    <t xml:space="preserve">PINZA QUIRURGICAS                                                     </t>
  </si>
  <si>
    <t>021-0222</t>
  </si>
  <si>
    <t xml:space="preserve">PINZA SUTURA CASTROVIEJO 0.12MM                                       </t>
  </si>
  <si>
    <t>021-0223</t>
  </si>
  <si>
    <t xml:space="preserve">MANGO, VAINA EXTERIOR E INTERIOR  DE PINZA BIPOLAR ESP.3 MM.          </t>
  </si>
  <si>
    <t>021-0224</t>
  </si>
  <si>
    <t xml:space="preserve">PINZA PICO PATO COD.06721-23 CMS                                      </t>
  </si>
  <si>
    <t>021-0225</t>
  </si>
  <si>
    <t xml:space="preserve">ESPECULO VAGINAL MOD.CUZCO 32-11201                                   </t>
  </si>
  <si>
    <t>021-0226</t>
  </si>
  <si>
    <t xml:space="preserve">CAJA QUIRURGICA 30 X 15 X 10 CM                                       </t>
  </si>
  <si>
    <t>021-0227</t>
  </si>
  <si>
    <t xml:space="preserve">MARTILLO REFLEJO                                                      </t>
  </si>
  <si>
    <t>021-0228</t>
  </si>
  <si>
    <t xml:space="preserve">CIERRA NUDOS COD.8604-28 MOD.BRUNINGS 29 CMS                          </t>
  </si>
  <si>
    <t>021-0229</t>
  </si>
  <si>
    <t xml:space="preserve">SEPARADORES DOYEN COD.15-461-25                                       </t>
  </si>
  <si>
    <t>021-0230</t>
  </si>
  <si>
    <t xml:space="preserve">HOJA PARA LARINGOSCOPIO CURVA NR.3 (FIBRA OPTICA)                     </t>
  </si>
  <si>
    <t>021-0231</t>
  </si>
  <si>
    <t xml:space="preserve">PAPILOTOMO 2.8 MM TRIPLE LUMEN (OLIMPUS KD-411Q -0720)PRE CURVADO     </t>
  </si>
  <si>
    <t>021-0232</t>
  </si>
  <si>
    <t xml:space="preserve">TIJERA RECTA CON PUNTA CURVA 14,5 CM.                                 </t>
  </si>
  <si>
    <t>021-0233</t>
  </si>
  <si>
    <t xml:space="preserve">CANASTILLO ACERO INOXIDABLE COD.55-808-99                             </t>
  </si>
  <si>
    <t>021-0234</t>
  </si>
  <si>
    <t xml:space="preserve">TIJERA PICO PATO 18CMS                                                </t>
  </si>
  <si>
    <t>021-0235</t>
  </si>
  <si>
    <t xml:space="preserve">PINZA BIOPSIA 10" COD.290-310                                         </t>
  </si>
  <si>
    <t>021-0236</t>
  </si>
  <si>
    <t xml:space="preserve">PINZA BIOPSIA 10" COD.290-210                                         </t>
  </si>
  <si>
    <t>021-0237</t>
  </si>
  <si>
    <t xml:space="preserve">PALNGANA ACERO INOXIDABLE 25 X 15 X 5                                 </t>
  </si>
  <si>
    <t>021-0238</t>
  </si>
  <si>
    <t xml:space="preserve">ASPIRADORES DE OIDO                                                   </t>
  </si>
  <si>
    <t>021-0239</t>
  </si>
  <si>
    <t xml:space="preserve">PINZA AGARRE C/DIETES RAMA CORTO 33321G                               </t>
  </si>
  <si>
    <t>021-0240</t>
  </si>
  <si>
    <t xml:space="preserve">PINZA AGARRE Y DISECCION 33321UL                                      </t>
  </si>
  <si>
    <t>021-0241</t>
  </si>
  <si>
    <t xml:space="preserve">TIJERA CURVA 343221 MA                                                </t>
  </si>
  <si>
    <t>021-0242</t>
  </si>
  <si>
    <t xml:space="preserve">ASPIRADOR-IRRIGADOR 26173 BN                                          </t>
  </si>
  <si>
    <t>021-0243</t>
  </si>
  <si>
    <t xml:space="preserve">HOOK 37370 DL                                                         </t>
  </si>
  <si>
    <t>021-0244</t>
  </si>
  <si>
    <t xml:space="preserve">DISECTOR FINO 33321 KJ                                                </t>
  </si>
  <si>
    <t>021-0245</t>
  </si>
  <si>
    <t xml:space="preserve">PINZA BIPOLAR 26277 LM                                                </t>
  </si>
  <si>
    <t>021-0246</t>
  </si>
  <si>
    <t xml:space="preserve">PORTA AGUJA LASER QUIRURGICA 26173 MS                                 </t>
  </si>
  <si>
    <t>021-0247</t>
  </si>
  <si>
    <t xml:space="preserve">AGUJA COAGULACION ALTA FRECUENCIA UNIPOLAR 30675 ND                   </t>
  </si>
  <si>
    <t>021-0248</t>
  </si>
  <si>
    <t xml:space="preserve">PINZA C/GARRA 2X3 DIENTES 33533 UN                                    </t>
  </si>
  <si>
    <t>021-0249</t>
  </si>
  <si>
    <t xml:space="preserve">PINZA AGARRE C/DINTES RAMA CORTO 33323 G                              </t>
  </si>
  <si>
    <t>021-0250</t>
  </si>
  <si>
    <t xml:space="preserve">TIJERA RECTA 34321 MD                                                 </t>
  </si>
  <si>
    <t>021-0251</t>
  </si>
  <si>
    <t xml:space="preserve">REDUCTOR BILIAR LARGO 30140 DB                                        </t>
  </si>
  <si>
    <t>021-0252</t>
  </si>
  <si>
    <t xml:space="preserve">DISECTOR CURVO                                                        </t>
  </si>
  <si>
    <t>021-0253</t>
  </si>
  <si>
    <t xml:space="preserve">TIJERA CURVA 34321 MS                                                 </t>
  </si>
  <si>
    <t>021-0254</t>
  </si>
  <si>
    <t>SET DE TROCARES METALICOS(TROCAR, PINZA, PUNZON Y REDUCTOR MET. CORTO)</t>
  </si>
  <si>
    <t>021-0255</t>
  </si>
  <si>
    <t xml:space="preserve">PINZA EXTREMIDADES PARA ECG KIT X 4                                   </t>
  </si>
  <si>
    <t>021-0256</t>
  </si>
  <si>
    <t xml:space="preserve">SET LUPAS OFTALMOLOGICAS VOLK V20LC, V78CS, V90CS                     </t>
  </si>
  <si>
    <t>021-0257</t>
  </si>
  <si>
    <t xml:space="preserve">HOJAS RECAMBIO DE SIERRA 15 MM COD.22-101-95                          </t>
  </si>
  <si>
    <t>021-0258</t>
  </si>
  <si>
    <t xml:space="preserve">DORMIA HELICOIDAL  4 FR - 4 HEBRAS 90 CMS LARGO                       </t>
  </si>
  <si>
    <t>021-0259</t>
  </si>
  <si>
    <t xml:space="preserve">PINZA PORTA CASSETES P/MICROTOMO                                      </t>
  </si>
  <si>
    <t>021-0260</t>
  </si>
  <si>
    <t xml:space="preserve">FONENDOSCOPIOS                                                        </t>
  </si>
  <si>
    <t>021-0261</t>
  </si>
  <si>
    <t xml:space="preserve">TIJERA PARA CORONARIAS RECTA, TIPO ANGUALAR 11,4 CM                   </t>
  </si>
  <si>
    <t>021-0262</t>
  </si>
  <si>
    <t xml:space="preserve">TIJERA DE DISECCION 14 CM.                                            </t>
  </si>
  <si>
    <t>021-0263</t>
  </si>
  <si>
    <t xml:space="preserve">TIJERA PA PREPARACION MARTIN 11-249-11                                </t>
  </si>
  <si>
    <t>021-0264</t>
  </si>
  <si>
    <t xml:space="preserve">TIJERA DE DISECCION ABDOMINAL RECTA 17,8 CM.                          </t>
  </si>
  <si>
    <t>021-0265</t>
  </si>
  <si>
    <t xml:space="preserve">PIEZA DE MANO SHAVER C/CONTROL MANUAL COD.REF.375-704-500             </t>
  </si>
  <si>
    <t>021-0266</t>
  </si>
  <si>
    <t xml:space="preserve">PUNTA CORTADORA SHAVER 375-544-000                                    </t>
  </si>
  <si>
    <t>021-0267</t>
  </si>
  <si>
    <t xml:space="preserve">OBTURADOR REF377-031-129                                              </t>
  </si>
  <si>
    <t>021-0268</t>
  </si>
  <si>
    <t xml:space="preserve">MANGO P/PALPADOR DE MENISCO COD 233-070-001                           </t>
  </si>
  <si>
    <t>021-0269</t>
  </si>
  <si>
    <t xml:space="preserve">PALPADOR DE MENISCO 4.0MM COD 233-070-183                             </t>
  </si>
  <si>
    <t>021-0270</t>
  </si>
  <si>
    <t xml:space="preserve">CANULA ROTATORIA FLUJO CONTINUO COD 377-031-144                       </t>
  </si>
  <si>
    <t>021-0271</t>
  </si>
  <si>
    <t xml:space="preserve">NAVAJAS DESECHABLES P/CRIOSTATO                                       </t>
  </si>
  <si>
    <t>021-0272</t>
  </si>
  <si>
    <t xml:space="preserve">PORTANAVAJAS DESECHABLES P/CRIOSTATO                                  </t>
  </si>
  <si>
    <t>021-0273</t>
  </si>
  <si>
    <t xml:space="preserve">PINZA BIOPSIA 8" 290-208                                              </t>
  </si>
  <si>
    <t>021-0274</t>
  </si>
  <si>
    <t xml:space="preserve">ATORNILLADOR SYNTHES MOD.:314070-N°1183219                            </t>
  </si>
  <si>
    <t>021-0275</t>
  </si>
  <si>
    <t xml:space="preserve">PINZA MOSQUITO                                                        </t>
  </si>
  <si>
    <t>021-0276</t>
  </si>
  <si>
    <t xml:space="preserve">PINZA AXON ANATOMICAS                                                 </t>
  </si>
  <si>
    <t>021-0277</t>
  </si>
  <si>
    <t xml:space="preserve">TIJERA CURVA                                                          </t>
  </si>
  <si>
    <t>021-0278</t>
  </si>
  <si>
    <t xml:space="preserve">TIJERA QUIRURGICA RECTA                                               </t>
  </si>
  <si>
    <t>021-0279</t>
  </si>
  <si>
    <t xml:space="preserve">MANGO BISTURI                                                         </t>
  </si>
  <si>
    <t>021-0280</t>
  </si>
  <si>
    <t xml:space="preserve">PINZA KELLY                                                           </t>
  </si>
  <si>
    <t>021-0281</t>
  </si>
  <si>
    <t xml:space="preserve">ASA RADIUS 10 X 10MM                                                  </t>
  </si>
  <si>
    <t>021-0282</t>
  </si>
  <si>
    <t xml:space="preserve">ASA RADIUS 2.0 X 0.8                                                  </t>
  </si>
  <si>
    <t>021-0283</t>
  </si>
  <si>
    <t xml:space="preserve">ASA BALL 0.5 X 12                                                     </t>
  </si>
  <si>
    <t>021-0286</t>
  </si>
  <si>
    <t xml:space="preserve">FRASCO MEDIO MONTAJE P/EQUIPO CONSUL                                  </t>
  </si>
  <si>
    <t>021-0287</t>
  </si>
  <si>
    <t xml:space="preserve">PINZA KUEHNE P/CUBREOBJETOS DE VIDRIO                                 </t>
  </si>
  <si>
    <t>021-0288</t>
  </si>
  <si>
    <t xml:space="preserve">PIEZA DE MANO MICROCIRUGIA MOD.SGS-E COD H084 NSK                     </t>
  </si>
  <si>
    <t>021-0289</t>
  </si>
  <si>
    <t xml:space="preserve">HOJA SIERRA RECTA GC 567R                                             </t>
  </si>
  <si>
    <t>021-0290</t>
  </si>
  <si>
    <t xml:space="preserve">SEPARADORES DE LIRA CODIGO 15-750-13                                  </t>
  </si>
  <si>
    <t>021-0291</t>
  </si>
  <si>
    <t xml:space="preserve">DILATADORES PROGRESIVOS DE 5/8 P/PROC.TOMA DESONOGRAFICOS             </t>
  </si>
  <si>
    <t>021-0292</t>
  </si>
  <si>
    <t xml:space="preserve">BANDEJA ACERO INOXIDABLE 350 X 240 X 36                               </t>
  </si>
  <si>
    <t>021-0293</t>
  </si>
  <si>
    <t xml:space="preserve">TINCION DE ACERO INOXIDABLE                                           </t>
  </si>
  <si>
    <t>021-0296</t>
  </si>
  <si>
    <t xml:space="preserve">SEPARADORES P/LAMINECTOMIA (COD.BV435-437-443-446-455-458-465-468)    </t>
  </si>
  <si>
    <t>021-0297</t>
  </si>
  <si>
    <t xml:space="preserve">CUBETA P/CANASTILLO TINCION                                           </t>
  </si>
  <si>
    <t>021-0298</t>
  </si>
  <si>
    <t xml:space="preserve">PINZA POZZI 25 CM                                                     </t>
  </si>
  <si>
    <t>021-0299</t>
  </si>
  <si>
    <t xml:space="preserve">SET PARA BIOPSIA PLEURAL                                              </t>
  </si>
  <si>
    <t>021-0300</t>
  </si>
  <si>
    <t xml:space="preserve">CAMISA DE RESECTOSCOPIA MODELO 27054XD-26055XD                        </t>
  </si>
  <si>
    <t>021-0301</t>
  </si>
  <si>
    <t xml:space="preserve">RESECTOSCOPIO                                                         </t>
  </si>
  <si>
    <t>021-0302</t>
  </si>
  <si>
    <t xml:space="preserve">CAJA DISTRIBUIDOR P/20 CEPILLOS 54-150-20                             </t>
  </si>
  <si>
    <t>021-0303</t>
  </si>
  <si>
    <t xml:space="preserve">CAJA P/ELIMINACION ELEM.CORTOPUNZANTE                                 </t>
  </si>
  <si>
    <t>021-0304</t>
  </si>
  <si>
    <t xml:space="preserve">SET 20UNIDADES BIOPSIA VALVE (MAJ-210)MARCA OLYMPUS                   </t>
  </si>
  <si>
    <t>021-0306</t>
  </si>
  <si>
    <t xml:space="preserve">PINZA RELOJERO PARA EXTRACCION DE PUNTOS.                             </t>
  </si>
  <si>
    <t>021-0307</t>
  </si>
  <si>
    <t xml:space="preserve">FREZA DE CUERPO EXTRAÑO CORNEAL                                       </t>
  </si>
  <si>
    <t>021-0308</t>
  </si>
  <si>
    <t xml:space="preserve">PUNTA DE SHAVER 4.0MM BARREL BUR COD: 375-941-012                     </t>
  </si>
  <si>
    <t>021-0310</t>
  </si>
  <si>
    <t xml:space="preserve">PUNTA SHAVER 375-941-012                                              </t>
  </si>
  <si>
    <t>021-0312</t>
  </si>
  <si>
    <t xml:space="preserve">PUNTA VITRECTOR ANTERIOR (8065750157)                                 </t>
  </si>
  <si>
    <t>021-0313</t>
  </si>
  <si>
    <t xml:space="preserve">PINZA MAGILL P INTROD CATET.                                          </t>
  </si>
  <si>
    <t>021-0314</t>
  </si>
  <si>
    <t xml:space="preserve">SEPARADORES DE LIRA DE 13 CM COD 15-751-13                            </t>
  </si>
  <si>
    <t>021-0315</t>
  </si>
  <si>
    <t xml:space="preserve">TIJERA METZABAUM 18 CM CODIGO 11-285-18                               </t>
  </si>
  <si>
    <t>021-0316</t>
  </si>
  <si>
    <t xml:space="preserve">GRADILLAS P/50 TUBOS 10 ML.                                           </t>
  </si>
  <si>
    <t>021-0317</t>
  </si>
  <si>
    <t xml:space="preserve">ESPATULA ROBB                                                         </t>
  </si>
  <si>
    <t>021-0318</t>
  </si>
  <si>
    <t xml:space="preserve">CAJA MATERIAL MARTIN 55399-60                                         </t>
  </si>
  <si>
    <t>021-0319</t>
  </si>
  <si>
    <t xml:space="preserve">TIJERA NASAL 13,5 CM                                                  </t>
  </si>
  <si>
    <t>021-0320</t>
  </si>
  <si>
    <t xml:space="preserve">TIJERA METZENBAUM FINO MARTIN 11-335-23                               </t>
  </si>
  <si>
    <t>021-0321</t>
  </si>
  <si>
    <t xml:space="preserve">TIJERA POTTS SMITH MARTIN 11-395-19                                   </t>
  </si>
  <si>
    <t>021-0322</t>
  </si>
  <si>
    <t xml:space="preserve">TIJERA POTTS SMITH MARTIN 11-397-19                                   </t>
  </si>
  <si>
    <t>021-0323</t>
  </si>
  <si>
    <t xml:space="preserve">TIJERA QUIRURGICA FINA 12 CM 11-587-12                                </t>
  </si>
  <si>
    <t>021-0324</t>
  </si>
  <si>
    <t xml:space="preserve">TIJERAS VASCULARES 18 CM 45° 11-380-45                                </t>
  </si>
  <si>
    <t>021-0325</t>
  </si>
  <si>
    <t xml:space="preserve">LUPA BINOCULAR MARTIN 17-610-00                                       </t>
  </si>
  <si>
    <t>021-0326</t>
  </si>
  <si>
    <t xml:space="preserve">PINZA BULLDOG 7 CM 24-295-07                                          </t>
  </si>
  <si>
    <t>021-0327</t>
  </si>
  <si>
    <t xml:space="preserve">SEPARADORES ABDOM MARTIN 15-830-00                                    </t>
  </si>
  <si>
    <t>021-0328</t>
  </si>
  <si>
    <t xml:space="preserve">SEPARADORES VICKERS 12 MM 15-030-12                                   </t>
  </si>
  <si>
    <t>021-0329</t>
  </si>
  <si>
    <t xml:space="preserve">SEPARADORES VICKERS  16 MM 15-030-16                                  </t>
  </si>
  <si>
    <t>021-0330</t>
  </si>
  <si>
    <t xml:space="preserve">TUBO ASPIRACION 4MM 18-521-21                                         </t>
  </si>
  <si>
    <t>021-0331</t>
  </si>
  <si>
    <t xml:space="preserve">PORTA  AGUJA KALT MARTIN 20-274-14                                    </t>
  </si>
  <si>
    <t>021-0332</t>
  </si>
  <si>
    <t xml:space="preserve">PORTA AGUJA VASCULAR RYDER 20-654-13                                  </t>
  </si>
  <si>
    <t>021-0333</t>
  </si>
  <si>
    <t xml:space="preserve">PORTA AGUJA WANGENSTEEN MARTIN 20-656-27                              </t>
  </si>
  <si>
    <t>021-0334</t>
  </si>
  <si>
    <t xml:space="preserve">PINZA ATRAUMA HUSFELDT MARTIN 24-345-18                               </t>
  </si>
  <si>
    <t>021-0335</t>
  </si>
  <si>
    <t xml:space="preserve">PINZA ATRAUMA COOLEY MARTIN 24-474-17                                 </t>
  </si>
  <si>
    <t>021-0336</t>
  </si>
  <si>
    <t xml:space="preserve">PINZA COOLEY ATRAUMA MARTIN 24-469-20                                 </t>
  </si>
  <si>
    <t>021-0337</t>
  </si>
  <si>
    <t xml:space="preserve">PINZA ATRAUMA 1.5MM  MARTIN 24-386-20                                 </t>
  </si>
  <si>
    <t>021-0338</t>
  </si>
  <si>
    <t xml:space="preserve">PINZA BAKEY ATRAUMA 2.7MM 24-384-30                                   </t>
  </si>
  <si>
    <t>021-0339</t>
  </si>
  <si>
    <t xml:space="preserve">MICROVASCULAR                                                         </t>
  </si>
  <si>
    <t>021-0340</t>
  </si>
  <si>
    <t xml:space="preserve">PINZA BAKEY 2 MM MARTIN 24-389-10                                     </t>
  </si>
  <si>
    <t>021-0341</t>
  </si>
  <si>
    <t xml:space="preserve">PORTA BISTURI N°3                                                     </t>
  </si>
  <si>
    <t>021-0342</t>
  </si>
  <si>
    <t xml:space="preserve">COPELAS                                                               </t>
  </si>
  <si>
    <t>021-0343</t>
  </si>
  <si>
    <t xml:space="preserve">SET VISUALIZACION MAMAS (GUIA CURVA/GALACTOGRAFIA)                    </t>
  </si>
  <si>
    <t>021-0344</t>
  </si>
  <si>
    <t xml:space="preserve">PISTOLA BIOPSIA                                                       </t>
  </si>
  <si>
    <t>021-0345</t>
  </si>
  <si>
    <t xml:space="preserve">AGUJA BIOPSIA DE MAMAS 14 G X 10 CM (A.T.M./MEDTEC)                   </t>
  </si>
  <si>
    <t>021-0346</t>
  </si>
  <si>
    <t xml:space="preserve">AGUJA DE BIOPSIA P/ MAMOTOMIA 10 G , LONGITUD DE AGUJA : 92.4 MM      </t>
  </si>
  <si>
    <t>021-0347</t>
  </si>
  <si>
    <t xml:space="preserve">PISTOLA MAMOTOME 8 G                                                  </t>
  </si>
  <si>
    <t>021-0348</t>
  </si>
  <si>
    <t xml:space="preserve">GUIA PLASTICA ESTERIL CON AGUJERO COMPATIBLE CON AGUJA 11 G           </t>
  </si>
  <si>
    <t>021-0349</t>
  </si>
  <si>
    <t xml:space="preserve">GUIAS PISTOLAS MOMOTOME 8 G                                           </t>
  </si>
  <si>
    <t>021-0350</t>
  </si>
  <si>
    <t>MARCADOR DE BIOPSIA , MATERIAL TITANEO, COMPATIBLE CON AGUJA 11 G, CON</t>
  </si>
  <si>
    <t>021-0351</t>
  </si>
  <si>
    <t xml:space="preserve">CLIPS DE TITANIO PARA ESTEROTAXIA MICIMARK II 8G.                     </t>
  </si>
  <si>
    <t>021-0353</t>
  </si>
  <si>
    <t xml:space="preserve">PINZA QUIRURGICA (MODELO SHEARS SHORT /COD.12026)                     </t>
  </si>
  <si>
    <t>021-0354</t>
  </si>
  <si>
    <t xml:space="preserve">AGUJA PARA CONTADOR HEMATOLOGICO CELLDYN 3700                         </t>
  </si>
  <si>
    <t>021-0355</t>
  </si>
  <si>
    <t xml:space="preserve">CLIPERA ENDOSCOPICA REUTILIZABLE (MOD.HX-110UR-1)                     </t>
  </si>
  <si>
    <t>021-0356</t>
  </si>
  <si>
    <t xml:space="preserve">SET DE CLIPS ENDOSCOPICOS (MOD.HX-610-135/SET X 40 UD)                </t>
  </si>
  <si>
    <t>021-0357</t>
  </si>
  <si>
    <t xml:space="preserve">PINZA PARA PENE STOCKMANN 27528                                       </t>
  </si>
  <si>
    <t>021-0358</t>
  </si>
  <si>
    <t xml:space="preserve">PINZA PARA PENE STRAUSS CODIGO 27529                                  </t>
  </si>
  <si>
    <t>021-0359</t>
  </si>
  <si>
    <t xml:space="preserve">TIJERA DE 14 CM PUNTA FINA                                            </t>
  </si>
  <si>
    <t>021-0360</t>
  </si>
  <si>
    <t xml:space="preserve">POSICIONADOR QUIRURGICO DE CABEZA P/CIRUGIA DE COLUMNA (HNP)          </t>
  </si>
  <si>
    <t>021-0361</t>
  </si>
  <si>
    <t xml:space="preserve">POSICIONADOR QUIRURGICO DE TORAX P/CIRUGIA DE COLUMNA (HNP)           </t>
  </si>
  <si>
    <t>021-0363</t>
  </si>
  <si>
    <t xml:space="preserve">SEPARADOR DE COLUMNA  VIA ANTERIOR (SYNFRAME)                         </t>
  </si>
  <si>
    <t>021-0364</t>
  </si>
  <si>
    <t xml:space="preserve">PUNTA CORTADORA SHAVER 375-941-012                                    </t>
  </si>
  <si>
    <t>021-0366</t>
  </si>
  <si>
    <t xml:space="preserve">JUEGO ASPIRACION ESTERIL COMPATIBLE CON AGUJA 11 G Y BALDE RECOLECTOR </t>
  </si>
  <si>
    <t>021-0367</t>
  </si>
  <si>
    <t>BALDE RECOLECTOR DE ASPIRACION MINIMO ENTRE 1000 A 1200 CC CON TAPA CO</t>
  </si>
  <si>
    <t>021-0368</t>
  </si>
  <si>
    <t xml:space="preserve">CONTENEDOR P/INSTRUMENTAL QUIRURGICO                                  </t>
  </si>
  <si>
    <t>021-0369</t>
  </si>
  <si>
    <t xml:space="preserve">CINCEL 216 X 13 MM                                                    </t>
  </si>
  <si>
    <t>021-0370</t>
  </si>
  <si>
    <t xml:space="preserve">CINCEL 279 X 25 MM                                                    </t>
  </si>
  <si>
    <t>021-0371</t>
  </si>
  <si>
    <t xml:space="preserve">CUCHARILLAS QUIRURGICAS                                               </t>
  </si>
  <si>
    <t>021-0372</t>
  </si>
  <si>
    <t xml:space="preserve">PINZA KERRISON PIE FINO 18 CM 130º FF771R                             </t>
  </si>
  <si>
    <t>021-0373</t>
  </si>
  <si>
    <t xml:space="preserve">PINZA BAYONETA 20 CM                                                  </t>
  </si>
  <si>
    <t>021-0374</t>
  </si>
  <si>
    <t xml:space="preserve">PINZA BAYONETA 16 CM                                                  </t>
  </si>
  <si>
    <t>021-0375</t>
  </si>
  <si>
    <t xml:space="preserve">PINZA GUBIA 24 CM ARTIC RECATA FO532R                                 </t>
  </si>
  <si>
    <t>021-0376</t>
  </si>
  <si>
    <t xml:space="preserve">PINZA GUBI 18 CM ARTIC RECTA FO462R                                   </t>
  </si>
  <si>
    <t>021-0377</t>
  </si>
  <si>
    <t xml:space="preserve">PINZA GUBIA 23 CM ANGULADA ANCHA                                      </t>
  </si>
  <si>
    <t>021-0378</t>
  </si>
  <si>
    <t xml:space="preserve">PINZA GUBIA 23 CM RECTA  FO450R                                       </t>
  </si>
  <si>
    <t>021-0379</t>
  </si>
  <si>
    <t xml:space="preserve">PINZA GUBIA 23 CM ANCHA FO551R                                        </t>
  </si>
  <si>
    <t>021-0380</t>
  </si>
  <si>
    <t xml:space="preserve">PINZA GUBIA 180 X 2.5MM RECTA FO430R                                  </t>
  </si>
  <si>
    <t>021-0381</t>
  </si>
  <si>
    <t xml:space="preserve">PINZA GUBIA 230 X 5 MM CURVA                                          </t>
  </si>
  <si>
    <t>021-0382</t>
  </si>
  <si>
    <t xml:space="preserve">PINZA LIGAMENTO AMARILLO 184 MM FO820R                                </t>
  </si>
  <si>
    <t>021-0383</t>
  </si>
  <si>
    <t xml:space="preserve">PERIOSTOTOMOS WILLIGER 16 CM                                          </t>
  </si>
  <si>
    <t>021-0384</t>
  </si>
  <si>
    <t xml:space="preserve">PERIOSTOTOMO KILLIAN 18.5 CM                                          </t>
  </si>
  <si>
    <t>021-0385</t>
  </si>
  <si>
    <t xml:space="preserve">PERIOSTOTOMO REER 18.5 CM                                             </t>
  </si>
  <si>
    <t>021-0386</t>
  </si>
  <si>
    <t xml:space="preserve">PERIOSTOTOMO LANGENBECK 19CM X 16                                     </t>
  </si>
  <si>
    <t>021-0387</t>
  </si>
  <si>
    <t xml:space="preserve">PERIOSTOTOMO KRAMER 19 CM X 10                                        </t>
  </si>
  <si>
    <t>021-0388</t>
  </si>
  <si>
    <t xml:space="preserve">PERIOSTOTOMO 19 CM X 6                                                </t>
  </si>
  <si>
    <t>021-0389</t>
  </si>
  <si>
    <t xml:space="preserve">MARTILLO                                                              </t>
  </si>
  <si>
    <t>021-0390</t>
  </si>
  <si>
    <t xml:space="preserve">IMPACTOR RECTO 22 X 7 MM                                              </t>
  </si>
  <si>
    <t>021-0391</t>
  </si>
  <si>
    <t xml:space="preserve">CLOWER                                                                </t>
  </si>
  <si>
    <t>021-0392</t>
  </si>
  <si>
    <t xml:space="preserve">DISECTOR TOENNIS 24 CM                                                </t>
  </si>
  <si>
    <t>021-0393</t>
  </si>
  <si>
    <t xml:space="preserve">DISECTOR RECTO                                                        </t>
  </si>
  <si>
    <t>021-0394</t>
  </si>
  <si>
    <t xml:space="preserve">DISECTOR ANULAR 220 X 13 MM X 3 MM                                    </t>
  </si>
  <si>
    <t>021-0395</t>
  </si>
  <si>
    <t xml:space="preserve">DISECTOR PENFIELD 197 MM                                              </t>
  </si>
  <si>
    <t>021-0396</t>
  </si>
  <si>
    <t xml:space="preserve">DISECTOR PENFIELD FINO 210 MM                                         </t>
  </si>
  <si>
    <t>021-0397</t>
  </si>
  <si>
    <t xml:space="preserve">DISECTOR PENFIELD DOBLE PUNTA 272 MM                                  </t>
  </si>
  <si>
    <t>021-0398</t>
  </si>
  <si>
    <t xml:space="preserve">DISECTOR CURVO DOBLE PUNTA 178 X 4 MM                                 </t>
  </si>
  <si>
    <t>021-0399</t>
  </si>
  <si>
    <t xml:space="preserve">ELEVADOR COBB 20MMX 337                                               </t>
  </si>
  <si>
    <t>021-0400</t>
  </si>
  <si>
    <t xml:space="preserve">GANCHOS SCOVILLE 38 X 51 MM                                           </t>
  </si>
  <si>
    <t>021-0401</t>
  </si>
  <si>
    <t xml:space="preserve">GANCHO CUSHING 19 CM RETRACTOR DE NERVIO                              </t>
  </si>
  <si>
    <t>021-0402</t>
  </si>
  <si>
    <t xml:space="preserve">GANCHO COTTE 16.5 CM                                                  </t>
  </si>
  <si>
    <t>021-0403</t>
  </si>
  <si>
    <t xml:space="preserve">SEPARADOR KOCHER 40 X 18 MM                                           </t>
  </si>
  <si>
    <t>021-0404</t>
  </si>
  <si>
    <t xml:space="preserve">SEPARADOR KOCHER LANGEBECK                                            </t>
  </si>
  <si>
    <t>021-0406</t>
  </si>
  <si>
    <t xml:space="preserve">SEPARADOR P/NERVIO                                                    </t>
  </si>
  <si>
    <t>021-0407</t>
  </si>
  <si>
    <t xml:space="preserve">PAPILOTOMO DOBLE LUMEN X 195 CM (REF.CT-20M)                          </t>
  </si>
  <si>
    <t>021-0408</t>
  </si>
  <si>
    <t xml:space="preserve">SEPARADOR AUTORRETENTIVOS WEITLANER 17 CM                             </t>
  </si>
  <si>
    <t>021-0409</t>
  </si>
  <si>
    <t xml:space="preserve">SEPARADOR KOCHER 60 X 25 MM                                           </t>
  </si>
  <si>
    <t>021-0410</t>
  </si>
  <si>
    <t xml:space="preserve">SEPARADOR SOVERBRUCH 55 X 22 MM                                       </t>
  </si>
  <si>
    <t>021-0411</t>
  </si>
  <si>
    <t xml:space="preserve">ESPATULA BILATERAL 24 CM DISECTOR DOBLE                               </t>
  </si>
  <si>
    <t>021-0412</t>
  </si>
  <si>
    <t xml:space="preserve">CUCHARILLA CORTANTE QUIRURGICA                                        </t>
  </si>
  <si>
    <t>021-0414</t>
  </si>
  <si>
    <t xml:space="preserve">SEPARADOR CERVICAL DE CASPAR C/RETRACTOR                              </t>
  </si>
  <si>
    <t>021-0415</t>
  </si>
  <si>
    <t xml:space="preserve">COPELAS DE DIMENCIONES DE 50 CC REDONDA                               </t>
  </si>
  <si>
    <t>021-0418</t>
  </si>
  <si>
    <t xml:space="preserve">POSICIONADOR QUIRUR.CABEZA P/COLUM.HNP (EL141)                        </t>
  </si>
  <si>
    <t>021-0419</t>
  </si>
  <si>
    <t xml:space="preserve">POSICIONADOR QUIRUR.CABEZA P/COLUM.HNP (EL142)                        </t>
  </si>
  <si>
    <t>021-0420</t>
  </si>
  <si>
    <t xml:space="preserve">POSICIONADOR QUIRUR.CABEZA P/COLUM.HNP (EL151)                        </t>
  </si>
  <si>
    <t>021-0421</t>
  </si>
  <si>
    <t xml:space="preserve">POSICIONADOR QUIRUR.CABEZA P/COLUM.HNP (EL022)                        </t>
  </si>
  <si>
    <t>021-0424</t>
  </si>
  <si>
    <t xml:space="preserve">POSICIONADOR QUIRUR.TORAX P/COLUM.HNP (OA213)                         </t>
  </si>
  <si>
    <t>021-0425</t>
  </si>
  <si>
    <t xml:space="preserve">POSICIONADOR QUIRUR.EXTREM.P/COLUM.HNP (EL130)                        </t>
  </si>
  <si>
    <t>021-0427</t>
  </si>
  <si>
    <t xml:space="preserve">POSICIONADOR QUIRUR.EXTREM.P/COLUM. HNP (EL210)                       </t>
  </si>
  <si>
    <t>021-0428</t>
  </si>
  <si>
    <t xml:space="preserve">JUEGO MICROINSTRUMENTAL                                               </t>
  </si>
  <si>
    <t>021-0429</t>
  </si>
  <si>
    <t xml:space="preserve">SOPORTE HERRADURA CON GEL ADULTO PARA MAYFIELD                        </t>
  </si>
  <si>
    <t>021-0430</t>
  </si>
  <si>
    <t xml:space="preserve">PINZA REUTILIZABLE APLICADORA DE GRAPAS P/COLANGIOGRAFIA              </t>
  </si>
  <si>
    <t>021-0431</t>
  </si>
  <si>
    <t xml:space="preserve">GRADILLAS P/50 TUBOS DE 5 ML                                          </t>
  </si>
  <si>
    <t>021-0432</t>
  </si>
  <si>
    <t xml:space="preserve">CEPILLOS P/CANAL DE ENDOSCOPIA DOBLE PUNTA MOD.711607                 </t>
  </si>
  <si>
    <t>021-0433</t>
  </si>
  <si>
    <t xml:space="preserve">PROTECTOR DENTAL P/ENDOSCOPIA MOD. GIS-11                             </t>
  </si>
  <si>
    <t>021-0435</t>
  </si>
  <si>
    <t xml:space="preserve">PINZA RECTA METALICA 15 CM C/DIENTES (ACERO INOX)                     </t>
  </si>
  <si>
    <t>021-0436</t>
  </si>
  <si>
    <t xml:space="preserve">PINZA RECTA METALICA 15 CM S/DIENTES (ACERO INOX)                     </t>
  </si>
  <si>
    <t>021-0437</t>
  </si>
  <si>
    <t xml:space="preserve">PAPILOTOMO 2.0 MM TRIPLE LUMEN C/PUNTA DOMETIP 7FR                    </t>
  </si>
  <si>
    <t>021-0438</t>
  </si>
  <si>
    <t xml:space="preserve">SISTEMA DE LUPAS DE MAGNIFICACION P/CIRUGIA HNP COLUMNA               </t>
  </si>
  <si>
    <t>021-0439</t>
  </si>
  <si>
    <t xml:space="preserve">SISTEMA DE ILUMINACION PARA LUZ FRONTAL LUPA PRISMATICA               </t>
  </si>
  <si>
    <t>021-0440</t>
  </si>
  <si>
    <t xml:space="preserve">CAMISA DE 20 FRENCH P/CISTOSCOPIAS C/OBTURADOR                        </t>
  </si>
  <si>
    <t>021-0441</t>
  </si>
  <si>
    <t xml:space="preserve">CAMISA 17 FRENCH P/CISTOSCOPIA C/OBTURADOR                            </t>
  </si>
  <si>
    <t>021-0442</t>
  </si>
  <si>
    <t xml:space="preserve">PINZA EXPRIMIDORA O SELLADORA MANUAL BANCO SANGRE                     </t>
  </si>
  <si>
    <t>021-0443</t>
  </si>
  <si>
    <t xml:space="preserve">POSICIONADOR QUIRUR.P/COLUMNA HNP (EL402)                             </t>
  </si>
  <si>
    <t>021-0444</t>
  </si>
  <si>
    <t xml:space="preserve">POSICIONADOR QUIRUR.P/COLUMNA HNP (OA212)                             </t>
  </si>
  <si>
    <t>021-0445</t>
  </si>
  <si>
    <t xml:space="preserve">POSICIONADOR QUIRUR.P/COLUMNA HNP (EL905)                             </t>
  </si>
  <si>
    <t>021-0446</t>
  </si>
  <si>
    <t xml:space="preserve">CAJA METALICA AUTOCLAVE 32X27X5                                       </t>
  </si>
  <si>
    <t>021-0447</t>
  </si>
  <si>
    <t xml:space="preserve">CAJA METALICA 42X17X5 AUTOCLAVE                                       </t>
  </si>
  <si>
    <t>021-0448</t>
  </si>
  <si>
    <t xml:space="preserve">PINZAS ANATOMICAS 14 CM                                               </t>
  </si>
  <si>
    <t>021-0449</t>
  </si>
  <si>
    <t xml:space="preserve">EQUIPO DE CURACION REUSABLE                                           </t>
  </si>
  <si>
    <t>021-0450</t>
  </si>
  <si>
    <t xml:space="preserve">PISTOLA DE LIMPIEZA Y ENGUAJE C/ADAPTADORES                           </t>
  </si>
  <si>
    <t>021-0451</t>
  </si>
  <si>
    <t xml:space="preserve">CEPILLOS DE LIMPIEZA DENTAL.                                          </t>
  </si>
  <si>
    <t>021-0452</t>
  </si>
  <si>
    <t>BISTURI FASIFORME PUNTIAG. P/CIRUGIAS ENDOSC.OTORRINO M/K.STORZ 628001</t>
  </si>
  <si>
    <t>021-0453</t>
  </si>
  <si>
    <t xml:space="preserve">TROCARES QCOS.REUT.5,5MM DIAM.C/VALVULAS Y PULSADORES PTA.RETRACTIL   </t>
  </si>
  <si>
    <t>021-0454</t>
  </si>
  <si>
    <t>TROCARES QCOS.REUT.11MM DIAM.C/VALVULA,PULSADORES Y REDUCTORES RETRAC.</t>
  </si>
  <si>
    <t>021-0455</t>
  </si>
  <si>
    <t xml:space="preserve">PINZA DE AGARRE TRIPODE LONGITUD 230 CM                               </t>
  </si>
  <si>
    <t>021-0456</t>
  </si>
  <si>
    <t xml:space="preserve">MAZO C/MANGO P/CIRUGIAS OTORRINO                                      </t>
  </si>
  <si>
    <t>021-0457</t>
  </si>
  <si>
    <t xml:space="preserve">CAPUCHON SUELTO M/HEINE 03.19.095 P/PROCED.RECTOSCOPIA                </t>
  </si>
  <si>
    <t>021-0458</t>
  </si>
  <si>
    <t xml:space="preserve">ESPECULO GRAVE MEDIANO                                                </t>
  </si>
  <si>
    <t>021-0459</t>
  </si>
  <si>
    <t xml:space="preserve">PINZA BOZEMANN LARGA 27 CM                                            </t>
  </si>
  <si>
    <t>021-0460</t>
  </si>
  <si>
    <t xml:space="preserve">PINZA FOERSTER CURVA 23 CM                                            </t>
  </si>
  <si>
    <t>021-0461</t>
  </si>
  <si>
    <t xml:space="preserve">PINZA FOERSTER RECTA 24CM                                             </t>
  </si>
  <si>
    <t>021-0462</t>
  </si>
  <si>
    <t xml:space="preserve">SIERRA SAGITAL  0,35 X 6 X 15 MM                                      </t>
  </si>
  <si>
    <t>021-0463</t>
  </si>
  <si>
    <t xml:space="preserve">SIERRA SEESOSCALPEL 18X 0,35 MM                                       </t>
  </si>
  <si>
    <t>021-0464</t>
  </si>
  <si>
    <t xml:space="preserve">SIERRA OSCILANTE TALLO CORTO 27MM 10X14X0,3 MM                        </t>
  </si>
  <si>
    <t>021-0465</t>
  </si>
  <si>
    <t xml:space="preserve">ALICATE DE CORTE DISTAL                                               </t>
  </si>
  <si>
    <t>021-0467</t>
  </si>
  <si>
    <t xml:space="preserve">REEMPLAZA CODIGO 025-0363                                             </t>
  </si>
  <si>
    <t>021-0468</t>
  </si>
  <si>
    <t xml:space="preserve">PORTA AGUJA 14 CMS.                                                   </t>
  </si>
  <si>
    <t>021-0470</t>
  </si>
  <si>
    <t xml:space="preserve">PINZAS CLAMPS BULLDOG P/CIRUGIAS VASCULARES                           </t>
  </si>
  <si>
    <t>021-0471</t>
  </si>
  <si>
    <t xml:space="preserve">FLEBOTRACTOR PTA.FILIFORME SUELTA P/CIRUG.SAFENECTOMIA C/16-250-02    </t>
  </si>
  <si>
    <t>021-0472</t>
  </si>
  <si>
    <t xml:space="preserve">FLEBOTRACTOR PTA.FORMA SONDA SUELTA P/CIRUG.SAFENECTOMIA C/16-250-03  </t>
  </si>
  <si>
    <t>021-0473</t>
  </si>
  <si>
    <t xml:space="preserve">LAMINAS P/SIERRA OSCILANTE 71/27MM                                    </t>
  </si>
  <si>
    <t>021-0474</t>
  </si>
  <si>
    <t xml:space="preserve">LAMINA P/SIERRA OSCILANTE 71/27 C/519.170                             </t>
  </si>
  <si>
    <t>021-0475</t>
  </si>
  <si>
    <t xml:space="preserve">LAMINA P/SIERRA OSCILANTE 95/25MM                                     </t>
  </si>
  <si>
    <t>021-0476</t>
  </si>
  <si>
    <t xml:space="preserve">FORCEPS DE LENGUA                                                     </t>
  </si>
  <si>
    <t>021-0477</t>
  </si>
  <si>
    <t xml:space="preserve">MANGO P/SIERRA                                                        </t>
  </si>
  <si>
    <t>021-0478</t>
  </si>
  <si>
    <t xml:space="preserve">PORTA AGUJA                                                           </t>
  </si>
  <si>
    <t>021-0479</t>
  </si>
  <si>
    <t xml:space="preserve">TIJERA MAYO RECTA 14 CMS                                              </t>
  </si>
  <si>
    <t>021-0480</t>
  </si>
  <si>
    <t xml:space="preserve">SEPARADORES FARABEUF                                                  </t>
  </si>
  <si>
    <t>021-0481</t>
  </si>
  <si>
    <t xml:space="preserve">PINZA GERALD SIN DIENTES ANGULADAS                                    </t>
  </si>
  <si>
    <t>021-0482</t>
  </si>
  <si>
    <t xml:space="preserve">MANGO N°4 HOJA BISTURI MARTIN                                         </t>
  </si>
  <si>
    <t>021-0484</t>
  </si>
  <si>
    <t xml:space="preserve">BIOTOMO UTERINO EPPENDORFER 4X8MM SHAFT 20CMS                         </t>
  </si>
  <si>
    <t>021-0485</t>
  </si>
  <si>
    <t xml:space="preserve">BIOTOMO 4MM P/BIOPSIA 24CMS                                           </t>
  </si>
  <si>
    <t>021-0486</t>
  </si>
  <si>
    <t xml:space="preserve">CANASTILLO DORMIA 4.2 MM 208 CM LARGO (COD.REF.FS-LXB- 3X6)           </t>
  </si>
  <si>
    <t>021-0487</t>
  </si>
  <si>
    <t xml:space="preserve">PINZA PARA IRIS                                                       </t>
  </si>
  <si>
    <t>021-0488</t>
  </si>
  <si>
    <t xml:space="preserve">ESCARIFICADOR DE CORNEA                                               </t>
  </si>
  <si>
    <t>021-0489</t>
  </si>
  <si>
    <t xml:space="preserve">SOBRE TUBO CORTO PARA ENDOSCOPIA                                      </t>
  </si>
  <si>
    <t>021-0490</t>
  </si>
  <si>
    <t xml:space="preserve">CANASTILLO 4 ALAMBRES EN ESPIRAL DE 115 CM CANAL 1.2 MM (FG-51 D)     </t>
  </si>
  <si>
    <t>021-0491</t>
  </si>
  <si>
    <t xml:space="preserve">INSTRUMENTAL OTORRINOLARINGOLOGIA ANTRUM PUNCH                        </t>
  </si>
  <si>
    <t>021-0492</t>
  </si>
  <si>
    <t xml:space="preserve">FORCEPS DE ANTRO                                                      </t>
  </si>
  <si>
    <t>021-0493</t>
  </si>
  <si>
    <t xml:space="preserve">INSTRUMENTAL OTORRINOLARINGOLOGIA MICRO BACKBITER ROTATORIA           </t>
  </si>
  <si>
    <t>021-0494</t>
  </si>
  <si>
    <t xml:space="preserve">CUCHILLO INST. OTORRINOLARINGOLOGIA                                   </t>
  </si>
  <si>
    <t>021-0495</t>
  </si>
  <si>
    <t xml:space="preserve">ASPIRADOR DE SENOS                                                    </t>
  </si>
  <si>
    <t>021-0496</t>
  </si>
  <si>
    <t xml:space="preserve">TIJERAS DE IRIS CURVAS                                                </t>
  </si>
  <si>
    <t>021-0497</t>
  </si>
  <si>
    <t xml:space="preserve">ASPIRADOR DE FRAZIER                                                  </t>
  </si>
  <si>
    <t>021-0498</t>
  </si>
  <si>
    <t xml:space="preserve">ELEVADOR WARWICK JAMES P/CIRUGIAS MAXILOFACIAL                        </t>
  </si>
  <si>
    <t>021-0499</t>
  </si>
  <si>
    <t xml:space="preserve">ELEVADOR HEIDEBRINK P/CIRUGIA MAXILOFACIAL                            </t>
  </si>
  <si>
    <t>021-0500</t>
  </si>
  <si>
    <t xml:space="preserve">OSTEOTOMO SMITH-PETERSEN INSTRUMENTAL TRAUMATOLOGIA                   </t>
  </si>
  <si>
    <t>021-0501</t>
  </si>
  <si>
    <t xml:space="preserve">LUPA DE MAMOGRAFIA                                                    </t>
  </si>
  <si>
    <t>021-0502</t>
  </si>
  <si>
    <t xml:space="preserve">SEPARADOR TEFLONADO                                                   </t>
  </si>
  <si>
    <t>021-0503</t>
  </si>
  <si>
    <t xml:space="preserve">BIOTOMO DE ACCESO YUGULAR 7 FR                                        </t>
  </si>
  <si>
    <t>021-0504</t>
  </si>
  <si>
    <t xml:space="preserve">GRADILLAS 100 POS 13MM                                                </t>
  </si>
  <si>
    <t>021-0505</t>
  </si>
  <si>
    <t xml:space="preserve">VAINA PARA RESECTOSCOPIO COD. 27040SL                                 </t>
  </si>
  <si>
    <t>021-0506</t>
  </si>
  <si>
    <t xml:space="preserve">PINZA RONGEUR CUSHING RECTA 180MM                                     </t>
  </si>
  <si>
    <t>021-0507</t>
  </si>
  <si>
    <t xml:space="preserve">PINZA DENTADA 23 G (COD 70647 ALCON)                                  </t>
  </si>
  <si>
    <t>021-0508</t>
  </si>
  <si>
    <t xml:space="preserve">SONDA LASER CURVA  20 G (COD 8065750989 ALCON)                        </t>
  </si>
  <si>
    <t>021-0509</t>
  </si>
  <si>
    <t xml:space="preserve">CABLE BIPOLAR 12 FT(COD 8065128301 ALCON)                             </t>
  </si>
  <si>
    <t>021-0511</t>
  </si>
  <si>
    <t xml:space="preserve">TIJERA ESMARCH 23 CM                                                  </t>
  </si>
  <si>
    <t>021-0512</t>
  </si>
  <si>
    <t xml:space="preserve">TIJERAS BRUNS 23.5 CM                                                 </t>
  </si>
  <si>
    <t>021-0513</t>
  </si>
  <si>
    <t xml:space="preserve">PINZA WOLF CURVA 26 CMS                                               </t>
  </si>
  <si>
    <t>021-0514</t>
  </si>
  <si>
    <t xml:space="preserve">PINZA WOLF CURVA 18 CMS                                               </t>
  </si>
  <si>
    <t>021-0515</t>
  </si>
  <si>
    <t xml:space="preserve"> CABLE BIPOLAR 20 G (COD 8065804201/BRUSH)                            </t>
  </si>
  <si>
    <t>021-0516</t>
  </si>
  <si>
    <t xml:space="preserve">ALICATE FRONTAL P/UñA                                                 </t>
  </si>
  <si>
    <t>021-0517</t>
  </si>
  <si>
    <t xml:space="preserve">PINZAS EXTRACTORAS DE PUNTOS                                          </t>
  </si>
  <si>
    <t>021-0518</t>
  </si>
  <si>
    <t xml:space="preserve">PINZA MCPHERSON                                                       </t>
  </si>
  <si>
    <t>021-0519</t>
  </si>
  <si>
    <t xml:space="preserve">CUCHILLO DE HOZ WULLSTEIN                                             </t>
  </si>
  <si>
    <t>021-0520</t>
  </si>
  <si>
    <t xml:space="preserve"> CANASTILLO DORMIA 4.2 MM 208 CM LARGO (COD.REF.FS-LXB- 2X4)          </t>
  </si>
  <si>
    <t>021-0521</t>
  </si>
  <si>
    <t xml:space="preserve">ELECTRODO DE BOLA 5MM CODIGO B0512                                    </t>
  </si>
  <si>
    <t>021-0522</t>
  </si>
  <si>
    <t xml:space="preserve">ASAS RADIUS 20 X 10 MM                                                </t>
  </si>
  <si>
    <t>021-0523</t>
  </si>
  <si>
    <t xml:space="preserve">ALICATE RECTO                                                         </t>
  </si>
  <si>
    <t>021-0524</t>
  </si>
  <si>
    <t xml:space="preserve">PASA ALAMBRE                                                          </t>
  </si>
  <si>
    <t>021-0525</t>
  </si>
  <si>
    <t xml:space="preserve">PINZAS GUBIA                                                          </t>
  </si>
  <si>
    <t>021-0526</t>
  </si>
  <si>
    <t xml:space="preserve">TENAZA DE CORTE LATERAL                                               </t>
  </si>
  <si>
    <t>021-0528</t>
  </si>
  <si>
    <t xml:space="preserve">PINZAS PARA HUESO                                                     </t>
  </si>
  <si>
    <t>021-0529</t>
  </si>
  <si>
    <t xml:space="preserve">BARRA PARA DOBLAR AGUJAS 1.25 A 2.5 MM                                </t>
  </si>
  <si>
    <t>021-0530</t>
  </si>
  <si>
    <t xml:space="preserve">PINZA PARA TORCER ALAMBRE                                             </t>
  </si>
  <si>
    <t>021-0531</t>
  </si>
  <si>
    <t xml:space="preserve">IMPACTOR DE GRAPAS                                                    </t>
  </si>
  <si>
    <t>021-0532</t>
  </si>
  <si>
    <t xml:space="preserve">SONDA LASER CURVA  23 G DIRECCIONAL                                   </t>
  </si>
  <si>
    <t>021-0533</t>
  </si>
  <si>
    <t xml:space="preserve">PERLAS DE NITRATO DE PLATA TUBO (100 UNIDADES)                        </t>
  </si>
  <si>
    <t>021-0534</t>
  </si>
  <si>
    <t xml:space="preserve">FERULA NASAL TIPO DOYLE 20( OTORRINO )                                </t>
  </si>
  <si>
    <t>021-0535</t>
  </si>
  <si>
    <t xml:space="preserve">PUNTA DACRIOCISTORRINOSMIA (OTORRINO)                                 </t>
  </si>
  <si>
    <t>021-0536</t>
  </si>
  <si>
    <t xml:space="preserve">PUNTA SERRTAED BLADE 4 MM ROTABLE (OTORRINO)                          </t>
  </si>
  <si>
    <t>021-0537</t>
  </si>
  <si>
    <t xml:space="preserve">PUNTA RAD 40 CURVED BLADE 4 MM (OTORRINO)                             </t>
  </si>
  <si>
    <t>021-0538</t>
  </si>
  <si>
    <t xml:space="preserve">SET TREPANACION FRONTAL                                               </t>
  </si>
  <si>
    <t>021-0539</t>
  </si>
  <si>
    <t xml:space="preserve">PINZA PARA SUTURA                                                     </t>
  </si>
  <si>
    <t>021-0540</t>
  </si>
  <si>
    <t xml:space="preserve">PINZA DE CONJUNTIVA                                                   </t>
  </si>
  <si>
    <t>021-0541</t>
  </si>
  <si>
    <t xml:space="preserve">PINZA COLIBRI                                                         </t>
  </si>
  <si>
    <t>021-0544</t>
  </si>
  <si>
    <t xml:space="preserve">ESPECULO OCULAR BARRAQUER FENESTRADO G17023                           </t>
  </si>
  <si>
    <t>021-0545</t>
  </si>
  <si>
    <t xml:space="preserve">SCLERA DEPRESSOR DOUBLE ENDED GE32715                                 </t>
  </si>
  <si>
    <t>021-0546</t>
  </si>
  <si>
    <t xml:space="preserve">TIJERA CORNEAL 10CM CASTROVIEJO 4"                                    </t>
  </si>
  <si>
    <t>021-0547</t>
  </si>
  <si>
    <t xml:space="preserve">ROTADOR  DE LENTE 11.5 CM                                             </t>
  </si>
  <si>
    <t>021-0548</t>
  </si>
  <si>
    <t xml:space="preserve">SONDA LAGRIMAL 12.7CM                                                 </t>
  </si>
  <si>
    <t>021-0549</t>
  </si>
  <si>
    <t xml:space="preserve">FIJADOR EN T 10 CM 12MM                                               </t>
  </si>
  <si>
    <t>021-0553</t>
  </si>
  <si>
    <t xml:space="preserve">LUPA OCULAR                                                           </t>
  </si>
  <si>
    <t>021-0554</t>
  </si>
  <si>
    <t xml:space="preserve">CEPILLO P/CITOLOGIA DE 160 CMCON CEPILLO 2.5 MM(RNDOSCOPIA)           </t>
  </si>
  <si>
    <t>021-0555</t>
  </si>
  <si>
    <t xml:space="preserve">CAJA ESTERILIZACION SHAVER 0272700000                                 </t>
  </si>
  <si>
    <t>021-0556</t>
  </si>
  <si>
    <t>SIST.FIJADORES DE POSICIONAMIENTO ADULTO(EL214/EL215/EL216/EL217/EL218</t>
  </si>
  <si>
    <t>021-0561</t>
  </si>
  <si>
    <t xml:space="preserve">PUNZON ARTROSCOPIA 6.5MM                                              </t>
  </si>
  <si>
    <t>021-0562</t>
  </si>
  <si>
    <t xml:space="preserve">CANULA IRRIGACION/ASPIRACION SINCOE                                   </t>
  </si>
  <si>
    <t>021-0563</t>
  </si>
  <si>
    <t xml:space="preserve">ASA CORTE POLIPECTOMIA GASTRICA Y DUODENALES DE 2.5X5.5 CM 7FR        </t>
  </si>
  <si>
    <t>021-0564</t>
  </si>
  <si>
    <t xml:space="preserve">ASA CORTE POLIPECTOMIA GASTRICA DUODENALES DE 1.5X3CM 7FR             </t>
  </si>
  <si>
    <t>021-0565</t>
  </si>
  <si>
    <t xml:space="preserve">ALICATE WEINGHART                                                     </t>
  </si>
  <si>
    <t>021-0566</t>
  </si>
  <si>
    <t xml:space="preserve">ALICATE PARA CORTAR LIGADURAS                                         </t>
  </si>
  <si>
    <t>021-0567</t>
  </si>
  <si>
    <t xml:space="preserve">BISTURI DE SACHE RECTO STORZ 27069K                                   </t>
  </si>
  <si>
    <t>021-0568</t>
  </si>
  <si>
    <t xml:space="preserve">COJIN SEMICIRCULAR VISCOELASTICO ADULTO                               </t>
  </si>
  <si>
    <t>021-0569</t>
  </si>
  <si>
    <t xml:space="preserve">ANILLO DE CABEZA NEONATL VISCOELASTICO                                </t>
  </si>
  <si>
    <t>021-0570</t>
  </si>
  <si>
    <t xml:space="preserve">ANILLO VISCOELASTICO ADULTO                                           </t>
  </si>
  <si>
    <t>021-0571</t>
  </si>
  <si>
    <t xml:space="preserve">FRESA DE METAL LONG 70 DIAMETRO 5.0 CODIGO 261050                     </t>
  </si>
  <si>
    <t>021-0572</t>
  </si>
  <si>
    <t xml:space="preserve">FRESA DE METAL DURO LONG 70 DIAMETRO 4.0 CODIGO 261040                </t>
  </si>
  <si>
    <t>021-0573</t>
  </si>
  <si>
    <t xml:space="preserve">FRESA DE METAL DURO LONG 70 DIAMETRO 2.3MM CODIGO 261023              </t>
  </si>
  <si>
    <t>021-0574</t>
  </si>
  <si>
    <t xml:space="preserve">FRESA DE METAL DURO LONG70 DIAMETRO 6.0 CODIGO 261060                 </t>
  </si>
  <si>
    <t>021-0575</t>
  </si>
  <si>
    <t xml:space="preserve">FRESA DE METAL DURO LONG 70 DIAMETRO 1.4MM CODIGO 261014              </t>
  </si>
  <si>
    <t>021-0576</t>
  </si>
  <si>
    <t xml:space="preserve">FRESA DE TUNSTENGNO CARBIDE DIAMETRO 5.0MM 7CM CODIGO 261150          </t>
  </si>
  <si>
    <t>021-0577</t>
  </si>
  <si>
    <t xml:space="preserve">FRESA DE TUNSTEGNO CARBIDE 4.0MM 7 CM CODIGO 261140                   </t>
  </si>
  <si>
    <t>021-0578</t>
  </si>
  <si>
    <t xml:space="preserve">FRESA DE TUNSTEGNO CARBIDE 3.1MM 7 CM CODIGO 261131                   </t>
  </si>
  <si>
    <t>021-0579</t>
  </si>
  <si>
    <t xml:space="preserve">FESA DE TUNSTEGNO CARBIDE 2.3MM 7 CM CODIGO 261123                    </t>
  </si>
  <si>
    <t>021-0580</t>
  </si>
  <si>
    <t xml:space="preserve">FRESA DE METAL DURO LONG 70MM 3.1MM CODIGO 261031                     </t>
  </si>
  <si>
    <t>021-0581</t>
  </si>
  <si>
    <t xml:space="preserve">CAPERUZA DE GOMA WO88.02                                              </t>
  </si>
  <si>
    <t>021-0582</t>
  </si>
  <si>
    <t xml:space="preserve">FONENDOSCOPIO PEDIATRICO RIESTER MOD.4042                             </t>
  </si>
  <si>
    <t>021-0583</t>
  </si>
  <si>
    <t xml:space="preserve">FONENDOSCOPIO PEDIATRICO RIESTER MOD.4061-04                          </t>
  </si>
  <si>
    <t>021-0585</t>
  </si>
  <si>
    <t xml:space="preserve">LAPIZ ELECTROBISTURI REUTILIZABLE AUTOCLAVABLE                        </t>
  </si>
  <si>
    <t>021-0586</t>
  </si>
  <si>
    <t xml:space="preserve">BIOTOMO TISCHLER MANDIBULA TC MASCADA 3 X 7MM MANGO CON SEGURO        </t>
  </si>
  <si>
    <t>022-0001</t>
  </si>
  <si>
    <t xml:space="preserve">ALARGADOR VENOSO S/LLAVE 30 CM                                        </t>
  </si>
  <si>
    <t>022-0002</t>
  </si>
  <si>
    <t xml:space="preserve">ALARGADOR VENOSO C/LLAVE 50 CM                                        </t>
  </si>
  <si>
    <t>022-0003</t>
  </si>
  <si>
    <t xml:space="preserve">ALARGADOR VENOSO C/LLAVE 100 CM                                       </t>
  </si>
  <si>
    <t>022-0004</t>
  </si>
  <si>
    <t xml:space="preserve">CANULA MAYO N°0                                                       </t>
  </si>
  <si>
    <t>022-0005</t>
  </si>
  <si>
    <t xml:space="preserve">CANULA MAYO N°00                                                      </t>
  </si>
  <si>
    <t>022-0006</t>
  </si>
  <si>
    <t xml:space="preserve">CANULA MAYO N°1                                                       </t>
  </si>
  <si>
    <t>022-0007</t>
  </si>
  <si>
    <t xml:space="preserve">CANULA MAYO N°2                                                       </t>
  </si>
  <si>
    <t>022-0008</t>
  </si>
  <si>
    <t xml:space="preserve">CANULA MAYO N°3                                                       </t>
  </si>
  <si>
    <t>022-0009</t>
  </si>
  <si>
    <t xml:space="preserve">CANULA MAYO N°4                                                       </t>
  </si>
  <si>
    <t>022-0010</t>
  </si>
  <si>
    <t xml:space="preserve">CANULA MAYO N°5                                                       </t>
  </si>
  <si>
    <t>022-0011</t>
  </si>
  <si>
    <t xml:space="preserve">CANULA MAYO N°6                                                       </t>
  </si>
  <si>
    <t>022-0012</t>
  </si>
  <si>
    <t xml:space="preserve">CONECTOR EN T 13 CM                                                   </t>
  </si>
  <si>
    <t>022-0013</t>
  </si>
  <si>
    <t xml:space="preserve">CONECTOR EN Y                                                         </t>
  </si>
  <si>
    <t>022-0014</t>
  </si>
  <si>
    <t xml:space="preserve">EXTENSORES DE 76 CMS                                                  </t>
  </si>
  <si>
    <t>022-0015</t>
  </si>
  <si>
    <t xml:space="preserve">LLAVE TRES PASOS DESECH.ROTACION 360 GRADOS                           </t>
  </si>
  <si>
    <t>022-0016</t>
  </si>
  <si>
    <t xml:space="preserve">MANIFOLD 4 ESPIGAS                                                    </t>
  </si>
  <si>
    <t>022-0017</t>
  </si>
  <si>
    <t xml:space="preserve">TUBO PLASTICO 210 CM C/CONECTORES                                     </t>
  </si>
  <si>
    <t>022-0018</t>
  </si>
  <si>
    <t xml:space="preserve">TAPA OBTURACION AMARILLA CON GOMA P/PUNCION                           </t>
  </si>
  <si>
    <t>022-0019</t>
  </si>
  <si>
    <t xml:space="preserve">TAPA OBTURACION ROJA SIN GOMA                                         </t>
  </si>
  <si>
    <t>022-0021</t>
  </si>
  <si>
    <t xml:space="preserve">TUBO GOMA LATEX 5 X 8 MM                                              </t>
  </si>
  <si>
    <t>022-0023</t>
  </si>
  <si>
    <t xml:space="preserve">PLACA NEUTRA P/ELECTROBISTURI CAT.80-342-03                           </t>
  </si>
  <si>
    <t>022-0024</t>
  </si>
  <si>
    <t xml:space="preserve">LLAVE TRES PASOS P/ALTA PRESION (1200 PSI)                            </t>
  </si>
  <si>
    <t>022-0025</t>
  </si>
  <si>
    <t xml:space="preserve">AISLADOR DE TRANSDUCTOR                                               </t>
  </si>
  <si>
    <t>022-0026</t>
  </si>
  <si>
    <t xml:space="preserve">EQUIPO DE ASP.CONTINUA POST-OP.600 CC 12 FR                           </t>
  </si>
  <si>
    <t>022-0027</t>
  </si>
  <si>
    <t xml:space="preserve">CANULA TRAQUEOSTOMIA C/BALON Nø10.0                                   </t>
  </si>
  <si>
    <t>022-0028</t>
  </si>
  <si>
    <t xml:space="preserve">CANULA TRAQUEOSTOMIA C/BALON Nø7                                      </t>
  </si>
  <si>
    <t>022-0029</t>
  </si>
  <si>
    <t xml:space="preserve">CANULA TRAQUEOSTOMIA C/BALON S/CAMISA Nº8.0                           </t>
  </si>
  <si>
    <t>022-0030</t>
  </si>
  <si>
    <t xml:space="preserve">CANULA TRAQUEOSTOMIA C/BALON S/CAMISA Nº 9.0                          </t>
  </si>
  <si>
    <t>022-0031</t>
  </si>
  <si>
    <t xml:space="preserve">CANULA TRAQUEOSTOMIA C/BALON Nº 8.5                                   </t>
  </si>
  <si>
    <t>022-0032</t>
  </si>
  <si>
    <t xml:space="preserve">CONEXION DE 2 VIAS (LS-2)                                             </t>
  </si>
  <si>
    <t>022-0033</t>
  </si>
  <si>
    <t xml:space="preserve">CANULA TRAQUEOSTOMIA C/BALON Nø6                                      </t>
  </si>
  <si>
    <t>022-0034</t>
  </si>
  <si>
    <t xml:space="preserve">CATETER COMPL.TROCAR INCORP. 10 FR                                    </t>
  </si>
  <si>
    <t>022-0035</t>
  </si>
  <si>
    <t xml:space="preserve">CATETER COMPL.TROCAR INCORP. 8 FR                                     </t>
  </si>
  <si>
    <t>022-0036</t>
  </si>
  <si>
    <t xml:space="preserve">EQUIPO P/MEDIR PRESION VENOSA CENTRAL                                 </t>
  </si>
  <si>
    <t>022-0037</t>
  </si>
  <si>
    <t xml:space="preserve">GUIA P/CATETER (CAT.AW-16402 ARROW)                                   </t>
  </si>
  <si>
    <t>022-0038</t>
  </si>
  <si>
    <t xml:space="preserve">TUBO AEROSOL ADAPTADOR "T"                                            </t>
  </si>
  <si>
    <t>022-0039</t>
  </si>
  <si>
    <t xml:space="preserve">CANULA TRAQUEOSTOMIA C/BALON C/CAMISA Nº 7,5                          </t>
  </si>
  <si>
    <t>022-0040</t>
  </si>
  <si>
    <t xml:space="preserve">CANULA TRAQUEOSTOMIA C/CAMISA Y C/BALON Nº8.5 (CUFF)                  </t>
  </si>
  <si>
    <t>022-0041</t>
  </si>
  <si>
    <t xml:space="preserve">CANULA TRAQUEOSTOMIA C/CAMISA Y C/BALON Nº9.0 (CUFF)                  </t>
  </si>
  <si>
    <t>022-0042</t>
  </si>
  <si>
    <t xml:space="preserve">PLACA PACIENTE ADULTO C/REM (MONOPOLAR)                               </t>
  </si>
  <si>
    <t>022-0044</t>
  </si>
  <si>
    <t xml:space="preserve">DRENAJE BILIAR RING                                                   </t>
  </si>
  <si>
    <t>022-0045</t>
  </si>
  <si>
    <t xml:space="preserve">MASCARILLA DE ANESTESIA Nø1(COD.3101-101)                             </t>
  </si>
  <si>
    <t>022-0046</t>
  </si>
  <si>
    <t xml:space="preserve">MASCARILLA DE ANESTESIA Nø2(COD.3101-102)                             </t>
  </si>
  <si>
    <t>022-0047</t>
  </si>
  <si>
    <t xml:space="preserve">MASCARILLA DE ANESTESIA Nø3(COD.3101-103)                             </t>
  </si>
  <si>
    <t>022-0048</t>
  </si>
  <si>
    <t xml:space="preserve">ALARGADOR VENOSO S/LLAVE 50 CM                                        </t>
  </si>
  <si>
    <t>022-0049</t>
  </si>
  <si>
    <t xml:space="preserve">ADAPTADOR PLASTICO (PSFLL-PCF-MLL)                                    </t>
  </si>
  <si>
    <t>022-0050</t>
  </si>
  <si>
    <t xml:space="preserve">CONECTOR SWIVEL GIRATORIO (COD.100250001)                             </t>
  </si>
  <si>
    <t>022-0053</t>
  </si>
  <si>
    <t xml:space="preserve">CANULA TRAQUEOSTOMIA S/BALON Nø5.0                                    </t>
  </si>
  <si>
    <t>022-0054</t>
  </si>
  <si>
    <t xml:space="preserve">ADAPTADORES P/MARCAPASO UNIPOLAR(IS)                                  </t>
  </si>
  <si>
    <t>022-0055</t>
  </si>
  <si>
    <t xml:space="preserve">CANULA TRAQUEOSTOMIA C/BALON N°6,5                                    </t>
  </si>
  <si>
    <t>022-0056</t>
  </si>
  <si>
    <t xml:space="preserve">CANULA TRAQUEOSTOMIA C/BALON N°4,5                                    </t>
  </si>
  <si>
    <t>022-0057</t>
  </si>
  <si>
    <t xml:space="preserve">BOLSA P/ ANESTESIA DE 3LT.                                            </t>
  </si>
  <si>
    <t>022-0059</t>
  </si>
  <si>
    <t xml:space="preserve">CABLE P/PINZA PLACA ELECTROBISTURI                                    </t>
  </si>
  <si>
    <t>022-0061</t>
  </si>
  <si>
    <t xml:space="preserve">CONECTOR P/INYECTORA (E4546LK) IMAGENOLOGIA                           </t>
  </si>
  <si>
    <t>022-0062</t>
  </si>
  <si>
    <t xml:space="preserve">ALARGADOR VENOSO 120-140 CM (MICRO -VOLUMEN)                          </t>
  </si>
  <si>
    <t>022-0063</t>
  </si>
  <si>
    <t xml:space="preserve">VALVULA DE CANAL DE TRABAJO (MOD.49500/MAJ-210 OLIMPUS                </t>
  </si>
  <si>
    <t>022-0064</t>
  </si>
  <si>
    <t xml:space="preserve">ALARGADOR VENOSO 10 CM C/LLAVE                                        </t>
  </si>
  <si>
    <t>022-0065</t>
  </si>
  <si>
    <t xml:space="preserve">FILTRO DE JERINGA DE INYECCION 5 MICRAS                               </t>
  </si>
  <si>
    <t>022-0066</t>
  </si>
  <si>
    <t xml:space="preserve">PLACAS NEUTRAS (PACK DE 10 UNIDADES)                                  </t>
  </si>
  <si>
    <t>022-0067</t>
  </si>
  <si>
    <t xml:space="preserve">CANULA TRAQUEOSTOMIA N°4 S/BALON                                      </t>
  </si>
  <si>
    <t>022-0068</t>
  </si>
  <si>
    <t xml:space="preserve">CANULA TRAQUEOSTOMIA S/BALON N°3                                      </t>
  </si>
  <si>
    <t>022-0069</t>
  </si>
  <si>
    <t xml:space="preserve">CANULA TRAQUEOSTOMIA S/BALON N°6                                      </t>
  </si>
  <si>
    <t>022-0070</t>
  </si>
  <si>
    <t xml:space="preserve">FILTRO LINEA INFUSION 1,2 MICRAS                                      </t>
  </si>
  <si>
    <t>022-0071</t>
  </si>
  <si>
    <t xml:space="preserve">FILTRO VENA CAVA                                                      </t>
  </si>
  <si>
    <t>022-0073</t>
  </si>
  <si>
    <t xml:space="preserve">JERINGA DE ALTA PRESION DE 150 CC (ARTERIOGRAFIA)                     </t>
  </si>
  <si>
    <t>022-0074</t>
  </si>
  <si>
    <t xml:space="preserve">PLACAS ELECTRUQUIRURGICAS ADHESIVAS REF. 2125 CE 0318 TIPO NORMA      </t>
  </si>
  <si>
    <t>022-0075</t>
  </si>
  <si>
    <t xml:space="preserve">CONECTOR ARTERIAL DE ALTA PRESION 120 CM (1200 PSI)                   </t>
  </si>
  <si>
    <t>022-0076</t>
  </si>
  <si>
    <t xml:space="preserve">CAMARA DAMPING (ATRAPA BURBUJAS - COD.LTDCIT-RT)                      </t>
  </si>
  <si>
    <t>022-0077</t>
  </si>
  <si>
    <t xml:space="preserve">CONECTOR DE TRES VIAS C/LLAVE DE TRES PASOS (ALTA PRESION)            </t>
  </si>
  <si>
    <t>022-0078</t>
  </si>
  <si>
    <t xml:space="preserve">LLAVE EN Y P/ALTA PRESION 1200 PSI (HEMODINAMIA)                      </t>
  </si>
  <si>
    <t>022-0079</t>
  </si>
  <si>
    <t xml:space="preserve">CANULA MAYO N°2/0                                                     </t>
  </si>
  <si>
    <t>022-0080</t>
  </si>
  <si>
    <t xml:space="preserve">ALMOHADILLA PARA CANULA MULLER                                        </t>
  </si>
  <si>
    <t>022-0082</t>
  </si>
  <si>
    <t xml:space="preserve">KIT DE PARCHES NAVEX P/ESTABL.O CAMPO IMPEDANCIA                      </t>
  </si>
  <si>
    <t>022-0086</t>
  </si>
  <si>
    <t xml:space="preserve">ADAPTADOR  CABLE (SIST. MAPEO)                                        </t>
  </si>
  <si>
    <t>022-0089</t>
  </si>
  <si>
    <t xml:space="preserve">BOQUILLA ANGULAR 90º                                                  </t>
  </si>
  <si>
    <t>022-0090</t>
  </si>
  <si>
    <t xml:space="preserve">VALVULA RESPIRATORIA DE VENTILACION                                   </t>
  </si>
  <si>
    <t>022-0091</t>
  </si>
  <si>
    <t xml:space="preserve">TUBO DE VENTILACION 1,5M C/MEDIDOR DE FLUJO                           </t>
  </si>
  <si>
    <t>022-0092</t>
  </si>
  <si>
    <t xml:space="preserve">VALVUALA DE FONACION ORATOR PARA TRAQUEOSTOMIA 100/550/000            </t>
  </si>
  <si>
    <t>022-0093</t>
  </si>
  <si>
    <t xml:space="preserve">ALMOHADILLA ELECTRODO DESCARTABLE PARA MONITOREO Y DESFIBRILACION     </t>
  </si>
  <si>
    <t>022-0094</t>
  </si>
  <si>
    <t xml:space="preserve">EQUIPO DE ASP. CONTINUA POST OP. 600 CC 7 FR                          </t>
  </si>
  <si>
    <t>022-0095</t>
  </si>
  <si>
    <t xml:space="preserve">MASCARILLA DE ANESTESIA Nº 4                                          </t>
  </si>
  <si>
    <t>022-0096</t>
  </si>
  <si>
    <t xml:space="preserve">ALARGADOR ARTERIAL MACHO/MACHO 30 CM S/LLAVE                          </t>
  </si>
  <si>
    <t>022-0098</t>
  </si>
  <si>
    <t xml:space="preserve">ALARGADOR C/CONEXIONES DE 5,8" 180CM BCV,PVC (DONACION)LIBRE LATEX    </t>
  </si>
  <si>
    <t>022-0099</t>
  </si>
  <si>
    <t xml:space="preserve">CANULA TRAQUEOSTOMIA S/BALON C/CAMISA Nº3,5                           </t>
  </si>
  <si>
    <t>022-0100</t>
  </si>
  <si>
    <t xml:space="preserve">CONECTOR EN Y IMAGENOLOGIA (801107)                                   </t>
  </si>
  <si>
    <t>022-0101</t>
  </si>
  <si>
    <t xml:space="preserve">CANULA TRAQUEOSTOMIA S/B Y C/CAMISA Nº8.0                             </t>
  </si>
  <si>
    <t>022-0102</t>
  </si>
  <si>
    <t xml:space="preserve">INSUFALDOR DE AIRE ADAPTABLE A CANULA RECTAL ENEMA BARITADO           </t>
  </si>
  <si>
    <t>022-0103</t>
  </si>
  <si>
    <t xml:space="preserve">CANULA DE TRAQUEOSTOMIA C/BALON Y CAMISA Nº8.0                        </t>
  </si>
  <si>
    <t>022-0104</t>
  </si>
  <si>
    <t xml:space="preserve">CANULA TRAQUEOSTOMIA C/ BALON S / CAMISA 8.5                          </t>
  </si>
  <si>
    <t>022-0105</t>
  </si>
  <si>
    <t xml:space="preserve">CONECTOR JERINGA-JERINGA                                              </t>
  </si>
  <si>
    <t>022-0106</t>
  </si>
  <si>
    <t xml:space="preserve">ALARGADOR ARTERIAL 150 CM                                             </t>
  </si>
  <si>
    <t>022-0107</t>
  </si>
  <si>
    <t xml:space="preserve">ALARGADOR VENOSO 20 CM CONEXION M/H                                   </t>
  </si>
  <si>
    <t>022-0108</t>
  </si>
  <si>
    <t xml:space="preserve">LINEA ARTERIAL 20 G X 8 CM                                            </t>
  </si>
  <si>
    <t>022-0109</t>
  </si>
  <si>
    <t xml:space="preserve">ALARGADOR VENOSO DE 120 CM CONECCION M/H                              </t>
  </si>
  <si>
    <t>022-0110</t>
  </si>
  <si>
    <t xml:space="preserve">ALARGADOR ARTERIAL 30 CM CONEXION M/H                                 </t>
  </si>
  <si>
    <t>022-0111</t>
  </si>
  <si>
    <t xml:space="preserve">ALARGADOR ARTERIAL 15 CM CONEXION M/M                                 </t>
  </si>
  <si>
    <t>022-0112</t>
  </si>
  <si>
    <t xml:space="preserve">TAPA DOSIFICADORA DE FLUJO UNIDIRECCIONAL                             </t>
  </si>
  <si>
    <t>022-0113</t>
  </si>
  <si>
    <t xml:space="preserve">LINEA P/CAPNOGRAFIA                                                   </t>
  </si>
  <si>
    <t>022-0114</t>
  </si>
  <si>
    <t xml:space="preserve">TRAMPA DE AGUA DOBLE P/DRENAJE 2000 CC                                </t>
  </si>
  <si>
    <t>022-0115</t>
  </si>
  <si>
    <t xml:space="preserve">FLUTTER PARA FISIOTERAPIA                                             </t>
  </si>
  <si>
    <t>022-0117</t>
  </si>
  <si>
    <t>DOSIFICADOR DE FLUJO DE FLEBOCLISIS REGUFLOW (HOSPITALIZACION DOMICILI</t>
  </si>
  <si>
    <t>022-0118</t>
  </si>
  <si>
    <t xml:space="preserve">CONECTOR FIBROBRONCOSPIO SWIVEL 15 MM                                 </t>
  </si>
  <si>
    <t>022-0119</t>
  </si>
  <si>
    <t xml:space="preserve">SET IRRIGACION PROSTATICA DOBLE BAJADA                                </t>
  </si>
  <si>
    <t>022-0120</t>
  </si>
  <si>
    <t>SET DE TRAQUEOSTOMIA PERCUTANEO, CON CANULA Nº 8 COMPLETO CON DILATACI</t>
  </si>
  <si>
    <t>022-0121</t>
  </si>
  <si>
    <t xml:space="preserve">ALARGADOR DE 2 VIAS CON CONECTOR UNIVERSAL                            </t>
  </si>
  <si>
    <t>022-0123</t>
  </si>
  <si>
    <t xml:space="preserve">ALARGADOR VENOSO MH 100 CM                                            </t>
  </si>
  <si>
    <t>022-0124</t>
  </si>
  <si>
    <t xml:space="preserve">CANULA TRAQUEOSTOMIA C/BALON Nº4                                      </t>
  </si>
  <si>
    <t>023-0001</t>
  </si>
  <si>
    <t xml:space="preserve">FIJADOR RADIOGRA.PROC.AUTOMAT.(AGFA)                                  </t>
  </si>
  <si>
    <t>023-0002</t>
  </si>
  <si>
    <t xml:space="preserve">FIJADOR RADIOGRA.PROC.AUTOMAT. (KODAK)                                </t>
  </si>
  <si>
    <t>023-0003</t>
  </si>
  <si>
    <t xml:space="preserve">PELICULA ABREU 10 X 10                                                </t>
  </si>
  <si>
    <t>023-0004</t>
  </si>
  <si>
    <t xml:space="preserve">PELIC.RADIOGR.P/MAMOGRAFIA 24 X 30                                    </t>
  </si>
  <si>
    <t>023-0005</t>
  </si>
  <si>
    <t xml:space="preserve">PELIC.RADIOGR. DENTAL 15 X 30                                         </t>
  </si>
  <si>
    <t>023-0006</t>
  </si>
  <si>
    <t xml:space="preserve">PELIC.RADIOGR. ECOGRAFIA 20,3 X 25                                    </t>
  </si>
  <si>
    <t>023-0007</t>
  </si>
  <si>
    <t xml:space="preserve">PELIC.RADIOGR.SENS./VERDE 18 X 24                                     </t>
  </si>
  <si>
    <t>023-0008</t>
  </si>
  <si>
    <t xml:space="preserve">PELIC.RADIOGR.SENS./VERDE 13 X 18                                     </t>
  </si>
  <si>
    <t>023-0009</t>
  </si>
  <si>
    <t xml:space="preserve">PELIC.RADIOGR.SENS./AZUL 18 X 24                                      </t>
  </si>
  <si>
    <t>023-0010</t>
  </si>
  <si>
    <t xml:space="preserve">PELIC.RADIOGR.SENS./VERDE 15 X 30                                     </t>
  </si>
  <si>
    <t>023-0011</t>
  </si>
  <si>
    <t xml:space="preserve">PELIC.RADIOGR.P/MAMOGRAFIA 18 X 24                                    </t>
  </si>
  <si>
    <t>023-0012</t>
  </si>
  <si>
    <t xml:space="preserve">PELIC.RADIOGR.SENS./VERDE 24 X 30                                     </t>
  </si>
  <si>
    <t>023-0013</t>
  </si>
  <si>
    <t xml:space="preserve">PELIC.RADIOGR.SENS./VERDE 30 X 40                                     </t>
  </si>
  <si>
    <t>023-0014</t>
  </si>
  <si>
    <t xml:space="preserve">PELIC.RADIOGR.SENS./VERDE 35 X 35                                     </t>
  </si>
  <si>
    <t>023-0015</t>
  </si>
  <si>
    <t xml:space="preserve">PELIC.RADIOGR.ONCOLOGICA EC-L 35 X 43 (KODAK)                         </t>
  </si>
  <si>
    <t>023-0016</t>
  </si>
  <si>
    <t xml:space="preserve">PELIC.RETROALVEOLAR ADULTO 4.1 X 3.2                                  </t>
  </si>
  <si>
    <t>023-0017</t>
  </si>
  <si>
    <t xml:space="preserve">PELIC.RETROALVEOLAR NINO 2.2 X 3.5                                    </t>
  </si>
  <si>
    <t>023-0018</t>
  </si>
  <si>
    <t xml:space="preserve">REVELADOR RADIOGR.PROC.AUTOMAT.(AGFA)                                 </t>
  </si>
  <si>
    <t>023-0019</t>
  </si>
  <si>
    <t xml:space="preserve">REVELADOR RADIOGRA.PROC.AUTOMAT.(KODAK)                               </t>
  </si>
  <si>
    <t>023-0020</t>
  </si>
  <si>
    <t xml:space="preserve">REVELADOR Y FIJADOR AUTOMATICO (DURR PERIOMAT)                        </t>
  </si>
  <si>
    <t>023-0021</t>
  </si>
  <si>
    <t xml:space="preserve">PELICULAS OCLUSALES                                                   </t>
  </si>
  <si>
    <t>023-0022</t>
  </si>
  <si>
    <t xml:space="preserve">CHASIS  35 X 43 REGULAR                                               </t>
  </si>
  <si>
    <t>023-0023</t>
  </si>
  <si>
    <t xml:space="preserve">FIJADOR RADIOGRAFICO PROCESADOR MANUAL                                </t>
  </si>
  <si>
    <t>023-0024</t>
  </si>
  <si>
    <t xml:space="preserve">PELICULA RADIOGR.DENTAL BITE WING                                     </t>
  </si>
  <si>
    <t>023-0025</t>
  </si>
  <si>
    <t xml:space="preserve">CHASIS REGULAR 35 X 35                                                </t>
  </si>
  <si>
    <t>023-0026</t>
  </si>
  <si>
    <t xml:space="preserve">CHASIS 13 X 18                                                        </t>
  </si>
  <si>
    <t>023-0027</t>
  </si>
  <si>
    <t xml:space="preserve">POSICIONADORES P/RADIOGRFIA BITE WING                                 </t>
  </si>
  <si>
    <t>023-0028</t>
  </si>
  <si>
    <t xml:space="preserve">CHASSIS 18 X 24 P/MAMOGRAFIA                                          </t>
  </si>
  <si>
    <t>023-0029</t>
  </si>
  <si>
    <t xml:space="preserve">PELICULA LASER (E.I.R.-7) 35 X 43                                     </t>
  </si>
  <si>
    <t>023-0030</t>
  </si>
  <si>
    <t xml:space="preserve">CHASIS 35 X 35 FINE                                                   </t>
  </si>
  <si>
    <t>023-0031</t>
  </si>
  <si>
    <t xml:space="preserve">CHASIS 24 X 30 REGULAR                                                </t>
  </si>
  <si>
    <t>023-0032</t>
  </si>
  <si>
    <t xml:space="preserve">CHASIS 18 X 24 REGULAR                                                </t>
  </si>
  <si>
    <t>023-0033</t>
  </si>
  <si>
    <t xml:space="preserve">PELIC.RADIOGRAFICA DT 2B /8" X 10 (COMPATIBLE REVELADOR AGFA)         </t>
  </si>
  <si>
    <t>023-0034</t>
  </si>
  <si>
    <t xml:space="preserve">PELIC. RADIOGRAFICA AGFA DT 2B (10" X 12")                            </t>
  </si>
  <si>
    <t>023-0035</t>
  </si>
  <si>
    <t xml:space="preserve">PELICULA MAMORAY HDR-C 18 X 24 CM                                     </t>
  </si>
  <si>
    <t>023-0036</t>
  </si>
  <si>
    <t xml:space="preserve">PELICULA MAMORAY HDR-C 24 X 30 CM                                     </t>
  </si>
  <si>
    <t>023-0037</t>
  </si>
  <si>
    <t xml:space="preserve">PELICULA B/N TM1 B 14 X 17 BASE AZUL/DS 3000                          </t>
  </si>
  <si>
    <t>023-0038</t>
  </si>
  <si>
    <t xml:space="preserve">PELICULA LASER 20 X 25 (CEREDIM)                                      </t>
  </si>
  <si>
    <t>023-0039</t>
  </si>
  <si>
    <t xml:space="preserve">PELICULA LASER 26 X 36 (CEREDIM / CJ X 150 UD)                        </t>
  </si>
  <si>
    <t>023-0041</t>
  </si>
  <si>
    <t xml:space="preserve">REVELADOR AUTOMATICO LUZ-DIA                                          </t>
  </si>
  <si>
    <t>023-0042</t>
  </si>
  <si>
    <t xml:space="preserve">SET LIMPIEZA P/PELICULAS DE MAMOGRAFIA                                </t>
  </si>
  <si>
    <t>023-0043</t>
  </si>
  <si>
    <t xml:space="preserve">BROCHA ANTIESTATICA PARA LIMPIEZA DE FOLIOS DE CHASIS MAMOGRAFICOS    </t>
  </si>
  <si>
    <t>023-0044</t>
  </si>
  <si>
    <t xml:space="preserve">PELICULA RADIOGRAFICA 8" X 10" (DT 1B   /DENTAL)                      </t>
  </si>
  <si>
    <t>023-0045</t>
  </si>
  <si>
    <t xml:space="preserve">PELICULA RADIOGRAFICA 8" X 10" (DT 2 B /CENTRO DE MAMAS)              </t>
  </si>
  <si>
    <t>023-0046</t>
  </si>
  <si>
    <t xml:space="preserve">CHASIS DE ONCOLOGIA DE LOCALIZACION EC- L REGULAR 35 X 43 CM.         </t>
  </si>
  <si>
    <t>023-0047</t>
  </si>
  <si>
    <t xml:space="preserve">PELICULAS RADIOGRAFICAS DT2-B 35 X 43 (IMAGENOLOGIA)                  </t>
  </si>
  <si>
    <t>023-0048</t>
  </si>
  <si>
    <t xml:space="preserve">PELIC. RADIOGRAFICA DT 1 B /8" X 10" (COMPATIBLE REVELADOR AGFA)      </t>
  </si>
  <si>
    <t>023-0049</t>
  </si>
  <si>
    <t xml:space="preserve">PELIC. RADIOGRAFICA AGFA DT 1 B ("10 X 12 ")                          </t>
  </si>
  <si>
    <t>024-0001</t>
  </si>
  <si>
    <t xml:space="preserve">ACIDO P/COMPOSITE                                                     </t>
  </si>
  <si>
    <t>024-0002</t>
  </si>
  <si>
    <t xml:space="preserve">ACRILICO AUTOPOLIMERIZ.LIQ.250 (TAPA ROJA)                            </t>
  </si>
  <si>
    <t>024-0004</t>
  </si>
  <si>
    <t xml:space="preserve">ACRILICO P/CORONA N°46/250 GR                                         </t>
  </si>
  <si>
    <t>024-0005</t>
  </si>
  <si>
    <t xml:space="preserve">ACRILICO TERMOPOLIMERIZACION LIQUIDO 250 CC                           </t>
  </si>
  <si>
    <t>024-0006</t>
  </si>
  <si>
    <t xml:space="preserve">ACRILICO TERMOPOLIMERIZACION POLVO ROSADO 250 GR                      </t>
  </si>
  <si>
    <t>024-0007</t>
  </si>
  <si>
    <t xml:space="preserve">ACRILICO TERMOPOLIMERIZACION POLVO 250 GR                             </t>
  </si>
  <si>
    <t>024-0008</t>
  </si>
  <si>
    <t xml:space="preserve">ALAMBRE DURO-ELASTICO 0.70 MM X 500 GR (FEDE-HART 524-070-00)         </t>
  </si>
  <si>
    <t>024-0009</t>
  </si>
  <si>
    <t xml:space="preserve">ALAMBRE FEDER HART 0.6 MM (500 GR)                                    </t>
  </si>
  <si>
    <t>024-0010</t>
  </si>
  <si>
    <t xml:space="preserve">ALGINATO TIPO II (450 GR)                                             </t>
  </si>
  <si>
    <t>024-0011</t>
  </si>
  <si>
    <t xml:space="preserve">ANESTESIA DENTAL 2% C/VASO CONSTRICTOR                                </t>
  </si>
  <si>
    <t>024-0012</t>
  </si>
  <si>
    <t xml:space="preserve">ANESTESIA DENTAL 3% S/VASO CONSTRICTOR                                </t>
  </si>
  <si>
    <t>024-0013</t>
  </si>
  <si>
    <t xml:space="preserve">BARRAS LINGUALES 80 MM                                                </t>
  </si>
  <si>
    <t>024-0014</t>
  </si>
  <si>
    <t xml:space="preserve">CEMENTO DE VIDRIOMERON FIJACION                                       </t>
  </si>
  <si>
    <t>024-0015</t>
  </si>
  <si>
    <t xml:space="preserve">CEMENTO FERMIN                                                        </t>
  </si>
  <si>
    <t>024-0016</t>
  </si>
  <si>
    <t xml:space="preserve">CEMENTO OXIFOSFATO LIQUIDO-POLVO                                      </t>
  </si>
  <si>
    <t>024-0017</t>
  </si>
  <si>
    <t xml:space="preserve">CEMENTO OXIFOSFATO POLVO                                              </t>
  </si>
  <si>
    <t>024-0018</t>
  </si>
  <si>
    <t xml:space="preserve">CERA ROJA P/PROTESIS                                                  </t>
  </si>
  <si>
    <t>024-0019</t>
  </si>
  <si>
    <t xml:space="preserve">COMPOSITE FOTOCURADO TPH A2                                           </t>
  </si>
  <si>
    <t>024-0020</t>
  </si>
  <si>
    <t xml:space="preserve">COMPOSITE FOTOCURADO TPH A3                                           </t>
  </si>
  <si>
    <t>024-0021</t>
  </si>
  <si>
    <t xml:space="preserve">COMPOSITE T P H (A3)                                                  </t>
  </si>
  <si>
    <t>024-0022</t>
  </si>
  <si>
    <t xml:space="preserve">CONO GUTAPERCHA N°25                                                  </t>
  </si>
  <si>
    <t>024-0023</t>
  </si>
  <si>
    <t xml:space="preserve">CONO GUTAPERCHA N°30                                                  </t>
  </si>
  <si>
    <t>024-0024</t>
  </si>
  <si>
    <t xml:space="preserve">CONO GUTAPERCHA N°35                                                  </t>
  </si>
  <si>
    <t>024-0025</t>
  </si>
  <si>
    <t xml:space="preserve">CONO GUTAPERCHA N°40                                                  </t>
  </si>
  <si>
    <t>024-0026</t>
  </si>
  <si>
    <t xml:space="preserve">CONO GUTAPERCHA N°45                                                  </t>
  </si>
  <si>
    <t>024-0027</t>
  </si>
  <si>
    <t xml:space="preserve">CONO GUTAPERCHA N°50                                                  </t>
  </si>
  <si>
    <t>024-0028</t>
  </si>
  <si>
    <t xml:space="preserve">CONO GUTAPERCHA N°55                                                  </t>
  </si>
  <si>
    <t>024-0029</t>
  </si>
  <si>
    <t xml:space="preserve">CONO GUTAPERCHA N°60                                                  </t>
  </si>
  <si>
    <t>024-0032</t>
  </si>
  <si>
    <t xml:space="preserve">CONO GUTAPERCHA N°70                                                  </t>
  </si>
  <si>
    <t>024-0033</t>
  </si>
  <si>
    <t xml:space="preserve">CONO PAPEL ABSORBENTE SURTIDO 15 - 40                                 </t>
  </si>
  <si>
    <t>024-0034</t>
  </si>
  <si>
    <t xml:space="preserve">CONO PAPEL ABSORVENTE SURTIDO 45 - 80                                 </t>
  </si>
  <si>
    <t>024-0035</t>
  </si>
  <si>
    <t xml:space="preserve">DIENTES PARA PROTESIS                                                 </t>
  </si>
  <si>
    <t>024-0036</t>
  </si>
  <si>
    <t xml:space="preserve">DISCO CARBURUNDUM (LIJA AMBOS LADOS)                                  </t>
  </si>
  <si>
    <t>024-0037</t>
  </si>
  <si>
    <t xml:space="preserve">DISCO LIJA GRANO FINO                                                 </t>
  </si>
  <si>
    <t>024-0038</t>
  </si>
  <si>
    <t xml:space="preserve">DISCO LIJA GRANO MEDIO                                                </t>
  </si>
  <si>
    <t>024-0039</t>
  </si>
  <si>
    <t xml:space="preserve">DISCO LIJA GRANO SURTIDO                                              </t>
  </si>
  <si>
    <t>024-0040</t>
  </si>
  <si>
    <t xml:space="preserve">EDTAC 10%                                                             </t>
  </si>
  <si>
    <t>024-0041</t>
  </si>
  <si>
    <t xml:space="preserve">ENSANCHADOR N°25                                                      </t>
  </si>
  <si>
    <t>024-0042</t>
  </si>
  <si>
    <t xml:space="preserve">ENSANCHADOR N°30                                                      </t>
  </si>
  <si>
    <t>024-0043</t>
  </si>
  <si>
    <t xml:space="preserve">ENSANCHADOR N°35                                                      </t>
  </si>
  <si>
    <t>024-0044</t>
  </si>
  <si>
    <t xml:space="preserve">ENSANCHADOR N°40                                                      </t>
  </si>
  <si>
    <t>024-0045</t>
  </si>
  <si>
    <t xml:space="preserve">ENSANCHADOR N°45                                                      </t>
  </si>
  <si>
    <t>024-0046</t>
  </si>
  <si>
    <t xml:space="preserve">ENSANCHADOR N°50                                                      </t>
  </si>
  <si>
    <t>024-0047</t>
  </si>
  <si>
    <t xml:space="preserve">ENSANCHADOR N°55                                                      </t>
  </si>
  <si>
    <t>024-0048</t>
  </si>
  <si>
    <t xml:space="preserve">ENSANCHADOR N°60                                                      </t>
  </si>
  <si>
    <t>024-0050</t>
  </si>
  <si>
    <t xml:space="preserve">ENSANCHADOR N°70                                                      </t>
  </si>
  <si>
    <t>024-0051</t>
  </si>
  <si>
    <t xml:space="preserve">ENSANCHADOR N°80                                                      </t>
  </si>
  <si>
    <t>024-0052</t>
  </si>
  <si>
    <t xml:space="preserve">ESCOBILLAS NEGRAS P/TORNO                                             </t>
  </si>
  <si>
    <t>024-0053</t>
  </si>
  <si>
    <t xml:space="preserve">ESPEJO DENTAL N°5                                                     </t>
  </si>
  <si>
    <t>024-0054</t>
  </si>
  <si>
    <t xml:space="preserve">EUGENOL FC 30 CC                                                      </t>
  </si>
  <si>
    <t>024-0055</t>
  </si>
  <si>
    <t xml:space="preserve">EXTRACTOR DE NERVIO SURTIDO STANDARD 30 MM LARGO                      </t>
  </si>
  <si>
    <t>024-0056</t>
  </si>
  <si>
    <t xml:space="preserve">EYECTOR DE SALIVA DESECHABLE TRANSPARENTE                             </t>
  </si>
  <si>
    <t>024-0057</t>
  </si>
  <si>
    <t xml:space="preserve">FRESA DIAMANTE A/V REDONDA 014 (1014)                                 </t>
  </si>
  <si>
    <t>024-0058</t>
  </si>
  <si>
    <t xml:space="preserve">FRESA ALTA VELOCIDAD 0.16                                             </t>
  </si>
  <si>
    <t>024-0059</t>
  </si>
  <si>
    <t xml:space="preserve">FRESA ALTA VELOCIDAD 0.18                                             </t>
  </si>
  <si>
    <t>024-0060</t>
  </si>
  <si>
    <t xml:space="preserve">FRESA ALTA VELOCIDAD CARBURO ISO 0.16 REDONDA                         </t>
  </si>
  <si>
    <t>024-0061</t>
  </si>
  <si>
    <t xml:space="preserve">FRESA BAJA VELOC.P/MICROMOTOR ISO N°16                                </t>
  </si>
  <si>
    <t>024-0063</t>
  </si>
  <si>
    <t xml:space="preserve">GOMA DIQUE LAMINA 14 X 14 (EAULK)/(SSWITE)                            </t>
  </si>
  <si>
    <t>024-0064</t>
  </si>
  <si>
    <t xml:space="preserve">JERINGA DENTAL CARPULE ARTICULADA                                     </t>
  </si>
  <si>
    <t>024-0065</t>
  </si>
  <si>
    <t xml:space="preserve">LIMA PARA CONDUCTO HEDSTROEM N°45                                     </t>
  </si>
  <si>
    <t>024-0066</t>
  </si>
  <si>
    <t xml:space="preserve">LIMA PARA CONDUCTO HEDSTROEN N°15                                     </t>
  </si>
  <si>
    <t>024-0067</t>
  </si>
  <si>
    <t xml:space="preserve">LIMA PARA CONDUCTO HEDSTROEN N°20                                     </t>
  </si>
  <si>
    <t>024-0068</t>
  </si>
  <si>
    <t xml:space="preserve">LIMA PARA CONDUCTO HEDSTROEN N°25                                     </t>
  </si>
  <si>
    <t>024-0069</t>
  </si>
  <si>
    <t xml:space="preserve">LIMA PARA CONDUCTO HEDSTROEN N°30                                     </t>
  </si>
  <si>
    <t>024-0070</t>
  </si>
  <si>
    <t xml:space="preserve">LIMA PARA CONDUCTO HEDSTROEN N°35                                     </t>
  </si>
  <si>
    <t>024-0071</t>
  </si>
  <si>
    <t xml:space="preserve">LIMA PARA CONDUCTO HEDSTROENN°40                                      </t>
  </si>
  <si>
    <t>024-0072</t>
  </si>
  <si>
    <t xml:space="preserve">LIMA PARA CONDUCTO HEDSTROEN N°50                                     </t>
  </si>
  <si>
    <t>024-0073</t>
  </si>
  <si>
    <t xml:space="preserve">LIMA PARA CONDUCTO HEDSTROEN N°55                                     </t>
  </si>
  <si>
    <t>024-0074</t>
  </si>
  <si>
    <t xml:space="preserve">LIMA PARA CONDUCTO HEDSTROEN N°60                                     </t>
  </si>
  <si>
    <t>024-0075</t>
  </si>
  <si>
    <t xml:space="preserve">LIMA PARA CONDUCTO HEDSTROEN N°70                                     </t>
  </si>
  <si>
    <t>024-0076</t>
  </si>
  <si>
    <t xml:space="preserve">LIMA PARA CONDUCTO HEDSTROEN N°80                                     </t>
  </si>
  <si>
    <t>024-0077</t>
  </si>
  <si>
    <t xml:space="preserve">LIMA PARA CONDUCTO TIPO K ISO N°15                                    </t>
  </si>
  <si>
    <t>024-0078</t>
  </si>
  <si>
    <t xml:space="preserve">LIMA PARA CONDUCTO TIPO K ISO N°20                                    </t>
  </si>
  <si>
    <t>024-0079</t>
  </si>
  <si>
    <t xml:space="preserve">LIMA PARA CONDUCTO TIPO K ISO N°25                                    </t>
  </si>
  <si>
    <t>024-0080</t>
  </si>
  <si>
    <t xml:space="preserve">LIMA PARA CONDUCTO TIPO K ISO N°30                                    </t>
  </si>
  <si>
    <t>024-0081</t>
  </si>
  <si>
    <t xml:space="preserve">LIMA PARA CONDUCTO TIPO K ISO N°35                                    </t>
  </si>
  <si>
    <t>024-0082</t>
  </si>
  <si>
    <t xml:space="preserve">LIMA PARA CONDUCTO TIPO K ISO N°40                                    </t>
  </si>
  <si>
    <t>024-0083</t>
  </si>
  <si>
    <t xml:space="preserve">LIMA PARA CONDUCTO TIPO K ISO N°45                                    </t>
  </si>
  <si>
    <t>024-0084</t>
  </si>
  <si>
    <t xml:space="preserve">LIMA PARA CONDUCTO TIPO K ISO N°50                                    </t>
  </si>
  <si>
    <t>024-0085</t>
  </si>
  <si>
    <t xml:space="preserve">LIMA PARA CONDUCTO TIPO K ISO N°55                                    </t>
  </si>
  <si>
    <t>024-0086</t>
  </si>
  <si>
    <t xml:space="preserve">LIMA PARA CONDUCTO TIPO K ISO N°60                                    </t>
  </si>
  <si>
    <t>024-0087</t>
  </si>
  <si>
    <t xml:space="preserve">LIMA PARA CONDUCTO TIPO K ISO N°70                                    </t>
  </si>
  <si>
    <t>024-0088</t>
  </si>
  <si>
    <t xml:space="preserve">LIMA PARA CONDUCTO TIPO K ISO N°80                                    </t>
  </si>
  <si>
    <t>024-0089</t>
  </si>
  <si>
    <t xml:space="preserve">ESCOBILLA LIMPIA FRESAS                                               </t>
  </si>
  <si>
    <t>024-0090</t>
  </si>
  <si>
    <t xml:space="preserve">MANGO P/ESPEJO DENTAL                                                 </t>
  </si>
  <si>
    <t>024-0091</t>
  </si>
  <si>
    <t xml:space="preserve">OXIDO DE ZINC                                                         </t>
  </si>
  <si>
    <t>024-0092</t>
  </si>
  <si>
    <t xml:space="preserve">PASTA ZINQUENOLICA (CAVEX)                                            </t>
  </si>
  <si>
    <t>024-0094</t>
  </si>
  <si>
    <t xml:space="preserve">PERNO ACERO LARGO 16 MM                                               </t>
  </si>
  <si>
    <t>024-0095</t>
  </si>
  <si>
    <t xml:space="preserve">PIEDRA POMEZ GRANULADA                                                </t>
  </si>
  <si>
    <t>024-0096</t>
  </si>
  <si>
    <t xml:space="preserve">PINCELES P/FOTOCURADO                                                 </t>
  </si>
  <si>
    <t>024-0097</t>
  </si>
  <si>
    <t xml:space="preserve">VASO DAPPEND                                                          </t>
  </si>
  <si>
    <t>024-0098</t>
  </si>
  <si>
    <t xml:space="preserve">YESO CORRIENTE (BS X KG)                                              </t>
  </si>
  <si>
    <t>024-0099</t>
  </si>
  <si>
    <t xml:space="preserve">YESO PIEDRA (BS X KG)                                                 </t>
  </si>
  <si>
    <t>024-0100</t>
  </si>
  <si>
    <t xml:space="preserve">CAJA ESTERILIZACION 20 X 10                                           </t>
  </si>
  <si>
    <t>024-0101</t>
  </si>
  <si>
    <t xml:space="preserve">CAJA ESTERILIZACION 30 X 15                                           </t>
  </si>
  <si>
    <t>024-0102</t>
  </si>
  <si>
    <t xml:space="preserve">PINZAS BIANGULADAS                                                    </t>
  </si>
  <si>
    <t>024-0103</t>
  </si>
  <si>
    <t xml:space="preserve">SONDAS CURVAS                                                         </t>
  </si>
  <si>
    <t>024-0105</t>
  </si>
  <si>
    <t xml:space="preserve">ESPATULA P/YESO                                                       </t>
  </si>
  <si>
    <t>024-0106</t>
  </si>
  <si>
    <t xml:space="preserve">TAZA DE GOMA MEDIANA                                                  </t>
  </si>
  <si>
    <t>024-0107</t>
  </si>
  <si>
    <t xml:space="preserve">ABRE BOCA MEDIANA                                                     </t>
  </si>
  <si>
    <t>024-0108</t>
  </si>
  <si>
    <t xml:space="preserve">ABRE BOCA GRANDE                                                      </t>
  </si>
  <si>
    <t>024-0109</t>
  </si>
  <si>
    <t xml:space="preserve">CUBETA PARCIAL METALICA SUPERIOR Nø3                                  </t>
  </si>
  <si>
    <t>024-0110</t>
  </si>
  <si>
    <t xml:space="preserve">CUBETA PARCIAL METALICA SUPERIOR Nø4                                  </t>
  </si>
  <si>
    <t>024-0112</t>
  </si>
  <si>
    <t xml:space="preserve">CUBETA PARCIAL METALICA INFERIOR Nø3                                  </t>
  </si>
  <si>
    <t>024-0113</t>
  </si>
  <si>
    <t xml:space="preserve">CUBETA PARCIAL METALICA INFERIOR Nø4                                  </t>
  </si>
  <si>
    <t>024-0115</t>
  </si>
  <si>
    <t xml:space="preserve">AISLANTE                                                              </t>
  </si>
  <si>
    <t>024-0116</t>
  </si>
  <si>
    <t xml:space="preserve">CEMENTO OXIFOSFATO POLVO-LIQUIDO                                      </t>
  </si>
  <si>
    <t>024-0117</t>
  </si>
  <si>
    <t xml:space="preserve">PIEDRA POMEZ FINA                                                     </t>
  </si>
  <si>
    <t>024-0118</t>
  </si>
  <si>
    <t xml:space="preserve">PIEDRA POMEZ GRUESA                                                   </t>
  </si>
  <si>
    <t>024-0119</t>
  </si>
  <si>
    <t xml:space="preserve">PIEDRA POMEZ REGULAR                                                  </t>
  </si>
  <si>
    <t>024-0120</t>
  </si>
  <si>
    <t xml:space="preserve">ACRILICO AUTOPOLIMERIZACION POLVO C/BLANCO 250 GR                     </t>
  </si>
  <si>
    <t>024-0121</t>
  </si>
  <si>
    <t xml:space="preserve">ENSANCHADOR Nº15                                                      </t>
  </si>
  <si>
    <t>024-0122</t>
  </si>
  <si>
    <t xml:space="preserve">ENSANCHADOR Nº20                                                      </t>
  </si>
  <si>
    <t>024-0123</t>
  </si>
  <si>
    <t xml:space="preserve">PIEDRA TRIMER VERDE MEDIANA GRANO FINO                                </t>
  </si>
  <si>
    <t>024-0124</t>
  </si>
  <si>
    <t xml:space="preserve">PIEDRA TRIMER VERDE CHICA GRADO FINO                                  </t>
  </si>
  <si>
    <t>024-0125</t>
  </si>
  <si>
    <t xml:space="preserve">ACRILICO AUTOPOLIMERIZACION POLVO ROSADO 250 GR                       </t>
  </si>
  <si>
    <t>024-0126</t>
  </si>
  <si>
    <t xml:space="preserve">ACRILICO AUTOPOLIMERIZACION POLVO TRANSPARENTE 250 GR                 </t>
  </si>
  <si>
    <t>024-0127</t>
  </si>
  <si>
    <t xml:space="preserve">ACONDICIONADOR DE TEJIDOS                                             </t>
  </si>
  <si>
    <t>024-0128</t>
  </si>
  <si>
    <t xml:space="preserve">CLAMPS MOLARES Nº200                                                  </t>
  </si>
  <si>
    <t>024-0129</t>
  </si>
  <si>
    <t xml:space="preserve">PORTA AMALGAMA                                                        </t>
  </si>
  <si>
    <t>024-0130</t>
  </si>
  <si>
    <t xml:space="preserve">LAPIZ GODIVA                                                          </t>
  </si>
  <si>
    <t>024-0132</t>
  </si>
  <si>
    <t xml:space="preserve">SELLANTE FOTOCURADO                                                   </t>
  </si>
  <si>
    <t>024-0133</t>
  </si>
  <si>
    <t xml:space="preserve">LIDOCAINA SPRAY AL 5%                                                 </t>
  </si>
  <si>
    <t>024-0134</t>
  </si>
  <si>
    <t xml:space="preserve">PORTA LIJAS                                                           </t>
  </si>
  <si>
    <t>024-0135</t>
  </si>
  <si>
    <t xml:space="preserve">ESPATULA P/GODIVA                                                     </t>
  </si>
  <si>
    <t>024-0136</t>
  </si>
  <si>
    <t xml:space="preserve">ROUGE DENTAL                                                          </t>
  </si>
  <si>
    <t>024-0137</t>
  </si>
  <si>
    <t xml:space="preserve">DISCO SOF-LEX GRUESO                                                  </t>
  </si>
  <si>
    <t>024-0138</t>
  </si>
  <si>
    <t xml:space="preserve">DISCO SOF-LEX MEDIANO                                                 </t>
  </si>
  <si>
    <t>024-0139</t>
  </si>
  <si>
    <t xml:space="preserve">TORNILLO EXPANSION TRIPLE MAXI                                        </t>
  </si>
  <si>
    <t>024-0140</t>
  </si>
  <si>
    <t xml:space="preserve">PINCELES P/COMPOSITE                                                  </t>
  </si>
  <si>
    <t>024-0142</t>
  </si>
  <si>
    <t xml:space="preserve">DISCO LIJA GRANO GRUESA                                               </t>
  </si>
  <si>
    <t>024-0143</t>
  </si>
  <si>
    <t xml:space="preserve">TRICLESOL                                                             </t>
  </si>
  <si>
    <t>024-0144</t>
  </si>
  <si>
    <t xml:space="preserve">CADENETA TRANSPARENTE CONTINUA                                        </t>
  </si>
  <si>
    <t>024-0145</t>
  </si>
  <si>
    <t xml:space="preserve">BANDA METALICA P/PORTA MATRIZ 5 MM                                    </t>
  </si>
  <si>
    <t>024-0146</t>
  </si>
  <si>
    <t xml:space="preserve">PAPEL ARTICULAR                                                       </t>
  </si>
  <si>
    <t>024-0147</t>
  </si>
  <si>
    <t xml:space="preserve">CADENETA TRANSPARENTE SEPARADA                                        </t>
  </si>
  <si>
    <t>024-0148</t>
  </si>
  <si>
    <t xml:space="preserve">HIDROXIDO DE CA POLVO                                                 </t>
  </si>
  <si>
    <t>024-0149</t>
  </si>
  <si>
    <t xml:space="preserve">CONO GUTAPERCHA Nø80                                                  </t>
  </si>
  <si>
    <t>024-0150</t>
  </si>
  <si>
    <t xml:space="preserve">MONOMETRO ORTHOCRYL 500 CC                                            </t>
  </si>
  <si>
    <t>024-0152</t>
  </si>
  <si>
    <t xml:space="preserve">FORMOCRESOL                                                           </t>
  </si>
  <si>
    <t>024-0153</t>
  </si>
  <si>
    <t xml:space="preserve">ENSANCHADORES 15 - 40                                                 </t>
  </si>
  <si>
    <t>024-0154</t>
  </si>
  <si>
    <t xml:space="preserve">FRESA ALTA VELOCIDAD DIAMANTE 801-010-FG                              </t>
  </si>
  <si>
    <t>024-0157</t>
  </si>
  <si>
    <t xml:space="preserve">FRESA ALTA VELOCIDAD DIAMANTE CONO INVERTIDO 805-014-FG               </t>
  </si>
  <si>
    <t>024-0158</t>
  </si>
  <si>
    <t xml:space="preserve">FRESA ALTA VELOCIDAD DIAMANTE CONO INVERTIDO 805-012-FG               </t>
  </si>
  <si>
    <t>024-0159</t>
  </si>
  <si>
    <t xml:space="preserve">FRESA ALTA VELOCIDAD DIAMANTE CILINDRICAS 835-016-FG                  </t>
  </si>
  <si>
    <t>024-0160</t>
  </si>
  <si>
    <t xml:space="preserve">FRESA ALTA VELOCIDAD DIAMANTE CILINDRICA 835-012-FG                   </t>
  </si>
  <si>
    <t>024-0161</t>
  </si>
  <si>
    <t xml:space="preserve">FRESA ALTA VELOCIDAD CARBURO TUNGSTENO REDONDA HMM1-008-FG            </t>
  </si>
  <si>
    <t>024-0162</t>
  </si>
  <si>
    <t xml:space="preserve">FRESA ALTA VELOCIDAD CARBURO TUNGSTENO REDONDA HM1-016-FG             </t>
  </si>
  <si>
    <t>024-0163</t>
  </si>
  <si>
    <t xml:space="preserve">FRESA ALTA VELOCIDAD BRUÑIDORES DE CARBURO TUNGSTENO HM41-023-CA      </t>
  </si>
  <si>
    <t>024-0166</t>
  </si>
  <si>
    <t xml:space="preserve">FRESA ALTA VELOCIDAD CARBURO TUNGSTENO 801-012-FG                     </t>
  </si>
  <si>
    <t>024-0168</t>
  </si>
  <si>
    <t xml:space="preserve">FRESA ALTA VELOCIDAD CARBIDE HM1-016-FG                               </t>
  </si>
  <si>
    <t>024-0169</t>
  </si>
  <si>
    <t xml:space="preserve">FRESA ALTA VELOCIDAD CARBIDE HM2-010-FG                               </t>
  </si>
  <si>
    <t>024-0170</t>
  </si>
  <si>
    <t xml:space="preserve">FRESA ALTA VELOCIDAD CARBIDE HM41-014-FG                              </t>
  </si>
  <si>
    <t>024-0171</t>
  </si>
  <si>
    <t xml:space="preserve">FRESA ALTA VELOCIDAD CARBIDE HM1-023-CA                               </t>
  </si>
  <si>
    <t>024-0172</t>
  </si>
  <si>
    <t xml:space="preserve">FRESA ALTA VELOCIDAD CARBIDE HM1-018-CA                               </t>
  </si>
  <si>
    <t>024-0173</t>
  </si>
  <si>
    <t xml:space="preserve">FRESA ALTA VELOCIDAD CARBIDE REDONDA 010                              </t>
  </si>
  <si>
    <t>024-0174</t>
  </si>
  <si>
    <t xml:space="preserve">FRESA ALTA VELOCIDAD CARBIDE REDONDA 012                              </t>
  </si>
  <si>
    <t>024-0175</t>
  </si>
  <si>
    <t xml:space="preserve">TRUBASES SUPERIORES                                                   </t>
  </si>
  <si>
    <t>024-0176</t>
  </si>
  <si>
    <t xml:space="preserve">PORTA DISCOS (SOFLEX)                                                 </t>
  </si>
  <si>
    <t>024-0177</t>
  </si>
  <si>
    <t xml:space="preserve">CEMENTO VIDRIONOMERO P/OBTURACION (VOCO MERON)                        </t>
  </si>
  <si>
    <t>024-0179</t>
  </si>
  <si>
    <t xml:space="preserve">ESPONJA HEMOSTATICA 15 X 7 X 7 MM                                     </t>
  </si>
  <si>
    <t>024-0180</t>
  </si>
  <si>
    <t xml:space="preserve">AMPOLLETA DIC.12 X 75 WATT.FOTOCURADO(DENTAL)                         </t>
  </si>
  <si>
    <t>024-0181</t>
  </si>
  <si>
    <t xml:space="preserve">FRESA ACERO QUIRURGICA FG 161-018                                     </t>
  </si>
  <si>
    <t>024-0182</t>
  </si>
  <si>
    <t xml:space="preserve">SOLDADURA PLATA P.D.                                                  </t>
  </si>
  <si>
    <t>024-0183</t>
  </si>
  <si>
    <t xml:space="preserve">JERINGA ACIDO ORTOFOSFORICO 37 %                                      </t>
  </si>
  <si>
    <t>024-0184</t>
  </si>
  <si>
    <t xml:space="preserve">ADHESIVO P/COMPOSITE DE FOTOCURADO                                    </t>
  </si>
  <si>
    <t>024-0185</t>
  </si>
  <si>
    <t xml:space="preserve">AGENTE ENLACE ESMALTE Y DENTINA FOTOCURADO                            </t>
  </si>
  <si>
    <t>024-0186</t>
  </si>
  <si>
    <t xml:space="preserve">AMALGAMA ALEACION CONVENCIONAL                                        </t>
  </si>
  <si>
    <t>024-0187</t>
  </si>
  <si>
    <t xml:space="preserve">BARNIZ P/CAVIDADES 20 ML                                              </t>
  </si>
  <si>
    <t>024-0188</t>
  </si>
  <si>
    <t xml:space="preserve">CEMENTO FOSFATO D/ZINC POLVO-LIQUIDO                                  </t>
  </si>
  <si>
    <t>024-0189</t>
  </si>
  <si>
    <t xml:space="preserve">HUINCHA CELULOIDE RECTA                                               </t>
  </si>
  <si>
    <t>024-0190</t>
  </si>
  <si>
    <t xml:space="preserve">HUINCHA METALICA C/LIJA                                               </t>
  </si>
  <si>
    <t>024-0191</t>
  </si>
  <si>
    <t xml:space="preserve">PLACA LACA SUPERIOR                                                   </t>
  </si>
  <si>
    <t>024-0192</t>
  </si>
  <si>
    <t xml:space="preserve">ESPEJO PLANO C/MANGO                                                  </t>
  </si>
  <si>
    <t>024-0193</t>
  </si>
  <si>
    <t xml:space="preserve">SONDA RECTA P/CARIES                                                  </t>
  </si>
  <si>
    <t>024-0194</t>
  </si>
  <si>
    <t xml:space="preserve">ALAMBRE FEDER HART 0.9 MM (500 GR)                                    </t>
  </si>
  <si>
    <t>024-0195</t>
  </si>
  <si>
    <t xml:space="preserve">BRACKETS 0.22 DIAMOND                                                 </t>
  </si>
  <si>
    <t>024-0196</t>
  </si>
  <si>
    <t xml:space="preserve">TUBO DE KOBAYASHI 012                                                 </t>
  </si>
  <si>
    <t>024-0197</t>
  </si>
  <si>
    <t xml:space="preserve">TUBO DE KOBAYASHI 014                                                 </t>
  </si>
  <si>
    <t>024-0198</t>
  </si>
  <si>
    <t xml:space="preserve">TUBO DE KOBAYASHI 016                                                 </t>
  </si>
  <si>
    <t>024-0199</t>
  </si>
  <si>
    <t xml:space="preserve">ARCOS NITI COPPER 016 X 022 SUPERIOR                                  </t>
  </si>
  <si>
    <t>024-0200</t>
  </si>
  <si>
    <t xml:space="preserve">ARCOS NITI COPPER 016 X 022 INFERIOR                                  </t>
  </si>
  <si>
    <t>024-0201</t>
  </si>
  <si>
    <t xml:space="preserve">ABRE BOCA DINGMAN GAG CON COD.70450                                   </t>
  </si>
  <si>
    <t>024-0202</t>
  </si>
  <si>
    <t xml:space="preserve">SALIVERO C/EYECTOR Y JERINGA TRIPLE                                   </t>
  </si>
  <si>
    <t>024-0203</t>
  </si>
  <si>
    <t xml:space="preserve">SOFTWARE DE CEFALOMETRIA UPGRADE DEL JOE 32                           </t>
  </si>
  <si>
    <t>024-0204</t>
  </si>
  <si>
    <t xml:space="preserve">ARCO BRAIDED ORTHO III SUPERIOR 018 X 0.25 X 10 UNIDADES              </t>
  </si>
  <si>
    <t>024-0205</t>
  </si>
  <si>
    <t xml:space="preserve">ARCO BRAIDED INFERIOR III 019 X 0.25  10 UNIDADES                     </t>
  </si>
  <si>
    <t>024-0207</t>
  </si>
  <si>
    <t xml:space="preserve">POLVO CLARO DE ACRILICO 160-612-00 (1KG)                              </t>
  </si>
  <si>
    <t>024-0208</t>
  </si>
  <si>
    <t xml:space="preserve">MONOMERO CLARO DE ACRILICO 161-600-00 (500 MG)                        </t>
  </si>
  <si>
    <t>024-0209</t>
  </si>
  <si>
    <t xml:space="preserve">TINTE ROJO P/PLACAS DE ORTOCRYL 161-601-00 (50 ML)                    </t>
  </si>
  <si>
    <t>024-0210</t>
  </si>
  <si>
    <t xml:space="preserve">TINTE VERDE P/PLACAS DE ORTOCRYL 161-602-00                           </t>
  </si>
  <si>
    <t>024-0211</t>
  </si>
  <si>
    <t xml:space="preserve">TINTE AZUL P/PLACAS DE ORTOCRYL 161-603-00                            </t>
  </si>
  <si>
    <t>024-0212</t>
  </si>
  <si>
    <t xml:space="preserve">TINTE AMARILLO P/PLACAS DE ORTOCRYL 161-604-00                        </t>
  </si>
  <si>
    <t>024-0213</t>
  </si>
  <si>
    <t xml:space="preserve">TORNILLO ACERO MAXIMO (600-302-60/DENTAURUM)                          </t>
  </si>
  <si>
    <t>024-0214</t>
  </si>
  <si>
    <t xml:space="preserve">TORNILLO ACERO DILATACION MINI (COD. 600-3600-60)                     </t>
  </si>
  <si>
    <t>024-0215</t>
  </si>
  <si>
    <t xml:space="preserve">LIGADURA ELASTICA DE COLOR SURTIDO                                    </t>
  </si>
  <si>
    <t>024-0216</t>
  </si>
  <si>
    <t xml:space="preserve">SEPARADORES ELASTICOS 774-200                                         </t>
  </si>
  <si>
    <t>024-0217</t>
  </si>
  <si>
    <t xml:space="preserve">TORNILLO HYRAX DENTAURUM                                              </t>
  </si>
  <si>
    <t>024-0218</t>
  </si>
  <si>
    <t xml:space="preserve">BANDA SUP.DER.PRIMEROS MOLARES N°36                                   </t>
  </si>
  <si>
    <t>024-0219</t>
  </si>
  <si>
    <t xml:space="preserve">BANDA SUP.DER.PRIMEROS MOLARES N°36.5                                 </t>
  </si>
  <si>
    <t>024-0220</t>
  </si>
  <si>
    <t xml:space="preserve">BANDA SUP.DER.PRIMEROS MOLARES N°37                                   </t>
  </si>
  <si>
    <t>024-0221</t>
  </si>
  <si>
    <t xml:space="preserve">BANDA SUP.DER.PRIMEROS MOLARES N°38                                   </t>
  </si>
  <si>
    <t>024-0222</t>
  </si>
  <si>
    <t xml:space="preserve">BANDA SUP.DER.PRIMEROS MOLARES N°39                                   </t>
  </si>
  <si>
    <t>024-0223</t>
  </si>
  <si>
    <t xml:space="preserve">BANDA SUP.DER.PRIMEROS MOLARES N°40                                   </t>
  </si>
  <si>
    <t>024-0224</t>
  </si>
  <si>
    <t xml:space="preserve">BANDA SUP.IZQ.PRIMEROS MOLARES N°36                                   </t>
  </si>
  <si>
    <t>024-0225</t>
  </si>
  <si>
    <t xml:space="preserve">BANDA SUP.IZQ.PRIMEROS MOLARES N°36.5                                 </t>
  </si>
  <si>
    <t>024-0226</t>
  </si>
  <si>
    <t xml:space="preserve">BANDA SUP.IZQ.PRIMEROS MOLARES N°37                                   </t>
  </si>
  <si>
    <t>024-0227</t>
  </si>
  <si>
    <t xml:space="preserve">BANDA SUP.IZQ.PRIMEROS MOLARES N°38                                   </t>
  </si>
  <si>
    <t>024-0228</t>
  </si>
  <si>
    <t xml:space="preserve">BANDA SUP.IZQ.PRIMEROS MOLARES N°39                                   </t>
  </si>
  <si>
    <t>024-0229</t>
  </si>
  <si>
    <t xml:space="preserve">BANDA SUP.IZQ.PRIMEROS MOLARES N°40                                   </t>
  </si>
  <si>
    <t>024-0230</t>
  </si>
  <si>
    <t xml:space="preserve">BANDA INF.DER.PRIMEROS MOLARES N°35                                   </t>
  </si>
  <si>
    <t>024-0231</t>
  </si>
  <si>
    <t xml:space="preserve">BANDA INF.DER.PRIMEROS MOLARES N°36                                   </t>
  </si>
  <si>
    <t>024-0232</t>
  </si>
  <si>
    <t xml:space="preserve">BANDA INF.DER.PRIMEROS MOLARES N°37                                   </t>
  </si>
  <si>
    <t>024-0233</t>
  </si>
  <si>
    <t xml:space="preserve">BANDA INF.DER.PRIMEROS MOLARES N°38                                   </t>
  </si>
  <si>
    <t>024-0234</t>
  </si>
  <si>
    <t xml:space="preserve">BANDA INF.DER.PRIMEROS MOLARES N°39                                   </t>
  </si>
  <si>
    <t>024-0235</t>
  </si>
  <si>
    <t xml:space="preserve">BANDA INF.DER.PRIMEROS MOLARES N°40                                   </t>
  </si>
  <si>
    <t>024-0236</t>
  </si>
  <si>
    <t xml:space="preserve">BANDA INF.IZQ.PRIMEROS MOLARES N°35                                   </t>
  </si>
  <si>
    <t>024-0237</t>
  </si>
  <si>
    <t xml:space="preserve">BANDA INF.IZQ.PRIMEROS MOLARES N°36                                   </t>
  </si>
  <si>
    <t>024-0238</t>
  </si>
  <si>
    <t xml:space="preserve">BANDA INF.IZQ.PRIMEROS MOLARES N°37                                   </t>
  </si>
  <si>
    <t>024-0239</t>
  </si>
  <si>
    <t xml:space="preserve">BANDA INF.IZQ.PRIMEROS MOLARES N°38                                   </t>
  </si>
  <si>
    <t>024-0240</t>
  </si>
  <si>
    <t xml:space="preserve">BANDA INF.IZQ.PRIMEROS MOLARES N°39                                   </t>
  </si>
  <si>
    <t>024-0241</t>
  </si>
  <si>
    <t xml:space="preserve">BANDA INF.IZQ.PRIMEROS MOLARES N°40                                   </t>
  </si>
  <si>
    <t>024-0242</t>
  </si>
  <si>
    <t xml:space="preserve">ARCO TRANSPALATINO (TPA) MEDIANOS                                     </t>
  </si>
  <si>
    <t>024-0243</t>
  </si>
  <si>
    <t xml:space="preserve">ARCO TRNSPALATINOS (TPA) GRANDES                                      </t>
  </si>
  <si>
    <t>024-0247</t>
  </si>
  <si>
    <t xml:space="preserve">BANDAS SUP.DER.2°MOLARES C/TUBOS PRESOLD.(PROM.21 AL 26)              </t>
  </si>
  <si>
    <t>024-0248</t>
  </si>
  <si>
    <t xml:space="preserve">BANDAS SUP.IZQ.2°MOLARES C/TUBOS PRESOLD.(PROM.21 AL 26)              </t>
  </si>
  <si>
    <t>024-0249</t>
  </si>
  <si>
    <t xml:space="preserve">BONDAS INF.DER.2°MOLARES C/TUBOS PRESOLD.(PROM.21 AL 26)              </t>
  </si>
  <si>
    <t>024-0250</t>
  </si>
  <si>
    <t xml:space="preserve">BANDAS INF.IZQ.2°MOLARES C/TUBOS PRESOLD.(PROM.21 AL 26)              </t>
  </si>
  <si>
    <t>024-0251</t>
  </si>
  <si>
    <t xml:space="preserve">ELASTICOS INTRAORALES MEDIUM 1/8 PULGADA                              </t>
  </si>
  <si>
    <t>024-0252</t>
  </si>
  <si>
    <t xml:space="preserve">ELASTICO SURTIDO MEDIANO 1/8 (BS X 100)                               </t>
  </si>
  <si>
    <t>024-0253</t>
  </si>
  <si>
    <t xml:space="preserve">ELASTICO INTRAORALES MEDIUM 3/16 PULGADA                              </t>
  </si>
  <si>
    <t>024-0254</t>
  </si>
  <si>
    <t xml:space="preserve">ELASTICO SURTIDO TIPO FUERTE 3/16 (BS X 100)                          </t>
  </si>
  <si>
    <t>024-0255</t>
  </si>
  <si>
    <t xml:space="preserve">ARCOS REDONDOS 0.12 SUP. NITINOL (SO X 10)                            </t>
  </si>
  <si>
    <t>024-0256</t>
  </si>
  <si>
    <t xml:space="preserve">ARCOS REDONDOS 0.12 INF. NITINOL (SO X 10)                            </t>
  </si>
  <si>
    <t>024-0257</t>
  </si>
  <si>
    <t xml:space="preserve">ARCOS REDONDOS 0.14 SUP. NITINOL (SO X 10)                            </t>
  </si>
  <si>
    <t>024-0258</t>
  </si>
  <si>
    <t xml:space="preserve">ARCOS REDONDOS 0.14 INF. NITINOL (SO X 10)                            </t>
  </si>
  <si>
    <t>024-0259</t>
  </si>
  <si>
    <t xml:space="preserve">ARCOS REDONDOS 0.16 SUP. NITINOL (SO X 10)                            </t>
  </si>
  <si>
    <t>024-0260</t>
  </si>
  <si>
    <t xml:space="preserve">ARCOS REDONDOS 0.16 INF. (SO X 10)                                    </t>
  </si>
  <si>
    <t>024-0261</t>
  </si>
  <si>
    <t xml:space="preserve">ESPACIADOR DIGITAL                                                    </t>
  </si>
  <si>
    <t>024-0262</t>
  </si>
  <si>
    <t xml:space="preserve">ESCOBILLA DE PANO                                                     </t>
  </si>
  <si>
    <t>024-0263</t>
  </si>
  <si>
    <t xml:space="preserve">MERCURIO METALICO DENTAL                                              </t>
  </si>
  <si>
    <t>024-0264</t>
  </si>
  <si>
    <t xml:space="preserve">VIDRIO P/CEMENTO                                                      </t>
  </si>
  <si>
    <t>024-0265</t>
  </si>
  <si>
    <t xml:space="preserve">SEPARADORES ELASTICOS 774-100                                         </t>
  </si>
  <si>
    <t>024-0266</t>
  </si>
  <si>
    <t xml:space="preserve">MASCARA DE DELAIRE (TIPO PETTIT)                                      </t>
  </si>
  <si>
    <t>024-0267</t>
  </si>
  <si>
    <t xml:space="preserve">ARCOS LINGUALES DE CONTENCION                                         </t>
  </si>
  <si>
    <t>024-0268</t>
  </si>
  <si>
    <t xml:space="preserve">TAMBORES DE ROTACION (CU¤AS)                                          </t>
  </si>
  <si>
    <t>024-0269</t>
  </si>
  <si>
    <t xml:space="preserve">DENTALASTICS TIPO ESLABON CONTINUO                                    </t>
  </si>
  <si>
    <t>024-0270</t>
  </si>
  <si>
    <t xml:space="preserve">DENTALASTICS TIPO ESLABON CORTO                                       </t>
  </si>
  <si>
    <t>024-0271</t>
  </si>
  <si>
    <t xml:space="preserve">DENTALASTICS TIPO ESLABON LARGO                                       </t>
  </si>
  <si>
    <t>024-0272</t>
  </si>
  <si>
    <t xml:space="preserve">COMPOSITE DE AUTOCURADO (RESILENT-P4)                                 </t>
  </si>
  <si>
    <t>024-0273</t>
  </si>
  <si>
    <t xml:space="preserve">ARCOS ACERO INOX 0.016 SUPERIOR ARCO OVOIDE                           </t>
  </si>
  <si>
    <t>024-0274</t>
  </si>
  <si>
    <t xml:space="preserve">ARCOS CUADRADOS 0.16 X 0.16 INFER.NITINOL                             </t>
  </si>
  <si>
    <t>024-0275</t>
  </si>
  <si>
    <t xml:space="preserve">ARCOS PREFORMADOS 0.16 X 0.16 SUPER.                                  </t>
  </si>
  <si>
    <t>024-0276</t>
  </si>
  <si>
    <t xml:space="preserve">ARCOS PREFORMADOS 0.16 X 0.16 INFER.                                  </t>
  </si>
  <si>
    <t>024-0277</t>
  </si>
  <si>
    <t xml:space="preserve">TUBOS 0.16 X 0.16 ALAMBRE RECTO                                       </t>
  </si>
  <si>
    <t>024-0278</t>
  </si>
  <si>
    <t xml:space="preserve">APARATO DE HERBST (607-100-00)                                        </t>
  </si>
  <si>
    <t>024-0279</t>
  </si>
  <si>
    <t xml:space="preserve">ANILLO DE HERBST (607-104-00)                                         </t>
  </si>
  <si>
    <t>024-0280</t>
  </si>
  <si>
    <t xml:space="preserve">ANILLO DE HERBST (607-105-00)                                         </t>
  </si>
  <si>
    <t>024-0281</t>
  </si>
  <si>
    <t xml:space="preserve">ANILLO DE HERBST (607-107-00)                                         </t>
  </si>
  <si>
    <t>024-0282</t>
  </si>
  <si>
    <t xml:space="preserve">CLAMP MOLAR Nº208                                                     </t>
  </si>
  <si>
    <t>024-0283</t>
  </si>
  <si>
    <t xml:space="preserve">CLAMP MOLAR Nº205                                                     </t>
  </si>
  <si>
    <t>024-0284</t>
  </si>
  <si>
    <t xml:space="preserve">CLAMP P/PIEZA MOLARES                                                 </t>
  </si>
  <si>
    <t>024-0285</t>
  </si>
  <si>
    <t xml:space="preserve">ORPLES                                                                </t>
  </si>
  <si>
    <t>024-0286</t>
  </si>
  <si>
    <t xml:space="preserve">NPG                                                                   </t>
  </si>
  <si>
    <t>024-0287</t>
  </si>
  <si>
    <t xml:space="preserve">FRESA LINDERMANN 45 MM (38-050-45)                                    </t>
  </si>
  <si>
    <t>024-0288</t>
  </si>
  <si>
    <t xml:space="preserve">FRESA LINDERMANN 65 MM (38-050-65)                                    </t>
  </si>
  <si>
    <t>024-0289</t>
  </si>
  <si>
    <t xml:space="preserve">FRESA TALLO LARGO(HM1 014 FG CA PM TL)                                </t>
  </si>
  <si>
    <t>024-0290</t>
  </si>
  <si>
    <t xml:space="preserve">FRESA DE GATES-GLIDDEN                                                </t>
  </si>
  <si>
    <t>024-0291</t>
  </si>
  <si>
    <t xml:space="preserve">MATERIAL P/CONFECCION DE BANDAS COD.DENTAURUM (813-045-00)            </t>
  </si>
  <si>
    <t>024-0292</t>
  </si>
  <si>
    <t xml:space="preserve">ESCOBILLA PARA CONTRANGULO                                            </t>
  </si>
  <si>
    <t>024-0293</t>
  </si>
  <si>
    <t xml:space="preserve">YESO P/MOLDE (CELESTE)                                                </t>
  </si>
  <si>
    <t>024-0296</t>
  </si>
  <si>
    <t xml:space="preserve">CERA PARA INLAY MARCA KERR                                            </t>
  </si>
  <si>
    <t>024-0297</t>
  </si>
  <si>
    <t xml:space="preserve">INVESTIMENTO (CRISTOBALITA - DUROTERM)                                </t>
  </si>
  <si>
    <t>024-0298</t>
  </si>
  <si>
    <t xml:space="preserve">SIERRA                                                                </t>
  </si>
  <si>
    <t>024-0300</t>
  </si>
  <si>
    <t xml:space="preserve">INSERTO P/CAVITRON 25 K FSI 10                                        </t>
  </si>
  <si>
    <t>024-0301</t>
  </si>
  <si>
    <t xml:space="preserve">INSERTO P/CAVITRON 3000 UI 1030K                                      </t>
  </si>
  <si>
    <t>024-0307</t>
  </si>
  <si>
    <t xml:space="preserve">ARCOS DOBLE LLAVE SUPERIOR(0.19 X 0.25)GRANDE                         </t>
  </si>
  <si>
    <t>024-0308</t>
  </si>
  <si>
    <t xml:space="preserve">ARCOS DOBLE LLAVE SUPERIOR(0.19 X 0.25)MEDIANO                        </t>
  </si>
  <si>
    <t>024-0309</t>
  </si>
  <si>
    <t xml:space="preserve">ARCOS DOBLE LLAVE SUPERIOR(0.19 X 0.25) CHICO                         </t>
  </si>
  <si>
    <t>024-0310</t>
  </si>
  <si>
    <t xml:space="preserve">ARCOS DOBLE LLAVE INFERIOR(0.19 X 0.25)GRANDE                         </t>
  </si>
  <si>
    <t>024-0311</t>
  </si>
  <si>
    <t xml:space="preserve">ARCOS DOBLE LLAVE INFERIOR(0.19 X 0.25)MEDIANO                        </t>
  </si>
  <si>
    <t>024-0312</t>
  </si>
  <si>
    <t xml:space="preserve">ARCOS DOBLE LLAVE INFERIOR(0.19 X 0.25) CHICO                         </t>
  </si>
  <si>
    <t>024-0313</t>
  </si>
  <si>
    <t xml:space="preserve">CAJAS PALATINAS                                                       </t>
  </si>
  <si>
    <t>024-0314</t>
  </si>
  <si>
    <t xml:space="preserve">BARRAS LINGUALES 06 MM                                                </t>
  </si>
  <si>
    <t>024-0315</t>
  </si>
  <si>
    <t xml:space="preserve">BARRAS LINGUALES 07 MM                                                </t>
  </si>
  <si>
    <t>024-0316</t>
  </si>
  <si>
    <t xml:space="preserve">ENSANCHADOR Nº08                                                      </t>
  </si>
  <si>
    <t>024-0317</t>
  </si>
  <si>
    <t xml:space="preserve">ENSANCHADOR Nº10                                                      </t>
  </si>
  <si>
    <t>024-0318</t>
  </si>
  <si>
    <t xml:space="preserve">EUCALIPTOL                                                            </t>
  </si>
  <si>
    <t>024-0319</t>
  </si>
  <si>
    <t xml:space="preserve">TRUBASES INFERIORES                                                   </t>
  </si>
  <si>
    <t>024-0320</t>
  </si>
  <si>
    <t xml:space="preserve">ALICATE TWEED S/PUNTA                                                 </t>
  </si>
  <si>
    <t>024-0321</t>
  </si>
  <si>
    <t xml:space="preserve">CUCHARETA DE ALVEOLO                                                  </t>
  </si>
  <si>
    <t>024-0322</t>
  </si>
  <si>
    <t xml:space="preserve">FORCEPS INGLES                                                        </t>
  </si>
  <si>
    <t>024-0323</t>
  </si>
  <si>
    <t xml:space="preserve">CUCHARETA P/CARIES (CHICAS)                                           </t>
  </si>
  <si>
    <t>024-0324</t>
  </si>
  <si>
    <t xml:space="preserve">CUCHARETA P/CARIES (GRANDES)                                          </t>
  </si>
  <si>
    <t>024-0327</t>
  </si>
  <si>
    <t xml:space="preserve">ESPEJOS P/FOTO GH                                                     </t>
  </si>
  <si>
    <t>024-0328</t>
  </si>
  <si>
    <t xml:space="preserve">CORONA DE CELULOIDE P/DIENTES ANTERIORES                              </t>
  </si>
  <si>
    <t>024-0329</t>
  </si>
  <si>
    <t xml:space="preserve">BRACKETS 022 C/CJ IND.C/BANDA PRESOL.Y CJ PALAT.SUP.1-2 MOLAR C/TUBOS </t>
  </si>
  <si>
    <t>024-0330</t>
  </si>
  <si>
    <t xml:space="preserve">ARCOS (8 ARCOS P/CASO)SMALL Y LARGE (NITI TURBO 017X025-2 NITI COPPER </t>
  </si>
  <si>
    <t>024-0331</t>
  </si>
  <si>
    <t xml:space="preserve">POSICIONADORES DE BRACKETS                                            </t>
  </si>
  <si>
    <t>024-0332</t>
  </si>
  <si>
    <t>BANDA SUP.1 MOLAR C/TUBO TRIPLE PRESOL.Y CJ PALATINAS(35-40)IZQ.MBT RO</t>
  </si>
  <si>
    <t>024-0333</t>
  </si>
  <si>
    <t xml:space="preserve">BANDA SUP.2° MOLAR (IZQ - DER) C/TUBO SIMPLE PRESOLDADO               </t>
  </si>
  <si>
    <t>024-0334</t>
  </si>
  <si>
    <t xml:space="preserve">BANDA INF. 1 MOLAR C/TUBO DOBLE PRESOLDADO                            </t>
  </si>
  <si>
    <t>024-0335</t>
  </si>
  <si>
    <t xml:space="preserve">BANDA INF.2°MOLAR (IZQ. - DER.)C/TUBO SIMPLE PRESOLDADO               </t>
  </si>
  <si>
    <t>024-0336</t>
  </si>
  <si>
    <t xml:space="preserve">ARCO NITI-TURBO 017 X 025 SUPERIOR (S-L)                              </t>
  </si>
  <si>
    <t>024-0337</t>
  </si>
  <si>
    <t xml:space="preserve">ARCO NITI TURBO 021 X 025 SUPERIOR (S-L)                              </t>
  </si>
  <si>
    <t>024-0338</t>
  </si>
  <si>
    <t xml:space="preserve">ARCO NITI TURBO 017 X 025 INFERIOR (S-L)                              </t>
  </si>
  <si>
    <t>024-0339</t>
  </si>
  <si>
    <t xml:space="preserve">ARCO NITI TURBO 027 X 025  INFERIOR (S-L)                             </t>
  </si>
  <si>
    <t>024-0340</t>
  </si>
  <si>
    <t xml:space="preserve">RECIPIENTES PORTA ALICATES (803-1012)                                 </t>
  </si>
  <si>
    <t>024-0341</t>
  </si>
  <si>
    <t xml:space="preserve">LIGADURAS 016 (PQ X 100)                                              </t>
  </si>
  <si>
    <t>024-0342</t>
  </si>
  <si>
    <t xml:space="preserve">ELASTICOS SURTIDOS FUERZA LIGERA DIF.DIAM.(BS X 100)                  </t>
  </si>
  <si>
    <t>024-0343</t>
  </si>
  <si>
    <t xml:space="preserve">ELASTICOS SURTIDOS FUERZA MEDIA DIF.DIAM.(BS X 100)                   </t>
  </si>
  <si>
    <t>024-0344</t>
  </si>
  <si>
    <t xml:space="preserve">ELASTICOS SURTIDOS FUERZA PESADA DIF. DIAM.(BS X 100)                 </t>
  </si>
  <si>
    <t>024-0345</t>
  </si>
  <si>
    <t xml:space="preserve">ARCOS NITINOL SMALL SUPERIOR 012 (SO X 10)                            </t>
  </si>
  <si>
    <t>024-0346</t>
  </si>
  <si>
    <t xml:space="preserve">ARCOS NITINOL SMALL SUPERIOR 014 (SO X 10)                            </t>
  </si>
  <si>
    <t>024-0347</t>
  </si>
  <si>
    <t xml:space="preserve">ARCOS NITINOL SMALL SUPERIOR 016 (SO X 10)                            </t>
  </si>
  <si>
    <t>024-0348</t>
  </si>
  <si>
    <t xml:space="preserve">ARCOS NITINOL SMALL SUPERIOR 018 (SO X 10)                            </t>
  </si>
  <si>
    <t>024-0349</t>
  </si>
  <si>
    <t xml:space="preserve">ARCOS NITINOL SMALL INFERIOR 012 (SO X 10)                            </t>
  </si>
  <si>
    <t>024-0350</t>
  </si>
  <si>
    <t xml:space="preserve">ARCOS NITINOL SMALL INFERIOR 014 (SO X 10)                            </t>
  </si>
  <si>
    <t>024-0351</t>
  </si>
  <si>
    <t xml:space="preserve">ARCOS NITINOL SMALL INFERIOR 016 (SO X 10)                            </t>
  </si>
  <si>
    <t>024-0352</t>
  </si>
  <si>
    <t xml:space="preserve">ARCOS NITINOL SMALL INFERIOR 018 (SO X 10)                            </t>
  </si>
  <si>
    <t>024-0353</t>
  </si>
  <si>
    <t xml:space="preserve">ARCOS NITINOL SMALL SUP (016 X 016/SO X 10)                           </t>
  </si>
  <si>
    <t>024-0354</t>
  </si>
  <si>
    <t xml:space="preserve">ARCOS NITINOL SUPERIOR 016 X 022 (SO X 10)                            </t>
  </si>
  <si>
    <t>024-0355</t>
  </si>
  <si>
    <t xml:space="preserve">ARCOS NITINOL SMALL INF(016 X 016/SO X 10)                            </t>
  </si>
  <si>
    <t>024-0356</t>
  </si>
  <si>
    <t xml:space="preserve">ARCOS NITINOL INFERIOR 016 X 022 (SO X 10)                            </t>
  </si>
  <si>
    <t>024-0357</t>
  </si>
  <si>
    <t xml:space="preserve">DISYUNTORES 11 MM                                                     </t>
  </si>
  <si>
    <t>024-0358</t>
  </si>
  <si>
    <t xml:space="preserve">CADENETAS CORTA-LARGA-CLOSED (4,8 MTS)                                </t>
  </si>
  <si>
    <t>024-0359</t>
  </si>
  <si>
    <t xml:space="preserve">COMPOSITE FOTOCURADO RESILIENCE                                       </t>
  </si>
  <si>
    <t>024-0360</t>
  </si>
  <si>
    <t xml:space="preserve">CEMENTO P/BANDAS VIDRIO IONOMERO                                      </t>
  </si>
  <si>
    <t>024-0361</t>
  </si>
  <si>
    <t xml:space="preserve">ALAMBRE FEDER HART 0.8 MM (500 GR)                                    </t>
  </si>
  <si>
    <t>024-0362</t>
  </si>
  <si>
    <t xml:space="preserve">ALAMBRE HART 0.6 MM (500 GR)                                          </t>
  </si>
  <si>
    <t>024-0363</t>
  </si>
  <si>
    <t xml:space="preserve">ALAMBRE DURO 0.70 MM X 500 GR (HART-514-070-00)                       </t>
  </si>
  <si>
    <t>024-0364</t>
  </si>
  <si>
    <t xml:space="preserve">ALAMBRE HART 0.8 MM (500 GR)                                          </t>
  </si>
  <si>
    <t>024-0365</t>
  </si>
  <si>
    <t xml:space="preserve">ALAMBRE HART 0.9 MM (500 GR)                                          </t>
  </si>
  <si>
    <t>024-0367</t>
  </si>
  <si>
    <t xml:space="preserve">ALAMBRE DENTAL MEDIACA¤A 1,5 MM /500 GRS                              </t>
  </si>
  <si>
    <t>024-0368</t>
  </si>
  <si>
    <t xml:space="preserve">MUFLAS METALICAS GRANDES                                              </t>
  </si>
  <si>
    <t>024-0369</t>
  </si>
  <si>
    <t xml:space="preserve">OCLUSORES METALICOS (CROMADOS)                                        </t>
  </si>
  <si>
    <t>024-0370</t>
  </si>
  <si>
    <t xml:space="preserve">CUCHILLO DENTAL P/YESO                                                </t>
  </si>
  <si>
    <t>024-0371</t>
  </si>
  <si>
    <t xml:space="preserve">TIJERA DENTAL P/YESO                                                  </t>
  </si>
  <si>
    <t>024-0373</t>
  </si>
  <si>
    <t xml:space="preserve">TAZA DE GOMA GRANDE                                                   </t>
  </si>
  <si>
    <t>024-0374</t>
  </si>
  <si>
    <t xml:space="preserve">CEMENTO DUAL O DUO                                                    </t>
  </si>
  <si>
    <t>024-0375</t>
  </si>
  <si>
    <t xml:space="preserve">DISTRACTOR UNI-DIRECCIONAL 15MM.                                      </t>
  </si>
  <si>
    <t>024-0376</t>
  </si>
  <si>
    <t xml:space="preserve">BROCA 7MM. MARTIN (DENTAL)                                            </t>
  </si>
  <si>
    <t>024-0378</t>
  </si>
  <si>
    <t xml:space="preserve">EXPANSOR DE TEJIDO CURVO DE 220 CC                                    </t>
  </si>
  <si>
    <t>024-0379</t>
  </si>
  <si>
    <t xml:space="preserve">FRESA TRANSMETAL (154-010/25 MM)                                      </t>
  </si>
  <si>
    <t>024-0380</t>
  </si>
  <si>
    <t xml:space="preserve">FRESA DIAMANTE A/V REDONDA 012 (1013)                                 </t>
  </si>
  <si>
    <t>024-0381</t>
  </si>
  <si>
    <t xml:space="preserve">FRESA DIAMANTE (1015-016)                                             </t>
  </si>
  <si>
    <t>024-0382</t>
  </si>
  <si>
    <t xml:space="preserve">FRESA DIAMANTE (1016-018)                                             </t>
  </si>
  <si>
    <t>024-0383</t>
  </si>
  <si>
    <t xml:space="preserve">FRESA DIAMANTE A/V REDONDA 010 (1012)                                 </t>
  </si>
  <si>
    <t>024-0384</t>
  </si>
  <si>
    <t xml:space="preserve">FRESA DIAMANTE (1093-012)                                             </t>
  </si>
  <si>
    <t>024-0385</t>
  </si>
  <si>
    <t xml:space="preserve">FRESA DIAMANTE (1094-014)                                             </t>
  </si>
  <si>
    <t>024-0386</t>
  </si>
  <si>
    <t xml:space="preserve">FRESA DIAMANTE (3053-040)                                             </t>
  </si>
  <si>
    <t>024-0387</t>
  </si>
  <si>
    <t xml:space="preserve">FRESA DIAMANTE (4054-040)                                             </t>
  </si>
  <si>
    <t>024-0388</t>
  </si>
  <si>
    <t xml:space="preserve">FRESA DIAMANTE (2068G-016)                                            </t>
  </si>
  <si>
    <t>024-0389</t>
  </si>
  <si>
    <t xml:space="preserve">FRESA DIAMANTE A/V C INVERTIDO (012-1033)                             </t>
  </si>
  <si>
    <t>024-0390</t>
  </si>
  <si>
    <t xml:space="preserve">FRESA DIAMANTE (1032-010)                                             </t>
  </si>
  <si>
    <t>024-0391</t>
  </si>
  <si>
    <t xml:space="preserve">FRESA DIAMANTE (1065-014)                                             </t>
  </si>
  <si>
    <t>024-0392</t>
  </si>
  <si>
    <t xml:space="preserve">FRESA CARBIDE (123-018)                                               </t>
  </si>
  <si>
    <t>024-0393</t>
  </si>
  <si>
    <t xml:space="preserve">FRESA CARBIDE (123-021)                                               </t>
  </si>
  <si>
    <t>024-0394</t>
  </si>
  <si>
    <t xml:space="preserve">FRESA CARBIDE (123-023)                                               </t>
  </si>
  <si>
    <t>024-0395</t>
  </si>
  <si>
    <t xml:space="preserve">FRESA CARBIDE (123-014)                                               </t>
  </si>
  <si>
    <t>024-0396</t>
  </si>
  <si>
    <t xml:space="preserve">FRESA CARBIDE (124-016)                                               </t>
  </si>
  <si>
    <t>024-0397</t>
  </si>
  <si>
    <t xml:space="preserve">FRESA TRANSMETAL (154-012/025 MM)                                     </t>
  </si>
  <si>
    <t>024-0398</t>
  </si>
  <si>
    <t xml:space="preserve">FRESA DIAMANTE (1035-016)                                             </t>
  </si>
  <si>
    <t>024-0399</t>
  </si>
  <si>
    <t xml:space="preserve">FRESA DIAMANTE (1151-012)                                             </t>
  </si>
  <si>
    <t>024-0400</t>
  </si>
  <si>
    <t xml:space="preserve">FRESA REDONDA CARBIDE JOTA C1-0027 P/M                                </t>
  </si>
  <si>
    <t>024-0401</t>
  </si>
  <si>
    <t xml:space="preserve">REGLA METALICA P/ENDODONCIA                                           </t>
  </si>
  <si>
    <t>024-0402</t>
  </si>
  <si>
    <t xml:space="preserve">PORTA CLAMPS                                                          </t>
  </si>
  <si>
    <t>024-0403</t>
  </si>
  <si>
    <t xml:space="preserve">CEMENTO TOPSEAL P/ENDODONCIA                                          </t>
  </si>
  <si>
    <t>024-0404</t>
  </si>
  <si>
    <t xml:space="preserve">ESPATULA LECRON                                                       </t>
  </si>
  <si>
    <t>024-0405</t>
  </si>
  <si>
    <t xml:space="preserve">EXPANSOR AURICULAR 55ML LADO IZQ.(REF.841-55) C/VALVULA INFANTIL      </t>
  </si>
  <si>
    <t>024-0406</t>
  </si>
  <si>
    <t xml:space="preserve">GUTAPERCHA HIGENIC (BARRA)                                            </t>
  </si>
  <si>
    <t>024-0407</t>
  </si>
  <si>
    <t xml:space="preserve">ARCOS NEOSENTALLOY SUPERIOR 021 X 028 (SOBRES X 10)                   </t>
  </si>
  <si>
    <t>024-0408</t>
  </si>
  <si>
    <t xml:space="preserve">ARCOS NEOSENTALLOY INFERIOR 021 X 028 (SOBRES X 10)                   </t>
  </si>
  <si>
    <t>024-0409</t>
  </si>
  <si>
    <t xml:space="preserve">ARCOS MULTIBRAID SUPERIOR 021 X 025                                   </t>
  </si>
  <si>
    <t>024-0410</t>
  </si>
  <si>
    <t xml:space="preserve">ARCOS MULTIBRAID INFERIOR 021 X 025                                   </t>
  </si>
  <si>
    <t>024-0411</t>
  </si>
  <si>
    <t xml:space="preserve">ARCOS ACERO 017 X 025 SUPERIOR                                        </t>
  </si>
  <si>
    <t>024-0412</t>
  </si>
  <si>
    <t xml:space="preserve">ARCOS ACERO 018 X 025 SUPERIOR                                        </t>
  </si>
  <si>
    <t>024-0413</t>
  </si>
  <si>
    <t xml:space="preserve">ARCOS ACERO 017 X 025 INFERIOR                                        </t>
  </si>
  <si>
    <t>024-0414</t>
  </si>
  <si>
    <t xml:space="preserve">ARCOS ACERO 018 X 025 INFERIOR                                        </t>
  </si>
  <si>
    <t>024-0415</t>
  </si>
  <si>
    <t xml:space="preserve">ARCOS POSTED 018 X 025 DESDE 22 MM A 44 MM                            </t>
  </si>
  <si>
    <t>024-0416</t>
  </si>
  <si>
    <t xml:space="preserve">CASQUETES P/FEO C/MODULO SEGURIDAD                                    </t>
  </si>
  <si>
    <t>024-0417</t>
  </si>
  <si>
    <t xml:space="preserve">BOTONES CEMENTADOS DIRECTO (SO X 10 UD)                               </t>
  </si>
  <si>
    <t>024-0418</t>
  </si>
  <si>
    <t xml:space="preserve">ARCOS TRANSPALATINOS SURTIDOS                                         </t>
  </si>
  <si>
    <t>024-0419</t>
  </si>
  <si>
    <t xml:space="preserve">ARCOS LINGUALES CONTENCION SURTIDOS                                   </t>
  </si>
  <si>
    <t>024-0420</t>
  </si>
  <si>
    <t xml:space="preserve">PROTECTORES DE ARCOS PLASTICOS                                        </t>
  </si>
  <si>
    <t>024-0421</t>
  </si>
  <si>
    <t xml:space="preserve">SEPARADORES POSTERIORES AZULES (BOLSA X 1040 UD)                      </t>
  </si>
  <si>
    <t>024-0424</t>
  </si>
  <si>
    <t xml:space="preserve">BARRAS SOLDADURAS PD                                                  </t>
  </si>
  <si>
    <t>024-0425</t>
  </si>
  <si>
    <t xml:space="preserve">RESORTE NITINOL ABIERTO DE 178 MM                                     </t>
  </si>
  <si>
    <t>024-0426</t>
  </si>
  <si>
    <t xml:space="preserve">MASCARA FRONTAL                                                       </t>
  </si>
  <si>
    <t>024-0427</t>
  </si>
  <si>
    <t xml:space="preserve">LIQUIDO ORTHOCRYL (FR X 500 ML)(161-200-00/DENTAURUM)                 </t>
  </si>
  <si>
    <t>024-0428</t>
  </si>
  <si>
    <t xml:space="preserve">POLVO ORTHOCRIL (FC X 1 KG)(160-112-00/DENTAURUM)                     </t>
  </si>
  <si>
    <t>024-0429</t>
  </si>
  <si>
    <t xml:space="preserve">LIGADURA DE ACERO (0,25 MM /10)                                       </t>
  </si>
  <si>
    <t>024-0430</t>
  </si>
  <si>
    <t xml:space="preserve">ESCOBILLA DE PULIDO CHICAS                                            </t>
  </si>
  <si>
    <t>024-0431</t>
  </si>
  <si>
    <t xml:space="preserve">GUTAPERCHA (STOPPING VERDE)                                           </t>
  </si>
  <si>
    <t>024-0432</t>
  </si>
  <si>
    <t xml:space="preserve">FRESAS P/HUESO-P/PIEZA DE MANO (540-016)                              </t>
  </si>
  <si>
    <t>024-0433</t>
  </si>
  <si>
    <t xml:space="preserve">FRESAS CARBITE-P/PIEZA DE MANO(129-016)                               </t>
  </si>
  <si>
    <t>024-0434</t>
  </si>
  <si>
    <t xml:space="preserve">FRESAS CARBITE-P/PIEZA DE MANO(129-014)                               </t>
  </si>
  <si>
    <t>024-0436</t>
  </si>
  <si>
    <t xml:space="preserve">BRACKETS MINI 2000 SLOT.022                                           </t>
  </si>
  <si>
    <t>024-0439</t>
  </si>
  <si>
    <t xml:space="preserve">BANDAS 1° MOLAR SUP(DER-IZQ)C/TUBO TRIPLE Y CJ PALATINA(MBT - ROTH)   </t>
  </si>
  <si>
    <t>024-0441</t>
  </si>
  <si>
    <t xml:space="preserve">BANDAS INF 1°MOLAR C/TUBO DOBLE (IZQ - DER)                           </t>
  </si>
  <si>
    <t>024-0446</t>
  </si>
  <si>
    <t xml:space="preserve">ARCOS NITI-COPPER SUP 017 X 025 (TERMOACT.35°- SMALL)                 </t>
  </si>
  <si>
    <t>024-0447</t>
  </si>
  <si>
    <t xml:space="preserve">ARCOS NITI-COPPER INF 017 X 025 (TERMOACT 35°- SMALL)                 </t>
  </si>
  <si>
    <t>024-0456</t>
  </si>
  <si>
    <t xml:space="preserve">ARCOS NEOSENTALLOY SUPERIOR 019 X 025                                 </t>
  </si>
  <si>
    <t>024-0457</t>
  </si>
  <si>
    <t xml:space="preserve">ARCOS NEOSENTALLOY INFERIOR 019 X 025                                 </t>
  </si>
  <si>
    <t>024-0458</t>
  </si>
  <si>
    <t xml:space="preserve">ARCOS NITI-TURBO SUPERIOR 017 X 025                                   </t>
  </si>
  <si>
    <t>024-0459</t>
  </si>
  <si>
    <t xml:space="preserve">ARCOS NITI TURBO INFERIOR 017 X 025                                   </t>
  </si>
  <si>
    <t>024-0461</t>
  </si>
  <si>
    <t xml:space="preserve">ARCOS ACERO INFERIOR Nº 018 SOBRE X 10                                </t>
  </si>
  <si>
    <t>024-0464</t>
  </si>
  <si>
    <t xml:space="preserve">ARCOS CURVA REVERSA SUPERIOR 016 X 022                                </t>
  </si>
  <si>
    <t>024-0465</t>
  </si>
  <si>
    <t xml:space="preserve">ARCOS CURVA REVERSA INFERIOR 016 X 022                                </t>
  </si>
  <si>
    <t>024-0468</t>
  </si>
  <si>
    <t xml:space="preserve">ARCOS POSTED SUPERIOR 018 X 025                                       </t>
  </si>
  <si>
    <t>024-0469</t>
  </si>
  <si>
    <t xml:space="preserve">ARCOS POSTED INFERIOR 018 X 025                                       </t>
  </si>
  <si>
    <t>024-0479</t>
  </si>
  <si>
    <t xml:space="preserve">ALAMBRES EN TIRAS TRIFLEX 016 (TU X 10)                               </t>
  </si>
  <si>
    <t>024-0480</t>
  </si>
  <si>
    <t xml:space="preserve">ARCOS FACIALES EXTRAORALES                                            </t>
  </si>
  <si>
    <t>024-0481</t>
  </si>
  <si>
    <t xml:space="preserve">CASQUETES TRACCION ALTA                                               </t>
  </si>
  <si>
    <t>024-0483</t>
  </si>
  <si>
    <t xml:space="preserve">CASQUETES TRACCION BAJA                                               </t>
  </si>
  <si>
    <t>024-0484</t>
  </si>
  <si>
    <t xml:space="preserve">MODULOS DE TRACCION                                                   </t>
  </si>
  <si>
    <t>024-0485</t>
  </si>
  <si>
    <t xml:space="preserve">QUAD HELIX                                                            </t>
  </si>
  <si>
    <t>024-0486</t>
  </si>
  <si>
    <t xml:space="preserve">APARATOS DE HERBST                                                    </t>
  </si>
  <si>
    <t>024-0487</t>
  </si>
  <si>
    <t xml:space="preserve">LIP BUMPER                                                            </t>
  </si>
  <si>
    <t>024-0488</t>
  </si>
  <si>
    <t xml:space="preserve">ARCOS TPA DIFERENTES TAMAñOS (N°40 AL N°49)                           </t>
  </si>
  <si>
    <t>024-0489</t>
  </si>
  <si>
    <t xml:space="preserve">CUñAS DE STEINER (BS X 100)                                           </t>
  </si>
  <si>
    <t>024-0490</t>
  </si>
  <si>
    <t xml:space="preserve">CADENETA CORTA (DENTALASTIC)                                          </t>
  </si>
  <si>
    <t>024-0491</t>
  </si>
  <si>
    <t xml:space="preserve">CADENETA LARGA (DENTALASTIC)                                          </t>
  </si>
  <si>
    <t>024-0492</t>
  </si>
  <si>
    <t xml:space="preserve">RESORTES DE PRESION  S/ MUESTRA                                       </t>
  </si>
  <si>
    <t>024-0493</t>
  </si>
  <si>
    <t xml:space="preserve">ALICATE CORTE DISTAL (COD.003-700)                                    </t>
  </si>
  <si>
    <t>024-0494</t>
  </si>
  <si>
    <t xml:space="preserve">CIZALLA CORTA LIGADURA (COD.014-151)                                  </t>
  </si>
  <si>
    <t>024-0495</t>
  </si>
  <si>
    <t xml:space="preserve">ALICATE SACA BANDA (COD.039-357)                                      </t>
  </si>
  <si>
    <t>024-0496</t>
  </si>
  <si>
    <t xml:space="preserve">TIJERA CORTA ACERO (COD.007-024)                                      </t>
  </si>
  <si>
    <t>024-0497</t>
  </si>
  <si>
    <t xml:space="preserve">EMPUJADORES DE BANDA (COD.024-300)                                    </t>
  </si>
  <si>
    <t>024-0498</t>
  </si>
  <si>
    <t xml:space="preserve">ALICATE WEINGART (COD.003-120)                                        </t>
  </si>
  <si>
    <t>024-0499</t>
  </si>
  <si>
    <t xml:space="preserve">ELASTICOS INTRAORALES RAM 1/4" 6 OZ                                   </t>
  </si>
  <si>
    <t>024-0501</t>
  </si>
  <si>
    <t xml:space="preserve">ELASTICOS INTRAORALES IMPALA 3/16" 6 OZ                               </t>
  </si>
  <si>
    <t>024-0502</t>
  </si>
  <si>
    <t xml:space="preserve">ELASTICOS INTRAORALES CHIPMUNK 1/8" 3,5 OZ                            </t>
  </si>
  <si>
    <t>024-0503</t>
  </si>
  <si>
    <t xml:space="preserve">ELASTICOS INTRAORALES OSTRICH 3/4" 2 OZ                               </t>
  </si>
  <si>
    <t>024-0504</t>
  </si>
  <si>
    <t xml:space="preserve">FRESA P/ACRILICO (COD.180-206)                                        </t>
  </si>
  <si>
    <t>024-0505</t>
  </si>
  <si>
    <t xml:space="preserve">FRESA P/ACRILICO (COD.180-305)                                        </t>
  </si>
  <si>
    <t>024-0506</t>
  </si>
  <si>
    <t xml:space="preserve">FRESA P/ACRILICO (COD.180-202)                                        </t>
  </si>
  <si>
    <t>024-0507</t>
  </si>
  <si>
    <t xml:space="preserve">LIQUIDO MONOMERO 210 ML (COD.161-100-00)                              </t>
  </si>
  <si>
    <t>024-0508</t>
  </si>
  <si>
    <t xml:space="preserve">POLVO POLIMERO 1 KG COD.160-112-00                                    </t>
  </si>
  <si>
    <t>024-0509</t>
  </si>
  <si>
    <t xml:space="preserve">COLORANTE CONCENTRADO ROJO 50 ML (COD.161-601-00)                     </t>
  </si>
  <si>
    <t>024-0512</t>
  </si>
  <si>
    <t xml:space="preserve">COLORANTE CONCENTRADO AMARILLO 50 ML (COD.161-604-00)                 </t>
  </si>
  <si>
    <t>024-0515</t>
  </si>
  <si>
    <t xml:space="preserve">TORNILLO EXPANSION MAXI (COD. 600-302-30)                             </t>
  </si>
  <si>
    <t>024-0516</t>
  </si>
  <si>
    <t xml:space="preserve">TORNILLO EXPANSION MEDIUM (COD.600-500-10)                            </t>
  </si>
  <si>
    <t>024-0517</t>
  </si>
  <si>
    <t xml:space="preserve">TORNILLO DE EXPANSION MINI (COD.600-001)                              </t>
  </si>
  <si>
    <t>024-0519</t>
  </si>
  <si>
    <t xml:space="preserve">ARCOS ACERO 021 X 025 SUPERIOR                                        </t>
  </si>
  <si>
    <t>024-0520</t>
  </si>
  <si>
    <t xml:space="preserve">ARCOS ACERO 021 X 025 INFERIOR                                        </t>
  </si>
  <si>
    <t>024-0521</t>
  </si>
  <si>
    <t xml:space="preserve">ARCO ACERO 018 X 025 SUPERIOR                                         </t>
  </si>
  <si>
    <t>024-0522</t>
  </si>
  <si>
    <t xml:space="preserve">ARCO ACERO 018 X 025 INFERIOR                                         </t>
  </si>
  <si>
    <t>024-0523</t>
  </si>
  <si>
    <t xml:space="preserve">CUBETA PLASTICA DENTADO N°2                                           </t>
  </si>
  <si>
    <t>024-0524</t>
  </si>
  <si>
    <t xml:space="preserve">CUBETA PLASTICA DENTADO N°3                                           </t>
  </si>
  <si>
    <t>024-0525</t>
  </si>
  <si>
    <t xml:space="preserve">CUBETA PLASTICA DENTADO N°4                                           </t>
  </si>
  <si>
    <t>024-0526</t>
  </si>
  <si>
    <t xml:space="preserve">PLATINA DE FOX                                                        </t>
  </si>
  <si>
    <t>024-0527</t>
  </si>
  <si>
    <t xml:space="preserve">COMPAS DENTAL MEDIANO                                                 </t>
  </si>
  <si>
    <t>024-0528</t>
  </si>
  <si>
    <t xml:space="preserve">ESPATULA DENTAL P/CERA                                                </t>
  </si>
  <si>
    <t>024-0529</t>
  </si>
  <si>
    <t xml:space="preserve">CUBETA PARCIAL METALICA (IZQ-SUP/DER-INF)N°30                         </t>
  </si>
  <si>
    <t>024-0530</t>
  </si>
  <si>
    <t xml:space="preserve">CUBETA PARCIAL METALICA (IZQ-INF/DER-SUP)N°31                         </t>
  </si>
  <si>
    <t>024-0531</t>
  </si>
  <si>
    <t xml:space="preserve">FRESA DIAMANTE FG REDONDA (009)                                       </t>
  </si>
  <si>
    <t>024-0532</t>
  </si>
  <si>
    <t xml:space="preserve">FRESA DIAMANTE FG REDONDA (010)                                       </t>
  </si>
  <si>
    <t>024-0533</t>
  </si>
  <si>
    <t xml:space="preserve">FRESA DIAMANTE FG REDONDA (025)                                       </t>
  </si>
  <si>
    <t>024-0534</t>
  </si>
  <si>
    <t xml:space="preserve">FRESA DIAMANTE FG CONO INVERTIDO DOBLE (012)                          </t>
  </si>
  <si>
    <t>024-0535</t>
  </si>
  <si>
    <t xml:space="preserve">FRESA DIAMANTE FG CONICA PLANA X-LARGA (014)                          </t>
  </si>
  <si>
    <t>024-0536</t>
  </si>
  <si>
    <t xml:space="preserve">FRESA DIAMANTE FG CONICA PLANA X-LARGA (016)                          </t>
  </si>
  <si>
    <t>024-0537</t>
  </si>
  <si>
    <t xml:space="preserve">FRESA DIAMANTE FG CONICA PLANA X-LARGA (018)                          </t>
  </si>
  <si>
    <t>024-0538</t>
  </si>
  <si>
    <t xml:space="preserve">FRESA DIAMANTE FG CONICA PLANA X-LARGA (012)                          </t>
  </si>
  <si>
    <t>024-0539</t>
  </si>
  <si>
    <t xml:space="preserve">FRESA DIAMANTE FG CILINDRICA PLANA LARGA (016)                        </t>
  </si>
  <si>
    <t>024-0540</t>
  </si>
  <si>
    <t xml:space="preserve">FRESA TRANSMETAL CILINDRICA 010 MM (153)                              </t>
  </si>
  <si>
    <t>024-0541</t>
  </si>
  <si>
    <t xml:space="preserve">CORONAS Y CELULOIDE ANTERIORES (SET-64 UD)                            </t>
  </si>
  <si>
    <t>024-0542</t>
  </si>
  <si>
    <t xml:space="preserve">CLORHEXIDINA SOL.012% X 3,8 LT.                                       </t>
  </si>
  <si>
    <t>024-0543</t>
  </si>
  <si>
    <t xml:space="preserve">MATERIAL P/BANDAS (COD.814-045-00 DENTAURUM)                          </t>
  </si>
  <si>
    <t>024-0544</t>
  </si>
  <si>
    <t xml:space="preserve">MATERIAL P/BANDAS (COD.813-045-00 DENTAURUM)                          </t>
  </si>
  <si>
    <t>024-0545</t>
  </si>
  <si>
    <t xml:space="preserve">CONO GUTAPERCHA N°20                                                  </t>
  </si>
  <si>
    <t>024-0549</t>
  </si>
  <si>
    <t xml:space="preserve">FRESAS DIAMANTE TRONCO CONICO (COD. 3080)                             </t>
  </si>
  <si>
    <t>024-0550</t>
  </si>
  <si>
    <t xml:space="preserve">FRESAS DIAMANTE TRONCO CONICO (COD. 3081)                             </t>
  </si>
  <si>
    <t>024-0551</t>
  </si>
  <si>
    <t xml:space="preserve">FRESAS DIAMANTE FORMA DERODA (COD. 4054)                              </t>
  </si>
  <si>
    <t>024-0552</t>
  </si>
  <si>
    <t xml:space="preserve">FRESAS DIAMANTE A/V FORMA D/CHAMA (COD.1111)                          </t>
  </si>
  <si>
    <t>024-0553</t>
  </si>
  <si>
    <t xml:space="preserve">FRESAS P/PIEZA DE MANO (REDONDA GRANDE-PINPOLLO)                      </t>
  </si>
  <si>
    <t>024-0554</t>
  </si>
  <si>
    <t xml:space="preserve">FRESAS P/PIEZA DE MANO TRONCO CONICO GRANDE                           </t>
  </si>
  <si>
    <t>024-0558</t>
  </si>
  <si>
    <t xml:space="preserve">BANDA SUP.1°MOLAR C/TUBO TRIPLE PRESOL.Y CJ PALATINA (IZQ - DER)      </t>
  </si>
  <si>
    <t>024-0579</t>
  </si>
  <si>
    <t xml:space="preserve">ARCOS ACERO SUPERIOR 020. SOBRE X 10                                  </t>
  </si>
  <si>
    <t>024-0580</t>
  </si>
  <si>
    <t xml:space="preserve">ARCOS ACERO  RED. 016 SUPERIOR SOBRE X 10                             </t>
  </si>
  <si>
    <t>024-0583</t>
  </si>
  <si>
    <t xml:space="preserve">ARCOS POSTED .019 X .025 (N°42)                                       </t>
  </si>
  <si>
    <t>024-0584</t>
  </si>
  <si>
    <t xml:space="preserve">ARCOS POSTED .019 X .025 (N°28)                                       </t>
  </si>
  <si>
    <t>024-0586</t>
  </si>
  <si>
    <t xml:space="preserve">ARCOS TRANSPALATINOS 46 MM (728-024-00 / DENTAURUM)                   </t>
  </si>
  <si>
    <t>024-0587</t>
  </si>
  <si>
    <t xml:space="preserve">ARCOS TRANSPALATINOS 49 MM (728-025-00 / DENTAURUM)                   </t>
  </si>
  <si>
    <t>024-0588</t>
  </si>
  <si>
    <t xml:space="preserve">ARCOS TRANSPALATINOS 52 MM (728-026-00 / DENTAURUM)                   </t>
  </si>
  <si>
    <t>024-0589</t>
  </si>
  <si>
    <t xml:space="preserve">RETRACTOR EXPANDEX ADULTO BLANCO                                      </t>
  </si>
  <si>
    <t>024-0590</t>
  </si>
  <si>
    <t xml:space="preserve">ALAMBRE P/LIGADURA (500-025-00 / DENTAURUM)                           </t>
  </si>
  <si>
    <t>024-0593</t>
  </si>
  <si>
    <t xml:space="preserve">PINZA P/BRACKETS CON PRESION CONTINUA Y ALETA POSTERIOR               </t>
  </si>
  <si>
    <t>024-0594</t>
  </si>
  <si>
    <t xml:space="preserve">GOMAS INTRAORALES IMPALA 3/16 FUERTE                                  </t>
  </si>
  <si>
    <t>024-0595</t>
  </si>
  <si>
    <t xml:space="preserve">GOMAS INTRAORALES OSO 1/4 FUERTE                                      </t>
  </si>
  <si>
    <t>024-0596</t>
  </si>
  <si>
    <t xml:space="preserve">GOMAS INTRAORALES CHIPNUK 1/8 MEDIANO                                 </t>
  </si>
  <si>
    <t>024-0597</t>
  </si>
  <si>
    <t xml:space="preserve">GOMAS INTRAORALES RAM 1/4 EXTRA FUERTES                               </t>
  </si>
  <si>
    <t>024-0598</t>
  </si>
  <si>
    <t xml:space="preserve">GOMAS INTRAORALES ELEFANTE 3/4 LIVIANA                                </t>
  </si>
  <si>
    <t>024-0599</t>
  </si>
  <si>
    <t xml:space="preserve">GOMAS EXTRAORALES OSTRICH 3/8 FUERTE                                  </t>
  </si>
  <si>
    <t>024-0600</t>
  </si>
  <si>
    <t xml:space="preserve">SONDAS DENTALES CURVAS                                                </t>
  </si>
  <si>
    <t>024-0601</t>
  </si>
  <si>
    <t xml:space="preserve">ALICATE DE PICOS PLANOS (035-455-00 /DENTAURUM)                       </t>
  </si>
  <si>
    <t>024-0602</t>
  </si>
  <si>
    <t xml:space="preserve">CORTAFRIOS DE PALANCA (044-177-00 /DENTAURUM)                         </t>
  </si>
  <si>
    <t>024-0603</t>
  </si>
  <si>
    <t xml:space="preserve">ALICATES YOUNG P/FORMAR LAZOS (012-074-00/DENTAURUM)                  </t>
  </si>
  <si>
    <t>024-0604</t>
  </si>
  <si>
    <t xml:space="preserve">TORNILLOS ACERO DILATACION MEDIUM (COD.600-301-60)                    </t>
  </si>
  <si>
    <t>024-0606</t>
  </si>
  <si>
    <t xml:space="preserve">LIQUIDO ORTHOCRYL (FC X 50 ML)(161-601-00/DENTAURUM)                  </t>
  </si>
  <si>
    <t>024-0607</t>
  </si>
  <si>
    <t xml:space="preserve">FRESA ENDO ACCESS BURG A/V 1                                          </t>
  </si>
  <si>
    <t>024-0608</t>
  </si>
  <si>
    <t xml:space="preserve">FRESA DIAMANTE A/V CONICA PTA.PLANA (4072)                            </t>
  </si>
  <si>
    <t>024-0610</t>
  </si>
  <si>
    <t xml:space="preserve">FRESA DIAMANTE A/V C.INVERTIDO C/TALLO(014-1046)                      </t>
  </si>
  <si>
    <t>024-0611</t>
  </si>
  <si>
    <t xml:space="preserve">FRESA DIAMANTE A/V C.INVERTIDO (018-1036)                             </t>
  </si>
  <si>
    <t>024-0612</t>
  </si>
  <si>
    <t xml:space="preserve">FRESA DIAMANTE A/V C.INVERTIDO (016-1035)                             </t>
  </si>
  <si>
    <t>024-0613</t>
  </si>
  <si>
    <t xml:space="preserve">FRESA DIAMANTE A/V CILINDRICA PLANA (014-3099)                        </t>
  </si>
  <si>
    <t>024-0616</t>
  </si>
  <si>
    <t xml:space="preserve">FRESA DIAMANTE C/A C.INVERTIDO (037- 023 KG)                          </t>
  </si>
  <si>
    <t>024-0617</t>
  </si>
  <si>
    <t xml:space="preserve">FRESA DIAMANTE C/A C.INVERTIDO (035 - 016 KG)                         </t>
  </si>
  <si>
    <t>024-0618</t>
  </si>
  <si>
    <t xml:space="preserve">FRESA CARBIDE A/V PERA TRANSMETAL 010                                 </t>
  </si>
  <si>
    <t>024-0620</t>
  </si>
  <si>
    <t xml:space="preserve">BROCA PILOTO 3.8                                                      </t>
  </si>
  <si>
    <t>024-0622</t>
  </si>
  <si>
    <t xml:space="preserve">BROCA COUNTERSINK 3.3                                                 </t>
  </si>
  <si>
    <t>024-0623</t>
  </si>
  <si>
    <t xml:space="preserve">CORONAS DE CELULOIDES                                                 </t>
  </si>
  <si>
    <t>024-0624</t>
  </si>
  <si>
    <t xml:space="preserve">RIEL DE CLAVIJ P/FRACTURA                                             </t>
  </si>
  <si>
    <t>024-0625</t>
  </si>
  <si>
    <t xml:space="preserve">INSERTO C/IRRIGACION DIRIGIDA (30K FSI-10)                            </t>
  </si>
  <si>
    <t>024-0626</t>
  </si>
  <si>
    <t xml:space="preserve">ACONDICIONADOR DE TEJIDO (LYNAL)                                      </t>
  </si>
  <si>
    <t>024-0627</t>
  </si>
  <si>
    <t xml:space="preserve">TIJERA P/ENCIA CURVA (11 CM)                                          </t>
  </si>
  <si>
    <t>024-0628</t>
  </si>
  <si>
    <t xml:space="preserve">FRESA PEESO C/A 1.6 - 32 MM SURT.                                     </t>
  </si>
  <si>
    <t>024-0629</t>
  </si>
  <si>
    <t xml:space="preserve">ABRE BOCA UNIVERSAL (6 UD)                                            </t>
  </si>
  <si>
    <t>024-0630</t>
  </si>
  <si>
    <t xml:space="preserve">UFI GEL P/ACONDICIONADOR VOCO MERON                                   </t>
  </si>
  <si>
    <t>024-0631</t>
  </si>
  <si>
    <t xml:space="preserve">ALAMBRE P/LIGADURA ROLLO 450 GR(501-025-00/DENTAURUM)                 </t>
  </si>
  <si>
    <t>024-0635</t>
  </si>
  <si>
    <t xml:space="preserve">ARCO IDEAL RECTANG.INF. 19 X 25 (COD. 767-205-00)                     </t>
  </si>
  <si>
    <t>024-0640</t>
  </si>
  <si>
    <t xml:space="preserve">FRESA DIAM.CONO INVERT.DIA TESSIN(805/0,16/1,5)                       </t>
  </si>
  <si>
    <t>024-0641</t>
  </si>
  <si>
    <t xml:space="preserve">FRESA DIAM.CONO INVERT.(805/0,23/2) DIA TESSIN                        </t>
  </si>
  <si>
    <t>024-0642</t>
  </si>
  <si>
    <t xml:space="preserve">FRESA ALTA VELOC.DIAMANTE CILINDRICA (836/0.18)                       </t>
  </si>
  <si>
    <t>024-0643</t>
  </si>
  <si>
    <t xml:space="preserve">FRESA DIAMANTE ALTA VELOC.CONICA (848/0.16)                           </t>
  </si>
  <si>
    <t>024-0644</t>
  </si>
  <si>
    <t xml:space="preserve">FRESA LINDERMAN P/CIRUGIA P.M. (167-023 /D-12)                        </t>
  </si>
  <si>
    <t>024-0645</t>
  </si>
  <si>
    <t xml:space="preserve">BRACKETS MBT SLOT .022                                                </t>
  </si>
  <si>
    <t>024-0646</t>
  </si>
  <si>
    <t xml:space="preserve">BRACKETS OVATION .022 ROTH                                            </t>
  </si>
  <si>
    <t>024-0647</t>
  </si>
  <si>
    <t xml:space="preserve">ARCOS NITINOL SMALL SUP (017 X 025/SO X 10)                           </t>
  </si>
  <si>
    <t>024-0648</t>
  </si>
  <si>
    <t xml:space="preserve">ARCOS NITINOL SMALL INF (017 X 025/SO X 10)                           </t>
  </si>
  <si>
    <t>024-0649</t>
  </si>
  <si>
    <t xml:space="preserve">ARCOS NITINOL SMALL SUP (019 X 025/SO X 10)                           </t>
  </si>
  <si>
    <t>024-0650</t>
  </si>
  <si>
    <t xml:space="preserve">ARCOS NITINOL SMALL INF (019 X 025/SO X 10)                           </t>
  </si>
  <si>
    <t>024-0651</t>
  </si>
  <si>
    <t xml:space="preserve">ARCOS POSTED SUP .019 X .025 Nº40                                     </t>
  </si>
  <si>
    <t>024-0652</t>
  </si>
  <si>
    <t xml:space="preserve">ARCOS POSTED INF .019 X .025                                          </t>
  </si>
  <si>
    <t>024-0653</t>
  </si>
  <si>
    <t xml:space="preserve">ARTICULADOR PANADENT (MODELO SH 2320)                                 </t>
  </si>
  <si>
    <t>024-0654</t>
  </si>
  <si>
    <t xml:space="preserve">ALAMBRE DE LIGADURA 0.30 MM (COD.500-030-00)                          </t>
  </si>
  <si>
    <t>024-0655</t>
  </si>
  <si>
    <t xml:space="preserve">POLVO CLARO (COD.160-112-00)                                          </t>
  </si>
  <si>
    <t>024-0660</t>
  </si>
  <si>
    <t xml:space="preserve">OCLUSOR FIJADOR DESMONTABLE (COD 072-004-00)                          </t>
  </si>
  <si>
    <t>024-0661</t>
  </si>
  <si>
    <t xml:space="preserve">FRESA P/YESO (COD.180-308-00)                                         </t>
  </si>
  <si>
    <t>024-0662</t>
  </si>
  <si>
    <t xml:space="preserve">FRESA P/ACRILICO (COD.180-202-00)                                     </t>
  </si>
  <si>
    <t>024-0663</t>
  </si>
  <si>
    <t xml:space="preserve">REPUESTO ULTRACAL XS-606                                              </t>
  </si>
  <si>
    <t>024-0664</t>
  </si>
  <si>
    <t xml:space="preserve">LAMINA ESSIX 0,8 MM. RIGIDA                                           </t>
  </si>
  <si>
    <t>024-0665</t>
  </si>
  <si>
    <t xml:space="preserve">ARCO YOUNG PLASTICO SIMPLE                                            </t>
  </si>
  <si>
    <t>024-0666</t>
  </si>
  <si>
    <t xml:space="preserve">BARNIZ DE FLUORURO DE SODIO AL 5 %                                    </t>
  </si>
  <si>
    <t>024-0667</t>
  </si>
  <si>
    <t xml:space="preserve">ANILLOS ELAST.SEPARADORES (TRANSPARENTES)                             </t>
  </si>
  <si>
    <t>024-0668</t>
  </si>
  <si>
    <t xml:space="preserve">ANILLOS ELASTICOS SEPARADORES (C/GRIS)                                </t>
  </si>
  <si>
    <t>024-0669</t>
  </si>
  <si>
    <t xml:space="preserve">HIDROXIDO DE CA EN MEDIO ACUOSO (JERIG + AGUJA APL.)(ULTRACAL)        </t>
  </si>
  <si>
    <t>024-0670</t>
  </si>
  <si>
    <t xml:space="preserve">CLAMP P/PIEZA PREMOLARES                                              </t>
  </si>
  <si>
    <t>024-0671</t>
  </si>
  <si>
    <t xml:space="preserve">SONDA CARIES CURVA                                                    </t>
  </si>
  <si>
    <t>024-0672</t>
  </si>
  <si>
    <t xml:space="preserve">AGUJAS P/APLICACION DE ULTRACAL (PQ X 20 UD)                          </t>
  </si>
  <si>
    <t>024-0673</t>
  </si>
  <si>
    <t xml:space="preserve">LIGADURA METALICA 0.25 MM ORDEN N° 500                                </t>
  </si>
  <si>
    <t>024-0674</t>
  </si>
  <si>
    <t xml:space="preserve">ALICATE P/DOBLAR BARRAS TPA (003-185-00 DENTAURUM)                    </t>
  </si>
  <si>
    <t>024-0675</t>
  </si>
  <si>
    <t xml:space="preserve">ALICATE UNIVERSAL (COD.003-290-00 DENTAURUM)                          </t>
  </si>
  <si>
    <t>024-0677</t>
  </si>
  <si>
    <t xml:space="preserve">SILICONA MASILLA COLTENE SPEEDEX Y ACTIVADOR 4990                     </t>
  </si>
  <si>
    <t>024-0678</t>
  </si>
  <si>
    <t xml:space="preserve">BARRAS PALATINAS 43 MM (COD.728-023-00 DENTAURUM)                     </t>
  </si>
  <si>
    <t>024-0679</t>
  </si>
  <si>
    <t xml:space="preserve">BARRAS PALATINAS 46 MM (COD.728-023-00 DENTAURUM)                     </t>
  </si>
  <si>
    <t>024-0680</t>
  </si>
  <si>
    <t xml:space="preserve">BARRAS PALATINAS 49 MM (COD. 728-023-00 DENTAURUM)                    </t>
  </si>
  <si>
    <t>024-0681</t>
  </si>
  <si>
    <t xml:space="preserve">ACTIVADOR P/PASTA DE SILICONA (TU X 60 ML)                            </t>
  </si>
  <si>
    <t>024-0682</t>
  </si>
  <si>
    <t xml:space="preserve">ALICATE P/DOBLAR BARRAS TPA                                           </t>
  </si>
  <si>
    <t>024-0683</t>
  </si>
  <si>
    <t xml:space="preserve">ENSANCHADOR CONDUCTO 45-80                                            </t>
  </si>
  <si>
    <t>024-0684</t>
  </si>
  <si>
    <t xml:space="preserve">LIMA P/CONDUCTO HEDSTROEM  ISO 15-40                                  </t>
  </si>
  <si>
    <t>024-0685</t>
  </si>
  <si>
    <t xml:space="preserve">LIMA P/CONDUCTO TIPO K ISO 15-40                                      </t>
  </si>
  <si>
    <t>024-0686</t>
  </si>
  <si>
    <t xml:space="preserve">LIMA P/CONDUCTO HEDSTROEM ISO 45-80                                   </t>
  </si>
  <si>
    <t>024-0687</t>
  </si>
  <si>
    <t xml:space="preserve">LIMA P/CONDUCTO TIPO K  ISO 45-80                                     </t>
  </si>
  <si>
    <t>024-0688</t>
  </si>
  <si>
    <t xml:space="preserve">PASTA P/LIMPIEZA DENTAL POMO 90 GR                                    </t>
  </si>
  <si>
    <t>024-0689</t>
  </si>
  <si>
    <t xml:space="preserve">EXPANSOR DE TEJIDO RECTANGULAR DE 250 CC                              </t>
  </si>
  <si>
    <t>024-0690</t>
  </si>
  <si>
    <t xml:space="preserve">EXPANSOR DE TEJIDO RECTANGULAR DE 320 CC                              </t>
  </si>
  <si>
    <t>024-0691</t>
  </si>
  <si>
    <t xml:space="preserve">CEMENTO REPARADOR TU X 1 GR                                           </t>
  </si>
  <si>
    <t>024-0692</t>
  </si>
  <si>
    <t xml:space="preserve">FRESA GATES C/A 32 MM N°2                                             </t>
  </si>
  <si>
    <t>024-0693</t>
  </si>
  <si>
    <t xml:space="preserve">FRESA GATES C/A 32 MM N°3                                             </t>
  </si>
  <si>
    <t>024-0695</t>
  </si>
  <si>
    <t xml:space="preserve">CHEMFILL SUPERIOR AUTOCURADO POLVO                                    </t>
  </si>
  <si>
    <t>024-0696</t>
  </si>
  <si>
    <t xml:space="preserve">BRACQUETS MINI 2000 SLOT .022                                         </t>
  </si>
  <si>
    <t>024-0697</t>
  </si>
  <si>
    <t xml:space="preserve">PASTA IMPRESION ACTIVADOR UNIVERSAL TU X 35 ML                        </t>
  </si>
  <si>
    <t>024-0698</t>
  </si>
  <si>
    <t xml:space="preserve">PASTA IMPRESION CONDENSADO FLUIDO TU X 160 ML                         </t>
  </si>
  <si>
    <t>024-0699</t>
  </si>
  <si>
    <t xml:space="preserve">FRESA DIAMANTE A/V REDONDA 009 (1011)                                 </t>
  </si>
  <si>
    <t>024-0700</t>
  </si>
  <si>
    <t xml:space="preserve">FRESA DIAMANTE A/V CILINDRICA PLANA 010 (1092)                        </t>
  </si>
  <si>
    <t>024-0701</t>
  </si>
  <si>
    <t xml:space="preserve">FRESA DIAMANTE A/V CILINDRICA PLANA 012 (1093)                        </t>
  </si>
  <si>
    <t>024-0702</t>
  </si>
  <si>
    <t xml:space="preserve">FRESA DIAMANTE A/V T.CONICA 012 (1063)                                </t>
  </si>
  <si>
    <t>024-0703</t>
  </si>
  <si>
    <t xml:space="preserve">FRESA DIAMANTE A/V T. CONICA  PTA. REDONDA 014                        </t>
  </si>
  <si>
    <t>024-0704</t>
  </si>
  <si>
    <t xml:space="preserve">FRESA DIAMANTE A/V T.CONICA 010 (1062)                                </t>
  </si>
  <si>
    <t>024-0705</t>
  </si>
  <si>
    <t xml:space="preserve">FRESA ALTA VELOCIDAD CARBIDE REDONDA 008                              </t>
  </si>
  <si>
    <t>024-0706</t>
  </si>
  <si>
    <t xml:space="preserve">FRESA CARBIDE C/A REDONDA 010                                         </t>
  </si>
  <si>
    <t>024-0707</t>
  </si>
  <si>
    <t xml:space="preserve">FRESA CARBIDE C/A REDONDA 012                                         </t>
  </si>
  <si>
    <t>024-0708</t>
  </si>
  <si>
    <t xml:space="preserve">FRESA CARBIDE C/A REDONDA 014                                         </t>
  </si>
  <si>
    <t>024-0709</t>
  </si>
  <si>
    <t xml:space="preserve">RESIPIENTE PORTA DISCO ACERO PIEZA DE MANO                            </t>
  </si>
  <si>
    <t>024-0710</t>
  </si>
  <si>
    <t xml:space="preserve">CONOS DE FIBRA P/CORONAS (CJ X 10 UD)                                 </t>
  </si>
  <si>
    <t>024-0711</t>
  </si>
  <si>
    <t xml:space="preserve">POLOFIL SUPRA VOCO  A-3                                               </t>
  </si>
  <si>
    <t>024-0712</t>
  </si>
  <si>
    <t xml:space="preserve">CORONAS DE CELULOIDES (SET P/POSTERIOR 64 PIEZAS)                     </t>
  </si>
  <si>
    <t>024-0713</t>
  </si>
  <si>
    <t xml:space="preserve">COMPOSITE FOTOCURADO (A-2 /Z250) (REF. 3M)                            </t>
  </si>
  <si>
    <t>024-0714</t>
  </si>
  <si>
    <t xml:space="preserve">COMPOSITE FOTOCURADO (A-3 Z250) (REF 3M)                              </t>
  </si>
  <si>
    <t>024-0716</t>
  </si>
  <si>
    <t xml:space="preserve">PORTA MATRIZ                                                          </t>
  </si>
  <si>
    <t>024-0717</t>
  </si>
  <si>
    <t xml:space="preserve">HUINCHA PAPEL DENTAL (CJ X 50 UD)                                     </t>
  </si>
  <si>
    <t>024-0719</t>
  </si>
  <si>
    <t xml:space="preserve">ALAMBRE 1.2  MEDIA  CAñA                                              </t>
  </si>
  <si>
    <t>024-0720</t>
  </si>
  <si>
    <t xml:space="preserve">HUESO CORTICAL (COMMUNITY TISSUE BANK)0,5                             </t>
  </si>
  <si>
    <t>024-0721</t>
  </si>
  <si>
    <t xml:space="preserve">HUESO CORTICAL (COMMUNITY TISSUE BANK) 1.0                            </t>
  </si>
  <si>
    <t>024-0722</t>
  </si>
  <si>
    <t xml:space="preserve">FRESA PISO N°2                                                        </t>
  </si>
  <si>
    <t>024-0723</t>
  </si>
  <si>
    <t xml:space="preserve">FRESA PISO N°3                                                        </t>
  </si>
  <si>
    <t>024-0724</t>
  </si>
  <si>
    <t xml:space="preserve">BROCA  1,5 X 50 X 5 MM  (MARTIN 2545005)                              </t>
  </si>
  <si>
    <t>024-0725</t>
  </si>
  <si>
    <t xml:space="preserve">BROCA 1,5 X 70 X 5 MM (MARTIN 2545916)                                </t>
  </si>
  <si>
    <t>024-0726</t>
  </si>
  <si>
    <t xml:space="preserve">BROCA 1,5 X 105 X 5 MM  (MARTIN 5051505)                              </t>
  </si>
  <si>
    <t>024-0727</t>
  </si>
  <si>
    <t xml:space="preserve">CAJA P/TRANASPORTE DE ARTICULADOR PANADET                             </t>
  </si>
  <si>
    <t>024-0728</t>
  </si>
  <si>
    <t xml:space="preserve">LIGADURAS EXTRA DURAS  COLORES (BS X 1000)                            </t>
  </si>
  <si>
    <t>024-0729</t>
  </si>
  <si>
    <t xml:space="preserve">LIGADURAS EXTRA DURAS GRISES (BS X 990)                               </t>
  </si>
  <si>
    <t>024-0730</t>
  </si>
  <si>
    <t xml:space="preserve">LIGADURAS EXTRA DURAS TRANSPARENTES (BS X 990)                        </t>
  </si>
  <si>
    <t>024-0731</t>
  </si>
  <si>
    <t xml:space="preserve">CERA AZUL ALMORE                                                      </t>
  </si>
  <si>
    <t>024-0732</t>
  </si>
  <si>
    <t xml:space="preserve">CERA ROSADA  MOYCO EXTRA DURA                                         </t>
  </si>
  <si>
    <t>024-0733</t>
  </si>
  <si>
    <t xml:space="preserve">PLATINAS MONTAJE GREAT LAKES (CJ X 30)                                </t>
  </si>
  <si>
    <t>024-0734</t>
  </si>
  <si>
    <t xml:space="preserve">ESPEJO METALICO OCLUSAL ADULTO                                        </t>
  </si>
  <si>
    <t>024-0735</t>
  </si>
  <si>
    <t xml:space="preserve">PAPEL ARTICULAR SIMPLE LADO NEGRO                                     </t>
  </si>
  <si>
    <t>024-0736</t>
  </si>
  <si>
    <t xml:space="preserve">PAPEL ARTICULAR SIMPLE LADO ROJO                                      </t>
  </si>
  <si>
    <t>024-0737</t>
  </si>
  <si>
    <t xml:space="preserve">ROLLO SHIMSTOCK                                                       </t>
  </si>
  <si>
    <t>024-0738</t>
  </si>
  <si>
    <t xml:space="preserve">ARCOS NEOSENTALLOY REDONDO INFERIOR .020 (SO X 10 UD)                 </t>
  </si>
  <si>
    <t>024-0739</t>
  </si>
  <si>
    <t xml:space="preserve">ARCOS NEOSENTALLOY REDONDO SUPERIOR .020 (SO X 10 UD)                 </t>
  </si>
  <si>
    <t>024-0740</t>
  </si>
  <si>
    <t xml:space="preserve">ARCOS REDONDOS INFERIOR NOTINOL .016 (SO X 10 UD)                     </t>
  </si>
  <si>
    <t>024-0741</t>
  </si>
  <si>
    <t xml:space="preserve">ARCOS ACERO INOX. DE 0.018 SUPERIOR ARCO OVOIDE                       </t>
  </si>
  <si>
    <t>024-0742</t>
  </si>
  <si>
    <t xml:space="preserve">ARCOS NATURAL RECTANGULAR NITINOL INFERIOR .018 X 025 (SO X 10 UD)    </t>
  </si>
  <si>
    <t>024-0743</t>
  </si>
  <si>
    <t xml:space="preserve">ARCOS NATURAL RECTANGULAR NITINOL SUPERIOR .018 X .025 (SO X 10 UD)   </t>
  </si>
  <si>
    <t>024-0744</t>
  </si>
  <si>
    <t xml:space="preserve">RETRACTOR EXPANDEX INFANTIL BLANCO                                    </t>
  </si>
  <si>
    <t>024-0745</t>
  </si>
  <si>
    <t xml:space="preserve">LIQUIDO ROSADO (COD. 161-300-00) (FC X 1 LT)                          </t>
  </si>
  <si>
    <t>024-0746</t>
  </si>
  <si>
    <t xml:space="preserve">PILAR TEMPORAL DE TI                                                  </t>
  </si>
  <si>
    <t>024-0747</t>
  </si>
  <si>
    <t xml:space="preserve">TORNILLO HEXAGONAL P/ UCLA                                            </t>
  </si>
  <si>
    <t>024-0748</t>
  </si>
  <si>
    <t xml:space="preserve">SET COMPL COMPOSITE FOTOCURADO (COD.3098 + JERINGAS)                  </t>
  </si>
  <si>
    <t>024-0749</t>
  </si>
  <si>
    <t xml:space="preserve">TIJERAS ENCIAS RECTAS 11 CM                                           </t>
  </si>
  <si>
    <t>024-0750</t>
  </si>
  <si>
    <t xml:space="preserve">BANDAS MOLARES INF.TUBO DOBLE SOLDADOS DERECHA(35 AL 40)(MBT- ROTH)   </t>
  </si>
  <si>
    <t>024-0751</t>
  </si>
  <si>
    <t xml:space="preserve">BANDAS MOLARES INF.TUBO DOBLE SOLDADOS IZQ.(35 AL 40)( MBT- ROTH)     </t>
  </si>
  <si>
    <t>024-0752</t>
  </si>
  <si>
    <t xml:space="preserve">BANDAS 1° MOLAR SUP. TUBO TRIPLE Y CJ PALATINA (35-40) DER.           </t>
  </si>
  <si>
    <t>024-0753</t>
  </si>
  <si>
    <t xml:space="preserve">LIJA NORTON  N° 180                                                   </t>
  </si>
  <si>
    <t>024-0754</t>
  </si>
  <si>
    <t xml:space="preserve">EXPRESS MASILLA (CJ X 610 ML)                                         </t>
  </si>
  <si>
    <t>024-0755</t>
  </si>
  <si>
    <t xml:space="preserve">EXPRESS FLUIDO VERDE (96 ML)                                          </t>
  </si>
  <si>
    <t>024-0756</t>
  </si>
  <si>
    <t xml:space="preserve">CEMENTO PROVISORIO BASE X 36 GR                                       </t>
  </si>
  <si>
    <t>024-0757</t>
  </si>
  <si>
    <t xml:space="preserve">ACRILICO CORONA RAPIDO 20 GRS COLOR 42                                </t>
  </si>
  <si>
    <t>024-0758</t>
  </si>
  <si>
    <t xml:space="preserve">MONOMERO RAPIDO FC X 75 CC                                            </t>
  </si>
  <si>
    <t>024-0759</t>
  </si>
  <si>
    <t xml:space="preserve">ALAMBRE DE BRONCE P/SEPARAR DIENTES                                   </t>
  </si>
  <si>
    <t>024-0760</t>
  </si>
  <si>
    <t xml:space="preserve">IONOMERO DE VIDRIO RESTAUR.COLOR A3 PEDIATR.                          </t>
  </si>
  <si>
    <t>024-0761</t>
  </si>
  <si>
    <t xml:space="preserve">IONOMERO DE VIDRIO BASE O LINER (POLVO-LIQUID.)                       </t>
  </si>
  <si>
    <t>024-0762</t>
  </si>
  <si>
    <t xml:space="preserve">AMALGAMA POLVO + MERCURIO POLVO                                       </t>
  </si>
  <si>
    <t>024-0763</t>
  </si>
  <si>
    <t xml:space="preserve">PERNOS FIBRA DE VIDRIO                                                </t>
  </si>
  <si>
    <t>024-0764</t>
  </si>
  <si>
    <t xml:space="preserve">CORONAS PREFORMADAS ANTERIORES DE CELULOIDE                           </t>
  </si>
  <si>
    <t>024-0765</t>
  </si>
  <si>
    <t xml:space="preserve">FRESA CARBIDE P/M TALLO LARGO REDONDA 0.16                            </t>
  </si>
  <si>
    <t>024-0766</t>
  </si>
  <si>
    <t xml:space="preserve">VASELINA SOLIDA DENTAL                                                </t>
  </si>
  <si>
    <t>024-0767</t>
  </si>
  <si>
    <t xml:space="preserve">ACRILICO P/CUBETAS (100 GR)                                           </t>
  </si>
  <si>
    <t>024-0768</t>
  </si>
  <si>
    <t xml:space="preserve">ALICATE DE TRES PICOS (COD.003-201/DENTAURUM)                         </t>
  </si>
  <si>
    <t>024-0769</t>
  </si>
  <si>
    <t xml:space="preserve">ALICATE CORTA FRIOS DE PALANCA (COD:004-177)                          </t>
  </si>
  <si>
    <t>024-0770</t>
  </si>
  <si>
    <t xml:space="preserve">JERINGA COMPOSITE FOTOCURADO ULTRA BAND LOK AZUL 5 GR                 </t>
  </si>
  <si>
    <t>024-0771</t>
  </si>
  <si>
    <t xml:space="preserve">SEPARADORES AZULES P/ MOLARES                                         </t>
  </si>
  <si>
    <t>024-0772</t>
  </si>
  <si>
    <t xml:space="preserve">PINZAS CURVAS (ANGULADAS)                                             </t>
  </si>
  <si>
    <t>024-0773</t>
  </si>
  <si>
    <t xml:space="preserve">TORNILLO EXPANSION MINI                                               </t>
  </si>
  <si>
    <t>024-0774</t>
  </si>
  <si>
    <t xml:space="preserve">TORNILLOS EXPANSION MEDIUM                                            </t>
  </si>
  <si>
    <t>024-0775</t>
  </si>
  <si>
    <t xml:space="preserve">ARCOS DE FZA EXTRAORAL C/SU MOLDURAS DE TRACCION                      </t>
  </si>
  <si>
    <t>024-0776</t>
  </si>
  <si>
    <t xml:space="preserve">CASQUETES CERVICALES                                                  </t>
  </si>
  <si>
    <t>024-0777</t>
  </si>
  <si>
    <t xml:space="preserve">SET APEXIT DE CANALES P/ENDODONCIA                                    </t>
  </si>
  <si>
    <t>024-0778</t>
  </si>
  <si>
    <t xml:space="preserve">ACRILICO TRANSPARENTE AUTOCURADO POLVO                                </t>
  </si>
  <si>
    <t>024-0779</t>
  </si>
  <si>
    <t xml:space="preserve">PERFORADOR GOMA DIQUE                                                 </t>
  </si>
  <si>
    <t>024-0780</t>
  </si>
  <si>
    <t xml:space="preserve">CLAMPS MOLAR Nº7                                                      </t>
  </si>
  <si>
    <t>024-0781</t>
  </si>
  <si>
    <t xml:space="preserve">CLAMPS MOLAR NºA2                                                     </t>
  </si>
  <si>
    <t>024-0782</t>
  </si>
  <si>
    <t xml:space="preserve">ESPACIADOR DIGITAL Nº30                                               </t>
  </si>
  <si>
    <t>024-0783</t>
  </si>
  <si>
    <t xml:space="preserve">ESPACIADORES DIGITALES Nº20                                           </t>
  </si>
  <si>
    <t>024-0784</t>
  </si>
  <si>
    <t xml:space="preserve">ESPACIADORES DIGITALES Nº40                                           </t>
  </si>
  <si>
    <t>024-0785</t>
  </si>
  <si>
    <t xml:space="preserve">LIMA K 25MM. Nº8                                                      </t>
  </si>
  <si>
    <t>024-0786</t>
  </si>
  <si>
    <t xml:space="preserve">LIMA K 25MM. Nº10                                                     </t>
  </si>
  <si>
    <t>024-0787</t>
  </si>
  <si>
    <t xml:space="preserve">LIMAS NIQUEL-TITANIO ROTATORIA P/RETRATAMIENTO PROTAPER UNIV. 25 MM.  </t>
  </si>
  <si>
    <t>024-0788</t>
  </si>
  <si>
    <t xml:space="preserve">BLANQUEADOR INTRACAMERAL (DIENTES C/ENDODONCIA)                       </t>
  </si>
  <si>
    <t>024-0789</t>
  </si>
  <si>
    <t xml:space="preserve">LIMAS NIQUEL-TITANIO NANUALES 15-40                                   </t>
  </si>
  <si>
    <t>024-0790</t>
  </si>
  <si>
    <t xml:space="preserve">LIMAS NIQUEL-TITANIO ROTATORIAS PROTAPER UNIV.21 MM.                  </t>
  </si>
  <si>
    <t>024-0791</t>
  </si>
  <si>
    <t xml:space="preserve">CLAMPS P/DIENTES ANTERIORES HIGENYC W-9                               </t>
  </si>
  <si>
    <t>024-0792</t>
  </si>
  <si>
    <t xml:space="preserve">PUNTAS APLICADORAS CAPILLARY 0,014 MOD.341 ULTRADENT                  </t>
  </si>
  <si>
    <t>024-0793</t>
  </si>
  <si>
    <t xml:space="preserve">FRESA CARBIDE A/V PERA TRANSMETAL 012                                 </t>
  </si>
  <si>
    <t>024-0794</t>
  </si>
  <si>
    <t xml:space="preserve">FRESA TRANSMETAL A/V CILINDRICA JOTA 012                              </t>
  </si>
  <si>
    <t>024-0795</t>
  </si>
  <si>
    <t xml:space="preserve">FRESA PEESO C/A Nº2 32MM MAILLEFER                                    </t>
  </si>
  <si>
    <t>024-0796</t>
  </si>
  <si>
    <t xml:space="preserve">FRESA PEESO C/A Nº3 32MM MAILLEFER                                    </t>
  </si>
  <si>
    <t>024-0797</t>
  </si>
  <si>
    <t xml:space="preserve">FRESA CARBIDE A/V RED T/LARGO 012 JOTA                                </t>
  </si>
  <si>
    <t>024-0798</t>
  </si>
  <si>
    <t xml:space="preserve">FRESA TRANSMETAL A/V CILIND. PTA. RED. 012                            </t>
  </si>
  <si>
    <t>024-0799</t>
  </si>
  <si>
    <t xml:space="preserve">FRESA CARBIDE A/V ENDO Z 014 JOTA                                     </t>
  </si>
  <si>
    <t>024-0800</t>
  </si>
  <si>
    <t xml:space="preserve">VIDRIO IONOMERO DE FOTOCURADO                                         </t>
  </si>
  <si>
    <t>024-0804</t>
  </si>
  <si>
    <t xml:space="preserve">FRESA TRANSMETAL LARGA A/V H34L.314.012                               </t>
  </si>
  <si>
    <t>024-0805</t>
  </si>
  <si>
    <t xml:space="preserve">VIDRIO IONOMERO CONVENCIONAL REFORZADO                                </t>
  </si>
  <si>
    <t>024-0806</t>
  </si>
  <si>
    <t xml:space="preserve">ARCO NITI INFERIOR 018                                                </t>
  </si>
  <si>
    <t>024-0807</t>
  </si>
  <si>
    <t xml:space="preserve">ARCOS NITI SUPERIOR NITI Nº18                                         </t>
  </si>
  <si>
    <t>024-0808</t>
  </si>
  <si>
    <t xml:space="preserve">ARCOS ACERO REDONDO 020 INFERIOR SOBRE X 10                           </t>
  </si>
  <si>
    <t>024-0809</t>
  </si>
  <si>
    <t xml:space="preserve">ARCOS NITI SUPERIOR 020                                               </t>
  </si>
  <si>
    <t>024-0810</t>
  </si>
  <si>
    <t xml:space="preserve">ARCOS NITI INFERIOR 016                                               </t>
  </si>
  <si>
    <t>024-0811</t>
  </si>
  <si>
    <t xml:space="preserve">ARCOS NITI SUPERIOR 016                                               </t>
  </si>
  <si>
    <t>024-0812</t>
  </si>
  <si>
    <t xml:space="preserve">SOSOS NITI INFERIOR 016                                               </t>
  </si>
  <si>
    <t>024-0813</t>
  </si>
  <si>
    <t xml:space="preserve">ARCOS NITI SUPERIOR 016 X 016                                         </t>
  </si>
  <si>
    <t>024-0814</t>
  </si>
  <si>
    <t xml:space="preserve">ARCOS NITI INFERIOR 017 X 025                                         </t>
  </si>
  <si>
    <t>024-0815</t>
  </si>
  <si>
    <t xml:space="preserve">ARCOS NITI SUPERIOR 017 X 025                                         </t>
  </si>
  <si>
    <t>024-0816</t>
  </si>
  <si>
    <t xml:space="preserve">ARCOS NITI INFERIOR 019 X 025                                         </t>
  </si>
  <si>
    <t>024-0817</t>
  </si>
  <si>
    <t xml:space="preserve">ARCOS NITI SUPERIOR 019 X 025                                         </t>
  </si>
  <si>
    <t>024-0818</t>
  </si>
  <si>
    <t xml:space="preserve">ARCOS NITI INFERIOR 012                                               </t>
  </si>
  <si>
    <t>024-0819</t>
  </si>
  <si>
    <t xml:space="preserve">ARCOS NITI SUPERIOR 012                                               </t>
  </si>
  <si>
    <t>024-0820</t>
  </si>
  <si>
    <t xml:space="preserve">ARCOS NITI INFERIOR 014                                               </t>
  </si>
  <si>
    <t>024-0821</t>
  </si>
  <si>
    <t xml:space="preserve">ARCOS NITI SUPERIOR 014                                               </t>
  </si>
  <si>
    <t>024-0822</t>
  </si>
  <si>
    <t xml:space="preserve">O"RING + PILAR DE BOLA (ALTURA 1-3-5 / PLATAFORMA 3,45-3,75)          </t>
  </si>
  <si>
    <t>024-0823</t>
  </si>
  <si>
    <t xml:space="preserve">FRESA CARBIDE P/M CILINDRICA 008 JOTA                                 </t>
  </si>
  <si>
    <t>024-0824</t>
  </si>
  <si>
    <t xml:space="preserve">INJERTO OSEO BOVINO COMPUESTO 0.75                                    </t>
  </si>
  <si>
    <t>024-0825</t>
  </si>
  <si>
    <t xml:space="preserve">REMOVEDOR DE CORONAS 3 PUNTAS                                         </t>
  </si>
  <si>
    <t>024-0827</t>
  </si>
  <si>
    <t xml:space="preserve">HIDROXIDO DE CALCIO RADIPACO (DYCAL)                                  </t>
  </si>
  <si>
    <t>024-0828</t>
  </si>
  <si>
    <t xml:space="preserve">PORTA ALICATE ACRILICO                                                </t>
  </si>
  <si>
    <t>024-0829</t>
  </si>
  <si>
    <t xml:space="preserve">FRESA REDONDA CARBIDE Nº021 VELOC. CONVENCIONAL                       </t>
  </si>
  <si>
    <t>024-0830</t>
  </si>
  <si>
    <t xml:space="preserve">FRESA REDONDA CARBIDE Nº018 VELOC. CONVENCIONAL                       </t>
  </si>
  <si>
    <t>024-0831</t>
  </si>
  <si>
    <t xml:space="preserve">FRESA REDEONDA CARBIDE Nº016 VELOC. CONVECIONAL                       </t>
  </si>
  <si>
    <t>024-0832</t>
  </si>
  <si>
    <t xml:space="preserve">FRESA CONO INVERTIDO CARBIDE MEDIANA Nº016 VELOC. CONVENCIONAL        </t>
  </si>
  <si>
    <t>024-0833</t>
  </si>
  <si>
    <t xml:space="preserve">FRESA CILINDRICA TOPE PLANO DIAMANTE MEDUANA Nº012 VELOC. CONVENC.    </t>
  </si>
  <si>
    <t>024-0834</t>
  </si>
  <si>
    <t xml:space="preserve">FRESA CON INVERTIDO MEDIANA DIAMANTE Nº014 ALTA VELOC.                </t>
  </si>
  <si>
    <t>024-0835</t>
  </si>
  <si>
    <t xml:space="preserve">FRESA REDONDA MEDIANA DIAMANTE Nº016 ALTA VELOC.                      </t>
  </si>
  <si>
    <t>024-0836</t>
  </si>
  <si>
    <t xml:space="preserve">FRESA CILINDRICA PLANA DIAMANTE GRUESA Nº018 ALTA VELOC.              </t>
  </si>
  <si>
    <t>024-0837</t>
  </si>
  <si>
    <t xml:space="preserve">FRESA CILINDRICA PLANA MEDIANA Nº010 ALTA VELOC.                      </t>
  </si>
  <si>
    <t>024-0838</t>
  </si>
  <si>
    <t xml:space="preserve">FRESA REDONDA TALLO LARGO CARBIDE Nº014 ALTA VELOC.                   </t>
  </si>
  <si>
    <t>024-0839</t>
  </si>
  <si>
    <t xml:space="preserve">FRESA TRANSMETAL Nº014 ALTA VELOCIDAD                                 </t>
  </si>
  <si>
    <t>024-0840</t>
  </si>
  <si>
    <t xml:space="preserve">FRESA REDONDA Nº014 ALTA VELOCIDAD                                    </t>
  </si>
  <si>
    <t>024-0841</t>
  </si>
  <si>
    <t xml:space="preserve">FRESA REDONDA Nº012 ALTA VELOCIDAD                                    </t>
  </si>
  <si>
    <t>024-0842</t>
  </si>
  <si>
    <t xml:space="preserve">FRESA CILINDRICA TOPE PLANO Nº012 ALTA VELOCIDAD                      </t>
  </si>
  <si>
    <t>024-0843</t>
  </si>
  <si>
    <t xml:space="preserve">FRESA CILINDRICA TOPE PLANO Nº018 ALTA VELOCIDAD                      </t>
  </si>
  <si>
    <t>024-0844</t>
  </si>
  <si>
    <t xml:space="preserve">FRESA CONO INVERTIDO CARBIDE Nº018 ALTA VELOCIDAD                     </t>
  </si>
  <si>
    <t>024-0845</t>
  </si>
  <si>
    <t xml:space="preserve">FRESA CONICA TOPE PLANO Nº013 ALTA VELOCIDAD                          </t>
  </si>
  <si>
    <t>024-0846</t>
  </si>
  <si>
    <t xml:space="preserve">FRESA CONICA TOPE PLANO Nº014 ALTA VELOCIDAD                          </t>
  </si>
  <si>
    <t>024-0847</t>
  </si>
  <si>
    <t xml:space="preserve">BANDAS DE 2º MOLAR INF. DERECH. TUBO SIMPLE                           </t>
  </si>
  <si>
    <t>024-0848</t>
  </si>
  <si>
    <t xml:space="preserve">BANDAS 2º MOLAR INF. IZQ. TUBO SIMPLE                                 </t>
  </si>
  <si>
    <t>024-0849</t>
  </si>
  <si>
    <t xml:space="preserve">BANDAS 2º MOLAR SUP. DERCH. TUBO SIMPLE                               </t>
  </si>
  <si>
    <t>024-0850</t>
  </si>
  <si>
    <t xml:space="preserve">BANDAS 2º MOLAR SUP. IZQ. TUBO SIMPLE                                 </t>
  </si>
  <si>
    <t>024-0852</t>
  </si>
  <si>
    <t xml:space="preserve">KIT SPLIT CAST                                                        </t>
  </si>
  <si>
    <t>024-0853</t>
  </si>
  <si>
    <t xml:space="preserve">TORNILLO HT 2.4 MM. COD. 85-2518                                      </t>
  </si>
  <si>
    <t>024-0854</t>
  </si>
  <si>
    <t xml:space="preserve">TORNILLO HT 2.8 MM COD.85-2512                                        </t>
  </si>
  <si>
    <t>024-0855</t>
  </si>
  <si>
    <t xml:space="preserve">PLACA RECTA DE 92 MM.X 12 PERFOR. COD.24-4512                         </t>
  </si>
  <si>
    <t>024-0857</t>
  </si>
  <si>
    <t xml:space="preserve">YESO EXTRADURO CLASE 4                                                </t>
  </si>
  <si>
    <t>024-0858</t>
  </si>
  <si>
    <t xml:space="preserve">YESO ORTOPEDICO P/DENTAL                                              </t>
  </si>
  <si>
    <t>024-0859</t>
  </si>
  <si>
    <t xml:space="preserve">RODELAS PARA ARTICULADOR                                              </t>
  </si>
  <si>
    <t>024-0860</t>
  </si>
  <si>
    <t xml:space="preserve">LEVANTADOR DE LABIOS                                                  </t>
  </si>
  <si>
    <t>024-0862</t>
  </si>
  <si>
    <t xml:space="preserve">CLAMPS MOLAR 202                                                      </t>
  </si>
  <si>
    <t>024-0863</t>
  </si>
  <si>
    <t xml:space="preserve">CLAMPS CENTRAL Nº 210                                                 </t>
  </si>
  <si>
    <t>024-0865</t>
  </si>
  <si>
    <t xml:space="preserve">ELASTICOS BEAR                                                        </t>
  </si>
  <si>
    <t>024-0867</t>
  </si>
  <si>
    <t xml:space="preserve">FRESA TALLO LARGO PARA ACRILICO DE TUNGSTENO TIPO G                   </t>
  </si>
  <si>
    <t>024-0868</t>
  </si>
  <si>
    <t xml:space="preserve">FRESA TALLO LARGO ACRILICO TUNGSTENO TIPO I                           </t>
  </si>
  <si>
    <t>024-0869</t>
  </si>
  <si>
    <t xml:space="preserve">FRESA TALLO LARGO ACRILICO TUNGSTENO TIPO D                           </t>
  </si>
  <si>
    <t>024-0870</t>
  </si>
  <si>
    <t xml:space="preserve">FRESA TALLO LARGO ACRILICO TUNGSTENO TIPO C                           </t>
  </si>
  <si>
    <t>024-0871</t>
  </si>
  <si>
    <t xml:space="preserve">PORTA AGUJAS MEDIANA PUNTA RECTA                                      </t>
  </si>
  <si>
    <t>024-0872</t>
  </si>
  <si>
    <t xml:space="preserve">BRACKETS MOD. TEC. MTB- 3M                                            </t>
  </si>
  <si>
    <t>024-0873</t>
  </si>
  <si>
    <t xml:space="preserve">ARCOS 019 X 025, INFERIOR                                             </t>
  </si>
  <si>
    <t>024-0874</t>
  </si>
  <si>
    <t xml:space="preserve">ARCOS 019 X 025, POSTERIOR                                            </t>
  </si>
  <si>
    <t>024-0875</t>
  </si>
  <si>
    <t xml:space="preserve">POLVO ACRILICO ORTHOCRYL /DENTAURUM                                   </t>
  </si>
  <si>
    <t>024-0876</t>
  </si>
  <si>
    <t xml:space="preserve">BANDAS U6R VC/ TUBO Y CAJA                                            </t>
  </si>
  <si>
    <t>024-0877</t>
  </si>
  <si>
    <t xml:space="preserve">BANDA U6L C/ TUBO Y CAJA                                              </t>
  </si>
  <si>
    <t>024-0878</t>
  </si>
  <si>
    <t xml:space="preserve">BANDA L6R C/ TUBO                                                     </t>
  </si>
  <si>
    <t>024-0879</t>
  </si>
  <si>
    <t xml:space="preserve">BANDA L6L C/TUBO                                                      </t>
  </si>
  <si>
    <t>024-0880</t>
  </si>
  <si>
    <t xml:space="preserve">BANDA U7R C/ TUBO                                                     </t>
  </si>
  <si>
    <t>024-0881</t>
  </si>
  <si>
    <t xml:space="preserve">BANDA U7L C / TUBO                                                    </t>
  </si>
  <si>
    <t>024-0882</t>
  </si>
  <si>
    <t xml:space="preserve">BANDAL7R C/ TUBO                                                      </t>
  </si>
  <si>
    <t>024-0883</t>
  </si>
  <si>
    <t xml:space="preserve">BANDA L7L C/ TUBO                                                     </t>
  </si>
  <si>
    <t>024-0884</t>
  </si>
  <si>
    <t xml:space="preserve">FRESA PESSO C/A Nº4                                                   </t>
  </si>
  <si>
    <t>024-0885</t>
  </si>
  <si>
    <t xml:space="preserve">FRESA PESSO C/A Nº 5                                                  </t>
  </si>
  <si>
    <t>024-0886</t>
  </si>
  <si>
    <t xml:space="preserve">FRESA VARBIDE DE BAJA VELOCIDAD REDONDA Nº 0.8                        </t>
  </si>
  <si>
    <t>024-0887</t>
  </si>
  <si>
    <t xml:space="preserve">FRESA CARBIDE DE BAJA VELOCIDAD REDONDA Nº 14                         </t>
  </si>
  <si>
    <t>024-0888</t>
  </si>
  <si>
    <t xml:space="preserve">FRESA CARBIDE DE BAJA VELOCIDAD REDONDA Nº 25                         </t>
  </si>
  <si>
    <t>024-0889</t>
  </si>
  <si>
    <t xml:space="preserve">FRESA CERBIDE DE BAJA VELOCIDAD REDONDA Nº 16                         </t>
  </si>
  <si>
    <t>024-0890</t>
  </si>
  <si>
    <t xml:space="preserve">FRESA PARA PULIDO DE DIAMANTE GRANO FINO                              </t>
  </si>
  <si>
    <t>024-0891</t>
  </si>
  <si>
    <t xml:space="preserve">BANDA MATRIZ 0.8                                                      </t>
  </si>
  <si>
    <t>024-0892</t>
  </si>
  <si>
    <t xml:space="preserve">BANDA MATRIZ Nº 0.5                                                   </t>
  </si>
  <si>
    <t>024-0893</t>
  </si>
  <si>
    <t xml:space="preserve">COMPOSITE DE NANOPARTICULAS( EN DIFERENTES TONOS)                     </t>
  </si>
  <si>
    <t>024-0894</t>
  </si>
  <si>
    <t xml:space="preserve">DISCOS SOFLEX GRUESOS ( NEGRO)                                        </t>
  </si>
  <si>
    <t>024-0895</t>
  </si>
  <si>
    <t xml:space="preserve">KIT O - RING PARA PILAR ESFERICO                                      </t>
  </si>
  <si>
    <t>024-0896</t>
  </si>
  <si>
    <t xml:space="preserve">ACRILICO DURALY ROJO                                                  </t>
  </si>
  <si>
    <t>024-0897</t>
  </si>
  <si>
    <t xml:space="preserve">ACRILICO TERMOCURADO TRANSLUCIDO                                      </t>
  </si>
  <si>
    <t>024-0898</t>
  </si>
  <si>
    <t xml:space="preserve">MONOMERO DE TERMOCURADO                                               </t>
  </si>
  <si>
    <t>024-0899</t>
  </si>
  <si>
    <t xml:space="preserve">COMPOSITE PARA POSTERIORES ( P-60 )                                   </t>
  </si>
  <si>
    <t>024-0900</t>
  </si>
  <si>
    <t xml:space="preserve">FRESA GATES C/A Nº 4                                                  </t>
  </si>
  <si>
    <t>024-0901</t>
  </si>
  <si>
    <t xml:space="preserve">FRESA GATES GATTES GLIDDEN Nº 1                                       </t>
  </si>
  <si>
    <t>024-0904</t>
  </si>
  <si>
    <t xml:space="preserve">FRESA LINDERMAN JOTA C161-016-P                                       </t>
  </si>
  <si>
    <t>024-0905</t>
  </si>
  <si>
    <t xml:space="preserve">FRESA REDONDA CARBIDE JOTA C1-007 P/M                                 </t>
  </si>
  <si>
    <t>024-0906</t>
  </si>
  <si>
    <t xml:space="preserve">FRESON DE CARBIDE JOTA CX75-060P                                      </t>
  </si>
  <si>
    <t>024-0907</t>
  </si>
  <si>
    <t xml:space="preserve">SUTURA MAX BRAIN AZUL (COD 900334/REP-TENDON AQUILES)                 </t>
  </si>
  <si>
    <t>024-0908</t>
  </si>
  <si>
    <t xml:space="preserve">SUTURA MAX BRAID BLANCA (COD.900333 REP/ TENDON DE AQUILES).          </t>
  </si>
  <si>
    <t>024-0910</t>
  </si>
  <si>
    <t xml:space="preserve">MATERIAL P/BANDA 0.15 X 4.55 MMM                                      </t>
  </si>
  <si>
    <t>024-0911</t>
  </si>
  <si>
    <t xml:space="preserve">CUBETAS ACERO INOX. SUPERIOR Nº 3                                     </t>
  </si>
  <si>
    <t>024-0912</t>
  </si>
  <si>
    <t xml:space="preserve">CUBETAS ACERO INOX. INFERIOR Nº 3                                     </t>
  </si>
  <si>
    <t>024-0913</t>
  </si>
  <si>
    <t xml:space="preserve">CUBETAS ACERO INOX. SUPERIOR Nº 5                                     </t>
  </si>
  <si>
    <t>024-0914</t>
  </si>
  <si>
    <t xml:space="preserve">CUBETAS DE ACERO INOX. INFERIOR Nº 2                                  </t>
  </si>
  <si>
    <t>024-0915</t>
  </si>
  <si>
    <t xml:space="preserve">CUBETAS DE ACERO INOX. INFERIOR Nº 5                                  </t>
  </si>
  <si>
    <t>024-0916</t>
  </si>
  <si>
    <t xml:space="preserve">CUBETAS ACERO INOX. SUPERIOR Nº 2                                     </t>
  </si>
  <si>
    <t>024-0917</t>
  </si>
  <si>
    <t xml:space="preserve">CUBETAS ACERO INOX. INFERIOR Nº 1                                     </t>
  </si>
  <si>
    <t>024-0918</t>
  </si>
  <si>
    <t xml:space="preserve">FRASCO 1 CC HUESOS PUROS                                              </t>
  </si>
  <si>
    <t>024-0919</t>
  </si>
  <si>
    <t>BANDA SUP. MOLARES C/TUBO TRIPLE Y CAJA PALATIVAS SOLD. Nº 35 A 40 IZQ</t>
  </si>
  <si>
    <t>024-0920</t>
  </si>
  <si>
    <t xml:space="preserve">BANDA MOLARES INFE.TUBO DOBLE SOLDADOS Nº 35 AL 40 DERECHA            </t>
  </si>
  <si>
    <t>024-0921</t>
  </si>
  <si>
    <t xml:space="preserve">PUNTAS ULTRASONICAS P/CIRUGIA ENDODONTICA-APICAL (Nº 1 )              </t>
  </si>
  <si>
    <t>024-0922</t>
  </si>
  <si>
    <t xml:space="preserve">PUNTAS ULTRASONICAS PROULTRA TIPS                                     </t>
  </si>
  <si>
    <t>024-0923</t>
  </si>
  <si>
    <t xml:space="preserve">UCLA PLASTICO CON HEX. CON TORNILLO                                   </t>
  </si>
  <si>
    <t>024-0924</t>
  </si>
  <si>
    <t xml:space="preserve">ANALOGO DE IMPLANTE SD                                                </t>
  </si>
  <si>
    <t>024-0925</t>
  </si>
  <si>
    <t xml:space="preserve">COFIA DE IMPRESION 3 PIEZAS SD                                        </t>
  </si>
  <si>
    <t>024-0926</t>
  </si>
  <si>
    <t xml:space="preserve">CLORURO DE ALUMINIO AL 15 % 30 ML HEMOSTOP SOLUCION                   </t>
  </si>
  <si>
    <t>024-0927</t>
  </si>
  <si>
    <t xml:space="preserve">PROTECTORES DE GOMA PARA ARCOS                                        </t>
  </si>
  <si>
    <t>024-0928</t>
  </si>
  <si>
    <t xml:space="preserve">PUNTAS MEZCLADORAS AMARILLAS                                          </t>
  </si>
  <si>
    <t>024-0930</t>
  </si>
  <si>
    <t xml:space="preserve">SILICONA LIVIANA VERDE                                                </t>
  </si>
  <si>
    <t>024-0931</t>
  </si>
  <si>
    <t xml:space="preserve">SILICONA EXPRESS LIVIANA AZUL                                         </t>
  </si>
  <si>
    <t>024-0932</t>
  </si>
  <si>
    <t xml:space="preserve">SILICONA EXPRESS PESADO 610 ML                                        </t>
  </si>
  <si>
    <t>024-0933</t>
  </si>
  <si>
    <t xml:space="preserve">CUBETAS PLASTICAS AUTOCLAVABLES                                       </t>
  </si>
  <si>
    <t>024-0934</t>
  </si>
  <si>
    <t xml:space="preserve">PILAR CICATRICACION 3.MM DE ALTURA X 3.75 MM DIAMETRO                 </t>
  </si>
  <si>
    <t>024-0935</t>
  </si>
  <si>
    <t xml:space="preserve">PILAR RECTOS EST. REF. PBSEA                                          </t>
  </si>
  <si>
    <t>024-0936</t>
  </si>
  <si>
    <t xml:space="preserve">TRANFERENCIAS EST. REF. PBNDCN                                        </t>
  </si>
  <si>
    <t>024-0937</t>
  </si>
  <si>
    <t xml:space="preserve">HILO RETRACTOR ULTRAPAK 00                                            </t>
  </si>
  <si>
    <t>024-0938</t>
  </si>
  <si>
    <t xml:space="preserve">HILO RETRACTOR ULTRAPAK 000                                           </t>
  </si>
  <si>
    <t>024-0939</t>
  </si>
  <si>
    <t xml:space="preserve">VISCOSTAT CLEAR INDISPENSE 30 ML                                      </t>
  </si>
  <si>
    <t>024-0940</t>
  </si>
  <si>
    <t xml:space="preserve">EMPACADOR DESLISANTE 45º REGULAR                                      </t>
  </si>
  <si>
    <t>024-0941</t>
  </si>
  <si>
    <t xml:space="preserve">PILARES CERAMICOS PGRCA                                               </t>
  </si>
  <si>
    <t>024-0942</t>
  </si>
  <si>
    <t xml:space="preserve"> PILAR CICATRICACION 3.0 X 5 MM (REF. TP3WHA5)                        </t>
  </si>
  <si>
    <t>024-0943</t>
  </si>
  <si>
    <t xml:space="preserve">PILAR RECTO PGREA                                                     </t>
  </si>
  <si>
    <t>024-0944</t>
  </si>
  <si>
    <t xml:space="preserve">TRANSFERENCIA PGWDC                                                   </t>
  </si>
  <si>
    <t>024-0945</t>
  </si>
  <si>
    <t xml:space="preserve">TRANSFERENCIA PGNDC                                                   </t>
  </si>
  <si>
    <t>024-0946</t>
  </si>
  <si>
    <t xml:space="preserve">ANALOGOS PGIA                                                         </t>
  </si>
  <si>
    <t>024-0947</t>
  </si>
  <si>
    <t xml:space="preserve">TRANSFERENCIA PGRDC                                                   </t>
  </si>
  <si>
    <t>024-0948</t>
  </si>
  <si>
    <t xml:space="preserve">PLATAFORMA 3.75 X 3 MM                                                </t>
  </si>
  <si>
    <t>024-0949</t>
  </si>
  <si>
    <t xml:space="preserve">PLATAFORMA 3.3 X 3 MM                                                 </t>
  </si>
  <si>
    <t>024-0950</t>
  </si>
  <si>
    <t xml:space="preserve">ESPEJO DENTAL Nº3                                                     </t>
  </si>
  <si>
    <t>024-0951</t>
  </si>
  <si>
    <t xml:space="preserve">SALIVERO PARA SILLON DENTAL MARAC CROMA DAVI ATLANTE                  </t>
  </si>
  <si>
    <t>024-0952</t>
  </si>
  <si>
    <t xml:space="preserve">PARCHE DYNACLEFT UNILATERAL DCX10 (7/POUCH)                           </t>
  </si>
  <si>
    <t>024-0953</t>
  </si>
  <si>
    <t xml:space="preserve">PARCHE DYNACLEFT BILATERAL DCX20 (7/POUCH)                            </t>
  </si>
  <si>
    <t>024-0954</t>
  </si>
  <si>
    <t xml:space="preserve">BANDA SUP.1 MOLAR TUBO TRIPLE Y CAJA PALATI.SOLDA.Nº 18 AL 27 DERECHA </t>
  </si>
  <si>
    <t>024-0955</t>
  </si>
  <si>
    <t xml:space="preserve"> BANDA SUP.1 MOLAR TUBO TRIPLE Y CAJA PALATI.SOLDA.Nº 18 AL 27 IZQUIER</t>
  </si>
  <si>
    <t>024-0956</t>
  </si>
  <si>
    <t xml:space="preserve"> BANDA INF.1 MOLAR TUBO TRIPLE Y CAJA PALATI.SOLDA.Nº 18 AL 27 DERECHA</t>
  </si>
  <si>
    <t>024-0957</t>
  </si>
  <si>
    <t xml:space="preserve"> BANDA INF.1 MOLAR TUBO TRIPLE Y CAJA PALATI.SOLDA.Nº 18 AL 27 IZQUIER</t>
  </si>
  <si>
    <t>024-0958</t>
  </si>
  <si>
    <t xml:space="preserve">ARCOS DKL 019 X 025 MEDIDA 30                                         </t>
  </si>
  <si>
    <t>024-0959</t>
  </si>
  <si>
    <t xml:space="preserve"> ARCOS DKL 019 X 025 MEDIDA 32                                        </t>
  </si>
  <si>
    <t>024-0960</t>
  </si>
  <si>
    <t xml:space="preserve"> ARCOS DKL 019 X 025 MEDIDA 34                                        </t>
  </si>
  <si>
    <t>024-0961</t>
  </si>
  <si>
    <t xml:space="preserve">ARCOS DKL 019 X 025 MEDIDA 36                                         </t>
  </si>
  <si>
    <t>024-0962</t>
  </si>
  <si>
    <t xml:space="preserve"> ARCOS DKL 019 X 025 MEDIDA 24                                        </t>
  </si>
  <si>
    <t>024-0963</t>
  </si>
  <si>
    <t xml:space="preserve"> ARCOS DKL 019 X 025 MEDIDA 26                                        </t>
  </si>
  <si>
    <t>024-0964</t>
  </si>
  <si>
    <t xml:space="preserve"> ARCOS DKL 019 X 025 MEDIDA 28                                        </t>
  </si>
  <si>
    <t>024-0965</t>
  </si>
  <si>
    <t xml:space="preserve">GANCHO LABIAL LOCALIZADOR                                             </t>
  </si>
  <si>
    <t>024-0966</t>
  </si>
  <si>
    <t xml:space="preserve">KIT COMPLETO DISCOS SOFLEX TRANSPARENTE SERIE NARANJA                 </t>
  </si>
  <si>
    <t>024-0967</t>
  </si>
  <si>
    <t xml:space="preserve">ARCOS DE ACERO INOX. 0.020 SUPERIOR (ARCO OVOIDE)                     </t>
  </si>
  <si>
    <t>024-0968</t>
  </si>
  <si>
    <t xml:space="preserve">ARCOS DE ACERO INOX. 0.021 X 0.025 SUPERIOR (FORMA OVOIDE)            </t>
  </si>
  <si>
    <t>024-0969</t>
  </si>
  <si>
    <t xml:space="preserve">ARCOS DE NITINOL 0.017 X 0.025, INFERIOR (FORMA OVOIDE)               </t>
  </si>
  <si>
    <t>024-0970</t>
  </si>
  <si>
    <t xml:space="preserve">ARCOS NITINOL 0.019 X 0.025, INFERIOR (FORMA OVOIDE)                  </t>
  </si>
  <si>
    <t>024-0971</t>
  </si>
  <si>
    <t xml:space="preserve">ARCO ACERO INOX. 0.0016, INFERIOR (FORMA OVOIDE)                      </t>
  </si>
  <si>
    <t>024-0972</t>
  </si>
  <si>
    <t xml:space="preserve"> ARCO ACERO INOX. 0.018 , INFERIOR (FORMA OVOIDE)                     </t>
  </si>
  <si>
    <t>024-0973</t>
  </si>
  <si>
    <t xml:space="preserve"> ARCO ACERO INOX. 0.020 , INFERIOR (FORMA OVOIDE)                     </t>
  </si>
  <si>
    <t>024-0974</t>
  </si>
  <si>
    <t xml:space="preserve"> ARCOS DE ACERO INOX. 0.021 X 0.025 INFERIOR (FORMA OVOIDE)           </t>
  </si>
  <si>
    <t>024-0975</t>
  </si>
  <si>
    <t xml:space="preserve">RESORTE NITINOL CERRADO DE 6-9 MM                                     </t>
  </si>
  <si>
    <t>024-0976</t>
  </si>
  <si>
    <t xml:space="preserve">ADHESIVO PARA IMPRESION DENTAL ORTODONCIA                             </t>
  </si>
  <si>
    <t>024-0977</t>
  </si>
  <si>
    <t xml:space="preserve"> PUNTAS ULTRASONICAS P/CIRUGIA ENDODONTICA-APICAL (Nº 2 )             </t>
  </si>
  <si>
    <t>024-0978</t>
  </si>
  <si>
    <t xml:space="preserve">DESOBTURACION SURTIDO NºD1-D2-D3 (CJX6 UD)MOD:PROTAPER                </t>
  </si>
  <si>
    <t>024-0979</t>
  </si>
  <si>
    <t xml:space="preserve">CONOS OBTURACION SURTIDO 25 MM (CJ X 6 UD)                            </t>
  </si>
  <si>
    <t>025-0001</t>
  </si>
  <si>
    <t xml:space="preserve">AGUJA BIOPSIA PROSTATICA 18 G X 21 CM                                 </t>
  </si>
  <si>
    <t>025-0002</t>
  </si>
  <si>
    <t xml:space="preserve">AGUJA ESPINAL PUNTA LAPIZ 25 G X 103                                  </t>
  </si>
  <si>
    <t>025-0003</t>
  </si>
  <si>
    <t xml:space="preserve">AGUJA FISTULA ARTERIOVENOSA 15 G X 1                                  </t>
  </si>
  <si>
    <t>025-0004</t>
  </si>
  <si>
    <t xml:space="preserve">AGUJA FISTULA ARTERIOVENOSA 15 G X 1 1/4                              </t>
  </si>
  <si>
    <t>025-0005</t>
  </si>
  <si>
    <t xml:space="preserve">AGUJA GRIPPER 20 G X 20 - 25 MM  C/ALAS (ADULTO)                      </t>
  </si>
  <si>
    <t>025-0006</t>
  </si>
  <si>
    <t xml:space="preserve">AGUJA HIPODERMICA ESTERIL 19 G X 1.5                                  </t>
  </si>
  <si>
    <t>025-0007</t>
  </si>
  <si>
    <t xml:space="preserve">AGUJA HIPODERMICA ESTERIL 21 G X 1.5                                  </t>
  </si>
  <si>
    <t>025-0008</t>
  </si>
  <si>
    <t xml:space="preserve">AGUJA HIPODERMICA ESTERIL 23 G X 1"                                   </t>
  </si>
  <si>
    <t>025-0009</t>
  </si>
  <si>
    <t xml:space="preserve">AGUJA HIPODERMICA ESTERIL 25 G X 0.62                                 </t>
  </si>
  <si>
    <t>025-0010</t>
  </si>
  <si>
    <t xml:space="preserve">AGUJA HIPODERMICA ESTERIL 27 G X 0365                                 </t>
  </si>
  <si>
    <t>025-0011</t>
  </si>
  <si>
    <t xml:space="preserve">AGUJA CARPULE CORTA 7/8                                               </t>
  </si>
  <si>
    <t>025-0012</t>
  </si>
  <si>
    <t xml:space="preserve">AGUJA CARPULE LARGA 5/8                                               </t>
  </si>
  <si>
    <t>025-0013</t>
  </si>
  <si>
    <t xml:space="preserve">AGUJA SUTURA PB 1                                                     </t>
  </si>
  <si>
    <t>025-0014</t>
  </si>
  <si>
    <t xml:space="preserve">AGUJA SUTURA PB 3                                                     </t>
  </si>
  <si>
    <t>025-0015</t>
  </si>
  <si>
    <t xml:space="preserve">AGUJA SUTURA PB 4                                                     </t>
  </si>
  <si>
    <t>025-0016</t>
  </si>
  <si>
    <t xml:space="preserve">AGUJA SUTURA PB 6                                                     </t>
  </si>
  <si>
    <t>025-0017</t>
  </si>
  <si>
    <t xml:space="preserve">AGUJA SUTURA PB 5                                                     </t>
  </si>
  <si>
    <t>025-0018</t>
  </si>
  <si>
    <t xml:space="preserve">AGUJA SUTURA PB 2                                                     </t>
  </si>
  <si>
    <t>025-0019</t>
  </si>
  <si>
    <t xml:space="preserve">AGUJA SUTURA G 3                                                      </t>
  </si>
  <si>
    <t>025-0020</t>
  </si>
  <si>
    <t xml:space="preserve">AGUJA SUTURA G 5                                                      </t>
  </si>
  <si>
    <t>025-0021</t>
  </si>
  <si>
    <t xml:space="preserve">AGUJA SUTURA G 7                                                      </t>
  </si>
  <si>
    <t>025-0022</t>
  </si>
  <si>
    <t xml:space="preserve">AGUJA SUTURA G 9                                                      </t>
  </si>
  <si>
    <t>025-0023</t>
  </si>
  <si>
    <t xml:space="preserve">AGUJA SUTURA G 11                                                     </t>
  </si>
  <si>
    <t>025-0024</t>
  </si>
  <si>
    <t xml:space="preserve">AGUJA SUTURA G 13                                                     </t>
  </si>
  <si>
    <t>025-0025</t>
  </si>
  <si>
    <t xml:space="preserve">AGUJA SUTURA G 15                                                     </t>
  </si>
  <si>
    <t>025-0026</t>
  </si>
  <si>
    <t xml:space="preserve">CANULA ANESTESICA EPIDURAL 16 G  (SONDA)                              </t>
  </si>
  <si>
    <t>025-0027</t>
  </si>
  <si>
    <t xml:space="preserve">CANULA ANESTESICA EPIDURAL 18 G (SONDA)                               </t>
  </si>
  <si>
    <t>025-0028</t>
  </si>
  <si>
    <t xml:space="preserve">CANULA INTRAVENA C/TEFLON 14 G X 2"                                   </t>
  </si>
  <si>
    <t>025-0029</t>
  </si>
  <si>
    <t xml:space="preserve">CANULA INTRAVENA C/TEFLON 16 G X 2"                                   </t>
  </si>
  <si>
    <t>025-0030</t>
  </si>
  <si>
    <t xml:space="preserve">CANULA INTRAVENA C/TEFLON 18 G X 1 1/4"                               </t>
  </si>
  <si>
    <t>025-0031</t>
  </si>
  <si>
    <t xml:space="preserve">CANULA INTRAVENA C/TEFLON 18 G X 2.00"                                </t>
  </si>
  <si>
    <t>025-0032</t>
  </si>
  <si>
    <t xml:space="preserve">CANULA INTRAVENA C/TEFLON 20 G X 1 1/4"                               </t>
  </si>
  <si>
    <t>025-0033</t>
  </si>
  <si>
    <t xml:space="preserve">CANULA INTRAVENA C/TEFLON 22 G X 1 1/4"                               </t>
  </si>
  <si>
    <t>025-0034</t>
  </si>
  <si>
    <t xml:space="preserve">CANULA INTRAVENA C/TEFLON 24 G X 3/4"                                 </t>
  </si>
  <si>
    <t>025-0035</t>
  </si>
  <si>
    <t xml:space="preserve">CANULA MILLER CON GLOBO                                               </t>
  </si>
  <si>
    <t>025-0036</t>
  </si>
  <si>
    <t xml:space="preserve">CANULA UMBILICAL ARTERIAL (3,5 - 4) FR                                </t>
  </si>
  <si>
    <t>025-0037</t>
  </si>
  <si>
    <t xml:space="preserve">CANULA UMBILICAL VENOSA 5-6 FR                                        </t>
  </si>
  <si>
    <t>025-0038</t>
  </si>
  <si>
    <t xml:space="preserve">CATETER CENTRAL TRIPLE LUMEN 7 FR X 20 CM                             </t>
  </si>
  <si>
    <t>025-0039</t>
  </si>
  <si>
    <t xml:space="preserve">CATETER CENTRAL VENOSO 16 G X 20 CM                                   </t>
  </si>
  <si>
    <t>025-0040</t>
  </si>
  <si>
    <t xml:space="preserve">CATETER CENTRAL VENOSO 1 LUMEN 3 FR X  5-8 CM                         </t>
  </si>
  <si>
    <t>025-0041</t>
  </si>
  <si>
    <t xml:space="preserve">CATETER CENTRAL VENOSO 2 LUMEN 4 FR X 5-8CM                           </t>
  </si>
  <si>
    <t>025-0042</t>
  </si>
  <si>
    <t xml:space="preserve">CATETER CENTRAL VENOSO DOBLE LUMEN 5 FR 13 CM                         </t>
  </si>
  <si>
    <t>025-0043</t>
  </si>
  <si>
    <t xml:space="preserve">CATETER CENTRAL VENOSO DOBLE LUMEN 5 FR 8 CM                          </t>
  </si>
  <si>
    <t>025-0045</t>
  </si>
  <si>
    <t xml:space="preserve">CATETER COMPL.TROCAR INCORP.14 FR                                     </t>
  </si>
  <si>
    <t>025-0046</t>
  </si>
  <si>
    <t xml:space="preserve">CATETER COMPL.TROCAR INCORP.16 FR                                     </t>
  </si>
  <si>
    <t>025-0048</t>
  </si>
  <si>
    <t xml:space="preserve">CATETER COMPL.TROCAR INCORP.20 FR                                     </t>
  </si>
  <si>
    <t>025-0049</t>
  </si>
  <si>
    <t xml:space="preserve">CATETER COMPL.TROCAR INCORP.24 FR                                     </t>
  </si>
  <si>
    <t>025-0051</t>
  </si>
  <si>
    <t xml:space="preserve">CATETER COMPL.TROCAR INCORP.28 FR                                     </t>
  </si>
  <si>
    <t>025-0052</t>
  </si>
  <si>
    <t xml:space="preserve">CATETER COMPL.TROCAR INCORP.8 FR                                      </t>
  </si>
  <si>
    <t>025-0053</t>
  </si>
  <si>
    <t xml:space="preserve">CATETER DE TERMODILUCION 4 LUMEN 7 FR 110 CM                          </t>
  </si>
  <si>
    <t>025-0054</t>
  </si>
  <si>
    <t xml:space="preserve">CATETER DOBLE LUMEN 4 FR 8 CM                                         </t>
  </si>
  <si>
    <t>025-0055</t>
  </si>
  <si>
    <t xml:space="preserve">CATETER DOBLE LUMEN 11 FR 15 CM                                       </t>
  </si>
  <si>
    <t>025-0056</t>
  </si>
  <si>
    <t xml:space="preserve">CATETER DOBLE LUMEN 11 FR 20 CM                                       </t>
  </si>
  <si>
    <t>025-0057</t>
  </si>
  <si>
    <t xml:space="preserve">CATETER DOBLE LUMEN (KIT) 16 G X 20 CM                                </t>
  </si>
  <si>
    <t>025-0058</t>
  </si>
  <si>
    <t xml:space="preserve">CATETER EPICUTANEO-CAVA RADIO OPACO 30-40 CM (2 FR/G-23)              </t>
  </si>
  <si>
    <t>025-0059</t>
  </si>
  <si>
    <t xml:space="preserve">CATETER URETERAL 6.0 FR. 28 LARGO                                     </t>
  </si>
  <si>
    <t>025-0060</t>
  </si>
  <si>
    <t xml:space="preserve">HOJA BISTURI N°10                                                     </t>
  </si>
  <si>
    <t>025-0061</t>
  </si>
  <si>
    <t xml:space="preserve">HOJA BISTURI N°11                                                     </t>
  </si>
  <si>
    <t>025-0062</t>
  </si>
  <si>
    <t xml:space="preserve">HOJA BISTURI N°15                                                     </t>
  </si>
  <si>
    <t>025-0063</t>
  </si>
  <si>
    <t xml:space="preserve">HOJA BISTURI Nº20                                                     </t>
  </si>
  <si>
    <t>025-0064</t>
  </si>
  <si>
    <t xml:space="preserve">HOJA BISTURI Nº21                                                     </t>
  </si>
  <si>
    <t>025-0065</t>
  </si>
  <si>
    <t xml:space="preserve">HOJA BISTURI N°22                                                     </t>
  </si>
  <si>
    <t>025-0066</t>
  </si>
  <si>
    <t xml:space="preserve">HOJA BISTURI Nº23                                                     </t>
  </si>
  <si>
    <t>025-0067</t>
  </si>
  <si>
    <t xml:space="preserve">HOJA BISTURI Nº24                                                     </t>
  </si>
  <si>
    <t>025-0068</t>
  </si>
  <si>
    <t xml:space="preserve">INTRODUCTOR PERCUTANEO C/VALVULA HEMOST. 6 FR (REF.SI-09600)          </t>
  </si>
  <si>
    <t>025-0069</t>
  </si>
  <si>
    <t xml:space="preserve">INTRODUCTOR P/MARCAPASO 10 FR(PEEL-AWAY)                              </t>
  </si>
  <si>
    <t>025-0070</t>
  </si>
  <si>
    <t xml:space="preserve">INTRODUCTOR PERCUTANEO C/VALVULA HEMOST. 8 FR (REF:9808)              </t>
  </si>
  <si>
    <t>025-0071</t>
  </si>
  <si>
    <t xml:space="preserve">JERINGA ESTERIL 20 CC PUNTA LUER SLIP                                 </t>
  </si>
  <si>
    <t>025-0072</t>
  </si>
  <si>
    <t xml:space="preserve">JERINGA 3 ML P/GASES ESTERILES (HEPARINIZADA)                         </t>
  </si>
  <si>
    <t>025-0073</t>
  </si>
  <si>
    <t xml:space="preserve">JERINGA ESTERIL S/AGUJA 60 CC PTA. LARGA                              </t>
  </si>
  <si>
    <t>025-0074</t>
  </si>
  <si>
    <t xml:space="preserve">JERINGA ESTERIL 10 CC C/AGUJA LUER LOCK                               </t>
  </si>
  <si>
    <t>025-0075</t>
  </si>
  <si>
    <t xml:space="preserve">JERINGA ESTERIL 3 CC                                                  </t>
  </si>
  <si>
    <t>025-0076</t>
  </si>
  <si>
    <t xml:space="preserve">JERINGA ESTERIL 20 CC PUNTA LUER LOCK                                 </t>
  </si>
  <si>
    <t>025-0077</t>
  </si>
  <si>
    <t xml:space="preserve">JERINGA ESTERIL 5-6 CC                                                </t>
  </si>
  <si>
    <t>025-0078</t>
  </si>
  <si>
    <t xml:space="preserve">JERINGA ESTERIL S/AGUJA 60 CC PTA.CORTA (LUER SLIP)                   </t>
  </si>
  <si>
    <t>025-0079</t>
  </si>
  <si>
    <t xml:space="preserve">JERINGA INSULINA ESTERIL 1 CC (C/AGUJA NO DESMONTABLE/INDIV.)         </t>
  </si>
  <si>
    <t>025-0080</t>
  </si>
  <si>
    <t xml:space="preserve">JERINGA TUBERCULINA ESTERIL 1 CC                                      </t>
  </si>
  <si>
    <t>025-0081</t>
  </si>
  <si>
    <t xml:space="preserve">LANCETA METALICA DESECH.(TEST CUTANEO)                                </t>
  </si>
  <si>
    <t>025-0082</t>
  </si>
  <si>
    <t xml:space="preserve">LANCETA PLASTICA (SAFE T PRO ONE /AMARILLA)                           </t>
  </si>
  <si>
    <t>025-0084</t>
  </si>
  <si>
    <t xml:space="preserve">LANCETA SOFT CLIX                                                     </t>
  </si>
  <si>
    <t>025-0085</t>
  </si>
  <si>
    <t xml:space="preserve">RESEPTASEAL DRENAJE TORAX ADULTO (VOLUMEN 2000 ML)                    </t>
  </si>
  <si>
    <t>025-0086</t>
  </si>
  <si>
    <t xml:space="preserve">TRANSDUCTOR DESECHABLE P/MONITOR (USO PABELLON/HOSPIRA)               </t>
  </si>
  <si>
    <t>025-0087</t>
  </si>
  <si>
    <t xml:space="preserve">TROCAR CUTTERS 4.0 (375-545000)                                       </t>
  </si>
  <si>
    <t>025-0090</t>
  </si>
  <si>
    <t xml:space="preserve">TROCAR ESPINAL 22 G X 3 1/2                                           </t>
  </si>
  <si>
    <t>025-0091</t>
  </si>
  <si>
    <t xml:space="preserve">TROCAR EPIDURAL DESECHABLE Nº16 G X 3 1/4                             </t>
  </si>
  <si>
    <t>025-0092</t>
  </si>
  <si>
    <t xml:space="preserve">CUCHILLETE V-LANCE 20 GR                                              </t>
  </si>
  <si>
    <t>025-0093</t>
  </si>
  <si>
    <t xml:space="preserve">TUBERIA  INTERCAMBIO FLUIDO GAS                                       </t>
  </si>
  <si>
    <t>025-0095</t>
  </si>
  <si>
    <t xml:space="preserve">TROCAR METALICO TUOHY 16 G 90 MM LARGO                                </t>
  </si>
  <si>
    <t>025-0096</t>
  </si>
  <si>
    <t xml:space="preserve">INTRODUCTOR 5 FR (DILATADOR/GUIA CORTA/ENDEREZADOR DE GUIA)           </t>
  </si>
  <si>
    <t>025-0097</t>
  </si>
  <si>
    <t xml:space="preserve">CATETER PICTAIL 5 FR/110 CM                                           </t>
  </si>
  <si>
    <t>025-0098</t>
  </si>
  <si>
    <t xml:space="preserve">CATETER C/BALON 5 FR Y BALONES DE 2-4 CM LONG./4-10 MM DIAM           </t>
  </si>
  <si>
    <t>025-0099</t>
  </si>
  <si>
    <t xml:space="preserve">TROCAR LAPAROSCOPIO (SET: 11/5)DESECHABLE                             </t>
  </si>
  <si>
    <t>025-0100</t>
  </si>
  <si>
    <t xml:space="preserve">CATETER CENTRAL VENOSO DOBLE LUMEN 4 FR X 13 CM                       </t>
  </si>
  <si>
    <t>025-0101</t>
  </si>
  <si>
    <t xml:space="preserve">HOJA DE AFEITAR                                                       </t>
  </si>
  <si>
    <t>025-0102</t>
  </si>
  <si>
    <t xml:space="preserve">TROCAR ESPINAL 19 G X 3 1/2                                           </t>
  </si>
  <si>
    <t>025-0103</t>
  </si>
  <si>
    <t xml:space="preserve">TROCAR ESPINAL 20 G X 3 1/2                                           </t>
  </si>
  <si>
    <t>025-0104</t>
  </si>
  <si>
    <t xml:space="preserve">TROCAR ESPINAL 18 G X 3 1/2                                           </t>
  </si>
  <si>
    <t>025-0105</t>
  </si>
  <si>
    <t xml:space="preserve">CATETER TESIO C/TUNELIZACION X 23 CM  (DIK 1035-5)                    </t>
  </si>
  <si>
    <t>025-0106</t>
  </si>
  <si>
    <t xml:space="preserve">CATETER COMPL.TROCAR INCORP.12 FR                                     </t>
  </si>
  <si>
    <t>025-0109</t>
  </si>
  <si>
    <t xml:space="preserve">CANULA TRAQUEOST.S/BALON C/CAMISA C/HISOPO N° 7.0                     </t>
  </si>
  <si>
    <t>025-0110</t>
  </si>
  <si>
    <t xml:space="preserve">CANULA TRAQUEOST. S/BALON C/CAMISA C/HISOPO N°7.5                     </t>
  </si>
  <si>
    <t>025-0111</t>
  </si>
  <si>
    <t xml:space="preserve">CANULA TRAQUEOST.S/BALON C/CAMISA C/HISOPO N°8.0                      </t>
  </si>
  <si>
    <t>025-0113</t>
  </si>
  <si>
    <t xml:space="preserve">CANULA TRAQUEOST. S/BALON C/CAMISA C/ HISOPO N°9.0                    </t>
  </si>
  <si>
    <t>025-0115</t>
  </si>
  <si>
    <t xml:space="preserve">CANULA TRAQUEOST. S/BALON C/CAMISA C/HISOPO N°10.0                    </t>
  </si>
  <si>
    <t>025-0116</t>
  </si>
  <si>
    <t xml:space="preserve">TROCAR P/MIELOGRAMA 15 G - 16 G X 10 CM ADULTO                        </t>
  </si>
  <si>
    <t>025-0117</t>
  </si>
  <si>
    <t xml:space="preserve">TROCAR P/MEDULA OSEA ADULTO 11 G X 4" (DJ4011X)                       </t>
  </si>
  <si>
    <t>025-0119</t>
  </si>
  <si>
    <t xml:space="preserve">CATETER PRESION ABDOMINAL PVC 9FR C/BALON DE LATEX                    </t>
  </si>
  <si>
    <t>025-0120</t>
  </si>
  <si>
    <t xml:space="preserve">TROCAR LAPROSCOPICO APPLE 5.7 MM CORTO (COD.900-800)                  </t>
  </si>
  <si>
    <t>025-0121</t>
  </si>
  <si>
    <t xml:space="preserve">TROCAR LAPAROSCOPICO APPLE 5.7 MM LARGO(COD.900-840)                  </t>
  </si>
  <si>
    <t>025-0123</t>
  </si>
  <si>
    <t xml:space="preserve">AGUJA RUSCH 4.8MM X 12 CM                                             </t>
  </si>
  <si>
    <t>025-0124</t>
  </si>
  <si>
    <t xml:space="preserve">AGUJA DE BIOPSIA RENAL 16G X 15 CM (SEMI AUTOMATICA)                  </t>
  </si>
  <si>
    <t>025-0125</t>
  </si>
  <si>
    <t xml:space="preserve">CATETER DRUM CARTRIDGE                                                </t>
  </si>
  <si>
    <t>025-0126</t>
  </si>
  <si>
    <t xml:space="preserve">CATETER LAVADO PERITONEAL                                             </t>
  </si>
  <si>
    <t>025-0127</t>
  </si>
  <si>
    <t xml:space="preserve">AGUJA SUTURA SEMI CIRC.ATRAUMA.PB-0                                   </t>
  </si>
  <si>
    <t>025-0128</t>
  </si>
  <si>
    <t xml:space="preserve">AGUJA DE OSTEOCLISIS N°14 GR                                          </t>
  </si>
  <si>
    <t>025-0129</t>
  </si>
  <si>
    <t xml:space="preserve">AGUJA SUBCUTANEA DE HIGADO 15 X 9                                     </t>
  </si>
  <si>
    <t>025-0130</t>
  </si>
  <si>
    <t xml:space="preserve">AGUJA SUBCUTANEA DE HIGADO 16 X 9                                     </t>
  </si>
  <si>
    <t>025-0131</t>
  </si>
  <si>
    <t xml:space="preserve">TROCAR METALICO TOUHI 17 G                                            </t>
  </si>
  <si>
    <t>025-0132</t>
  </si>
  <si>
    <t xml:space="preserve">CATETER CENTRAL VENOSO 14 G X 20 CM                                   </t>
  </si>
  <si>
    <t>025-0133</t>
  </si>
  <si>
    <t xml:space="preserve">JERINGAS DESECHABLE BRAUN                                             </t>
  </si>
  <si>
    <t>025-0134</t>
  </si>
  <si>
    <t xml:space="preserve">CATETER TESIO ASH SPLIT 14 FR X 55 CM (DIALISI)                       </t>
  </si>
  <si>
    <t>025-0135</t>
  </si>
  <si>
    <t xml:space="preserve">AGUJA BIOPSIA RENAL 20 CM (TEMNO)                                     </t>
  </si>
  <si>
    <t>025-0136</t>
  </si>
  <si>
    <t xml:space="preserve">CATETER FOGARTY Nø5                                                   </t>
  </si>
  <si>
    <t>025-0137</t>
  </si>
  <si>
    <t xml:space="preserve">CATETER FOGARTY Nø3                                                   </t>
  </si>
  <si>
    <t>025-0138</t>
  </si>
  <si>
    <t xml:space="preserve">CATETER FOGARTY Nø4                                                   </t>
  </si>
  <si>
    <t>025-0139</t>
  </si>
  <si>
    <t xml:space="preserve">TROCAR LAPAROSCOPIO APPLE 10 MM CORTO (COD.900-860)                   </t>
  </si>
  <si>
    <t>025-0140</t>
  </si>
  <si>
    <t xml:space="preserve">TROCAR LAPAROSCOPIO APPLE 10 MM LARGO (COD.900-861)                   </t>
  </si>
  <si>
    <t>025-0142</t>
  </si>
  <si>
    <t xml:space="preserve">CATETER ADMINISTRACION DROGAS ONCOLOGICAS (5 - 5.5 FR) PEDIATRICO     </t>
  </si>
  <si>
    <t>025-0143</t>
  </si>
  <si>
    <t xml:space="preserve">INTRODUCTOR 5 FR / 11 CM LARGO                                        </t>
  </si>
  <si>
    <t>025-0144</t>
  </si>
  <si>
    <t xml:space="preserve">GUIA CURVA 5 FR 100 CM /0,35 (3)                                      </t>
  </si>
  <si>
    <t>025-0145</t>
  </si>
  <si>
    <t xml:space="preserve">GUIA DE NITINOL (0,35 X 150 CM LARGO) CURVA Y RECTA (REF:035150)      </t>
  </si>
  <si>
    <t>025-0146</t>
  </si>
  <si>
    <t xml:space="preserve">CATETER PIGTAIL 5 FR 65 CM / 0,38                                     </t>
  </si>
  <si>
    <t>025-0147</t>
  </si>
  <si>
    <t xml:space="preserve">CATETER PIGTAIL 5 FR 110 CM /0,38                                     </t>
  </si>
  <si>
    <t>025-0148</t>
  </si>
  <si>
    <t xml:space="preserve">CATETER SIMONS 2 DE 5 FR/100 CM/0.35                                  </t>
  </si>
  <si>
    <t>025-0149</t>
  </si>
  <si>
    <t xml:space="preserve">CATETER COBRA 2 DE 5 FR/80 CM/0.35                                    </t>
  </si>
  <si>
    <t>025-0150</t>
  </si>
  <si>
    <t xml:space="preserve">CATETER VERT 5 FR 100 CM /0,38                                        </t>
  </si>
  <si>
    <t>025-0151</t>
  </si>
  <si>
    <t xml:space="preserve">CONECTORES DE ALTA PRESION 120 CM ( 1200 PSI)                         </t>
  </si>
  <si>
    <t>025-0152</t>
  </si>
  <si>
    <t xml:space="preserve">GUIA RECTA DE 1 MT/ 0.35                                              </t>
  </si>
  <si>
    <t>025-0153</t>
  </si>
  <si>
    <t xml:space="preserve">GUIA RECTA DE 1,5 MT/0.35                                             </t>
  </si>
  <si>
    <t>025-0154</t>
  </si>
  <si>
    <t xml:space="preserve">CATETER PIGTAIL 5 FR/ 70 CM                                           </t>
  </si>
  <si>
    <t>025-0155</t>
  </si>
  <si>
    <t xml:space="preserve">CATETER COBRA 3 / 5 FR/80 CM/0.35                                     </t>
  </si>
  <si>
    <t>025-0156</t>
  </si>
  <si>
    <t xml:space="preserve">CATETER HOOK 1/DE 5 FR/70 CM/ 0.35                                    </t>
  </si>
  <si>
    <t>025-0159</t>
  </si>
  <si>
    <t xml:space="preserve">JERINGAS INFLADORAS DE BALON (RADIOLOGIA)                             </t>
  </si>
  <si>
    <t>025-0160</t>
  </si>
  <si>
    <t xml:space="preserve">AGUJA DE OSTEOCLISIS N°18 GR                                          </t>
  </si>
  <si>
    <t>025-0161</t>
  </si>
  <si>
    <t xml:space="preserve">TROCAR EPIDURAL DESECHABLE Nø18 G X 3/4" X 80 MM                      </t>
  </si>
  <si>
    <t>025-0162</t>
  </si>
  <si>
    <t xml:space="preserve">GUIAS CURVA 5 FR 145 CM /0,35 (3)                                     </t>
  </si>
  <si>
    <t>025-0163</t>
  </si>
  <si>
    <t xml:space="preserve">GUIAS CURVA DE 145 CM/0.32                                            </t>
  </si>
  <si>
    <t>025-0165</t>
  </si>
  <si>
    <t xml:space="preserve">AGUJA SUTURA RECTA ST-1(51 MM)                                        </t>
  </si>
  <si>
    <t>025-0166</t>
  </si>
  <si>
    <t xml:space="preserve">AGUJA SUTURA RECTA ST-1(60 MM)                                        </t>
  </si>
  <si>
    <t>025-0167</t>
  </si>
  <si>
    <t xml:space="preserve">AGUJA DE ESCLEROTERAPIA ENDOSCOPICA 25 G X 160 CM                     </t>
  </si>
  <si>
    <t>025-0168</t>
  </si>
  <si>
    <t xml:space="preserve">CATETER P/ATRIOSEPTOSTOMIA DE RASHKIND 5 FR/50 CM                     </t>
  </si>
  <si>
    <t>025-0169</t>
  </si>
  <si>
    <t xml:space="preserve">CATETER FOGARTY Nø6                                                   </t>
  </si>
  <si>
    <t>025-0170</t>
  </si>
  <si>
    <t xml:space="preserve">AGUJA DE ESCLEROTERAPIA ENDOSCOPICA 23 G X 180 CM                     </t>
  </si>
  <si>
    <t>025-0171</t>
  </si>
  <si>
    <t xml:space="preserve">TROCAR ESPINAL LUMBAR 22 G X 3 1/2 (ACERO)                            </t>
  </si>
  <si>
    <t>025-0172</t>
  </si>
  <si>
    <t xml:space="preserve">AGUJA BIOPSIA 18 G X 10 CM (ACN-1810MF)                               </t>
  </si>
  <si>
    <t>025-0173</t>
  </si>
  <si>
    <t xml:space="preserve">INTRODUCTOR 8 FR  X 11 CM C/GUIA                                      </t>
  </si>
  <si>
    <t>025-0174</t>
  </si>
  <si>
    <t xml:space="preserve">GUIAS CURVA TSCF 3,5 X 100 CM                                         </t>
  </si>
  <si>
    <t>025-0175</t>
  </si>
  <si>
    <t xml:space="preserve">GUIAS CURVAS TSCF 3,5 X 145 CM (3)                                    </t>
  </si>
  <si>
    <t>025-0176</t>
  </si>
  <si>
    <t xml:space="preserve">GUIAS CURVAS THSCF 3,5 X 145 CM (1,5)                                 </t>
  </si>
  <si>
    <t>025-0177</t>
  </si>
  <si>
    <t xml:space="preserve">GUIAS RECTAS 260 CM X 3,5 FR                                          </t>
  </si>
  <si>
    <t>025-0181</t>
  </si>
  <si>
    <t xml:space="preserve">CATETER PIG-TAIL 5 FR X 0,35 X 65 CM                                  </t>
  </si>
  <si>
    <t>025-0183</t>
  </si>
  <si>
    <t xml:space="preserve">STENT CAROTIDEO ESTENOSIS CERVICAL                                    </t>
  </si>
  <si>
    <t>025-0184</t>
  </si>
  <si>
    <t xml:space="preserve">INTRODUCTOR 5 FR C/GUIA                                               </t>
  </si>
  <si>
    <t>025-0185</t>
  </si>
  <si>
    <t xml:space="preserve">INTRODUCTOR 6 FR 11 CM                                                </t>
  </si>
  <si>
    <t>025-0186</t>
  </si>
  <si>
    <t xml:space="preserve">ALARGADOR 7 FR C/GUIA                                                 </t>
  </si>
  <si>
    <t>025-0187</t>
  </si>
  <si>
    <t xml:space="preserve">INTRODUCTOR 8 FR C/GUIA                                               </t>
  </si>
  <si>
    <t>025-0188</t>
  </si>
  <si>
    <t xml:space="preserve">CATETER PIG GROLLMAN 8 FR /100 CM                                     </t>
  </si>
  <si>
    <t>025-0189</t>
  </si>
  <si>
    <t xml:space="preserve">CATETER GROSHONG 4.2 FR 1 LUMEN                                       </t>
  </si>
  <si>
    <t>025-0190</t>
  </si>
  <si>
    <t xml:space="preserve">CUCHILLETE 45°                                                        </t>
  </si>
  <si>
    <t>025-0191</t>
  </si>
  <si>
    <t xml:space="preserve">CUCHILLETE 15°                                                        </t>
  </si>
  <si>
    <t>025-0192</t>
  </si>
  <si>
    <t xml:space="preserve">CUCHILLETE CRESCENT ANGULADO OPACO 2.0 MM                             </t>
  </si>
  <si>
    <t>025-0193</t>
  </si>
  <si>
    <t xml:space="preserve">CUCHILLETE DE 5.2 MM                                                  </t>
  </si>
  <si>
    <t>025-0195</t>
  </si>
  <si>
    <t xml:space="preserve">CUCHILLETE DE 3.2MM                                                   </t>
  </si>
  <si>
    <t>025-0196</t>
  </si>
  <si>
    <t xml:space="preserve">CATETER DOBLE LUMEN 12 FR 16 CM (HEMODIALISIS)                        </t>
  </si>
  <si>
    <t>025-0197</t>
  </si>
  <si>
    <t xml:space="preserve">AGUJA DE VERESS DE 120 MM                                             </t>
  </si>
  <si>
    <t>025-0198</t>
  </si>
  <si>
    <t xml:space="preserve">CATETER TESIO TRANSLUMBAR "MEDCOMP" (DIK 0006-6)                      </t>
  </si>
  <si>
    <t>025-0199</t>
  </si>
  <si>
    <t xml:space="preserve">TROCAR ESPINAL G22 X 1 1/2"                                           </t>
  </si>
  <si>
    <t>025-0200</t>
  </si>
  <si>
    <t xml:space="preserve">TROCAR ESPINAL 21 G X 3 1/2                                           </t>
  </si>
  <si>
    <t>025-0201</t>
  </si>
  <si>
    <t xml:space="preserve">AGUJA FISTULA ARTERIOVENOSA 16 G X 1                                  </t>
  </si>
  <si>
    <t>025-0202</t>
  </si>
  <si>
    <t xml:space="preserve">AGUJA FISTULA ARTERIOVENOSA 17 G X 1                                  </t>
  </si>
  <si>
    <t>025-0203</t>
  </si>
  <si>
    <t xml:space="preserve">CATETER DOBLE LUMEN 12 FR 20 CM (HEMODIALISIS)                        </t>
  </si>
  <si>
    <t>025-0205</t>
  </si>
  <si>
    <t xml:space="preserve">CATETER EPICUTANEO-CAVA RADIO OPACO 40 CM (2 FR - 23 G)(VIGON)        </t>
  </si>
  <si>
    <t>025-0206</t>
  </si>
  <si>
    <t xml:space="preserve">TROCAR LAPAROSCOPICO APPLE 12 MM LARGO (COD. 900-851)                 </t>
  </si>
  <si>
    <t>025-0207</t>
  </si>
  <si>
    <t xml:space="preserve">AGUJA ESPINAL PUNTA LAPIZ 27 G X 103                                  </t>
  </si>
  <si>
    <t>025-0208</t>
  </si>
  <si>
    <t xml:space="preserve">PINZA DE BIOPSIA (COD.FB-24U-1/OLYMPUS)                               </t>
  </si>
  <si>
    <t>025-0209</t>
  </si>
  <si>
    <t xml:space="preserve">CUCHILLETE DE 3.2 MM                                                  </t>
  </si>
  <si>
    <t>025-0210</t>
  </si>
  <si>
    <t xml:space="preserve">MICROESPONJAS P/MICROCIRUGIA (SOBRES X 10 UD)                         </t>
  </si>
  <si>
    <t>025-0211</t>
  </si>
  <si>
    <t xml:space="preserve">BAJADAS DE PASO (SET DE TUBOS P/FACO)                                 </t>
  </si>
  <si>
    <t>025-0212</t>
  </si>
  <si>
    <t xml:space="preserve">GANCHOS DILATADORES DE IRIS (GRISHABER)                               </t>
  </si>
  <si>
    <t>025-0213</t>
  </si>
  <si>
    <t xml:space="preserve">CATETER VENOSO PERCUTANEO TUNELIZADO 4.2 FR                           </t>
  </si>
  <si>
    <t>025-0214</t>
  </si>
  <si>
    <t xml:space="preserve">CATETER URETRAL 7.0 FR 28 LARGO                                       </t>
  </si>
  <si>
    <t>025-0215</t>
  </si>
  <si>
    <t xml:space="preserve">HIDROXIPROPILMETILCELULOSA 2% / 3 ML C/CANULA ESTERIL                 </t>
  </si>
  <si>
    <t>025-0216</t>
  </si>
  <si>
    <t xml:space="preserve">AGUJA BIOPSIA RENAL (TEMNO) 16 G X 15 CM P/DIALISIS                   </t>
  </si>
  <si>
    <t>025-0217</t>
  </si>
  <si>
    <t xml:space="preserve">CATETER PUNCION SUPRAPUBICA FR 10 X 8 (CISTOFIX)                      </t>
  </si>
  <si>
    <t>025-0218</t>
  </si>
  <si>
    <t xml:space="preserve">CATETER PUNCION SUPRAPUBICA FR 10 X 12 (CISTOFIX)                     </t>
  </si>
  <si>
    <t>025-0219</t>
  </si>
  <si>
    <t xml:space="preserve">AGUJA FISTULA ARTERIOVENOSA 16 X 1 1/4                                </t>
  </si>
  <si>
    <t>025-0220</t>
  </si>
  <si>
    <t xml:space="preserve">CATETER EPICUTANEO-CAVA RADIO OPACO 15 CM (1 FR - 23 G) 1 LUMEN       </t>
  </si>
  <si>
    <t>025-0221</t>
  </si>
  <si>
    <t xml:space="preserve">CATETER HOOK 5 FR 85 CM /0,38                                         </t>
  </si>
  <si>
    <t>025-0223</t>
  </si>
  <si>
    <t xml:space="preserve">INTRODUCTOR DILATADOR C/GUIA CURVA 5 FR 3-11 CM/0,38                  </t>
  </si>
  <si>
    <t>025-0224</t>
  </si>
  <si>
    <t xml:space="preserve">INTRODUCTOR 7 FR 45 CM                                                </t>
  </si>
  <si>
    <t>025-0226</t>
  </si>
  <si>
    <t xml:space="preserve">GUIA HIDROFILICA 480 CM /0.35 DIAM BILIAR (TIPO ZEBRA)                </t>
  </si>
  <si>
    <t>025-0227</t>
  </si>
  <si>
    <t xml:space="preserve">VALVULOTOMO 2.5                                                       </t>
  </si>
  <si>
    <t>025-0228</t>
  </si>
  <si>
    <t xml:space="preserve">VALVULOTOMO 3.0                                                       </t>
  </si>
  <si>
    <t>025-0229</t>
  </si>
  <si>
    <t xml:space="preserve">VALVULOTOMO 3.5                                                       </t>
  </si>
  <si>
    <t>025-0230</t>
  </si>
  <si>
    <t xml:space="preserve">VALVULOTOMO 2.0                                                       </t>
  </si>
  <si>
    <t>025-0231</t>
  </si>
  <si>
    <t xml:space="preserve">CATETER C/RESERVORIO 6.5 FR - 40 CM LARGO (IMPLANTO-4430433)          </t>
  </si>
  <si>
    <t>025-0232</t>
  </si>
  <si>
    <t xml:space="preserve">PINZA DE BIOPSIA MOD. FB-22C-1                                        </t>
  </si>
  <si>
    <t>025-0233</t>
  </si>
  <si>
    <t xml:space="preserve">PINZA BIOPSIA FENESTRADA FB-34C-1                                     </t>
  </si>
  <si>
    <t>025-0234</t>
  </si>
  <si>
    <t xml:space="preserve">PINZA BIOPSIA ALLIGATOR JAWS MOD. FB-15C-1                            </t>
  </si>
  <si>
    <t>025-0235</t>
  </si>
  <si>
    <t xml:space="preserve">PINZA BIOPSIA REUTILIZABLE MOD.FB-19C-1                               </t>
  </si>
  <si>
    <t>025-0236</t>
  </si>
  <si>
    <t xml:space="preserve">BALON CATETER DOBLE LUMEN MOD. B5-2C                                  </t>
  </si>
  <si>
    <t>025-0237</t>
  </si>
  <si>
    <t xml:space="preserve">AGUJA BIOPSIA RENAL G 18 X 9 CM (TEMNO)                               </t>
  </si>
  <si>
    <t>025-0238</t>
  </si>
  <si>
    <t xml:space="preserve">AGUJA BIOPSIA PROSTATICA 18 G X 20 CM (A.T.M.)                        </t>
  </si>
  <si>
    <t>025-0240</t>
  </si>
  <si>
    <t xml:space="preserve">PINZA BIOPSIA FB-55U-1                                                </t>
  </si>
  <si>
    <t>025-0241</t>
  </si>
  <si>
    <t xml:space="preserve">CATETER BROVIAC 4.2 FR 1 LUMEN (C/INTRODUCTOR)                        </t>
  </si>
  <si>
    <t>025-0243</t>
  </si>
  <si>
    <t xml:space="preserve">CATETER CENTRAL VENOSO 16 G X 30 CM                                   </t>
  </si>
  <si>
    <t>025-0244</t>
  </si>
  <si>
    <t xml:space="preserve">AGUJAS INYECTOR FORCE (MOD.NM-200L-0423/OLYMPUS)                      </t>
  </si>
  <si>
    <t>025-0245</t>
  </si>
  <si>
    <t xml:space="preserve">STAPPLER ENDOLUMINAL N°29                                             </t>
  </si>
  <si>
    <t>025-0247</t>
  </si>
  <si>
    <t xml:space="preserve">ROTICULATOR 65 MM                                                     </t>
  </si>
  <si>
    <t>025-0248</t>
  </si>
  <si>
    <t xml:space="preserve">TROCAR LAPAROSCOPIO (SET 5 Y 11 MM C/REDUC.)                          </t>
  </si>
  <si>
    <t>025-0249</t>
  </si>
  <si>
    <t xml:space="preserve">AGUJA HIPODERMICA ESTERIL 18 G X 1.5                                  </t>
  </si>
  <si>
    <t>025-0250</t>
  </si>
  <si>
    <t xml:space="preserve">AGUJA HIPODERMICA ESTERIL 22 G X 1.5                                  </t>
  </si>
  <si>
    <t>025-0251</t>
  </si>
  <si>
    <t xml:space="preserve">AGUJA HIPODERMICA ESTERIL 26 G X 5/8                                  </t>
  </si>
  <si>
    <t>025-0252</t>
  </si>
  <si>
    <t xml:space="preserve">CATETER EPICUTANEO-CAVA RADIO OPACO 15 CM (1,9 - 2 FR /23 G)1 LUMEN   </t>
  </si>
  <si>
    <t>025-0253</t>
  </si>
  <si>
    <t xml:space="preserve">AGUJA P/BIOPSIA HEPATICA 15 G X 1.8 X 90 MM (HEPAFIX)                 </t>
  </si>
  <si>
    <t>025-0254</t>
  </si>
  <si>
    <t xml:space="preserve">AGUJA P/BIOPSIA HEPATICA 16 G X 1.6 X 90 MM (HEPAFIX)                 </t>
  </si>
  <si>
    <t>025-0255</t>
  </si>
  <si>
    <t xml:space="preserve">JERINGA INSULINA 30 U (CON AGUJA NO DESMONTABLE)                      </t>
  </si>
  <si>
    <t>025-0256</t>
  </si>
  <si>
    <t xml:space="preserve">DISPENSADOR PARA LANCETAS                                             </t>
  </si>
  <si>
    <t>025-0257</t>
  </si>
  <si>
    <t xml:space="preserve">CATETER GROSHONG 7.0 FR 1 LUMEN                                       </t>
  </si>
  <si>
    <t>025-0258</t>
  </si>
  <si>
    <t xml:space="preserve">CATETER SPLIT CTTR 28 CM                                              </t>
  </si>
  <si>
    <t>025-0260</t>
  </si>
  <si>
    <t xml:space="preserve">AGUJA BIOPSIA 16 G X 10 CM  (ACN1610)                                 </t>
  </si>
  <si>
    <t>025-0261</t>
  </si>
  <si>
    <t xml:space="preserve">INTRODUCTOR 5.0 FR X 13 CM (ARTERIOGRAFIA)                            </t>
  </si>
  <si>
    <t>025-0262</t>
  </si>
  <si>
    <t xml:space="preserve">JERINGA INSULINA 50 U (CON AGUJA NO DESMONTABLE)INDIV.                </t>
  </si>
  <si>
    <t>025-0263</t>
  </si>
  <si>
    <t xml:space="preserve">CATETER SIMONS 3 DE 5 FR X 100 CM C/GUIA 0.38                         </t>
  </si>
  <si>
    <t>025-0264</t>
  </si>
  <si>
    <t xml:space="preserve">CATETER PIGTAIL 4 FR X 70 CM                                          </t>
  </si>
  <si>
    <t>025-0265</t>
  </si>
  <si>
    <t xml:space="preserve">AGUJA ESPINAL PUNTA LAPIZ 25 G X 125 MM                               </t>
  </si>
  <si>
    <t>025-0267</t>
  </si>
  <si>
    <t xml:space="preserve">CANULAS VASCULARES P/IRRIGACION LARGO 6 CM (COD.18-696-06/MARTIN)     </t>
  </si>
  <si>
    <t>025-0272</t>
  </si>
  <si>
    <t xml:space="preserve">ASAS P/AMIGDALECTOMIA (COD. RU 8609-40)                               </t>
  </si>
  <si>
    <t>025-0273</t>
  </si>
  <si>
    <t xml:space="preserve">JERINGAS CORNWALL 10 ML                                               </t>
  </si>
  <si>
    <t>025-0276</t>
  </si>
  <si>
    <t xml:space="preserve">CATETER PERCUT.TRANSLUM.C/BALON P/ANGIOPLASTIA 5 FR 75 CM             </t>
  </si>
  <si>
    <t>025-0277</t>
  </si>
  <si>
    <t xml:space="preserve">CATETER PIG-TAIL 4 FR X 110 CM                                        </t>
  </si>
  <si>
    <t>025-0278</t>
  </si>
  <si>
    <t xml:space="preserve">CATETER TESIO ASH SPLIT 30 CM                                         </t>
  </si>
  <si>
    <t>025-0279</t>
  </si>
  <si>
    <t xml:space="preserve">CATETER GROSHONG 4.0 FR PICC                                          </t>
  </si>
  <si>
    <t>025-0280</t>
  </si>
  <si>
    <t xml:space="preserve">PINZA BIOPSIA FB-53U-1                                                </t>
  </si>
  <si>
    <t>025-0281</t>
  </si>
  <si>
    <t xml:space="preserve">CATETER ASH SPLIT III /14 FR X 28 CM (REF:ASPC28-3E)                  </t>
  </si>
  <si>
    <t>025-0282</t>
  </si>
  <si>
    <t xml:space="preserve">GRAPADORA CIRCULAR C/CABEZAL ART.N°25 (STAPLER)                       </t>
  </si>
  <si>
    <t>025-0283</t>
  </si>
  <si>
    <t xml:space="preserve">AGUJAS P/LAPIZ 30 G 0,3 X 8 MM (NOVOFINE)                             </t>
  </si>
  <si>
    <t>025-0284</t>
  </si>
  <si>
    <t xml:space="preserve">TROCAR P/ASPIRACION MEDULA OSEA NIñOS 18 G X 4"                       </t>
  </si>
  <si>
    <t>025-0285</t>
  </si>
  <si>
    <t xml:space="preserve">TROCAR P/ASPIRACION DE MEDULA OSEA NIÑOS 13 G X 10 CM                 </t>
  </si>
  <si>
    <t>025-0286</t>
  </si>
  <si>
    <t xml:space="preserve">AGUJA GRIPPER 22 G X 20 - 25 MM C/ALAS (NIÑOS)                        </t>
  </si>
  <si>
    <t>025-0287</t>
  </si>
  <si>
    <t xml:space="preserve">INTRODUCTOR P/MARCAPASO  9 FR (PEEL-AWAY)                             </t>
  </si>
  <si>
    <t>025-0288</t>
  </si>
  <si>
    <t xml:space="preserve">AGUJA BIOPSIA RENAL 18 X 20 GALLINI                                   </t>
  </si>
  <si>
    <t>025-0289</t>
  </si>
  <si>
    <t xml:space="preserve">INTRODUCTOR P/MARCAPASO  7 FR (PEEL-AWAY)                             </t>
  </si>
  <si>
    <t>025-0290</t>
  </si>
  <si>
    <t xml:space="preserve">TROCAR P/ASPIRACION DE MEDULA OSEA NIñOS 13 G X 6,35 CM               </t>
  </si>
  <si>
    <t>025-0291</t>
  </si>
  <si>
    <t xml:space="preserve">AGUJA BIOPSIA CHIBA  GRADUADA  22 G X 20 CM                           </t>
  </si>
  <si>
    <t>025-0292</t>
  </si>
  <si>
    <t xml:space="preserve">AGUJAS RETROBULBARES 23 G ( 8065420920)                               </t>
  </si>
  <si>
    <t>025-0293</t>
  </si>
  <si>
    <t xml:space="preserve">TROCAR DESECHABLE P/ARTEOSCOPIA REF.391075501                         </t>
  </si>
  <si>
    <t>025-0294</t>
  </si>
  <si>
    <t xml:space="preserve">PINZA BIOPSIA OLYMPUS FB-25K-1                                        </t>
  </si>
  <si>
    <t>025-0295</t>
  </si>
  <si>
    <t xml:space="preserve">BOINAS P/CANULA DE 5.5MM                                              </t>
  </si>
  <si>
    <t>025-0296</t>
  </si>
  <si>
    <t xml:space="preserve">TRANSDUCTOR DESECHABLE P/MONITOR (USO U.C.I. /BRAUN)                  </t>
  </si>
  <si>
    <t>025-0297</t>
  </si>
  <si>
    <t xml:space="preserve">TROCAR PEDIATRICO P/MIELOGRAMA 16 G X 15/16" (3,3 CMS)(REF.7557)      </t>
  </si>
  <si>
    <t>025-0298</t>
  </si>
  <si>
    <t xml:space="preserve">TROCAR PEDIATRICO P/MIELOGRAMA 16 G X 2" (5 CMS)(REF.7553)            </t>
  </si>
  <si>
    <t>025-0299</t>
  </si>
  <si>
    <t xml:space="preserve">GUIA ANGIO. 0.014 EXTRASOPORT 185 CM                                  </t>
  </si>
  <si>
    <t>025-0300</t>
  </si>
  <si>
    <t xml:space="preserve">CATETER ANGIOPLASTIA CON DOBLE RECUBIERTO HIDROFILICO 0,014 X 180 CM  </t>
  </si>
  <si>
    <t>025-0301</t>
  </si>
  <si>
    <t xml:space="preserve">GUIA ANGIO.  0.014 300 CM                                             </t>
  </si>
  <si>
    <t>025-0302</t>
  </si>
  <si>
    <t xml:space="preserve">SET DE INSUF. (HEMODINAMIA)                                           </t>
  </si>
  <si>
    <t>025-0303</t>
  </si>
  <si>
    <t xml:space="preserve">STENT SIN DROGA                                                       </t>
  </si>
  <si>
    <t>025-0304</t>
  </si>
  <si>
    <t xml:space="preserve">AGUJAS DE PUNCION BISELADA 18 G X 7 CM                                </t>
  </si>
  <si>
    <t>025-0305</t>
  </si>
  <si>
    <t xml:space="preserve">BALON CORONARIO DE POST DILATACION,PERFIL DE CRUCE 0,017 D.2-5 MM     </t>
  </si>
  <si>
    <t>025-0306</t>
  </si>
  <si>
    <t xml:space="preserve">STENT ACERO INOX C/DROGA SIROLIMUS C/POLIMERO BIODEGR. 2.5 A 3.5 X 14 </t>
  </si>
  <si>
    <t>025-0307</t>
  </si>
  <si>
    <t xml:space="preserve">INTRODUCTOR FEMORAL CORTO C/AGUJA INCL. 6 FR X 11 CM                  </t>
  </si>
  <si>
    <t>025-0308</t>
  </si>
  <si>
    <t xml:space="preserve">INTRODUCTOR FEMORAL LARGO C/DILATADOR 6 FR X 23 CM                    </t>
  </si>
  <si>
    <t>025-0309</t>
  </si>
  <si>
    <t xml:space="preserve">CATETER DIAGNOSTICO C/PUNTA ATRAUM.CONIF 5 FR/100 CM (ULTIMATE)       </t>
  </si>
  <si>
    <t>025-0310</t>
  </si>
  <si>
    <t xml:space="preserve">CATETER GUIA CORONARIO C/PUNTA ATRAUM.DIST.CURVAS HIDROFILICO 110 CM  </t>
  </si>
  <si>
    <t>025-0311</t>
  </si>
  <si>
    <t xml:space="preserve">GUIA ANGIOGRAFICA  RECTA 0.35 (HEMODINAMIA)                           </t>
  </si>
  <si>
    <t>025-0312</t>
  </si>
  <si>
    <t xml:space="preserve">GUIA ANGIOGRAFICA J TEFLONADA,NAVEGABLE C/ALMA MOVIL 0,35 X 180 CM    </t>
  </si>
  <si>
    <t>025-0313</t>
  </si>
  <si>
    <t xml:space="preserve">GUIA TEFLONADA J 0,35 DE 145 - 260 CM (SUPER STIFF)                   </t>
  </si>
  <si>
    <t>025-0314</t>
  </si>
  <si>
    <t xml:space="preserve">SET CATETER DIAG CORONARIO RADIAL 4 FR - 6 FR X 110 - 130 CM LARGO    </t>
  </si>
  <si>
    <t>025-0315</t>
  </si>
  <si>
    <t xml:space="preserve">SET DE PUNCION RADIAL DIF.MEDIDAS X 20 CM LARGO                       </t>
  </si>
  <si>
    <t>025-0316</t>
  </si>
  <si>
    <t xml:space="preserve">BALON DILATACION CORONARIO CO-POLIMERO MARCAS RADIOP.C/INT Y CAT 5 FR </t>
  </si>
  <si>
    <t>025-0317</t>
  </si>
  <si>
    <t xml:space="preserve">CATETER CORONARIO ASPIRADOR DE TROMBO C/ESTILETE RECUB.HIDROF.RAPIDO  </t>
  </si>
  <si>
    <t>025-0319</t>
  </si>
  <si>
    <t xml:space="preserve">SET DE STENT URETERAL METALICO DE 6 FR X 22 CM P/COMPRESION URETERAL  </t>
  </si>
  <si>
    <t>025-0320</t>
  </si>
  <si>
    <t xml:space="preserve">TROCAR AUTOMATICO DE 10MM,166MM                                       </t>
  </si>
  <si>
    <t>025-0321</t>
  </si>
  <si>
    <t xml:space="preserve">CATETER ARTERIAL C3 VISCERAL 5 FR 90 CM HIDROFOBICO                   </t>
  </si>
  <si>
    <t>025-0322</t>
  </si>
  <si>
    <t xml:space="preserve">INTRODUCTOR 6 FR  45 CM                                               </t>
  </si>
  <si>
    <t>025-0323</t>
  </si>
  <si>
    <t xml:space="preserve">GUIAS WIRE  TSF 35 DE 145 CM(150 CM)                                  </t>
  </si>
  <si>
    <t>025-0324</t>
  </si>
  <si>
    <t xml:space="preserve">BALON P/ ILIACA DE DURALING 9 MM X 4 CM 135 CM LARGO                  </t>
  </si>
  <si>
    <t>025-0325</t>
  </si>
  <si>
    <t xml:space="preserve">CATETER MULTIPROPOSITO MP 6 FR                                        </t>
  </si>
  <si>
    <t>025-0326</t>
  </si>
  <si>
    <t xml:space="preserve">GUIA RECTA 145 CM / 0,35 DIAM.                                        </t>
  </si>
  <si>
    <t>025-0327</t>
  </si>
  <si>
    <t xml:space="preserve">GUIA CURVA "J" 145 CM /0,35 DIAM.                                     </t>
  </si>
  <si>
    <t>025-0328</t>
  </si>
  <si>
    <t xml:space="preserve">CATETER ARTERIAL C3 VISCERAL 5 FR/ 90 CM CONVENCIONAL                 </t>
  </si>
  <si>
    <t>025-0329</t>
  </si>
  <si>
    <t xml:space="preserve">CATETER  GUIA  HEAD HUNTER                                            </t>
  </si>
  <si>
    <t>025-0330</t>
  </si>
  <si>
    <t>CANULAS PLASTICAS DE ASPIRACION 3 MM (P/BIOPS ENDOMETRIO)(REF.1103000)</t>
  </si>
  <si>
    <t>025-0331</t>
  </si>
  <si>
    <t xml:space="preserve">INTRODUCTOR ARTERIAL 7 FR                                             </t>
  </si>
  <si>
    <t>025-0332</t>
  </si>
  <si>
    <t xml:space="preserve">HEMOFILTRACION-HEMODIALISIS (KIT)                                     </t>
  </si>
  <si>
    <t>025-0333</t>
  </si>
  <si>
    <t xml:space="preserve">CUCHILLETES DE CORTE STORZ 27068 K                                    </t>
  </si>
  <si>
    <t>025-0334</t>
  </si>
  <si>
    <t xml:space="preserve">SET TUBO TRAQUEOSTOMIA C/BALON N°8,5 (FONACION)                       </t>
  </si>
  <si>
    <t>025-0335</t>
  </si>
  <si>
    <t xml:space="preserve">CANULAS LAGRIMALES OASIS 25 G X  1 1/2"                               </t>
  </si>
  <si>
    <t>025-0336</t>
  </si>
  <si>
    <t xml:space="preserve">CANULAS LAGRIMALES 45 MM X 28 MM                                      </t>
  </si>
  <si>
    <t>025-0337</t>
  </si>
  <si>
    <t xml:space="preserve">STENT RENAL DE 6 MM C/ CATETER GUIA 6 FR                              </t>
  </si>
  <si>
    <t>025-0338</t>
  </si>
  <si>
    <t xml:space="preserve">GUIA HIDROFILICAS GURVAS (G-205-3545 A                                </t>
  </si>
  <si>
    <t>025-0339</t>
  </si>
  <si>
    <t xml:space="preserve">CATETER PR 218 Q                                                      </t>
  </si>
  <si>
    <t>025-0341</t>
  </si>
  <si>
    <t xml:space="preserve">JERINGA P/INYECTORA DE 150 ML                                         </t>
  </si>
  <si>
    <t>025-0342</t>
  </si>
  <si>
    <t xml:space="preserve">GUIA HIDROFILICA ( TODAS LOS N°)                                      </t>
  </si>
  <si>
    <t>025-0343</t>
  </si>
  <si>
    <t xml:space="preserve">SET DE ANGIOPLASTIA (INCL. LLAVE EN Y-INSUFLADOR-TORQUE-AGUJA)        </t>
  </si>
  <si>
    <t>025-0345</t>
  </si>
  <si>
    <t xml:space="preserve">CATETER PERMANENTE DE DIALISIS 14,5 FR X 32 CM (28 D/INSERC.)         </t>
  </si>
  <si>
    <t>025-0346</t>
  </si>
  <si>
    <t xml:space="preserve">CATETER PERMANENTE DE DIALISIS 14,5 FR X 28 CM (23 D/INSERC.)         </t>
  </si>
  <si>
    <t>025-0347</t>
  </si>
  <si>
    <t xml:space="preserve">RECARGA  STAPLER ENDO GIA 60 MM X 2.5                                 </t>
  </si>
  <si>
    <t>025-0348</t>
  </si>
  <si>
    <t xml:space="preserve">RESEPTASEAL DRENAJE TORAX PEDIATRICO (VOLUMEN 1000 ML)                </t>
  </si>
  <si>
    <t>025-0349</t>
  </si>
  <si>
    <t xml:space="preserve">CANULA TRAQUEOSTOMIA S/BALON N°7                                      </t>
  </si>
  <si>
    <t>025-0350</t>
  </si>
  <si>
    <t xml:space="preserve">CANULA TRAQUEOSTOMIA S/BALON N°8                                      </t>
  </si>
  <si>
    <t>025-0351</t>
  </si>
  <si>
    <t xml:space="preserve">CANULA TRAQUEOSTOMIA S/BALON N°9                                      </t>
  </si>
  <si>
    <t>025-0352</t>
  </si>
  <si>
    <t xml:space="preserve">HOJA SCOVILLE DE 25 X 65                                              </t>
  </si>
  <si>
    <t>025-0353</t>
  </si>
  <si>
    <t xml:space="preserve">GUIAS HIDROFILICAS DE 0.035 X 450 CM PUNTA RECTA /COLANGIO            </t>
  </si>
  <si>
    <t>025-0354</t>
  </si>
  <si>
    <t xml:space="preserve">INTRODUCTOR DE PROTESIS BILIAR DE 7 FR                                </t>
  </si>
  <si>
    <t>025-0355</t>
  </si>
  <si>
    <t xml:space="preserve">INTRODUCTOR DE PROTESIS BILIAR 10 FR                                  </t>
  </si>
  <si>
    <t>025-0359</t>
  </si>
  <si>
    <t xml:space="preserve">TROCAR P/MIELOGRAMA  15 G X 10 MM - 48 MM (AJUSTABLE)                 </t>
  </si>
  <si>
    <t>025-0361</t>
  </si>
  <si>
    <t xml:space="preserve">AGUJA HIPODERMICA ESTERIL 25 G X 1                                    </t>
  </si>
  <si>
    <t>025-0362</t>
  </si>
  <si>
    <t xml:space="preserve">STENT RENAL  P/ANGIOPLASTIA                                           </t>
  </si>
  <si>
    <t>025-0363</t>
  </si>
  <si>
    <t xml:space="preserve">PINZA SELLADORA Y CORTADORA DE TEJIDOS DIGESTIVOS (5 - 10 - 20 MM)    </t>
  </si>
  <si>
    <t>025-0364</t>
  </si>
  <si>
    <t xml:space="preserve">STENT C/DROGA PACLITAXEL AUTO EXPANDIBLE INCL.INHIBIDOR DIRECTO       </t>
  </si>
  <si>
    <t>025-0365</t>
  </si>
  <si>
    <t xml:space="preserve">BALON DILATACION 4 MM X 30 MM                                         </t>
  </si>
  <si>
    <t>025-0366</t>
  </si>
  <si>
    <t xml:space="preserve">BALON DILATACION 6 MM X 40 MM                                         </t>
  </si>
  <si>
    <t>025-0367</t>
  </si>
  <si>
    <t xml:space="preserve">TROCAR BIOPSIA VERTEBRAL 11 G X 4                                     </t>
  </si>
  <si>
    <t>025-0368</t>
  </si>
  <si>
    <t xml:space="preserve">GUIAS HIDROFILICAS DE 0.035 X 450 PUNTA OBLICUA/COLANGIO              </t>
  </si>
  <si>
    <t>025-0369</t>
  </si>
  <si>
    <t xml:space="preserve">LITOTRIPTOR MECANICOROTABLE OLYMPUS MOD V242QR-30                     </t>
  </si>
  <si>
    <t>025-0370</t>
  </si>
  <si>
    <t xml:space="preserve">CATETER SUBCUTANEO IMPLANTABLE P/ADM DROGAS 5.5 FR PEDIATRICO         </t>
  </si>
  <si>
    <t>025-0371</t>
  </si>
  <si>
    <t xml:space="preserve">CATETER URETRAL RECTO CILINDRICO N·3                                  </t>
  </si>
  <si>
    <t>025-0372</t>
  </si>
  <si>
    <t xml:space="preserve">CATETER URETRAL RECTO CILINDRICO N·4                                  </t>
  </si>
  <si>
    <t>025-0373</t>
  </si>
  <si>
    <t xml:space="preserve">KIT INDRODUCTOR HEMOSTATICO 10 F /12 FR 12CMS                         </t>
  </si>
  <si>
    <t>025-0374</t>
  </si>
  <si>
    <t xml:space="preserve">INTRODUCTOR TRANSEPTAL C/CURVA SL2,3,4,SR1,2,3,4                      </t>
  </si>
  <si>
    <t>025-0375</t>
  </si>
  <si>
    <t xml:space="preserve">AGUJA TRANSEPTAL C/ESTILETE                                           </t>
  </si>
  <si>
    <t>025-0376</t>
  </si>
  <si>
    <t xml:space="preserve">INTRODUCTOR DEFLECTANTE BIDIRECCIONAL L8.5 FR 71 CMS M/AGILIS         </t>
  </si>
  <si>
    <t>025-0377</t>
  </si>
  <si>
    <t xml:space="preserve">GUIA ANGIOPLASTIA 0,014 X 180 CM  OCLUSION CRONICA TOTAL, 3,6 A 12 GR </t>
  </si>
  <si>
    <t>025-0380</t>
  </si>
  <si>
    <t>CATETER ULTRASONICO INTRAVASCULAR C/SISTEMA RETIRO P/VH COMPATIBLE CON</t>
  </si>
  <si>
    <t>025-0384</t>
  </si>
  <si>
    <t xml:space="preserve">BALON DE CONTRA PULSACION INTRAORTICO 8 FR 40 CC                      </t>
  </si>
  <si>
    <t>025-0388</t>
  </si>
  <si>
    <t xml:space="preserve">KIT DE MONITOREO (HEMODINAMIA)                                        </t>
  </si>
  <si>
    <t>025-0389</t>
  </si>
  <si>
    <t xml:space="preserve">AGUJA DE BIOPSIA RENAL 18 G X 15 CM (SEMI AUTOMATICA)                 </t>
  </si>
  <si>
    <t>025-0390</t>
  </si>
  <si>
    <t xml:space="preserve">CATETER C/BALON P/EXTRACION DE CALCULOS 195 CM                        </t>
  </si>
  <si>
    <t>025-0391</t>
  </si>
  <si>
    <t xml:space="preserve">SET INTRODUCTOR ARTERIAL C/AGUJA GUIA L.11 CM (DIF.MEDIDAS)           </t>
  </si>
  <si>
    <t>025-0393</t>
  </si>
  <si>
    <t xml:space="preserve">CATETER URETRAL DOBLE LUMEN DE 6 FR (URODINAMIA)                      </t>
  </si>
  <si>
    <t>025-0394</t>
  </si>
  <si>
    <t xml:space="preserve">CATETER TUNELIZADOR P/DIALISIS PERITONEAL (REF.8888-415679)           </t>
  </si>
  <si>
    <t>025-0395</t>
  </si>
  <si>
    <t xml:space="preserve">ESTILETES P/DIALISIS PERITONEAL (REF. 8888-415661)                    </t>
  </si>
  <si>
    <t>025-0396</t>
  </si>
  <si>
    <t xml:space="preserve">PINZA BIOPSIA FENESTRADA  COPA PEQUEñA                                </t>
  </si>
  <si>
    <t>025-0397</t>
  </si>
  <si>
    <t xml:space="preserve">PINZA BIOPSIA FENESTRADA COPA GRANDE                                  </t>
  </si>
  <si>
    <t>025-0398</t>
  </si>
  <si>
    <t xml:space="preserve">PINZA BIOPSIA  FB-134-1                                               </t>
  </si>
  <si>
    <t>025-0399</t>
  </si>
  <si>
    <t xml:space="preserve">AGUJAS DE MICRODISECCION COLORADO 3 CM                                </t>
  </si>
  <si>
    <t>025-0400</t>
  </si>
  <si>
    <t xml:space="preserve">PROTESIS ENDOBILIAR  7 FR X 7 CM                                      </t>
  </si>
  <si>
    <t>025-0401</t>
  </si>
  <si>
    <t xml:space="preserve">PROTESIS ENDOBILIAR 7 FR X 9 CM                                       </t>
  </si>
  <si>
    <t>025-0402</t>
  </si>
  <si>
    <t xml:space="preserve">PROTESIS ENDOBILIAR 7 FR X 12 CM                                      </t>
  </si>
  <si>
    <t>025-0403</t>
  </si>
  <si>
    <t xml:space="preserve">PROTESIS ENDOBILIAR 10 FR X 7 CM                                      </t>
  </si>
  <si>
    <t>025-0404</t>
  </si>
  <si>
    <t xml:space="preserve">PROTESIS ENDOBILIAR 10 FR X 9 CM                                      </t>
  </si>
  <si>
    <t>025-0405</t>
  </si>
  <si>
    <t xml:space="preserve">PROTESIS ENDOBILIAR 10 FR X 12 CM                                     </t>
  </si>
  <si>
    <t>025-0406</t>
  </si>
  <si>
    <t xml:space="preserve">AGUJA DE ESCLEROTERAPIA ENDOSCOPICA 19G X 180CM C-4                   </t>
  </si>
  <si>
    <t>025-0407</t>
  </si>
  <si>
    <t xml:space="preserve">AGUJAS DE MICRODISECCION (3 CM LARGO / 3/32 DIAM)COLORADO             </t>
  </si>
  <si>
    <t>025-0408</t>
  </si>
  <si>
    <t xml:space="preserve">CATETER DIAG DEFLECT 4 POLOS                                          </t>
  </si>
  <si>
    <t>025-0409</t>
  </si>
  <si>
    <t xml:space="preserve">CATETER DIAG DEFLECT 10 POLOS                                         </t>
  </si>
  <si>
    <t>025-0410</t>
  </si>
  <si>
    <t xml:space="preserve">CAT ABLACION EXTENSION DEFLEC 8 MM                                    </t>
  </si>
  <si>
    <t>025-0411</t>
  </si>
  <si>
    <t xml:space="preserve">CAT ABLACION EXTENSION DEFLEC 4 MM.                                   </t>
  </si>
  <si>
    <t>025-0412</t>
  </si>
  <si>
    <t xml:space="preserve">CABLE EXTENSION CAT DE ABLAC                                          </t>
  </si>
  <si>
    <t>025-0413</t>
  </si>
  <si>
    <t xml:space="preserve">UDBLE EXTENSION DECAPOLAR                                             </t>
  </si>
  <si>
    <t>025-0414</t>
  </si>
  <si>
    <t xml:space="preserve">AGUJA DE BIOPSIA CARDINAL HEALTH MOD. JAMSHIDI REF:DIN1515X           </t>
  </si>
  <si>
    <t>025-0415</t>
  </si>
  <si>
    <t xml:space="preserve">AGUJA BIOPSIA HEPATICA 18G X 20 CM.                                   </t>
  </si>
  <si>
    <t>025-0416</t>
  </si>
  <si>
    <t xml:space="preserve">GUIA ARTERIOGRAFIA FLOPY 00.14/190 CM                                 </t>
  </si>
  <si>
    <t>025-0417</t>
  </si>
  <si>
    <t xml:space="preserve">GUIA ARTERIOGRAFIA C/SOPORTE 00.14/ 185 CM                            </t>
  </si>
  <si>
    <t>025-0418</t>
  </si>
  <si>
    <t xml:space="preserve">GUIA ARTERIOGRAFIA GUIDEWIRES 0.35 / 210 CM                           </t>
  </si>
  <si>
    <t>025-0419</t>
  </si>
  <si>
    <t xml:space="preserve">GUIA ARTERIOGRAFIA GUIDEWIRES 0.35 / 260 CM                           </t>
  </si>
  <si>
    <t>025-0420</t>
  </si>
  <si>
    <t xml:space="preserve">DISPOSITIVO DIGITAL FOTOGRAFICO VOLCANO                               </t>
  </si>
  <si>
    <t>025-0421</t>
  </si>
  <si>
    <t xml:space="preserve">STENT CORONARIO C/DROGA BIOLIMUS MONTADO EN BALON BAJA COMPLACENCIA   </t>
  </si>
  <si>
    <t>025-0427</t>
  </si>
  <si>
    <t xml:space="preserve">STENT VASCULAR PERIFERICO (HEMODINAMIA)                               </t>
  </si>
  <si>
    <t>025-0430</t>
  </si>
  <si>
    <t xml:space="preserve">CATETER UMBILICAL VENOSO DOBLE LUMEN DE POLIURETANO 3.5 FR X 15 CM    </t>
  </si>
  <si>
    <t>025-0431</t>
  </si>
  <si>
    <t xml:space="preserve">CATETER EPICUTANEO DOBLE LUMEN 2 FRENCH DE POLIURETANO X 30 CM        </t>
  </si>
  <si>
    <t>025-0432</t>
  </si>
  <si>
    <t xml:space="preserve">INTRODUCTOR PERCUTANEO C/VALVULA HEMOST. 6 FR (CP-08603 /PAB -HEMOD)  </t>
  </si>
  <si>
    <t>025-0433</t>
  </si>
  <si>
    <t xml:space="preserve">STENT CORONARIO RECUBIERTO C/PTFE MONTADO O NO EN BALON               </t>
  </si>
  <si>
    <t>025-0434</t>
  </si>
  <si>
    <t xml:space="preserve">BALON DE ARRASTRE P/ANGIOGRAFIA (REF TXR-8.5)                         </t>
  </si>
  <si>
    <t>025-0435</t>
  </si>
  <si>
    <t xml:space="preserve">DILATADOR ANAL SENCILLO (SET 1- 15)                                   </t>
  </si>
  <si>
    <t>025-0436</t>
  </si>
  <si>
    <t xml:space="preserve">STENT NITINOL AUTOEXPANDIBLE DE 10 MM X 40 MM.                        </t>
  </si>
  <si>
    <t>025-0439</t>
  </si>
  <si>
    <t xml:space="preserve">TROCAR VERSAPORT 5- 12 MM (179096P)                                   </t>
  </si>
  <si>
    <t>025-0440</t>
  </si>
  <si>
    <t xml:space="preserve">TROCAR F10 X 65 CM CISTOFIX F10                                       </t>
  </si>
  <si>
    <t>025-0441</t>
  </si>
  <si>
    <t xml:space="preserve">CATETER DE VEJIGA PERCUTANEO 15 FR                                    </t>
  </si>
  <si>
    <t>025-0442</t>
  </si>
  <si>
    <t xml:space="preserve">TROCAR ESPINAL 25 G X 3/2                                             </t>
  </si>
  <si>
    <t>025-0443</t>
  </si>
  <si>
    <t xml:space="preserve">CATETER LINEA ARTERIAL P/MONITORIAR 20 G  X 80 MM (ROJO)              </t>
  </si>
  <si>
    <t>025-0444</t>
  </si>
  <si>
    <t xml:space="preserve">CATETER PERCUTANEO I LUMEN , 3 FRECH X 60 CM (VY-129413)              </t>
  </si>
  <si>
    <t>025-0445</t>
  </si>
  <si>
    <t xml:space="preserve">CATETER PERCUTANEO 1 LUMEN,4 FRENCH X 60 CM ( VY-129414)              </t>
  </si>
  <si>
    <t>025-0446</t>
  </si>
  <si>
    <t xml:space="preserve">GUIA SAVARY METALICA 200 CM SGW-200SDO                                </t>
  </si>
  <si>
    <t>025-0449</t>
  </si>
  <si>
    <t xml:space="preserve">CATETER EXTENSION DECAPOLAR (HEMODINAMIA)                             </t>
  </si>
  <si>
    <t>025-0450</t>
  </si>
  <si>
    <t xml:space="preserve">CATETER DEFLECT IRRIGADO 4 MM                                         </t>
  </si>
  <si>
    <t>025-0453</t>
  </si>
  <si>
    <t xml:space="preserve">CATETER DIAGNOSTICO CORONARIO C/PUNTA ATRAUM. DISTINTAS CURVAS-FR     </t>
  </si>
  <si>
    <t>025-0454</t>
  </si>
  <si>
    <t xml:space="preserve">TROCAR BIOPSIA PUNC. COLUMNA (SOMATEX)..                              </t>
  </si>
  <si>
    <t>025-0455</t>
  </si>
  <si>
    <t xml:space="preserve">CATETER URETRAL (14 FR - 15 FR - 18 FR)                               </t>
  </si>
  <si>
    <t>025-0456</t>
  </si>
  <si>
    <t xml:space="preserve">AGUJA BIOPSIA CHIBA 20 G X 15 CM                                      </t>
  </si>
  <si>
    <t>025-0457</t>
  </si>
  <si>
    <t xml:space="preserve">AGUJA BIOPSIA CHIBA 20 G X 20 CM                                      </t>
  </si>
  <si>
    <t>025-0458</t>
  </si>
  <si>
    <t xml:space="preserve">AGUJA BIOPSIA CHIBA 22 G X 15 CM                                      </t>
  </si>
  <si>
    <t>025-0459</t>
  </si>
  <si>
    <t xml:space="preserve">JERINGAS BAJA RESISTENCIA 10 ML                                       </t>
  </si>
  <si>
    <t>025-0460</t>
  </si>
  <si>
    <t xml:space="preserve">CATETER PERCUTANEO DE NEFROSTOMIA C/BALON 12 FR                       </t>
  </si>
  <si>
    <t>025-0461</t>
  </si>
  <si>
    <t xml:space="preserve">RECARGA ARTICULADA 60-3.5 MM Nº 12 (DUETT)                            </t>
  </si>
  <si>
    <t>025-0462</t>
  </si>
  <si>
    <t xml:space="preserve">STAPLER ECHELON 60 MM ARTICULADO  (DISPENSADOR)                       </t>
  </si>
  <si>
    <t>025-0463</t>
  </si>
  <si>
    <t>SET BALON P/VALVULOPLASTIA MITRAL (INOUE)(GUIA,ESTILETE,ESTIRADOR,DILA</t>
  </si>
  <si>
    <t>025-0464</t>
  </si>
  <si>
    <t xml:space="preserve">BALON DE VALVULOPLADTIA MITRAL (INOUE)                                </t>
  </si>
  <si>
    <t>025-0465</t>
  </si>
  <si>
    <t xml:space="preserve">CATETER MULLINS (HEMODINAMIA)                                         </t>
  </si>
  <si>
    <t>025-0467</t>
  </si>
  <si>
    <t xml:space="preserve">SET TRANSEPTAL P/VALVULOPLASTIA MITRAL (GUIA,CATETER,MULLICH)DIF.FR   </t>
  </si>
  <si>
    <t>025-0468</t>
  </si>
  <si>
    <t xml:space="preserve">ASA                                                                   </t>
  </si>
  <si>
    <t>025-0469</t>
  </si>
  <si>
    <t xml:space="preserve">JERINGA VACIA 200 ML IMAGENOLOGIA (800099)                            </t>
  </si>
  <si>
    <t>025-0470</t>
  </si>
  <si>
    <t xml:space="preserve">ENDOPROTESIS TORAXICA 2P-24-115-PF (SET)                              </t>
  </si>
  <si>
    <t>025-0471</t>
  </si>
  <si>
    <t xml:space="preserve">CATETER LAZO P/EXTRACCION DE CUERPO EXTRAÑO EN SIST. CARDIOVASCULAR   </t>
  </si>
  <si>
    <t>025-0472</t>
  </si>
  <si>
    <t xml:space="preserve">TROCAR DE BIOPSIA 40 X 150 MM                                         </t>
  </si>
  <si>
    <t>025-0473</t>
  </si>
  <si>
    <t xml:space="preserve">TROCAR DE BIOPSIA 2.0 X 150 MM                                        </t>
  </si>
  <si>
    <t>025-0474</t>
  </si>
  <si>
    <t xml:space="preserve">TROCAR DE BIOPSIA 35 X 100 MM.                                        </t>
  </si>
  <si>
    <t>025-0475</t>
  </si>
  <si>
    <t xml:space="preserve">CATETER URETRAL 8 FR X 70 CM                                          </t>
  </si>
  <si>
    <t>025-0476</t>
  </si>
  <si>
    <t xml:space="preserve">CATETER URETRAL 6 FR X 70 CM PUNTA ABIERTA-CERRADO                    </t>
  </si>
  <si>
    <t>025-0477</t>
  </si>
  <si>
    <t xml:space="preserve">CATETER URETRAL 5 FR X  70 CM.                                        </t>
  </si>
  <si>
    <t>025-0478</t>
  </si>
  <si>
    <t xml:space="preserve">AGUJA DE ESCLEROTERAPIA 0.9MM DIAMETRO AGUJA  6MM LARGO TOTAL 160MM   </t>
  </si>
  <si>
    <t>025-0479</t>
  </si>
  <si>
    <t xml:space="preserve">BALON DE DILATACION ESOFAGICA 10-12-14 MM                             </t>
  </si>
  <si>
    <t>025-0480</t>
  </si>
  <si>
    <t xml:space="preserve">DISPOSITIVO DE EMBOLIZACION 10 MM DIAM X 5 MM LARGO (COIL)            </t>
  </si>
  <si>
    <t>025-0481</t>
  </si>
  <si>
    <t xml:space="preserve">CATETER PROPORT LOW PROFILE C/INTRODUCTOR 5.8 FR                      </t>
  </si>
  <si>
    <t>025-0483</t>
  </si>
  <si>
    <t xml:space="preserve">SET ADMINISTRACION C/EQUIPO 183 CM (URODINAMIA)                       </t>
  </si>
  <si>
    <t>025-0484</t>
  </si>
  <si>
    <t xml:space="preserve">CATAETER RECTALDOBLE LUMEN C/BALON DE 12 FR(URODINAMIA)               </t>
  </si>
  <si>
    <t>025-0485</t>
  </si>
  <si>
    <t xml:space="preserve">CONECTORES F2M (URODINAMIA)                                           </t>
  </si>
  <si>
    <t>025-0486</t>
  </si>
  <si>
    <t xml:space="preserve">JERINGAS DE IRRIGACION 60 CC (TOOMY)                                  </t>
  </si>
  <si>
    <t>025-0487</t>
  </si>
  <si>
    <t xml:space="preserve">CONJUNTO DE PROTECTORES SOFT JAW (TIPO M)                             </t>
  </si>
  <si>
    <t>025-0488</t>
  </si>
  <si>
    <t xml:space="preserve">CONJUNTO DE PROTECTORES SOFT JAW (TIPO L)                             </t>
  </si>
  <si>
    <t>025-0490</t>
  </si>
  <si>
    <t xml:space="preserve">CANULA DE RETROPLEJIA, CUERPO SILIC C/CUFF AUTOINFL S/LLAVE 14 FR     </t>
  </si>
  <si>
    <t>025-0492</t>
  </si>
  <si>
    <t xml:space="preserve">CANULA ARTERIAL FEMORAL CUERPO ANILLADO PARC.C/VENT 18 FR             </t>
  </si>
  <si>
    <t>025-0493</t>
  </si>
  <si>
    <t xml:space="preserve">CANULA ARTERIAL FEMORAL CUERPO ANILLADO PARC. C/VENT 19 O 20 FR       </t>
  </si>
  <si>
    <t>025-0494</t>
  </si>
  <si>
    <t xml:space="preserve">CANULA VENOSA FEMORAL N°19 FR                                         </t>
  </si>
  <si>
    <t>025-0495</t>
  </si>
  <si>
    <t xml:space="preserve">PUNTA P/ELECTROBISTURI FORMA BOLITA (4 - 6 MM)                        </t>
  </si>
  <si>
    <t>025-0496</t>
  </si>
  <si>
    <t xml:space="preserve">ESTABILIZADOR CORONARIO PARA CIRUGIA S/LEC (REF.OCTOPUS)              </t>
  </si>
  <si>
    <t>025-0497</t>
  </si>
  <si>
    <t xml:space="preserve">INSERTOS DE SUJECION DE SUTURA                                        </t>
  </si>
  <si>
    <t>025-0498</t>
  </si>
  <si>
    <t xml:space="preserve">CATETER P/VENTILACION LADO IZQ.DEL CORAZON N°16 FR                    </t>
  </si>
  <si>
    <t>025-0499</t>
  </si>
  <si>
    <t xml:space="preserve">CANULA VENOSA DOS ETAPAS N°40                                         </t>
  </si>
  <si>
    <t>025-0501</t>
  </si>
  <si>
    <t xml:space="preserve">CANULA ARTERIAL AORTICA  19-20 FR /30 - 35 CM                         </t>
  </si>
  <si>
    <t>025-0502</t>
  </si>
  <si>
    <t xml:space="preserve">CANULA VENOSA ANGULADA PUNTA METALICA Nº 30 FR                        </t>
  </si>
  <si>
    <t>025-0503</t>
  </si>
  <si>
    <t xml:space="preserve">CANULA ARTERIAL PUNTA RECTA Y METALICA                                </t>
  </si>
  <si>
    <t>025-0504</t>
  </si>
  <si>
    <t xml:space="preserve">AGUJA DE PLEJIA ANTEROGRADA                                           </t>
  </si>
  <si>
    <t>025-0505</t>
  </si>
  <si>
    <t xml:space="preserve">ASPIRADOR FLEXIBLE INTRACARDIACO                                      </t>
  </si>
  <si>
    <t>025-0506</t>
  </si>
  <si>
    <t xml:space="preserve">CANULA VENOSA DOS ETAPAS N°46                                         </t>
  </si>
  <si>
    <t>025-0507</t>
  </si>
  <si>
    <t xml:space="preserve">CANULA VENOSA DOS ETAPAS N°51                                         </t>
  </si>
  <si>
    <t>025-0508</t>
  </si>
  <si>
    <t xml:space="preserve">CANULA VENOSA PUNTA RECTA N°22 FR                                     </t>
  </si>
  <si>
    <t>025-0509</t>
  </si>
  <si>
    <t xml:space="preserve">CANULA VENOSA PUNTA RECTA N°24 FR                                     </t>
  </si>
  <si>
    <t>025-0510</t>
  </si>
  <si>
    <t xml:space="preserve">CANULA VENOSA PUNTA RECTA N°30 FR                                     </t>
  </si>
  <si>
    <t>025-0511</t>
  </si>
  <si>
    <t xml:space="preserve">CANULA VENOSA PUNTA RECTA N°34                                        </t>
  </si>
  <si>
    <t>025-0512</t>
  </si>
  <si>
    <t xml:space="preserve">CANULA VENOSA PUNTA RECTA N°28 FR                                     </t>
  </si>
  <si>
    <t>025-0513</t>
  </si>
  <si>
    <t xml:space="preserve">CANULA VENOSA PUNTA RECTA N°32 FR                                     </t>
  </si>
  <si>
    <t>025-0514</t>
  </si>
  <si>
    <t xml:space="preserve">CANULA VENOSA ANGULADA PUNTA METALICA N°20 FR                         </t>
  </si>
  <si>
    <t>025-0515</t>
  </si>
  <si>
    <t xml:space="preserve">CANULA VENOSA ANGULADA PUNTA METALICA N°22 FR                         </t>
  </si>
  <si>
    <t>025-0516</t>
  </si>
  <si>
    <t xml:space="preserve">CANULA VENOSA ANGULADA PUNTA METALICA N°24 FR                         </t>
  </si>
  <si>
    <t>025-0517</t>
  </si>
  <si>
    <t xml:space="preserve">CANULA VENOSA ANGULADA PUNTA METALICA N°26 FR                         </t>
  </si>
  <si>
    <t>025-0518</t>
  </si>
  <si>
    <t xml:space="preserve">CANULA VENOSA ANGULADA PUNTA METALICA N°28 FR                         </t>
  </si>
  <si>
    <t>025-0519</t>
  </si>
  <si>
    <t xml:space="preserve">CANULA VENOSA FEMORAL N°23 FR                                         </t>
  </si>
  <si>
    <t>025-0520</t>
  </si>
  <si>
    <t xml:space="preserve">CANULA ARTERIAL PUNTA ANGULADA REFORZADA C/ANILLO METALICO N°23 FR    </t>
  </si>
  <si>
    <t>025-0521</t>
  </si>
  <si>
    <t xml:space="preserve">CANULA VENOSA PUNTA RECTA N°26 FR                                     </t>
  </si>
  <si>
    <t>025-0522</t>
  </si>
  <si>
    <t xml:space="preserve">CANULA VENOSA PUNTA RECTA N°36 FR                                     </t>
  </si>
  <si>
    <t>025-0523</t>
  </si>
  <si>
    <t xml:space="preserve">CANULA VENOSA ANGULADA PUNTA METALICA N°18 FR                         </t>
  </si>
  <si>
    <t>025-0524</t>
  </si>
  <si>
    <t xml:space="preserve">CANULA VENOSA FEMORAL N°25 FR                                         </t>
  </si>
  <si>
    <t>025-0525</t>
  </si>
  <si>
    <t xml:space="preserve">CANULA VENOSA FEMORAL N°27 FR                                         </t>
  </si>
  <si>
    <t>025-0526</t>
  </si>
  <si>
    <t xml:space="preserve">CANULA VENOSA FEMORAL N°28 FR                                         </t>
  </si>
  <si>
    <t>025-0527</t>
  </si>
  <si>
    <t xml:space="preserve">CANULA VENOSA FEMORAL N°29 FR                                         </t>
  </si>
  <si>
    <t>025-0528</t>
  </si>
  <si>
    <t xml:space="preserve">CANULA VENOSA FEMORAL N°30 FR                                         </t>
  </si>
  <si>
    <t>025-0530</t>
  </si>
  <si>
    <t xml:space="preserve">CANULA OSTIUM CORONARIA P/PLEJIA (Nº12 - 15 - 17) FR                  </t>
  </si>
  <si>
    <t>025-0531</t>
  </si>
  <si>
    <t xml:space="preserve">CATETER P/VENTILACION LADO IZQ.DEL CORAZON (VENT)N°20 FR              </t>
  </si>
  <si>
    <t>025-0532</t>
  </si>
  <si>
    <t xml:space="preserve">ADAPTADOR DE ASPIRACION EN Y SIMETRICA (Y DE PLEJIA)                  </t>
  </si>
  <si>
    <t>025-0533</t>
  </si>
  <si>
    <t xml:space="preserve">CANULA  VENOSA ANGULADA PUNTA METALICA N°30 FR                        </t>
  </si>
  <si>
    <t>025-0534</t>
  </si>
  <si>
    <t xml:space="preserve">CANULA VENOSA ANGULADA PUNTA METALICA N°32 FR                         </t>
  </si>
  <si>
    <t>025-0535</t>
  </si>
  <si>
    <t xml:space="preserve">CANULA FEMORAL ARTERIAL, CUERPO ANILLADO PARC.C/VENT 22 FR            </t>
  </si>
  <si>
    <t>025-0536</t>
  </si>
  <si>
    <t xml:space="preserve">CANULA VENOSA FEMORAL N°21 FR                                         </t>
  </si>
  <si>
    <t>025-0537</t>
  </si>
  <si>
    <t xml:space="preserve">POSICIONADOR CARDIACO (REF: URCHIN  / STARFISH)                       </t>
  </si>
  <si>
    <t>025-0538</t>
  </si>
  <si>
    <t xml:space="preserve">VISUALIZADOR -ASPIRADOR (CARDIO)                                      </t>
  </si>
  <si>
    <t>025-0539</t>
  </si>
  <si>
    <t xml:space="preserve">CATETER DRENAJE TORAXICO S/TROCAR N°28                                </t>
  </si>
  <si>
    <t>025-0540</t>
  </si>
  <si>
    <t xml:space="preserve">KIT DE MUCORESECCION DESECHABLE                                       </t>
  </si>
  <si>
    <t>025-0541</t>
  </si>
  <si>
    <t xml:space="preserve">BALON DE CONTRA PULSACION INTRAORTICO 8 FR 30 CC                      </t>
  </si>
  <si>
    <t>025-0542</t>
  </si>
  <si>
    <t xml:space="preserve">INTRODUCTOR DE CATETER ARTERIA PULMONAR 8.0 FR (SWAN GANZ)            </t>
  </si>
  <si>
    <t>025-0543</t>
  </si>
  <si>
    <t xml:space="preserve">CATETER ARTERIAL PULMONAR /TERMODILUCION 7.5 FR                       </t>
  </si>
  <si>
    <t>025-0544</t>
  </si>
  <si>
    <t xml:space="preserve">PUNTAS DE ELECTRODOS FORMA PALETA                                     </t>
  </si>
  <si>
    <t>025-0545</t>
  </si>
  <si>
    <t xml:space="preserve">BULLDOG DE RESORTES DESECHABLES                                       </t>
  </si>
  <si>
    <t>025-0546</t>
  </si>
  <si>
    <t xml:space="preserve">CATETER DRENAJE TORAXICO S/TROCAR N°32                                </t>
  </si>
  <si>
    <t>025-0547</t>
  </si>
  <si>
    <t xml:space="preserve">CATETER DRENAJE TORAXICO S/TROCAR N°24                                </t>
  </si>
  <si>
    <t>025-0548</t>
  </si>
  <si>
    <t xml:space="preserve">ESTILETE INOUE (HEMODINAMIA)                                          </t>
  </si>
  <si>
    <t>025-0549</t>
  </si>
  <si>
    <t xml:space="preserve">GUIA P/VALVULOPLASTIA MITRAL (INOUE)                                  </t>
  </si>
  <si>
    <t>025-0550</t>
  </si>
  <si>
    <t xml:space="preserve">SISTEMA LIBERADOR P/DISPOS.EMBOLIZ.(COIL) 35 MM DIAM. X 110 MM        </t>
  </si>
  <si>
    <t>025-0551</t>
  </si>
  <si>
    <t xml:space="preserve">TRANSDUCTOR DESECHABLE P/MONITOR DOBLE (CARDIO QUIRURGICO)            </t>
  </si>
  <si>
    <t>025-0552</t>
  </si>
  <si>
    <t xml:space="preserve">OXIGENADOR + RESERVORIO DE CARDIOTOMIA ADULTO S/FILTRO ARTERIAL INCL. </t>
  </si>
  <si>
    <t>025-0553</t>
  </si>
  <si>
    <t xml:space="preserve">CARDIOPLEJIA HEMATCA PROPORCION 4:1 C/INTERCAMBIADOR CALORICO INCL.   </t>
  </si>
  <si>
    <t>025-0554</t>
  </si>
  <si>
    <t xml:space="preserve">OXIGENADOR + RESERVORIO DE CARDIOTOMIA ADULTO C/FILTRO ARTERIAL INCL. </t>
  </si>
  <si>
    <t>025-0555</t>
  </si>
  <si>
    <t xml:space="preserve">AGUJAS RETROBULBARES 25 G X 1 1/2"  (0.50 X 38 MM)                    </t>
  </si>
  <si>
    <t>025-0556</t>
  </si>
  <si>
    <t xml:space="preserve">CANULA DE EXTRUSION 23 G  C/PUNTA DE SILICONA                         </t>
  </si>
  <si>
    <t>025-0557</t>
  </si>
  <si>
    <t xml:space="preserve">CANULA P/PERFLUORO 23 G 1/A DOBLES                                    </t>
  </si>
  <si>
    <t>025-0558</t>
  </si>
  <si>
    <t xml:space="preserve">INTRODUCTOR P/LAPAROSCOPIO 12 MM C/DILATADOR Y REDUCTOR DE 5 -12 MM   </t>
  </si>
  <si>
    <t>025-0559</t>
  </si>
  <si>
    <t xml:space="preserve">INTRODUCTOR P/LAPAROSCOPIO 15 MM C/DILATADOR Y REDUCTOR DE 5 -15 MM   </t>
  </si>
  <si>
    <t>025-0560</t>
  </si>
  <si>
    <t xml:space="preserve">CANULA DE TRAQUEOSTOMIA Nº5.0 CON BALON CUFF                          </t>
  </si>
  <si>
    <t>025-0561</t>
  </si>
  <si>
    <t xml:space="preserve">STENT S/DROGA CROMO-COBALTO SINUSOIDAL                                </t>
  </si>
  <si>
    <t>025-0562</t>
  </si>
  <si>
    <t xml:space="preserve">BALON DE DILATACION                                                   </t>
  </si>
  <si>
    <t>025-0563</t>
  </si>
  <si>
    <t xml:space="preserve">SET DE FRAGMENTACION CODIGO 1021HP(VITRECTOMIA)                       </t>
  </si>
  <si>
    <t>025-0564</t>
  </si>
  <si>
    <t xml:space="preserve">INTRODUCTOR CURVO DE ACCESO YUGULAR PARA BIOTOMO 7 FR                 </t>
  </si>
  <si>
    <t>025-0565</t>
  </si>
  <si>
    <t xml:space="preserve"> PINZA SELLADORA Y CORTADORA DE TEJIDOS DIGESTIVOS (5 - 10 - 37 MM)   </t>
  </si>
  <si>
    <t>025-0566</t>
  </si>
  <si>
    <t xml:space="preserve"> AGUJA HIPODERMICA ESTERIL 30 G X 1/2                                 </t>
  </si>
  <si>
    <t>025-0567</t>
  </si>
  <si>
    <t xml:space="preserve">CATETER HEMBRA Nº8 (UROLOGIA)                                         </t>
  </si>
  <si>
    <t>025-0568</t>
  </si>
  <si>
    <t xml:space="preserve"> CATETER HEMBRA Nº10(UROLOGIA)                                        </t>
  </si>
  <si>
    <t>025-0569</t>
  </si>
  <si>
    <t xml:space="preserve"> CATETER HEMBRA Nº12(UROLOGIA)                                        </t>
  </si>
  <si>
    <t>025-0570</t>
  </si>
  <si>
    <t xml:space="preserve"> CATETER HEMBRA Nº14(UROLOGIA)                                        </t>
  </si>
  <si>
    <t>025-0571</t>
  </si>
  <si>
    <t xml:space="preserve"> CATETER HEMBRA Nº16(UROLOGIA)                                        </t>
  </si>
  <si>
    <t>025-0572</t>
  </si>
  <si>
    <t xml:space="preserve"> CATETER HEMBRA Nº18(UROLOGIA)                                        </t>
  </si>
  <si>
    <t>025-0573</t>
  </si>
  <si>
    <t xml:space="preserve">  CATETER HEMBRA Nº20(UROLOGIA)                                       </t>
  </si>
  <si>
    <t>025-0574</t>
  </si>
  <si>
    <t xml:space="preserve">  CATETER HEMBRA Nº22(UROLOGIA)                                       </t>
  </si>
  <si>
    <t>025-0575</t>
  </si>
  <si>
    <t xml:space="preserve">BALON DE DILATACION HERCULES (HBD- 15.16.5-18)                        </t>
  </si>
  <si>
    <t>025-0576</t>
  </si>
  <si>
    <t xml:space="preserve">CATETER PIGTAIL D/DRENAJE 16 FR C/DILATADOR Y GUIA                    </t>
  </si>
  <si>
    <t>025-0577</t>
  </si>
  <si>
    <t xml:space="preserve">CATETER PIGTAIL UNIVERSAL 6 FR X 22-32CMS LARGA DURACION              </t>
  </si>
  <si>
    <t>025-0578</t>
  </si>
  <si>
    <t xml:space="preserve">PINZA QUIRURGICA ENDO CLINCH 5 MM X 37 CM (CIR.BARIATRICA)            </t>
  </si>
  <si>
    <t>025-0579</t>
  </si>
  <si>
    <t xml:space="preserve">DISPOSITIVO DE EMBOLIZACION 15 MM DIAM X 5 MM LARGO (COIL)            </t>
  </si>
  <si>
    <t>025-0580</t>
  </si>
  <si>
    <t xml:space="preserve">DISPOSITIVO DE EMBOLIZACION 8 MM  DIAM X 5 MM LARGO (COIL)            </t>
  </si>
  <si>
    <t>025-0582</t>
  </si>
  <si>
    <t xml:space="preserve">ASAS POLIPECTOMIA 25MM OLYMPUS SD-210U-2                              </t>
  </si>
  <si>
    <t>025-0583</t>
  </si>
  <si>
    <t xml:space="preserve">ASAS POLIPECTOMIA OLYMPUS SD-210U-10                                  </t>
  </si>
  <si>
    <t>025-0584</t>
  </si>
  <si>
    <t xml:space="preserve">AGUJA DE ESCLEROTERAPIA 230CM 5.0MM LONGITUD ET2522-G4                </t>
  </si>
  <si>
    <t>025-0585</t>
  </si>
  <si>
    <t>AGUJA ASPIRACION TRANSBRONQUIAL DE 145CM CON AGUJA CALIBRE 21G DE 15CM</t>
  </si>
  <si>
    <t>025-0586</t>
  </si>
  <si>
    <t xml:space="preserve">PINZA DE COCODRILO 180 CM, 2.3MM KO622-C                              </t>
  </si>
  <si>
    <t>025-0587</t>
  </si>
  <si>
    <t xml:space="preserve">BALON DE DILATACION P/PILORO-COLON (COD. HBD-W/18-19-20)              </t>
  </si>
  <si>
    <t>025-0588</t>
  </si>
  <si>
    <t xml:space="preserve">BALON DILATACION PILORICA HERCULES HBD-W-10-11-12  G31925             </t>
  </si>
  <si>
    <t>025-0589</t>
  </si>
  <si>
    <t xml:space="preserve">BALON DILATACION 5FR  4,6 MM X 20 MM                                  </t>
  </si>
  <si>
    <t>025-0590</t>
  </si>
  <si>
    <t xml:space="preserve">BALON DILATACION 5FR 8 MM X 40 MM                                     </t>
  </si>
  <si>
    <t>025-0596</t>
  </si>
  <si>
    <t xml:space="preserve"> CANULA DE TRAQUEOSTOMIA Nº5.5 CON BALON CUFF                         </t>
  </si>
  <si>
    <t>025-0597</t>
  </si>
  <si>
    <t xml:space="preserve">CATETER URETERAL ABIERTO-ABIERTO 6,0 FR X 70 CM                       </t>
  </si>
  <si>
    <t>025-0598</t>
  </si>
  <si>
    <t xml:space="preserve">GUIA DUAL FLEX  DE 0,035 X 150 CM  CON PUNTA DE 3 CM  DE NITINOL      </t>
  </si>
  <si>
    <t>025-0599</t>
  </si>
  <si>
    <t xml:space="preserve">GUIA AMPLATZ 0,38 X 145 CM CON EXTREMO FLEXIBLE DE 8 CM               </t>
  </si>
  <si>
    <t>025-0600</t>
  </si>
  <si>
    <t xml:space="preserve">GUIA AMPLATZ SHEATH  DE 24 FR X 16 CM LARGO                           </t>
  </si>
  <si>
    <t>025-0601</t>
  </si>
  <si>
    <t xml:space="preserve">GUIA AMPLATZ SHEATH  DE 28 FR X 16 CM LARGO                           </t>
  </si>
  <si>
    <t>025-0602</t>
  </si>
  <si>
    <t>GUIA AMPLATZ 0,035 X 90 CM CON EXTREMO FLEXIBLE (SIMILAR GUIA LUNDERQU</t>
  </si>
  <si>
    <t>025-0603</t>
  </si>
  <si>
    <t xml:space="preserve">SET DE TUBOS CON CANULAS DE PUNCION                                   </t>
  </si>
  <si>
    <t>025-0604</t>
  </si>
  <si>
    <t xml:space="preserve">AGUJA BIOPSIA DE MAMAS C/SIST INCORP. TOMA MUESTRA 14 G               </t>
  </si>
  <si>
    <t>025-0605</t>
  </si>
  <si>
    <t xml:space="preserve"> CATETER URETERAL 6.0 FR. 28 LARGO ABIERTO- ABIERTO                   </t>
  </si>
  <si>
    <t>025-0606</t>
  </si>
  <si>
    <t xml:space="preserve"> SISTEMA ACCESO P/LAPAROSCOPIA 12 MM                                  </t>
  </si>
  <si>
    <t>025-0607</t>
  </si>
  <si>
    <t xml:space="preserve">AGUJA DE MARCACION MAMARIA PRE QUIRURGICA 20 G X 10 CM                </t>
  </si>
  <si>
    <t>025-0608</t>
  </si>
  <si>
    <t xml:space="preserve">KIT RESECCION ENDOSCOPICA DE MUCOSA GASTRICA                          </t>
  </si>
  <si>
    <t>025-0609</t>
  </si>
  <si>
    <t xml:space="preserve">LINEA ARTERIAL 22 G X 8 CM  (CARDIO)                                  </t>
  </si>
  <si>
    <t>025-0610</t>
  </si>
  <si>
    <t xml:space="preserve">SET DE ANESTESIA EPIDURAL CONTINUA 16 G (USO EXCLUSIVO CARDIO)        </t>
  </si>
  <si>
    <t>025-0611</t>
  </si>
  <si>
    <t xml:space="preserve"> SET DE ANESTESIA EPIDURAL CONTINUA 18 G (USO EXCLUSIVO CARDIO)       </t>
  </si>
  <si>
    <t>025-0612</t>
  </si>
  <si>
    <t xml:space="preserve">LINEA ARTERIAL 20 G X 16 CM (CARDIO)                                  </t>
  </si>
  <si>
    <t>025-0613</t>
  </si>
  <si>
    <t xml:space="preserve">AGUJA AMNIOCENTESIS/CORDOCENTESIS DE 22 G X 15 CM (MEDI. PERINATAL)   </t>
  </si>
  <si>
    <t>025-0617</t>
  </si>
  <si>
    <t xml:space="preserve">BISEL CANULADO CON OLIVA DE 4 MM PUNTA Y LARGO TOTAL 5.1 CM           </t>
  </si>
  <si>
    <t>025-0619</t>
  </si>
  <si>
    <t xml:space="preserve">CONECTORES RECTO 3/8 - 3/8 C/LUER P/CEC                               </t>
  </si>
  <si>
    <t>025-0621</t>
  </si>
  <si>
    <t xml:space="preserve">ADAPTADOR PERF.CORONARIO TIPO Y DLP C/LARGO ASIMETRICO 8,9 Y 25 CM    </t>
  </si>
  <si>
    <t>025-0622</t>
  </si>
  <si>
    <t>SET MULTIPLE PERFUSIÓN DLP, C/3 PTE P/CONECCION BY PASS CORONARIO; C/1</t>
  </si>
  <si>
    <t>025-0623</t>
  </si>
  <si>
    <t> ASPIRADOR CEC RIGIDO DLP 20 FR, DE 6,7 MM LARGO Y PUNTA 16 FR, 5,3 CM</t>
  </si>
  <si>
    <t>025-0624</t>
  </si>
  <si>
    <t>CANULA ARTERIAL OSTIAL SILICONA DLP, 20 FR C/BULBO DIAM.6,7 Y LARGO 25</t>
  </si>
  <si>
    <t>025-0625</t>
  </si>
  <si>
    <t>CANULA ARTERIAL CORONARIA OSTIAL ALTO FLUJO DLP, 12 FR, 4,0 MM, 45º, L</t>
  </si>
  <si>
    <t>025-0626</t>
  </si>
  <si>
    <t xml:space="preserve">BISEL CANULADO CON OLIVA DE 3 MM PUNTA Y LARGO TOTAL 6.4 CM           </t>
  </si>
  <si>
    <t>025-0627</t>
  </si>
  <si>
    <t>CANULA ARTERIAL CORONARIA OSTIAL ALTO FLUJO DLP, 10 FR., 3.3 MM, 90º A</t>
  </si>
  <si>
    <t>025-0628</t>
  </si>
  <si>
    <t>CANULA ARTERIAL CORONARIA OSTIAL DE ALTO FLUJO DLP, 12 FR, 4.0 MM, 90º</t>
  </si>
  <si>
    <t>025-0629</t>
  </si>
  <si>
    <t>CANULA ARTERIAL CORONARIA OSTIAL DE ALTO FLUJO DLP, 14 FR, 4,7 MM, 90º</t>
  </si>
  <si>
    <t>025-0630</t>
  </si>
  <si>
    <t>CANULA ARTERIAL CORONARIA OSTIAL DE ALTO FLUJO DLP, 0 FR, 3.3 MM, 90º,</t>
  </si>
  <si>
    <t>025-0631</t>
  </si>
  <si>
    <t>CANULA ARTERIAL CORONARIA OSTIAL DE ALTO FLUJO DLP, 10 FR, 3.3 MM, 45º</t>
  </si>
  <si>
    <t>025-0634</t>
  </si>
  <si>
    <t xml:space="preserve">CONECTORES RECTO 1/4 - 1/4 C/LUER P/CEC                               </t>
  </si>
  <si>
    <t>025-0635</t>
  </si>
  <si>
    <t xml:space="preserve">CATETER DILATACION ANGIOPLASTIA ALTA PRESION (VARIAS MEDIDAS)         </t>
  </si>
  <si>
    <t>025-0636</t>
  </si>
  <si>
    <t xml:space="preserve">TROCAR INYECCION INTRAOSEA OSTEOCLISIS AUTOMATICO ADULTO              </t>
  </si>
  <si>
    <t>025-0637</t>
  </si>
  <si>
    <t xml:space="preserve"> STENT NITINOL AUTOEXPANDIBLE DE  6 MM X 4.0 CMS                      </t>
  </si>
  <si>
    <t>025-0638</t>
  </si>
  <si>
    <t xml:space="preserve">CANULA ARTERIA FLE.REFOR C/ESPIRAL 20 FR 6,7MM 27 CM.                 </t>
  </si>
  <si>
    <t>025-0639</t>
  </si>
  <si>
    <t xml:space="preserve">CATETER ACCESO RENAL COBRE 6 FR X 65 CM (UROLOGIA)                    </t>
  </si>
  <si>
    <t>025-0640</t>
  </si>
  <si>
    <t xml:space="preserve">CATETER URETERAL P/FIBRA LASER 2 FR X 115 CM (UROLOGIA)               </t>
  </si>
  <si>
    <t>025-0641</t>
  </si>
  <si>
    <t xml:space="preserve">CATETER P/FIBRA LASER 3 FR X 70 CM (UROLOGIA)                         </t>
  </si>
  <si>
    <t>025-0642</t>
  </si>
  <si>
    <t xml:space="preserve">CATETER DOBLE LUMEN 5-10 FR X 50 CM (UROLOGIA)                        </t>
  </si>
  <si>
    <t>025-0643</t>
  </si>
  <si>
    <t xml:space="preserve">CATETER DOBLE LUMEN 5-10 FR X 50 CM C/ CUBIERTA HIDROFILICA(UROLOGIA) </t>
  </si>
  <si>
    <t>025-0644</t>
  </si>
  <si>
    <t xml:space="preserve">CATETER DORMIA TRIDENTE 3.5 FR X 65 CM DIAMETRO 14 MM (UROLOGIA)      </t>
  </si>
  <si>
    <t>025-0646</t>
  </si>
  <si>
    <t xml:space="preserve">VAINA DE ACCESO URETERAL C/DISPOSITIVO LARGOS 12, 14 -35,45,55 CM     </t>
  </si>
  <si>
    <t>025-0690</t>
  </si>
  <si>
    <t xml:space="preserve">AGUJA P/ BLOQUEO NERVIOSO PERIFERICO DE 0.7X50MM 226 X 2" 30º         </t>
  </si>
  <si>
    <t>025-0691</t>
  </si>
  <si>
    <t xml:space="preserve">CANASTILLO DORMIA LITOTRIPTOR DE 8 FR X 208 CM CANAL DE 4.2 MM        </t>
  </si>
  <si>
    <t>025-0692</t>
  </si>
  <si>
    <t xml:space="preserve">CLIP PARA HEMOSTASIA 9 MM ANGULO 90º DESECHABLE                       </t>
  </si>
  <si>
    <t>025-0693</t>
  </si>
  <si>
    <t xml:space="preserve">AGUJAS PELABLES,PARA INSTALACION DE EPICUTANEO 1.9 FR                 </t>
  </si>
  <si>
    <t>025-0695</t>
  </si>
  <si>
    <t xml:space="preserve"> STENT NITINOL AUTOEXPANDIBLE DE 10 MM X 80 MM.                       </t>
  </si>
  <si>
    <t>026-0001</t>
  </si>
  <si>
    <t xml:space="preserve">AGUA OXIGENADA FC X 1000 ML (10 VOLUMENES)                            </t>
  </si>
  <si>
    <t>026-0002</t>
  </si>
  <si>
    <t xml:space="preserve">ALGODON HIDROFILADO PRENSADO                                          </t>
  </si>
  <si>
    <t>026-0003</t>
  </si>
  <si>
    <t xml:space="preserve">ALGODON VIRGEN CARDADO (CORRIENTE)                                    </t>
  </si>
  <si>
    <t>026-0004</t>
  </si>
  <si>
    <t xml:space="preserve">APOSITO TRANSP.ADHESIVO ESTERIL 4 X 4 CMS.                            </t>
  </si>
  <si>
    <t>026-0005</t>
  </si>
  <si>
    <t xml:space="preserve">APOSITO TRANSP.ADHESIVO ESTERIL 6 X 7 CMS.                            </t>
  </si>
  <si>
    <t>026-0006</t>
  </si>
  <si>
    <t xml:space="preserve">APOSITO TRANSP.ADHESIVO ESTERIL 8.5 X 10.5 CMS (DIALISIS)             </t>
  </si>
  <si>
    <t>026-0007</t>
  </si>
  <si>
    <t xml:space="preserve">BAJALENGUA  DESECHABLE                                                </t>
  </si>
  <si>
    <t>026-0009</t>
  </si>
  <si>
    <t xml:space="preserve">CAMPO QUIRURGICO ADHESIVO 60 X 45(COD-1050)                           </t>
  </si>
  <si>
    <t>026-0010</t>
  </si>
  <si>
    <t xml:space="preserve">CLAMP UMBILICAL                                                       </t>
  </si>
  <si>
    <t>026-0016</t>
  </si>
  <si>
    <t xml:space="preserve">GASA HIDROFILA RO 90 CM X 91.4 MT (20 X 24)                           </t>
  </si>
  <si>
    <t>026-0017</t>
  </si>
  <si>
    <t xml:space="preserve">PARCHE CIRCULAR                                                       </t>
  </si>
  <si>
    <t>026-0019</t>
  </si>
  <si>
    <t xml:space="preserve">TEJIDO TUBULAR 10 CM X 25 MT                                          </t>
  </si>
  <si>
    <t>026-0020</t>
  </si>
  <si>
    <t xml:space="preserve">TEJIDO TUBULAR 15 CM X 25 MT                                          </t>
  </si>
  <si>
    <t>026-0021</t>
  </si>
  <si>
    <t xml:space="preserve">TEJIDO TUBULAR 20 CM X 25 MT                                          </t>
  </si>
  <si>
    <t>026-0022</t>
  </si>
  <si>
    <t xml:space="preserve">TEJIDO TUBULAR 5 CM X 25 MT                                           </t>
  </si>
  <si>
    <t>026-0023</t>
  </si>
  <si>
    <t xml:space="preserve">TEJIDO TUBULAR 8 CM X 25 MT                                           </t>
  </si>
  <si>
    <t>026-0024</t>
  </si>
  <si>
    <t xml:space="preserve">TELA ADHESIVA CORRIENTE CA. 5.0 CM X 5.0 MT                           </t>
  </si>
  <si>
    <t>026-0025</t>
  </si>
  <si>
    <t xml:space="preserve">TELA ADHESIVA MICROPOROSA CA. 2.5 CM X 9.1                            </t>
  </si>
  <si>
    <t>026-0026</t>
  </si>
  <si>
    <t xml:space="preserve">TELA ADHESIVA PLASTICA TRANSP. CA 2.5 CM                              </t>
  </si>
  <si>
    <t>026-0027</t>
  </si>
  <si>
    <t xml:space="preserve">TELA ADHESIVA PLASTICA TRANSP. CA. 5.0 CM                             </t>
  </si>
  <si>
    <t>026-0028</t>
  </si>
  <si>
    <t xml:space="preserve">VENDA ELASTICA NO ADHESIVA (CINTELA)                                  </t>
  </si>
  <si>
    <t>026-0030</t>
  </si>
  <si>
    <t xml:space="preserve">VENDA ENYESADA 10 CM                                                  </t>
  </si>
  <si>
    <t>026-0031</t>
  </si>
  <si>
    <t xml:space="preserve">VENDA ENYESADA 12 CM                                                  </t>
  </si>
  <si>
    <t>026-0032</t>
  </si>
  <si>
    <t xml:space="preserve">VENDA ENYESADA 15 CM                                                  </t>
  </si>
  <si>
    <t>026-0033</t>
  </si>
  <si>
    <t xml:space="preserve">VENDA ENYESADA 20 CM                                                  </t>
  </si>
  <si>
    <t>026-0036</t>
  </si>
  <si>
    <t xml:space="preserve">PREP KIT MINICAP HZC4226BN.                                           </t>
  </si>
  <si>
    <t>026-0039</t>
  </si>
  <si>
    <t xml:space="preserve">APOSITO TRANSP.ADHESIVO ESTERIL 10 X 12 CM                            </t>
  </si>
  <si>
    <t>026-0040</t>
  </si>
  <si>
    <t xml:space="preserve">MASCARILLA CON VISOR                                                  </t>
  </si>
  <si>
    <t>026-0041</t>
  </si>
  <si>
    <t xml:space="preserve">CUCHILLO ARTROSCOPIA 5.0 MM RETROGRA.                                 </t>
  </si>
  <si>
    <t>026-0042</t>
  </si>
  <si>
    <t xml:space="preserve">PINZA BASKET 15° UP 3.4MM COD.300-034-103                             </t>
  </si>
  <si>
    <t>026-0043</t>
  </si>
  <si>
    <t xml:space="preserve">TELA ADHESIVA TIPO SEDA 2,5 CM X 10 MT (PEDIATRIA)                    </t>
  </si>
  <si>
    <t>026-0044</t>
  </si>
  <si>
    <t xml:space="preserve">PINZA AZUL COD.5C4527/HZC4527C.                                       </t>
  </si>
  <si>
    <t>026-0045</t>
  </si>
  <si>
    <t xml:space="preserve">BANDEJA COD. R5C4150                                                  </t>
  </si>
  <si>
    <t>026-0046</t>
  </si>
  <si>
    <t xml:space="preserve">LINEA DE TRANSFERENCIA COD.5C4482                                     </t>
  </si>
  <si>
    <t>026-0048</t>
  </si>
  <si>
    <t xml:space="preserve">APOSITO TRANSP.ADHESIVO ESTERIL 7.5 X 10 CM                           </t>
  </si>
  <si>
    <t>026-0049</t>
  </si>
  <si>
    <t xml:space="preserve">APOSITO TRANSP. NO ADHESIVO ESTERIL 7.5 X 20 CM                       </t>
  </si>
  <si>
    <t>026-0050</t>
  </si>
  <si>
    <t xml:space="preserve">APOSITO OPOSITE POST.OP.SPRAY 250 ML                                  </t>
  </si>
  <si>
    <t>026-0051</t>
  </si>
  <si>
    <t xml:space="preserve">CAMPO QUIRURGICO ADHESIVO YODADO 60 X 90 (COD.6648)                   </t>
  </si>
  <si>
    <t>026-0052</t>
  </si>
  <si>
    <t xml:space="preserve">TORULAS PLASTICAS ESTERILES C/TUBO (TS0020-FARMALATINA)               </t>
  </si>
  <si>
    <t>026-0053</t>
  </si>
  <si>
    <t xml:space="preserve">TERMO P/VACUNAS 24 LT. COD. 5276                                      </t>
  </si>
  <si>
    <t>026-0054</t>
  </si>
  <si>
    <t xml:space="preserve">BANDA ELASTICA CAN DO (ANCHO 10 CM)                                   </t>
  </si>
  <si>
    <t>026-0056</t>
  </si>
  <si>
    <t xml:space="preserve">MASCARA FACIAL ROSTRO COMPLETO C/FILTRO                               </t>
  </si>
  <si>
    <t>026-0058</t>
  </si>
  <si>
    <t xml:space="preserve">ESPONJA ESCLERA REDONDA MIRA 4.0 MM                                   </t>
  </si>
  <si>
    <t>026-0059</t>
  </si>
  <si>
    <t xml:space="preserve">LANCETA ESPONJA (SUPERSORB STORZ)                                     </t>
  </si>
  <si>
    <t>026-0060</t>
  </si>
  <si>
    <t xml:space="preserve">APOSITO TRANSP.ADHESIVO ESTERIL 10 X 25 CMS   1627                    </t>
  </si>
  <si>
    <t>026-0061</t>
  </si>
  <si>
    <t xml:space="preserve">APOSITO TRANSP.ADHESIVO ESTERIL 15 X 20 CMS                           </t>
  </si>
  <si>
    <t>026-0062</t>
  </si>
  <si>
    <t xml:space="preserve">MATERIAL P/CONT C/HERIDA HIDROC OVALADO 10 X 12 (9001/9003)           </t>
  </si>
  <si>
    <t>026-0063</t>
  </si>
  <si>
    <t xml:space="preserve">APOSITO  P/CONTACTO C/HERIDA HIDROCOL. 15 X 17 CM                     </t>
  </si>
  <si>
    <t>026-0064</t>
  </si>
  <si>
    <t xml:space="preserve">APOSITO  P/CONTACTO C/HERIDA HIDROCOL. 10 X 10 CM (9002)              </t>
  </si>
  <si>
    <t>026-0066</t>
  </si>
  <si>
    <t xml:space="preserve">BANDA DE ESPONJA 3 X 5 TIPO 506 (S5-6335)                             </t>
  </si>
  <si>
    <t>026-0067</t>
  </si>
  <si>
    <t xml:space="preserve">BANDA ACANALADA (COD.S-3014) (EQUIV-N° 31)                            </t>
  </si>
  <si>
    <t>026-0069</t>
  </si>
  <si>
    <t xml:space="preserve">GASA ESTERIL C/VASELINA 10 X 10 (SOBRE)                               </t>
  </si>
  <si>
    <t>026-0070</t>
  </si>
  <si>
    <t xml:space="preserve">TORULAS ALGODON 0,5 GR BS X 100 UD APROX.                             </t>
  </si>
  <si>
    <t>026-0071</t>
  </si>
  <si>
    <t xml:space="preserve">BANDA ACANALADA (S-2967 LABTICIAN)Nº32                                </t>
  </si>
  <si>
    <t>026-0072</t>
  </si>
  <si>
    <t xml:space="preserve">TUBO DE SILICONA OFTAL.(0.30 X 0.64 MM) (H.GEUDER COD.84/32650)       </t>
  </si>
  <si>
    <t>026-0073</t>
  </si>
  <si>
    <t xml:space="preserve">NAVAJA DESECH.P/MICROTOMO CORTE TEJIDOS DURO Y SEMIDUROS BAJO PERFIL  </t>
  </si>
  <si>
    <t>026-0075</t>
  </si>
  <si>
    <t xml:space="preserve">MATERIAL P/CONTACTO C/HERIDA HIDROCOL. 6 X 6 CM                       </t>
  </si>
  <si>
    <t>026-0076</t>
  </si>
  <si>
    <t xml:space="preserve">ESPONJA HEMOSTATICA (8 CM X 5 CM X 1 CM)(CS-010)                      </t>
  </si>
  <si>
    <t>026-0077</t>
  </si>
  <si>
    <t xml:space="preserve">BANDA DE CERCLAJE (COD.2969) (EQUIV.N°40)                             </t>
  </si>
  <si>
    <t>026-0078</t>
  </si>
  <si>
    <t xml:space="preserve">CANULA FLAUTA (CHARLES COD.1097-VISITEC)                              </t>
  </si>
  <si>
    <t>026-0079</t>
  </si>
  <si>
    <t xml:space="preserve">CANULA DE FLUIDO SUB-RETINAL 6 MM (COD.5021- VISITEC)                 </t>
  </si>
  <si>
    <t>026-0080</t>
  </si>
  <si>
    <t xml:space="preserve">COMPRESERO METALICO                                                   </t>
  </si>
  <si>
    <t>026-0091</t>
  </si>
  <si>
    <t xml:space="preserve">AGUJA ESCLEROTERAPIA P/ESTOMAGO 21G X 04 MM (NM-200L-0421)            </t>
  </si>
  <si>
    <t>026-0092</t>
  </si>
  <si>
    <t xml:space="preserve">APOSITO TRANSP.ADHESIVO ESTERIL C/GASA 5 CM X 7 CM                    </t>
  </si>
  <si>
    <t>026-0094</t>
  </si>
  <si>
    <t xml:space="preserve">BANDA DE RETINA N°31                                                  </t>
  </si>
  <si>
    <t>026-0095</t>
  </si>
  <si>
    <t xml:space="preserve">BANDA DE RETINA N°42 (2.0 X 0.75 MM)                                  </t>
  </si>
  <si>
    <t>026-0096</t>
  </si>
  <si>
    <t xml:space="preserve">BANDA DE SILICONA P/IMPLANTE DESPRENDIMIENTO DE RETINA Nº 41 C/CUFF   </t>
  </si>
  <si>
    <t>026-0097</t>
  </si>
  <si>
    <t xml:space="preserve">CANULA PERFUSION AORTICA 16 FR                                        </t>
  </si>
  <si>
    <t>026-0098</t>
  </si>
  <si>
    <t xml:space="preserve">CANULA ARTERIAL AORTICA  22 FR /30 - 35 CM                            </t>
  </si>
  <si>
    <t>026-0099</t>
  </si>
  <si>
    <t xml:space="preserve">CANULA ARTERIAL AORTICA  24 FR /30 - 35 CM                            </t>
  </si>
  <si>
    <t>026-0100</t>
  </si>
  <si>
    <t xml:space="preserve">VENDA ELASTICA (12 CM)                                                </t>
  </si>
  <si>
    <t>026-0101</t>
  </si>
  <si>
    <t xml:space="preserve">PINZA DE HEMODIALISIS(5K-3739)                                        </t>
  </si>
  <si>
    <t>026-0102</t>
  </si>
  <si>
    <t xml:space="preserve">AGUJA ESCLEROTERAPIA P/ESTOMAGO 21G X 06 MM (NM-19L)                  </t>
  </si>
  <si>
    <t>026-0103</t>
  </si>
  <si>
    <t xml:space="preserve">ADCON-L (FLUIDO ESTERIL/ 3 GR)                                        </t>
  </si>
  <si>
    <t>026-0104</t>
  </si>
  <si>
    <t xml:space="preserve">APOSITO PROTECTOR 6 X 8 (CONFEEL COD.3243)                            </t>
  </si>
  <si>
    <t>026-0105</t>
  </si>
  <si>
    <t xml:space="preserve">PASTA TUBO 50 GR (CONFEEL)                                            </t>
  </si>
  <si>
    <t>026-0106</t>
  </si>
  <si>
    <t xml:space="preserve"> APOSITO MEDIANO INT ALGODON-CELULOSA 20,3 X 25,4 CUB.GASA NO TEJIDA  </t>
  </si>
  <si>
    <t>026-0109</t>
  </si>
  <si>
    <t xml:space="preserve">POVIDONA YODADA SOLUCION 10% 500 ML                                   </t>
  </si>
  <si>
    <t>026-0110</t>
  </si>
  <si>
    <t xml:space="preserve">TUBO VITRECTOMIA POSTERIOR 2050 OP  (PUNTAS VITRECTOMIA)              </t>
  </si>
  <si>
    <t>026-0112</t>
  </si>
  <si>
    <t xml:space="preserve">FILTROS 0,2 MM P/INFUSION /LARGO 10 CM                                </t>
  </si>
  <si>
    <t>026-0113</t>
  </si>
  <si>
    <t xml:space="preserve">TUBO P/INYECCION DE AIRE 1250 B                                       </t>
  </si>
  <si>
    <t>026-0114</t>
  </si>
  <si>
    <t xml:space="preserve">INFUSION COAXIAL P/ OP 2055                                           </t>
  </si>
  <si>
    <t>026-0115</t>
  </si>
  <si>
    <t xml:space="preserve">SONDA DE ENDOILUMINACION 20 G /0.9 MM                                 </t>
  </si>
  <si>
    <t>026-0116</t>
  </si>
  <si>
    <t xml:space="preserve">ALGODON VIRGEN CARDADO (PRENSADO)                                     </t>
  </si>
  <si>
    <t>026-0117</t>
  </si>
  <si>
    <t xml:space="preserve">XXXXXXXXXXXXXXXXXXXXXXXXXXXXXXXXXXXXXXXXXX)                           </t>
  </si>
  <si>
    <t>026-0118</t>
  </si>
  <si>
    <t xml:space="preserve">EQUIPO ADM.DIANEAL TIPO Y                                             </t>
  </si>
  <si>
    <t>026-0120</t>
  </si>
  <si>
    <t xml:space="preserve">CANULA DE FLUIDOS SUB-RETINAL (6 MM X 35 MM)(COD.5021)                </t>
  </si>
  <si>
    <t>026-0122</t>
  </si>
  <si>
    <t xml:space="preserve">CUCHILLETE ESCLERALES MVR 90 MM X 1,15 MM(COD.5230)                   </t>
  </si>
  <si>
    <t>026-0127</t>
  </si>
  <si>
    <t xml:space="preserve">COTONOIDES 1,27 X 3,81 CMS. (COD.801404) CJ X 20 SO X 10 UD.          </t>
  </si>
  <si>
    <t>026-0128</t>
  </si>
  <si>
    <t xml:space="preserve">CANULA YANKAUER GRANDE (&gt;12 FR)                                       </t>
  </si>
  <si>
    <t>026-0129</t>
  </si>
  <si>
    <t xml:space="preserve">CANULA YANKAUER CHICA (&lt; = 12 FR)                                     </t>
  </si>
  <si>
    <t>026-0130</t>
  </si>
  <si>
    <t xml:space="preserve">GASA ESTERIL C/VASELINA SOLIDA 10 CM X 7 MT (CAJA)                    </t>
  </si>
  <si>
    <t>026-0131</t>
  </si>
  <si>
    <t xml:space="preserve">MASCARA FACIAL C/ARNES M REAC1004884                                  </t>
  </si>
  <si>
    <t>026-0132</t>
  </si>
  <si>
    <t xml:space="preserve">MASCARA FACIAL C/ARNES L REAC1008897                                  </t>
  </si>
  <si>
    <t>026-0135</t>
  </si>
  <si>
    <t xml:space="preserve">BOLSA COLOSTOMIA CERRADA 70 MM OPACA                                  </t>
  </si>
  <si>
    <t>026-0136</t>
  </si>
  <si>
    <t xml:space="preserve">TELA ADHESIVA MICROPOROSA CA 5.0 CM X 9.1 MT                          </t>
  </si>
  <si>
    <t>026-0137</t>
  </si>
  <si>
    <t xml:space="preserve">CINTA DE AFRONTAMIENTO (STERI STRIP 6 MM X 38 MM)                     </t>
  </si>
  <si>
    <t>026-0138</t>
  </si>
  <si>
    <t xml:space="preserve">TAPAS DE BIOPSIA (MOD.MB-358/OLYMPUS)                                 </t>
  </si>
  <si>
    <t>026-0139</t>
  </si>
  <si>
    <t xml:space="preserve">GASA ESTERIL 3 X 3 CM (SOBRE)                                         </t>
  </si>
  <si>
    <t>026-0140</t>
  </si>
  <si>
    <t xml:space="preserve">GASA ESTERIL 10 X 7,5 CM (SOBRE)                                      </t>
  </si>
  <si>
    <t>026-0141</t>
  </si>
  <si>
    <t xml:space="preserve">GASA ESTERIL 5 X 4,6 CM                                               </t>
  </si>
  <si>
    <t>026-0142</t>
  </si>
  <si>
    <t xml:space="preserve">GASA P/VENDAJE 15 X 332 CM                                            </t>
  </si>
  <si>
    <t>026-0143</t>
  </si>
  <si>
    <t xml:space="preserve">VENDA ESTERIL P/CURACION                                              </t>
  </si>
  <si>
    <t>026-0144</t>
  </si>
  <si>
    <t xml:space="preserve">CANULA MAYO N°7                                                       </t>
  </si>
  <si>
    <t>026-0147</t>
  </si>
  <si>
    <t xml:space="preserve">MASCARILLA FACIAL C/ARNES COD.REAC1004879                             </t>
  </si>
  <si>
    <t>026-0152</t>
  </si>
  <si>
    <t xml:space="preserve">PARCHE CURITA (ACTIVE STRIP COD.704267) CJ X 500 UD                   </t>
  </si>
  <si>
    <t>026-0153</t>
  </si>
  <si>
    <t xml:space="preserve">TELA ADHESIVA HIPOALERG.DE ESPUMA P/PROTEC PIEL 5 CM (MICROFOAM)      </t>
  </si>
  <si>
    <t>026-0154</t>
  </si>
  <si>
    <t xml:space="preserve">TELA FIXOMULL 5 CM X 10 MTS BILATERAL                                 </t>
  </si>
  <si>
    <t>026-0155</t>
  </si>
  <si>
    <t xml:space="preserve">CINTA DE AFRONTAMIENTO (STERI STRIP 6 MM X 10 MM)                     </t>
  </si>
  <si>
    <t>026-0156</t>
  </si>
  <si>
    <t xml:space="preserve">CELULOSA HEMOSTATICA 7 CM X 7 CM                                      </t>
  </si>
  <si>
    <t>026-0157</t>
  </si>
  <si>
    <t xml:space="preserve">AGUA OXIGENADA 10 VOL. FC X 250 ML                                    </t>
  </si>
  <si>
    <t>026-0158</t>
  </si>
  <si>
    <t xml:space="preserve">APOSITO  P/CONTACTO C/HERIDA HIDROCOL. 15 X 15 CM                     </t>
  </si>
  <si>
    <t>026-0159</t>
  </si>
  <si>
    <t xml:space="preserve">GEL DESBRIDANTE P/ULCERAS P/PRESION TU X 85 GR                        </t>
  </si>
  <si>
    <t>026-0160</t>
  </si>
  <si>
    <t xml:space="preserve">PLACA COLOSTOMIA 57 MM                                                </t>
  </si>
  <si>
    <t>026-0161</t>
  </si>
  <si>
    <t xml:space="preserve">PARCHE RECTANGULAR                                                    </t>
  </si>
  <si>
    <t>026-0162</t>
  </si>
  <si>
    <t xml:space="preserve">CAMPO QUIRURGICO P/TRAUMAT. 120 CM X 130 CM (COD.1015)                </t>
  </si>
  <si>
    <t>026-0163</t>
  </si>
  <si>
    <t xml:space="preserve">APOSITO  HIDROCOLOIDE EXTRA DELGADO 10 X 12 CM (THIN)                 </t>
  </si>
  <si>
    <t>026-0164</t>
  </si>
  <si>
    <t xml:space="preserve">APOSITO  HIDROCOLOIDE EXTRA DELDADO 10 X 10 CM (THIN)                 </t>
  </si>
  <si>
    <t>026-0165</t>
  </si>
  <si>
    <t xml:space="preserve">MASCARA LARINGEA PROSEAL LMA N°3                                      </t>
  </si>
  <si>
    <t>026-0166</t>
  </si>
  <si>
    <t xml:space="preserve">MASCARA LARINGEA PROSEAL LMA N°4                                      </t>
  </si>
  <si>
    <t>026-0167</t>
  </si>
  <si>
    <t xml:space="preserve">MASCARA LARINGEA PROSEAL LMA N°5                                      </t>
  </si>
  <si>
    <t>026-0168</t>
  </si>
  <si>
    <t xml:space="preserve">CAMPO QUIRURGICO ADHESIVO ESTERIL 38 CM X 25 CM                       </t>
  </si>
  <si>
    <t>026-0169</t>
  </si>
  <si>
    <t xml:space="preserve">APOSITO ALGINATO DE CALCIO DE 10 X 10 - 20 CM                         </t>
  </si>
  <si>
    <t>026-0171</t>
  </si>
  <si>
    <t xml:space="preserve">APOSITO ESPUMA HIDROFILA 10 X 10                                      </t>
  </si>
  <si>
    <t>026-0173</t>
  </si>
  <si>
    <t xml:space="preserve">ALGINATO DE CALCIO EN MECHA 2.7 X 34 CM                               </t>
  </si>
  <si>
    <t>026-0175</t>
  </si>
  <si>
    <t xml:space="preserve">CARBON ACTIVADO C/PLATE 10 X 10                                       </t>
  </si>
  <si>
    <t>026-0176</t>
  </si>
  <si>
    <t xml:space="preserve">APOSITO HIDROCOLIDE OVALADO 9 CM X 12 CM (9003)                       </t>
  </si>
  <si>
    <t>026-0177</t>
  </si>
  <si>
    <t xml:space="preserve">PROTECTOR DE PIEL (COD.REF. 6560)                                     </t>
  </si>
  <si>
    <t>026-0178</t>
  </si>
  <si>
    <t xml:space="preserve">APOSITO CHICOS INT. ALGODON-CELULOSA 12,7 X 22,9 CUB.GASA NO TEJIDA   </t>
  </si>
  <si>
    <t>026-0179</t>
  </si>
  <si>
    <t xml:space="preserve">POLVO PROTECTOR DE LA PIEL HIDROCOLOIDE                               </t>
  </si>
  <si>
    <t>026-0180</t>
  </si>
  <si>
    <t xml:space="preserve">PASTA PROTECTORA DE LA PIEL HIDROCOLOIDE (TU X 60 GR)                 </t>
  </si>
  <si>
    <t>026-0184</t>
  </si>
  <si>
    <t xml:space="preserve">APOSITO CARBOXIMETILCELULOSA EN MECHA                                 </t>
  </si>
  <si>
    <t>026-0186</t>
  </si>
  <si>
    <t xml:space="preserve">MASCARILLA FACIAL L, M, S                                             </t>
  </si>
  <si>
    <t>026-0187</t>
  </si>
  <si>
    <t xml:space="preserve">PROTECTOR DE PIEL EN SPRAY (FC X 28 ML)                               </t>
  </si>
  <si>
    <t>026-0188</t>
  </si>
  <si>
    <t xml:space="preserve">MATERIAL P/CONTACTO C/HERIDA  DE 7,5  X 10 (NO ADHERENTE)             </t>
  </si>
  <si>
    <t>026-0189</t>
  </si>
  <si>
    <t xml:space="preserve">APOSITO DE HIDROFIBRA DE CARBOXILMETILCELULOSA 5 X 5 CM               </t>
  </si>
  <si>
    <t>026-0190</t>
  </si>
  <si>
    <t xml:space="preserve">APOSITO DE HIDROFIBRA CARBOXILMETILCELULOSA + PLATA 10 X 10 CM        </t>
  </si>
  <si>
    <t>026-0191</t>
  </si>
  <si>
    <t xml:space="preserve">PARCHE CAROTIDEO (VASCULAR) 1 X 7 MM                                  </t>
  </si>
  <si>
    <t>026-0192</t>
  </si>
  <si>
    <t xml:space="preserve">CAMPO QUIRURGICO ADHESIVO 60 X 90 CM (SIN YODO)                       </t>
  </si>
  <si>
    <t>026-0193</t>
  </si>
  <si>
    <t xml:space="preserve">MATERIAL DE REGERACION DURA MADRE 2.5 X 2.5 CM                        </t>
  </si>
  <si>
    <t>026-0194</t>
  </si>
  <si>
    <t xml:space="preserve">HIDROGEL PARA ULCERAS POR PRESION TU X 15 GR                          </t>
  </si>
  <si>
    <t>026-0195</t>
  </si>
  <si>
    <t xml:space="preserve">VENDA ELASTICA AUTOADHERENTE 10 CM X 4,6 MT                           </t>
  </si>
  <si>
    <t>026-0196</t>
  </si>
  <si>
    <t xml:space="preserve">APOSITO MIXTO P/CATETERISMO CENTRAL Y PERIFERICO                      </t>
  </si>
  <si>
    <t>026-0197</t>
  </si>
  <si>
    <t xml:space="preserve">VENDA ELASTICA AUTOADHERENTE 5CM X 4,6 MT.                            </t>
  </si>
  <si>
    <t>026-0199</t>
  </si>
  <si>
    <t xml:space="preserve">MASCARILLA LARINGEA LMA Nº5 R FASTRACK                                </t>
  </si>
  <si>
    <t>026-0200</t>
  </si>
  <si>
    <t xml:space="preserve">MASCARILLA LARINGEA LMA PROSEAL Nº2 R REUT.                           </t>
  </si>
  <si>
    <t>026-0201</t>
  </si>
  <si>
    <t xml:space="preserve">TELA ADHESIVA HIPOALERGENICA 5 CM X 9 MT (P/RN PREMATUROS)            </t>
  </si>
  <si>
    <t>026-0202</t>
  </si>
  <si>
    <t xml:space="preserve">VENDA ELASTICA AUTOADHERENTE COLOR (10 CM X 4.6 MT)ESTERIL (1584-S)   </t>
  </si>
  <si>
    <t>026-0203</t>
  </si>
  <si>
    <t xml:space="preserve">PARCHE TERAPIA OCULAR ADULTO(82 MM X 57 MM)                           </t>
  </si>
  <si>
    <t>026-0204</t>
  </si>
  <si>
    <t xml:space="preserve">MASCARILLA DE PROTECCION (MODELO N-95)                                </t>
  </si>
  <si>
    <t>026-0205</t>
  </si>
  <si>
    <t xml:space="preserve">PARCHE TERAPIA OCULAR NIÑO (63 MM X 45 MM)                            </t>
  </si>
  <si>
    <t>026-0206</t>
  </si>
  <si>
    <t xml:space="preserve">VENDA DE ALTA COMPRESION ELASTICADA 10 CM X 3 MT (LAVABLE)            </t>
  </si>
  <si>
    <t>026-0207</t>
  </si>
  <si>
    <t xml:space="preserve">TELA ADHESIVA C/POLIACRILATO P/FIJACION VIAS VENOSAS 10 X 10          </t>
  </si>
  <si>
    <t>026-0209</t>
  </si>
  <si>
    <t xml:space="preserve">VISOR C/PROTECCION HASTA LA BASE DEL CUELLO                           </t>
  </si>
  <si>
    <t>026-0211</t>
  </si>
  <si>
    <t xml:space="preserve">VENDA ELASTICADA FLEXIDRESS 4 X 9 CENTIMETROS TRATAMINETO ULCERAS     </t>
  </si>
  <si>
    <t>026-0212</t>
  </si>
  <si>
    <t xml:space="preserve">VENDA ELASTICA DESECHABLE PARA PROTECCION 7.5 CM X 4.76 MTS.          </t>
  </si>
  <si>
    <t>026-0213</t>
  </si>
  <si>
    <t xml:space="preserve">MATERIAL P/CONT C/HERIDAS HIDROC OVALADO 13 X 15                      </t>
  </si>
  <si>
    <t>026-0215</t>
  </si>
  <si>
    <t xml:space="preserve">APOSITO CGF EXTRA DELGADO ( DUODERM)                                  </t>
  </si>
  <si>
    <t>026-0216</t>
  </si>
  <si>
    <t xml:space="preserve">EQUIPOS CURACION MENOR ESTERIL DESECHABLE                             </t>
  </si>
  <si>
    <t>026-0217</t>
  </si>
  <si>
    <t xml:space="preserve">GASA P/OPOSITO 45.7CM X 45.7 CM                                       </t>
  </si>
  <si>
    <t>026-0218</t>
  </si>
  <si>
    <t xml:space="preserve">VENDA DE GASA 15 CM X 4 CM                                            </t>
  </si>
  <si>
    <t>026-0219</t>
  </si>
  <si>
    <t xml:space="preserve">VENDA DE GASA 10 CM                                                   </t>
  </si>
  <si>
    <t>026-0220</t>
  </si>
  <si>
    <t xml:space="preserve">VENDA DE GASA 11.4 CM X 3.7 CM                                        </t>
  </si>
  <si>
    <t>026-0221</t>
  </si>
  <si>
    <t xml:space="preserve">PROTECTOR TALON - CODO (SET)                                          </t>
  </si>
  <si>
    <t>026-0222</t>
  </si>
  <si>
    <t xml:space="preserve">PROTECTOR PIE ACOLCHADO                                               </t>
  </si>
  <si>
    <t>026-0223</t>
  </si>
  <si>
    <t xml:space="preserve">BANDA ELASTICA 15,0 CM X  2.5 MT                                      </t>
  </si>
  <si>
    <t>026-0224</t>
  </si>
  <si>
    <t xml:space="preserve">ALGODON HIDROFILO NAPA MEDIANA 1.8 CM                                 </t>
  </si>
  <si>
    <t>026-0225</t>
  </si>
  <si>
    <t xml:space="preserve">ALGODON HIDROFILO NAPA DELGADA 1.5 CM.                                </t>
  </si>
  <si>
    <t>026-0226</t>
  </si>
  <si>
    <t xml:space="preserve">ALGODON HIDROFILO NAPA GRUESA 2.0 CM                                  </t>
  </si>
  <si>
    <t>026-0228</t>
  </si>
  <si>
    <t xml:space="preserve">POVIDONA YODADA 1% SOBRE C/ESPONJA                                    </t>
  </si>
  <si>
    <t>026-0229</t>
  </si>
  <si>
    <t xml:space="preserve">GASA EN PAÑOS 45,7 CM X 45,7 CM                                       </t>
  </si>
  <si>
    <t>026-0230</t>
  </si>
  <si>
    <t xml:space="preserve">COMPRESA ESPONJA 10 X 20 CM (DONACION)                                </t>
  </si>
  <si>
    <t>026-0231</t>
  </si>
  <si>
    <t xml:space="preserve">GASA P/VENDAJE (DONACION)                                             </t>
  </si>
  <si>
    <t>026-0232</t>
  </si>
  <si>
    <t xml:space="preserve">EMBOLTURA POLAR 20 CM (DONACION)                                      </t>
  </si>
  <si>
    <t>026-0233</t>
  </si>
  <si>
    <t xml:space="preserve">PALETAS C/ESPONJA P/PINCELAR (DONACION)                               </t>
  </si>
  <si>
    <t>026-0234</t>
  </si>
  <si>
    <t xml:space="preserve">ESPONJAS P/ CURACION  (DONACION)                                      </t>
  </si>
  <si>
    <t>026-0235</t>
  </si>
  <si>
    <t xml:space="preserve">PAPEL P/EMPAQUE CAJAS QUIRURGICAS (DONACION)                          </t>
  </si>
  <si>
    <t>026-0236</t>
  </si>
  <si>
    <t xml:space="preserve">PAñOS P/CUBRIR CAMILLA (DONACION)                                     </t>
  </si>
  <si>
    <t>026-0237</t>
  </si>
  <si>
    <t xml:space="preserve">ACOLCHADO SINTETICO P/YESO (DONACION)                                 </t>
  </si>
  <si>
    <t>026-0239</t>
  </si>
  <si>
    <t xml:space="preserve">MEDIAS ELASTICADAS P/PREVENCION ENF TROMBOEMBOLISMO (L)               </t>
  </si>
  <si>
    <t>026-0240</t>
  </si>
  <si>
    <t xml:space="preserve">MANGAS DESECHABLES P/EQUIPO COMPRESION MECANICA (TROMBO)              </t>
  </si>
  <si>
    <t>026-0241</t>
  </si>
  <si>
    <t xml:space="preserve">CAMPO QUIRURGICO YODADO ADHESIVO 60 X 35 CM                           </t>
  </si>
  <si>
    <t>026-0242</t>
  </si>
  <si>
    <t xml:space="preserve">TELA ELASTICA AUTODEHERENTE COLOR PIEL 10 CM ( 1584S)                 </t>
  </si>
  <si>
    <t>026-0243</t>
  </si>
  <si>
    <t xml:space="preserve">MEDIAS ELASTICADAS P/PREVENCION ENF TROMBOEMBOLISMO (S)               </t>
  </si>
  <si>
    <t>026-0244</t>
  </si>
  <si>
    <t xml:space="preserve">APOSITO DE GASA ESTERIL 7 X 20 CM                                     </t>
  </si>
  <si>
    <t>026-0245</t>
  </si>
  <si>
    <t xml:space="preserve">PINZA KELLY  AZUL (DIALISIS/5K3739)                                   </t>
  </si>
  <si>
    <t>026-0246</t>
  </si>
  <si>
    <t xml:space="preserve">MEDIAS ELASTICADAS P/PREVENCION ENF TROMBOEMBOLISMO (M)               </t>
  </si>
  <si>
    <t>026-0247</t>
  </si>
  <si>
    <t xml:space="preserve">GEL DESBRIDANTE P/ULCERAS P/PRESION TU X 30 GR (S/PLATA)              </t>
  </si>
  <si>
    <t>026-0248</t>
  </si>
  <si>
    <t xml:space="preserve">CAMPO QUIRURGICO ESTERIL DE INSERCION 38 CM X 40 CM                   </t>
  </si>
  <si>
    <t>026-0249</t>
  </si>
  <si>
    <t xml:space="preserve">COLAGENO HEMOSTATICO 10 X 12 CM                                       </t>
  </si>
  <si>
    <t>026-0250</t>
  </si>
  <si>
    <t xml:space="preserve">PARCHES INTRACARDIACOS DE DACRON                                      </t>
  </si>
  <si>
    <t>026-0251</t>
  </si>
  <si>
    <t xml:space="preserve">PARCHES INTRACARDIACOS DE PERICARDIO                                  </t>
  </si>
  <si>
    <t>026-0252</t>
  </si>
  <si>
    <t xml:space="preserve">COLA BIOLOGICA (CARDIO)                                               </t>
  </si>
  <si>
    <t>026-0253</t>
  </si>
  <si>
    <t xml:space="preserve">KIT DE TORNIQUETES QUIRURGICOS                                        </t>
  </si>
  <si>
    <t>026-0254</t>
  </si>
  <si>
    <t xml:space="preserve">PARCHE DE TEFLON QUIRURGICO (TEFLON FELT)                             </t>
  </si>
  <si>
    <t>026-0255</t>
  </si>
  <si>
    <t xml:space="preserve">GASA HIDROFILA C/HILO RADIO OPACO 5 X 70 CM (4-8 PLIEGUES)            </t>
  </si>
  <si>
    <t>026-0256</t>
  </si>
  <si>
    <t xml:space="preserve">HEMOCONCENTRADOR P/CIRCULACION EXTRA CORPOREA                         </t>
  </si>
  <si>
    <t>026-0257</t>
  </si>
  <si>
    <t xml:space="preserve">SISTEMA DE VACIO P/CIRCULACION EXTRA CORPOREA                         </t>
  </si>
  <si>
    <t>026-0258</t>
  </si>
  <si>
    <t xml:space="preserve">APOSITO POLIACRONATO C/ GASA DE 10 X 8 CM                             </t>
  </si>
  <si>
    <t>026-0259</t>
  </si>
  <si>
    <t>APOSITOS CHICOS DE ALGODON DE1.5 CM C/GASA HIDROFI.24 X 20 DE 7 X 20 C</t>
  </si>
  <si>
    <t>026-0260</t>
  </si>
  <si>
    <t xml:space="preserve">APOSITOS MEDIANOS DE ALGODON 1.5 CM ESPESOR C/GASA HIDROF. 10 X 20 CM </t>
  </si>
  <si>
    <t>026-0261</t>
  </si>
  <si>
    <t xml:space="preserve">APOSITOS DE ALGODON DE 2.0 CM C/GASA HIDROF. 15 X 20 CM               </t>
  </si>
  <si>
    <t>026-0262</t>
  </si>
  <si>
    <t xml:space="preserve">APOSITOS PARA QUEMADOS DE ALGODON 2.0 CM C/GASA HIDROFIL 30 X 35 CM   </t>
  </si>
  <si>
    <t>026-0263</t>
  </si>
  <si>
    <t xml:space="preserve">GASA NO HIDROFILA  7.5 X 7.5 CM                                       </t>
  </si>
  <si>
    <t>026-0264</t>
  </si>
  <si>
    <t xml:space="preserve">VENDA DE GASA DE 24 X 20 HIDROFILA DE 5CM X 1 MT                      </t>
  </si>
  <si>
    <t>026-0265</t>
  </si>
  <si>
    <t xml:space="preserve">GASA NO HIDROFILAS PEQUEñAS PARA FLEBO 2.5 X 2.5CM                    </t>
  </si>
  <si>
    <t>026-0266</t>
  </si>
  <si>
    <t xml:space="preserve">APOSITO DEALGODON 1.5 CM C/GASA OCULAR DE 7 X 7 CM                    </t>
  </si>
  <si>
    <t>026-0267</t>
  </si>
  <si>
    <t xml:space="preserve">APOSITO ALGODON 1.5 CM C/GASA VENDA DE 10 CM X 1.5 MT                 </t>
  </si>
  <si>
    <t>026-0268</t>
  </si>
  <si>
    <t xml:space="preserve">GASAS DE CON HILO RADIOPACO DE 5 X 50 CM  (UD PQ X 10)                </t>
  </si>
  <si>
    <t>026-0269</t>
  </si>
  <si>
    <t xml:space="preserve">GASA DE 24 X 20 HILOS 8 CM 2.2 MT                                     </t>
  </si>
  <si>
    <t>026-0270</t>
  </si>
  <si>
    <t xml:space="preserve">GASA NO HIDROFILA DE 10 X 10 CM                                       </t>
  </si>
  <si>
    <t>026-0271</t>
  </si>
  <si>
    <t xml:space="preserve">VENDA ELASTICA ADHESIVA 10 CM (DONACION)                              </t>
  </si>
  <si>
    <t>026-0272</t>
  </si>
  <si>
    <t xml:space="preserve">ANILLO TENSION CAPSULAR 10 MM DIAMAC 13                               </t>
  </si>
  <si>
    <t>026-0273</t>
  </si>
  <si>
    <t xml:space="preserve">TORULA DE GASA 3 CM (GRANDE)                                          </t>
  </si>
  <si>
    <t>026-0274</t>
  </si>
  <si>
    <t xml:space="preserve">TORULA DE GASA 1 CM (CHICA)                                           </t>
  </si>
  <si>
    <t>026-0276</t>
  </si>
  <si>
    <t xml:space="preserve">MASCARA LARINGEA REUTILIZABLE FASTRACH Nº 3                           </t>
  </si>
  <si>
    <t>026-0277</t>
  </si>
  <si>
    <t xml:space="preserve">MASCARA LARINGEA REUTILIZABLE FASTRACH Nº 4                           </t>
  </si>
  <si>
    <t>026-0278</t>
  </si>
  <si>
    <t xml:space="preserve">VENDA ELASTICA ADHESIVA 10 CM (TENSOPLAS) REEMPLAZA COD 026-0029      </t>
  </si>
  <si>
    <t>026-0279</t>
  </si>
  <si>
    <t xml:space="preserve">TAPON PROT.C/DES STAYSAF CL2845091.                                   </t>
  </si>
  <si>
    <t>026-0280</t>
  </si>
  <si>
    <t xml:space="preserve">REMOVEDOR DE RESIDUOS ADHESIVOS                                       </t>
  </si>
  <si>
    <t>026-0281</t>
  </si>
  <si>
    <t xml:space="preserve">PROTECTOR CUTANEO EN TOALLITAS IMPREGNADAS                            </t>
  </si>
  <si>
    <t>026-0282</t>
  </si>
  <si>
    <t xml:space="preserve">VENDAS SEMI ELASTICADAS 10 X 10 MT C/FIBRA ELASTOMERICA C/OXIDO ZINC  </t>
  </si>
  <si>
    <t>026-0283</t>
  </si>
  <si>
    <t xml:space="preserve">LAMINAS DE ESPUMA POLIURETANO REVEST.EXT 11 CM X 11 CM HIDROFOBA      </t>
  </si>
  <si>
    <t>026-0284</t>
  </si>
  <si>
    <t xml:space="preserve">APOSITOS ANTIBACTERIANOS (10 CAPAS TULL POLIETILENO ALTA DENSIDAD)    </t>
  </si>
  <si>
    <t>026-0285</t>
  </si>
  <si>
    <t xml:space="preserve">APOSITO ABSORBENTE 10 X 10 CMS P/ELIMINACION EFECTIVA DE BACTERIAS    </t>
  </si>
  <si>
    <t>026-0286</t>
  </si>
  <si>
    <t xml:space="preserve">BANDA DE SILICONA P/IMPLANTE DESPRENDIMIENTO DE RETINA Nº 40 C/CUFF   </t>
  </si>
  <si>
    <t>026-0287</t>
  </si>
  <si>
    <t xml:space="preserve">APOSITO LIPIDO -COLOIDE IMPREGNADO DE SAL PLATA (URGOTUL PLATA)       </t>
  </si>
  <si>
    <t>026-0288</t>
  </si>
  <si>
    <t xml:space="preserve">SOLUCION DE LIMPIEZA Y DESCONTAMINACION DE HERIDAS                    </t>
  </si>
  <si>
    <t>026-0290</t>
  </si>
  <si>
    <t xml:space="preserve">TORULA DE ALGODON MEDIANA SOBRE X 2 UNIDADES ESTERIL NEO.             </t>
  </si>
  <si>
    <t>026-0291</t>
  </si>
  <si>
    <t xml:space="preserve">TORULA DE ALGODON MEDIANA SOBRE X 4 UNIDADES ESTERIL UCP.             </t>
  </si>
  <si>
    <t>026-0292</t>
  </si>
  <si>
    <t xml:space="preserve">LAMINA DE SILICONA EDG-1000(EPI-DERM)LAM 5.1                          </t>
  </si>
  <si>
    <t>026-0293</t>
  </si>
  <si>
    <t xml:space="preserve">MANGAS REUTILIZABLE /EQUIPO COMPRESION MECANICA (TROMBO)              </t>
  </si>
  <si>
    <t>026-0294</t>
  </si>
  <si>
    <t xml:space="preserve">BANDEJA CURACION ANESTESIA RAQUIDEA                                   </t>
  </si>
  <si>
    <t>026-0296</t>
  </si>
  <si>
    <t xml:space="preserve">LAMINA DE COMPRESION SILICONA DELGADA 3.5 X 30 CM                     </t>
  </si>
  <si>
    <t>026-0297</t>
  </si>
  <si>
    <t xml:space="preserve">MASCARA LARINGEA REUTILIZABLE 1 1/2                                   </t>
  </si>
  <si>
    <t>026-0298</t>
  </si>
  <si>
    <t xml:space="preserve">MASCARA LARINGEA REUTILIZABLE 2 1/2                                   </t>
  </si>
  <si>
    <t>026-0299</t>
  </si>
  <si>
    <t xml:space="preserve">MASCARAS LARINGEAS REUTILIZABLES Nº2                                  </t>
  </si>
  <si>
    <t>026-0302</t>
  </si>
  <si>
    <t xml:space="preserve">MASCARILLA PROTECCION N-95 (MINSAL-EBOLA)                             </t>
  </si>
  <si>
    <t>027-0001</t>
  </si>
  <si>
    <t xml:space="preserve">FILTRO DE HEMODIALISIS Nº 12                                          </t>
  </si>
  <si>
    <t>027-0002</t>
  </si>
  <si>
    <t xml:space="preserve">FILTRO DE HEMODIALISIS Nº 15                                          </t>
  </si>
  <si>
    <t>027-0003</t>
  </si>
  <si>
    <t xml:space="preserve">FILTRO DE HEMODIALISIS Nº 17                                          </t>
  </si>
  <si>
    <t>027-0004</t>
  </si>
  <si>
    <t xml:space="preserve">LINEA ARTERIAL P/MAQ. DIALISIS                                        </t>
  </si>
  <si>
    <t>027-0005</t>
  </si>
  <si>
    <t xml:space="preserve">LINEA ARTERIAL MAQ. AK 90                                             </t>
  </si>
  <si>
    <t>027-0006</t>
  </si>
  <si>
    <t xml:space="preserve">LINEA ARTERIAL VENOSA MAQ. AK 10                                      </t>
  </si>
  <si>
    <t>027-0007</t>
  </si>
  <si>
    <t xml:space="preserve">LINEA ARTERIAL VENOSA MAQ. AK 90                                      </t>
  </si>
  <si>
    <t>027-0010</t>
  </si>
  <si>
    <t xml:space="preserve">LINEA ARTERIAL VENOSA P/MAQ.GAMBRO (AK-90/AK-95)                      </t>
  </si>
  <si>
    <t>027-0011</t>
  </si>
  <si>
    <t xml:space="preserve">LINEA ARTERIAL-VENOSA /MAQ.COBE                                       </t>
  </si>
  <si>
    <t>027-0012</t>
  </si>
  <si>
    <t xml:space="preserve">FILTRO DE HEMODIALISIS Nø22                                           </t>
  </si>
  <si>
    <t>027-0013</t>
  </si>
  <si>
    <t xml:space="preserve">FILTRO DE HEMODIALISIS N°21                                           </t>
  </si>
  <si>
    <t>027-0014</t>
  </si>
  <si>
    <t xml:space="preserve">FILTRO HEMODIALISIS N° 18 H                                           </t>
  </si>
  <si>
    <t>027-0015</t>
  </si>
  <si>
    <t xml:space="preserve">LINEA VENOSA P/MAQ.DIALISIS                                           </t>
  </si>
  <si>
    <t>027-0016</t>
  </si>
  <si>
    <t xml:space="preserve">CATETER START ESPECIAL (COD.5C-4129 / 888-414813)P                    </t>
  </si>
  <si>
    <t>027-0017</t>
  </si>
  <si>
    <t xml:space="preserve">FILTRO DE HEMODIALISIS N°7 (POLISULFONA)                              </t>
  </si>
  <si>
    <t>027-0018</t>
  </si>
  <si>
    <t xml:space="preserve">FILTRO DE HEMODIALISIS N°8 (POLISULFONA)                              </t>
  </si>
  <si>
    <t>027-0019</t>
  </si>
  <si>
    <t xml:space="preserve">FILTRO DE HEMODIALISIS N°10 (POLISULFONA)                             </t>
  </si>
  <si>
    <t>027-0020</t>
  </si>
  <si>
    <t xml:space="preserve">FILTRO DE HEMODIALISIS N°6 (POLISULFONA)                              </t>
  </si>
  <si>
    <t>027-0021</t>
  </si>
  <si>
    <t xml:space="preserve">CATETER START ESPECIAL (COD.5C-4129 / 888-413807)A (IZQUIERDO)        </t>
  </si>
  <si>
    <t>027-0022</t>
  </si>
  <si>
    <t xml:space="preserve">SET DE DIALISIS ESTERIL (EUROBAND)                                    </t>
  </si>
  <si>
    <t>027-0023</t>
  </si>
  <si>
    <t xml:space="preserve">FILTRO DE HEMODIALISIS  N°5 (POLISULFONA)                             </t>
  </si>
  <si>
    <t>027-0024</t>
  </si>
  <si>
    <t xml:space="preserve">CATETER SWAN NECK COIL 2 CUFF (INFANTIL/SK-413100)+ TITANIO           </t>
  </si>
  <si>
    <t>027-0025</t>
  </si>
  <si>
    <t xml:space="preserve">LINEA PLASMAFERESIS (KIT)                                             </t>
  </si>
  <si>
    <t>027-0026</t>
  </si>
  <si>
    <t xml:space="preserve">FILTRO PLASMAFERESIS 0,5 M2                                           </t>
  </si>
  <si>
    <t>027-0027</t>
  </si>
  <si>
    <t xml:space="preserve">FILTRO MODELO PES 210 DLR DIALISIS                                    </t>
  </si>
  <si>
    <t>027-0028</t>
  </si>
  <si>
    <t xml:space="preserve">CATETER STAR ESPECIAL (COD.SK-413815)A (DERECHO)                      </t>
  </si>
  <si>
    <t>027-0029</t>
  </si>
  <si>
    <t xml:space="preserve">FILTRO PLASMAFERESIS 0,3 M2                                           </t>
  </si>
  <si>
    <t>027-0033</t>
  </si>
  <si>
    <t xml:space="preserve">FILTRO DIAFAFE PLUS P/MAQUINA 40008B                                  </t>
  </si>
  <si>
    <t>027-0034</t>
  </si>
  <si>
    <t xml:space="preserve">FILTRO GX                                                             </t>
  </si>
  <si>
    <t>027-0035</t>
  </si>
  <si>
    <t xml:space="preserve">FILTRO CARBON ACTIVADO                                                </t>
  </si>
  <si>
    <t>027-0036</t>
  </si>
  <si>
    <t xml:space="preserve">FILTRO PES DIALISIS DLR170 1.7 M2                                     </t>
  </si>
  <si>
    <t>027-0037</t>
  </si>
  <si>
    <t xml:space="preserve">FILTROS PES DIALISIS DLR 190 1.9 M2                                   </t>
  </si>
  <si>
    <t>027-0038</t>
  </si>
  <si>
    <t xml:space="preserve">CATETER SWAN NECK COIL 2 CUFF PEDIATRICO                              </t>
  </si>
  <si>
    <t>027-0039</t>
  </si>
  <si>
    <t xml:space="preserve">CATETER SWAN NECK COIL 2 CUFF INFANTIL                                </t>
  </si>
  <si>
    <t>028-0003</t>
  </si>
  <si>
    <t xml:space="preserve">CEPILLOS ENDOBRUSCH P/TOMA DE MUESTRA PAP                             </t>
  </si>
  <si>
    <t>028-0004</t>
  </si>
  <si>
    <t xml:space="preserve">ELECTRODO P/ELECTROCARDIOGRAMA DESECHABLE ADULTO                      </t>
  </si>
  <si>
    <t>028-0005</t>
  </si>
  <si>
    <t xml:space="preserve">ELECTRODO P/ELECTROCARDIOGRAMA DESECHABLE NIÑO                        </t>
  </si>
  <si>
    <t>028-0006</t>
  </si>
  <si>
    <t xml:space="preserve">ESTUCHE PENEAL CHICO                                                  </t>
  </si>
  <si>
    <t>028-0007</t>
  </si>
  <si>
    <t xml:space="preserve">ESTUCHE PENEAL LARGO                                                  </t>
  </si>
  <si>
    <t>028-0008</t>
  </si>
  <si>
    <t xml:space="preserve">ESTUCHE PENEAL MEDIANO                                                </t>
  </si>
  <si>
    <t>028-0009</t>
  </si>
  <si>
    <t xml:space="preserve">GEL PARA ECOGRAFIAS (BIDON)                                           </t>
  </si>
  <si>
    <t>028-0010</t>
  </si>
  <si>
    <t xml:space="preserve">GEL PARA ELECTROCARDIOGRAFO (TU X 250)                                </t>
  </si>
  <si>
    <t>028-0011</t>
  </si>
  <si>
    <t xml:space="preserve">LIGADURA DE LATEX PARA VARICES                                        </t>
  </si>
  <si>
    <t>028-0012</t>
  </si>
  <si>
    <t xml:space="preserve">MANIPULADOR/ INYECTOR UTERINO 4.5 MM                                  </t>
  </si>
  <si>
    <t>028-0013</t>
  </si>
  <si>
    <t xml:space="preserve">PASTA NUPREP 114 GR                                                   </t>
  </si>
  <si>
    <t>028-0014</t>
  </si>
  <si>
    <t xml:space="preserve">PASTA P/ELECTROENCEFALOGRAMA (TEN-20)                                 </t>
  </si>
  <si>
    <t>028-0015</t>
  </si>
  <si>
    <t xml:space="preserve">TAPON NASAL 8,0 CM CON CANULA                                         </t>
  </si>
  <si>
    <t>028-0016</t>
  </si>
  <si>
    <t xml:space="preserve">TERMOMETRO CLINICO                                                    </t>
  </si>
  <si>
    <t>028-0017</t>
  </si>
  <si>
    <t xml:space="preserve">GOMINA BRANCATO                                                       </t>
  </si>
  <si>
    <t>028-0019</t>
  </si>
  <si>
    <t xml:space="preserve">PRESERVATIVO SECO (ROYALE GRUESA 043-0297) CJ X 144                   </t>
  </si>
  <si>
    <t>028-0021</t>
  </si>
  <si>
    <t xml:space="preserve">BOQUILLA P/ESPIROMETRO                                                </t>
  </si>
  <si>
    <t>028-0022</t>
  </si>
  <si>
    <t xml:space="preserve">TERMOMETRO CLINICO DIGITAL                                            </t>
  </si>
  <si>
    <t>028-0024</t>
  </si>
  <si>
    <t xml:space="preserve">ESPATULA DE MADERAS P/PAP                                             </t>
  </si>
  <si>
    <t>028-0025</t>
  </si>
  <si>
    <t xml:space="preserve">T DE COBRE (T DE CU 380A)                                             </t>
  </si>
  <si>
    <t>028-0028</t>
  </si>
  <si>
    <t xml:space="preserve">EQUIPO INSERCION PEDIATRICO C/CATETER(SWAN COIL-8888-414813)          </t>
  </si>
  <si>
    <t>028-0029</t>
  </si>
  <si>
    <t xml:space="preserve">JERINGA P/INYECTORA (CTP-200-FLS)                                     </t>
  </si>
  <si>
    <t>028-0030</t>
  </si>
  <si>
    <t xml:space="preserve">SEPARADOR OCULAR RECIEN NACIDO                                        </t>
  </si>
  <si>
    <t>028-0031</t>
  </si>
  <si>
    <t xml:space="preserve">DEPRESOR                                                              </t>
  </si>
  <si>
    <t>028-0034</t>
  </si>
  <si>
    <t xml:space="preserve">VASO DE ORINA GRADUADO 1000 CC PLASTICO                               </t>
  </si>
  <si>
    <t>028-0036</t>
  </si>
  <si>
    <t xml:space="preserve">ELECTRODO DESECHABLE P/MARCAPASO EXTERNO(LIFEPAK-11)                  </t>
  </si>
  <si>
    <t>028-0037</t>
  </si>
  <si>
    <t xml:space="preserve">DISPOSITIVO OTICO LF20                                                </t>
  </si>
  <si>
    <t>028-0039</t>
  </si>
  <si>
    <t xml:space="preserve">PASTA P/ELECTROENCEFALOGRAMA (TEN-20/TUBO 114 GRS)                    </t>
  </si>
  <si>
    <t>028-0040</t>
  </si>
  <si>
    <t xml:space="preserve">MIOSTAT 12 X 1.5ML (NO ES INSUMO- ES MEDICAMENTO)                     </t>
  </si>
  <si>
    <t>028-0042</t>
  </si>
  <si>
    <t xml:space="preserve">CLIPS NASAL (COD.761889)                                              </t>
  </si>
  <si>
    <t>028-0043</t>
  </si>
  <si>
    <t xml:space="preserve">BOLSA PRELLENADA P/NUTRICION PARENTERAL (PERI) 2000 ML                </t>
  </si>
  <si>
    <t>028-0044</t>
  </si>
  <si>
    <t xml:space="preserve">BOLSA PRELLENADA P/NUTRICION PARENTERAL (PLUS) 2000 ML                </t>
  </si>
  <si>
    <t>028-0045</t>
  </si>
  <si>
    <t xml:space="preserve">BOLSA PRELLENADA P/NUTRICION PARENTERAL (SPECIAL)1000 ML              </t>
  </si>
  <si>
    <t>028-0046</t>
  </si>
  <si>
    <t xml:space="preserve">VENDA ELASTICA DE LATEX 2,5 MT X 10 CM                                </t>
  </si>
  <si>
    <t>028-0050</t>
  </si>
  <si>
    <t xml:space="preserve">BANDA DE RETINA (STYLE 287-LABTICIAN)                                 </t>
  </si>
  <si>
    <t>028-0051</t>
  </si>
  <si>
    <t xml:space="preserve">VENDA ELASTICA 10 CM                                                  </t>
  </si>
  <si>
    <t>028-0052</t>
  </si>
  <si>
    <t xml:space="preserve">LAZO VASCULAR ROJO MAXI                                               </t>
  </si>
  <si>
    <t>028-0053</t>
  </si>
  <si>
    <t xml:space="preserve">LAZO VASCULAR ROJO MINI                                               </t>
  </si>
  <si>
    <t>028-0054</t>
  </si>
  <si>
    <t xml:space="preserve">EQUIPO INSERCION ADULTO C/CATETER (SWAN NECK 413807)(CATETER S/TI)    </t>
  </si>
  <si>
    <t>028-0055</t>
  </si>
  <si>
    <t xml:space="preserve">NUTRICION PARENTERAL VOL. 0 - 250 ML                                  </t>
  </si>
  <si>
    <t>028-0056</t>
  </si>
  <si>
    <t xml:space="preserve">BOLSA PRELLENADA C/LIPIDOS PERIFERICOS                                </t>
  </si>
  <si>
    <t>028-0057</t>
  </si>
  <si>
    <t xml:space="preserve">BOLSA PRELLENADA C/LIPIDOS CENTRAL                                    </t>
  </si>
  <si>
    <t>028-0058</t>
  </si>
  <si>
    <t xml:space="preserve">CAPUCHONES CELESTES P/FACO (OP 2032 MID)                              </t>
  </si>
  <si>
    <t>028-0059</t>
  </si>
  <si>
    <t xml:space="preserve">CAPUCHONES BLANCOS P/PRUEBA DE FACO (OP 2028 MID)                     </t>
  </si>
  <si>
    <t>028-0060</t>
  </si>
  <si>
    <t xml:space="preserve">GEL LUBRICANTE SOLUBLE EN AGUA/BACTERIOSTATICO (SO X 2.7 GR)          </t>
  </si>
  <si>
    <t>028-0061</t>
  </si>
  <si>
    <t xml:space="preserve">ELECTRODO P/ELECTROCARD. DESECH.NEONATAL                              </t>
  </si>
  <si>
    <t>028-0062</t>
  </si>
  <si>
    <t xml:space="preserve">VALVULA DE ENTRENAMIENTO RESPIRATORIO                                 </t>
  </si>
  <si>
    <t>028-0063</t>
  </si>
  <si>
    <t xml:space="preserve">CONECTOR P/ALTA PRESION (300 PSI) ALARGADOR DE 100 CM                 </t>
  </si>
  <si>
    <t>028-0065</t>
  </si>
  <si>
    <t xml:space="preserve">LAZOS VASCULARES (TIPO MEDIUM) ROJO/AZUL                              </t>
  </si>
  <si>
    <t>028-0067</t>
  </si>
  <si>
    <t xml:space="preserve">ENDO GUIA UNIVERSAL DE 12 MM                                          </t>
  </si>
  <si>
    <t>028-0068</t>
  </si>
  <si>
    <t xml:space="preserve">PACK MEDICO P/CATARATAS (SIN LIO) REF. PA 1053 B                      </t>
  </si>
  <si>
    <t>028-0069</t>
  </si>
  <si>
    <t xml:space="preserve">TUBO TRAQUEAL EN T LARGO (10-12-15 MM)                                </t>
  </si>
  <si>
    <t>028-0070</t>
  </si>
  <si>
    <t xml:space="preserve">PLACA PACIENTE PEDIATRICO C/REM (MONOPOLAR)                           </t>
  </si>
  <si>
    <t>028-0071</t>
  </si>
  <si>
    <t xml:space="preserve">PINZAS P/L.I.O. (MONARCH II -A) 6.0 AL 30.0 DP.                       </t>
  </si>
  <si>
    <t>028-0072</t>
  </si>
  <si>
    <t xml:space="preserve">PINZAS P/L.I.O. MONARCH II - B  16 AL 26   DP                         </t>
  </si>
  <si>
    <t>028-0073</t>
  </si>
  <si>
    <t xml:space="preserve">PINZAS P/L.I.O.  MONARCH II - C  10 AL 30  DP.                        </t>
  </si>
  <si>
    <t>028-0074</t>
  </si>
  <si>
    <t xml:space="preserve">ESFERA OCULAR 14 MM DIAM.(COD.K8-6140)                                </t>
  </si>
  <si>
    <t>028-0075</t>
  </si>
  <si>
    <t xml:space="preserve">CONFORMADOR UNIVERSAL MEDIANO (COD.K8-6320)                           </t>
  </si>
  <si>
    <t>028-0076</t>
  </si>
  <si>
    <t xml:space="preserve">SONDA IRRIGACION VITRECTOMIA (COD.1006)                               </t>
  </si>
  <si>
    <t>028-0077</t>
  </si>
  <si>
    <t xml:space="preserve">TOTAL PLUS  SEGMENTO POSTERIOR                                        </t>
  </si>
  <si>
    <t>028-0078</t>
  </si>
  <si>
    <t xml:space="preserve">BSS  PLUS                                                             </t>
  </si>
  <si>
    <t>028-0079</t>
  </si>
  <si>
    <t xml:space="preserve">VG  FI                                                                </t>
  </si>
  <si>
    <t>028-0080</t>
  </si>
  <si>
    <t xml:space="preserve">HEMOFILTRO DIACAP M ADULTO                                            </t>
  </si>
  <si>
    <t>028-0081</t>
  </si>
  <si>
    <t xml:space="preserve">ADAPTADOR/CONECTOR DIALOC                                             </t>
  </si>
  <si>
    <t>028-0082</t>
  </si>
  <si>
    <t xml:space="preserve">JERINGA P/INYECTORA 150 ML                                            </t>
  </si>
  <si>
    <t>028-0083</t>
  </si>
  <si>
    <t xml:space="preserve">SET BASICO P/VITRECTOMIA (PV1053S0008 /20 G)                          </t>
  </si>
  <si>
    <t>028-0084</t>
  </si>
  <si>
    <t xml:space="preserve">SET BASICO P/VITRECTOMIA (PV1053SXXXX /25 G)                          </t>
  </si>
  <si>
    <t>028-0085</t>
  </si>
  <si>
    <t xml:space="preserve">SET P/RETINA SIMPLE COMPLEMENTARIO 23 G                               </t>
  </si>
  <si>
    <t>028-0086</t>
  </si>
  <si>
    <t xml:space="preserve">CABLE CAUTERIO TERMOPLASTICO                                          </t>
  </si>
  <si>
    <t>028-0087</t>
  </si>
  <si>
    <t xml:space="preserve">GAS C3 F8  (FC X 1 KG)                                                </t>
  </si>
  <si>
    <t>028-0088</t>
  </si>
  <si>
    <t xml:space="preserve">GAS SF6  ( 1 MT3)                                                     </t>
  </si>
  <si>
    <t>028-0089</t>
  </si>
  <si>
    <t xml:space="preserve">ACCESORIO DE FACOFRACMENTACION                                        </t>
  </si>
  <si>
    <t>028-0092</t>
  </si>
  <si>
    <t xml:space="preserve">SET INYECCION DE FLUIDOS VISCOSOS                                     </t>
  </si>
  <si>
    <t>028-0093</t>
  </si>
  <si>
    <t xml:space="preserve">HEMOFILTRO DIACAP L ADULTO                                            </t>
  </si>
  <si>
    <t>028-0094</t>
  </si>
  <si>
    <t xml:space="preserve">PLACA PACIENTE ADULTO C/REM (BIPOLAR)                                 </t>
  </si>
  <si>
    <t>028-0095</t>
  </si>
  <si>
    <t xml:space="preserve">BOQUILLA MODEL(MA-651(K) GX 9063), MARCA OLYMPUS                      </t>
  </si>
  <si>
    <t>028-0096</t>
  </si>
  <si>
    <t xml:space="preserve">HEMOFILTRO  DIACAP S  ADULTO                                          </t>
  </si>
  <si>
    <t>028-0097</t>
  </si>
  <si>
    <t xml:space="preserve">BOLSAS  BIC - 35  HEMOFILTRACION                                      </t>
  </si>
  <si>
    <t>028-0098</t>
  </si>
  <si>
    <t xml:space="preserve">BOLSAS SH -EL 02  HEMOFILTRACION                                      </t>
  </si>
  <si>
    <t>028-0099</t>
  </si>
  <si>
    <t xml:space="preserve">JERINGA INYECTORA MEDIO DE CONTRASTE / 10 CC                          </t>
  </si>
  <si>
    <t>028-0100</t>
  </si>
  <si>
    <t xml:space="preserve">FILAMENTO PARA EXAMEN DE PIE DIABETICO                                </t>
  </si>
  <si>
    <t>028-0101</t>
  </si>
  <si>
    <t xml:space="preserve">CAUTERIO P/MICROCOAGULADOR (DIATERMIA) 23 G                           </t>
  </si>
  <si>
    <t>028-0102</t>
  </si>
  <si>
    <t xml:space="preserve">AGUJAS CONCENTRICAS 30G COLOR ROJO (REF.53153)                        </t>
  </si>
  <si>
    <t>028-0103</t>
  </si>
  <si>
    <t xml:space="preserve">AGUJAS CONCENTRICAS 26G COLOR VERDE (REF. 53156)                      </t>
  </si>
  <si>
    <t>028-0105</t>
  </si>
  <si>
    <t xml:space="preserve">EQUIPO DE INSERCION SWAN NECK COIL SD (CATETER + TITANIO)             </t>
  </si>
  <si>
    <t>028-0106</t>
  </si>
  <si>
    <t xml:space="preserve">LIGADURA P/EXTRACCION DE SANGRE                                       </t>
  </si>
  <si>
    <t>028-0107</t>
  </si>
  <si>
    <t xml:space="preserve">ELECTRODO DESECHABLE P/MARCAPASO EXTERNO (ZOLL)                       </t>
  </si>
  <si>
    <t>028-0108</t>
  </si>
  <si>
    <t xml:space="preserve">PRESERVATIVO LUBRICADO (PROGRAMA MINSAL)                              </t>
  </si>
  <si>
    <t>028-0109</t>
  </si>
  <si>
    <t xml:space="preserve">TURBO SONIC ABC 30º ROUND P/OFTALMOLOGIA                              </t>
  </si>
  <si>
    <t>028-0111</t>
  </si>
  <si>
    <t xml:space="preserve">EXTRACTOR DE VENAS DESECHABLES (CJ X 12)                              </t>
  </si>
  <si>
    <t>028-0112</t>
  </si>
  <si>
    <t xml:space="preserve">FIBRA LASER RECTA 23 G (VITREORETINA)                                 </t>
  </si>
  <si>
    <t>028-0113</t>
  </si>
  <si>
    <t xml:space="preserve">TOTAL PLUS C/VITRECTOR 2500 CPM 23 G                                  </t>
  </si>
  <si>
    <t>028-0114</t>
  </si>
  <si>
    <t xml:space="preserve">SET DE INFUSION PRESURIZADO                                           </t>
  </si>
  <si>
    <t>028-0115</t>
  </si>
  <si>
    <t xml:space="preserve">GEL CONDUCTOR STERIL SOBRE DE 20 GR.                                  </t>
  </si>
  <si>
    <t>028-0117</t>
  </si>
  <si>
    <t xml:space="preserve">ELECTRODOS DE SUCCION REUTILIZABLES (6/SET)                           </t>
  </si>
  <si>
    <t>028-0118</t>
  </si>
  <si>
    <t xml:space="preserve">ADAPTADOR EN Y P/MARCAPASOS BICAMERAL                                 </t>
  </si>
  <si>
    <t>028-0119</t>
  </si>
  <si>
    <t xml:space="preserve">PINZAS EXTREMIDADES ADULTO (4/SET)                                    </t>
  </si>
  <si>
    <t>028-0120</t>
  </si>
  <si>
    <t xml:space="preserve">DUOSOL 2 K (BOLSA HEMOFILTRACION)                                     </t>
  </si>
  <si>
    <t>028-0121</t>
  </si>
  <si>
    <t xml:space="preserve">FILTRO B PAP                                                          </t>
  </si>
  <si>
    <t>028-0122</t>
  </si>
  <si>
    <t xml:space="preserve">BOLUS 0.5 CM                                                          </t>
  </si>
  <si>
    <t>028-0123</t>
  </si>
  <si>
    <t xml:space="preserve">BOLUS 1.0 CM                                                          </t>
  </si>
  <si>
    <t>028-0124</t>
  </si>
  <si>
    <t xml:space="preserve">BOLUS 1.5 CM                                                          </t>
  </si>
  <si>
    <t>028-0125</t>
  </si>
  <si>
    <t xml:space="preserve">BOLUS 2.0 CM                                                          </t>
  </si>
  <si>
    <t>028-0127</t>
  </si>
  <si>
    <t xml:space="preserve">BOLUS 3.0 CM                                                          </t>
  </si>
  <si>
    <t>028-0128</t>
  </si>
  <si>
    <t xml:space="preserve">PUNTA I/A RECTA ASPIRACION (8065751012)                               </t>
  </si>
  <si>
    <t>028-0129</t>
  </si>
  <si>
    <t xml:space="preserve">TRAMPA PARA POLIPOS                                                   </t>
  </si>
  <si>
    <t>028-0130</t>
  </si>
  <si>
    <t xml:space="preserve">PISTOLA DE LAVADO QUIRURGICO OSEO (SURGILAV)                          </t>
  </si>
  <si>
    <t>028-0131</t>
  </si>
  <si>
    <t xml:space="preserve">TUBO T STANDAR SAFE 13 MM. (MONGOMERY)                                </t>
  </si>
  <si>
    <t>028-0132</t>
  </si>
  <si>
    <t xml:space="preserve">PINZA DIATERMIA  20 G                                                 </t>
  </si>
  <si>
    <t>028-0133</t>
  </si>
  <si>
    <t xml:space="preserve">PINZA  ILM  23 G                                                      </t>
  </si>
  <si>
    <t>028-0135</t>
  </si>
  <si>
    <t xml:space="preserve">PINZA 23 G (REF.70647)                                                </t>
  </si>
  <si>
    <t>028-0137</t>
  </si>
  <si>
    <t xml:space="preserve">PINZA 23 G (REF 70643)                                                </t>
  </si>
  <si>
    <t>028-0138</t>
  </si>
  <si>
    <t xml:space="preserve">ACEITE DE SILICONA 1000 CENTISTOKES                                   </t>
  </si>
  <si>
    <t>028-0139</t>
  </si>
  <si>
    <t xml:space="preserve">ACEITE DE SILICONA 5000 CENTISTOKES                                   </t>
  </si>
  <si>
    <t>028-0140</t>
  </si>
  <si>
    <t xml:space="preserve">AZUL BRILLANTE G  0,5  ML  PFS (0,25 MG/ML)                           </t>
  </si>
  <si>
    <t>028-0141</t>
  </si>
  <si>
    <t xml:space="preserve">LENTE PLANO P/CIRUGIA MACULAR                                         </t>
  </si>
  <si>
    <t>028-0142</t>
  </si>
  <si>
    <t xml:space="preserve">METIL CELULOSA JERINGA 3 ML                                           </t>
  </si>
  <si>
    <t>028-0143</t>
  </si>
  <si>
    <t xml:space="preserve">PINZA P/CUERPOS EXTRAÑOS 20 G (DESECHABLE)                            </t>
  </si>
  <si>
    <t>028-0144</t>
  </si>
  <si>
    <t xml:space="preserve">TIJERA CURVA P/CIRUGIA INTRAOCULAR 23 G (DESECHABLE)REF 102423 PIN    </t>
  </si>
  <si>
    <t>028-0145</t>
  </si>
  <si>
    <t xml:space="preserve">TIJERA CURVA P/CIRUGIA INTRAOCULAR 23 G (DESECHABLE)REF:237623        </t>
  </si>
  <si>
    <t>028-0146</t>
  </si>
  <si>
    <t xml:space="preserve">MAGNETO DE CUERPOS EXTRAÑOS 20 G (IMAN TIERRAS RARAS REF:1221 PIN)    </t>
  </si>
  <si>
    <t>028-0147</t>
  </si>
  <si>
    <t xml:space="preserve">CAUTERIZADOR BIPOLAR 23 G  (REF. 530023)                              </t>
  </si>
  <si>
    <t>028-0148</t>
  </si>
  <si>
    <t xml:space="preserve">FIBRAS DE LASER DIRECCIONAL 23 G  (REF : 552623)                      </t>
  </si>
  <si>
    <t>028-0149</t>
  </si>
  <si>
    <t xml:space="preserve">SONDA DE ILUMINACION INTRAOCULAR  23 G (TIPO CHANDELIER)              </t>
  </si>
  <si>
    <t>028-0150</t>
  </si>
  <si>
    <t xml:space="preserve">BANDAS DE ENTRENAMIENTO P/MEDIR RESISTENCIA AMARILLO (5.5 MT)         </t>
  </si>
  <si>
    <t>028-0151</t>
  </si>
  <si>
    <t xml:space="preserve">BANDAS DE ENTRENAMIENTO P/MEDIR RESISTENCIA ROJO L (5.5 MT)           </t>
  </si>
  <si>
    <t>028-0152</t>
  </si>
  <si>
    <t xml:space="preserve">BANDAS DE ENTRENAMIENTO P/MEDIR RESISTENCIA VERDE M  (5.5 MT)         </t>
  </si>
  <si>
    <t>028-0153</t>
  </si>
  <si>
    <t xml:space="preserve">BANDAS DE ENTRENAMIENTO P/MEDIR RESISTENCIA NEGRA X (5.5 MT)          </t>
  </si>
  <si>
    <t>028-0154</t>
  </si>
  <si>
    <t xml:space="preserve">VALVULAS DE ENTRENAMIENTO (IMT)                                       </t>
  </si>
  <si>
    <t>028-0155</t>
  </si>
  <si>
    <t xml:space="preserve">VALVULAS DE ENTRENAMIENTO (PEP)                                       </t>
  </si>
  <si>
    <t>028-0156</t>
  </si>
  <si>
    <t xml:space="preserve">JERINGAS MEDICAS 10 ML DE COLORES                                     </t>
  </si>
  <si>
    <t>028-0157</t>
  </si>
  <si>
    <t xml:space="preserve">PLACA PACIENTE NEONATAL C/REM (BIPOLAR)                               </t>
  </si>
  <si>
    <t>028-0158</t>
  </si>
  <si>
    <t xml:space="preserve">LIMPIA PUNTA DE ELECTROBISTURI                                        </t>
  </si>
  <si>
    <t>028-0160</t>
  </si>
  <si>
    <t xml:space="preserve">INSENTIVADORES RESPIRATORIOS                                          </t>
  </si>
  <si>
    <t>028-0161</t>
  </si>
  <si>
    <t xml:space="preserve">CONO DE BOMBA CENTRIFUGA P/MAQUINA C.E.C.                             </t>
  </si>
  <si>
    <t>028-0162</t>
  </si>
  <si>
    <t xml:space="preserve">CANULA CON ESPIRAL 10 X 25 MM 26.5 CM                                 </t>
  </si>
  <si>
    <t>028-0163</t>
  </si>
  <si>
    <t xml:space="preserve">SET DE INYECCION DE SILICONA ACCURUS(VITREO RETINA)                   </t>
  </si>
  <si>
    <t>028-0165</t>
  </si>
  <si>
    <t xml:space="preserve">CELDA VENOSA 1,2" P/ECEC (CARDIOCIRUGIA)                              </t>
  </si>
  <si>
    <t>028-0166</t>
  </si>
  <si>
    <t xml:space="preserve">CARTUCHO DE IRMA P/ECEC (CARDIOQUIRURGICO)                            </t>
  </si>
  <si>
    <t>028-0167</t>
  </si>
  <si>
    <t xml:space="preserve">SENSORES DE NIVEL RESERVORIO VENOSO P/ECEC (CARDIOQUIRURGICO)         </t>
  </si>
  <si>
    <t>028-0168</t>
  </si>
  <si>
    <t xml:space="preserve">PRESERVATIVO EXTRA RESISTENTE (PROG-VIH-SIDA)                         </t>
  </si>
  <si>
    <t>028-0169</t>
  </si>
  <si>
    <t xml:space="preserve">LUBRICANTE P/PRESERVATIVO EXTRA RESISTENTE (PROG VIH-SIDA)            </t>
  </si>
  <si>
    <t>028-0170</t>
  </si>
  <si>
    <t xml:space="preserve">CANASTILLO PORTALAMINAS                                               </t>
  </si>
  <si>
    <t>028-0171</t>
  </si>
  <si>
    <t xml:space="preserve">TIPS KELMAN 45º 0.9                                                   </t>
  </si>
  <si>
    <t>028-0172</t>
  </si>
  <si>
    <t xml:space="preserve">SET INSUMOS P/EQUIPO RECUPERADOR DE CELULAS (AUTOLOG/3)               </t>
  </si>
  <si>
    <t>028-0173</t>
  </si>
  <si>
    <t xml:space="preserve">PACK LIO + INSUMOS Y ELEMENTOS PARA EQUIPO FACO                       </t>
  </si>
  <si>
    <t>028-0174</t>
  </si>
  <si>
    <t xml:space="preserve">SET BASICO P/VITRECTOMIA (PV1053S0004 /23 G)EQUIPO NUEVO              </t>
  </si>
  <si>
    <t>028-0177</t>
  </si>
  <si>
    <t xml:space="preserve">AZUL BRILLANTE 0.5 PFS + JERINGA ESTERIL OF. VITREO                   </t>
  </si>
  <si>
    <t>028-0178</t>
  </si>
  <si>
    <t xml:space="preserve">EQUIPO INSERCION MISSOURI IZQ.C/ADAPTADOR DE TITANEO                  </t>
  </si>
  <si>
    <t>029-0001</t>
  </si>
  <si>
    <t xml:space="preserve">GORRO DESECHABLE ENFERMERA (VERDE)                                    </t>
  </si>
  <si>
    <t>029-0002</t>
  </si>
  <si>
    <t xml:space="preserve">GUANTE DE PROCEDIMIENTO "L"                                           </t>
  </si>
  <si>
    <t>029-0003</t>
  </si>
  <si>
    <t xml:space="preserve">GUANTE DE PROCEDIMIENTO "M"                                           </t>
  </si>
  <si>
    <t>029-0004</t>
  </si>
  <si>
    <t xml:space="preserve">GUANTE DE PROCEDIMIENTO "S"                                           </t>
  </si>
  <si>
    <t>029-0005</t>
  </si>
  <si>
    <t xml:space="preserve">GUANTE QUIRURG.ESTERIL 6.0                                            </t>
  </si>
  <si>
    <t>029-0006</t>
  </si>
  <si>
    <t xml:space="preserve">GUANTE QUIRURG.ESTERIL 6.5                                            </t>
  </si>
  <si>
    <t>029-0007</t>
  </si>
  <si>
    <t xml:space="preserve">GUANTE QUIRURG.ESTERIL 7.0                                            </t>
  </si>
  <si>
    <t>029-0008</t>
  </si>
  <si>
    <t xml:space="preserve">GUANTE QUIRURG.ESTERIL 7.5                                            </t>
  </si>
  <si>
    <t>029-0009</t>
  </si>
  <si>
    <t xml:space="preserve">GUANTE QUIRURG.ESTERIL 8.0                                            </t>
  </si>
  <si>
    <t>029-0010</t>
  </si>
  <si>
    <t xml:space="preserve">GUANTE QUIRURG.ESTERIL 8.5                                            </t>
  </si>
  <si>
    <t>029-0012</t>
  </si>
  <si>
    <t xml:space="preserve">MASCARILLA DESECH.C/TIRAS-C/FILTRO (CJX50)                            </t>
  </si>
  <si>
    <t>029-0013</t>
  </si>
  <si>
    <t xml:space="preserve">MASCARILLA PARA 3M 6002  /GASES QUIMICO                               </t>
  </si>
  <si>
    <t>029-0014</t>
  </si>
  <si>
    <t xml:space="preserve">MASCARILLA P/GASES ACIDOS 3M                                          </t>
  </si>
  <si>
    <t>029-0015</t>
  </si>
  <si>
    <t xml:space="preserve">MASCARILLA QUIRUGICA C/FILTRO                                         </t>
  </si>
  <si>
    <t>029-0016</t>
  </si>
  <si>
    <t xml:space="preserve">GUANTE QUIRURGICO ESTERIL Nº8,5 (LIBRE DE LATEX)                      </t>
  </si>
  <si>
    <t>029-0018</t>
  </si>
  <si>
    <t xml:space="preserve">RESPIRADOR Y MASCARA QUIRURGICA  1860 (N95)                           </t>
  </si>
  <si>
    <t>029-0019</t>
  </si>
  <si>
    <t xml:space="preserve">GUANTE DE PROCEDIMIENTO XS                                            </t>
  </si>
  <si>
    <t>029-0020</t>
  </si>
  <si>
    <t xml:space="preserve">GORROS DESECHABLES DE CIRUJANO                                        </t>
  </si>
  <si>
    <t>029-0021</t>
  </si>
  <si>
    <t xml:space="preserve">GUANTE DESECHABLE VINILO "S"                                          </t>
  </si>
  <si>
    <t>029-0022</t>
  </si>
  <si>
    <t xml:space="preserve">GUANTES QUIRURGICOS ESTERIL N°7.0 (LIBRE DE LATEX)                    </t>
  </si>
  <si>
    <t>029-0023</t>
  </si>
  <si>
    <t xml:space="preserve">GUANTE DESECHABLE VINILO "M"                                          </t>
  </si>
  <si>
    <t>029-0024</t>
  </si>
  <si>
    <t xml:space="preserve">GUANTE DESECHABLE VINILO "L"                                          </t>
  </si>
  <si>
    <t>029-0025</t>
  </si>
  <si>
    <t xml:space="preserve">GUANTE QUIRURGICO ESTERIL Nº7.5 (LIBRE DE LATEX)                      </t>
  </si>
  <si>
    <t>029-0026</t>
  </si>
  <si>
    <t xml:space="preserve">GUANTE P/EXAMEN LATEX Nº7.0 PUñO LARGO EXT.                           </t>
  </si>
  <si>
    <t>029-0027</t>
  </si>
  <si>
    <t xml:space="preserve">GUANTE P/EXAMEN LATEX Nº6 1/2 PUñO LARGO EST.                         </t>
  </si>
  <si>
    <t>029-0028</t>
  </si>
  <si>
    <t xml:space="preserve">GUANTE QUIRUR.ESTERIL 9.0.                                            </t>
  </si>
  <si>
    <t>029-0029</t>
  </si>
  <si>
    <t xml:space="preserve">MASCARILLA REPIRATORIA CON VALVULA 8512 N95                           </t>
  </si>
  <si>
    <t>029-0030</t>
  </si>
  <si>
    <t xml:space="preserve"> GUANTES QUIRURGICOS ESTERIL N°6.5 (LIBRE DE LATEX)                   </t>
  </si>
  <si>
    <t>029-0031</t>
  </si>
  <si>
    <t xml:space="preserve"> GUANTES QUIRURGICOS ESTERIL N°8.0 (LIBRE DE LATEX)                   </t>
  </si>
  <si>
    <t>029-0032</t>
  </si>
  <si>
    <t xml:space="preserve">MASCARILA HIPOALERGENICA (MINSAL-EBOLA)                               </t>
  </si>
  <si>
    <t>029-0033</t>
  </si>
  <si>
    <t xml:space="preserve">ESCUDO FACIAL (EBOLA-MINSAL)                                          </t>
  </si>
  <si>
    <t>029-0034</t>
  </si>
  <si>
    <t xml:space="preserve">GUANTE LATEX Nº 8 (MINSAL-EBOLA)                                      </t>
  </si>
  <si>
    <t>029-0035</t>
  </si>
  <si>
    <t xml:space="preserve">GUANTE LATEX Nº 8 1/2 (MINSAL-EBOLA)                                  </t>
  </si>
  <si>
    <t>030-0001</t>
  </si>
  <si>
    <t xml:space="preserve">CUBRE OBJETO 18 X 18 MM (CJ X 100)                                    </t>
  </si>
  <si>
    <t>030-0002</t>
  </si>
  <si>
    <t xml:space="preserve">CUBRE OBJETO 22 X 22 MM                                               </t>
  </si>
  <si>
    <t>030-0003</t>
  </si>
  <si>
    <t xml:space="preserve">CUBRE OBJETO 24 X 50 MM (REF.7411271 CITOGLAS)                        </t>
  </si>
  <si>
    <t>030-0004</t>
  </si>
  <si>
    <t xml:space="preserve">FRASCO GOTARIO VIDRIO AMBAR 15 ML                                     </t>
  </si>
  <si>
    <t>030-0005</t>
  </si>
  <si>
    <t xml:space="preserve">FRASCO VIDRIO GRADUADO 3000 ML (MED.ORINA)                            </t>
  </si>
  <si>
    <t>030-0006</t>
  </si>
  <si>
    <t xml:space="preserve">PORTA OBJETOS 26 X 76 MM (CJ X 50UD)                                  </t>
  </si>
  <si>
    <t>030-0007</t>
  </si>
  <si>
    <t xml:space="preserve">PORTA OBJETOS BORDE Y BANDA ESMERILADA 26 X 76 (CJ X 50)              </t>
  </si>
  <si>
    <t>030-0008</t>
  </si>
  <si>
    <t xml:space="preserve">TUBO ENSAYO 12 X 120 MM                                               </t>
  </si>
  <si>
    <t>030-0009</t>
  </si>
  <si>
    <t xml:space="preserve">TUBO ENSAYO 14 X 140 MM                                               </t>
  </si>
  <si>
    <t>030-0010</t>
  </si>
  <si>
    <t xml:space="preserve">TUBO ENSAYO 18 X 180 MM                                               </t>
  </si>
  <si>
    <t>030-0011</t>
  </si>
  <si>
    <t xml:space="preserve">PLACA PETRI 100 X 15 (CJ X 10 UD)                                     </t>
  </si>
  <si>
    <t>030-0012</t>
  </si>
  <si>
    <t xml:space="preserve">VASO PP 250 ML                                                        </t>
  </si>
  <si>
    <t>030-0013</t>
  </si>
  <si>
    <t xml:space="preserve">VASO PP VIDRIO 100 ML                                                 </t>
  </si>
  <si>
    <t>030-0014</t>
  </si>
  <si>
    <t xml:space="preserve">PIPETA GRADUADAS 5 ML.                                                </t>
  </si>
  <si>
    <t>030-0015</t>
  </si>
  <si>
    <t xml:space="preserve">PIPETA GRADUADAS 1 ML.                                                </t>
  </si>
  <si>
    <t>030-0016</t>
  </si>
  <si>
    <t xml:space="preserve">PIPETA GRADUADA 2 ML                                                  </t>
  </si>
  <si>
    <t>030-0017</t>
  </si>
  <si>
    <t xml:space="preserve">PROBETA VIDRIO 100 ML                                                 </t>
  </si>
  <si>
    <t>030-0018</t>
  </si>
  <si>
    <t xml:space="preserve">PROBETA VIDRIO 50 ML                                                  </t>
  </si>
  <si>
    <t>030-0022</t>
  </si>
  <si>
    <t xml:space="preserve">MATRAZ ERLENMEYER 1000 ML                                             </t>
  </si>
  <si>
    <t>030-0024</t>
  </si>
  <si>
    <t xml:space="preserve">PLACA DE VIDRIO P/EXAMEN VDRL                                         </t>
  </si>
  <si>
    <t>030-0026</t>
  </si>
  <si>
    <t xml:space="preserve">MATRAZ ERLENMAYER 500 ML                                              </t>
  </si>
  <si>
    <t>030-0027</t>
  </si>
  <si>
    <t xml:space="preserve">MATRAZ ERLENMAYER 2000 ML                                             </t>
  </si>
  <si>
    <t>030-0028</t>
  </si>
  <si>
    <t xml:space="preserve">PIPETA GRADUADA 10 ML.                                                </t>
  </si>
  <si>
    <t>030-0029</t>
  </si>
  <si>
    <t xml:space="preserve">CUBRE OBJETO 20 X 20                                                  </t>
  </si>
  <si>
    <t>030-0030</t>
  </si>
  <si>
    <t xml:space="preserve">CUBRE OBJETO 20 X 26 (P/CAMARA GL.ROJO)                               </t>
  </si>
  <si>
    <t>030-0031</t>
  </si>
  <si>
    <t xml:space="preserve">CUBRE OBJETO 24 X 24                                                  </t>
  </si>
  <si>
    <t>030-0032</t>
  </si>
  <si>
    <t xml:space="preserve">EMBUDO VIDRIO 75 MM                                                   </t>
  </si>
  <si>
    <t>030-0033</t>
  </si>
  <si>
    <t xml:space="preserve">MATRAZ ERLENMEYER 250 ML                                              </t>
  </si>
  <si>
    <t>030-0034</t>
  </si>
  <si>
    <t xml:space="preserve">PIPETA VHS GRADILLA P/SIST.P-3                                        </t>
  </si>
  <si>
    <t>030-0035</t>
  </si>
  <si>
    <t xml:space="preserve">PIPETA VIDRIO 20 CC                                                   </t>
  </si>
  <si>
    <t>030-0036</t>
  </si>
  <si>
    <t xml:space="preserve">PIPETA VOLUMETRICA 20 ML (CLASE-A)                                    </t>
  </si>
  <si>
    <t>030-0037</t>
  </si>
  <si>
    <t xml:space="preserve">PIPETA PASTEUR ASPIRACION ORINA                                       </t>
  </si>
  <si>
    <t>030-0038</t>
  </si>
  <si>
    <t xml:space="preserve">PROBETA VIDRIO GRAD.1000 ML                                           </t>
  </si>
  <si>
    <t>030-0039</t>
  </si>
  <si>
    <t xml:space="preserve">TERMOMETRO MAX-MIN (30-50 øC)                                         </t>
  </si>
  <si>
    <t>030-0040</t>
  </si>
  <si>
    <t xml:space="preserve">TUBO ENSAYO 16 X 160 MM                                               </t>
  </si>
  <si>
    <t>030-0041</t>
  </si>
  <si>
    <t xml:space="preserve">TUBO MICROHEMATOCRITO C/HEPARINA                                      </t>
  </si>
  <si>
    <t>030-0042</t>
  </si>
  <si>
    <t xml:space="preserve">TUBO ENSAYO 12 X 100 MM                                               </t>
  </si>
  <si>
    <t>030-0043</t>
  </si>
  <si>
    <t xml:space="preserve">GRADILLA 90 TUBOS (564)                                               </t>
  </si>
  <si>
    <t>030-0044</t>
  </si>
  <si>
    <t xml:space="preserve">TUBO ENSAYO 10 X 100 MM                                               </t>
  </si>
  <si>
    <t>030-0045</t>
  </si>
  <si>
    <t xml:space="preserve">VIDRIO PARA PIPETA X 1 KG.                                            </t>
  </si>
  <si>
    <t>030-0046</t>
  </si>
  <si>
    <t xml:space="preserve">CUBRE CAMARA NEUBAUER 22 X 22 / CJ X 100UD                            </t>
  </si>
  <si>
    <t>030-0047</t>
  </si>
  <si>
    <t xml:space="preserve">FRASCO DURAN SCHOTT 500 CC                                            </t>
  </si>
  <si>
    <t>030-0048</t>
  </si>
  <si>
    <t xml:space="preserve">FRASCO DURAN SCHOTT 1000 CC                                           </t>
  </si>
  <si>
    <t>030-0049</t>
  </si>
  <si>
    <t xml:space="preserve">FRASCO DURAN SCHOTT 2000 CC                                           </t>
  </si>
  <si>
    <t>030-0050</t>
  </si>
  <si>
    <t xml:space="preserve">XXXXXXXXXXXXXXXXXXXXXXX                                               </t>
  </si>
  <si>
    <t>030-0051</t>
  </si>
  <si>
    <t xml:space="preserve">ALCOHOLIMETRO                                                         </t>
  </si>
  <si>
    <t>030-0052</t>
  </si>
  <si>
    <t xml:space="preserve">PLACA PETRI 60 X 15 CHEC CJ X 10 (ALEMANA)                            </t>
  </si>
  <si>
    <t>030-0053</t>
  </si>
  <si>
    <t xml:space="preserve">CAJA DE VIDRIO C/TAPA PARA TINCIONES                                  </t>
  </si>
  <si>
    <t>030-0057</t>
  </si>
  <si>
    <t xml:space="preserve">PIPETA PASTEUR DE VIDRIO 15 CM (CJ X 250 UD)                          </t>
  </si>
  <si>
    <t>030-0058</t>
  </si>
  <si>
    <t xml:space="preserve">PROBETA VIDRIO 250 ML                                                 </t>
  </si>
  <si>
    <t>030-0059</t>
  </si>
  <si>
    <t xml:space="preserve">MECHERO DE VIDRIO                                                     </t>
  </si>
  <si>
    <t>030-0060</t>
  </si>
  <si>
    <t xml:space="preserve">TERMOMETRO DE MAX P/REFRIGERACION Y CJS.(TRASLADO DE HEMODERIVADOS)   </t>
  </si>
  <si>
    <t>030-0061</t>
  </si>
  <si>
    <t xml:space="preserve">GRADILLA TUBOS 18 X 18 COD.2263                                       </t>
  </si>
  <si>
    <t>030-0062</t>
  </si>
  <si>
    <t xml:space="preserve">MATRAZ ERLENMAYER 5000 ML                                             </t>
  </si>
  <si>
    <t>030-0064</t>
  </si>
  <si>
    <t xml:space="preserve">VASO PP 1000 ML                                                       </t>
  </si>
  <si>
    <t>030-0065</t>
  </si>
  <si>
    <t xml:space="preserve">VASO PP 500 ML                                                        </t>
  </si>
  <si>
    <t>030-0066</t>
  </si>
  <si>
    <t xml:space="preserve">COPA CONICA (MEDIDA-GRADUADA) 1000 ML                                 </t>
  </si>
  <si>
    <t>030-0067</t>
  </si>
  <si>
    <t xml:space="preserve">COPA CONICA (MEDIDA-GRADUADA) 250 ML                                  </t>
  </si>
  <si>
    <t>030-0068</t>
  </si>
  <si>
    <t xml:space="preserve">FRASCO SCHOTT 250 ML.                                                 </t>
  </si>
  <si>
    <t>030-0069</t>
  </si>
  <si>
    <t xml:space="preserve">ENVASE VIDRIO C/TAPA 250 ML                                           </t>
  </si>
  <si>
    <t>030-0070</t>
  </si>
  <si>
    <t xml:space="preserve">ENVASE VIDRIO C/TAPA 500 ML                                           </t>
  </si>
  <si>
    <t>030-0071</t>
  </si>
  <si>
    <t xml:space="preserve">MATRAZ ERLENMEYER 100 ML                                              </t>
  </si>
  <si>
    <t>030-0072</t>
  </si>
  <si>
    <t xml:space="preserve">TERMOMETRO P/ AGUA CALIENTE                                           </t>
  </si>
  <si>
    <t>030-0073</t>
  </si>
  <si>
    <t xml:space="preserve">CAMARA NEUBAUER                                                       </t>
  </si>
  <si>
    <t>030-0074</t>
  </si>
  <si>
    <t xml:space="preserve">VIDRIO TOMA MUESTRA DE SANGRE                                         </t>
  </si>
  <si>
    <t>030-0075</t>
  </si>
  <si>
    <t xml:space="preserve">MICROPIPETA DE PUNTA DESECHABLE 0 - 200 UL                            </t>
  </si>
  <si>
    <t>030-0076</t>
  </si>
  <si>
    <t xml:space="preserve">MORTERO CERAMICA 250 CC                                               </t>
  </si>
  <si>
    <t>030-0077</t>
  </si>
  <si>
    <t xml:space="preserve">COPA GRADUADA 1 LT.                                                   </t>
  </si>
  <si>
    <t>030-0078</t>
  </si>
  <si>
    <t xml:space="preserve">FRASCO CONSERVA 1 LITRO                                               </t>
  </si>
  <si>
    <t>030-0080</t>
  </si>
  <si>
    <t xml:space="preserve">PROBETA GRADUADA DE 25 ML                                             </t>
  </si>
  <si>
    <t>030-0081</t>
  </si>
  <si>
    <t xml:space="preserve">EMBUDO VIDRIO MEDIANO                                                 </t>
  </si>
  <si>
    <t>030-0082</t>
  </si>
  <si>
    <t xml:space="preserve">EMBUDO VIDRIO CHICO                                                   </t>
  </si>
  <si>
    <t>030-0083</t>
  </si>
  <si>
    <t xml:space="preserve">COPA CONICA (MEDIDA-GRADUADA) 500 ML                                  </t>
  </si>
  <si>
    <t>030-0085</t>
  </si>
  <si>
    <t xml:space="preserve">PORTA OBJETO OFA 1 POC.AZUL                                           </t>
  </si>
  <si>
    <t>030-0089</t>
  </si>
  <si>
    <t xml:space="preserve">CUBREOBJETO 24 X 60                                                   </t>
  </si>
  <si>
    <t>030-0090</t>
  </si>
  <si>
    <t xml:space="preserve">MATRAZ AFORADO 1000 ML                                                </t>
  </si>
  <si>
    <t>030-0091</t>
  </si>
  <si>
    <t xml:space="preserve">BAROMETRO                                                             </t>
  </si>
  <si>
    <t>030-0092</t>
  </si>
  <si>
    <t xml:space="preserve">TERMOHIGROMETRO                                                       </t>
  </si>
  <si>
    <t>030-0093</t>
  </si>
  <si>
    <t xml:space="preserve">TUBO PARA DETERMINACION DE OXIDO DE ETILENO COD.5242042               </t>
  </si>
  <si>
    <t>030-0094</t>
  </si>
  <si>
    <t xml:space="preserve">TUBO C/TAPA ROSCA 16 X 160                                            </t>
  </si>
  <si>
    <t>030-0095</t>
  </si>
  <si>
    <t xml:space="preserve">PLACA PETRI 70 X 10 (MEDIANA)                                         </t>
  </si>
  <si>
    <t>030-0097</t>
  </si>
  <si>
    <t xml:space="preserve">PLACA PETRI MEDIANA 70 X 10                                           </t>
  </si>
  <si>
    <t>030-0098</t>
  </si>
  <si>
    <t xml:space="preserve">MICROPIPETA DE PUNTA DESECHABLE 0 - 20 UL                             </t>
  </si>
  <si>
    <t>030-0099</t>
  </si>
  <si>
    <t xml:space="preserve">PROBETA DE VIDRIO GRAD. 500 ML                                        </t>
  </si>
  <si>
    <t>030-0101</t>
  </si>
  <si>
    <t xml:space="preserve">CUBETAS SEMICROPS 10 ML                                               </t>
  </si>
  <si>
    <t>030-0102</t>
  </si>
  <si>
    <t xml:space="preserve">TERMOMETRO AMBIENTAL                                                  </t>
  </si>
  <si>
    <t>030-0103</t>
  </si>
  <si>
    <t xml:space="preserve">PLACA PETRI 80 X 15                                                   </t>
  </si>
  <si>
    <t>030-0104</t>
  </si>
  <si>
    <t xml:space="preserve">MATRAZ ERLENMAYER 250 ML                                              </t>
  </si>
  <si>
    <t>030-0106</t>
  </si>
  <si>
    <t xml:space="preserve">TUBO VIDRIO FONDO REDONDO 15 ML P/CENTRIFUGA.                         </t>
  </si>
  <si>
    <t>030-0108</t>
  </si>
  <si>
    <t xml:space="preserve">FRASCO DE VIDRIO PASTILLERO CON TAPA                                  </t>
  </si>
  <si>
    <t>030-0109</t>
  </si>
  <si>
    <t xml:space="preserve">TERMOMETRO MERCURIO P/DOSIMETRIA EN FANTOMA DE AGUA                   </t>
  </si>
  <si>
    <t>030-0110</t>
  </si>
  <si>
    <t xml:space="preserve">FRASCO DURAN SCHOTT DE 100 CC                                         </t>
  </si>
  <si>
    <t>030-0111</t>
  </si>
  <si>
    <t xml:space="preserve">MORTERO VIDRIO 10 CM DIAMETRO                                         </t>
  </si>
  <si>
    <t>030-0112</t>
  </si>
  <si>
    <t xml:space="preserve">TUBO ENSAYO 12 X 75 MM                                                </t>
  </si>
  <si>
    <t>030-0114</t>
  </si>
  <si>
    <t xml:space="preserve">IMPLEMENTOS P/BOTIQUIN(ALGODON,GASA,PARCHE ETC.                       </t>
  </si>
  <si>
    <t>030-0119</t>
  </si>
  <si>
    <t xml:space="preserve">TERMOMETRO MAX Y MIN -40º +50ºC                                       </t>
  </si>
  <si>
    <t>030-0120</t>
  </si>
  <si>
    <t xml:space="preserve">EMBUDO VIDRIO GRANDE                                                  </t>
  </si>
  <si>
    <t>030-0121</t>
  </si>
  <si>
    <t xml:space="preserve">FRASCO GOTARIO VIDRIO AMBAR 30 ML                                     </t>
  </si>
  <si>
    <t>031-0001</t>
  </si>
  <si>
    <t xml:space="preserve">FRASCOS GOTARIOS PLASTICOS 20 CC A 30 CC (OSCURO)                     </t>
  </si>
  <si>
    <t>031-0002</t>
  </si>
  <si>
    <t xml:space="preserve">LAPIZ ACUARELABLES                                                    </t>
  </si>
  <si>
    <t>031-0003</t>
  </si>
  <si>
    <t xml:space="preserve">PINZA DE CIERRE                                                       </t>
  </si>
  <si>
    <t>031-0004</t>
  </si>
  <si>
    <t xml:space="preserve">PUNTA PIPETAS EPPENDORF AMARILLAS S/CORONA                            </t>
  </si>
  <si>
    <t>031-0005</t>
  </si>
  <si>
    <t xml:space="preserve">PUNTA PIPETAS EPPENDORF AMARILLAS C/CORONA                            </t>
  </si>
  <si>
    <t>031-0007</t>
  </si>
  <si>
    <t xml:space="preserve">TORULA DE MADERA NO ESTERIL CON ALGODON                               </t>
  </si>
  <si>
    <t>031-0008</t>
  </si>
  <si>
    <t xml:space="preserve">TUBO KHAN 10 MM DIAM. X 75 MM LARGO VIDRIO.                           </t>
  </si>
  <si>
    <t>031-0009</t>
  </si>
  <si>
    <t xml:space="preserve">BANDEJA PLASTICA                                                      </t>
  </si>
  <si>
    <t>031-0010</t>
  </si>
  <si>
    <t xml:space="preserve">CAJAS PLASTICAS                                                       </t>
  </si>
  <si>
    <t>031-0011</t>
  </si>
  <si>
    <t xml:space="preserve">CAJA POLIESTER COLOR NEGRO 30 ML                                      </t>
  </si>
  <si>
    <t>031-0012</t>
  </si>
  <si>
    <t xml:space="preserve">TAPA ROJA 12 MM (88309)                                               </t>
  </si>
  <si>
    <t>031-0013</t>
  </si>
  <si>
    <t xml:space="preserve">TAPA VERDE 16 MM (88305), 100UD                                       </t>
  </si>
  <si>
    <t>031-0014</t>
  </si>
  <si>
    <t xml:space="preserve">CUBETAS FIBRINTIMER A                                                 </t>
  </si>
  <si>
    <t>031-0015</t>
  </si>
  <si>
    <t xml:space="preserve">CUBETAS FIBRINTIMER I                                                 </t>
  </si>
  <si>
    <t>031-0019</t>
  </si>
  <si>
    <t xml:space="preserve">TUBO TAPVAL 10 ML C/GRANULOS Y ACELER.DE LA COAGULAC.                 </t>
  </si>
  <si>
    <t>031-0020</t>
  </si>
  <si>
    <t xml:space="preserve">TUBO TAPVAL 5 ML C/GRANULOS Y ACELER. DE LA COAGULAC.                 </t>
  </si>
  <si>
    <t>031-0022</t>
  </si>
  <si>
    <t xml:space="preserve">TUBO PLASTICO 16 X 100, TRANSPARENTES FONDO REDONDO                   </t>
  </si>
  <si>
    <t>031-0023</t>
  </si>
  <si>
    <t xml:space="preserve">BRAZALETE IDENTIFICACION PEDIATRICO ROSADO                            </t>
  </si>
  <si>
    <t>031-0024</t>
  </si>
  <si>
    <t xml:space="preserve">BRAZALETE IDENTIFICACION PEDIATRICO CELESTE                           </t>
  </si>
  <si>
    <t>031-0026</t>
  </si>
  <si>
    <t xml:space="preserve">CAPILAR P/MICROHEMATOCRITO                                            </t>
  </si>
  <si>
    <t>031-0028</t>
  </si>
  <si>
    <t xml:space="preserve">PIPETA PASTEUR PLASTICA 3.0 (BS X 500UD)                              </t>
  </si>
  <si>
    <t>031-0029</t>
  </si>
  <si>
    <t xml:space="preserve">TUBOS PLASTICOS COD.7149 (75 MM X 11 MM)                              </t>
  </si>
  <si>
    <t>031-0031</t>
  </si>
  <si>
    <t xml:space="preserve">ESPATULA CHICA                                                        </t>
  </si>
  <si>
    <t>031-0032</t>
  </si>
  <si>
    <t xml:space="preserve">SIST.MICROERITROSEDIMENT. 244177                                      </t>
  </si>
  <si>
    <t>031-0033</t>
  </si>
  <si>
    <t xml:space="preserve">TORULA MADERA ESTERIL SIN TUBO                                        </t>
  </si>
  <si>
    <t>031-0034</t>
  </si>
  <si>
    <t xml:space="preserve">CAJA                                                                  </t>
  </si>
  <si>
    <t>031-0035</t>
  </si>
  <si>
    <t xml:space="preserve">TAPAS AZULES 12 MM (88309)                                            </t>
  </si>
  <si>
    <t>031-0037</t>
  </si>
  <si>
    <t xml:space="preserve">FRASCO P/JARABE 120 ML                                                </t>
  </si>
  <si>
    <t>031-0039</t>
  </si>
  <si>
    <t xml:space="preserve">LAPIZ DERMOGRAFICO ROJO                                               </t>
  </si>
  <si>
    <t>031-0040</t>
  </si>
  <si>
    <t xml:space="preserve">PIPETA PASTEUR PLASTICA 1 ML X 500UD                                  </t>
  </si>
  <si>
    <t>031-0041</t>
  </si>
  <si>
    <t xml:space="preserve">PUNTA PIPETA EPPENDORF AZUL CON CORONA                                </t>
  </si>
  <si>
    <t>031-0042</t>
  </si>
  <si>
    <t xml:space="preserve">TUBO P/CENTRIFUGA 15 MM                                               </t>
  </si>
  <si>
    <t>031-0043</t>
  </si>
  <si>
    <t xml:space="preserve">TUBO PIPETA EPPENDORF TRANSPARENTE C/TAPA DE 1,5ML (BL).              </t>
  </si>
  <si>
    <t>031-0044</t>
  </si>
  <si>
    <t xml:space="preserve">MICROTECA CAP.100 (278)                                               </t>
  </si>
  <si>
    <t>031-0045</t>
  </si>
  <si>
    <t xml:space="preserve">PICETA PLASTICA 250 ML                                                </t>
  </si>
  <si>
    <t>031-0046</t>
  </si>
  <si>
    <t xml:space="preserve">VACUTAINER HEMOG.LILA (EDTA 3K/5 ML) 367653                           </t>
  </si>
  <si>
    <t>031-0047</t>
  </si>
  <si>
    <t xml:space="preserve">CONTENEDOR P/GLUTARALDEHIDO COD.144407                                </t>
  </si>
  <si>
    <t>031-0048</t>
  </si>
  <si>
    <t xml:space="preserve">FRASCO CILINDRICO POLIEST.TRANSP.100 ML(PARASITOLOGICO)               </t>
  </si>
  <si>
    <t>031-0049</t>
  </si>
  <si>
    <t xml:space="preserve">TUBO KHAN 12 MM DIAM.INT.12 MM DIAM.EXT.                              </t>
  </si>
  <si>
    <t>031-0050</t>
  </si>
  <si>
    <t xml:space="preserve">LENTE PROTECTOR POLICARBONATO TRANSPARENTE                            </t>
  </si>
  <si>
    <t>031-0051</t>
  </si>
  <si>
    <t xml:space="preserve">GRAVILLA ACRILICA                                                     </t>
  </si>
  <si>
    <t>031-0052</t>
  </si>
  <si>
    <t xml:space="preserve">COPAS PARA FIBRIMTIMER A                                              </t>
  </si>
  <si>
    <t>031-0053</t>
  </si>
  <si>
    <t xml:space="preserve">EQUIPO TOMA MUESTRA SECRECION TRAQUEAL COD. 6932 (NUNC)               </t>
  </si>
  <si>
    <t>031-0054</t>
  </si>
  <si>
    <t xml:space="preserve">PROBETA GRADUADA 100 ML (PLASTICO)                                    </t>
  </si>
  <si>
    <t>031-0056</t>
  </si>
  <si>
    <t xml:space="preserve">MICROTECA P/50 PORTAOBJETO                                            </t>
  </si>
  <si>
    <t>031-0057</t>
  </si>
  <si>
    <t xml:space="preserve">SELLADOR P/MICROHEMATOCRITO (PLACA)                                   </t>
  </si>
  <si>
    <t>031-0058</t>
  </si>
  <si>
    <t xml:space="preserve">RECIPIENTES P/MUESTRA (CUBETA MUESTRA)COD.10394246                    </t>
  </si>
  <si>
    <t>031-0059</t>
  </si>
  <si>
    <t xml:space="preserve">TAPA P/FRASCO DURAN SCHOTT 3 ORIFICIOS                                </t>
  </si>
  <si>
    <t>031-0060</t>
  </si>
  <si>
    <t xml:space="preserve">TAPA P/FRASCO DURAN SCHOTT 2 ORIFICIOS                                </t>
  </si>
  <si>
    <t>031-0061</t>
  </si>
  <si>
    <t xml:space="preserve">BASE PIPETA MICROSEDIMENTACION                                        </t>
  </si>
  <si>
    <t>031-0062</t>
  </si>
  <si>
    <t xml:space="preserve">BIDON PLASTICO 10 LT.                                                 </t>
  </si>
  <si>
    <t>031-0063</t>
  </si>
  <si>
    <t xml:space="preserve">CAJA PLUMAVIT MEDIANA                                                 </t>
  </si>
  <si>
    <t>031-0064</t>
  </si>
  <si>
    <t xml:space="preserve">CAJA PLUMAVIT CHICA                                                   </t>
  </si>
  <si>
    <t>031-0065</t>
  </si>
  <si>
    <t xml:space="preserve">TUBOS VENOJET HEMOGRAMA PLASTICOS                                     </t>
  </si>
  <si>
    <t>031-0066</t>
  </si>
  <si>
    <t xml:space="preserve">TAPAS P/CUBETAS                                                       </t>
  </si>
  <si>
    <t>031-0067</t>
  </si>
  <si>
    <t xml:space="preserve">CUBETAS DE 35 ML                                                      </t>
  </si>
  <si>
    <t>031-0068</t>
  </si>
  <si>
    <t xml:space="preserve">CUBETAS DE 75 ML                                                      </t>
  </si>
  <si>
    <t>031-0069</t>
  </si>
  <si>
    <t xml:space="preserve">PUNTAS DESECHABLES DE 1 ML                                            </t>
  </si>
  <si>
    <t>031-0070</t>
  </si>
  <si>
    <t xml:space="preserve">CUBETAS CONTROLES                                                     </t>
  </si>
  <si>
    <t>031-0071</t>
  </si>
  <si>
    <t xml:space="preserve">CUBETAS REACCION COD.809407                                           </t>
  </si>
  <si>
    <t>031-0072</t>
  </si>
  <si>
    <t xml:space="preserve">CONTENEDOR TAPA PRESION AUTOCLAVABLE 120 ML                           </t>
  </si>
  <si>
    <t>031-0073</t>
  </si>
  <si>
    <t xml:space="preserve">FRASCO PLASTICO DE 2,3 LTS                                            </t>
  </si>
  <si>
    <t>031-0077</t>
  </si>
  <si>
    <t xml:space="preserve">BIDON PLASTICO 20 LT                                                  </t>
  </si>
  <si>
    <t>031-0078</t>
  </si>
  <si>
    <t xml:space="preserve">ASA CALIBRADA 10 UL NI-CR S/MANGO                                     </t>
  </si>
  <si>
    <t>031-0079</t>
  </si>
  <si>
    <t xml:space="preserve">MANGO PARA ASA DE NICROM                                              </t>
  </si>
  <si>
    <t>031-0080</t>
  </si>
  <si>
    <t xml:space="preserve">CONTENEDOR C/TAPA ROSCA 150 ML                                        </t>
  </si>
  <si>
    <t>031-0081</t>
  </si>
  <si>
    <t xml:space="preserve">TUBO PLASTICO 10 ML                                                   </t>
  </si>
  <si>
    <t>031-0082</t>
  </si>
  <si>
    <t xml:space="preserve">CUBETAS CA-1000                                                       </t>
  </si>
  <si>
    <t>031-0083</t>
  </si>
  <si>
    <t xml:space="preserve">TAPA ROSCA AZUL P/FRASCO SCHOTT                                       </t>
  </si>
  <si>
    <t>031-0084</t>
  </si>
  <si>
    <t xml:space="preserve">TAPAS VERDES 12 MM                                                    </t>
  </si>
  <si>
    <t>031-0085</t>
  </si>
  <si>
    <t xml:space="preserve">TUBOS VACCUTAINER S/ANTICOAGULANTE                                    </t>
  </si>
  <si>
    <t>031-0086</t>
  </si>
  <si>
    <t xml:space="preserve">BANDEJA ACRILICA PARA CARRO                                           </t>
  </si>
  <si>
    <t>031-0087</t>
  </si>
  <si>
    <t xml:space="preserve">TORULAS MASCULINAS (DTS-2)                                            </t>
  </si>
  <si>
    <t>031-0088</t>
  </si>
  <si>
    <t xml:space="preserve">TORULAS FEMENINAS (CTS-100)                                           </t>
  </si>
  <si>
    <t>031-0089</t>
  </si>
  <si>
    <t xml:space="preserve">TUBO GRADUADO 20 ML C/TAPA ROSCA                                      </t>
  </si>
  <si>
    <t>031-0090</t>
  </si>
  <si>
    <t xml:space="preserve">TUBOS 9 - 10 ML                                                       </t>
  </si>
  <si>
    <t>031-0091</t>
  </si>
  <si>
    <t xml:space="preserve">TUBOS 4 - 5 ML                                                        </t>
  </si>
  <si>
    <t>031-0092</t>
  </si>
  <si>
    <t xml:space="preserve">FRASCO PLASTICO 100 CC C/TAPA COLOR CAFE O NEGRO                      </t>
  </si>
  <si>
    <t>031-0093</t>
  </si>
  <si>
    <t xml:space="preserve">TAP CELL                                                              </t>
  </si>
  <si>
    <t>031-0094</t>
  </si>
  <si>
    <t xml:space="preserve">VACUTAINER PLASTICO S/ADITIVO (4 - 5 ML)                              </t>
  </si>
  <si>
    <t>031-0095</t>
  </si>
  <si>
    <t xml:space="preserve">BRAZALETE IDENTIFICACION ADULTO                                       </t>
  </si>
  <si>
    <t>031-0096</t>
  </si>
  <si>
    <t xml:space="preserve">BACT/ALERT SA FCO PLASTICO (259789)                                   </t>
  </si>
  <si>
    <t>031-0097</t>
  </si>
  <si>
    <t xml:space="preserve">BACT/ALET PF FCO. PLASTICO (259794)                                   </t>
  </si>
  <si>
    <t>031-0098</t>
  </si>
  <si>
    <t xml:space="preserve">BOTELLA GOTARIO 30 CC C/PTA. Y TAPA                                   </t>
  </si>
  <si>
    <t>031-0099</t>
  </si>
  <si>
    <t xml:space="preserve">KOVA PETTER 500 UD 3518264001                                         </t>
  </si>
  <si>
    <t>031-0100</t>
  </si>
  <si>
    <t xml:space="preserve">CUBETA P/TICION HORIZONTAL EN TPX P/10 PORTAOBJ. C/TAPA               </t>
  </si>
  <si>
    <t>031-0101</t>
  </si>
  <si>
    <t xml:space="preserve">REPARACION DE COLCHON ANTIESCARA MANUAL                               </t>
  </si>
  <si>
    <t>031-0102</t>
  </si>
  <si>
    <t xml:space="preserve">TAPAS ROJAS 16 MM (88305 )                                            </t>
  </si>
  <si>
    <t>031-0103</t>
  </si>
  <si>
    <t xml:space="preserve">COMPRESAS FRIO-CALOR                                                  </t>
  </si>
  <si>
    <t>031-0104</t>
  </si>
  <si>
    <t xml:space="preserve">PROBETA PLASTICA 500 ML.                                              </t>
  </si>
  <si>
    <t>031-0105</t>
  </si>
  <si>
    <t xml:space="preserve">MICROCUBETAS P/MEDICION RAPIDA DE HEMOGLOBINA (EQUIV  A HEMOCUE)      </t>
  </si>
  <si>
    <t>031-0106</t>
  </si>
  <si>
    <t xml:space="preserve">FRASCO PLASTICO TAPA ROSCA (TRANSPLASTE DIALISIS)                     </t>
  </si>
  <si>
    <t>031-0107</t>
  </si>
  <si>
    <t xml:space="preserve">TUBOS TAPVAL 4 ML TAPA LILA C/EDTA                                    </t>
  </si>
  <si>
    <t>031-0110</t>
  </si>
  <si>
    <t xml:space="preserve">FRASCOS DE TEMPERA TAPA ROSCA PLASTICO                                </t>
  </si>
  <si>
    <t>031-0111</t>
  </si>
  <si>
    <t xml:space="preserve">LAPIZ DEMOGRAFICO NEGRO - CHINA MARKER                                </t>
  </si>
  <si>
    <t>031-0112</t>
  </si>
  <si>
    <t xml:space="preserve">BIDON  PLASTICO CON LLAVE                                             </t>
  </si>
  <si>
    <t>031-0113</t>
  </si>
  <si>
    <t xml:space="preserve">BIDON AZUL 60 KG.                                                     </t>
  </si>
  <si>
    <t>031-0114</t>
  </si>
  <si>
    <t xml:space="preserve">STA CUBETAS ROX1000UD 4421159001 ROLLO                                </t>
  </si>
  <si>
    <t>031-0115</t>
  </si>
  <si>
    <t xml:space="preserve">TUBOS PARA VHS ELECTA LAB.                                            </t>
  </si>
  <si>
    <t>031-0116</t>
  </si>
  <si>
    <t xml:space="preserve">TINAS PLASTICAS                                                       </t>
  </si>
  <si>
    <t>031-0118</t>
  </si>
  <si>
    <t xml:space="preserve">TUBO TAPA LILA  0,5 ML  SISTEMA AL VACIO                              </t>
  </si>
  <si>
    <t>031-0119</t>
  </si>
  <si>
    <t xml:space="preserve">TUBO TAPA PLOMA 2 ML  SISTEMA AL VACIO                                </t>
  </si>
  <si>
    <t>031-0120</t>
  </si>
  <si>
    <t xml:space="preserve">TUBO TAPA CELESTE 1,8 ML  SISTEMA AL VACIO                            </t>
  </si>
  <si>
    <t>031-0121</t>
  </si>
  <si>
    <t xml:space="preserve">TUBOS TAPA ROJA 6 ML SISTEMA AL VACIO                                 </t>
  </si>
  <si>
    <t>031-0122</t>
  </si>
  <si>
    <t xml:space="preserve">TUBOS TAPA VERDE 2 ML SISTEMA AL VACIO                                </t>
  </si>
  <si>
    <t>031-0123</t>
  </si>
  <si>
    <t xml:space="preserve">TUBOS TAPA LILA 2 ML SISTEMA AL VACIO                                 </t>
  </si>
  <si>
    <t>031-0124</t>
  </si>
  <si>
    <t xml:space="preserve">TUBOS TAPA ROJA 4 ML SISTEMA AL VACIO                                 </t>
  </si>
  <si>
    <t>031-0125</t>
  </si>
  <si>
    <t xml:space="preserve">TUBOS TAPA LILA 3 ML SISTEMA AL VACIO                                 </t>
  </si>
  <si>
    <t>031-0126</t>
  </si>
  <si>
    <t xml:space="preserve">TUBOS TAPA CELESTE 2,7 ML SISTEMA AL VACIO                            </t>
  </si>
  <si>
    <t>031-0127</t>
  </si>
  <si>
    <t xml:space="preserve">TUBOS TAPA VERDE 4 ML SISTEMA AL VACIO                                </t>
  </si>
  <si>
    <t>031-0128</t>
  </si>
  <si>
    <t xml:space="preserve">MARIPOSAS 21 G  X 7" C/ADAPTADOR LUER.                                </t>
  </si>
  <si>
    <t>031-0129</t>
  </si>
  <si>
    <t xml:space="preserve">MARIPOSAS 23 G  X 7"C/ADAPTADOR LUER PEDIA.                           </t>
  </si>
  <si>
    <t>031-0130</t>
  </si>
  <si>
    <t xml:space="preserve">AGUJAS MULTIPLES 22 G X 1" (PEDIATRIA)                                </t>
  </si>
  <si>
    <t>031-0131</t>
  </si>
  <si>
    <t xml:space="preserve">AGUJAS MULTIPLES 21 G X 1"                                            </t>
  </si>
  <si>
    <t>031-0132</t>
  </si>
  <si>
    <t xml:space="preserve"> TUBOS TAPVAL TAPA LILA C/EDTA   1 ML                                 </t>
  </si>
  <si>
    <t>031-0134</t>
  </si>
  <si>
    <t xml:space="preserve">TUBOS TAPA ROJA 0,6 ML  SISTEMA AL VACIO                              </t>
  </si>
  <si>
    <t>031-0135</t>
  </si>
  <si>
    <t xml:space="preserve">TUBOS TAPA VERDE 0,6 ML SISTEMA AL VACIO                              </t>
  </si>
  <si>
    <t>031-0137</t>
  </si>
  <si>
    <t xml:space="preserve">CAJA PLASTICA 20-30 LTS                                               </t>
  </si>
  <si>
    <t>031-0138</t>
  </si>
  <si>
    <t xml:space="preserve">CAJA PLASTICA 33X22X20 CM                                             </t>
  </si>
  <si>
    <t>031-0139</t>
  </si>
  <si>
    <t xml:space="preserve">CAJA PLASTICA C/TAPA 20 X14 CM                                        </t>
  </si>
  <si>
    <t>031-0140</t>
  </si>
  <si>
    <t xml:space="preserve">CAJA PLASTICA C/TAPA 16 X 10 CM                                       </t>
  </si>
  <si>
    <t>031-0141</t>
  </si>
  <si>
    <t xml:space="preserve">CAJA PLASTICA 56X41X32 CM                                             </t>
  </si>
  <si>
    <t>031-0142</t>
  </si>
  <si>
    <t xml:space="preserve">TORULA C/MEDIO STUART CJ X 50 UD.                                     </t>
  </si>
  <si>
    <t>031-0143</t>
  </si>
  <si>
    <t xml:space="preserve">TUBOS TAPA ROJA 2 ML SISTEMA AL VACIO                                 </t>
  </si>
  <si>
    <t>031-0144</t>
  </si>
  <si>
    <t xml:space="preserve">MARIPOSA 21G X 12"  FUERA DE USO...                                   </t>
  </si>
  <si>
    <t>031-0145</t>
  </si>
  <si>
    <t xml:space="preserve">TUBO AL VACIO TAPA LILA 6 ML                                          </t>
  </si>
  <si>
    <t>031-0146</t>
  </si>
  <si>
    <t xml:space="preserve">TUBOS TAPA VERDE 10 ML SISTEMA AL VACIO                               </t>
  </si>
  <si>
    <t>031-0147</t>
  </si>
  <si>
    <t xml:space="preserve">ADAPTADOR LUER P/SITEMA AL VACIO U.C.I.                               </t>
  </si>
  <si>
    <t>031-0148</t>
  </si>
  <si>
    <t xml:space="preserve">AGUJAS MULTIPLE C/CAMARA  21 G X 1"                                   </t>
  </si>
  <si>
    <t>031-0149</t>
  </si>
  <si>
    <t xml:space="preserve">TORULAS PLASTICO C/CARY BLAIR (CJ X 50 UD)                            </t>
  </si>
  <si>
    <t>031-0150</t>
  </si>
  <si>
    <t xml:space="preserve">TUBOS EPENDORF TRANSPARENTES GRADUADOS 1,5 ML                         </t>
  </si>
  <si>
    <t>031-0151</t>
  </si>
  <si>
    <t xml:space="preserve">TUBOS EPENDORF TRANSPARENTES 50 MICROLITROS                           </t>
  </si>
  <si>
    <t>031-0152</t>
  </si>
  <si>
    <t xml:space="preserve">TUBO P/DETERM TIEMPO COAGULACION (ACT)                                </t>
  </si>
  <si>
    <t>031-0153</t>
  </si>
  <si>
    <t xml:space="preserve">FUNDA PLASTICA                                                        </t>
  </si>
  <si>
    <t>031-0154</t>
  </si>
  <si>
    <t xml:space="preserve">PORTA CREDENCIAL RETRACTIL T/YO-YO P/TARJETA CONTROL ACCESO           </t>
  </si>
  <si>
    <t>031-0156</t>
  </si>
  <si>
    <t xml:space="preserve">PUNTAS MICROPIPETAS BLANCAS 1-10 UL LARGAS C/CORONA (EPPENDORF)       </t>
  </si>
  <si>
    <t>031-0157</t>
  </si>
  <si>
    <t xml:space="preserve">FRASCO 60CC C/TAPA ROSCA ROJA BOCA ANCHA ESTERIL                      </t>
  </si>
  <si>
    <t>031-0158</t>
  </si>
  <si>
    <t xml:space="preserve">TUBO PLASTICO C/TAPA ROSCA ESTEEILES DE 10 ML                         </t>
  </si>
  <si>
    <t>031-0159</t>
  </si>
  <si>
    <t xml:space="preserve">TUBOS TAPA AMARILLA 0.5 ML SISTEMA AL VACIO                           </t>
  </si>
  <si>
    <t>031-0161</t>
  </si>
  <si>
    <t xml:space="preserve">ADAPTADOR P/LIBER.AUTOMAT.DE AGUJAS-MARIPOSAS (SIST.VACIO)            </t>
  </si>
  <si>
    <t>031-0162</t>
  </si>
  <si>
    <t xml:space="preserve">CAJA PLASTICA 34 LTS.                                                 </t>
  </si>
  <si>
    <t>031-0165</t>
  </si>
  <si>
    <t xml:space="preserve">BIDON 25 LTS BOCA ANCHA                                               </t>
  </si>
  <si>
    <t>031-0166</t>
  </si>
  <si>
    <t xml:space="preserve">BIDON 10 LTS L                                                        </t>
  </si>
  <si>
    <t>031-0167</t>
  </si>
  <si>
    <t xml:space="preserve">BIDON 5  LTS NATURAL                                                  </t>
  </si>
  <si>
    <t>031-0168</t>
  </si>
  <si>
    <t xml:space="preserve">PROBETA PLASTICA 1 LT 1000 CC                                         </t>
  </si>
  <si>
    <t>031-0169</t>
  </si>
  <si>
    <t xml:space="preserve">TUBOS TAPA CELESTE 1ML SISTEMA AL VACIO                               </t>
  </si>
  <si>
    <t>031-0170</t>
  </si>
  <si>
    <t xml:space="preserve">FRASCO PLASTICO CON PALETA INCL. EN TAPA ROSCA, 30ML                  </t>
  </si>
  <si>
    <t>031-0171</t>
  </si>
  <si>
    <t xml:space="preserve">TUBO TAPA AMARILLA 3.5 ML SISTEMA AL VACIO                            </t>
  </si>
  <si>
    <t>031-0173</t>
  </si>
  <si>
    <t xml:space="preserve">PLANCHA POLIESTIRENO (PLUMAVIT)                                       </t>
  </si>
  <si>
    <t>031-0175</t>
  </si>
  <si>
    <t xml:space="preserve">PORTA BISTURI PLASTICO DESECHABLE (DONACION)                          </t>
  </si>
  <si>
    <t>031-0176</t>
  </si>
  <si>
    <t xml:space="preserve">MICROPIPETAS DE PUNTA DESECHABLE 0 - 20 UL                            </t>
  </si>
  <si>
    <t>031-0177</t>
  </si>
  <si>
    <t xml:space="preserve">MICROPIPETAS DE PUNTA DESECHABLE 0 - 200 UL                           </t>
  </si>
  <si>
    <t>031-0178</t>
  </si>
  <si>
    <t xml:space="preserve">MICROPIPETAS DE PUNTA DESECHABLE 0 - 500 UL                           </t>
  </si>
  <si>
    <t>031-0179</t>
  </si>
  <si>
    <t xml:space="preserve">BOTELLA 25 ML SK20225                                                 </t>
  </si>
  <si>
    <t>031-0180</t>
  </si>
  <si>
    <t xml:space="preserve">BOTELLA 50 ML SK20365                                                 </t>
  </si>
  <si>
    <t>031-0182</t>
  </si>
  <si>
    <t xml:space="preserve">PUNTA P/MICROPIPETA LIBRE DNA-SA/NRA-SA COD.TF-300                    </t>
  </si>
  <si>
    <t>031-0183</t>
  </si>
  <si>
    <t xml:space="preserve">PUNTA P/MICROPIPETA LIBRE DNA-SA/NRA-SA COD.TF-200                    </t>
  </si>
  <si>
    <t>031-0184</t>
  </si>
  <si>
    <t xml:space="preserve">PUNTA P/MICROPIPETA LIBRE DNA-SA/NRA-SA COD.TF-1000                   </t>
  </si>
  <si>
    <t>031-0185</t>
  </si>
  <si>
    <t xml:space="preserve">TUBO TAPA LILA 5 ML PPT EDTA-K2 LIOFILIZADO C/GEL SEPARADOR           </t>
  </si>
  <si>
    <t>031-0186</t>
  </si>
  <si>
    <t xml:space="preserve">MICROPIPETA VOLUMEN VARIABLE 10 - 100 ML                              </t>
  </si>
  <si>
    <t>031-0187</t>
  </si>
  <si>
    <t xml:space="preserve">MICROPIPETA VOLUMEN VARIABLE 100 - 1000 ML                            </t>
  </si>
  <si>
    <t>031-0188</t>
  </si>
  <si>
    <t xml:space="preserve">TUBO AL VACIO C/FLUORURO DE SODIO/OXALATO DE POTASIO 367922           </t>
  </si>
  <si>
    <t>031-0189</t>
  </si>
  <si>
    <t xml:space="preserve">TUBOS AL VACIO CON HEPARINA 367880                                    </t>
  </si>
  <si>
    <t>031-0190</t>
  </si>
  <si>
    <t xml:space="preserve">CAJA PLASTICA 46X30X27                                                </t>
  </si>
  <si>
    <t>031-0191</t>
  </si>
  <si>
    <t xml:space="preserve">CAJA PLASTICA 66X40X16                                                </t>
  </si>
  <si>
    <t>031-0192</t>
  </si>
  <si>
    <t xml:space="preserve">CAJA PLASTICA 34X21X12                                                </t>
  </si>
  <si>
    <t>031-0193</t>
  </si>
  <si>
    <t xml:space="preserve">CAJA PLASTICA 38X26X15                                                </t>
  </si>
  <si>
    <t>031-0194</t>
  </si>
  <si>
    <t xml:space="preserve">CAJA PLASTICA 42X22X16                                                </t>
  </si>
  <si>
    <t>031-0195</t>
  </si>
  <si>
    <t xml:space="preserve">CAJA PLASTICA 66X40X31                                                </t>
  </si>
  <si>
    <t>031-0196</t>
  </si>
  <si>
    <t xml:space="preserve">TUBO TAPA GRIS 3.0 MB FLORURO SODIO, 6.0 MG NA2EDTA 367587            </t>
  </si>
  <si>
    <t>031-0197</t>
  </si>
  <si>
    <t xml:space="preserve">TUBO TAPA AMARILLA SILICONADO C/GEL SEPARADOR 5 ML 367955             </t>
  </si>
  <si>
    <t>031-0198</t>
  </si>
  <si>
    <t xml:space="preserve">TUBO TAPA LILA EDTA K2 LIOFILIZADO 4 ML 367861                        </t>
  </si>
  <si>
    <t>031-0199</t>
  </si>
  <si>
    <t xml:space="preserve">PUNTA AMARILLA 1-200 UL SIN CORONA                                    </t>
  </si>
  <si>
    <t>031-0200</t>
  </si>
  <si>
    <t xml:space="preserve">CAJA PLASTICA DE ALMACENAMIENTO (FREEZER)                             </t>
  </si>
  <si>
    <t>031-0201</t>
  </si>
  <si>
    <t xml:space="preserve">CRIOTUBOS 2 ML TAPA ROSCA                                             </t>
  </si>
  <si>
    <t>031-0202</t>
  </si>
  <si>
    <t xml:space="preserve">CAJA PLASTICA 42X32X16                                                </t>
  </si>
  <si>
    <t>031-0203</t>
  </si>
  <si>
    <t xml:space="preserve">CAJA PLASTICA 46X30X22                                                </t>
  </si>
  <si>
    <t>031-0204</t>
  </si>
  <si>
    <t xml:space="preserve">ORGANIZADOR                                                           </t>
  </si>
  <si>
    <t>031-0205</t>
  </si>
  <si>
    <t xml:space="preserve">ORGANIZADOR 39X46X71                                                  </t>
  </si>
  <si>
    <t>031-0206</t>
  </si>
  <si>
    <t xml:space="preserve">CAJA PLASTICA 42X32X31                                                </t>
  </si>
  <si>
    <t>031-0207</t>
  </si>
  <si>
    <t xml:space="preserve">CAJA PLASTICA 32X12X14                                                </t>
  </si>
  <si>
    <t>031-0208</t>
  </si>
  <si>
    <t xml:space="preserve">CAJA PLASTICA 38X26X20                                                </t>
  </si>
  <si>
    <t>031-0209</t>
  </si>
  <si>
    <t xml:space="preserve">CAJA PLASTICA 30X17X13                                                </t>
  </si>
  <si>
    <t>031-0210</t>
  </si>
  <si>
    <t xml:space="preserve">CAJA PLASTICA 32X21X14                                                </t>
  </si>
  <si>
    <t>031-0211</t>
  </si>
  <si>
    <t xml:space="preserve">CAJA PLASTICA 34X24X23                                                </t>
  </si>
  <si>
    <t>031-0212</t>
  </si>
  <si>
    <t xml:space="preserve">CAJA PLASTICA 42X22X21                                                </t>
  </si>
  <si>
    <t>031-0213</t>
  </si>
  <si>
    <t xml:space="preserve">CAJA PLASTICA 31X19X11                                                </t>
  </si>
  <si>
    <t>031-0214</t>
  </si>
  <si>
    <t xml:space="preserve">TUBO PIPETA EPPENDORF TRANSPARENTE C/TAPA DE 5 ML                     </t>
  </si>
  <si>
    <t>031-0215</t>
  </si>
  <si>
    <t xml:space="preserve">DOSIFICADOR                                                           </t>
  </si>
  <si>
    <t>031-0216</t>
  </si>
  <si>
    <t xml:space="preserve">MICROPIPETA 5 - 50 UL                                                 </t>
  </si>
  <si>
    <t>031-0218</t>
  </si>
  <si>
    <t xml:space="preserve">TUBOS TAPA ROJA 10 ML SISTEMA AL VACIO                                </t>
  </si>
  <si>
    <t>031-0223</t>
  </si>
  <si>
    <t xml:space="preserve">BRAZALETE ADULTO HC100 CARTRIDGE                                      </t>
  </si>
  <si>
    <t>031-0224</t>
  </si>
  <si>
    <t xml:space="preserve">BRAZALETE PEDIATRICO HC100 CARTRIDGE                                  </t>
  </si>
  <si>
    <t>031-0226</t>
  </si>
  <si>
    <t xml:space="preserve">CAJA PLASTICA P/PORTAOBJETOS                                          </t>
  </si>
  <si>
    <t>032-0001</t>
  </si>
  <si>
    <t xml:space="preserve">SONDA ENTERAL FR 12 C/GUIA                                            </t>
  </si>
  <si>
    <t>032-0002</t>
  </si>
  <si>
    <t xml:space="preserve">SONDA ALIMENTACION NIÑO 6 FR                                          </t>
  </si>
  <si>
    <t>032-0003</t>
  </si>
  <si>
    <t xml:space="preserve">SONDA ALIMENTACION NIÑO 8 FR                                          </t>
  </si>
  <si>
    <t>032-0004</t>
  </si>
  <si>
    <t xml:space="preserve">SONDA ASPIR. Nº8 FR RECTA C/VALVULA DESECHABLE                        </t>
  </si>
  <si>
    <t>032-0005</t>
  </si>
  <si>
    <t xml:space="preserve">SONDA ASPIR. Nº10 FR RECTA C/VALVULA DESECHABLE                       </t>
  </si>
  <si>
    <t>032-0006</t>
  </si>
  <si>
    <t xml:space="preserve">SONDA ASPIR.N°12 FR RECTA C/VALVULA DESECHABLE                        </t>
  </si>
  <si>
    <t>032-0007</t>
  </si>
  <si>
    <t xml:space="preserve">SONDA ASPIR. N°14 FR RECTA C/VALVULA DESECHABLE                       </t>
  </si>
  <si>
    <t>032-0008</t>
  </si>
  <si>
    <t xml:space="preserve">SONDA ASPIR.Nº16 FR RECTA C/VALVULA DESECHABLE                        </t>
  </si>
  <si>
    <t>032-0009</t>
  </si>
  <si>
    <t xml:space="preserve">SONDA ASPIR.Nº18 FR RECTA C/VALVULA DESECHABLE                        </t>
  </si>
  <si>
    <t>032-0010</t>
  </si>
  <si>
    <t xml:space="preserve">SONDA ASPIR.Nº6 FR RECTA C/VALVULA DESECHABLE                         </t>
  </si>
  <si>
    <t>032-0011</t>
  </si>
  <si>
    <t xml:space="preserve">SONDA ESTIMULADORA MARCAPASO DEFIN. 10 FR.                            </t>
  </si>
  <si>
    <t>032-0012</t>
  </si>
  <si>
    <t xml:space="preserve">SONDA FOLEY 1 CTE. 10 FR C/BALON 3 CC 2 VIAS                          </t>
  </si>
  <si>
    <t>032-0013</t>
  </si>
  <si>
    <t xml:space="preserve">SONDA FOLEY 1 CTE. 12 FR C/BALON 5 CC 2 VIAS                          </t>
  </si>
  <si>
    <t>032-0014</t>
  </si>
  <si>
    <t xml:space="preserve">SONDA FOLEY 1 CTE. 14 FR C/BALON 5 CC 2 VIAS                          </t>
  </si>
  <si>
    <t>032-0015</t>
  </si>
  <si>
    <t xml:space="preserve">SONDA FOLEY 1 CTE. 16 FR C/BALON 5 CC 2 VIAS                          </t>
  </si>
  <si>
    <t>032-0016</t>
  </si>
  <si>
    <t xml:space="preserve">SONDA FOLEY 1 CTE. 18 FR C/BALON 5 CC 2 VIAS                          </t>
  </si>
  <si>
    <t>032-0017</t>
  </si>
  <si>
    <t xml:space="preserve">SONDA FOLEY 1 CTE. 20 FR C/BALON 5 CC 2 VIAS                          </t>
  </si>
  <si>
    <t>032-0018</t>
  </si>
  <si>
    <t xml:space="preserve">SONDA PROSTATICA 22 FR 3 VIAS C/BALON 75 ML (SIST.COUVALIER)          </t>
  </si>
  <si>
    <t>032-0019</t>
  </si>
  <si>
    <t xml:space="preserve">SONDA FOLEY 1 CTE. 22 FR C/BALON 5 CC 2 VIAS                          </t>
  </si>
  <si>
    <t>032-0020</t>
  </si>
  <si>
    <t xml:space="preserve">SONDA FOLEY 1 CTE. 8 FR C/BALON 3 CC  2 VIAS                          </t>
  </si>
  <si>
    <t>032-0021</t>
  </si>
  <si>
    <t xml:space="preserve">SONDA GASTROST.(KIT) PERCUT.T.PONSKY PULL 20 FR(S/BALON)              </t>
  </si>
  <si>
    <t>032-0022</t>
  </si>
  <si>
    <t xml:space="preserve">SONDA NASOGASTRICA LEVIN DESECH. 12 FR                                </t>
  </si>
  <si>
    <t>032-0023</t>
  </si>
  <si>
    <t xml:space="preserve">SONDA NASOGASTRICA LEVIN DESECH. 14 FR                                </t>
  </si>
  <si>
    <t>032-0025</t>
  </si>
  <si>
    <t xml:space="preserve">SONDA NASOGASTRICA LEVIN DESECH. 18 FR                                </t>
  </si>
  <si>
    <t>032-0026</t>
  </si>
  <si>
    <t xml:space="preserve">SONDA NASOGASTRICA LEVIN DESECH. 10 FR                                </t>
  </si>
  <si>
    <t>032-0027</t>
  </si>
  <si>
    <t xml:space="preserve">SONDA NELATON GOMA ROJA N°10 FR                                       </t>
  </si>
  <si>
    <t>032-0028</t>
  </si>
  <si>
    <t xml:space="preserve">SONDA NELATON GOMA ROJA N°12 FR                                       </t>
  </si>
  <si>
    <t>032-0029</t>
  </si>
  <si>
    <t xml:space="preserve">SONDA NELATON GOMA ROJA N°14 FR                                       </t>
  </si>
  <si>
    <t>032-0030</t>
  </si>
  <si>
    <t xml:space="preserve">SONDA NELATON GOMA ROJA N°16 FR                                       </t>
  </si>
  <si>
    <t>032-0031</t>
  </si>
  <si>
    <t xml:space="preserve">SONDA NELATON GOMA ROJA N°18 FR                                       </t>
  </si>
  <si>
    <t>032-0032</t>
  </si>
  <si>
    <t xml:space="preserve">SONDA NELATON GOMA ROJA Nº20 FR                                       </t>
  </si>
  <si>
    <t>032-0033</t>
  </si>
  <si>
    <t xml:space="preserve">SONDA NELATON GOMA ROJA Nº22 FR                                       </t>
  </si>
  <si>
    <t>032-0034</t>
  </si>
  <si>
    <t xml:space="preserve">SONDA NELATON GOMA ROJA Nº24 FR                                       </t>
  </si>
  <si>
    <t>032-0035</t>
  </si>
  <si>
    <t xml:space="preserve">SONDA NELATON GOMA ROJA Nº26 FR                                       </t>
  </si>
  <si>
    <t>032-0036</t>
  </si>
  <si>
    <t xml:space="preserve">SONDA NELATON GOMA ROJA Nº28 FR                                       </t>
  </si>
  <si>
    <t>032-0037</t>
  </si>
  <si>
    <t xml:space="preserve">SONDA T KEHR 12 FR                                                    </t>
  </si>
  <si>
    <t>032-0038</t>
  </si>
  <si>
    <t xml:space="preserve">SONDA T KEHR 14 FR                                                    </t>
  </si>
  <si>
    <t>032-0039</t>
  </si>
  <si>
    <t xml:space="preserve">SONDA T KEHR 16 FR                                                    </t>
  </si>
  <si>
    <t>032-0040</t>
  </si>
  <si>
    <t xml:space="preserve">SONDA T KEHR 18 FR                                                    </t>
  </si>
  <si>
    <t>032-0041</t>
  </si>
  <si>
    <t xml:space="preserve">SONDA T KEHR 20 FR                                                    </t>
  </si>
  <si>
    <t>032-0042</t>
  </si>
  <si>
    <t xml:space="preserve">SONDA NELATON GOMA ROJA Nº30 FR                                       </t>
  </si>
  <si>
    <t>032-0044</t>
  </si>
  <si>
    <t xml:space="preserve">SONDA SENGSTAKEN 3 VIAS-2 BALON 21 FR/100 CM                          </t>
  </si>
  <si>
    <t>032-0045</t>
  </si>
  <si>
    <t xml:space="preserve">SONDA NASOGASTRICA LEVIN Nø 8 FR                                      </t>
  </si>
  <si>
    <t>032-0046</t>
  </si>
  <si>
    <t xml:space="preserve">SONDA ESTIM.MARCAPASO TRANS. 5 FR C/BALON                             </t>
  </si>
  <si>
    <t>032-0047</t>
  </si>
  <si>
    <t xml:space="preserve">SONDA NELATON GOMA ROJA N°8 FR                                        </t>
  </si>
  <si>
    <t>032-0048</t>
  </si>
  <si>
    <t xml:space="preserve">SONDA ALIMENTACION 4 FR                                               </t>
  </si>
  <si>
    <t>032-0049</t>
  </si>
  <si>
    <t xml:space="preserve">SONDA NASOGASTRICA 6 FR (SILICONA-SILMAG)                             </t>
  </si>
  <si>
    <t>032-0050</t>
  </si>
  <si>
    <t xml:space="preserve">SONDA NASOGASTRICA LEVIN 20 FR                                        </t>
  </si>
  <si>
    <t>032-0051</t>
  </si>
  <si>
    <t xml:space="preserve">SONDA T KEHR 10 FR                                                    </t>
  </si>
  <si>
    <t>032-0053</t>
  </si>
  <si>
    <t xml:space="preserve">SONDA FOLEY 1 CTE. 20 FR 3 VIAS SILICONADA                            </t>
  </si>
  <si>
    <t>032-0054</t>
  </si>
  <si>
    <t xml:space="preserve">SONDA DE GASTROSTOMIA 20 FR (PEDIATRICA)                              </t>
  </si>
  <si>
    <t>032-0055</t>
  </si>
  <si>
    <t xml:space="preserve">SONDA DE EXTENSION 114 CM                                             </t>
  </si>
  <si>
    <t>032-0056</t>
  </si>
  <si>
    <t xml:space="preserve">SONDA PROSTATICA CURVA DUFOUR 2 VIAS 24 FR BALON 60/80 CC             </t>
  </si>
  <si>
    <t>032-0057</t>
  </si>
  <si>
    <t xml:space="preserve">SONDA DE GASTROSTOMIA RECAMBIO /CON BALON/SIN BALON 20 FR             </t>
  </si>
  <si>
    <t>032-0058</t>
  </si>
  <si>
    <t xml:space="preserve">CANULA C.P.A.P. 6 FR N° 2                                             </t>
  </si>
  <si>
    <t>032-0059</t>
  </si>
  <si>
    <t xml:space="preserve">CANULA C.P.A.P. 8 FR N°2,5                                            </t>
  </si>
  <si>
    <t>032-0060</t>
  </si>
  <si>
    <t xml:space="preserve">CANULA C.P.A.P. 10 FR N°3                                             </t>
  </si>
  <si>
    <t>032-0061</t>
  </si>
  <si>
    <t xml:space="preserve">BUJIAS CON ROSCA MACHO 10 FR                                          </t>
  </si>
  <si>
    <t>032-0062</t>
  </si>
  <si>
    <t xml:space="preserve">BUJIAS CON ROSCA MACHO 12 FR                                          </t>
  </si>
  <si>
    <t>032-0063</t>
  </si>
  <si>
    <t xml:space="preserve">BUJIAS CON ROSCA MACHO 14 FR                                          </t>
  </si>
  <si>
    <t>032-0064</t>
  </si>
  <si>
    <t xml:space="preserve">BUJIAS CON ROSCA MACHO 16 FR                                          </t>
  </si>
  <si>
    <t>032-0065</t>
  </si>
  <si>
    <t xml:space="preserve">BUJIAS CON ROSCA MACHO 18 FR                                          </t>
  </si>
  <si>
    <t>032-0066</t>
  </si>
  <si>
    <t xml:space="preserve">BUJIAS CON ROSCA MACHO 22 FR                                          </t>
  </si>
  <si>
    <t>032-0067</t>
  </si>
  <si>
    <t xml:space="preserve">SONDA DE GASTROSTOMIA PERCUTANEA 24 FR (PEDIATRICA)                   </t>
  </si>
  <si>
    <t>032-0068</t>
  </si>
  <si>
    <t xml:space="preserve">SONDA P/ALIMENTACION ENTERAL (CK3 NJFT-8)                             </t>
  </si>
  <si>
    <t>032-0069</t>
  </si>
  <si>
    <t xml:space="preserve">SONDA ABDOMINAL P/URODINAMIA 9 FR (ADULTO)                            </t>
  </si>
  <si>
    <t>032-0070</t>
  </si>
  <si>
    <t xml:space="preserve">SONDA DOBLE LUMEN P/CISTOMETRIA C7AGUA 6 FR                           </t>
  </si>
  <si>
    <t>032-0071</t>
  </si>
  <si>
    <t xml:space="preserve">SONDA TRILUMINAR (FRESSENIUS)                                         </t>
  </si>
  <si>
    <t>032-0072</t>
  </si>
  <si>
    <t xml:space="preserve">SONDA NASOYEYUNAL 6 FR (LASTRE CORTO - NEO)                           </t>
  </si>
  <si>
    <t>032-0073</t>
  </si>
  <si>
    <t xml:space="preserve">SONDA NASOBILIAR 7 FR                                                 </t>
  </si>
  <si>
    <t>032-0075</t>
  </si>
  <si>
    <t xml:space="preserve">SONDA DE GASTROSTOMIA C/BALON 18 FR /20 ML )KIT                       </t>
  </si>
  <si>
    <t>032-0076</t>
  </si>
  <si>
    <t xml:space="preserve">SONDA ABDOMINAL P/URODINAMIA 9 FR ADULTO (LTRPC)                      </t>
  </si>
  <si>
    <t>032-0079</t>
  </si>
  <si>
    <t xml:space="preserve">SONDA ACANALADA                                                       </t>
  </si>
  <si>
    <t>032-0080</t>
  </si>
  <si>
    <t xml:space="preserve">ADAPTADOR UNIVERSAL DE ALIMENTACION (GASTROSTOMIA)                    </t>
  </si>
  <si>
    <t>032-0081</t>
  </si>
  <si>
    <t xml:space="preserve">SONDAS INTRAUTERINAS STANDARD (REF.120400S)                           </t>
  </si>
  <si>
    <t>032-0082</t>
  </si>
  <si>
    <t xml:space="preserve">SONDAS SEMIRIGIDAS P/DRENAJE VESICAL (ADN 308)                        </t>
  </si>
  <si>
    <t>032-0083</t>
  </si>
  <si>
    <t xml:space="preserve">SONDAS SEMIRIGIDAS P/DRENAJE VESICAL (ADN 310)                        </t>
  </si>
  <si>
    <t>032-0084</t>
  </si>
  <si>
    <t xml:space="preserve">SONDAS SEMIRIGIDAS P/DRENAJE VESICAL (ADN 312)                        </t>
  </si>
  <si>
    <t>032-0085</t>
  </si>
  <si>
    <t xml:space="preserve">SONDAS SEMIRIGIDAS P/DRENAJE VESICAL (ADN 314)                        </t>
  </si>
  <si>
    <t>032-0086</t>
  </si>
  <si>
    <t xml:space="preserve">SONDAS SEMIRIGIDAS P/DRENAJE VESICAL (ADN 316)                        </t>
  </si>
  <si>
    <t>032-0087</t>
  </si>
  <si>
    <t xml:space="preserve">SONDAS SEMIRIGIDAS P/DRENAJE VESICAL ( ADN 318)                       </t>
  </si>
  <si>
    <t>032-0088</t>
  </si>
  <si>
    <t xml:space="preserve">SONDAS SEMIRIGIDAS P/DRENAJE VESICAL (ADN 320)                        </t>
  </si>
  <si>
    <t>032-0089</t>
  </si>
  <si>
    <t xml:space="preserve">SONDAS SEMIRIGIDAS P/DRENAJE VESICAL (ADN 322)                        </t>
  </si>
  <si>
    <t>032-0090</t>
  </si>
  <si>
    <t xml:space="preserve">SONDAS SEMIRIGIDAS P/DRENAJE VESICAL (ADN 324)                        </t>
  </si>
  <si>
    <t>032-0092</t>
  </si>
  <si>
    <t xml:space="preserve">BOTON DE GASTROSTOMIA  20 FR (SEGUN KIT INSTALADO)                    </t>
  </si>
  <si>
    <t>032-0094</t>
  </si>
  <si>
    <t xml:space="preserve">SONDA NASOGASTRICA 7 FR (SILICONA)                                    </t>
  </si>
  <si>
    <t>032-0095</t>
  </si>
  <si>
    <t xml:space="preserve">SONDA FOLEY 6 FR (SILICONA)                                           </t>
  </si>
  <si>
    <t>032-0096</t>
  </si>
  <si>
    <t xml:space="preserve">SONDA DE GASTROSTOMIA PERCUTANEA 16 FR                                </t>
  </si>
  <si>
    <t>032-0097</t>
  </si>
  <si>
    <t xml:space="preserve">SONDA DE ASPIRACION CONTINUA 10 FR (SILICONA)                         </t>
  </si>
  <si>
    <t>032-0098</t>
  </si>
  <si>
    <t xml:space="preserve">SONDA NASOGASTRICA 9 FR (SILICONA)                                    </t>
  </si>
  <si>
    <t>032-0099</t>
  </si>
  <si>
    <t xml:space="preserve">SONDA DE ASPIRACION 20 FR RECTA C/VALVULA DESECHABLE                  </t>
  </si>
  <si>
    <t>032-0100</t>
  </si>
  <si>
    <t xml:space="preserve">BUJIAS CON ROSCA HEMBRA 3 FR UROLOGICAS                               </t>
  </si>
  <si>
    <t>032-0101</t>
  </si>
  <si>
    <t xml:space="preserve">BUJIAS CON ROSACA HEMBRA 4 FR UROLOGICAS                              </t>
  </si>
  <si>
    <t>032-0102</t>
  </si>
  <si>
    <t xml:space="preserve">BUJIAS CON ROSCA HEMBRA 5 FR UROLOGICAS                               </t>
  </si>
  <si>
    <t>032-0103</t>
  </si>
  <si>
    <t xml:space="preserve">BUJIAS CON ROSCA HEMBRA 6 FR UROLOGICAS                               </t>
  </si>
  <si>
    <t>032-0104</t>
  </si>
  <si>
    <t xml:space="preserve">SONDA GASTROST.(KIT) PERCUT.PONSKY PULL 16 FR S/BALON (ENDOSCOPICA)   </t>
  </si>
  <si>
    <t>032-0105</t>
  </si>
  <si>
    <t xml:space="preserve">SONDA DE GASTROSTOMIA PERCUTANEA 14 FR (KIT)                          </t>
  </si>
  <si>
    <t>032-0106</t>
  </si>
  <si>
    <t xml:space="preserve">TUBO SILASTIC SILICONA ORXO COD. 718 XX                               </t>
  </si>
  <si>
    <t>032-0107</t>
  </si>
  <si>
    <t xml:space="preserve">SONDA GASTROSTOMIA CON BALON Nº12 (RECAMBIO)                          </t>
  </si>
  <si>
    <t>032-0108</t>
  </si>
  <si>
    <t xml:space="preserve">SONDA DE GASTROSTOMIA 20 FR ADULTO C/BALON 20 ML. COD. 330-20         </t>
  </si>
  <si>
    <t>032-0109</t>
  </si>
  <si>
    <t xml:space="preserve">SONDA NASOYEYUNAL Nº14 FR                                             </t>
  </si>
  <si>
    <t>032-0110</t>
  </si>
  <si>
    <t xml:space="preserve">SONDA FOLEY 1 CTE 16 FR C/BALON 30 ML 2 VIAS                          </t>
  </si>
  <si>
    <t>032-0111</t>
  </si>
  <si>
    <t xml:space="preserve">SONDA ASPIRACION CIRCUITO CERRADO 14 FR X 54 CM                       </t>
  </si>
  <si>
    <t>032-0113</t>
  </si>
  <si>
    <t xml:space="preserve">SONDA FOLEY 1 CTE  2 VIAS 28 FR BALON 30 - 35 CC                      </t>
  </si>
  <si>
    <t>032-0114</t>
  </si>
  <si>
    <t xml:space="preserve">SONDA DE GASTROSTOMIA C/S BALON 24 FR (KIT)                           </t>
  </si>
  <si>
    <t>032-0115</t>
  </si>
  <si>
    <t xml:space="preserve">SONDA YEYUNOSTOMIA TRANSGASTRICA 24 FR                                </t>
  </si>
  <si>
    <t>032-0116</t>
  </si>
  <si>
    <t xml:space="preserve"> SONDAS SEMIRIGIDAS P/DRENAJE VESICAL (ADN 306)                       </t>
  </si>
  <si>
    <t>032-0117</t>
  </si>
  <si>
    <t xml:space="preserve">SONDA CON ROSCA MACHO 3 FR RECTA 30 CM (AG5103)                       </t>
  </si>
  <si>
    <t>032-0118</t>
  </si>
  <si>
    <t xml:space="preserve">SONDA CON ROSCA MACHO 4 FR RECTA 30 CM. (AG5104)                      </t>
  </si>
  <si>
    <t>032-0119</t>
  </si>
  <si>
    <t xml:space="preserve">SONDA CON ROSCA HEMBRA 16 FR 34 CM. AG5416                            </t>
  </si>
  <si>
    <t>032-0120</t>
  </si>
  <si>
    <t xml:space="preserve">SONDA C/SISTEMA CERRADO DE ASPIRACION 14 FR X 34 CM                   </t>
  </si>
  <si>
    <t>032-0121</t>
  </si>
  <si>
    <t xml:space="preserve">SONDA DE GASTROSTOMIA 12 FR C/BOTON (0.8 - 1.0) PEDIATRIA             </t>
  </si>
  <si>
    <t>032-0122</t>
  </si>
  <si>
    <t xml:space="preserve">SONDA NASOYEYEUNAL ENDOSCOPICA 12 FR/ 152 CMS.                        </t>
  </si>
  <si>
    <t>032-0123</t>
  </si>
  <si>
    <t xml:space="preserve">BOTON DE GASTROSTOMIA 16 FR X 2.0 MM                                  </t>
  </si>
  <si>
    <t>032-0124</t>
  </si>
  <si>
    <t xml:space="preserve">SONDA DE SILICONA 50 FR P/C BARIATRICA                                </t>
  </si>
  <si>
    <t>032-0125</t>
  </si>
  <si>
    <t xml:space="preserve">SONDAS FILIFORME MACHO TIPO STRAIGHT Nº3(UROLOGIA)                    </t>
  </si>
  <si>
    <t>032-0126</t>
  </si>
  <si>
    <t xml:space="preserve"> SONDAS FILIFORME MACHO TIPO STRAIGHT Nº4(UROLOGIA)                   </t>
  </si>
  <si>
    <t>032-0127</t>
  </si>
  <si>
    <t xml:space="preserve"> SONDAS FILIFORME MACHO TIPO STRAIGHT Nº5(UROLOGIA)                   </t>
  </si>
  <si>
    <t>032-0128</t>
  </si>
  <si>
    <t xml:space="preserve">  SONDAS FILIFORME MACHO TIPO STRAIGHT Nº8(UROLOGIA)                  </t>
  </si>
  <si>
    <t>032-0129</t>
  </si>
  <si>
    <t xml:space="preserve">SONDAS FILIFORMES MACHO TIPO ESPIRAL Nº3(UROLOGIA)                    </t>
  </si>
  <si>
    <t>032-0130</t>
  </si>
  <si>
    <t xml:space="preserve"> SONDAS FILIFORMES MACHO TIPO ESPIRAL Nº4(UROLOGIA)                   </t>
  </si>
  <si>
    <t>032-0132</t>
  </si>
  <si>
    <t xml:space="preserve"> SONDAS FILIFORMES MACHO TIPO ESPIRAL Nº5(UROLOGIA)                   </t>
  </si>
  <si>
    <t>032-0133</t>
  </si>
  <si>
    <t xml:space="preserve"> SONDAS FILIFORMES MACHO TIPO ESPIRAL Nº6(UROLOGIA)                   </t>
  </si>
  <si>
    <t>032-0134</t>
  </si>
  <si>
    <t xml:space="preserve"> BUJIAS CON ROSCA HEMBRA 8 FR                                         </t>
  </si>
  <si>
    <t>032-0135</t>
  </si>
  <si>
    <t xml:space="preserve"> BUJIAS CON ROSCA HEMBRA 10 FR                                        </t>
  </si>
  <si>
    <t>032-0136</t>
  </si>
  <si>
    <t xml:space="preserve"> BUJIAS CON ROSCA HEMBRA 12 FR                                        </t>
  </si>
  <si>
    <t>032-0137</t>
  </si>
  <si>
    <t xml:space="preserve"> BUJIAS CON ROSCA HEMBRA 14 FR                                        </t>
  </si>
  <si>
    <t>032-0138</t>
  </si>
  <si>
    <t xml:space="preserve">  BUJIAS CON ROSCA HEMBRA 16 FR                                       </t>
  </si>
  <si>
    <t>032-0139</t>
  </si>
  <si>
    <t xml:space="preserve"> BUJIAS CON ROSCA HEMBRA 18 FR                                        </t>
  </si>
  <si>
    <t>032-0140</t>
  </si>
  <si>
    <t xml:space="preserve"> BUJIAS CON ROSCA HEMBRA 20 FR                                        </t>
  </si>
  <si>
    <t>032-0141</t>
  </si>
  <si>
    <t xml:space="preserve"> BUJIAS CON ROSCA HEMBRA 22 FR                                        </t>
  </si>
  <si>
    <t>032-0142</t>
  </si>
  <si>
    <t xml:space="preserve">SONDA NASOGASTRICA SILICONA 14 FR                                     </t>
  </si>
  <si>
    <t>032-0143</t>
  </si>
  <si>
    <t xml:space="preserve">SONDA NASOGASTRICA LEVIN DESECH 16 FR                                 </t>
  </si>
  <si>
    <t>032-0144</t>
  </si>
  <si>
    <t xml:space="preserve">SONDA NASOYEYUNAL DE 8 FR. X 109 CM  (ENTRIFLEX)                      </t>
  </si>
  <si>
    <t>032-0145</t>
  </si>
  <si>
    <t xml:space="preserve">BOTON GASTROSTOMIA 18 FR X 2.0 MM                                     </t>
  </si>
  <si>
    <t>032-0146</t>
  </si>
  <si>
    <t xml:space="preserve"> SONDA C/SISTEMA CERRADO DE ASPIRACION 06 FR X 31 CM                  </t>
  </si>
  <si>
    <t>032-0147</t>
  </si>
  <si>
    <t xml:space="preserve"> SONDA C/SISTEMA CERRADO DE ASPIRACION 08 FR X 31 CM                  </t>
  </si>
  <si>
    <t>032-0148</t>
  </si>
  <si>
    <t xml:space="preserve">SONDA NASOGASTRICA Nº 10 SILICONA                                     </t>
  </si>
  <si>
    <t>032-0149</t>
  </si>
  <si>
    <t xml:space="preserve"> SONDA DE GASTROSTOMIA PERCUTANEA 16 FR (KIT)                         </t>
  </si>
  <si>
    <t>032-0150</t>
  </si>
  <si>
    <t xml:space="preserve">SONDA NASOGASTRICA 12 FR (SILICONA)                                   </t>
  </si>
  <si>
    <t>032-0151</t>
  </si>
  <si>
    <t xml:space="preserve">SONDA FOLEY 100% SILICONA 2 VIAS 10 FR C/BALON 3 CC                   </t>
  </si>
  <si>
    <t>032-0152</t>
  </si>
  <si>
    <t xml:space="preserve"> SONDA FOLEY 100% SILICONA 2 VIAS 12 FR C/BALON 3 CC                  </t>
  </si>
  <si>
    <t>032-0153</t>
  </si>
  <si>
    <t xml:space="preserve"> SONDA FOLEY 100% SILICONA 2 VIAS 14 FR C/BALON 3 CC                  </t>
  </si>
  <si>
    <t>032-0154</t>
  </si>
  <si>
    <t xml:space="preserve">SONDA FOLEY 100% SILICONA 2 VIAS 16 FR C/BALON 3 CC                   </t>
  </si>
  <si>
    <t>032-0155</t>
  </si>
  <si>
    <t xml:space="preserve">SONDA C/SISTEMA CERRADO DE ASPIRACION 12 FR                           </t>
  </si>
  <si>
    <t>033-0001</t>
  </si>
  <si>
    <t xml:space="preserve">CAUTERIZADOR OFTALMICO                                                </t>
  </si>
  <si>
    <t>033-0002</t>
  </si>
  <si>
    <t xml:space="preserve">HEMOCLIP TITANEO                                                      </t>
  </si>
  <si>
    <t>033-0003</t>
  </si>
  <si>
    <t xml:space="preserve">SUTURA NYLON NEGRO MONOFILAMENTO, AGUJA DOBLE 10/0 OFTALMOLOGIA       </t>
  </si>
  <si>
    <t>033-0004</t>
  </si>
  <si>
    <t xml:space="preserve">POLIPROPILENO 2/0 AGUJA 1/2 CIRC. 22 MM 2 SH-1 HEBRA 75 CM DE LARGO   </t>
  </si>
  <si>
    <t>033-0005</t>
  </si>
  <si>
    <t xml:space="preserve">POLIPROPILENO 3/0 AGUJA 1/2  CIRC.26 MM 2SH HEBRA 90 CM (VASCULAR)    </t>
  </si>
  <si>
    <t>033-0009</t>
  </si>
  <si>
    <t xml:space="preserve">CATGUT SIMPLE N°1 C/AGUJA                                             </t>
  </si>
  <si>
    <t>033-0010</t>
  </si>
  <si>
    <t xml:space="preserve">CATGUT SIMPLE N°1 S/AGUJA                                             </t>
  </si>
  <si>
    <t>033-0011</t>
  </si>
  <si>
    <t xml:space="preserve">CATGUT SIMPLE N°2/0 C/AGUJA                                           </t>
  </si>
  <si>
    <t>033-0012</t>
  </si>
  <si>
    <t xml:space="preserve">CATGUT SIMPLE N°0 C/AGUJA                                             </t>
  </si>
  <si>
    <t>033-0013</t>
  </si>
  <si>
    <t xml:space="preserve">SEDA NEGRA CUTICULAR C/AGUJA Nø4/0                                    </t>
  </si>
  <si>
    <t>033-0014</t>
  </si>
  <si>
    <t xml:space="preserve">SUTURA SINT.ABSORB.RECUB Nº1 C/AG 1/2 CIRC CR 36.4 MM /90 CM L.HEBRA  </t>
  </si>
  <si>
    <t>033-0015</t>
  </si>
  <si>
    <t xml:space="preserve">SUTURA SINT. ABSOB. 3/0 AGUJA MEDIA CIRC.26 MM HEMBRA 70 CM LARGO     </t>
  </si>
  <si>
    <t>033-0016</t>
  </si>
  <si>
    <t xml:space="preserve">SUTURA SINT. ABSORB. 5/0 UROLOG. AGUJA 1/2 CIRC. 17 MM HEBRA 70 CM.   </t>
  </si>
  <si>
    <t>033-0017</t>
  </si>
  <si>
    <t xml:space="preserve">VICRYL Nø8/0 OFTALMOLOGIA (J547G)                                     </t>
  </si>
  <si>
    <t>033-0019</t>
  </si>
  <si>
    <t xml:space="preserve">POLIPROPILENO 2/0 AGUJA 1/2 CIRC. 26 MM 2SH HEBRA 90 CM (VASCULAR)    </t>
  </si>
  <si>
    <t>033-0021</t>
  </si>
  <si>
    <t xml:space="preserve">POLIPROPILENO 4/0 AGUJA 1/2 CIRC. 22 MM 2SH HEBRA 75 CM               </t>
  </si>
  <si>
    <t>033-0022</t>
  </si>
  <si>
    <t xml:space="preserve">POLIPROPILENO 5/0 AGUJA 1/2 CIRC. 17 MM 2RB-1 HEBRA 75 CM (VASCULAR)  </t>
  </si>
  <si>
    <t>033-0023</t>
  </si>
  <si>
    <t xml:space="preserve">POLIPROPILENO 6/0 AGUJA 3/8 CIRC. 13 MM 2C-1 HEBRA 75 CM.(VASCULAR)   </t>
  </si>
  <si>
    <t>033-0024</t>
  </si>
  <si>
    <t xml:space="preserve">POLIPROPILENO 7/0 AGUJA 3/8 CIRC.9.3 MM 2BV-1 HEBRA 60 CM.            </t>
  </si>
  <si>
    <t>033-0025</t>
  </si>
  <si>
    <t xml:space="preserve">SEDA Nø3/0 GASTROINTESTINAL (K832H)                                   </t>
  </si>
  <si>
    <t>033-0026</t>
  </si>
  <si>
    <t xml:space="preserve">SEDA Nø4/0 GASTROINTESTINAL                                           </t>
  </si>
  <si>
    <t>033-0027</t>
  </si>
  <si>
    <t xml:space="preserve">SUTURA 3/0 QUIRURGICA POLIAMIDA MONOFILAMENTO, NO ABSORBIBLE          </t>
  </si>
  <si>
    <t>033-0028</t>
  </si>
  <si>
    <t xml:space="preserve">SUTURA Nº1 POLIESTER VERDE NO ABSOR. AGUJA 1/2 CIRC. 36 MM.           </t>
  </si>
  <si>
    <t>033-0029</t>
  </si>
  <si>
    <t xml:space="preserve">LIGADURA DE TITANIO MEDIANO - GRANDE (LT300)                          </t>
  </si>
  <si>
    <t>033-0030</t>
  </si>
  <si>
    <t xml:space="preserve">CATGUT SIMPLE 2 S/AGUJA (S106 SH)                                     </t>
  </si>
  <si>
    <t>033-0031</t>
  </si>
  <si>
    <t xml:space="preserve">CATGUT SIMPLE 0 S/AGUJA (S104 SH)                                     </t>
  </si>
  <si>
    <t>033-0032</t>
  </si>
  <si>
    <t xml:space="preserve">CATGUT SIMPLE 2/0 S/AGUJA (S103 SH)                                   </t>
  </si>
  <si>
    <t>033-0033</t>
  </si>
  <si>
    <t xml:space="preserve">CATGUT SIMPLE 3/0 S/AGUJA (S102 SH)                                   </t>
  </si>
  <si>
    <t>033-0034</t>
  </si>
  <si>
    <t xml:space="preserve">CATGUT SIMPLE 4/0 S/AGUJA (S101 SH)                                   </t>
  </si>
  <si>
    <t>033-0035</t>
  </si>
  <si>
    <t xml:space="preserve">CATGUT SIMPLE 3/0 C/AGUJA (G322T)                                     </t>
  </si>
  <si>
    <t>033-0036</t>
  </si>
  <si>
    <t xml:space="preserve">CATGUT SIMPLE 4/0 C/AGUJA (G319T)                                     </t>
  </si>
  <si>
    <t>033-0037</t>
  </si>
  <si>
    <t xml:space="preserve">CATGUT CROMADO 0 C/AGUJA 37-43  MM                                    </t>
  </si>
  <si>
    <t>033-0038</t>
  </si>
  <si>
    <t xml:space="preserve">CATGUT CROMADO 2/0 C/AGUJA (G123T)                                    </t>
  </si>
  <si>
    <t>033-0039</t>
  </si>
  <si>
    <t xml:space="preserve">CATGUT CROMADO 3/0 C/AGUJA (G122T)                                    </t>
  </si>
  <si>
    <t>033-0040</t>
  </si>
  <si>
    <t xml:space="preserve">CATGUT CROMADO 4/0 C/AGUJA (U203T)                                    </t>
  </si>
  <si>
    <t>033-0043</t>
  </si>
  <si>
    <t xml:space="preserve">SUTURA SINT.ABSORB.Nº1 AGUJA CHICA 1/2 CIRC 26 MM/ L.HEBRA 70 CM      </t>
  </si>
  <si>
    <t>033-0044</t>
  </si>
  <si>
    <t xml:space="preserve">SUTURA SINT.ABSORB.Nº2/0 AGUJA 1/2 CIRC. 26 MM /70 CM L. HEBRA        </t>
  </si>
  <si>
    <t>033-0045</t>
  </si>
  <si>
    <t xml:space="preserve">SURURA SINT. ABSORB. 5/0 OFTALM. AGUJA 1/4 SABRELOC 8 MM HEBRA 45 CM  </t>
  </si>
  <si>
    <t>033-0046</t>
  </si>
  <si>
    <t xml:space="preserve">SEDA N°0 GASTROINTESTINAL                                             </t>
  </si>
  <si>
    <t>033-0047</t>
  </si>
  <si>
    <t xml:space="preserve">SEDA N°5/0 GASTROINTESTINAL                                           </t>
  </si>
  <si>
    <t>033-0048</t>
  </si>
  <si>
    <t xml:space="preserve">SEDA OFTALMOLOGIA Nø 6/0                                              </t>
  </si>
  <si>
    <t>033-0049</t>
  </si>
  <si>
    <t xml:space="preserve">SUTURA Nº0 POLIEST.VERDE TRENZ.RECUB.NO ABSOR.AGUJA 1/2 CIRC. 36,4 MM </t>
  </si>
  <si>
    <t>033-0050</t>
  </si>
  <si>
    <t xml:space="preserve">CATGUT CROMADO N°1 C/AGUJA (COD.HR37S OBSTETRICIA)                    </t>
  </si>
  <si>
    <t>033-0051</t>
  </si>
  <si>
    <t xml:space="preserve">CATGUT CROMADO Nø0 S/AGUJA                                            </t>
  </si>
  <si>
    <t>033-0052</t>
  </si>
  <si>
    <t xml:space="preserve">SUTURA SINT.ABSORB.LIG.ACIDO POLIGLIC.RECUB.Nº0   (ENDOLOOP)          </t>
  </si>
  <si>
    <t>033-0053</t>
  </si>
  <si>
    <t xml:space="preserve">SEDA NEGRA CUTICULAR C/AGUJA Nø5/0                                    </t>
  </si>
  <si>
    <t>033-0055</t>
  </si>
  <si>
    <t xml:space="preserve">SUTURA DESCARGA ACERO MULTIFILAMENTO RECUB.C/P.E.AG.3/8 TRIA.100 MM   </t>
  </si>
  <si>
    <t>033-0056</t>
  </si>
  <si>
    <t xml:space="preserve">CERA P/HUESO NO ABSORBIBLE 2.5 GR                                     </t>
  </si>
  <si>
    <t>033-0057</t>
  </si>
  <si>
    <t xml:space="preserve">SEDA N°2/0 GASTROINTESTINAL                                           </t>
  </si>
  <si>
    <t>033-0059</t>
  </si>
  <si>
    <t xml:space="preserve">CATGUT CROMADO Nø1 S/AGUJA                                            </t>
  </si>
  <si>
    <t>033-0060</t>
  </si>
  <si>
    <t xml:space="preserve">CATGUT CROMADO Nø2/0 S/AGUJA                                          </t>
  </si>
  <si>
    <t>033-0061</t>
  </si>
  <si>
    <t xml:space="preserve">SEDA VIRGEN AZUL OFTALMICA 8/0                                        </t>
  </si>
  <si>
    <t>033-0062</t>
  </si>
  <si>
    <t xml:space="preserve">GRAPA QUIRURGICA 3924 PI-30 LARGO                                     </t>
  </si>
  <si>
    <t>033-0063</t>
  </si>
  <si>
    <t xml:space="preserve">RECARGA STAPLER D/TORAX TEJ/BLANDO 60-3.8 MM                          </t>
  </si>
  <si>
    <t>033-0064</t>
  </si>
  <si>
    <t xml:space="preserve">CATGUT CROMADO Nø2 S/AGUJA                                            </t>
  </si>
  <si>
    <t>033-0065</t>
  </si>
  <si>
    <t xml:space="preserve">NYLON MONOFILAMENTO Nø3/0 C/AGUJA (MERSILENE)                         </t>
  </si>
  <si>
    <t>033-0066</t>
  </si>
  <si>
    <t xml:space="preserve">CATGUT SIMPLE Nø2 C/AGUJA                                             </t>
  </si>
  <si>
    <t>033-0067</t>
  </si>
  <si>
    <t xml:space="preserve">SEDA NEGRA CUTICULAR C/AGUJA N°2/0                                    </t>
  </si>
  <si>
    <t>033-0068</t>
  </si>
  <si>
    <t xml:space="preserve">SUTURA FIBRA POLIESTER 5/0 OFTALM. AGUJA 1/4 DE 8.1 MM S-24           </t>
  </si>
  <si>
    <t>033-0070</t>
  </si>
  <si>
    <t xml:space="preserve">GRAPADORA CIRCULAR C/CABEZAL ART.N° 31 (STAPLER)                      </t>
  </si>
  <si>
    <t>033-0071</t>
  </si>
  <si>
    <t xml:space="preserve">CATGUT CROMADO Nø1 C/AGUJA (UROLOGICO-CG915)                          </t>
  </si>
  <si>
    <t>033-0072</t>
  </si>
  <si>
    <t xml:space="preserve">SUTURA ABSOR. MONOFIL.UROLOG.Y304 AGUJA 1/2 CIRC.17MM RB-1 HEBRA 70MM </t>
  </si>
  <si>
    <t>033-0073</t>
  </si>
  <si>
    <t>SUTURA ABSOR.MONOF.5/0 UROL.Y303 AGUJA 1/2 CIRC.1,5CM RB-1 HEBRA 70 CM</t>
  </si>
  <si>
    <t>033-0074</t>
  </si>
  <si>
    <t xml:space="preserve">CELULOSA HEMOSTATICA 7.5 CM X 10 CM (SURGICEL)                        </t>
  </si>
  <si>
    <t>033-0075</t>
  </si>
  <si>
    <t xml:space="preserve">LIGADURA DE TITANIO MEDIANO (REF:LT200)                               </t>
  </si>
  <si>
    <t>033-0077</t>
  </si>
  <si>
    <t xml:space="preserve">SUTURA SINT. ABSORB. 6/0 UROLOGIA AGUJA 3/8 CIRC. 1.3 CM HEBRA 60 CM. </t>
  </si>
  <si>
    <t>033-0079</t>
  </si>
  <si>
    <t>VYCRIL N\</t>
  </si>
  <si>
    <t>033-0080</t>
  </si>
  <si>
    <t>CATGUT SIMPLE N\</t>
  </si>
  <si>
    <t>033-0081</t>
  </si>
  <si>
    <t xml:space="preserve">POLIESTER TRENZADO RECUB.Nº2/0 (REF B523T)                            </t>
  </si>
  <si>
    <t>033-0082</t>
  </si>
  <si>
    <t xml:space="preserve">MONOCRYL N°0 (Y 346 H)                                                </t>
  </si>
  <si>
    <t>033-0083</t>
  </si>
  <si>
    <t xml:space="preserve">SUTURA SINT. ABSORB.4/0 AGUJA MEDIA CIRC 22 MM HEBRA 70 CM DE LARGO   </t>
  </si>
  <si>
    <t>033-0084</t>
  </si>
  <si>
    <t xml:space="preserve">VICRYL N°0 C/ AGUJA (J 346 H)                                         </t>
  </si>
  <si>
    <t>033-0085</t>
  </si>
  <si>
    <t xml:space="preserve">POLIESTSR TRENZADO RECUB.Nº3/0 (REF 8522T)                            </t>
  </si>
  <si>
    <t>033-0086</t>
  </si>
  <si>
    <t xml:space="preserve">CELULOSA HEMOSTATICA 5.1 CM X 7.6 CM (SURGICEL)                       </t>
  </si>
  <si>
    <t>033-0088</t>
  </si>
  <si>
    <t xml:space="preserve">NYLON MONOFILAMENTO NO ABSORBIBLE Nº 4/0 (REF 1667T)                  </t>
  </si>
  <si>
    <t>033-0089</t>
  </si>
  <si>
    <t xml:space="preserve">SEDA NEGRA CUTICULAR C/AGUJA Nº3/0                                    </t>
  </si>
  <si>
    <t>033-0090</t>
  </si>
  <si>
    <t xml:space="preserve">SOLICITAR EN CODIGO 033-0088                                          </t>
  </si>
  <si>
    <t>033-0091</t>
  </si>
  <si>
    <t xml:space="preserve">NYLON  5/0 QUIRURGICA DE POLIAMIDA MONOFILAMENTO, NO ABSORBIBLE       </t>
  </si>
  <si>
    <t>033-0092</t>
  </si>
  <si>
    <t xml:space="preserve">SUTURA 6/0 QUIRURGICA DE POLIAMIDA MONOFILAMENTO, NO ABSORBIBLE       </t>
  </si>
  <si>
    <t>033-0093</t>
  </si>
  <si>
    <t xml:space="preserve">GRAPADORA CIRCULAR C/CABEZAL ART. N°28 (STAPLER)                      </t>
  </si>
  <si>
    <t>033-0094</t>
  </si>
  <si>
    <t xml:space="preserve">POLIPROPILENO 4/0 AGUJA 1/2 CIRC. 17 MM. 2RB-1 HEBRA 75 MM (VASCULAR) </t>
  </si>
  <si>
    <t>033-0095</t>
  </si>
  <si>
    <t xml:space="preserve">POLIPROPILENO 5/0 CUTICULAR                                           </t>
  </si>
  <si>
    <t>033-0096</t>
  </si>
  <si>
    <t xml:space="preserve">POLIPROPILENO N°0 AGUJA 1/2 CIRC. 36,4 MM HEBRA 75 CM DE LARGO        </t>
  </si>
  <si>
    <t>033-0097</t>
  </si>
  <si>
    <t xml:space="preserve">POLIPROPILENO N°1 AGUJA 1/2 CIRC. 36,4 MM HEBRA 75 CM DE LARGO        </t>
  </si>
  <si>
    <t>033-0098</t>
  </si>
  <si>
    <t xml:space="preserve">VICRYL RECUBIERTO 7/0 C/2 AGUJAS (TG140)                              </t>
  </si>
  <si>
    <t>033-0101</t>
  </si>
  <si>
    <t xml:space="preserve">RECARGA STAPLER AZUL D/TORAX                                          </t>
  </si>
  <si>
    <t>033-0102</t>
  </si>
  <si>
    <t xml:space="preserve">RECARGA SUTURA LINEAL QUIRURGICA 60 MM  (REF CA COLON)                </t>
  </si>
  <si>
    <t>033-0103</t>
  </si>
  <si>
    <t xml:space="preserve">POLIPROPILENO VASCULAR 3/0 (COD.8976)(AGUJA 1/2 CIRC TAPERC)          </t>
  </si>
  <si>
    <t>033-0104</t>
  </si>
  <si>
    <t xml:space="preserve">POLIPROPILENO VASCULAR 3/0 (COD.9522)(AGUJA 1/2 CIRC 2.0 CM)          </t>
  </si>
  <si>
    <t>033-0105</t>
  </si>
  <si>
    <t xml:space="preserve">CORCHETERA QUIRURGICA CIRCULAR Nº25 (REF CA GASTRICO)                 </t>
  </si>
  <si>
    <t>033-0106</t>
  </si>
  <si>
    <t xml:space="preserve">CORCHETERA QUIRURGICA CIRCULAR Nº28 (REF CA COLON)                    </t>
  </si>
  <si>
    <t>033-0107</t>
  </si>
  <si>
    <t xml:space="preserve">ENDOGUIA UNIVERSAL ARTICULADO (COD.30449)                             </t>
  </si>
  <si>
    <t>033-0109</t>
  </si>
  <si>
    <t xml:space="preserve">RECARGAS SUTURA LINEAL QUIRURGICA 55-60 MM (CA GASTRICO)              </t>
  </si>
  <si>
    <t>033-0110</t>
  </si>
  <si>
    <t xml:space="preserve">POLIPROPILENO 10.0 OFTALMOLOGICO (COD. 788G)                          </t>
  </si>
  <si>
    <t>033-0111</t>
  </si>
  <si>
    <t xml:space="preserve">POLIDIOXANONA Nº6/0  C/AGUJA (REF.Z127H)                              </t>
  </si>
  <si>
    <t>033-0112</t>
  </si>
  <si>
    <t xml:space="preserve">NYLON MONOFILAMENTO NO ABSORBIBLE Nº7.0 C/AGUJA (1696 G)              </t>
  </si>
  <si>
    <t>033-0113</t>
  </si>
  <si>
    <t xml:space="preserve">HILO DE SUTURA FIBER TAPE ARTHREX -ARTHREX  AR-7237                   </t>
  </si>
  <si>
    <t>033-0114</t>
  </si>
  <si>
    <t xml:space="preserve">ACIDO POLIGLICOLICO 4/0 (AG 1.7/ 1/2 DIAM. HEBRA 75 CM)(REF UL203)    </t>
  </si>
  <si>
    <t>033-0115</t>
  </si>
  <si>
    <t xml:space="preserve">ACIDO POLIGLICOLICO 3/0 (AG 1.7 / 1/2 DIAM HEBRA 75 CM (REF UL 204)   </t>
  </si>
  <si>
    <t>033-0118</t>
  </si>
  <si>
    <t xml:space="preserve">CORCHETERA LINEAL CORTANTE C/RECARGA 55-60 MM CA (GASTRICA)           </t>
  </si>
  <si>
    <t>033-0119</t>
  </si>
  <si>
    <t xml:space="preserve">GRAPADORA LINEAL CORTANTE P/RECARGA 60 MM (REF CA COLON)              </t>
  </si>
  <si>
    <t>033-0120</t>
  </si>
  <si>
    <t xml:space="preserve">SEDA 2/0 8 X 4 CM 37 S/1/2                                            </t>
  </si>
  <si>
    <t>033-0121</t>
  </si>
  <si>
    <t xml:space="preserve">VICTIL 2 /0 C/AGUJA 1/2 37 CM                                         </t>
  </si>
  <si>
    <t>033-0122</t>
  </si>
  <si>
    <t xml:space="preserve">SUT. SINTETICA 0 HRT 37 1/2 90 CM                                     </t>
  </si>
  <si>
    <t>033-0123</t>
  </si>
  <si>
    <t xml:space="preserve">SUT. SINTETICA 2/0 90 CM C/AGUJA 5/8 40 CM                            </t>
  </si>
  <si>
    <t>033-0124</t>
  </si>
  <si>
    <t xml:space="preserve">MONOCRYL 2/0 3/8 22 MM 120 CM.                                        </t>
  </si>
  <si>
    <t>033-0125</t>
  </si>
  <si>
    <t xml:space="preserve">SUT. SINTETICA 2/0 1/2 22MM                                           </t>
  </si>
  <si>
    <t>033-0126</t>
  </si>
  <si>
    <t xml:space="preserve">SUTURA SINT. 0 HR22 1/2 CIRCULAR 120 CM                               </t>
  </si>
  <si>
    <t>033-0127</t>
  </si>
  <si>
    <t xml:space="preserve">SUTURA SINTETICA ABSORVIBLE Nº1 C/DOBLE AGUJA HR 76                   </t>
  </si>
  <si>
    <t>033-0128</t>
  </si>
  <si>
    <t xml:space="preserve">SUTURA SINTETICA ABSORVIBLE Nº0 C/AGUJA 1/2 CIRC HR 225               </t>
  </si>
  <si>
    <t>033-0129</t>
  </si>
  <si>
    <t xml:space="preserve">SUTURA SINTETICA ABSORVIBLE Nº0 S/AGUJA                               </t>
  </si>
  <si>
    <t>033-0130</t>
  </si>
  <si>
    <t xml:space="preserve">POLIPROPILENO Nº5/0 C/DOBLE AGUJA 3/8 / DR 12                         </t>
  </si>
  <si>
    <t>033-0131</t>
  </si>
  <si>
    <t xml:space="preserve">SUTURA PDS II POLIDIOXANA 6/0 75 CM 2 CV 3/8 CIR.UROLOG. INFANTIL     </t>
  </si>
  <si>
    <t>033-0132</t>
  </si>
  <si>
    <t xml:space="preserve">SUTURA PDS II POLIDIOXANONA 7/0 75 CM CV-1 3/8 CIRC. UROLO. INFA.     </t>
  </si>
  <si>
    <t>033-0133</t>
  </si>
  <si>
    <t xml:space="preserve">SUTURA SINT.ABSB.MONOFILAR POLIGLUCAMATO 1/2 C. 65 MM / HEBRA 240     </t>
  </si>
  <si>
    <t>033-0135</t>
  </si>
  <si>
    <t xml:space="preserve">ACERO MONOF.4X45CM 5AGUJA1/2CIRC.CUERPO RED.PUNTA AHUSADA P/ESTERNON  </t>
  </si>
  <si>
    <t>033-0137</t>
  </si>
  <si>
    <t xml:space="preserve">ELECTRODO TEMP.ACERO MULTIFI.RECUB.60CM2/0,AGUJA1/2CIRCU.REDONDO,26MM </t>
  </si>
  <si>
    <t>033-0138</t>
  </si>
  <si>
    <t>POLIESTER RECUB.C/SIL 90 CM,2/0, AGUJA 1/2 CIRC.CUERPO REDON.AHUSA 26M</t>
  </si>
  <si>
    <t>033-0139</t>
  </si>
  <si>
    <t>POLIESTER RECUB.SILICONA 90CM,3/02AGUJAS1/2CIRC.CUERPO REDON.AHUS 17 M</t>
  </si>
  <si>
    <t>033-0140</t>
  </si>
  <si>
    <t>POLIESTER RECUB.SILICONA 90CM,4/0,2AGUJA1/2CIRC.CUERPO REDON.AHUS.17MM</t>
  </si>
  <si>
    <t>033-0141</t>
  </si>
  <si>
    <t>POLIESTER RECUB.SILICO 2/0,8X75CM,2 AGUJ.CUEPO.REDON.AHUS.26 MM C/PLE7</t>
  </si>
  <si>
    <t>033-0142</t>
  </si>
  <si>
    <t>POLIESTER,RECUB.SILICONA,2/0,8X75CM,,1/2 CIRC.REDOND.AHUS.17MM,PLED.7X</t>
  </si>
  <si>
    <t>033-0143</t>
  </si>
  <si>
    <t xml:space="preserve">LINO 0                                                                </t>
  </si>
  <si>
    <t>033-0144</t>
  </si>
  <si>
    <t xml:space="preserve">LINO 2 /0                                                             </t>
  </si>
  <si>
    <t>033-0145</t>
  </si>
  <si>
    <t>GLICONATO,INCOLORO,70CM,3/0,AGUJA 3/8CIRC.PUNTA PRECISION TRIANG.CORT.</t>
  </si>
  <si>
    <t>033-0146</t>
  </si>
  <si>
    <t>MONOFIL.POLIPRO.2/0,2 AGUJAS 1/2 CIRC.25 MM,CILINDR,MASTER,LARGOH.75CM</t>
  </si>
  <si>
    <t>033-0147</t>
  </si>
  <si>
    <t>MONOFILAM.POLIPROP.3/0,2AGUJA 1/2CIRC. 25MM, CILINDR,MASTER,LARGO,75MM</t>
  </si>
  <si>
    <t>033-0148</t>
  </si>
  <si>
    <t xml:space="preserve">MONOFIL.POLIP 4/0  2 AGUJA 1/2 CIRC.17MM, CILINDR LARGO HEBRA 90CM    </t>
  </si>
  <si>
    <t>033-0149</t>
  </si>
  <si>
    <t>MONOFILAMEN.POLIPROP.5/0,2 AGUJA,1/2.CIRCU.15MM,CILINDRI,MASTER,LAR75M</t>
  </si>
  <si>
    <t>033-0150</t>
  </si>
  <si>
    <t>MONOFILAM.POLIPROP.6/0,2 AGUJA,3/8 CIR.13MM,CILINDR,MASTER,LARHEBR75MM</t>
  </si>
  <si>
    <t>033-0151</t>
  </si>
  <si>
    <t>MONOFILA.POLIPROP.7/0,2 AGU.3/8,CIRC.10MM,CILINDR.MAST.LARG.HEBRA 60MM</t>
  </si>
  <si>
    <t>033-0152</t>
  </si>
  <si>
    <t xml:space="preserve">MONOFIL.POLIPROP.8/0,2AGU.3/8 CIR. 6.5 MM,CILIND.LARG.HEBRA 90CM.     </t>
  </si>
  <si>
    <t>033-0153</t>
  </si>
  <si>
    <t xml:space="preserve">SEDA NEGRA 0 C/AGUJ. CIRC.CUERPO REDOND.PUN.AHUSADA 26 MM,ACERO 300   </t>
  </si>
  <si>
    <t>033-0154</t>
  </si>
  <si>
    <t xml:space="preserve">SEDA NEGRA 2/0 C/AGUJ.CIRC.CUERPO REDOND.PUNTA AHUSADA 26 MM,ACERO300 </t>
  </si>
  <si>
    <t>033-0155</t>
  </si>
  <si>
    <t>SEDA NEGRA 3/0 C/AGUJ. 1/2CIRC.CUERPO REDOND.PUNTA AHUSADA 26 MM,ACER.</t>
  </si>
  <si>
    <t>033-0157</t>
  </si>
  <si>
    <t xml:space="preserve">ACIDO POLIGLI.RECUB.GLICON.90CM.0 C/AGUJ.1/2CIRC.CUERP.REDON.AHU.37MM </t>
  </si>
  <si>
    <t>033-0158</t>
  </si>
  <si>
    <t xml:space="preserve">SOLICITAR EN COD 033-0014                                             </t>
  </si>
  <si>
    <t>033-0159</t>
  </si>
  <si>
    <t>ACIDO POLIGL RECUB.N°2/0, 90CM,C AGUJA 1/2CIRC.CUERP.REDOND.AHUS.37 MM</t>
  </si>
  <si>
    <t>033-0160</t>
  </si>
  <si>
    <t>ACIDO PILIGLI.RECUB.GLICON.90CM 3/0 C/AGUJ.CIR.CUERPO REDOND.AHUSA37 M</t>
  </si>
  <si>
    <t>033-0162</t>
  </si>
  <si>
    <t xml:space="preserve">LIGADURA DE TITANIO CHICO (LT-100)                                    </t>
  </si>
  <si>
    <t>033-0163</t>
  </si>
  <si>
    <t xml:space="preserve">CORCHETERA QUIRURGICA P/PIEL                                          </t>
  </si>
  <si>
    <t>033-0164</t>
  </si>
  <si>
    <t xml:space="preserve">REMOVEDOR DE CORCHETES (REUTILIZABLE)                                 </t>
  </si>
  <si>
    <t>033-0165</t>
  </si>
  <si>
    <t xml:space="preserve">ALAMBRE ESTERNAL                                                      </t>
  </si>
  <si>
    <t>033-0166</t>
  </si>
  <si>
    <t xml:space="preserve">SUTURA SINTETICA NO ABSORBIBLE MONOF POLIPROP (AZUL)2,5 MM X 45 CM    </t>
  </si>
  <si>
    <t>033-0167</t>
  </si>
  <si>
    <t xml:space="preserve">SUTURA SINTETICA NO ABSORBIBLE MONOF POLIPROP (ROJO)1,5 MM X 45 CM    </t>
  </si>
  <si>
    <t>033-0168</t>
  </si>
  <si>
    <t xml:space="preserve">RECARGA  ENDO GUIA UNIVERSAL 12 MM                                    </t>
  </si>
  <si>
    <t>033-0169</t>
  </si>
  <si>
    <t xml:space="preserve">RECARGA LINEAL CORTANTE ART/C/HOJA DE BISTURI INC 60-4.8 TEJ-GRUESO   </t>
  </si>
  <si>
    <t>033-0170</t>
  </si>
  <si>
    <t xml:space="preserve">RECARGA LINEAL CORTANTE ART/C/HOJA DE BISTURI INC 45-3.5 TEJ-REGULAR  </t>
  </si>
  <si>
    <t>033-0171</t>
  </si>
  <si>
    <t xml:space="preserve">SUTURA SINTETICA ABSORBIBLE N°3/0 C/AUTO FIJACION                     </t>
  </si>
  <si>
    <t>033-0172</t>
  </si>
  <si>
    <t xml:space="preserve">BANDAS ESTERNALES 19 CM X 5 MM                                        </t>
  </si>
  <si>
    <t>033-0173</t>
  </si>
  <si>
    <t xml:space="preserve">RECARGA LINEAL CORTANTE ART/C/HOJA DE BISTURI INC 60-3.5 TEJ-INTERMED </t>
  </si>
  <si>
    <t>033-0175</t>
  </si>
  <si>
    <t xml:space="preserve">SUTURA CALIBRE 5-0 CON DOBLE AGUJA CIRCULAR DE 17 MM                  </t>
  </si>
  <si>
    <t>033-0176</t>
  </si>
  <si>
    <t xml:space="preserve">SUTURA SINT ABSORB TRENZ RECUB Y MONOF Nº1 AG RED 65 MM / 75 CM       </t>
  </si>
  <si>
    <t>033-0177</t>
  </si>
  <si>
    <t xml:space="preserve">RECARGA LINEAL CORTANTE NO ART.C/HOJA BISTURI INCORP.60-3,5 T.REGULAR </t>
  </si>
  <si>
    <t>033-0178</t>
  </si>
  <si>
    <t xml:space="preserve">RECARGA LINEAL CORTANTE NO ART.C/HOJA BISTURI INCORP.60-4,8 T.GRUESO  </t>
  </si>
  <si>
    <t>033-0179</t>
  </si>
  <si>
    <t>POLIMERO DE POLIESTER 7/0 DOBLE AGUJA 3/8 CIRCULO LARGO AGUJA DE 0.9 C</t>
  </si>
  <si>
    <t>033-0180</t>
  </si>
  <si>
    <t xml:space="preserve"> POLIMERO DE POLIESTER 6/0 DOBLE AGUJA 3/8 CIRCULO LARGO AGUJA DE 0.9 </t>
  </si>
  <si>
    <t>033-0181</t>
  </si>
  <si>
    <t>RECARGA LINRAL CORTANTE NO ARTICULADA C/HOJA BISTURI 45-3,5 TEJ.REGULA</t>
  </si>
  <si>
    <t>033-0182</t>
  </si>
  <si>
    <t>SUTURA SINTETICA ABSORBIBLE5 X 75 CM AGUJA 65 MM 1/2 CIRCULA PARA CADE</t>
  </si>
  <si>
    <t>033-0183</t>
  </si>
  <si>
    <t xml:space="preserve">SUTURA SINT. ABSORB. 7/0 OFTALM. AGUJA 3/85 CIRC. 6 MM HEBRA 45 CM.   </t>
  </si>
  <si>
    <t>033-0186</t>
  </si>
  <si>
    <t>SUTURA NO ABSORBIBLE DE FIBRA POLIESTER 5/0 AGUJA DOBLE CIR. 17 MM OTO</t>
  </si>
  <si>
    <t>033-0187</t>
  </si>
  <si>
    <t xml:space="preserve">SUTURA NYLON NEGRO MONOFILAMENTO, AGUJA DOBLE  9/0 OFTALMOLOGIA       </t>
  </si>
  <si>
    <t>033-0188</t>
  </si>
  <si>
    <t xml:space="preserve">TIJERA LAPARASCOPICA DE AGARRE DE 5 MMM (BARIATRICA)                  </t>
  </si>
  <si>
    <t>033-0189</t>
  </si>
  <si>
    <t xml:space="preserve">POLIMERO DE POLIESTER 7/0 DOBLE AGUJA 3/8 CIRC.LARG.AGUJA 9.3 MM      </t>
  </si>
  <si>
    <t>033-0190</t>
  </si>
  <si>
    <t xml:space="preserve"> POLIMERO DE POLIESTER 6/0 DOBLE AGUJA 3/8 CIRC.LARG.AGUJA 9.3 MM     </t>
  </si>
  <si>
    <t>034-0001</t>
  </si>
  <si>
    <t xml:space="preserve">TUBO ENDO.PREFORMADO ORAL CON BALON 5.0 MM                            </t>
  </si>
  <si>
    <t>034-0004</t>
  </si>
  <si>
    <t xml:space="preserve">TUBO ENDOTRAQ. C/B 3.5 MM                                             </t>
  </si>
  <si>
    <t>034-0005</t>
  </si>
  <si>
    <t xml:space="preserve">TUBO ENDOTRAQ. C/B 4.5 MM                                             </t>
  </si>
  <si>
    <t>034-0006</t>
  </si>
  <si>
    <t xml:space="preserve">TUBO ENDOTRAQ. C/B 5.0 MM                                             </t>
  </si>
  <si>
    <t>034-0007</t>
  </si>
  <si>
    <t xml:space="preserve">TUBO ENDOTRAQ. C/B 6.5 MM                                             </t>
  </si>
  <si>
    <t>034-0008</t>
  </si>
  <si>
    <t xml:space="preserve">TUBO ENDOTRAQ. C/B 7.0 MM                                             </t>
  </si>
  <si>
    <t>034-0009</t>
  </si>
  <si>
    <t xml:space="preserve">TUBO ENDOTRAQ. C/B 7.5 MM                                             </t>
  </si>
  <si>
    <t>034-0010</t>
  </si>
  <si>
    <t xml:space="preserve">TUBO ENDOTRAQ. C/B 8.0 MM                                             </t>
  </si>
  <si>
    <t>034-0011</t>
  </si>
  <si>
    <t xml:space="preserve">TUBO ENDOTRAQ. C/B 8.5 MM                                             </t>
  </si>
  <si>
    <t>034-0012</t>
  </si>
  <si>
    <t xml:space="preserve">TUBO ENDOTRAQ. S/B 2.5 MM                                             </t>
  </si>
  <si>
    <t>034-0013</t>
  </si>
  <si>
    <t xml:space="preserve">TUBO ENDOTRAQ. S/B 3.0 MM                                             </t>
  </si>
  <si>
    <t>034-0014</t>
  </si>
  <si>
    <t xml:space="preserve">TUBO ENDOTRAQ. S/B 3.5 MM                                             </t>
  </si>
  <si>
    <t>034-0015</t>
  </si>
  <si>
    <t xml:space="preserve">TUBO ENDOTRAQ. S/B 4.0 MM                                             </t>
  </si>
  <si>
    <t>034-0016</t>
  </si>
  <si>
    <t xml:space="preserve">TUBO ENDOTRAQ. S/B 4.5 MM                                             </t>
  </si>
  <si>
    <t>034-0017</t>
  </si>
  <si>
    <t xml:space="preserve">TUBO ENDOTRAQ. S/B 5.0 MM                                             </t>
  </si>
  <si>
    <t>034-0018</t>
  </si>
  <si>
    <t xml:space="preserve">TUBO ENDOTRAQ. S/B 2.0 MM                                             </t>
  </si>
  <si>
    <t>034-0019</t>
  </si>
  <si>
    <t xml:space="preserve">TUBO PREFORMADO RAE NASAL Nø7/0 C/BALON                               </t>
  </si>
  <si>
    <t>034-0020</t>
  </si>
  <si>
    <t xml:space="preserve">TUBO PREFORMADO RAE NASAL Nø7,5 C/BALON                               </t>
  </si>
  <si>
    <t>034-0021</t>
  </si>
  <si>
    <t xml:space="preserve">TUBO PREFORMADO RAE NASAL Nø5,5 C/BALON                               </t>
  </si>
  <si>
    <t>034-0022</t>
  </si>
  <si>
    <t xml:space="preserve">TUBO PREFORMADO RAE NASAL Nø5,0 C/BALON                               </t>
  </si>
  <si>
    <t>034-0023</t>
  </si>
  <si>
    <t xml:space="preserve">TUBO ENDOTRAQ. C/B 5.5 MM                                             </t>
  </si>
  <si>
    <t>034-0024</t>
  </si>
  <si>
    <t xml:space="preserve">TUBO ENDOTRAQ. C/B 6.0 MM                                             </t>
  </si>
  <si>
    <t>034-0025</t>
  </si>
  <si>
    <t xml:space="preserve">TUBO ENDOTRAQ. S/B 5.5 MM                                             </t>
  </si>
  <si>
    <t>034-0026</t>
  </si>
  <si>
    <t xml:space="preserve">TUBO ENDOBRONQUIAL CORRIENTE DERECHO 39 FR                            </t>
  </si>
  <si>
    <t>034-0027</t>
  </si>
  <si>
    <t xml:space="preserve">TUBO ENDOBRONQUIAL CORRIENTE DERECHO 35 FR                            </t>
  </si>
  <si>
    <t>034-0028</t>
  </si>
  <si>
    <t xml:space="preserve">ESTILETE TUBO ENDOTRAQUEAL CHICO (6 FR - 2.0 MM)                      </t>
  </si>
  <si>
    <t>034-0029</t>
  </si>
  <si>
    <t xml:space="preserve">ESTILETE TUBO ENDOTRAQUEAL MEDIANO (12 FR - 4.0 MM)                   </t>
  </si>
  <si>
    <t>034-0030</t>
  </si>
  <si>
    <t xml:space="preserve">ESTILETE TUBO ENDOTRAQUEAL LARGO (14 FR / 5.0 - 10.0 MM)              </t>
  </si>
  <si>
    <t>034-0031</t>
  </si>
  <si>
    <t xml:space="preserve">TUBO ENDOTRAQ. C/B 4.0 MM                                             </t>
  </si>
  <si>
    <t>034-0032</t>
  </si>
  <si>
    <t xml:space="preserve">TUBO ENDOTRAQ. S/B 6.0 MM                                             </t>
  </si>
  <si>
    <t>034-0033</t>
  </si>
  <si>
    <t xml:space="preserve">TUBO ENDOTRAQ. S/B 6.5 MM                                             </t>
  </si>
  <si>
    <t>034-0034</t>
  </si>
  <si>
    <t xml:space="preserve">TUBO ENDOTRAQ. C/B 9.0 MM                                             </t>
  </si>
  <si>
    <t>034-0035</t>
  </si>
  <si>
    <t xml:space="preserve">TUBO PREFORMADO RAE NASAL Nø6,5 C/BALON                               </t>
  </si>
  <si>
    <t>034-0036</t>
  </si>
  <si>
    <t xml:space="preserve">TUBO ENDOBRONQUIAL CORRIENTE IZQUIERDO 35 FR                          </t>
  </si>
  <si>
    <t>034-0037</t>
  </si>
  <si>
    <t xml:space="preserve">TUBO ENDOBRONQUIAL CORRIENTE DERECHO 37 FR                            </t>
  </si>
  <si>
    <t>034-0038</t>
  </si>
  <si>
    <t xml:space="preserve">TUBO ENDOBRONQUIAL CORRIENTE IZQUIERDO 37 FR                          </t>
  </si>
  <si>
    <t>034-0039</t>
  </si>
  <si>
    <t xml:space="preserve">TUBO PREFORMADO RAE NASAL Nø4.0 C/BALON                               </t>
  </si>
  <si>
    <t>034-0040</t>
  </si>
  <si>
    <t xml:space="preserve">TUBO PREFORMADO RAE NASAL Nø6.0 C/BALON                               </t>
  </si>
  <si>
    <t>034-0041</t>
  </si>
  <si>
    <t xml:space="preserve">TUBO ENDOTRAQ.REFORZADO Nø6.0 C/BALON                                 </t>
  </si>
  <si>
    <t>034-0042</t>
  </si>
  <si>
    <t xml:space="preserve">TUBO ENDOTRAQ.REFORZADO Nø6.5 C/BALON                                 </t>
  </si>
  <si>
    <t>034-0043</t>
  </si>
  <si>
    <t xml:space="preserve">TUBO ENDOTRAQ.REFORZADO Nø7.0 C/BALON                                 </t>
  </si>
  <si>
    <t>034-0044</t>
  </si>
  <si>
    <t xml:space="preserve">TUBO ENDOTRAQ.REFORZADO Nø7.5 C/BALON                                 </t>
  </si>
  <si>
    <t>034-0045</t>
  </si>
  <si>
    <t xml:space="preserve">TUBO PREFORMADO ORAL N°4,5 S/CUFF                                     </t>
  </si>
  <si>
    <t>034-0046</t>
  </si>
  <si>
    <t xml:space="preserve">TUBO PREFORMADO ORAL N°5,0 S/CUFF                                     </t>
  </si>
  <si>
    <t>034-0047</t>
  </si>
  <si>
    <t xml:space="preserve">TUBO PREFORMADO ORAL N°8,0 C/CUFF                                     </t>
  </si>
  <si>
    <t>034-0048</t>
  </si>
  <si>
    <t xml:space="preserve">TUBO PREFORMADO ORAL N°5,5 C/CUFF                                     </t>
  </si>
  <si>
    <t>034-0049</t>
  </si>
  <si>
    <t xml:space="preserve">TUBO PREFORMADO ORAL N°6,0 C/CUFF                                     </t>
  </si>
  <si>
    <t>034-0050</t>
  </si>
  <si>
    <t xml:space="preserve">TUBO PREFORMADO ORAL N°6,5 C/CUFF                                     </t>
  </si>
  <si>
    <t>034-0051</t>
  </si>
  <si>
    <t xml:space="preserve">TUBO PREFORMADO ORAL N°7,0 C/CUFF                                     </t>
  </si>
  <si>
    <t>034-0052</t>
  </si>
  <si>
    <t xml:space="preserve">TUBO PREFORMADO ORAL N°7,5 C/CUFF                                     </t>
  </si>
  <si>
    <t>034-0053</t>
  </si>
  <si>
    <t xml:space="preserve">TUBO ENDOTRAQ.REFORZADO N°8.0 C/BALON                                 </t>
  </si>
  <si>
    <t>034-0054</t>
  </si>
  <si>
    <t xml:space="preserve">TUBO ENDOTRAQ.REFORZADO N°8,5 C/BALON                                 </t>
  </si>
  <si>
    <t>034-0055</t>
  </si>
  <si>
    <t xml:space="preserve">TUBO PREFORMADO RAE NASAL N°8,5 C/BALON                               </t>
  </si>
  <si>
    <t>034-0056</t>
  </si>
  <si>
    <t xml:space="preserve">ESTILETE TUBO ENDOTRAQUEAL NEONATAL                                   </t>
  </si>
  <si>
    <t>034-0057</t>
  </si>
  <si>
    <t xml:space="preserve">TUBO ENDOBRONQUIAL CORRIENTE Nº39 IZQUIERDO                           </t>
  </si>
  <si>
    <t>034-0058</t>
  </si>
  <si>
    <t xml:space="preserve">INTRODUCTOR P/TUBO ENDOTRAQUEAL 15 FR X 70 CM PTA RECTA               </t>
  </si>
  <si>
    <t>034-0059</t>
  </si>
  <si>
    <t xml:space="preserve">TUBO PREFORMADO RAE NASAL 4.5 C/BALON                                 </t>
  </si>
  <si>
    <t>034-0060</t>
  </si>
  <si>
    <t xml:space="preserve">TUBO ENDOTRAQUEAL REFORZADO 5.0 CON BALON                             </t>
  </si>
  <si>
    <t>034-0061</t>
  </si>
  <si>
    <t xml:space="preserve">TUBO ENDOTRAQUEAL REFORZADO Nº 5.5 CON BALON                          </t>
  </si>
  <si>
    <t>034-0062</t>
  </si>
  <si>
    <t xml:space="preserve">TUBO PREFORMADO RAE NASAL Nº 5.5 C/ BALON                             </t>
  </si>
  <si>
    <t>034-0066</t>
  </si>
  <si>
    <t xml:space="preserve">TUBO ENDOTRAQUEAL TAPERGUARD SIN EVAC                                 </t>
  </si>
  <si>
    <t>034-0067</t>
  </si>
  <si>
    <t xml:space="preserve">TUBO ENDOTRAQUEAL TAPERGUARD CON EVAC                                 </t>
  </si>
  <si>
    <t>034-0068</t>
  </si>
  <si>
    <t>TUBO ENDOTRAQUEAL CON BALON CONICO SIN ASPIRACION Nº 7.0 (EXCL. CARDIO</t>
  </si>
  <si>
    <t>034-0069</t>
  </si>
  <si>
    <t xml:space="preserve"> TUBO ENDOTRAQUEAL CON BALON CONICO SIN ASPIRACION Nº 7.5 (EXCL. CARDI</t>
  </si>
  <si>
    <t>034-0070</t>
  </si>
  <si>
    <t xml:space="preserve"> TUBO ENDOTRAQUEAL CON BALON CONICO SIN ASPIRACION Nº 8.0 (EXCL. CARDI</t>
  </si>
  <si>
    <t>034-0071</t>
  </si>
  <si>
    <t xml:space="preserve"> TUBO ENDOTRAQUEAL CON BALON CONICO CON ASPIRACION Nº 7.5 (EXCL. CARDI</t>
  </si>
  <si>
    <t>034-0072</t>
  </si>
  <si>
    <t xml:space="preserve"> TUBO ENDOTRAQUEAL CON BALON CONICO CON ASPIRACION Nº 8.0 (EXCL. CARDI</t>
  </si>
  <si>
    <t>034-0073</t>
  </si>
  <si>
    <t xml:space="preserve">TUBO ENDOTRAQUEAL Nº 2.5 CON CONECTOR LATERAL (NEO)                   </t>
  </si>
  <si>
    <t>034-0074</t>
  </si>
  <si>
    <t xml:space="preserve"> TUBO ENDOTRAQUEAL Nº 3.0 CON CONECTOR LATERAL (NEO)                  </t>
  </si>
  <si>
    <t>034-0076</t>
  </si>
  <si>
    <t xml:space="preserve">INTRODUCTOR TUBO ET ACODADDO 15 FG X 70 CM                            </t>
  </si>
  <si>
    <t>034-0077</t>
  </si>
  <si>
    <t xml:space="preserve">TUBO PREFORMADO NASAL S/B 4.0                                         </t>
  </si>
  <si>
    <t>estado</t>
  </si>
  <si>
    <t>AC</t>
  </si>
  <si>
    <t>FU</t>
  </si>
  <si>
    <t>unidad</t>
  </si>
  <si>
    <t>KG</t>
  </si>
  <si>
    <t>BL</t>
  </si>
  <si>
    <t>RO</t>
  </si>
  <si>
    <t>M3</t>
  </si>
  <si>
    <t>BI</t>
  </si>
  <si>
    <t>JG</t>
  </si>
  <si>
    <t>PR</t>
  </si>
  <si>
    <t>MT</t>
  </si>
  <si>
    <t>DZ</t>
  </si>
  <si>
    <t>CA</t>
  </si>
  <si>
    <t>PQ</t>
  </si>
  <si>
    <t>GM</t>
  </si>
  <si>
    <t>LB</t>
  </si>
  <si>
    <t>BT</t>
  </si>
  <si>
    <t>CC</t>
  </si>
  <si>
    <t>PA</t>
  </si>
  <si>
    <t>FCINH</t>
  </si>
  <si>
    <t>TR</t>
  </si>
  <si>
    <t>PL</t>
  </si>
  <si>
    <t>ARANCEL FARMACOS E INSUMOS 2019</t>
  </si>
  <si>
    <t>MEDICAMENTOS</t>
  </si>
  <si>
    <t xml:space="preserve">COSTO </t>
  </si>
  <si>
    <t>INSUMOS LABORATORIO-REACTIVOS</t>
  </si>
  <si>
    <t>RECARGO 50%</t>
  </si>
  <si>
    <t>REC.50%</t>
  </si>
  <si>
    <t>INSUMOS TRAUMA - OSTEOSINTESIS- ENDOPROTESIS</t>
  </si>
  <si>
    <t>PROTESIS TRAUMA-VASCULAR-GASTRO-OTROS</t>
  </si>
  <si>
    <t>INSUMOS CIRUGÍA</t>
  </si>
  <si>
    <t>EQUIPOS DE ADMINISTRACION</t>
  </si>
  <si>
    <t>INSTRUMENTAL MEDICO</t>
  </si>
  <si>
    <t>INSUMOS CLINICOS</t>
  </si>
  <si>
    <t>INSUMOS DENTALES Y RAYOS</t>
  </si>
  <si>
    <t>INSUMOS HEMODIALISIS</t>
  </si>
  <si>
    <t>INSUMOS E INSTRUMENTAL QUIRURGICO</t>
  </si>
  <si>
    <t>INSUMOS E INSTRUMENTAL MEDICO</t>
  </si>
  <si>
    <t>INSUMOS BIO-QUIMICOS</t>
  </si>
  <si>
    <t>DESCRIPCION</t>
  </si>
  <si>
    <t>AMBULATORIO</t>
  </si>
  <si>
    <t>MEDICAMENTOS AMBULATORIOS</t>
  </si>
  <si>
    <t xml:space="preserve"> INSTRUMENTAL MEDICO TRAUMATOLOGÍA+B5515</t>
  </si>
  <si>
    <t>A CONTAR DE AGOSTO 2019</t>
  </si>
  <si>
    <t>A CONTAR 01-08-2019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</si>
</sst>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64" formatCode="_-* #,##0.00_-;\-* #,##0.00_-;_-* &quot;-&quot;??_-;_-@_-"/>
    <numFmt numFmtId="165" formatCode="_-* #,##0_-;\-* #,##0_-;_-* &quot;-&quot;??_-;_-@_-"/>
    <numFmt numFmtId="166" formatCode="_-[$$-340A]\ * #,##0_-;\-[$$-340A]\ * #,##0_-;_-[$$-340A]\ * &quot;-&quot;??_-;_-@_-"/>
    <numFmt numFmtId="167" formatCode="_-[$$-340A]\ * #,##0.00_-;\-[$$-340A]\ * #,##0.00_-;_-[$$-340A]\ * &quot;-&quot;??_-;_-@_-"/>
    <numFmt numFmtId="168" formatCode="0.0%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b/>
      <sz val="10"/>
      <name val="Arial"/>
      <family val="2"/>
    </font>
    <font>
      <b/>
      <u/>
      <sz val="14"/>
      <name val="Arial"/>
      <family val="2"/>
    </font>
    <font>
      <b/>
      <sz val="14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9">
    <xf numFmtId="0" fontId="0" fillId="0" borderId="0" xfId="0"/>
    <xf numFmtId="165" fontId="0" fillId="0" borderId="0" xfId="1" applyNumberFormat="1" applyFont="1"/>
    <xf numFmtId="0" fontId="16" fillId="0" borderId="0" xfId="0" applyFont="1"/>
    <xf numFmtId="49" fontId="16" fillId="0" borderId="10" xfId="0" applyNumberFormat="1" applyFont="1" applyBorder="1"/>
    <xf numFmtId="165" fontId="16" fillId="0" borderId="10" xfId="1" applyNumberFormat="1" applyFont="1" applyBorder="1"/>
    <xf numFmtId="49" fontId="0" fillId="0" borderId="10" xfId="0" applyNumberFormat="1" applyBorder="1"/>
    <xf numFmtId="165" fontId="0" fillId="0" borderId="10" xfId="1" applyNumberFormat="1" applyFont="1" applyBorder="1"/>
    <xf numFmtId="0" fontId="0" fillId="0" borderId="10" xfId="0" applyBorder="1"/>
    <xf numFmtId="0" fontId="19" fillId="0" borderId="0" xfId="0" applyFont="1"/>
    <xf numFmtId="0" fontId="20" fillId="0" borderId="0" xfId="0" applyFont="1" applyAlignment="1">
      <alignment horizontal="center"/>
    </xf>
    <xf numFmtId="0" fontId="25" fillId="0" borderId="10" xfId="0" applyFont="1" applyBorder="1"/>
    <xf numFmtId="0" fontId="0" fillId="0" borderId="0" xfId="0" applyBorder="1"/>
    <xf numFmtId="0" fontId="16" fillId="0" borderId="0" xfId="0" applyFont="1" applyBorder="1"/>
    <xf numFmtId="3" fontId="18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Border="1" applyAlignment="1">
      <alignment vertical="center" wrapText="1"/>
    </xf>
    <xf numFmtId="2" fontId="18" fillId="0" borderId="0" xfId="0" applyNumberFormat="1" applyFont="1" applyBorder="1" applyAlignment="1">
      <alignment horizontal="center" vertical="center" wrapText="1"/>
    </xf>
    <xf numFmtId="49" fontId="0" fillId="33" borderId="10" xfId="0" applyNumberFormat="1" applyFill="1" applyBorder="1"/>
    <xf numFmtId="0" fontId="0" fillId="33" borderId="10" xfId="0" applyFill="1" applyBorder="1"/>
    <xf numFmtId="0" fontId="26" fillId="0" borderId="10" xfId="0" applyFont="1" applyBorder="1"/>
    <xf numFmtId="0" fontId="0" fillId="0" borderId="12" xfId="0" applyBorder="1"/>
    <xf numFmtId="0" fontId="0" fillId="33" borderId="12" xfId="0" applyFill="1" applyBorder="1"/>
    <xf numFmtId="49" fontId="0" fillId="33" borderId="12" xfId="0" applyNumberFormat="1" applyFill="1" applyBorder="1"/>
    <xf numFmtId="0" fontId="0" fillId="0" borderId="13" xfId="0" applyBorder="1"/>
    <xf numFmtId="0" fontId="0" fillId="33" borderId="13" xfId="0" applyFill="1" applyBorder="1"/>
    <xf numFmtId="49" fontId="0" fillId="33" borderId="14" xfId="0" applyNumberFormat="1" applyFill="1" applyBorder="1"/>
    <xf numFmtId="49" fontId="0" fillId="33" borderId="13" xfId="0" applyNumberFormat="1" applyFill="1" applyBorder="1"/>
    <xf numFmtId="3" fontId="0" fillId="33" borderId="0" xfId="0" applyNumberFormat="1" applyFill="1"/>
    <xf numFmtId="3" fontId="0" fillId="0" borderId="0" xfId="0" applyNumberFormat="1"/>
    <xf numFmtId="3" fontId="0" fillId="33" borderId="13" xfId="43" applyNumberFormat="1" applyFont="1" applyFill="1" applyBorder="1"/>
    <xf numFmtId="3" fontId="0" fillId="33" borderId="10" xfId="43" applyNumberFormat="1" applyFont="1" applyFill="1" applyBorder="1"/>
    <xf numFmtId="3" fontId="0" fillId="33" borderId="12" xfId="43" applyNumberFormat="1" applyFont="1" applyFill="1" applyBorder="1"/>
    <xf numFmtId="3" fontId="0" fillId="33" borderId="14" xfId="43" applyNumberFormat="1" applyFont="1" applyFill="1" applyBorder="1"/>
    <xf numFmtId="3" fontId="26" fillId="33" borderId="10" xfId="43" applyNumberFormat="1" applyFont="1" applyFill="1" applyBorder="1"/>
    <xf numFmtId="3" fontId="0" fillId="33" borderId="10" xfId="0" applyNumberFormat="1" applyFill="1" applyBorder="1"/>
    <xf numFmtId="3" fontId="27" fillId="0" borderId="0" xfId="0" applyNumberFormat="1" applyFont="1"/>
    <xf numFmtId="0" fontId="0" fillId="34" borderId="10" xfId="0" applyFill="1" applyBorder="1"/>
    <xf numFmtId="3" fontId="0" fillId="0" borderId="0" xfId="0" applyNumberFormat="1" applyBorder="1"/>
    <xf numFmtId="1" fontId="0" fillId="0" borderId="0" xfId="0" applyNumberFormat="1" applyBorder="1"/>
    <xf numFmtId="0" fontId="24" fillId="0" borderId="0" xfId="0" applyFont="1" applyFill="1" applyBorder="1"/>
    <xf numFmtId="3" fontId="23" fillId="0" borderId="0" xfId="43" applyNumberFormat="1" applyFont="1" applyFill="1" applyBorder="1" applyAlignment="1">
      <alignment horizontal="center"/>
    </xf>
    <xf numFmtId="3" fontId="16" fillId="0" borderId="0" xfId="0" applyNumberFormat="1" applyFont="1" applyFill="1" applyBorder="1"/>
    <xf numFmtId="0" fontId="16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3" fontId="16" fillId="0" borderId="0" xfId="0" applyNumberFormat="1" applyFont="1" applyFill="1" applyBorder="1" applyAlignment="1">
      <alignment horizontal="center"/>
    </xf>
    <xf numFmtId="9" fontId="16" fillId="0" borderId="0" xfId="0" applyNumberFormat="1" applyFont="1" applyFill="1" applyBorder="1" applyAlignment="1">
      <alignment horizontal="center"/>
    </xf>
    <xf numFmtId="49" fontId="0" fillId="0" borderId="0" xfId="0" applyNumberFormat="1" applyFill="1" applyBorder="1"/>
    <xf numFmtId="3" fontId="0" fillId="0" borderId="0" xfId="43" applyNumberFormat="1" applyFont="1" applyFill="1" applyBorder="1"/>
    <xf numFmtId="3" fontId="0" fillId="0" borderId="0" xfId="1" applyNumberFormat="1" applyFont="1" applyFill="1" applyBorder="1"/>
    <xf numFmtId="3" fontId="0" fillId="0" borderId="0" xfId="0" applyNumberFormat="1" applyFill="1" applyBorder="1"/>
    <xf numFmtId="1" fontId="0" fillId="0" borderId="0" xfId="0" applyNumberFormat="1" applyFill="1" applyBorder="1"/>
    <xf numFmtId="0" fontId="0" fillId="0" borderId="0" xfId="0" applyFill="1" applyBorder="1"/>
    <xf numFmtId="3" fontId="0" fillId="34" borderId="10" xfId="0" applyNumberFormat="1" applyFill="1" applyBorder="1"/>
    <xf numFmtId="165" fontId="0" fillId="34" borderId="10" xfId="1" applyNumberFormat="1" applyFont="1" applyFill="1" applyBorder="1"/>
    <xf numFmtId="0" fontId="0" fillId="34" borderId="0" xfId="0" applyFill="1"/>
    <xf numFmtId="3" fontId="0" fillId="34" borderId="10" xfId="43" applyNumberFormat="1" applyFont="1" applyFill="1" applyBorder="1"/>
    <xf numFmtId="3" fontId="0" fillId="34" borderId="13" xfId="43" applyNumberFormat="1" applyFont="1" applyFill="1" applyBorder="1"/>
    <xf numFmtId="3" fontId="0" fillId="34" borderId="12" xfId="43" applyNumberFormat="1" applyFont="1" applyFill="1" applyBorder="1"/>
    <xf numFmtId="3" fontId="0" fillId="34" borderId="10" xfId="1" applyNumberFormat="1" applyFont="1" applyFill="1" applyBorder="1"/>
    <xf numFmtId="3" fontId="0" fillId="34" borderId="10" xfId="0" applyNumberFormat="1" applyFill="1" applyBorder="1" applyAlignment="1">
      <alignment horizontal="right"/>
    </xf>
    <xf numFmtId="3" fontId="0" fillId="34" borderId="10" xfId="43" applyNumberFormat="1" applyFont="1" applyFill="1" applyBorder="1" applyAlignment="1">
      <alignment horizontal="right"/>
    </xf>
    <xf numFmtId="3" fontId="0" fillId="34" borderId="12" xfId="1" applyNumberFormat="1" applyFont="1" applyFill="1" applyBorder="1"/>
    <xf numFmtId="3" fontId="0" fillId="34" borderId="14" xfId="1" applyNumberFormat="1" applyFont="1" applyFill="1" applyBorder="1"/>
    <xf numFmtId="3" fontId="0" fillId="34" borderId="13" xfId="1" applyNumberFormat="1" applyFont="1" applyFill="1" applyBorder="1"/>
    <xf numFmtId="3" fontId="26" fillId="34" borderId="10" xfId="1" applyNumberFormat="1" applyFont="1" applyFill="1" applyBorder="1"/>
    <xf numFmtId="0" fontId="0" fillId="0" borderId="11" xfId="0" applyBorder="1"/>
    <xf numFmtId="3" fontId="0" fillId="33" borderId="13" xfId="0" applyNumberFormat="1" applyFill="1" applyBorder="1"/>
    <xf numFmtId="3" fontId="0" fillId="33" borderId="12" xfId="0" applyNumberFormat="1" applyFill="1" applyBorder="1"/>
    <xf numFmtId="165" fontId="0" fillId="34" borderId="13" xfId="1" applyNumberFormat="1" applyFont="1" applyFill="1" applyBorder="1"/>
    <xf numFmtId="165" fontId="0" fillId="34" borderId="12" xfId="1" applyNumberFormat="1" applyFont="1" applyFill="1" applyBorder="1"/>
    <xf numFmtId="49" fontId="0" fillId="0" borderId="12" xfId="0" applyNumberFormat="1" applyBorder="1"/>
    <xf numFmtId="3" fontId="0" fillId="35" borderId="13" xfId="43" applyNumberFormat="1" applyFont="1" applyFill="1" applyBorder="1"/>
    <xf numFmtId="0" fontId="0" fillId="0" borderId="0" xfId="0" applyFill="1"/>
    <xf numFmtId="3" fontId="0" fillId="0" borderId="0" xfId="0" applyNumberFormat="1" applyFill="1"/>
    <xf numFmtId="0" fontId="16" fillId="0" borderId="18" xfId="0" applyFont="1" applyBorder="1"/>
    <xf numFmtId="0" fontId="16" fillId="0" borderId="19" xfId="0" applyFont="1" applyBorder="1"/>
    <xf numFmtId="0" fontId="23" fillId="0" borderId="18" xfId="0" applyFont="1" applyBorder="1" applyAlignment="1">
      <alignment horizontal="center"/>
    </xf>
    <xf numFmtId="3" fontId="23" fillId="34" borderId="20" xfId="43" applyNumberFormat="1" applyFont="1" applyFill="1" applyBorder="1" applyAlignment="1">
      <alignment horizontal="center"/>
    </xf>
    <xf numFmtId="3" fontId="23" fillId="35" borderId="20" xfId="43" applyNumberFormat="1" applyFont="1" applyFill="1" applyBorder="1" applyAlignment="1">
      <alignment horizontal="center"/>
    </xf>
    <xf numFmtId="3" fontId="16" fillId="0" borderId="20" xfId="0" applyNumberFormat="1" applyFont="1" applyBorder="1" applyAlignment="1">
      <alignment horizontal="center"/>
    </xf>
    <xf numFmtId="9" fontId="16" fillId="0" borderId="20" xfId="0" applyNumberFormat="1" applyFont="1" applyBorder="1" applyAlignment="1">
      <alignment horizontal="center"/>
    </xf>
    <xf numFmtId="9" fontId="16" fillId="0" borderId="19" xfId="0" applyNumberFormat="1" applyFont="1" applyBorder="1" applyAlignment="1">
      <alignment horizontal="center"/>
    </xf>
    <xf numFmtId="3" fontId="23" fillId="33" borderId="18" xfId="43" applyNumberFormat="1" applyFont="1" applyFill="1" applyBorder="1" applyAlignment="1">
      <alignment horizontal="center"/>
    </xf>
    <xf numFmtId="3" fontId="16" fillId="0" borderId="20" xfId="0" applyNumberFormat="1" applyFont="1" applyBorder="1"/>
    <xf numFmtId="0" fontId="16" fillId="0" borderId="20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1" fontId="23" fillId="33" borderId="18" xfId="43" applyNumberFormat="1" applyFont="1" applyFill="1" applyBorder="1" applyAlignment="1">
      <alignment horizontal="center"/>
    </xf>
    <xf numFmtId="1" fontId="23" fillId="34" borderId="20" xfId="43" applyNumberFormat="1" applyFont="1" applyFill="1" applyBorder="1" applyAlignment="1">
      <alignment horizontal="center"/>
    </xf>
    <xf numFmtId="0" fontId="21" fillId="0" borderId="15" xfId="0" applyFont="1" applyBorder="1" applyAlignment="1">
      <alignment horizontal="center"/>
    </xf>
    <xf numFmtId="1" fontId="23" fillId="35" borderId="16" xfId="43" applyNumberFormat="1" applyFont="1" applyFill="1" applyBorder="1" applyAlignment="1">
      <alignment horizontal="center"/>
    </xf>
    <xf numFmtId="3" fontId="23" fillId="33" borderId="21" xfId="43" applyNumberFormat="1" applyFont="1" applyFill="1" applyBorder="1" applyAlignment="1">
      <alignment horizontal="center"/>
    </xf>
    <xf numFmtId="0" fontId="24" fillId="0" borderId="0" xfId="0" applyFont="1" applyBorder="1"/>
    <xf numFmtId="0" fontId="23" fillId="0" borderId="19" xfId="0" applyFont="1" applyBorder="1" applyAlignment="1">
      <alignment horizontal="center"/>
    </xf>
    <xf numFmtId="3" fontId="16" fillId="0" borderId="17" xfId="0" applyNumberFormat="1" applyFont="1" applyBorder="1" applyAlignment="1">
      <alignment horizontal="center"/>
    </xf>
    <xf numFmtId="3" fontId="16" fillId="0" borderId="19" xfId="0" applyNumberFormat="1" applyFont="1" applyBorder="1" applyAlignment="1">
      <alignment horizontal="center"/>
    </xf>
    <xf numFmtId="1" fontId="0" fillId="36" borderId="13" xfId="0" applyNumberFormat="1" applyFill="1" applyBorder="1"/>
    <xf numFmtId="3" fontId="0" fillId="36" borderId="10" xfId="0" applyNumberFormat="1" applyFill="1" applyBorder="1"/>
    <xf numFmtId="0" fontId="0" fillId="36" borderId="10" xfId="0" applyFill="1" applyBorder="1"/>
    <xf numFmtId="165" fontId="0" fillId="36" borderId="10" xfId="1" applyNumberFormat="1" applyFont="1" applyFill="1" applyBorder="1"/>
    <xf numFmtId="0" fontId="28" fillId="0" borderId="10" xfId="0" applyFont="1" applyBorder="1"/>
    <xf numFmtId="0" fontId="28" fillId="0" borderId="12" xfId="0" applyFont="1" applyBorder="1" applyAlignment="1">
      <alignment horizontal="center"/>
    </xf>
    <xf numFmtId="0" fontId="28" fillId="0" borderId="12" xfId="0" applyFont="1" applyBorder="1"/>
    <xf numFmtId="166" fontId="28" fillId="0" borderId="10" xfId="0" applyNumberFormat="1" applyFont="1" applyFill="1" applyBorder="1" applyAlignment="1">
      <alignment horizontal="center"/>
    </xf>
    <xf numFmtId="0" fontId="29" fillId="0" borderId="0" xfId="0" applyFont="1"/>
    <xf numFmtId="0" fontId="28" fillId="0" borderId="13" xfId="0" applyFont="1" applyBorder="1" applyAlignment="1">
      <alignment horizontal="center"/>
    </xf>
    <xf numFmtId="9" fontId="28" fillId="0" borderId="13" xfId="0" applyNumberFormat="1" applyFont="1" applyBorder="1"/>
    <xf numFmtId="1" fontId="0" fillId="37" borderId="13" xfId="0" applyNumberFormat="1" applyFill="1" applyBorder="1"/>
    <xf numFmtId="0" fontId="21" fillId="0" borderId="0" xfId="0" applyFont="1" applyAlignment="1">
      <alignment horizontal="left"/>
    </xf>
    <xf numFmtId="0" fontId="30" fillId="0" borderId="10" xfId="0" applyFont="1" applyBorder="1"/>
    <xf numFmtId="0" fontId="30" fillId="34" borderId="12" xfId="0" applyFont="1" applyFill="1" applyBorder="1" applyAlignment="1">
      <alignment horizontal="center"/>
    </xf>
    <xf numFmtId="0" fontId="28" fillId="38" borderId="12" xfId="0" applyFont="1" applyFill="1" applyBorder="1"/>
    <xf numFmtId="167" fontId="30" fillId="34" borderId="13" xfId="0" applyNumberFormat="1" applyFont="1" applyFill="1" applyBorder="1" applyAlignment="1">
      <alignment horizontal="center"/>
    </xf>
    <xf numFmtId="0" fontId="28" fillId="38" borderId="13" xfId="0" applyFont="1" applyFill="1" applyBorder="1"/>
    <xf numFmtId="0" fontId="28" fillId="0" borderId="13" xfId="0" applyFont="1" applyBorder="1"/>
    <xf numFmtId="0" fontId="29" fillId="0" borderId="10" xfId="0" applyFont="1" applyBorder="1"/>
    <xf numFmtId="0" fontId="28" fillId="33" borderId="12" xfId="0" applyFont="1" applyFill="1" applyBorder="1"/>
    <xf numFmtId="0" fontId="28" fillId="33" borderId="13" xfId="0" applyFont="1" applyFill="1" applyBorder="1"/>
    <xf numFmtId="3" fontId="23" fillId="34" borderId="21" xfId="43" applyNumberFormat="1" applyFont="1" applyFill="1" applyBorder="1" applyAlignment="1">
      <alignment horizontal="center"/>
    </xf>
    <xf numFmtId="3" fontId="23" fillId="33" borderId="15" xfId="43" applyNumberFormat="1" applyFont="1" applyFill="1" applyBorder="1" applyAlignment="1">
      <alignment horizontal="center"/>
    </xf>
    <xf numFmtId="0" fontId="21" fillId="0" borderId="10" xfId="0" applyFont="1" applyBorder="1"/>
    <xf numFmtId="9" fontId="28" fillId="0" borderId="10" xfId="44" applyFont="1" applyFill="1" applyBorder="1" applyAlignment="1">
      <alignment horizontal="center"/>
    </xf>
    <xf numFmtId="3" fontId="0" fillId="39" borderId="13" xfId="0" applyNumberFormat="1" applyFill="1" applyBorder="1"/>
    <xf numFmtId="3" fontId="0" fillId="40" borderId="13" xfId="0" applyNumberFormat="1" applyFill="1" applyBorder="1"/>
    <xf numFmtId="3" fontId="0" fillId="41" borderId="13" xfId="0" applyNumberFormat="1" applyFill="1" applyBorder="1"/>
    <xf numFmtId="0" fontId="28" fillId="41" borderId="12" xfId="0" applyFont="1" applyFill="1" applyBorder="1"/>
    <xf numFmtId="0" fontId="28" fillId="41" borderId="13" xfId="0" applyFont="1" applyFill="1" applyBorder="1"/>
    <xf numFmtId="3" fontId="16" fillId="40" borderId="20" xfId="0" applyNumberFormat="1" applyFont="1" applyFill="1" applyBorder="1"/>
    <xf numFmtId="3" fontId="16" fillId="40" borderId="20" xfId="0" applyNumberFormat="1" applyFont="1" applyFill="1" applyBorder="1" applyAlignment="1">
      <alignment horizontal="center"/>
    </xf>
    <xf numFmtId="41" fontId="14" fillId="0" borderId="0" xfId="45" applyFont="1"/>
    <xf numFmtId="41" fontId="14" fillId="0" borderId="0" xfId="45" applyFont="1" applyFill="1"/>
    <xf numFmtId="0" fontId="29" fillId="0" borderId="0" xfId="0" applyFont="1" applyBorder="1"/>
    <xf numFmtId="0" fontId="21" fillId="0" borderId="0" xfId="0" applyFont="1" applyBorder="1"/>
    <xf numFmtId="3" fontId="23" fillId="33" borderId="0" xfId="43" applyNumberFormat="1" applyFont="1" applyFill="1" applyBorder="1" applyAlignment="1">
      <alignment horizontal="center"/>
    </xf>
    <xf numFmtId="3" fontId="23" fillId="34" borderId="0" xfId="43" applyNumberFormat="1" applyFont="1" applyFill="1" applyBorder="1" applyAlignment="1">
      <alignment horizontal="center"/>
    </xf>
    <xf numFmtId="3" fontId="23" fillId="35" borderId="0" xfId="43" applyNumberFormat="1" applyFont="1" applyFill="1" applyBorder="1" applyAlignment="1">
      <alignment horizontal="center"/>
    </xf>
    <xf numFmtId="3" fontId="16" fillId="0" borderId="13" xfId="0" applyNumberFormat="1" applyFont="1" applyBorder="1" applyAlignment="1">
      <alignment horizontal="center"/>
    </xf>
    <xf numFmtId="9" fontId="16" fillId="0" borderId="13" xfId="0" applyNumberFormat="1" applyFont="1" applyBorder="1" applyAlignment="1">
      <alignment horizontal="center"/>
    </xf>
    <xf numFmtId="0" fontId="0" fillId="33" borderId="0" xfId="0" applyFill="1"/>
    <xf numFmtId="0" fontId="30" fillId="36" borderId="10" xfId="0" applyFont="1" applyFill="1" applyBorder="1"/>
    <xf numFmtId="168" fontId="16" fillId="0" borderId="20" xfId="0" applyNumberFormat="1" applyFont="1" applyBorder="1" applyAlignment="1">
      <alignment horizontal="center"/>
    </xf>
    <xf numFmtId="3" fontId="0" fillId="42" borderId="13" xfId="0" applyNumberFormat="1" applyFill="1" applyBorder="1"/>
    <xf numFmtId="1" fontId="0" fillId="42" borderId="13" xfId="0" applyNumberFormat="1" applyFill="1" applyBorder="1"/>
    <xf numFmtId="0" fontId="0" fillId="0" borderId="10" xfId="0" applyFill="1" applyBorder="1"/>
    <xf numFmtId="3" fontId="0" fillId="0" borderId="10" xfId="0" applyNumberFormat="1" applyFill="1" applyBorder="1"/>
    <xf numFmtId="0" fontId="31" fillId="0" borderId="0" xfId="0" applyFont="1" applyFill="1"/>
    <xf numFmtId="0" fontId="32" fillId="0" borderId="10" xfId="0" applyFont="1" applyBorder="1"/>
    <xf numFmtId="3" fontId="0" fillId="34" borderId="13" xfId="0" applyNumberFormat="1" applyFill="1" applyBorder="1"/>
    <xf numFmtId="1" fontId="0" fillId="34" borderId="13" xfId="0" applyNumberFormat="1" applyFill="1" applyBorder="1"/>
    <xf numFmtId="49" fontId="16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Millares [0]" xfId="45" builtinId="6"/>
    <cellStyle name="Millares 2" xfId="43" xr:uid="{00000000-0005-0000-0000-000022000000}"/>
    <cellStyle name="Neutral" xfId="9" builtinId="28" customBuiltin="1"/>
    <cellStyle name="Normal" xfId="0" builtinId="0"/>
    <cellStyle name="Notas" xfId="16" builtinId="10" customBuiltin="1"/>
    <cellStyle name="Porcentaje" xfId="44" builtinId="5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5"/>
  <sheetViews>
    <sheetView topLeftCell="A994" workbookViewId="0">
      <selection activeCell="A962" sqref="A962:D1005"/>
    </sheetView>
  </sheetViews>
  <sheetFormatPr baseColWidth="10" defaultRowHeight="14.4" x14ac:dyDescent="0.3"/>
  <cols>
    <col min="2" max="2" width="4.109375" customWidth="1"/>
    <col min="3" max="3" width="36.6640625" customWidth="1"/>
    <col min="4" max="4" width="17" style="1" customWidth="1"/>
    <col min="5" max="5" width="10.5546875" style="11" customWidth="1"/>
    <col min="6" max="7" width="11.44140625" style="11"/>
  </cols>
  <sheetData>
    <row r="1" spans="1:7" x14ac:dyDescent="0.3">
      <c r="A1" s="147" t="s">
        <v>1996</v>
      </c>
      <c r="B1" s="147"/>
      <c r="C1" s="147"/>
      <c r="D1" s="147"/>
    </row>
    <row r="2" spans="1:7" x14ac:dyDescent="0.3">
      <c r="A2" s="148" t="s">
        <v>2026</v>
      </c>
      <c r="B2" s="148"/>
      <c r="C2" s="148"/>
      <c r="D2" s="148"/>
    </row>
    <row r="4" spans="1:7" s="2" customFormat="1" x14ac:dyDescent="0.3">
      <c r="A4" s="3" t="s">
        <v>2025</v>
      </c>
      <c r="B4" s="3" t="s">
        <v>272</v>
      </c>
      <c r="C4" s="3" t="s">
        <v>1995</v>
      </c>
      <c r="D4" s="4" t="s">
        <v>0</v>
      </c>
      <c r="E4" s="11"/>
      <c r="F4" s="12"/>
      <c r="G4" s="12"/>
    </row>
    <row r="5" spans="1:7" x14ac:dyDescent="0.3">
      <c r="A5" s="5" t="s">
        <v>1</v>
      </c>
      <c r="B5" s="5" t="s">
        <v>2</v>
      </c>
      <c r="C5" s="5" t="s">
        <v>3</v>
      </c>
      <c r="D5" s="6">
        <v>22015</v>
      </c>
      <c r="E5" s="13"/>
      <c r="F5" s="14"/>
      <c r="G5" s="15"/>
    </row>
    <row r="6" spans="1:7" x14ac:dyDescent="0.3">
      <c r="A6" s="5" t="s">
        <v>4</v>
      </c>
      <c r="B6" s="5" t="s">
        <v>5</v>
      </c>
      <c r="C6" s="5" t="s">
        <v>6</v>
      </c>
      <c r="D6" s="6">
        <v>7140</v>
      </c>
      <c r="E6" s="13"/>
      <c r="F6" s="14"/>
      <c r="G6" s="15"/>
    </row>
    <row r="7" spans="1:7" x14ac:dyDescent="0.3">
      <c r="A7" s="5" t="s">
        <v>7</v>
      </c>
      <c r="B7" s="5" t="s">
        <v>2</v>
      </c>
      <c r="C7" s="5" t="s">
        <v>8</v>
      </c>
      <c r="D7" s="6">
        <v>70198</v>
      </c>
      <c r="E7" s="13"/>
      <c r="F7" s="14"/>
      <c r="G7" s="15"/>
    </row>
    <row r="8" spans="1:7" x14ac:dyDescent="0.3">
      <c r="A8" s="5" t="s">
        <v>9</v>
      </c>
      <c r="B8" s="5" t="s">
        <v>5</v>
      </c>
      <c r="C8" s="5" t="s">
        <v>10</v>
      </c>
      <c r="D8" s="6">
        <v>17612</v>
      </c>
      <c r="E8" s="13"/>
      <c r="F8" s="14"/>
      <c r="G8" s="15"/>
    </row>
    <row r="9" spans="1:7" x14ac:dyDescent="0.3">
      <c r="A9" s="5" t="s">
        <v>11</v>
      </c>
      <c r="B9" s="5" t="s">
        <v>2</v>
      </c>
      <c r="C9" s="5" t="s">
        <v>12</v>
      </c>
      <c r="D9" s="6">
        <v>26775</v>
      </c>
      <c r="E9" s="13"/>
      <c r="F9" s="14"/>
      <c r="G9" s="15"/>
    </row>
    <row r="10" spans="1:7" x14ac:dyDescent="0.3">
      <c r="A10" s="5" t="s">
        <v>13</v>
      </c>
      <c r="B10" s="5" t="s">
        <v>14</v>
      </c>
      <c r="C10" s="5" t="s">
        <v>15</v>
      </c>
      <c r="D10" s="6">
        <v>2618</v>
      </c>
      <c r="E10" s="13"/>
      <c r="F10" s="14"/>
      <c r="G10" s="15"/>
    </row>
    <row r="11" spans="1:7" x14ac:dyDescent="0.3">
      <c r="A11" s="5" t="s">
        <v>16</v>
      </c>
      <c r="B11" s="5" t="s">
        <v>5</v>
      </c>
      <c r="C11" s="5" t="s">
        <v>17</v>
      </c>
      <c r="D11" s="6">
        <v>47594</v>
      </c>
      <c r="E11" s="13"/>
      <c r="F11" s="14"/>
      <c r="G11" s="15"/>
    </row>
    <row r="12" spans="1:7" x14ac:dyDescent="0.3">
      <c r="A12" s="5" t="s">
        <v>18</v>
      </c>
      <c r="B12" s="5" t="s">
        <v>2</v>
      </c>
      <c r="C12" s="5" t="s">
        <v>19</v>
      </c>
      <c r="D12" s="6">
        <v>104363</v>
      </c>
      <c r="E12" s="13"/>
      <c r="F12" s="14"/>
      <c r="G12" s="15"/>
    </row>
    <row r="13" spans="1:7" x14ac:dyDescent="0.3">
      <c r="A13" s="5" t="s">
        <v>20</v>
      </c>
      <c r="B13" s="5" t="s">
        <v>21</v>
      </c>
      <c r="C13" s="5" t="s">
        <v>22</v>
      </c>
      <c r="D13" s="6">
        <v>728</v>
      </c>
      <c r="E13" s="13"/>
      <c r="F13" s="14"/>
      <c r="G13" s="15"/>
    </row>
    <row r="14" spans="1:7" x14ac:dyDescent="0.3">
      <c r="A14" s="5" t="s">
        <v>23</v>
      </c>
      <c r="B14" s="5" t="s">
        <v>21</v>
      </c>
      <c r="C14" s="5" t="s">
        <v>24</v>
      </c>
      <c r="D14" s="6">
        <v>54</v>
      </c>
      <c r="E14" s="13"/>
      <c r="F14" s="14"/>
      <c r="G14" s="15"/>
    </row>
    <row r="15" spans="1:7" x14ac:dyDescent="0.3">
      <c r="A15" s="5" t="s">
        <v>25</v>
      </c>
      <c r="B15" s="5" t="s">
        <v>26</v>
      </c>
      <c r="C15" s="5" t="s">
        <v>27</v>
      </c>
      <c r="D15" s="6">
        <v>338</v>
      </c>
      <c r="E15" s="13"/>
      <c r="F15" s="14"/>
      <c r="G15" s="15"/>
    </row>
    <row r="16" spans="1:7" x14ac:dyDescent="0.3">
      <c r="A16" s="5" t="s">
        <v>28</v>
      </c>
      <c r="B16" s="5" t="s">
        <v>5</v>
      </c>
      <c r="C16" s="5" t="s">
        <v>29</v>
      </c>
      <c r="D16" s="6">
        <v>6533</v>
      </c>
      <c r="E16" s="13"/>
      <c r="F16" s="14"/>
      <c r="G16" s="15"/>
    </row>
    <row r="17" spans="1:7" x14ac:dyDescent="0.3">
      <c r="A17" s="5" t="s">
        <v>30</v>
      </c>
      <c r="B17" s="5" t="s">
        <v>2</v>
      </c>
      <c r="C17" s="5" t="s">
        <v>31</v>
      </c>
      <c r="D17" s="6">
        <v>10651</v>
      </c>
      <c r="E17" s="13"/>
      <c r="F17" s="14"/>
      <c r="G17" s="15"/>
    </row>
    <row r="18" spans="1:7" x14ac:dyDescent="0.3">
      <c r="A18" s="5" t="s">
        <v>32</v>
      </c>
      <c r="B18" s="5" t="s">
        <v>26</v>
      </c>
      <c r="C18" s="5" t="s">
        <v>33</v>
      </c>
      <c r="D18" s="6">
        <v>8127</v>
      </c>
      <c r="E18" s="13"/>
      <c r="F18" s="14"/>
      <c r="G18" s="15"/>
    </row>
    <row r="19" spans="1:7" x14ac:dyDescent="0.3">
      <c r="A19" s="5" t="s">
        <v>34</v>
      </c>
      <c r="B19" s="5" t="s">
        <v>5</v>
      </c>
      <c r="C19" s="5" t="s">
        <v>35</v>
      </c>
      <c r="D19" s="6">
        <v>214</v>
      </c>
      <c r="E19" s="13"/>
      <c r="F19" s="14"/>
      <c r="G19" s="15"/>
    </row>
    <row r="20" spans="1:7" x14ac:dyDescent="0.3">
      <c r="A20" s="5" t="s">
        <v>36</v>
      </c>
      <c r="B20" s="5" t="s">
        <v>37</v>
      </c>
      <c r="C20" s="5" t="s">
        <v>38</v>
      </c>
      <c r="D20" s="6">
        <v>42</v>
      </c>
      <c r="E20" s="13"/>
      <c r="F20" s="14"/>
      <c r="G20" s="15"/>
    </row>
    <row r="21" spans="1:7" x14ac:dyDescent="0.3">
      <c r="A21" s="5" t="s">
        <v>39</v>
      </c>
      <c r="B21" s="5" t="s">
        <v>2</v>
      </c>
      <c r="C21" s="5" t="s">
        <v>40</v>
      </c>
      <c r="D21" s="6">
        <v>452</v>
      </c>
      <c r="E21" s="13"/>
      <c r="F21" s="14"/>
      <c r="G21" s="15"/>
    </row>
    <row r="22" spans="1:7" x14ac:dyDescent="0.3">
      <c r="A22" s="5" t="s">
        <v>41</v>
      </c>
      <c r="B22" s="5" t="s">
        <v>2</v>
      </c>
      <c r="C22" s="5" t="s">
        <v>42</v>
      </c>
      <c r="D22" s="6">
        <v>831</v>
      </c>
      <c r="E22" s="13"/>
      <c r="F22" s="14"/>
      <c r="G22" s="15"/>
    </row>
    <row r="23" spans="1:7" x14ac:dyDescent="0.3">
      <c r="A23" s="5" t="s">
        <v>43</v>
      </c>
      <c r="B23" s="5" t="s">
        <v>5</v>
      </c>
      <c r="C23" s="5" t="s">
        <v>44</v>
      </c>
      <c r="D23" s="6">
        <v>412</v>
      </c>
      <c r="E23" s="13"/>
      <c r="F23" s="14"/>
      <c r="G23" s="15"/>
    </row>
    <row r="24" spans="1:7" x14ac:dyDescent="0.3">
      <c r="A24" s="5" t="s">
        <v>45</v>
      </c>
      <c r="B24" s="5" t="s">
        <v>5</v>
      </c>
      <c r="C24" s="5" t="s">
        <v>46</v>
      </c>
      <c r="D24" s="6">
        <v>10710</v>
      </c>
      <c r="E24" s="13"/>
      <c r="F24" s="14"/>
      <c r="G24" s="15"/>
    </row>
    <row r="25" spans="1:7" x14ac:dyDescent="0.3">
      <c r="A25" s="5" t="s">
        <v>47</v>
      </c>
      <c r="B25" s="5" t="s">
        <v>5</v>
      </c>
      <c r="C25" s="5" t="s">
        <v>48</v>
      </c>
      <c r="D25" s="6">
        <v>4950</v>
      </c>
      <c r="E25" s="13"/>
      <c r="F25" s="14"/>
      <c r="G25" s="15"/>
    </row>
    <row r="26" spans="1:7" x14ac:dyDescent="0.3">
      <c r="A26" s="5" t="s">
        <v>49</v>
      </c>
      <c r="B26" s="5" t="s">
        <v>26</v>
      </c>
      <c r="C26" s="5" t="s">
        <v>50</v>
      </c>
      <c r="D26" s="6">
        <v>321</v>
      </c>
      <c r="E26" s="13"/>
      <c r="F26" s="14"/>
      <c r="G26" s="15"/>
    </row>
    <row r="27" spans="1:7" x14ac:dyDescent="0.3">
      <c r="A27" s="5" t="s">
        <v>51</v>
      </c>
      <c r="B27" s="5" t="s">
        <v>14</v>
      </c>
      <c r="C27" s="5" t="s">
        <v>52</v>
      </c>
      <c r="D27" s="6">
        <v>81</v>
      </c>
      <c r="E27" s="13"/>
      <c r="F27" s="14"/>
      <c r="G27" s="15"/>
    </row>
    <row r="28" spans="1:7" x14ac:dyDescent="0.3">
      <c r="A28" s="5" t="s">
        <v>53</v>
      </c>
      <c r="B28" s="5" t="s">
        <v>5</v>
      </c>
      <c r="C28" s="5" t="s">
        <v>54</v>
      </c>
      <c r="D28" s="6">
        <v>417</v>
      </c>
      <c r="E28" s="13"/>
      <c r="F28" s="14"/>
      <c r="G28" s="15"/>
    </row>
    <row r="29" spans="1:7" x14ac:dyDescent="0.3">
      <c r="A29" s="5" t="s">
        <v>55</v>
      </c>
      <c r="B29" s="5" t="s">
        <v>5</v>
      </c>
      <c r="C29" s="5" t="s">
        <v>56</v>
      </c>
      <c r="D29" s="6">
        <v>5950</v>
      </c>
      <c r="E29" s="13"/>
      <c r="F29" s="14"/>
      <c r="G29" s="15"/>
    </row>
    <row r="30" spans="1:7" x14ac:dyDescent="0.3">
      <c r="A30" s="5" t="s">
        <v>57</v>
      </c>
      <c r="B30" s="5" t="s">
        <v>21</v>
      </c>
      <c r="C30" s="5" t="s">
        <v>58</v>
      </c>
      <c r="D30" s="6">
        <v>32</v>
      </c>
      <c r="E30" s="13"/>
      <c r="F30" s="14"/>
      <c r="G30" s="15"/>
    </row>
    <row r="31" spans="1:7" x14ac:dyDescent="0.3">
      <c r="A31" s="5" t="s">
        <v>59</v>
      </c>
      <c r="B31" s="5" t="s">
        <v>5</v>
      </c>
      <c r="C31" s="5" t="s">
        <v>60</v>
      </c>
      <c r="D31" s="6">
        <v>2380</v>
      </c>
      <c r="E31" s="13"/>
      <c r="F31" s="14"/>
      <c r="G31" s="15"/>
    </row>
    <row r="32" spans="1:7" x14ac:dyDescent="0.3">
      <c r="A32" s="5" t="s">
        <v>61</v>
      </c>
      <c r="B32" s="5" t="s">
        <v>37</v>
      </c>
      <c r="C32" s="5" t="s">
        <v>62</v>
      </c>
      <c r="D32" s="6">
        <v>1622</v>
      </c>
      <c r="E32" s="13"/>
      <c r="F32" s="14"/>
      <c r="G32" s="15"/>
    </row>
    <row r="33" spans="1:7" x14ac:dyDescent="0.3">
      <c r="A33" s="5" t="s">
        <v>63</v>
      </c>
      <c r="B33" s="5" t="s">
        <v>14</v>
      </c>
      <c r="C33" s="5" t="s">
        <v>64</v>
      </c>
      <c r="D33" s="6">
        <v>559</v>
      </c>
      <c r="E33" s="13"/>
      <c r="F33" s="14"/>
      <c r="G33" s="15"/>
    </row>
    <row r="34" spans="1:7" x14ac:dyDescent="0.3">
      <c r="A34" s="5" t="s">
        <v>65</v>
      </c>
      <c r="B34" s="5" t="s">
        <v>2</v>
      </c>
      <c r="C34" s="5" t="s">
        <v>66</v>
      </c>
      <c r="D34" s="6">
        <v>1012</v>
      </c>
      <c r="E34" s="13"/>
      <c r="F34" s="14"/>
      <c r="G34" s="15"/>
    </row>
    <row r="35" spans="1:7" x14ac:dyDescent="0.3">
      <c r="A35" s="5" t="s">
        <v>67</v>
      </c>
      <c r="B35" s="5" t="s">
        <v>26</v>
      </c>
      <c r="C35" s="5" t="s">
        <v>68</v>
      </c>
      <c r="D35" s="6">
        <v>785</v>
      </c>
      <c r="E35" s="13"/>
      <c r="F35" s="14"/>
      <c r="G35" s="15"/>
    </row>
    <row r="36" spans="1:7" x14ac:dyDescent="0.3">
      <c r="A36" s="5" t="s">
        <v>69</v>
      </c>
      <c r="B36" s="5" t="s">
        <v>26</v>
      </c>
      <c r="C36" s="5" t="s">
        <v>70</v>
      </c>
      <c r="D36" s="6">
        <v>179</v>
      </c>
      <c r="E36" s="13"/>
      <c r="F36" s="14"/>
      <c r="G36" s="15"/>
    </row>
    <row r="37" spans="1:7" x14ac:dyDescent="0.3">
      <c r="A37" s="5" t="s">
        <v>71</v>
      </c>
      <c r="B37" s="5" t="s">
        <v>2</v>
      </c>
      <c r="C37" s="5" t="s">
        <v>72</v>
      </c>
      <c r="D37" s="6">
        <v>196</v>
      </c>
      <c r="E37" s="13"/>
      <c r="F37" s="14"/>
      <c r="G37" s="15"/>
    </row>
    <row r="38" spans="1:7" x14ac:dyDescent="0.3">
      <c r="A38" s="5" t="s">
        <v>73</v>
      </c>
      <c r="B38" s="5" t="s">
        <v>37</v>
      </c>
      <c r="C38" s="5" t="s">
        <v>74</v>
      </c>
      <c r="D38" s="6">
        <v>57</v>
      </c>
      <c r="E38" s="13"/>
      <c r="F38" s="14"/>
      <c r="G38" s="15"/>
    </row>
    <row r="39" spans="1:7" x14ac:dyDescent="0.3">
      <c r="A39" s="5" t="s">
        <v>75</v>
      </c>
      <c r="B39" s="5" t="s">
        <v>5</v>
      </c>
      <c r="C39" s="5" t="s">
        <v>76</v>
      </c>
      <c r="D39" s="6">
        <v>131</v>
      </c>
      <c r="E39" s="13"/>
      <c r="F39" s="14"/>
      <c r="G39" s="15"/>
    </row>
    <row r="40" spans="1:7" x14ac:dyDescent="0.3">
      <c r="A40" s="5" t="s">
        <v>77</v>
      </c>
      <c r="B40" s="5" t="s">
        <v>2</v>
      </c>
      <c r="C40" s="5" t="s">
        <v>78</v>
      </c>
      <c r="D40" s="6">
        <v>768</v>
      </c>
      <c r="E40" s="13"/>
      <c r="F40" s="14"/>
      <c r="G40" s="15"/>
    </row>
    <row r="41" spans="1:7" x14ac:dyDescent="0.3">
      <c r="A41" s="5" t="s">
        <v>79</v>
      </c>
      <c r="B41" s="5" t="s">
        <v>21</v>
      </c>
      <c r="C41" s="5" t="s">
        <v>80</v>
      </c>
      <c r="D41" s="6">
        <v>33</v>
      </c>
      <c r="E41" s="13"/>
      <c r="F41" s="14"/>
      <c r="G41" s="15"/>
    </row>
    <row r="42" spans="1:7" x14ac:dyDescent="0.3">
      <c r="A42" s="5" t="s">
        <v>81</v>
      </c>
      <c r="B42" s="5" t="s">
        <v>14</v>
      </c>
      <c r="C42" s="5" t="s">
        <v>82</v>
      </c>
      <c r="D42" s="6">
        <v>82</v>
      </c>
      <c r="E42" s="13"/>
      <c r="F42" s="14"/>
      <c r="G42" s="15"/>
    </row>
    <row r="43" spans="1:7" x14ac:dyDescent="0.3">
      <c r="A43" s="5" t="s">
        <v>83</v>
      </c>
      <c r="B43" s="5" t="s">
        <v>21</v>
      </c>
      <c r="C43" s="5" t="s">
        <v>84</v>
      </c>
      <c r="D43" s="6">
        <v>275</v>
      </c>
      <c r="E43" s="13"/>
      <c r="F43" s="14"/>
      <c r="G43" s="15"/>
    </row>
    <row r="44" spans="1:7" x14ac:dyDescent="0.3">
      <c r="A44" s="5" t="s">
        <v>85</v>
      </c>
      <c r="B44" s="5" t="s">
        <v>2</v>
      </c>
      <c r="C44" s="5" t="s">
        <v>86</v>
      </c>
      <c r="D44" s="6">
        <v>1185</v>
      </c>
      <c r="E44" s="13"/>
      <c r="F44" s="14"/>
      <c r="G44" s="15"/>
    </row>
    <row r="45" spans="1:7" x14ac:dyDescent="0.3">
      <c r="A45" s="5" t="s">
        <v>87</v>
      </c>
      <c r="B45" s="5" t="s">
        <v>5</v>
      </c>
      <c r="C45" s="5" t="s">
        <v>88</v>
      </c>
      <c r="D45" s="6">
        <v>10621</v>
      </c>
      <c r="E45" s="13"/>
      <c r="F45" s="14"/>
      <c r="G45" s="15"/>
    </row>
    <row r="46" spans="1:7" x14ac:dyDescent="0.3">
      <c r="A46" s="5" t="s">
        <v>89</v>
      </c>
      <c r="B46" s="5" t="s">
        <v>5</v>
      </c>
      <c r="C46" s="5" t="s">
        <v>90</v>
      </c>
      <c r="D46" s="6">
        <v>4201</v>
      </c>
      <c r="E46" s="13"/>
      <c r="F46" s="14"/>
      <c r="G46" s="15"/>
    </row>
    <row r="47" spans="1:7" x14ac:dyDescent="0.3">
      <c r="A47" s="5" t="s">
        <v>91</v>
      </c>
      <c r="B47" s="5" t="s">
        <v>21</v>
      </c>
      <c r="C47" s="5" t="s">
        <v>92</v>
      </c>
      <c r="D47" s="6">
        <v>109</v>
      </c>
      <c r="E47" s="13"/>
      <c r="F47" s="14"/>
      <c r="G47" s="15"/>
    </row>
    <row r="48" spans="1:7" x14ac:dyDescent="0.3">
      <c r="A48" s="5" t="s">
        <v>93</v>
      </c>
      <c r="B48" s="5" t="s">
        <v>2</v>
      </c>
      <c r="C48" s="5" t="s">
        <v>94</v>
      </c>
      <c r="D48" s="6">
        <v>796</v>
      </c>
      <c r="E48" s="13"/>
      <c r="F48" s="14"/>
      <c r="G48" s="15"/>
    </row>
    <row r="49" spans="1:7" x14ac:dyDescent="0.3">
      <c r="A49" s="5" t="s">
        <v>95</v>
      </c>
      <c r="B49" s="5" t="s">
        <v>5</v>
      </c>
      <c r="C49" s="5" t="s">
        <v>96</v>
      </c>
      <c r="D49" s="6">
        <v>1952</v>
      </c>
      <c r="E49" s="13"/>
      <c r="F49" s="14"/>
      <c r="G49" s="15"/>
    </row>
    <row r="50" spans="1:7" x14ac:dyDescent="0.3">
      <c r="A50" s="5" t="s">
        <v>97</v>
      </c>
      <c r="B50" s="5" t="s">
        <v>21</v>
      </c>
      <c r="C50" s="5" t="s">
        <v>98</v>
      </c>
      <c r="D50" s="6">
        <v>749</v>
      </c>
      <c r="E50" s="13"/>
      <c r="F50" s="14"/>
      <c r="G50" s="15"/>
    </row>
    <row r="51" spans="1:7" x14ac:dyDescent="0.3">
      <c r="A51" s="5" t="s">
        <v>99</v>
      </c>
      <c r="B51" s="5" t="s">
        <v>5</v>
      </c>
      <c r="C51" s="5" t="s">
        <v>100</v>
      </c>
      <c r="D51" s="6">
        <v>32963</v>
      </c>
      <c r="E51" s="13"/>
      <c r="F51" s="14"/>
      <c r="G51" s="15"/>
    </row>
    <row r="52" spans="1:7" x14ac:dyDescent="0.3">
      <c r="A52" s="5" t="s">
        <v>101</v>
      </c>
      <c r="B52" s="5" t="s">
        <v>2</v>
      </c>
      <c r="C52" s="5" t="s">
        <v>102</v>
      </c>
      <c r="D52" s="6">
        <v>10698</v>
      </c>
      <c r="E52" s="13"/>
      <c r="F52" s="14"/>
      <c r="G52" s="15"/>
    </row>
    <row r="53" spans="1:7" x14ac:dyDescent="0.3">
      <c r="A53" s="5" t="s">
        <v>103</v>
      </c>
      <c r="B53" s="5" t="s">
        <v>26</v>
      </c>
      <c r="C53" s="5" t="s">
        <v>104</v>
      </c>
      <c r="D53" s="6">
        <v>5331</v>
      </c>
      <c r="E53" s="13"/>
      <c r="F53" s="14"/>
      <c r="G53" s="15"/>
    </row>
    <row r="54" spans="1:7" x14ac:dyDescent="0.3">
      <c r="A54" s="5" t="s">
        <v>105</v>
      </c>
      <c r="B54" s="5" t="s">
        <v>14</v>
      </c>
      <c r="C54" s="5" t="s">
        <v>106</v>
      </c>
      <c r="D54" s="6">
        <v>83</v>
      </c>
      <c r="E54" s="13"/>
      <c r="F54" s="14"/>
      <c r="G54" s="15"/>
    </row>
    <row r="55" spans="1:7" x14ac:dyDescent="0.3">
      <c r="A55" s="5" t="s">
        <v>107</v>
      </c>
      <c r="B55" s="5" t="s">
        <v>2</v>
      </c>
      <c r="C55" s="5" t="s">
        <v>108</v>
      </c>
      <c r="D55" s="6">
        <v>1071</v>
      </c>
      <c r="E55" s="13"/>
      <c r="F55" s="14"/>
      <c r="G55" s="15"/>
    </row>
    <row r="56" spans="1:7" x14ac:dyDescent="0.3">
      <c r="A56" s="5" t="s">
        <v>109</v>
      </c>
      <c r="B56" s="5" t="s">
        <v>26</v>
      </c>
      <c r="C56" s="5" t="s">
        <v>110</v>
      </c>
      <c r="D56" s="6">
        <v>3320</v>
      </c>
      <c r="E56" s="13"/>
      <c r="F56" s="14"/>
      <c r="G56" s="15"/>
    </row>
    <row r="57" spans="1:7" x14ac:dyDescent="0.3">
      <c r="A57" s="5" t="s">
        <v>111</v>
      </c>
      <c r="B57" s="5" t="s">
        <v>21</v>
      </c>
      <c r="C57" s="5" t="s">
        <v>112</v>
      </c>
      <c r="D57" s="6">
        <v>127</v>
      </c>
      <c r="E57" s="13"/>
      <c r="F57" s="14"/>
      <c r="G57" s="15"/>
    </row>
    <row r="58" spans="1:7" x14ac:dyDescent="0.3">
      <c r="A58" s="5" t="s">
        <v>113</v>
      </c>
      <c r="B58" s="5" t="s">
        <v>14</v>
      </c>
      <c r="C58" s="5" t="s">
        <v>114</v>
      </c>
      <c r="D58" s="6">
        <v>452</v>
      </c>
      <c r="E58" s="13"/>
      <c r="F58" s="14"/>
      <c r="G58" s="15"/>
    </row>
    <row r="59" spans="1:7" x14ac:dyDescent="0.3">
      <c r="A59" s="5" t="s">
        <v>115</v>
      </c>
      <c r="B59" s="5" t="s">
        <v>5</v>
      </c>
      <c r="C59" s="5" t="s">
        <v>116</v>
      </c>
      <c r="D59" s="6">
        <v>752</v>
      </c>
      <c r="E59" s="13"/>
      <c r="F59" s="14"/>
      <c r="G59" s="15"/>
    </row>
    <row r="60" spans="1:7" x14ac:dyDescent="0.3">
      <c r="A60" s="5" t="s">
        <v>117</v>
      </c>
      <c r="B60" s="5" t="s">
        <v>5</v>
      </c>
      <c r="C60" s="5" t="s">
        <v>118</v>
      </c>
      <c r="D60" s="6">
        <v>5950</v>
      </c>
      <c r="E60" s="13"/>
      <c r="F60" s="14"/>
      <c r="G60" s="15"/>
    </row>
    <row r="61" spans="1:7" x14ac:dyDescent="0.3">
      <c r="A61" s="5" t="s">
        <v>119</v>
      </c>
      <c r="B61" s="5" t="s">
        <v>21</v>
      </c>
      <c r="C61" s="5" t="s">
        <v>120</v>
      </c>
      <c r="D61" s="6">
        <v>31</v>
      </c>
      <c r="E61" s="13"/>
      <c r="F61" s="14"/>
      <c r="G61" s="15"/>
    </row>
    <row r="62" spans="1:7" x14ac:dyDescent="0.3">
      <c r="A62" s="5" t="s">
        <v>121</v>
      </c>
      <c r="B62" s="5" t="s">
        <v>21</v>
      </c>
      <c r="C62" s="5" t="s">
        <v>122</v>
      </c>
      <c r="D62" s="6">
        <v>58</v>
      </c>
      <c r="E62" s="13"/>
      <c r="F62" s="14"/>
      <c r="G62" s="15"/>
    </row>
    <row r="63" spans="1:7" x14ac:dyDescent="0.3">
      <c r="A63" s="5" t="s">
        <v>123</v>
      </c>
      <c r="B63" s="5" t="s">
        <v>21</v>
      </c>
      <c r="C63" s="5" t="s">
        <v>124</v>
      </c>
      <c r="D63" s="6">
        <v>199</v>
      </c>
      <c r="E63" s="13"/>
      <c r="F63" s="14"/>
      <c r="G63" s="15"/>
    </row>
    <row r="64" spans="1:7" x14ac:dyDescent="0.3">
      <c r="A64" s="5" t="s">
        <v>125</v>
      </c>
      <c r="B64" s="5" t="s">
        <v>2</v>
      </c>
      <c r="C64" s="5" t="s">
        <v>126</v>
      </c>
      <c r="D64" s="6">
        <v>7711</v>
      </c>
      <c r="E64" s="13"/>
      <c r="F64" s="14"/>
      <c r="G64" s="15"/>
    </row>
    <row r="65" spans="1:7" x14ac:dyDescent="0.3">
      <c r="A65" s="5" t="s">
        <v>127</v>
      </c>
      <c r="B65" s="5" t="s">
        <v>5</v>
      </c>
      <c r="C65" s="5" t="s">
        <v>128</v>
      </c>
      <c r="D65" s="6">
        <v>15036</v>
      </c>
      <c r="E65" s="13"/>
      <c r="F65" s="14"/>
      <c r="G65" s="15"/>
    </row>
    <row r="66" spans="1:7" x14ac:dyDescent="0.3">
      <c r="A66" s="5" t="s">
        <v>129</v>
      </c>
      <c r="B66" s="5" t="s">
        <v>5</v>
      </c>
      <c r="C66" s="5" t="s">
        <v>130</v>
      </c>
      <c r="D66" s="6">
        <v>3689</v>
      </c>
      <c r="E66" s="13"/>
      <c r="F66" s="14"/>
      <c r="G66" s="15"/>
    </row>
    <row r="67" spans="1:7" x14ac:dyDescent="0.3">
      <c r="A67" s="5" t="s">
        <v>131</v>
      </c>
      <c r="B67" s="5" t="s">
        <v>5</v>
      </c>
      <c r="C67" s="5" t="s">
        <v>132</v>
      </c>
      <c r="D67" s="6">
        <v>280</v>
      </c>
      <c r="E67" s="13"/>
      <c r="F67" s="14"/>
      <c r="G67" s="15"/>
    </row>
    <row r="68" spans="1:7" x14ac:dyDescent="0.3">
      <c r="A68" s="5" t="s">
        <v>133</v>
      </c>
      <c r="B68" s="5" t="s">
        <v>21</v>
      </c>
      <c r="C68" s="5" t="s">
        <v>134</v>
      </c>
      <c r="D68" s="6">
        <v>109</v>
      </c>
      <c r="E68" s="13"/>
      <c r="F68" s="14"/>
      <c r="G68" s="15"/>
    </row>
    <row r="69" spans="1:7" x14ac:dyDescent="0.3">
      <c r="A69" s="5" t="s">
        <v>135</v>
      </c>
      <c r="B69" s="5" t="s">
        <v>5</v>
      </c>
      <c r="C69" s="5" t="s">
        <v>136</v>
      </c>
      <c r="D69" s="6">
        <v>125</v>
      </c>
      <c r="E69" s="13"/>
      <c r="F69" s="14"/>
      <c r="G69" s="15"/>
    </row>
    <row r="70" spans="1:7" x14ac:dyDescent="0.3">
      <c r="A70" s="5" t="s">
        <v>137</v>
      </c>
      <c r="B70" s="5" t="s">
        <v>5</v>
      </c>
      <c r="C70" s="5" t="s">
        <v>138</v>
      </c>
      <c r="D70" s="6">
        <v>77</v>
      </c>
      <c r="E70" s="13"/>
      <c r="F70" s="14"/>
      <c r="G70" s="15"/>
    </row>
    <row r="71" spans="1:7" x14ac:dyDescent="0.3">
      <c r="A71" s="5" t="s">
        <v>139</v>
      </c>
      <c r="B71" s="5" t="s">
        <v>5</v>
      </c>
      <c r="C71" s="5" t="s">
        <v>140</v>
      </c>
      <c r="D71" s="6">
        <v>125</v>
      </c>
      <c r="E71" s="13"/>
      <c r="F71" s="14"/>
      <c r="G71" s="15"/>
    </row>
    <row r="72" spans="1:7" x14ac:dyDescent="0.3">
      <c r="A72" s="5" t="s">
        <v>141</v>
      </c>
      <c r="B72" s="5" t="s">
        <v>21</v>
      </c>
      <c r="C72" s="5" t="s">
        <v>142</v>
      </c>
      <c r="D72" s="6">
        <v>96</v>
      </c>
      <c r="E72" s="13"/>
      <c r="F72" s="14"/>
      <c r="G72" s="15"/>
    </row>
    <row r="73" spans="1:7" x14ac:dyDescent="0.3">
      <c r="A73" s="5" t="s">
        <v>143</v>
      </c>
      <c r="B73" s="5" t="s">
        <v>21</v>
      </c>
      <c r="C73" s="5" t="s">
        <v>144</v>
      </c>
      <c r="D73" s="6">
        <v>30</v>
      </c>
      <c r="E73" s="13"/>
      <c r="F73" s="14"/>
      <c r="G73" s="15"/>
    </row>
    <row r="74" spans="1:7" x14ac:dyDescent="0.3">
      <c r="A74" s="5" t="s">
        <v>145</v>
      </c>
      <c r="B74" s="5" t="s">
        <v>21</v>
      </c>
      <c r="C74" s="5" t="s">
        <v>146</v>
      </c>
      <c r="D74" s="6">
        <v>13</v>
      </c>
      <c r="E74" s="13"/>
      <c r="F74" s="14"/>
      <c r="G74" s="15"/>
    </row>
    <row r="75" spans="1:7" x14ac:dyDescent="0.3">
      <c r="A75" s="5" t="s">
        <v>147</v>
      </c>
      <c r="B75" s="5" t="s">
        <v>37</v>
      </c>
      <c r="C75" s="5" t="s">
        <v>148</v>
      </c>
      <c r="D75" s="6">
        <v>71</v>
      </c>
      <c r="E75" s="13"/>
      <c r="F75" s="14"/>
      <c r="G75" s="15"/>
    </row>
    <row r="76" spans="1:7" x14ac:dyDescent="0.3">
      <c r="A76" s="5" t="s">
        <v>149</v>
      </c>
      <c r="B76" s="5" t="s">
        <v>2</v>
      </c>
      <c r="C76" s="5" t="s">
        <v>150</v>
      </c>
      <c r="D76" s="6">
        <v>12252</v>
      </c>
      <c r="E76" s="13"/>
      <c r="F76" s="14"/>
      <c r="G76" s="15"/>
    </row>
    <row r="77" spans="1:7" x14ac:dyDescent="0.3">
      <c r="A77" s="5" t="s">
        <v>151</v>
      </c>
      <c r="B77" s="5" t="s">
        <v>5</v>
      </c>
      <c r="C77" s="5" t="s">
        <v>152</v>
      </c>
      <c r="D77" s="6">
        <v>2261</v>
      </c>
      <c r="E77" s="13"/>
      <c r="F77" s="14"/>
      <c r="G77" s="15"/>
    </row>
    <row r="78" spans="1:7" x14ac:dyDescent="0.3">
      <c r="A78" s="5" t="s">
        <v>153</v>
      </c>
      <c r="B78" s="5" t="s">
        <v>37</v>
      </c>
      <c r="C78" s="5" t="s">
        <v>154</v>
      </c>
      <c r="D78" s="6">
        <v>38</v>
      </c>
      <c r="E78" s="13"/>
      <c r="F78" s="14"/>
      <c r="G78" s="15"/>
    </row>
    <row r="79" spans="1:7" x14ac:dyDescent="0.3">
      <c r="A79" s="5" t="s">
        <v>155</v>
      </c>
      <c r="B79" s="5" t="s">
        <v>5</v>
      </c>
      <c r="C79" s="5" t="s">
        <v>156</v>
      </c>
      <c r="D79" s="6">
        <v>2142</v>
      </c>
      <c r="E79" s="13"/>
      <c r="F79" s="14"/>
      <c r="G79" s="15"/>
    </row>
    <row r="80" spans="1:7" x14ac:dyDescent="0.3">
      <c r="A80" s="5" t="s">
        <v>157</v>
      </c>
      <c r="B80" s="5" t="s">
        <v>5</v>
      </c>
      <c r="C80" s="5" t="s">
        <v>158</v>
      </c>
      <c r="D80" s="6">
        <v>1096</v>
      </c>
      <c r="E80" s="13"/>
      <c r="F80" s="14"/>
      <c r="G80" s="15"/>
    </row>
    <row r="81" spans="1:7" x14ac:dyDescent="0.3">
      <c r="A81" s="5" t="s">
        <v>159</v>
      </c>
      <c r="B81" s="5" t="s">
        <v>5</v>
      </c>
      <c r="C81" s="5" t="s">
        <v>160</v>
      </c>
      <c r="D81" s="6">
        <v>774</v>
      </c>
      <c r="E81" s="13"/>
      <c r="F81" s="14"/>
      <c r="G81" s="15"/>
    </row>
    <row r="82" spans="1:7" x14ac:dyDescent="0.3">
      <c r="A82" s="5" t="s">
        <v>161</v>
      </c>
      <c r="B82" s="5" t="s">
        <v>5</v>
      </c>
      <c r="C82" s="5" t="s">
        <v>162</v>
      </c>
      <c r="D82" s="6">
        <v>4046</v>
      </c>
      <c r="E82" s="13"/>
      <c r="F82" s="14"/>
      <c r="G82" s="15"/>
    </row>
    <row r="83" spans="1:7" x14ac:dyDescent="0.3">
      <c r="A83" s="5" t="s">
        <v>163</v>
      </c>
      <c r="B83" s="5" t="s">
        <v>5</v>
      </c>
      <c r="C83" s="5" t="s">
        <v>164</v>
      </c>
      <c r="D83" s="6">
        <v>10115</v>
      </c>
      <c r="E83" s="13"/>
      <c r="F83" s="14"/>
      <c r="G83" s="15"/>
    </row>
    <row r="84" spans="1:7" x14ac:dyDescent="0.3">
      <c r="A84" s="5" t="s">
        <v>165</v>
      </c>
      <c r="B84" s="5" t="s">
        <v>14</v>
      </c>
      <c r="C84" s="5" t="s">
        <v>166</v>
      </c>
      <c r="D84" s="6">
        <v>1250</v>
      </c>
      <c r="E84" s="13"/>
      <c r="F84" s="14"/>
      <c r="G84" s="15"/>
    </row>
    <row r="85" spans="1:7" x14ac:dyDescent="0.3">
      <c r="A85" s="5" t="s">
        <v>167</v>
      </c>
      <c r="B85" s="5" t="s">
        <v>37</v>
      </c>
      <c r="C85" s="5" t="s">
        <v>168</v>
      </c>
      <c r="D85" s="6">
        <v>345</v>
      </c>
      <c r="E85" s="13"/>
      <c r="F85" s="14"/>
      <c r="G85" s="15"/>
    </row>
    <row r="86" spans="1:7" x14ac:dyDescent="0.3">
      <c r="A86" s="5" t="s">
        <v>169</v>
      </c>
      <c r="B86" s="5" t="s">
        <v>21</v>
      </c>
      <c r="C86" s="5" t="s">
        <v>170</v>
      </c>
      <c r="D86" s="6">
        <v>134</v>
      </c>
      <c r="E86" s="13"/>
      <c r="F86" s="14"/>
      <c r="G86" s="15"/>
    </row>
    <row r="87" spans="1:7" x14ac:dyDescent="0.3">
      <c r="A87" s="5" t="s">
        <v>171</v>
      </c>
      <c r="B87" s="5" t="s">
        <v>21</v>
      </c>
      <c r="C87" s="5" t="s">
        <v>172</v>
      </c>
      <c r="D87" s="6">
        <v>190</v>
      </c>
      <c r="E87" s="13"/>
      <c r="F87" s="14"/>
      <c r="G87" s="15"/>
    </row>
    <row r="88" spans="1:7" x14ac:dyDescent="0.3">
      <c r="A88" s="5" t="s">
        <v>173</v>
      </c>
      <c r="B88" s="5" t="s">
        <v>37</v>
      </c>
      <c r="C88" s="5" t="s">
        <v>174</v>
      </c>
      <c r="D88" s="6">
        <v>1323</v>
      </c>
      <c r="E88" s="13"/>
      <c r="F88" s="14"/>
      <c r="G88" s="15"/>
    </row>
    <row r="89" spans="1:7" x14ac:dyDescent="0.3">
      <c r="A89" s="5" t="s">
        <v>175</v>
      </c>
      <c r="B89" s="5" t="s">
        <v>2</v>
      </c>
      <c r="C89" s="5" t="s">
        <v>176</v>
      </c>
      <c r="D89" s="6">
        <v>39222</v>
      </c>
      <c r="E89" s="13"/>
      <c r="F89" s="14"/>
      <c r="G89" s="15"/>
    </row>
    <row r="90" spans="1:7" x14ac:dyDescent="0.3">
      <c r="A90" s="5" t="s">
        <v>177</v>
      </c>
      <c r="B90" s="5" t="s">
        <v>5</v>
      </c>
      <c r="C90" s="5" t="s">
        <v>178</v>
      </c>
      <c r="D90" s="6">
        <v>30814</v>
      </c>
      <c r="E90" s="13"/>
      <c r="F90" s="14"/>
      <c r="G90" s="15"/>
    </row>
    <row r="91" spans="1:7" x14ac:dyDescent="0.3">
      <c r="A91" s="5" t="s">
        <v>179</v>
      </c>
      <c r="B91" s="5" t="s">
        <v>21</v>
      </c>
      <c r="C91" s="5" t="s">
        <v>180</v>
      </c>
      <c r="D91" s="6">
        <v>139</v>
      </c>
      <c r="E91" s="13"/>
      <c r="F91" s="14"/>
      <c r="G91" s="15"/>
    </row>
    <row r="92" spans="1:7" x14ac:dyDescent="0.3">
      <c r="A92" s="5" t="s">
        <v>181</v>
      </c>
      <c r="B92" s="5" t="s">
        <v>5</v>
      </c>
      <c r="C92" s="5" t="s">
        <v>182</v>
      </c>
      <c r="D92" s="6">
        <v>525</v>
      </c>
      <c r="E92" s="13"/>
      <c r="F92" s="14"/>
      <c r="G92" s="15"/>
    </row>
    <row r="93" spans="1:7" x14ac:dyDescent="0.3">
      <c r="A93" s="5" t="s">
        <v>183</v>
      </c>
      <c r="B93" s="5" t="s">
        <v>37</v>
      </c>
      <c r="C93" s="5" t="s">
        <v>184</v>
      </c>
      <c r="D93" s="6">
        <v>191</v>
      </c>
      <c r="E93" s="13"/>
      <c r="F93" s="14"/>
      <c r="G93" s="15"/>
    </row>
    <row r="94" spans="1:7" x14ac:dyDescent="0.3">
      <c r="A94" s="5" t="s">
        <v>185</v>
      </c>
      <c r="B94" s="5" t="s">
        <v>21</v>
      </c>
      <c r="C94" s="5" t="s">
        <v>186</v>
      </c>
      <c r="D94" s="6">
        <v>1267</v>
      </c>
      <c r="E94" s="13"/>
      <c r="F94" s="14"/>
      <c r="G94" s="15"/>
    </row>
    <row r="95" spans="1:7" x14ac:dyDescent="0.3">
      <c r="A95" s="5" t="s">
        <v>187</v>
      </c>
      <c r="B95" s="5" t="s">
        <v>2</v>
      </c>
      <c r="C95" s="5" t="s">
        <v>188</v>
      </c>
      <c r="D95" s="6">
        <v>8519</v>
      </c>
      <c r="E95" s="13"/>
      <c r="F95" s="14"/>
      <c r="G95" s="15"/>
    </row>
    <row r="96" spans="1:7" x14ac:dyDescent="0.3">
      <c r="A96" s="5" t="s">
        <v>189</v>
      </c>
      <c r="B96" s="5" t="s">
        <v>21</v>
      </c>
      <c r="C96" s="5" t="s">
        <v>190</v>
      </c>
      <c r="D96" s="6">
        <v>2699</v>
      </c>
      <c r="E96" s="13"/>
      <c r="F96" s="14"/>
      <c r="G96" s="15"/>
    </row>
    <row r="97" spans="1:7" x14ac:dyDescent="0.3">
      <c r="A97" s="5" t="s">
        <v>191</v>
      </c>
      <c r="B97" s="5" t="s">
        <v>5</v>
      </c>
      <c r="C97" s="5" t="s">
        <v>192</v>
      </c>
      <c r="D97" s="6">
        <v>190181</v>
      </c>
      <c r="E97" s="13"/>
      <c r="F97" s="14"/>
      <c r="G97" s="15"/>
    </row>
    <row r="98" spans="1:7" x14ac:dyDescent="0.3">
      <c r="A98" s="5" t="s">
        <v>193</v>
      </c>
      <c r="B98" s="5" t="s">
        <v>5</v>
      </c>
      <c r="C98" s="5" t="s">
        <v>194</v>
      </c>
      <c r="D98" s="6">
        <v>190181</v>
      </c>
      <c r="E98" s="13"/>
      <c r="F98" s="14"/>
      <c r="G98" s="15"/>
    </row>
    <row r="99" spans="1:7" x14ac:dyDescent="0.3">
      <c r="A99" s="5" t="s">
        <v>195</v>
      </c>
      <c r="B99" s="5" t="s">
        <v>2</v>
      </c>
      <c r="C99" s="5" t="s">
        <v>196</v>
      </c>
      <c r="D99" s="6">
        <v>45052</v>
      </c>
      <c r="E99" s="13"/>
      <c r="F99" s="14"/>
      <c r="G99" s="15"/>
    </row>
    <row r="100" spans="1:7" x14ac:dyDescent="0.3">
      <c r="A100" s="5" t="s">
        <v>197</v>
      </c>
      <c r="B100" s="5" t="s">
        <v>5</v>
      </c>
      <c r="C100" s="5" t="s">
        <v>198</v>
      </c>
      <c r="D100" s="6">
        <v>47286</v>
      </c>
      <c r="E100" s="13"/>
      <c r="F100" s="14"/>
      <c r="G100" s="15"/>
    </row>
    <row r="101" spans="1:7" x14ac:dyDescent="0.3">
      <c r="A101" s="5" t="s">
        <v>199</v>
      </c>
      <c r="B101" s="5" t="s">
        <v>21</v>
      </c>
      <c r="C101" s="5" t="s">
        <v>200</v>
      </c>
      <c r="D101" s="6">
        <v>125</v>
      </c>
      <c r="E101" s="13"/>
      <c r="F101" s="14"/>
      <c r="G101" s="15"/>
    </row>
    <row r="102" spans="1:7" x14ac:dyDescent="0.3">
      <c r="A102" s="5" t="s">
        <v>201</v>
      </c>
      <c r="B102" s="5" t="s">
        <v>21</v>
      </c>
      <c r="C102" s="5" t="s">
        <v>202</v>
      </c>
      <c r="D102" s="6">
        <v>268</v>
      </c>
      <c r="E102" s="13"/>
      <c r="F102" s="14"/>
      <c r="G102" s="15"/>
    </row>
    <row r="103" spans="1:7" x14ac:dyDescent="0.3">
      <c r="A103" s="5" t="s">
        <v>203</v>
      </c>
      <c r="B103" s="5" t="s">
        <v>5</v>
      </c>
      <c r="C103" s="5" t="s">
        <v>204</v>
      </c>
      <c r="D103" s="6">
        <v>3273</v>
      </c>
      <c r="E103" s="13"/>
      <c r="F103" s="14"/>
      <c r="G103" s="15"/>
    </row>
    <row r="104" spans="1:7" x14ac:dyDescent="0.3">
      <c r="A104" s="5" t="s">
        <v>205</v>
      </c>
      <c r="B104" s="5" t="s">
        <v>5</v>
      </c>
      <c r="C104" s="5" t="s">
        <v>206</v>
      </c>
      <c r="D104" s="6">
        <v>14280</v>
      </c>
      <c r="E104" s="13"/>
      <c r="F104" s="14"/>
      <c r="G104" s="15"/>
    </row>
    <row r="105" spans="1:7" x14ac:dyDescent="0.3">
      <c r="A105" s="5" t="s">
        <v>207</v>
      </c>
      <c r="B105" s="5" t="s">
        <v>37</v>
      </c>
      <c r="C105" s="5" t="s">
        <v>208</v>
      </c>
      <c r="D105" s="6">
        <v>500</v>
      </c>
      <c r="E105" s="13"/>
      <c r="F105" s="14"/>
      <c r="G105" s="15"/>
    </row>
    <row r="106" spans="1:7" x14ac:dyDescent="0.3">
      <c r="A106" s="5" t="s">
        <v>209</v>
      </c>
      <c r="B106" s="5" t="s">
        <v>2</v>
      </c>
      <c r="C106" s="5" t="s">
        <v>210</v>
      </c>
      <c r="D106" s="6">
        <v>2975</v>
      </c>
      <c r="E106" s="13"/>
      <c r="F106" s="14"/>
      <c r="G106" s="15"/>
    </row>
    <row r="107" spans="1:7" x14ac:dyDescent="0.3">
      <c r="A107" s="5" t="s">
        <v>211</v>
      </c>
      <c r="B107" s="5" t="s">
        <v>2</v>
      </c>
      <c r="C107" s="5" t="s">
        <v>212</v>
      </c>
      <c r="D107" s="6">
        <v>16592</v>
      </c>
      <c r="E107" s="13"/>
      <c r="F107" s="14"/>
      <c r="G107" s="15"/>
    </row>
    <row r="108" spans="1:7" x14ac:dyDescent="0.3">
      <c r="A108" s="5" t="s">
        <v>213</v>
      </c>
      <c r="B108" s="5" t="s">
        <v>26</v>
      </c>
      <c r="C108" s="5" t="s">
        <v>214</v>
      </c>
      <c r="D108" s="6">
        <v>13685</v>
      </c>
      <c r="E108" s="13"/>
      <c r="F108" s="14"/>
      <c r="G108" s="15"/>
    </row>
    <row r="109" spans="1:7" x14ac:dyDescent="0.3">
      <c r="A109" s="5" t="s">
        <v>215</v>
      </c>
      <c r="B109" s="5" t="s">
        <v>37</v>
      </c>
      <c r="C109" s="5" t="s">
        <v>216</v>
      </c>
      <c r="D109" s="6">
        <v>527</v>
      </c>
      <c r="E109" s="13"/>
      <c r="F109" s="14"/>
      <c r="G109" s="15"/>
    </row>
    <row r="110" spans="1:7" x14ac:dyDescent="0.3">
      <c r="A110" s="5" t="s">
        <v>217</v>
      </c>
      <c r="B110" s="5" t="s">
        <v>21</v>
      </c>
      <c r="C110" s="5" t="s">
        <v>218</v>
      </c>
      <c r="D110" s="6">
        <v>2782</v>
      </c>
      <c r="E110" s="13"/>
      <c r="F110" s="14"/>
      <c r="G110" s="15"/>
    </row>
    <row r="111" spans="1:7" x14ac:dyDescent="0.3">
      <c r="A111" s="5" t="s">
        <v>219</v>
      </c>
      <c r="B111" s="5" t="s">
        <v>21</v>
      </c>
      <c r="C111" s="5" t="s">
        <v>220</v>
      </c>
      <c r="D111" s="6">
        <v>149</v>
      </c>
      <c r="E111" s="13"/>
      <c r="F111" s="14"/>
      <c r="G111" s="15"/>
    </row>
    <row r="112" spans="1:7" x14ac:dyDescent="0.3">
      <c r="A112" s="5" t="s">
        <v>221</v>
      </c>
      <c r="B112" s="5" t="s">
        <v>2</v>
      </c>
      <c r="C112" s="5" t="s">
        <v>222</v>
      </c>
      <c r="D112" s="6">
        <v>1023</v>
      </c>
      <c r="E112" s="13"/>
      <c r="F112" s="14"/>
      <c r="G112" s="15"/>
    </row>
    <row r="113" spans="1:7" x14ac:dyDescent="0.3">
      <c r="A113" s="5" t="s">
        <v>223</v>
      </c>
      <c r="B113" s="5" t="s">
        <v>5</v>
      </c>
      <c r="C113" s="5" t="s">
        <v>224</v>
      </c>
      <c r="D113" s="6">
        <v>236334</v>
      </c>
      <c r="E113" s="13"/>
      <c r="F113" s="14"/>
      <c r="G113" s="15"/>
    </row>
    <row r="114" spans="1:7" x14ac:dyDescent="0.3">
      <c r="A114" s="5" t="s">
        <v>225</v>
      </c>
      <c r="B114" s="5" t="s">
        <v>21</v>
      </c>
      <c r="C114" s="5" t="s">
        <v>226</v>
      </c>
      <c r="D114" s="6">
        <v>305</v>
      </c>
      <c r="E114" s="13"/>
      <c r="F114" s="14"/>
      <c r="G114" s="15"/>
    </row>
    <row r="115" spans="1:7" x14ac:dyDescent="0.3">
      <c r="A115" s="5" t="s">
        <v>227</v>
      </c>
      <c r="B115" s="5" t="s">
        <v>5</v>
      </c>
      <c r="C115" s="5" t="s">
        <v>228</v>
      </c>
      <c r="D115" s="6">
        <v>6010</v>
      </c>
      <c r="E115" s="13"/>
      <c r="F115" s="14"/>
      <c r="G115" s="15"/>
    </row>
    <row r="116" spans="1:7" x14ac:dyDescent="0.3">
      <c r="A116" s="5" t="s">
        <v>229</v>
      </c>
      <c r="B116" s="5" t="s">
        <v>21</v>
      </c>
      <c r="C116" s="5" t="s">
        <v>230</v>
      </c>
      <c r="D116" s="6">
        <v>1520</v>
      </c>
      <c r="E116" s="13"/>
      <c r="F116" s="14"/>
      <c r="G116" s="15"/>
    </row>
    <row r="117" spans="1:7" x14ac:dyDescent="0.3">
      <c r="A117" s="5" t="s">
        <v>231</v>
      </c>
      <c r="B117" s="5" t="s">
        <v>5</v>
      </c>
      <c r="C117" s="5" t="s">
        <v>232</v>
      </c>
      <c r="D117" s="6">
        <v>1303</v>
      </c>
      <c r="E117" s="13"/>
      <c r="F117" s="14"/>
      <c r="G117" s="15"/>
    </row>
    <row r="118" spans="1:7" x14ac:dyDescent="0.3">
      <c r="A118" s="5" t="s">
        <v>233</v>
      </c>
      <c r="B118" s="5" t="s">
        <v>5</v>
      </c>
      <c r="C118" s="5" t="s">
        <v>234</v>
      </c>
      <c r="D118" s="6">
        <v>393</v>
      </c>
      <c r="E118" s="13"/>
      <c r="F118" s="14"/>
      <c r="G118" s="15"/>
    </row>
    <row r="119" spans="1:7" x14ac:dyDescent="0.3">
      <c r="A119" s="5" t="s">
        <v>235</v>
      </c>
      <c r="B119" s="5" t="s">
        <v>21</v>
      </c>
      <c r="C119" s="5" t="s">
        <v>236</v>
      </c>
      <c r="D119" s="6">
        <v>1499</v>
      </c>
      <c r="E119" s="13"/>
      <c r="F119" s="14"/>
      <c r="G119" s="15"/>
    </row>
    <row r="120" spans="1:7" x14ac:dyDescent="0.3">
      <c r="A120" s="5" t="s">
        <v>237</v>
      </c>
      <c r="B120" s="5" t="s">
        <v>2</v>
      </c>
      <c r="C120" s="5" t="s">
        <v>238</v>
      </c>
      <c r="D120" s="6">
        <v>819</v>
      </c>
      <c r="E120" s="13"/>
      <c r="F120" s="14"/>
      <c r="G120" s="15"/>
    </row>
    <row r="121" spans="1:7" x14ac:dyDescent="0.3">
      <c r="A121" s="5" t="s">
        <v>239</v>
      </c>
      <c r="B121" s="5" t="s">
        <v>5</v>
      </c>
      <c r="C121" s="5" t="s">
        <v>240</v>
      </c>
      <c r="D121" s="6">
        <v>35176</v>
      </c>
      <c r="E121" s="13"/>
      <c r="F121" s="14"/>
      <c r="G121" s="15"/>
    </row>
    <row r="122" spans="1:7" x14ac:dyDescent="0.3">
      <c r="A122" s="5" t="s">
        <v>241</v>
      </c>
      <c r="B122" s="5" t="s">
        <v>37</v>
      </c>
      <c r="C122" s="5" t="s">
        <v>242</v>
      </c>
      <c r="D122" s="6">
        <v>3466</v>
      </c>
      <c r="E122" s="13"/>
      <c r="F122" s="14"/>
      <c r="G122" s="15"/>
    </row>
    <row r="123" spans="1:7" x14ac:dyDescent="0.3">
      <c r="A123" s="5" t="s">
        <v>243</v>
      </c>
      <c r="B123" s="5" t="s">
        <v>5</v>
      </c>
      <c r="C123" s="5" t="s">
        <v>244</v>
      </c>
      <c r="D123" s="6">
        <v>3392</v>
      </c>
      <c r="E123" s="13"/>
      <c r="F123" s="14"/>
      <c r="G123" s="15"/>
    </row>
    <row r="124" spans="1:7" x14ac:dyDescent="0.3">
      <c r="A124" s="5" t="s">
        <v>245</v>
      </c>
      <c r="B124" s="5" t="s">
        <v>21</v>
      </c>
      <c r="C124" s="5" t="s">
        <v>246</v>
      </c>
      <c r="D124" s="6">
        <v>34932</v>
      </c>
      <c r="E124" s="13"/>
      <c r="F124" s="14"/>
      <c r="G124" s="15"/>
    </row>
    <row r="125" spans="1:7" x14ac:dyDescent="0.3">
      <c r="A125" s="5" t="s">
        <v>247</v>
      </c>
      <c r="B125" s="5" t="s">
        <v>21</v>
      </c>
      <c r="C125" s="5" t="s">
        <v>248</v>
      </c>
      <c r="D125" s="6">
        <v>4722</v>
      </c>
      <c r="E125" s="13"/>
      <c r="F125" s="14"/>
      <c r="G125" s="15"/>
    </row>
    <row r="126" spans="1:7" x14ac:dyDescent="0.3">
      <c r="A126" s="5" t="s">
        <v>249</v>
      </c>
      <c r="B126" s="5" t="s">
        <v>37</v>
      </c>
      <c r="C126" s="5" t="s">
        <v>250</v>
      </c>
      <c r="D126" s="6">
        <v>63</v>
      </c>
      <c r="E126" s="13"/>
      <c r="F126" s="14"/>
      <c r="G126" s="15"/>
    </row>
    <row r="127" spans="1:7" x14ac:dyDescent="0.3">
      <c r="A127" s="5" t="s">
        <v>251</v>
      </c>
      <c r="B127" s="5" t="s">
        <v>21</v>
      </c>
      <c r="C127" s="5" t="s">
        <v>252</v>
      </c>
      <c r="D127" s="6">
        <v>214</v>
      </c>
      <c r="E127" s="13"/>
      <c r="F127" s="14"/>
      <c r="G127" s="15"/>
    </row>
    <row r="128" spans="1:7" x14ac:dyDescent="0.3">
      <c r="A128" s="5" t="s">
        <v>253</v>
      </c>
      <c r="B128" s="5" t="s">
        <v>37</v>
      </c>
      <c r="C128" s="5" t="s">
        <v>254</v>
      </c>
      <c r="D128" s="6">
        <v>164</v>
      </c>
      <c r="E128" s="13"/>
      <c r="F128" s="14"/>
      <c r="G128" s="15"/>
    </row>
    <row r="129" spans="1:7" x14ac:dyDescent="0.3">
      <c r="A129" s="5" t="s">
        <v>255</v>
      </c>
      <c r="B129" s="5" t="s">
        <v>2</v>
      </c>
      <c r="C129" s="5" t="s">
        <v>256</v>
      </c>
      <c r="D129" s="6">
        <v>10479</v>
      </c>
      <c r="E129" s="13"/>
      <c r="F129" s="14"/>
      <c r="G129" s="15"/>
    </row>
    <row r="130" spans="1:7" x14ac:dyDescent="0.3">
      <c r="A130" s="5" t="s">
        <v>257</v>
      </c>
      <c r="B130" s="5" t="s">
        <v>2</v>
      </c>
      <c r="C130" s="5" t="s">
        <v>258</v>
      </c>
      <c r="D130" s="6">
        <v>2737</v>
      </c>
      <c r="E130" s="13"/>
      <c r="F130" s="14"/>
      <c r="G130" s="15"/>
    </row>
    <row r="131" spans="1:7" x14ac:dyDescent="0.3">
      <c r="A131" s="5" t="s">
        <v>259</v>
      </c>
      <c r="B131" s="5" t="s">
        <v>5</v>
      </c>
      <c r="C131" s="5" t="s">
        <v>260</v>
      </c>
      <c r="D131" s="6">
        <v>19635</v>
      </c>
      <c r="E131" s="13"/>
      <c r="F131" s="14"/>
      <c r="G131" s="15"/>
    </row>
    <row r="132" spans="1:7" x14ac:dyDescent="0.3">
      <c r="A132" s="5" t="s">
        <v>261</v>
      </c>
      <c r="B132" s="5" t="s">
        <v>5</v>
      </c>
      <c r="C132" s="5" t="s">
        <v>262</v>
      </c>
      <c r="D132" s="6">
        <v>30940</v>
      </c>
      <c r="E132" s="13"/>
      <c r="F132" s="14"/>
      <c r="G132" s="15"/>
    </row>
    <row r="133" spans="1:7" x14ac:dyDescent="0.3">
      <c r="A133" s="5" t="s">
        <v>263</v>
      </c>
      <c r="B133" s="5" t="s">
        <v>21</v>
      </c>
      <c r="C133" s="5" t="s">
        <v>264</v>
      </c>
      <c r="D133" s="6">
        <v>3047</v>
      </c>
      <c r="E133" s="13"/>
      <c r="F133" s="14"/>
      <c r="G133" s="15"/>
    </row>
    <row r="134" spans="1:7" x14ac:dyDescent="0.3">
      <c r="A134" s="5" t="s">
        <v>265</v>
      </c>
      <c r="B134" s="5" t="s">
        <v>26</v>
      </c>
      <c r="C134" s="5" t="s">
        <v>266</v>
      </c>
      <c r="D134" s="6">
        <v>553</v>
      </c>
      <c r="E134" s="13"/>
      <c r="F134" s="14"/>
      <c r="G134" s="15"/>
    </row>
    <row r="135" spans="1:7" x14ac:dyDescent="0.3">
      <c r="A135" s="5" t="s">
        <v>267</v>
      </c>
      <c r="B135" s="5" t="s">
        <v>37</v>
      </c>
      <c r="C135" s="5" t="s">
        <v>268</v>
      </c>
      <c r="D135" s="6">
        <v>536</v>
      </c>
      <c r="E135" s="13"/>
      <c r="F135" s="14"/>
      <c r="G135" s="15"/>
    </row>
    <row r="136" spans="1:7" x14ac:dyDescent="0.3">
      <c r="A136" s="5" t="s">
        <v>269</v>
      </c>
      <c r="B136" s="5" t="s">
        <v>21</v>
      </c>
      <c r="C136" s="5" t="s">
        <v>270</v>
      </c>
      <c r="D136" s="6">
        <v>29750</v>
      </c>
      <c r="E136" s="13"/>
      <c r="F136" s="14"/>
      <c r="G136" s="15"/>
    </row>
    <row r="137" spans="1:7" x14ac:dyDescent="0.3">
      <c r="A137" s="5" t="s">
        <v>271</v>
      </c>
      <c r="B137" s="5" t="s">
        <v>272</v>
      </c>
      <c r="C137" s="5" t="s">
        <v>273</v>
      </c>
      <c r="D137" s="6">
        <v>874</v>
      </c>
      <c r="E137" s="13"/>
      <c r="F137" s="14"/>
      <c r="G137" s="15"/>
    </row>
    <row r="138" spans="1:7" x14ac:dyDescent="0.3">
      <c r="A138" s="5" t="s">
        <v>274</v>
      </c>
      <c r="B138" s="5" t="s">
        <v>5</v>
      </c>
      <c r="C138" s="5" t="s">
        <v>275</v>
      </c>
      <c r="D138" s="6">
        <v>15470</v>
      </c>
      <c r="E138" s="13"/>
      <c r="F138" s="14"/>
      <c r="G138" s="15"/>
    </row>
    <row r="139" spans="1:7" x14ac:dyDescent="0.3">
      <c r="A139" s="5" t="s">
        <v>276</v>
      </c>
      <c r="B139" s="5" t="s">
        <v>21</v>
      </c>
      <c r="C139" s="5" t="s">
        <v>277</v>
      </c>
      <c r="D139" s="6">
        <v>9744</v>
      </c>
      <c r="E139" s="13"/>
      <c r="F139" s="14"/>
      <c r="G139" s="15"/>
    </row>
    <row r="140" spans="1:7" x14ac:dyDescent="0.3">
      <c r="A140" s="5" t="s">
        <v>278</v>
      </c>
      <c r="B140" s="5" t="s">
        <v>5</v>
      </c>
      <c r="C140" s="5" t="s">
        <v>279</v>
      </c>
      <c r="D140" s="6">
        <v>44924</v>
      </c>
      <c r="E140" s="13"/>
      <c r="F140" s="14"/>
      <c r="G140" s="15"/>
    </row>
    <row r="141" spans="1:7" x14ac:dyDescent="0.3">
      <c r="A141" s="5" t="s">
        <v>280</v>
      </c>
      <c r="B141" s="5" t="s">
        <v>37</v>
      </c>
      <c r="C141" s="5" t="s">
        <v>281</v>
      </c>
      <c r="D141" s="6">
        <v>1045</v>
      </c>
      <c r="E141" s="13"/>
      <c r="F141" s="14"/>
      <c r="G141" s="15"/>
    </row>
    <row r="142" spans="1:7" x14ac:dyDescent="0.3">
      <c r="A142" s="5" t="s">
        <v>282</v>
      </c>
      <c r="B142" s="5" t="s">
        <v>21</v>
      </c>
      <c r="C142" s="5" t="s">
        <v>283</v>
      </c>
      <c r="D142" s="6">
        <v>24288</v>
      </c>
      <c r="E142" s="13"/>
      <c r="F142" s="14"/>
      <c r="G142" s="15"/>
    </row>
    <row r="143" spans="1:7" x14ac:dyDescent="0.3">
      <c r="A143" s="5" t="s">
        <v>284</v>
      </c>
      <c r="B143" s="5" t="s">
        <v>2</v>
      </c>
      <c r="C143" s="5" t="s">
        <v>285</v>
      </c>
      <c r="D143" s="6">
        <v>9401</v>
      </c>
      <c r="E143" s="13"/>
      <c r="F143" s="14"/>
      <c r="G143" s="15"/>
    </row>
    <row r="144" spans="1:7" x14ac:dyDescent="0.3">
      <c r="A144" s="5" t="s">
        <v>286</v>
      </c>
      <c r="B144" s="5" t="s">
        <v>5</v>
      </c>
      <c r="C144" s="5" t="s">
        <v>287</v>
      </c>
      <c r="D144" s="6">
        <v>142205</v>
      </c>
      <c r="E144" s="13"/>
      <c r="F144" s="14"/>
      <c r="G144" s="15"/>
    </row>
    <row r="145" spans="1:7" x14ac:dyDescent="0.3">
      <c r="A145" s="5" t="s">
        <v>288</v>
      </c>
      <c r="B145" s="5" t="s">
        <v>2</v>
      </c>
      <c r="C145" s="5" t="s">
        <v>289</v>
      </c>
      <c r="D145" s="6" t="s">
        <v>290</v>
      </c>
      <c r="E145" s="13"/>
      <c r="F145" s="14"/>
      <c r="G145" s="15"/>
    </row>
    <row r="146" spans="1:7" x14ac:dyDescent="0.3">
      <c r="A146" s="5" t="s">
        <v>291</v>
      </c>
      <c r="B146" s="5" t="s">
        <v>37</v>
      </c>
      <c r="C146" s="5" t="s">
        <v>292</v>
      </c>
      <c r="D146" s="6">
        <v>1428</v>
      </c>
      <c r="E146" s="13"/>
      <c r="F146" s="14"/>
      <c r="G146" s="15"/>
    </row>
    <row r="147" spans="1:7" x14ac:dyDescent="0.3">
      <c r="A147" s="5" t="s">
        <v>293</v>
      </c>
      <c r="B147" s="5" t="s">
        <v>2</v>
      </c>
      <c r="C147" s="5" t="s">
        <v>294</v>
      </c>
      <c r="D147" s="6">
        <v>16065</v>
      </c>
      <c r="E147" s="13"/>
      <c r="F147" s="14"/>
      <c r="G147" s="15"/>
    </row>
    <row r="148" spans="1:7" x14ac:dyDescent="0.3">
      <c r="A148" s="5" t="s">
        <v>295</v>
      </c>
      <c r="B148" s="5" t="s">
        <v>37</v>
      </c>
      <c r="C148" s="5" t="s">
        <v>296</v>
      </c>
      <c r="D148" s="6">
        <v>6937</v>
      </c>
      <c r="E148" s="13"/>
      <c r="F148" s="14"/>
      <c r="G148" s="15"/>
    </row>
    <row r="149" spans="1:7" x14ac:dyDescent="0.3">
      <c r="A149" s="5" t="s">
        <v>297</v>
      </c>
      <c r="B149" s="5" t="s">
        <v>21</v>
      </c>
      <c r="C149" s="5" t="s">
        <v>298</v>
      </c>
      <c r="D149" s="6">
        <v>1090</v>
      </c>
      <c r="E149" s="13"/>
      <c r="F149" s="14"/>
      <c r="G149" s="15"/>
    </row>
    <row r="150" spans="1:7" x14ac:dyDescent="0.3">
      <c r="A150" s="5" t="s">
        <v>299</v>
      </c>
      <c r="B150" s="5" t="s">
        <v>5</v>
      </c>
      <c r="C150" s="5" t="s">
        <v>300</v>
      </c>
      <c r="D150" s="6">
        <v>25142</v>
      </c>
      <c r="E150" s="13"/>
      <c r="F150" s="14"/>
      <c r="G150" s="15"/>
    </row>
    <row r="151" spans="1:7" x14ac:dyDescent="0.3">
      <c r="A151" s="5" t="s">
        <v>301</v>
      </c>
      <c r="B151" s="5" t="s">
        <v>21</v>
      </c>
      <c r="C151" s="5" t="s">
        <v>302</v>
      </c>
      <c r="D151" s="6">
        <v>3882</v>
      </c>
      <c r="E151" s="13"/>
      <c r="F151" s="14"/>
      <c r="G151" s="15"/>
    </row>
    <row r="152" spans="1:7" x14ac:dyDescent="0.3">
      <c r="A152" s="5" t="s">
        <v>303</v>
      </c>
      <c r="B152" s="5" t="s">
        <v>14</v>
      </c>
      <c r="C152" s="5" t="s">
        <v>304</v>
      </c>
      <c r="D152" s="6">
        <v>12971</v>
      </c>
      <c r="E152" s="13"/>
      <c r="F152" s="14"/>
      <c r="G152" s="15"/>
    </row>
    <row r="153" spans="1:7" x14ac:dyDescent="0.3">
      <c r="A153" s="5" t="s">
        <v>305</v>
      </c>
      <c r="B153" s="5" t="s">
        <v>21</v>
      </c>
      <c r="C153" s="5" t="s">
        <v>306</v>
      </c>
      <c r="D153" s="6">
        <v>137</v>
      </c>
      <c r="E153" s="13"/>
      <c r="F153" s="14"/>
      <c r="G153" s="15"/>
    </row>
    <row r="154" spans="1:7" x14ac:dyDescent="0.3">
      <c r="A154" s="5" t="s">
        <v>307</v>
      </c>
      <c r="B154" s="5" t="s">
        <v>21</v>
      </c>
      <c r="C154" s="5" t="s">
        <v>308</v>
      </c>
      <c r="D154" s="6">
        <v>8090</v>
      </c>
      <c r="E154" s="13"/>
      <c r="F154" s="14"/>
      <c r="G154" s="15"/>
    </row>
    <row r="155" spans="1:7" x14ac:dyDescent="0.3">
      <c r="A155" s="5" t="s">
        <v>309</v>
      </c>
      <c r="B155" s="5" t="s">
        <v>37</v>
      </c>
      <c r="C155" s="5" t="s">
        <v>310</v>
      </c>
      <c r="D155" s="6">
        <v>3962</v>
      </c>
      <c r="E155" s="13"/>
      <c r="F155" s="14"/>
      <c r="G155" s="15"/>
    </row>
    <row r="156" spans="1:7" x14ac:dyDescent="0.3">
      <c r="A156" s="5" t="s">
        <v>311</v>
      </c>
      <c r="B156" s="5" t="s">
        <v>2</v>
      </c>
      <c r="C156" s="5" t="s">
        <v>312</v>
      </c>
      <c r="D156" s="6">
        <v>4284</v>
      </c>
      <c r="E156" s="13"/>
      <c r="F156" s="14"/>
      <c r="G156" s="15"/>
    </row>
    <row r="157" spans="1:7" x14ac:dyDescent="0.3">
      <c r="A157" s="5" t="s">
        <v>313</v>
      </c>
      <c r="B157" s="5" t="s">
        <v>2</v>
      </c>
      <c r="C157" s="5" t="s">
        <v>314</v>
      </c>
      <c r="D157" s="6">
        <v>9163</v>
      </c>
      <c r="E157" s="13"/>
      <c r="F157" s="14"/>
      <c r="G157" s="15"/>
    </row>
    <row r="158" spans="1:7" x14ac:dyDescent="0.3">
      <c r="A158" s="5" t="s">
        <v>315</v>
      </c>
      <c r="B158" s="5" t="s">
        <v>2</v>
      </c>
      <c r="C158" s="5" t="s">
        <v>316</v>
      </c>
      <c r="D158" s="6">
        <v>9758</v>
      </c>
      <c r="E158" s="13"/>
      <c r="F158" s="14"/>
      <c r="G158" s="15"/>
    </row>
    <row r="159" spans="1:7" x14ac:dyDescent="0.3">
      <c r="A159" s="5" t="s">
        <v>317</v>
      </c>
      <c r="B159" s="5" t="s">
        <v>21</v>
      </c>
      <c r="C159" s="5" t="s">
        <v>318</v>
      </c>
      <c r="D159" s="6">
        <v>7389</v>
      </c>
      <c r="E159" s="13"/>
      <c r="F159" s="14"/>
      <c r="G159" s="15"/>
    </row>
    <row r="160" spans="1:7" x14ac:dyDescent="0.3">
      <c r="A160" s="5" t="s">
        <v>319</v>
      </c>
      <c r="B160" s="5" t="s">
        <v>37</v>
      </c>
      <c r="C160" s="5" t="s">
        <v>320</v>
      </c>
      <c r="D160" s="6">
        <v>4477</v>
      </c>
      <c r="E160" s="13"/>
      <c r="F160" s="14"/>
      <c r="G160" s="15"/>
    </row>
    <row r="161" spans="1:7" x14ac:dyDescent="0.3">
      <c r="A161" s="5" t="s">
        <v>252</v>
      </c>
      <c r="B161" s="5" t="s">
        <v>21</v>
      </c>
      <c r="C161" s="5" t="s">
        <v>321</v>
      </c>
      <c r="D161" s="6">
        <v>250</v>
      </c>
      <c r="E161" s="13"/>
      <c r="F161" s="14"/>
      <c r="G161" s="15"/>
    </row>
    <row r="162" spans="1:7" x14ac:dyDescent="0.3">
      <c r="A162" s="5" t="s">
        <v>322</v>
      </c>
      <c r="B162" s="5" t="s">
        <v>5</v>
      </c>
      <c r="C162" s="5" t="s">
        <v>323</v>
      </c>
      <c r="D162" s="6">
        <v>1369</v>
      </c>
      <c r="E162" s="13"/>
      <c r="F162" s="14"/>
      <c r="G162" s="15"/>
    </row>
    <row r="163" spans="1:7" x14ac:dyDescent="0.3">
      <c r="A163" s="5" t="s">
        <v>324</v>
      </c>
      <c r="B163" s="5" t="s">
        <v>37</v>
      </c>
      <c r="C163" s="5" t="s">
        <v>325</v>
      </c>
      <c r="D163" s="6">
        <v>247</v>
      </c>
      <c r="E163" s="13"/>
      <c r="F163" s="14"/>
      <c r="G163" s="15"/>
    </row>
    <row r="164" spans="1:7" x14ac:dyDescent="0.3">
      <c r="A164" s="5" t="s">
        <v>326</v>
      </c>
      <c r="B164" s="5" t="s">
        <v>21</v>
      </c>
      <c r="C164" s="5" t="s">
        <v>327</v>
      </c>
      <c r="D164" s="6">
        <v>1074</v>
      </c>
      <c r="E164" s="13"/>
      <c r="F164" s="14"/>
      <c r="G164" s="15"/>
    </row>
    <row r="165" spans="1:7" x14ac:dyDescent="0.3">
      <c r="A165" s="5" t="s">
        <v>328</v>
      </c>
      <c r="B165" s="5" t="s">
        <v>21</v>
      </c>
      <c r="C165" s="5" t="s">
        <v>329</v>
      </c>
      <c r="D165" s="6">
        <v>8580</v>
      </c>
      <c r="E165" s="13"/>
      <c r="F165" s="14"/>
      <c r="G165" s="15"/>
    </row>
    <row r="166" spans="1:7" x14ac:dyDescent="0.3">
      <c r="A166" s="5" t="s">
        <v>330</v>
      </c>
      <c r="B166" s="5" t="s">
        <v>37</v>
      </c>
      <c r="C166" s="5" t="s">
        <v>331</v>
      </c>
      <c r="D166" s="6">
        <v>49</v>
      </c>
      <c r="E166" s="13"/>
      <c r="F166" s="14"/>
      <c r="G166" s="15"/>
    </row>
    <row r="167" spans="1:7" x14ac:dyDescent="0.3">
      <c r="A167" s="5" t="s">
        <v>332</v>
      </c>
      <c r="B167" s="5" t="s">
        <v>21</v>
      </c>
      <c r="C167" s="5" t="s">
        <v>1997</v>
      </c>
      <c r="D167" s="6">
        <v>343</v>
      </c>
      <c r="E167" s="13"/>
      <c r="F167" s="14"/>
      <c r="G167" s="15"/>
    </row>
    <row r="168" spans="1:7" x14ac:dyDescent="0.3">
      <c r="A168" s="5" t="s">
        <v>333</v>
      </c>
      <c r="B168" s="5" t="s">
        <v>21</v>
      </c>
      <c r="C168" s="5" t="s">
        <v>334</v>
      </c>
      <c r="D168" s="6">
        <v>218</v>
      </c>
      <c r="E168" s="13"/>
      <c r="F168" s="14"/>
      <c r="G168" s="15"/>
    </row>
    <row r="169" spans="1:7" x14ac:dyDescent="0.3">
      <c r="A169" s="5" t="s">
        <v>335</v>
      </c>
      <c r="B169" s="5" t="s">
        <v>21</v>
      </c>
      <c r="C169" s="5" t="s">
        <v>336</v>
      </c>
      <c r="D169" s="6">
        <v>119</v>
      </c>
      <c r="E169" s="13"/>
      <c r="F169" s="14"/>
      <c r="G169" s="15"/>
    </row>
    <row r="170" spans="1:7" x14ac:dyDescent="0.3">
      <c r="A170" s="5" t="s">
        <v>337</v>
      </c>
      <c r="B170" s="5" t="s">
        <v>21</v>
      </c>
      <c r="C170" s="5" t="s">
        <v>338</v>
      </c>
      <c r="D170" s="6">
        <v>3372</v>
      </c>
      <c r="E170" s="13"/>
      <c r="F170" s="14"/>
      <c r="G170" s="15"/>
    </row>
    <row r="171" spans="1:7" x14ac:dyDescent="0.3">
      <c r="A171" s="5" t="s">
        <v>339</v>
      </c>
      <c r="B171" s="5" t="s">
        <v>21</v>
      </c>
      <c r="C171" s="5" t="s">
        <v>340</v>
      </c>
      <c r="D171" s="6">
        <v>10108</v>
      </c>
      <c r="E171" s="13"/>
      <c r="F171" s="14"/>
      <c r="G171" s="15"/>
    </row>
    <row r="172" spans="1:7" x14ac:dyDescent="0.3">
      <c r="A172" s="5" t="s">
        <v>341</v>
      </c>
      <c r="B172" s="5" t="s">
        <v>5</v>
      </c>
      <c r="C172" s="5" t="s">
        <v>342</v>
      </c>
      <c r="D172" s="6">
        <v>1640</v>
      </c>
      <c r="E172" s="13"/>
      <c r="F172" s="14"/>
      <c r="G172" s="15"/>
    </row>
    <row r="173" spans="1:7" x14ac:dyDescent="0.3">
      <c r="A173" s="5" t="s">
        <v>343</v>
      </c>
      <c r="B173" s="5" t="s">
        <v>21</v>
      </c>
      <c r="C173" s="5" t="s">
        <v>344</v>
      </c>
      <c r="D173" s="6">
        <v>500</v>
      </c>
      <c r="E173" s="13"/>
      <c r="F173" s="14"/>
      <c r="G173" s="15"/>
    </row>
    <row r="174" spans="1:7" x14ac:dyDescent="0.3">
      <c r="A174" s="5" t="s">
        <v>345</v>
      </c>
      <c r="B174" s="5" t="s">
        <v>5</v>
      </c>
      <c r="C174" s="5" t="s">
        <v>346</v>
      </c>
      <c r="D174" s="6">
        <v>3154</v>
      </c>
      <c r="E174" s="13"/>
      <c r="F174" s="14"/>
      <c r="G174" s="15"/>
    </row>
    <row r="175" spans="1:7" x14ac:dyDescent="0.3">
      <c r="A175" s="5" t="s">
        <v>347</v>
      </c>
      <c r="B175" s="5" t="s">
        <v>37</v>
      </c>
      <c r="C175" s="5" t="s">
        <v>348</v>
      </c>
      <c r="D175" s="6">
        <v>3082</v>
      </c>
      <c r="E175" s="13"/>
      <c r="F175" s="14"/>
      <c r="G175" s="15"/>
    </row>
    <row r="176" spans="1:7" x14ac:dyDescent="0.3">
      <c r="A176" s="5" t="s">
        <v>349</v>
      </c>
      <c r="B176" s="5" t="s">
        <v>14</v>
      </c>
      <c r="C176" s="5" t="s">
        <v>350</v>
      </c>
      <c r="D176" s="6">
        <v>166600</v>
      </c>
      <c r="E176" s="13"/>
      <c r="F176" s="14"/>
      <c r="G176" s="15"/>
    </row>
    <row r="177" spans="1:7" x14ac:dyDescent="0.3">
      <c r="A177" s="5" t="s">
        <v>351</v>
      </c>
      <c r="B177" s="5" t="s">
        <v>21</v>
      </c>
      <c r="C177" s="5" t="s">
        <v>352</v>
      </c>
      <c r="D177" s="6">
        <v>190</v>
      </c>
      <c r="E177" s="13"/>
      <c r="F177" s="14"/>
      <c r="G177" s="15"/>
    </row>
    <row r="178" spans="1:7" x14ac:dyDescent="0.3">
      <c r="A178" s="5" t="s">
        <v>353</v>
      </c>
      <c r="B178" s="5" t="s">
        <v>21</v>
      </c>
      <c r="C178" s="5" t="s">
        <v>354</v>
      </c>
      <c r="D178" s="6">
        <v>202</v>
      </c>
      <c r="E178" s="13"/>
      <c r="F178" s="14"/>
      <c r="G178" s="15"/>
    </row>
    <row r="179" spans="1:7" x14ac:dyDescent="0.3">
      <c r="A179" s="5" t="s">
        <v>355</v>
      </c>
      <c r="B179" s="5" t="s">
        <v>21</v>
      </c>
      <c r="C179" s="5" t="s">
        <v>356</v>
      </c>
      <c r="D179" s="6">
        <v>676</v>
      </c>
      <c r="E179" s="13"/>
      <c r="F179" s="14"/>
      <c r="G179" s="15"/>
    </row>
    <row r="180" spans="1:7" x14ac:dyDescent="0.3">
      <c r="A180" s="5" t="s">
        <v>357</v>
      </c>
      <c r="B180" s="5" t="s">
        <v>21</v>
      </c>
      <c r="C180" s="5" t="s">
        <v>358</v>
      </c>
      <c r="D180" s="6">
        <v>1071</v>
      </c>
      <c r="E180" s="13"/>
      <c r="F180" s="14"/>
      <c r="G180" s="15"/>
    </row>
    <row r="181" spans="1:7" x14ac:dyDescent="0.3">
      <c r="A181" s="5" t="s">
        <v>359</v>
      </c>
      <c r="B181" s="5" t="s">
        <v>2</v>
      </c>
      <c r="C181" s="5" t="s">
        <v>360</v>
      </c>
      <c r="D181" s="6">
        <v>22043</v>
      </c>
      <c r="E181" s="13"/>
      <c r="F181" s="14"/>
      <c r="G181" s="15"/>
    </row>
    <row r="182" spans="1:7" x14ac:dyDescent="0.3">
      <c r="A182" s="5" t="s">
        <v>361</v>
      </c>
      <c r="B182" s="5" t="s">
        <v>5</v>
      </c>
      <c r="C182" s="5" t="s">
        <v>362</v>
      </c>
      <c r="D182" s="6">
        <v>4998</v>
      </c>
      <c r="E182" s="13"/>
      <c r="F182" s="14"/>
      <c r="G182" s="15"/>
    </row>
    <row r="183" spans="1:7" x14ac:dyDescent="0.3">
      <c r="A183" s="5" t="s">
        <v>363</v>
      </c>
      <c r="B183" s="5" t="s">
        <v>21</v>
      </c>
      <c r="C183" s="5" t="s">
        <v>364</v>
      </c>
      <c r="D183" s="6">
        <v>952</v>
      </c>
      <c r="E183" s="13"/>
      <c r="F183" s="14"/>
      <c r="G183" s="15"/>
    </row>
    <row r="184" spans="1:7" x14ac:dyDescent="0.3">
      <c r="A184" s="5" t="s">
        <v>365</v>
      </c>
      <c r="B184" s="5" t="s">
        <v>14</v>
      </c>
      <c r="C184" s="5" t="s">
        <v>366</v>
      </c>
      <c r="D184" s="6">
        <v>47005</v>
      </c>
      <c r="E184" s="13"/>
      <c r="F184" s="14"/>
      <c r="G184" s="15"/>
    </row>
    <row r="185" spans="1:7" x14ac:dyDescent="0.3">
      <c r="A185" s="5" t="s">
        <v>367</v>
      </c>
      <c r="B185" s="5" t="s">
        <v>14</v>
      </c>
      <c r="C185" s="5" t="s">
        <v>368</v>
      </c>
      <c r="D185" s="6">
        <v>14875</v>
      </c>
      <c r="E185" s="13"/>
      <c r="F185" s="14"/>
      <c r="G185" s="15"/>
    </row>
    <row r="186" spans="1:7" x14ac:dyDescent="0.3">
      <c r="A186" s="5" t="s">
        <v>369</v>
      </c>
      <c r="B186" s="5" t="s">
        <v>5</v>
      </c>
      <c r="C186" s="5" t="s">
        <v>370</v>
      </c>
      <c r="D186" s="6">
        <v>44625</v>
      </c>
      <c r="E186" s="13"/>
      <c r="F186" s="14"/>
      <c r="G186" s="15"/>
    </row>
    <row r="187" spans="1:7" x14ac:dyDescent="0.3">
      <c r="A187" s="5" t="s">
        <v>371</v>
      </c>
      <c r="B187" s="5" t="s">
        <v>21</v>
      </c>
      <c r="C187" s="5" t="s">
        <v>372</v>
      </c>
      <c r="D187" s="6">
        <v>94</v>
      </c>
      <c r="E187" s="13"/>
      <c r="F187" s="14"/>
      <c r="G187" s="15"/>
    </row>
    <row r="188" spans="1:7" x14ac:dyDescent="0.3">
      <c r="A188" s="5" t="s">
        <v>373</v>
      </c>
      <c r="B188" s="5" t="s">
        <v>37</v>
      </c>
      <c r="C188" s="5" t="s">
        <v>374</v>
      </c>
      <c r="D188" s="6">
        <v>446</v>
      </c>
      <c r="E188" s="13"/>
      <c r="F188" s="14"/>
      <c r="G188" s="15"/>
    </row>
    <row r="189" spans="1:7" x14ac:dyDescent="0.3">
      <c r="A189" s="5" t="s">
        <v>375</v>
      </c>
      <c r="B189" s="5" t="s">
        <v>21</v>
      </c>
      <c r="C189" s="5" t="s">
        <v>376</v>
      </c>
      <c r="D189" s="6">
        <v>690</v>
      </c>
      <c r="E189" s="13"/>
      <c r="F189" s="14"/>
      <c r="G189" s="15"/>
    </row>
    <row r="190" spans="1:7" x14ac:dyDescent="0.3">
      <c r="A190" s="5" t="s">
        <v>377</v>
      </c>
      <c r="B190" s="5" t="s">
        <v>21</v>
      </c>
      <c r="C190" s="5" t="s">
        <v>378</v>
      </c>
      <c r="D190" s="6">
        <v>1785</v>
      </c>
      <c r="E190" s="13"/>
      <c r="F190" s="14"/>
      <c r="G190" s="15"/>
    </row>
    <row r="191" spans="1:7" x14ac:dyDescent="0.3">
      <c r="A191" s="5" t="s">
        <v>379</v>
      </c>
      <c r="B191" s="5" t="s">
        <v>14</v>
      </c>
      <c r="C191" s="5" t="s">
        <v>380</v>
      </c>
      <c r="D191" s="6">
        <v>1785</v>
      </c>
      <c r="E191" s="13"/>
      <c r="F191" s="14"/>
      <c r="G191" s="15"/>
    </row>
    <row r="192" spans="1:7" x14ac:dyDescent="0.3">
      <c r="A192" s="5" t="s">
        <v>381</v>
      </c>
      <c r="B192" s="5" t="s">
        <v>21</v>
      </c>
      <c r="C192" s="5" t="s">
        <v>382</v>
      </c>
      <c r="D192" s="6">
        <v>125</v>
      </c>
      <c r="E192" s="13"/>
      <c r="F192" s="14"/>
      <c r="G192" s="15"/>
    </row>
    <row r="193" spans="1:7" x14ac:dyDescent="0.3">
      <c r="A193" s="5" t="s">
        <v>383</v>
      </c>
      <c r="B193" s="5" t="s">
        <v>5</v>
      </c>
      <c r="C193" s="5" t="s">
        <v>384</v>
      </c>
      <c r="D193" s="6">
        <v>5355</v>
      </c>
      <c r="E193" s="13"/>
      <c r="F193" s="14"/>
      <c r="G193" s="15"/>
    </row>
    <row r="194" spans="1:7" x14ac:dyDescent="0.3">
      <c r="A194" s="5" t="s">
        <v>385</v>
      </c>
      <c r="B194" s="5" t="s">
        <v>5</v>
      </c>
      <c r="C194" s="5" t="s">
        <v>386</v>
      </c>
      <c r="D194" s="6">
        <v>47426</v>
      </c>
      <c r="E194" s="13"/>
      <c r="F194" s="14"/>
      <c r="G194" s="15"/>
    </row>
    <row r="195" spans="1:7" x14ac:dyDescent="0.3">
      <c r="A195" s="5" t="s">
        <v>387</v>
      </c>
      <c r="B195" s="5" t="s">
        <v>14</v>
      </c>
      <c r="C195" s="5" t="s">
        <v>388</v>
      </c>
      <c r="D195" s="6">
        <v>536</v>
      </c>
      <c r="E195" s="13"/>
      <c r="F195" s="14"/>
      <c r="G195" s="15"/>
    </row>
    <row r="196" spans="1:7" x14ac:dyDescent="0.3">
      <c r="A196" s="5" t="s">
        <v>389</v>
      </c>
      <c r="B196" s="5" t="s">
        <v>21</v>
      </c>
      <c r="C196" s="5" t="s">
        <v>390</v>
      </c>
      <c r="D196" s="6">
        <v>51</v>
      </c>
      <c r="E196" s="13"/>
      <c r="F196" s="14"/>
      <c r="G196" s="15"/>
    </row>
    <row r="197" spans="1:7" x14ac:dyDescent="0.3">
      <c r="A197" s="5" t="s">
        <v>391</v>
      </c>
      <c r="B197" s="5" t="s">
        <v>21</v>
      </c>
      <c r="C197" s="5" t="s">
        <v>392</v>
      </c>
      <c r="D197" s="6">
        <v>2142</v>
      </c>
      <c r="E197" s="13"/>
      <c r="F197" s="14"/>
      <c r="G197" s="15"/>
    </row>
    <row r="198" spans="1:7" x14ac:dyDescent="0.3">
      <c r="A198" s="5" t="s">
        <v>393</v>
      </c>
      <c r="B198" s="5" t="s">
        <v>21</v>
      </c>
      <c r="C198" s="5" t="s">
        <v>394</v>
      </c>
      <c r="D198" s="6">
        <v>2468</v>
      </c>
      <c r="E198" s="13"/>
      <c r="F198" s="14"/>
      <c r="G198" s="15"/>
    </row>
    <row r="199" spans="1:7" x14ac:dyDescent="0.3">
      <c r="A199" s="5" t="s">
        <v>395</v>
      </c>
      <c r="B199" s="5" t="s">
        <v>37</v>
      </c>
      <c r="C199" s="5" t="s">
        <v>396</v>
      </c>
      <c r="D199" s="6">
        <v>296</v>
      </c>
      <c r="E199" s="13"/>
      <c r="F199" s="14"/>
      <c r="G199" s="15"/>
    </row>
    <row r="200" spans="1:7" x14ac:dyDescent="0.3">
      <c r="A200" s="5" t="s">
        <v>397</v>
      </c>
      <c r="B200" s="5" t="s">
        <v>5</v>
      </c>
      <c r="C200" s="5" t="s">
        <v>398</v>
      </c>
      <c r="D200" s="6">
        <v>188108</v>
      </c>
      <c r="E200" s="13"/>
      <c r="F200" s="14"/>
      <c r="G200" s="15"/>
    </row>
    <row r="201" spans="1:7" x14ac:dyDescent="0.3">
      <c r="A201" s="5" t="s">
        <v>399</v>
      </c>
      <c r="B201" s="5" t="s">
        <v>21</v>
      </c>
      <c r="C201" s="5" t="s">
        <v>400</v>
      </c>
      <c r="D201" s="6">
        <v>4730</v>
      </c>
      <c r="E201" s="13"/>
      <c r="F201" s="14"/>
      <c r="G201" s="15"/>
    </row>
    <row r="202" spans="1:7" x14ac:dyDescent="0.3">
      <c r="A202" s="5" t="s">
        <v>401</v>
      </c>
      <c r="B202" s="5" t="s">
        <v>37</v>
      </c>
      <c r="C202" s="5" t="s">
        <v>402</v>
      </c>
      <c r="D202" s="6">
        <v>100</v>
      </c>
      <c r="E202" s="13"/>
      <c r="F202" s="14"/>
      <c r="G202" s="15"/>
    </row>
    <row r="203" spans="1:7" x14ac:dyDescent="0.3">
      <c r="A203" s="5" t="s">
        <v>403</v>
      </c>
      <c r="B203" s="5" t="s">
        <v>5</v>
      </c>
      <c r="C203" s="5" t="s">
        <v>404</v>
      </c>
      <c r="D203" s="6">
        <v>30940</v>
      </c>
      <c r="E203" s="13"/>
      <c r="F203" s="14"/>
      <c r="G203" s="15"/>
    </row>
    <row r="204" spans="1:7" x14ac:dyDescent="0.3">
      <c r="A204" s="5" t="s">
        <v>405</v>
      </c>
      <c r="B204" s="5" t="s">
        <v>37</v>
      </c>
      <c r="C204" s="5" t="s">
        <v>406</v>
      </c>
      <c r="D204" s="6">
        <v>252</v>
      </c>
      <c r="E204" s="13"/>
      <c r="F204" s="14"/>
      <c r="G204" s="15"/>
    </row>
    <row r="205" spans="1:7" x14ac:dyDescent="0.3">
      <c r="A205" s="5" t="s">
        <v>407</v>
      </c>
      <c r="B205" s="5" t="s">
        <v>21</v>
      </c>
      <c r="C205" s="5" t="s">
        <v>408</v>
      </c>
      <c r="D205" s="6">
        <v>381</v>
      </c>
      <c r="E205" s="13"/>
      <c r="F205" s="14"/>
      <c r="G205" s="15"/>
    </row>
    <row r="206" spans="1:7" x14ac:dyDescent="0.3">
      <c r="A206" s="5" t="s">
        <v>409</v>
      </c>
      <c r="B206" s="5" t="s">
        <v>14</v>
      </c>
      <c r="C206" s="5" t="s">
        <v>410</v>
      </c>
      <c r="D206" s="6">
        <v>1725500</v>
      </c>
      <c r="E206" s="13"/>
      <c r="F206" s="14"/>
      <c r="G206" s="15"/>
    </row>
    <row r="207" spans="1:7" x14ac:dyDescent="0.3">
      <c r="A207" s="5" t="s">
        <v>411</v>
      </c>
      <c r="B207" s="5" t="s">
        <v>5</v>
      </c>
      <c r="C207" s="5" t="s">
        <v>412</v>
      </c>
      <c r="D207" s="6">
        <v>1046962</v>
      </c>
      <c r="E207" s="13"/>
      <c r="F207" s="14"/>
      <c r="G207" s="15"/>
    </row>
    <row r="208" spans="1:7" x14ac:dyDescent="0.3">
      <c r="A208" s="5" t="s">
        <v>413</v>
      </c>
      <c r="B208" s="5" t="s">
        <v>5</v>
      </c>
      <c r="C208" s="5" t="s">
        <v>414</v>
      </c>
      <c r="D208" s="6">
        <v>209464</v>
      </c>
      <c r="E208" s="13"/>
      <c r="F208" s="14"/>
      <c r="G208" s="15"/>
    </row>
    <row r="209" spans="1:7" x14ac:dyDescent="0.3">
      <c r="A209" s="5" t="s">
        <v>415</v>
      </c>
      <c r="B209" s="5" t="s">
        <v>21</v>
      </c>
      <c r="C209" s="5" t="s">
        <v>416</v>
      </c>
      <c r="D209" s="6">
        <v>750</v>
      </c>
      <c r="E209" s="13"/>
      <c r="F209" s="14"/>
      <c r="G209" s="15"/>
    </row>
    <row r="210" spans="1:7" x14ac:dyDescent="0.3">
      <c r="A210" s="5" t="s">
        <v>417</v>
      </c>
      <c r="B210" s="5" t="s">
        <v>418</v>
      </c>
      <c r="C210" s="5" t="s">
        <v>419</v>
      </c>
      <c r="D210" s="6">
        <v>2936</v>
      </c>
      <c r="E210" s="13"/>
      <c r="F210" s="14"/>
      <c r="G210" s="15"/>
    </row>
    <row r="211" spans="1:7" x14ac:dyDescent="0.3">
      <c r="A211" s="5" t="s">
        <v>420</v>
      </c>
      <c r="B211" s="5" t="s">
        <v>21</v>
      </c>
      <c r="C211" s="5" t="s">
        <v>421</v>
      </c>
      <c r="D211" s="6">
        <v>5516</v>
      </c>
      <c r="E211" s="13"/>
      <c r="F211" s="14"/>
      <c r="G211" s="15"/>
    </row>
    <row r="212" spans="1:7" x14ac:dyDescent="0.3">
      <c r="A212" s="5" t="s">
        <v>422</v>
      </c>
      <c r="B212" s="5" t="s">
        <v>5</v>
      </c>
      <c r="C212" s="5" t="s">
        <v>423</v>
      </c>
      <c r="D212" s="6">
        <v>97461</v>
      </c>
      <c r="E212" s="13"/>
      <c r="F212" s="14"/>
      <c r="G212" s="15"/>
    </row>
    <row r="213" spans="1:7" x14ac:dyDescent="0.3">
      <c r="A213" s="5" t="s">
        <v>424</v>
      </c>
      <c r="B213" s="5" t="s">
        <v>21</v>
      </c>
      <c r="C213" s="5" t="s">
        <v>425</v>
      </c>
      <c r="D213" s="6">
        <v>583</v>
      </c>
      <c r="E213" s="13"/>
      <c r="F213" s="14"/>
      <c r="G213" s="15"/>
    </row>
    <row r="214" spans="1:7" x14ac:dyDescent="0.3">
      <c r="A214" s="5" t="s">
        <v>426</v>
      </c>
      <c r="B214" s="5" t="s">
        <v>21</v>
      </c>
      <c r="C214" s="5" t="s">
        <v>427</v>
      </c>
      <c r="D214" s="6">
        <v>3136</v>
      </c>
      <c r="E214" s="13"/>
      <c r="F214" s="14"/>
      <c r="G214" s="15"/>
    </row>
    <row r="215" spans="1:7" x14ac:dyDescent="0.3">
      <c r="A215" s="5" t="s">
        <v>428</v>
      </c>
      <c r="B215" s="5" t="s">
        <v>21</v>
      </c>
      <c r="C215" s="5" t="s">
        <v>429</v>
      </c>
      <c r="D215" s="6">
        <v>37762</v>
      </c>
      <c r="E215" s="13"/>
      <c r="F215" s="14"/>
      <c r="G215" s="15"/>
    </row>
    <row r="216" spans="1:7" x14ac:dyDescent="0.3">
      <c r="A216" s="5" t="s">
        <v>430</v>
      </c>
      <c r="B216" s="5" t="s">
        <v>5</v>
      </c>
      <c r="C216" s="5" t="s">
        <v>431</v>
      </c>
      <c r="D216" s="6">
        <v>343910</v>
      </c>
      <c r="E216" s="13"/>
      <c r="F216" s="14"/>
      <c r="G216" s="15"/>
    </row>
    <row r="217" spans="1:7" x14ac:dyDescent="0.3">
      <c r="A217" s="5" t="s">
        <v>432</v>
      </c>
      <c r="B217" s="5" t="s">
        <v>5</v>
      </c>
      <c r="C217" s="5" t="s">
        <v>433</v>
      </c>
      <c r="D217" s="6">
        <v>49980</v>
      </c>
      <c r="E217" s="13"/>
      <c r="F217" s="14"/>
      <c r="G217" s="15"/>
    </row>
    <row r="218" spans="1:7" x14ac:dyDescent="0.3">
      <c r="A218" s="5" t="s">
        <v>434</v>
      </c>
      <c r="B218" s="5" t="s">
        <v>5</v>
      </c>
      <c r="C218" s="5" t="s">
        <v>435</v>
      </c>
      <c r="D218" s="6">
        <v>74970</v>
      </c>
      <c r="E218" s="13"/>
      <c r="F218" s="14"/>
      <c r="G218" s="15"/>
    </row>
    <row r="219" spans="1:7" x14ac:dyDescent="0.3">
      <c r="A219" s="5" t="s">
        <v>436</v>
      </c>
      <c r="B219" s="5" t="s">
        <v>5</v>
      </c>
      <c r="C219" s="5" t="s">
        <v>437</v>
      </c>
      <c r="D219" s="6">
        <v>29750</v>
      </c>
      <c r="E219" s="13"/>
      <c r="F219" s="14"/>
      <c r="G219" s="15"/>
    </row>
    <row r="220" spans="1:7" x14ac:dyDescent="0.3">
      <c r="A220" s="5" t="s">
        <v>438</v>
      </c>
      <c r="B220" s="5" t="s">
        <v>5</v>
      </c>
      <c r="C220" s="5" t="s">
        <v>439</v>
      </c>
      <c r="D220" s="6">
        <v>236465</v>
      </c>
      <c r="E220" s="13"/>
      <c r="F220" s="14"/>
      <c r="G220" s="15"/>
    </row>
    <row r="221" spans="1:7" x14ac:dyDescent="0.3">
      <c r="A221" s="5" t="s">
        <v>440</v>
      </c>
      <c r="B221" s="5" t="s">
        <v>272</v>
      </c>
      <c r="C221" s="5" t="s">
        <v>441</v>
      </c>
      <c r="D221" s="6">
        <v>328242</v>
      </c>
      <c r="E221" s="13"/>
      <c r="F221" s="14"/>
      <c r="G221" s="15"/>
    </row>
    <row r="222" spans="1:7" x14ac:dyDescent="0.3">
      <c r="A222" s="5" t="s">
        <v>442</v>
      </c>
      <c r="B222" s="5" t="s">
        <v>37</v>
      </c>
      <c r="C222" s="5" t="s">
        <v>443</v>
      </c>
      <c r="D222" s="6">
        <v>22043</v>
      </c>
      <c r="E222" s="13"/>
      <c r="F222" s="14"/>
      <c r="G222" s="15"/>
    </row>
    <row r="223" spans="1:7" x14ac:dyDescent="0.3">
      <c r="A223" s="5" t="s">
        <v>444</v>
      </c>
      <c r="B223" s="5" t="s">
        <v>37</v>
      </c>
      <c r="C223" s="5" t="s">
        <v>445</v>
      </c>
      <c r="D223" s="6">
        <v>81141</v>
      </c>
      <c r="E223" s="13"/>
      <c r="F223" s="14"/>
      <c r="G223" s="15"/>
    </row>
    <row r="224" spans="1:7" x14ac:dyDescent="0.3">
      <c r="A224" s="5" t="s">
        <v>446</v>
      </c>
      <c r="B224" s="5" t="s">
        <v>37</v>
      </c>
      <c r="C224" s="5" t="s">
        <v>447</v>
      </c>
      <c r="D224" s="6">
        <v>82667</v>
      </c>
      <c r="E224" s="13"/>
      <c r="F224" s="14"/>
      <c r="G224" s="15"/>
    </row>
    <row r="225" spans="1:7" x14ac:dyDescent="0.3">
      <c r="A225" s="5" t="s">
        <v>448</v>
      </c>
      <c r="B225" s="5" t="s">
        <v>37</v>
      </c>
      <c r="C225" s="5" t="s">
        <v>449</v>
      </c>
      <c r="D225" s="6">
        <v>381</v>
      </c>
      <c r="E225" s="13"/>
      <c r="F225" s="14"/>
      <c r="G225" s="15"/>
    </row>
    <row r="226" spans="1:7" x14ac:dyDescent="0.3">
      <c r="A226" s="5" t="s">
        <v>450</v>
      </c>
      <c r="B226" s="5" t="s">
        <v>272</v>
      </c>
      <c r="C226" s="5" t="s">
        <v>451</v>
      </c>
      <c r="D226" s="6">
        <v>360641</v>
      </c>
      <c r="E226" s="13"/>
      <c r="F226" s="14"/>
      <c r="G226" s="15"/>
    </row>
    <row r="227" spans="1:7" x14ac:dyDescent="0.3">
      <c r="A227" s="5" t="s">
        <v>452</v>
      </c>
      <c r="B227" s="5" t="s">
        <v>5</v>
      </c>
      <c r="C227" s="5" t="s">
        <v>453</v>
      </c>
      <c r="D227" s="6">
        <v>81515</v>
      </c>
      <c r="E227" s="13"/>
      <c r="F227" s="14"/>
      <c r="G227" s="15"/>
    </row>
    <row r="228" spans="1:7" x14ac:dyDescent="0.3">
      <c r="A228" s="5" t="s">
        <v>454</v>
      </c>
      <c r="B228" s="5" t="s">
        <v>5</v>
      </c>
      <c r="C228" s="5" t="s">
        <v>455</v>
      </c>
      <c r="D228" s="6">
        <v>606722</v>
      </c>
      <c r="E228" s="13"/>
      <c r="F228" s="14"/>
      <c r="G228" s="15"/>
    </row>
    <row r="229" spans="1:7" x14ac:dyDescent="0.3">
      <c r="A229" s="5" t="s">
        <v>456</v>
      </c>
      <c r="B229" s="5" t="s">
        <v>5</v>
      </c>
      <c r="C229" s="5" t="s">
        <v>457</v>
      </c>
      <c r="D229" s="6">
        <v>1071000</v>
      </c>
      <c r="E229" s="13"/>
      <c r="F229" s="14"/>
      <c r="G229" s="15"/>
    </row>
    <row r="230" spans="1:7" x14ac:dyDescent="0.3">
      <c r="A230" s="5" t="s">
        <v>458</v>
      </c>
      <c r="B230" s="5" t="s">
        <v>272</v>
      </c>
      <c r="C230" s="5" t="s">
        <v>459</v>
      </c>
      <c r="D230" s="6">
        <v>12495</v>
      </c>
      <c r="E230" s="13"/>
      <c r="F230" s="14"/>
      <c r="G230" s="15"/>
    </row>
    <row r="231" spans="1:7" x14ac:dyDescent="0.3">
      <c r="A231" s="5" t="s">
        <v>460</v>
      </c>
      <c r="B231" s="5" t="s">
        <v>26</v>
      </c>
      <c r="C231" s="5" t="s">
        <v>461</v>
      </c>
      <c r="D231" s="6">
        <v>13090</v>
      </c>
      <c r="E231" s="13"/>
      <c r="F231" s="14"/>
      <c r="G231" s="15"/>
    </row>
    <row r="232" spans="1:7" x14ac:dyDescent="0.3">
      <c r="A232" s="5" t="s">
        <v>462</v>
      </c>
      <c r="B232" s="5" t="s">
        <v>2</v>
      </c>
      <c r="C232" s="5" t="s">
        <v>463</v>
      </c>
      <c r="D232" s="6">
        <v>330939</v>
      </c>
      <c r="E232" s="13"/>
      <c r="F232" s="14"/>
      <c r="G232" s="15"/>
    </row>
    <row r="233" spans="1:7" x14ac:dyDescent="0.3">
      <c r="A233" s="5" t="s">
        <v>464</v>
      </c>
      <c r="B233" s="5" t="s">
        <v>465</v>
      </c>
      <c r="C233" s="5" t="s">
        <v>466</v>
      </c>
      <c r="D233" s="6">
        <v>19992</v>
      </c>
      <c r="E233" s="13"/>
      <c r="F233" s="14"/>
      <c r="G233" s="15"/>
    </row>
    <row r="234" spans="1:7" x14ac:dyDescent="0.3">
      <c r="A234" s="5" t="s">
        <v>467</v>
      </c>
      <c r="B234" s="5" t="s">
        <v>37</v>
      </c>
      <c r="C234" s="5" t="s">
        <v>468</v>
      </c>
      <c r="D234" s="6">
        <v>1134</v>
      </c>
      <c r="E234" s="13"/>
      <c r="F234" s="14"/>
      <c r="G234" s="15"/>
    </row>
    <row r="235" spans="1:7" x14ac:dyDescent="0.3">
      <c r="A235" s="5" t="s">
        <v>469</v>
      </c>
      <c r="B235" s="5" t="s">
        <v>5</v>
      </c>
      <c r="C235" s="5" t="s">
        <v>470</v>
      </c>
      <c r="D235" s="6">
        <v>235784</v>
      </c>
      <c r="E235" s="13"/>
      <c r="F235" s="14"/>
      <c r="G235" s="15"/>
    </row>
    <row r="236" spans="1:7" x14ac:dyDescent="0.3">
      <c r="A236" s="5" t="s">
        <v>471</v>
      </c>
      <c r="B236" s="5" t="s">
        <v>21</v>
      </c>
      <c r="C236" s="5" t="s">
        <v>472</v>
      </c>
      <c r="D236" s="6">
        <v>2023</v>
      </c>
      <c r="E236" s="13"/>
      <c r="F236" s="14"/>
      <c r="G236" s="15"/>
    </row>
    <row r="237" spans="1:7" x14ac:dyDescent="0.3">
      <c r="A237" s="5" t="s">
        <v>416</v>
      </c>
      <c r="B237" s="5" t="s">
        <v>21</v>
      </c>
      <c r="C237" s="5" t="s">
        <v>473</v>
      </c>
      <c r="D237" s="6">
        <v>752</v>
      </c>
      <c r="E237" s="13"/>
      <c r="F237" s="14"/>
      <c r="G237" s="15"/>
    </row>
    <row r="238" spans="1:7" x14ac:dyDescent="0.3">
      <c r="A238" s="5" t="s">
        <v>474</v>
      </c>
      <c r="B238" s="5" t="s">
        <v>5</v>
      </c>
      <c r="C238" s="5" t="s">
        <v>475</v>
      </c>
      <c r="D238" s="6">
        <v>1071000</v>
      </c>
      <c r="E238" s="13"/>
      <c r="F238" s="14"/>
      <c r="G238" s="15"/>
    </row>
    <row r="239" spans="1:7" x14ac:dyDescent="0.3">
      <c r="A239" s="5" t="s">
        <v>476</v>
      </c>
      <c r="B239" s="5" t="s">
        <v>21</v>
      </c>
      <c r="C239" s="5" t="s">
        <v>477</v>
      </c>
      <c r="D239" s="6">
        <v>10822</v>
      </c>
      <c r="E239" s="13"/>
      <c r="F239" s="14"/>
      <c r="G239" s="15"/>
    </row>
    <row r="240" spans="1:7" x14ac:dyDescent="0.3">
      <c r="A240" s="5" t="s">
        <v>478</v>
      </c>
      <c r="B240" s="5" t="s">
        <v>21</v>
      </c>
      <c r="C240" s="5" t="s">
        <v>479</v>
      </c>
      <c r="D240" s="6">
        <v>38638</v>
      </c>
      <c r="E240" s="13"/>
      <c r="F240" s="14"/>
      <c r="G240" s="15"/>
    </row>
    <row r="241" spans="1:7" x14ac:dyDescent="0.3">
      <c r="A241" s="5" t="s">
        <v>480</v>
      </c>
      <c r="B241" s="5" t="s">
        <v>37</v>
      </c>
      <c r="C241" s="5" t="s">
        <v>481</v>
      </c>
      <c r="D241" s="6">
        <v>12547</v>
      </c>
      <c r="E241" s="13"/>
      <c r="F241" s="14"/>
      <c r="G241" s="15"/>
    </row>
    <row r="242" spans="1:7" x14ac:dyDescent="0.3">
      <c r="A242" s="5" t="s">
        <v>482</v>
      </c>
      <c r="B242" s="5" t="s">
        <v>21</v>
      </c>
      <c r="C242" s="5" t="s">
        <v>483</v>
      </c>
      <c r="D242" s="6">
        <v>114135</v>
      </c>
      <c r="E242" s="13"/>
      <c r="F242" s="14"/>
      <c r="G242" s="15"/>
    </row>
    <row r="243" spans="1:7" x14ac:dyDescent="0.3">
      <c r="A243" s="5" t="s">
        <v>484</v>
      </c>
      <c r="B243" s="5" t="s">
        <v>37</v>
      </c>
      <c r="C243" s="5" t="s">
        <v>485</v>
      </c>
      <c r="D243" s="6">
        <v>82667</v>
      </c>
      <c r="E243" s="13"/>
      <c r="F243" s="14"/>
      <c r="G243" s="15"/>
    </row>
    <row r="244" spans="1:7" x14ac:dyDescent="0.3">
      <c r="A244" s="5" t="s">
        <v>486</v>
      </c>
      <c r="B244" s="5" t="s">
        <v>5</v>
      </c>
      <c r="C244" s="5" t="s">
        <v>1998</v>
      </c>
      <c r="D244" s="6">
        <v>238000</v>
      </c>
      <c r="E244" s="13"/>
      <c r="F244" s="14"/>
      <c r="G244" s="15"/>
    </row>
    <row r="245" spans="1:7" x14ac:dyDescent="0.3">
      <c r="A245" s="5" t="s">
        <v>487</v>
      </c>
      <c r="B245" s="5" t="s">
        <v>37</v>
      </c>
      <c r="C245" s="5" t="s">
        <v>488</v>
      </c>
      <c r="D245" s="6">
        <v>15384</v>
      </c>
      <c r="E245" s="13"/>
      <c r="F245" s="14"/>
      <c r="G245" s="15"/>
    </row>
    <row r="246" spans="1:7" x14ac:dyDescent="0.3">
      <c r="A246" s="5" t="s">
        <v>489</v>
      </c>
      <c r="B246" s="5" t="s">
        <v>21</v>
      </c>
      <c r="C246" s="5" t="s">
        <v>490</v>
      </c>
      <c r="D246" s="6">
        <v>5895</v>
      </c>
      <c r="E246" s="13"/>
      <c r="F246" s="14"/>
      <c r="G246" s="15"/>
    </row>
    <row r="247" spans="1:7" x14ac:dyDescent="0.3">
      <c r="A247" s="5" t="s">
        <v>491</v>
      </c>
      <c r="B247" s="5" t="s">
        <v>2</v>
      </c>
      <c r="C247" s="5" t="s">
        <v>492</v>
      </c>
      <c r="D247" s="6">
        <v>12217</v>
      </c>
      <c r="E247" s="13"/>
      <c r="F247" s="14"/>
      <c r="G247" s="15"/>
    </row>
    <row r="248" spans="1:7" x14ac:dyDescent="0.3">
      <c r="A248" s="5" t="s">
        <v>493</v>
      </c>
      <c r="B248" s="5" t="s">
        <v>5</v>
      </c>
      <c r="C248" s="5" t="s">
        <v>494</v>
      </c>
      <c r="D248" s="6">
        <v>1225760</v>
      </c>
      <c r="E248" s="13"/>
      <c r="F248" s="14"/>
      <c r="G248" s="15"/>
    </row>
    <row r="249" spans="1:7" x14ac:dyDescent="0.3">
      <c r="A249" s="5" t="s">
        <v>495</v>
      </c>
      <c r="B249" s="5" t="s">
        <v>5</v>
      </c>
      <c r="C249" s="5" t="s">
        <v>496</v>
      </c>
      <c r="D249" s="6">
        <v>1735932</v>
      </c>
      <c r="E249" s="13"/>
      <c r="F249" s="14"/>
      <c r="G249" s="15"/>
    </row>
    <row r="250" spans="1:7" x14ac:dyDescent="0.3">
      <c r="A250" s="5" t="s">
        <v>497</v>
      </c>
      <c r="B250" s="5" t="s">
        <v>5</v>
      </c>
      <c r="C250" s="5" t="s">
        <v>498</v>
      </c>
      <c r="D250" s="6">
        <v>105910</v>
      </c>
      <c r="E250" s="13"/>
      <c r="F250" s="14"/>
      <c r="G250" s="15"/>
    </row>
    <row r="251" spans="1:7" x14ac:dyDescent="0.3">
      <c r="A251" s="5" t="s">
        <v>499</v>
      </c>
      <c r="B251" s="5" t="s">
        <v>5</v>
      </c>
      <c r="C251" s="5" t="s">
        <v>500</v>
      </c>
      <c r="D251" s="6">
        <v>196350</v>
      </c>
      <c r="E251" s="13"/>
      <c r="F251" s="14"/>
      <c r="G251" s="15"/>
    </row>
    <row r="252" spans="1:7" x14ac:dyDescent="0.3">
      <c r="A252" s="5" t="s">
        <v>501</v>
      </c>
      <c r="B252" s="5" t="s">
        <v>5</v>
      </c>
      <c r="C252" s="5" t="s">
        <v>502</v>
      </c>
      <c r="D252" s="6">
        <v>365889</v>
      </c>
      <c r="E252" s="13"/>
      <c r="F252" s="14"/>
      <c r="G252" s="15"/>
    </row>
    <row r="253" spans="1:7" x14ac:dyDescent="0.3">
      <c r="A253" s="5" t="s">
        <v>503</v>
      </c>
      <c r="B253" s="5" t="s">
        <v>21</v>
      </c>
      <c r="C253" s="5" t="s">
        <v>504</v>
      </c>
      <c r="D253" s="6">
        <v>36</v>
      </c>
      <c r="E253" s="13"/>
      <c r="F253" s="14"/>
      <c r="G253" s="15"/>
    </row>
    <row r="254" spans="1:7" x14ac:dyDescent="0.3">
      <c r="A254" s="5" t="s">
        <v>505</v>
      </c>
      <c r="B254" s="5" t="s">
        <v>21</v>
      </c>
      <c r="C254" s="5" t="s">
        <v>506</v>
      </c>
      <c r="D254" s="6">
        <v>141</v>
      </c>
      <c r="E254" s="13"/>
      <c r="F254" s="14"/>
      <c r="G254" s="15"/>
    </row>
    <row r="255" spans="1:7" x14ac:dyDescent="0.3">
      <c r="A255" s="5" t="s">
        <v>507</v>
      </c>
      <c r="B255" s="5" t="s">
        <v>21</v>
      </c>
      <c r="C255" s="5" t="s">
        <v>508</v>
      </c>
      <c r="D255" s="6">
        <v>11</v>
      </c>
      <c r="E255" s="13"/>
      <c r="F255" s="14"/>
      <c r="G255" s="15"/>
    </row>
    <row r="256" spans="1:7" x14ac:dyDescent="0.3">
      <c r="A256" s="5" t="s">
        <v>509</v>
      </c>
      <c r="B256" s="5" t="s">
        <v>21</v>
      </c>
      <c r="C256" s="5" t="s">
        <v>510</v>
      </c>
      <c r="D256" s="6">
        <v>57</v>
      </c>
      <c r="E256" s="13"/>
      <c r="F256" s="14"/>
      <c r="G256" s="15"/>
    </row>
    <row r="257" spans="1:7" x14ac:dyDescent="0.3">
      <c r="A257" s="5" t="s">
        <v>511</v>
      </c>
      <c r="B257" s="5" t="s">
        <v>21</v>
      </c>
      <c r="C257" s="5" t="s">
        <v>512</v>
      </c>
      <c r="D257" s="6">
        <v>10</v>
      </c>
      <c r="E257" s="13"/>
      <c r="F257" s="14"/>
      <c r="G257" s="15"/>
    </row>
    <row r="258" spans="1:7" x14ac:dyDescent="0.3">
      <c r="A258" s="5" t="s">
        <v>513</v>
      </c>
      <c r="B258" s="5" t="s">
        <v>37</v>
      </c>
      <c r="C258" s="5" t="s">
        <v>514</v>
      </c>
      <c r="D258" s="6">
        <v>35</v>
      </c>
      <c r="E258" s="13"/>
      <c r="F258" s="14"/>
      <c r="G258" s="15"/>
    </row>
    <row r="259" spans="1:7" x14ac:dyDescent="0.3">
      <c r="A259" s="5" t="s">
        <v>515</v>
      </c>
      <c r="B259" s="5" t="s">
        <v>21</v>
      </c>
      <c r="C259" s="5" t="s">
        <v>516</v>
      </c>
      <c r="D259" s="6">
        <v>1071</v>
      </c>
      <c r="E259" s="13"/>
      <c r="F259" s="14"/>
      <c r="G259" s="15"/>
    </row>
    <row r="260" spans="1:7" x14ac:dyDescent="0.3">
      <c r="A260" s="5" t="s">
        <v>517</v>
      </c>
      <c r="B260" s="5" t="s">
        <v>21</v>
      </c>
      <c r="C260" s="5" t="s">
        <v>518</v>
      </c>
      <c r="D260" s="6">
        <v>29</v>
      </c>
      <c r="E260" s="13"/>
      <c r="F260" s="14"/>
      <c r="G260" s="15"/>
    </row>
    <row r="261" spans="1:7" x14ac:dyDescent="0.3">
      <c r="A261" s="5" t="s">
        <v>519</v>
      </c>
      <c r="B261" s="5" t="s">
        <v>21</v>
      </c>
      <c r="C261" s="5" t="s">
        <v>520</v>
      </c>
      <c r="D261" s="6">
        <v>62</v>
      </c>
      <c r="E261" s="13"/>
      <c r="F261" s="14"/>
      <c r="G261" s="15"/>
    </row>
    <row r="262" spans="1:7" x14ac:dyDescent="0.3">
      <c r="A262" s="5" t="s">
        <v>521</v>
      </c>
      <c r="B262" s="5" t="s">
        <v>21</v>
      </c>
      <c r="C262" s="5" t="s">
        <v>522</v>
      </c>
      <c r="D262" s="6">
        <v>11</v>
      </c>
      <c r="E262" s="13"/>
      <c r="F262" s="14"/>
      <c r="G262" s="15"/>
    </row>
    <row r="263" spans="1:7" x14ac:dyDescent="0.3">
      <c r="A263" s="5" t="s">
        <v>523</v>
      </c>
      <c r="B263" s="5" t="s">
        <v>21</v>
      </c>
      <c r="C263" s="5" t="s">
        <v>524</v>
      </c>
      <c r="D263" s="6">
        <v>20</v>
      </c>
      <c r="E263" s="13"/>
      <c r="F263" s="14"/>
      <c r="G263" s="15"/>
    </row>
    <row r="264" spans="1:7" x14ac:dyDescent="0.3">
      <c r="A264" s="5" t="s">
        <v>525</v>
      </c>
      <c r="B264" s="5" t="s">
        <v>21</v>
      </c>
      <c r="C264" s="5" t="s">
        <v>526</v>
      </c>
      <c r="D264" s="6">
        <v>9</v>
      </c>
      <c r="E264" s="13"/>
      <c r="F264" s="14"/>
      <c r="G264" s="15"/>
    </row>
    <row r="265" spans="1:7" x14ac:dyDescent="0.3">
      <c r="A265" s="5" t="s">
        <v>527</v>
      </c>
      <c r="B265" s="5" t="s">
        <v>21</v>
      </c>
      <c r="C265" s="5" t="s">
        <v>528</v>
      </c>
      <c r="D265" s="6">
        <v>230</v>
      </c>
      <c r="E265" s="13"/>
      <c r="F265" s="14"/>
      <c r="G265" s="15"/>
    </row>
    <row r="266" spans="1:7" x14ac:dyDescent="0.3">
      <c r="A266" s="5" t="s">
        <v>529</v>
      </c>
      <c r="B266" s="5" t="s">
        <v>21</v>
      </c>
      <c r="C266" s="5" t="s">
        <v>530</v>
      </c>
      <c r="D266" s="6">
        <v>79</v>
      </c>
      <c r="E266" s="13"/>
      <c r="F266" s="14"/>
      <c r="G266" s="15"/>
    </row>
    <row r="267" spans="1:7" x14ac:dyDescent="0.3">
      <c r="A267" s="5" t="s">
        <v>531</v>
      </c>
      <c r="B267" s="5" t="s">
        <v>21</v>
      </c>
      <c r="C267" s="5" t="s">
        <v>532</v>
      </c>
      <c r="D267" s="6">
        <v>21</v>
      </c>
      <c r="E267" s="13"/>
      <c r="F267" s="14"/>
      <c r="G267" s="15"/>
    </row>
    <row r="268" spans="1:7" x14ac:dyDescent="0.3">
      <c r="A268" s="5" t="s">
        <v>533</v>
      </c>
      <c r="B268" s="5" t="s">
        <v>21</v>
      </c>
      <c r="C268" s="5" t="s">
        <v>534</v>
      </c>
      <c r="D268" s="6">
        <v>42</v>
      </c>
      <c r="E268" s="13"/>
      <c r="F268" s="14"/>
      <c r="G268" s="15"/>
    </row>
    <row r="269" spans="1:7" x14ac:dyDescent="0.3">
      <c r="A269" s="5" t="s">
        <v>535</v>
      </c>
      <c r="B269" s="5" t="s">
        <v>21</v>
      </c>
      <c r="C269" s="5" t="s">
        <v>536</v>
      </c>
      <c r="D269" s="6">
        <v>22</v>
      </c>
      <c r="E269" s="13"/>
      <c r="F269" s="14"/>
      <c r="G269" s="15"/>
    </row>
    <row r="270" spans="1:7" x14ac:dyDescent="0.3">
      <c r="A270" s="5" t="s">
        <v>537</v>
      </c>
      <c r="B270" s="5" t="s">
        <v>21</v>
      </c>
      <c r="C270" s="5" t="s">
        <v>538</v>
      </c>
      <c r="D270" s="6">
        <v>4</v>
      </c>
      <c r="E270" s="13"/>
      <c r="F270" s="14"/>
      <c r="G270" s="15"/>
    </row>
    <row r="271" spans="1:7" x14ac:dyDescent="0.3">
      <c r="A271" s="5" t="s">
        <v>539</v>
      </c>
      <c r="B271" s="5" t="s">
        <v>21</v>
      </c>
      <c r="C271" s="5" t="s">
        <v>540</v>
      </c>
      <c r="D271" s="6">
        <v>151</v>
      </c>
      <c r="E271" s="13"/>
      <c r="F271" s="14"/>
      <c r="G271" s="15"/>
    </row>
    <row r="272" spans="1:7" x14ac:dyDescent="0.3">
      <c r="A272" s="5" t="s">
        <v>541</v>
      </c>
      <c r="B272" s="5" t="s">
        <v>21</v>
      </c>
      <c r="C272" s="5" t="s">
        <v>542</v>
      </c>
      <c r="D272" s="6">
        <v>18</v>
      </c>
      <c r="E272" s="13"/>
      <c r="F272" s="14"/>
      <c r="G272" s="15"/>
    </row>
    <row r="273" spans="1:7" x14ac:dyDescent="0.3">
      <c r="A273" s="5" t="s">
        <v>543</v>
      </c>
      <c r="B273" s="5" t="s">
        <v>21</v>
      </c>
      <c r="C273" s="5" t="s">
        <v>544</v>
      </c>
      <c r="D273" s="6">
        <v>44</v>
      </c>
      <c r="E273" s="13"/>
      <c r="F273" s="14"/>
      <c r="G273" s="15"/>
    </row>
    <row r="274" spans="1:7" x14ac:dyDescent="0.3">
      <c r="A274" s="5" t="s">
        <v>545</v>
      </c>
      <c r="B274" s="5" t="s">
        <v>21</v>
      </c>
      <c r="C274" s="5" t="s">
        <v>546</v>
      </c>
      <c r="D274" s="6">
        <v>179</v>
      </c>
      <c r="E274" s="13"/>
      <c r="F274" s="14"/>
      <c r="G274" s="15"/>
    </row>
    <row r="275" spans="1:7" x14ac:dyDescent="0.3">
      <c r="A275" s="5" t="s">
        <v>547</v>
      </c>
      <c r="B275" s="5" t="s">
        <v>21</v>
      </c>
      <c r="C275" s="5" t="s">
        <v>548</v>
      </c>
      <c r="D275" s="6">
        <v>16</v>
      </c>
      <c r="E275" s="13"/>
      <c r="F275" s="14"/>
      <c r="G275" s="15"/>
    </row>
    <row r="276" spans="1:7" x14ac:dyDescent="0.3">
      <c r="A276" s="5" t="s">
        <v>549</v>
      </c>
      <c r="B276" s="5" t="s">
        <v>21</v>
      </c>
      <c r="C276" s="5" t="s">
        <v>550</v>
      </c>
      <c r="D276" s="6">
        <v>14</v>
      </c>
      <c r="E276" s="13"/>
      <c r="F276" s="14"/>
      <c r="G276" s="15"/>
    </row>
    <row r="277" spans="1:7" x14ac:dyDescent="0.3">
      <c r="A277" s="5" t="s">
        <v>551</v>
      </c>
      <c r="B277" s="5" t="s">
        <v>21</v>
      </c>
      <c r="C277" s="5" t="s">
        <v>552</v>
      </c>
      <c r="D277" s="6">
        <v>48</v>
      </c>
      <c r="E277" s="13"/>
      <c r="F277" s="14"/>
      <c r="G277" s="15"/>
    </row>
    <row r="278" spans="1:7" x14ac:dyDescent="0.3">
      <c r="A278" s="5" t="s">
        <v>553</v>
      </c>
      <c r="B278" s="5" t="s">
        <v>21</v>
      </c>
      <c r="C278" s="5" t="s">
        <v>554</v>
      </c>
      <c r="D278" s="6">
        <v>4</v>
      </c>
      <c r="E278" s="13"/>
      <c r="F278" s="14"/>
      <c r="G278" s="15"/>
    </row>
    <row r="279" spans="1:7" x14ac:dyDescent="0.3">
      <c r="A279" s="5" t="s">
        <v>555</v>
      </c>
      <c r="B279" s="5" t="s">
        <v>21</v>
      </c>
      <c r="C279" s="5" t="s">
        <v>556</v>
      </c>
      <c r="D279" s="6">
        <v>24</v>
      </c>
      <c r="E279" s="13"/>
      <c r="F279" s="14"/>
      <c r="G279" s="15"/>
    </row>
    <row r="280" spans="1:7" x14ac:dyDescent="0.3">
      <c r="A280" s="5" t="s">
        <v>557</v>
      </c>
      <c r="B280" s="5" t="s">
        <v>21</v>
      </c>
      <c r="C280" s="5" t="s">
        <v>558</v>
      </c>
      <c r="D280" s="6">
        <v>107</v>
      </c>
      <c r="E280" s="13"/>
      <c r="F280" s="14"/>
      <c r="G280" s="15"/>
    </row>
    <row r="281" spans="1:7" x14ac:dyDescent="0.3">
      <c r="A281" s="5" t="s">
        <v>559</v>
      </c>
      <c r="B281" s="5" t="s">
        <v>21</v>
      </c>
      <c r="C281" s="5" t="s">
        <v>560</v>
      </c>
      <c r="D281" s="6">
        <v>17</v>
      </c>
      <c r="E281" s="13"/>
      <c r="F281" s="14"/>
      <c r="G281" s="15"/>
    </row>
    <row r="282" spans="1:7" x14ac:dyDescent="0.3">
      <c r="A282" s="5" t="s">
        <v>561</v>
      </c>
      <c r="B282" s="5" t="s">
        <v>21</v>
      </c>
      <c r="C282" s="5" t="s">
        <v>562</v>
      </c>
      <c r="D282" s="6">
        <v>18</v>
      </c>
      <c r="E282" s="13"/>
      <c r="F282" s="14"/>
      <c r="G282" s="15"/>
    </row>
    <row r="283" spans="1:7" x14ac:dyDescent="0.3">
      <c r="A283" s="5" t="s">
        <v>563</v>
      </c>
      <c r="B283" s="5" t="s">
        <v>37</v>
      </c>
      <c r="C283" s="5" t="s">
        <v>564</v>
      </c>
      <c r="D283" s="6">
        <v>27</v>
      </c>
      <c r="E283" s="13"/>
      <c r="F283" s="14"/>
      <c r="G283" s="15"/>
    </row>
    <row r="284" spans="1:7" x14ac:dyDescent="0.3">
      <c r="A284" s="5" t="s">
        <v>565</v>
      </c>
      <c r="B284" s="5" t="s">
        <v>21</v>
      </c>
      <c r="C284" s="5" t="s">
        <v>566</v>
      </c>
      <c r="D284" s="6">
        <v>17</v>
      </c>
      <c r="E284" s="13"/>
      <c r="F284" s="14"/>
      <c r="G284" s="15"/>
    </row>
    <row r="285" spans="1:7" x14ac:dyDescent="0.3">
      <c r="A285" s="5" t="s">
        <v>567</v>
      </c>
      <c r="B285" s="5" t="s">
        <v>21</v>
      </c>
      <c r="C285" s="5" t="s">
        <v>568</v>
      </c>
      <c r="D285" s="6">
        <v>26</v>
      </c>
      <c r="E285" s="13"/>
      <c r="F285" s="14"/>
      <c r="G285" s="15"/>
    </row>
    <row r="286" spans="1:7" x14ac:dyDescent="0.3">
      <c r="A286" s="5" t="s">
        <v>569</v>
      </c>
      <c r="B286" s="5" t="s">
        <v>21</v>
      </c>
      <c r="C286" s="5" t="s">
        <v>570</v>
      </c>
      <c r="D286" s="6">
        <v>9</v>
      </c>
      <c r="E286" s="13"/>
      <c r="F286" s="14"/>
      <c r="G286" s="15"/>
    </row>
    <row r="287" spans="1:7" x14ac:dyDescent="0.3">
      <c r="A287" s="5" t="s">
        <v>571</v>
      </c>
      <c r="B287" s="5" t="s">
        <v>21</v>
      </c>
      <c r="C287" s="5" t="s">
        <v>572</v>
      </c>
      <c r="D287" s="6">
        <v>42</v>
      </c>
      <c r="E287" s="13"/>
      <c r="F287" s="14"/>
      <c r="G287" s="15"/>
    </row>
    <row r="288" spans="1:7" x14ac:dyDescent="0.3">
      <c r="A288" s="5" t="s">
        <v>573</v>
      </c>
      <c r="B288" s="5" t="s">
        <v>21</v>
      </c>
      <c r="C288" s="5" t="s">
        <v>574</v>
      </c>
      <c r="D288" s="6">
        <v>5</v>
      </c>
      <c r="E288" s="13"/>
      <c r="F288" s="14"/>
      <c r="G288" s="15"/>
    </row>
    <row r="289" spans="1:7" x14ac:dyDescent="0.3">
      <c r="A289" s="5" t="s">
        <v>575</v>
      </c>
      <c r="B289" s="5" t="s">
        <v>21</v>
      </c>
      <c r="C289" s="5" t="s">
        <v>576</v>
      </c>
      <c r="D289" s="6">
        <v>11</v>
      </c>
      <c r="E289" s="13"/>
      <c r="F289" s="14"/>
      <c r="G289" s="15"/>
    </row>
    <row r="290" spans="1:7" x14ac:dyDescent="0.3">
      <c r="A290" s="5" t="s">
        <v>577</v>
      </c>
      <c r="B290" s="5" t="s">
        <v>21</v>
      </c>
      <c r="C290" s="5" t="s">
        <v>578</v>
      </c>
      <c r="D290" s="6">
        <v>57</v>
      </c>
      <c r="E290" s="13"/>
      <c r="F290" s="14"/>
      <c r="G290" s="15"/>
    </row>
    <row r="291" spans="1:7" x14ac:dyDescent="0.3">
      <c r="A291" s="5" t="s">
        <v>579</v>
      </c>
      <c r="B291" s="5" t="s">
        <v>21</v>
      </c>
      <c r="C291" s="5" t="s">
        <v>580</v>
      </c>
      <c r="D291" s="6">
        <v>37</v>
      </c>
      <c r="E291" s="13"/>
      <c r="F291" s="14"/>
      <c r="G291" s="15"/>
    </row>
    <row r="292" spans="1:7" x14ac:dyDescent="0.3">
      <c r="A292" s="5" t="s">
        <v>581</v>
      </c>
      <c r="B292" s="5" t="s">
        <v>21</v>
      </c>
      <c r="C292" s="5" t="s">
        <v>582</v>
      </c>
      <c r="D292" s="6">
        <v>16</v>
      </c>
      <c r="E292" s="13"/>
      <c r="F292" s="14"/>
      <c r="G292" s="15"/>
    </row>
    <row r="293" spans="1:7" x14ac:dyDescent="0.3">
      <c r="A293" s="5" t="s">
        <v>583</v>
      </c>
      <c r="B293" s="5" t="s">
        <v>21</v>
      </c>
      <c r="C293" s="5" t="s">
        <v>584</v>
      </c>
      <c r="D293" s="6">
        <v>161</v>
      </c>
      <c r="E293" s="13"/>
      <c r="F293" s="14"/>
      <c r="G293" s="15"/>
    </row>
    <row r="294" spans="1:7" x14ac:dyDescent="0.3">
      <c r="A294" s="5" t="s">
        <v>585</v>
      </c>
      <c r="B294" s="5" t="s">
        <v>21</v>
      </c>
      <c r="C294" s="5" t="s">
        <v>586</v>
      </c>
      <c r="D294" s="6">
        <v>18</v>
      </c>
      <c r="E294" s="13"/>
      <c r="F294" s="14"/>
      <c r="G294" s="15"/>
    </row>
    <row r="295" spans="1:7" x14ac:dyDescent="0.3">
      <c r="A295" s="5" t="s">
        <v>587</v>
      </c>
      <c r="B295" s="5" t="s">
        <v>21</v>
      </c>
      <c r="C295" s="5" t="s">
        <v>588</v>
      </c>
      <c r="D295" s="6">
        <v>12</v>
      </c>
      <c r="E295" s="13"/>
      <c r="F295" s="14"/>
      <c r="G295" s="15"/>
    </row>
    <row r="296" spans="1:7" x14ac:dyDescent="0.3">
      <c r="A296" s="5" t="s">
        <v>589</v>
      </c>
      <c r="B296" s="5" t="s">
        <v>21</v>
      </c>
      <c r="C296" s="5" t="s">
        <v>590</v>
      </c>
      <c r="D296" s="6">
        <v>11</v>
      </c>
      <c r="E296" s="13"/>
      <c r="F296" s="14"/>
      <c r="G296" s="15"/>
    </row>
    <row r="297" spans="1:7" x14ac:dyDescent="0.3">
      <c r="A297" s="5" t="s">
        <v>591</v>
      </c>
      <c r="B297" s="5" t="s">
        <v>21</v>
      </c>
      <c r="C297" s="5" t="s">
        <v>592</v>
      </c>
      <c r="D297" s="6">
        <v>64</v>
      </c>
      <c r="E297" s="13"/>
      <c r="F297" s="14"/>
      <c r="G297" s="15"/>
    </row>
    <row r="298" spans="1:7" x14ac:dyDescent="0.3">
      <c r="A298" s="5" t="s">
        <v>593</v>
      </c>
      <c r="B298" s="5" t="s">
        <v>21</v>
      </c>
      <c r="C298" s="5" t="s">
        <v>594</v>
      </c>
      <c r="D298" s="6">
        <v>164</v>
      </c>
      <c r="E298" s="13"/>
      <c r="F298" s="14"/>
      <c r="G298" s="15"/>
    </row>
    <row r="299" spans="1:7" x14ac:dyDescent="0.3">
      <c r="A299" s="5" t="s">
        <v>595</v>
      </c>
      <c r="B299" s="5" t="s">
        <v>37</v>
      </c>
      <c r="C299" s="5" t="s">
        <v>1999</v>
      </c>
      <c r="D299" s="6">
        <v>287</v>
      </c>
      <c r="E299" s="13"/>
      <c r="F299" s="14"/>
      <c r="G299" s="15"/>
    </row>
    <row r="300" spans="1:7" x14ac:dyDescent="0.3">
      <c r="A300" s="5" t="s">
        <v>596</v>
      </c>
      <c r="B300" s="5" t="s">
        <v>21</v>
      </c>
      <c r="C300" s="5" t="s">
        <v>597</v>
      </c>
      <c r="D300" s="6">
        <v>30</v>
      </c>
      <c r="E300" s="13"/>
      <c r="F300" s="14"/>
      <c r="G300" s="15"/>
    </row>
    <row r="301" spans="1:7" x14ac:dyDescent="0.3">
      <c r="A301" s="5" t="s">
        <v>598</v>
      </c>
      <c r="B301" s="5" t="s">
        <v>21</v>
      </c>
      <c r="C301" s="5" t="s">
        <v>599</v>
      </c>
      <c r="D301" s="6">
        <v>20</v>
      </c>
      <c r="E301" s="13"/>
      <c r="F301" s="14"/>
      <c r="G301" s="15"/>
    </row>
    <row r="302" spans="1:7" x14ac:dyDescent="0.3">
      <c r="A302" s="5" t="s">
        <v>600</v>
      </c>
      <c r="B302" s="5" t="s">
        <v>21</v>
      </c>
      <c r="C302" s="5" t="s">
        <v>601</v>
      </c>
      <c r="D302" s="6">
        <v>13</v>
      </c>
      <c r="E302" s="13"/>
      <c r="F302" s="14"/>
      <c r="G302" s="15"/>
    </row>
    <row r="303" spans="1:7" x14ac:dyDescent="0.3">
      <c r="A303" s="5" t="s">
        <v>602</v>
      </c>
      <c r="B303" s="5" t="s">
        <v>21</v>
      </c>
      <c r="C303" s="5" t="s">
        <v>603</v>
      </c>
      <c r="D303" s="6">
        <v>12</v>
      </c>
      <c r="E303" s="13"/>
      <c r="F303" s="14"/>
      <c r="G303" s="15"/>
    </row>
    <row r="304" spans="1:7" x14ac:dyDescent="0.3">
      <c r="A304" s="5" t="s">
        <v>604</v>
      </c>
      <c r="B304" s="5" t="s">
        <v>21</v>
      </c>
      <c r="C304" s="5" t="s">
        <v>605</v>
      </c>
      <c r="D304" s="6">
        <v>42</v>
      </c>
      <c r="E304" s="13"/>
      <c r="F304" s="14"/>
      <c r="G304" s="15"/>
    </row>
    <row r="305" spans="1:7" x14ac:dyDescent="0.3">
      <c r="A305" s="5" t="s">
        <v>606</v>
      </c>
      <c r="B305" s="5" t="s">
        <v>21</v>
      </c>
      <c r="C305" s="5" t="s">
        <v>607</v>
      </c>
      <c r="D305" s="6">
        <v>89</v>
      </c>
      <c r="E305" s="13"/>
      <c r="F305" s="14"/>
      <c r="G305" s="15"/>
    </row>
    <row r="306" spans="1:7" x14ac:dyDescent="0.3">
      <c r="A306" s="5" t="s">
        <v>608</v>
      </c>
      <c r="B306" s="5" t="s">
        <v>21</v>
      </c>
      <c r="C306" s="5" t="s">
        <v>609</v>
      </c>
      <c r="D306" s="6">
        <v>2142</v>
      </c>
      <c r="E306" s="13"/>
      <c r="F306" s="14"/>
      <c r="G306" s="15"/>
    </row>
    <row r="307" spans="1:7" x14ac:dyDescent="0.3">
      <c r="A307" s="5" t="s">
        <v>610</v>
      </c>
      <c r="B307" s="5" t="s">
        <v>21</v>
      </c>
      <c r="C307" s="5" t="s">
        <v>611</v>
      </c>
      <c r="D307" s="6">
        <v>9</v>
      </c>
      <c r="E307" s="13"/>
      <c r="F307" s="14"/>
      <c r="G307" s="15"/>
    </row>
    <row r="308" spans="1:7" x14ac:dyDescent="0.3">
      <c r="A308" s="5" t="s">
        <v>612</v>
      </c>
      <c r="B308" s="5" t="s">
        <v>37</v>
      </c>
      <c r="C308" s="5" t="s">
        <v>613</v>
      </c>
      <c r="D308" s="6">
        <v>11</v>
      </c>
      <c r="E308" s="13"/>
      <c r="F308" s="14"/>
      <c r="G308" s="15"/>
    </row>
    <row r="309" spans="1:7" x14ac:dyDescent="0.3">
      <c r="A309" s="5" t="s">
        <v>614</v>
      </c>
      <c r="B309" s="5" t="s">
        <v>21</v>
      </c>
      <c r="C309" s="5" t="s">
        <v>615</v>
      </c>
      <c r="D309" s="6">
        <v>90</v>
      </c>
      <c r="E309" s="13"/>
      <c r="F309" s="14"/>
      <c r="G309" s="15"/>
    </row>
    <row r="310" spans="1:7" x14ac:dyDescent="0.3">
      <c r="A310" s="5" t="s">
        <v>616</v>
      </c>
      <c r="B310" s="5" t="s">
        <v>21</v>
      </c>
      <c r="C310" s="5" t="s">
        <v>617</v>
      </c>
      <c r="D310" s="6">
        <v>10</v>
      </c>
      <c r="E310" s="13"/>
      <c r="F310" s="14"/>
      <c r="G310" s="15"/>
    </row>
    <row r="311" spans="1:7" x14ac:dyDescent="0.3">
      <c r="A311" s="5" t="s">
        <v>618</v>
      </c>
      <c r="B311" s="5" t="s">
        <v>21</v>
      </c>
      <c r="C311" s="5" t="s">
        <v>619</v>
      </c>
      <c r="D311" s="6">
        <v>30</v>
      </c>
      <c r="E311" s="13"/>
      <c r="F311" s="14"/>
      <c r="G311" s="15"/>
    </row>
    <row r="312" spans="1:7" x14ac:dyDescent="0.3">
      <c r="A312" s="5" t="s">
        <v>620</v>
      </c>
      <c r="B312" s="5" t="s">
        <v>21</v>
      </c>
      <c r="C312" s="5" t="s">
        <v>621</v>
      </c>
      <c r="D312" s="6">
        <v>10</v>
      </c>
      <c r="E312" s="13"/>
      <c r="F312" s="14"/>
      <c r="G312" s="15"/>
    </row>
    <row r="313" spans="1:7" x14ac:dyDescent="0.3">
      <c r="A313" s="5" t="s">
        <v>622</v>
      </c>
      <c r="B313" s="5" t="s">
        <v>21</v>
      </c>
      <c r="C313" s="5" t="s">
        <v>623</v>
      </c>
      <c r="D313" s="6">
        <v>832</v>
      </c>
      <c r="E313" s="13"/>
      <c r="F313" s="14"/>
      <c r="G313" s="15"/>
    </row>
    <row r="314" spans="1:7" x14ac:dyDescent="0.3">
      <c r="A314" s="5" t="s">
        <v>624</v>
      </c>
      <c r="B314" s="5" t="s">
        <v>418</v>
      </c>
      <c r="C314" s="5" t="s">
        <v>625</v>
      </c>
      <c r="D314" s="6">
        <v>14</v>
      </c>
      <c r="E314" s="13"/>
      <c r="F314" s="14"/>
      <c r="G314" s="15"/>
    </row>
    <row r="315" spans="1:7" x14ac:dyDescent="0.3">
      <c r="A315" s="5" t="s">
        <v>626</v>
      </c>
      <c r="B315" s="5" t="s">
        <v>21</v>
      </c>
      <c r="C315" s="5" t="s">
        <v>627</v>
      </c>
      <c r="D315" s="6">
        <v>553</v>
      </c>
      <c r="E315" s="13"/>
      <c r="F315" s="14"/>
      <c r="G315" s="15"/>
    </row>
    <row r="316" spans="1:7" x14ac:dyDescent="0.3">
      <c r="A316" s="5" t="s">
        <v>628</v>
      </c>
      <c r="B316" s="5" t="s">
        <v>21</v>
      </c>
      <c r="C316" s="5" t="s">
        <v>629</v>
      </c>
      <c r="D316" s="6">
        <v>10</v>
      </c>
      <c r="E316" s="13"/>
      <c r="F316" s="14"/>
      <c r="G316" s="15"/>
    </row>
    <row r="317" spans="1:7" x14ac:dyDescent="0.3">
      <c r="A317" s="5" t="s">
        <v>630</v>
      </c>
      <c r="B317" s="5" t="s">
        <v>21</v>
      </c>
      <c r="C317" s="5" t="s">
        <v>631</v>
      </c>
      <c r="D317" s="6">
        <v>12</v>
      </c>
      <c r="E317" s="13"/>
      <c r="F317" s="14"/>
      <c r="G317" s="15"/>
    </row>
    <row r="318" spans="1:7" x14ac:dyDescent="0.3">
      <c r="A318" s="5" t="s">
        <v>632</v>
      </c>
      <c r="B318" s="5" t="s">
        <v>21</v>
      </c>
      <c r="C318" s="5" t="s">
        <v>633</v>
      </c>
      <c r="D318" s="6">
        <v>112</v>
      </c>
      <c r="E318" s="13"/>
      <c r="F318" s="14"/>
      <c r="G318" s="15"/>
    </row>
    <row r="319" spans="1:7" x14ac:dyDescent="0.3">
      <c r="A319" s="5" t="s">
        <v>634</v>
      </c>
      <c r="B319" s="5" t="s">
        <v>21</v>
      </c>
      <c r="C319" s="5" t="s">
        <v>635</v>
      </c>
      <c r="D319" s="6">
        <v>26</v>
      </c>
      <c r="E319" s="13"/>
      <c r="F319" s="14"/>
      <c r="G319" s="15"/>
    </row>
    <row r="320" spans="1:7" x14ac:dyDescent="0.3">
      <c r="A320" s="5" t="s">
        <v>636</v>
      </c>
      <c r="B320" s="5" t="s">
        <v>21</v>
      </c>
      <c r="C320" s="5" t="s">
        <v>637</v>
      </c>
      <c r="D320" s="6">
        <v>60</v>
      </c>
      <c r="E320" s="13"/>
      <c r="F320" s="14"/>
      <c r="G320" s="15"/>
    </row>
    <row r="321" spans="1:7" x14ac:dyDescent="0.3">
      <c r="A321" s="5" t="s">
        <v>638</v>
      </c>
      <c r="B321" s="5" t="s">
        <v>639</v>
      </c>
      <c r="C321" s="5" t="s">
        <v>640</v>
      </c>
      <c r="D321" s="6">
        <v>331</v>
      </c>
      <c r="E321" s="13"/>
      <c r="F321" s="14"/>
      <c r="G321" s="15"/>
    </row>
    <row r="322" spans="1:7" x14ac:dyDescent="0.3">
      <c r="A322" s="5" t="s">
        <v>641</v>
      </c>
      <c r="B322" s="5" t="s">
        <v>418</v>
      </c>
      <c r="C322" s="5" t="s">
        <v>642</v>
      </c>
      <c r="D322" s="6">
        <v>181</v>
      </c>
      <c r="E322" s="13"/>
      <c r="F322" s="14"/>
      <c r="G322" s="15"/>
    </row>
    <row r="323" spans="1:7" x14ac:dyDescent="0.3">
      <c r="A323" s="5" t="s">
        <v>643</v>
      </c>
      <c r="B323" s="5" t="s">
        <v>418</v>
      </c>
      <c r="C323" s="5" t="s">
        <v>644</v>
      </c>
      <c r="D323" s="6">
        <v>27</v>
      </c>
      <c r="E323" s="13"/>
      <c r="F323" s="14"/>
      <c r="G323" s="15"/>
    </row>
    <row r="324" spans="1:7" x14ac:dyDescent="0.3">
      <c r="A324" s="5" t="s">
        <v>645</v>
      </c>
      <c r="B324" s="5" t="s">
        <v>21</v>
      </c>
      <c r="C324" s="5" t="s">
        <v>646</v>
      </c>
      <c r="D324" s="6">
        <v>83</v>
      </c>
      <c r="E324" s="13"/>
      <c r="F324" s="14"/>
      <c r="G324" s="15"/>
    </row>
    <row r="325" spans="1:7" x14ac:dyDescent="0.3">
      <c r="A325" s="5" t="s">
        <v>647</v>
      </c>
      <c r="B325" s="5" t="s">
        <v>2</v>
      </c>
      <c r="C325" s="5" t="s">
        <v>648</v>
      </c>
      <c r="D325" s="6">
        <v>146</v>
      </c>
      <c r="E325" s="13"/>
      <c r="F325" s="14"/>
      <c r="G325" s="15"/>
    </row>
    <row r="326" spans="1:7" x14ac:dyDescent="0.3">
      <c r="A326" s="5" t="s">
        <v>649</v>
      </c>
      <c r="B326" s="5" t="s">
        <v>650</v>
      </c>
      <c r="C326" s="5" t="s">
        <v>651</v>
      </c>
      <c r="D326" s="6">
        <v>1098</v>
      </c>
      <c r="E326" s="13"/>
      <c r="F326" s="14"/>
      <c r="G326" s="15"/>
    </row>
    <row r="327" spans="1:7" x14ac:dyDescent="0.3">
      <c r="A327" s="5" t="s">
        <v>652</v>
      </c>
      <c r="B327" s="5" t="s">
        <v>21</v>
      </c>
      <c r="C327" s="5" t="s">
        <v>653</v>
      </c>
      <c r="D327" s="6">
        <v>7</v>
      </c>
      <c r="E327" s="13"/>
      <c r="F327" s="14"/>
      <c r="G327" s="15"/>
    </row>
    <row r="328" spans="1:7" x14ac:dyDescent="0.3">
      <c r="A328" s="5" t="s">
        <v>654</v>
      </c>
      <c r="B328" s="5" t="s">
        <v>37</v>
      </c>
      <c r="C328" s="5" t="s">
        <v>655</v>
      </c>
      <c r="D328" s="6">
        <v>449</v>
      </c>
      <c r="E328" s="13"/>
      <c r="F328" s="14"/>
      <c r="G328" s="15"/>
    </row>
    <row r="329" spans="1:7" x14ac:dyDescent="0.3">
      <c r="A329" s="5" t="s">
        <v>656</v>
      </c>
      <c r="B329" s="5" t="s">
        <v>21</v>
      </c>
      <c r="C329" s="5" t="s">
        <v>657</v>
      </c>
      <c r="D329" s="6">
        <v>452</v>
      </c>
      <c r="E329" s="13"/>
      <c r="F329" s="14"/>
      <c r="G329" s="15"/>
    </row>
    <row r="330" spans="1:7" x14ac:dyDescent="0.3">
      <c r="A330" s="5" t="s">
        <v>658</v>
      </c>
      <c r="B330" s="5" t="s">
        <v>21</v>
      </c>
      <c r="C330" s="5" t="s">
        <v>659</v>
      </c>
      <c r="D330" s="6">
        <v>6</v>
      </c>
      <c r="E330" s="13"/>
      <c r="F330" s="14"/>
      <c r="G330" s="15"/>
    </row>
    <row r="331" spans="1:7" x14ac:dyDescent="0.3">
      <c r="A331" s="5" t="s">
        <v>660</v>
      </c>
      <c r="B331" s="5" t="s">
        <v>21</v>
      </c>
      <c r="C331" s="5" t="s">
        <v>661</v>
      </c>
      <c r="D331" s="6">
        <v>308</v>
      </c>
      <c r="E331" s="13"/>
      <c r="F331" s="14"/>
      <c r="G331" s="15"/>
    </row>
    <row r="332" spans="1:7" x14ac:dyDescent="0.3">
      <c r="A332" s="5" t="s">
        <v>662</v>
      </c>
      <c r="B332" s="5" t="s">
        <v>21</v>
      </c>
      <c r="C332" s="5" t="s">
        <v>663</v>
      </c>
      <c r="D332" s="6">
        <v>4</v>
      </c>
      <c r="E332" s="13"/>
      <c r="F332" s="14"/>
      <c r="G332" s="15"/>
    </row>
    <row r="333" spans="1:7" x14ac:dyDescent="0.3">
      <c r="A333" s="5" t="s">
        <v>664</v>
      </c>
      <c r="B333" s="5" t="s">
        <v>21</v>
      </c>
      <c r="C333" s="5" t="s">
        <v>665</v>
      </c>
      <c r="D333" s="6">
        <v>59</v>
      </c>
      <c r="E333" s="13"/>
      <c r="F333" s="14"/>
      <c r="G333" s="15"/>
    </row>
    <row r="334" spans="1:7" x14ac:dyDescent="0.3">
      <c r="A334" s="5" t="s">
        <v>666</v>
      </c>
      <c r="B334" s="5" t="s">
        <v>21</v>
      </c>
      <c r="C334" s="5" t="s">
        <v>667</v>
      </c>
      <c r="D334" s="6">
        <v>119</v>
      </c>
      <c r="E334" s="13"/>
      <c r="F334" s="14"/>
      <c r="G334" s="15"/>
    </row>
    <row r="335" spans="1:7" x14ac:dyDescent="0.3">
      <c r="A335" s="5" t="s">
        <v>668</v>
      </c>
      <c r="B335" s="5" t="s">
        <v>21</v>
      </c>
      <c r="C335" s="5" t="s">
        <v>669</v>
      </c>
      <c r="D335" s="6">
        <v>54</v>
      </c>
      <c r="E335" s="13"/>
      <c r="F335" s="14"/>
      <c r="G335" s="15"/>
    </row>
    <row r="336" spans="1:7" x14ac:dyDescent="0.3">
      <c r="A336" s="5" t="s">
        <v>670</v>
      </c>
      <c r="B336" s="5" t="s">
        <v>21</v>
      </c>
      <c r="C336" s="5" t="s">
        <v>671</v>
      </c>
      <c r="D336" s="6">
        <v>8</v>
      </c>
      <c r="E336" s="13"/>
      <c r="F336" s="14"/>
      <c r="G336" s="15"/>
    </row>
    <row r="337" spans="1:7" x14ac:dyDescent="0.3">
      <c r="A337" s="5" t="s">
        <v>672</v>
      </c>
      <c r="B337" s="5" t="s">
        <v>37</v>
      </c>
      <c r="C337" s="5" t="s">
        <v>673</v>
      </c>
      <c r="D337" s="6">
        <v>164</v>
      </c>
      <c r="E337" s="13"/>
      <c r="F337" s="14"/>
      <c r="G337" s="15"/>
    </row>
    <row r="338" spans="1:7" x14ac:dyDescent="0.3">
      <c r="A338" s="5" t="s">
        <v>674</v>
      </c>
      <c r="B338" s="5" t="s">
        <v>21</v>
      </c>
      <c r="C338" s="5" t="s">
        <v>675</v>
      </c>
      <c r="D338" s="6">
        <v>25</v>
      </c>
      <c r="E338" s="13"/>
      <c r="F338" s="14"/>
      <c r="G338" s="15"/>
    </row>
    <row r="339" spans="1:7" x14ac:dyDescent="0.3">
      <c r="A339" s="5" t="s">
        <v>676</v>
      </c>
      <c r="B339" s="5" t="s">
        <v>21</v>
      </c>
      <c r="C339" s="5" t="s">
        <v>677</v>
      </c>
      <c r="D339" s="6">
        <v>1472</v>
      </c>
      <c r="E339" s="13"/>
      <c r="F339" s="14"/>
      <c r="G339" s="15"/>
    </row>
    <row r="340" spans="1:7" x14ac:dyDescent="0.3">
      <c r="A340" s="5" t="s">
        <v>678</v>
      </c>
      <c r="B340" s="5" t="s">
        <v>21</v>
      </c>
      <c r="C340" s="5" t="s">
        <v>679</v>
      </c>
      <c r="D340" s="6">
        <v>105</v>
      </c>
      <c r="E340" s="13"/>
      <c r="F340" s="14"/>
      <c r="G340" s="15"/>
    </row>
    <row r="341" spans="1:7" x14ac:dyDescent="0.3">
      <c r="A341" s="5" t="s">
        <v>680</v>
      </c>
      <c r="B341" s="5" t="s">
        <v>21</v>
      </c>
      <c r="C341" s="5" t="s">
        <v>681</v>
      </c>
      <c r="D341" s="6">
        <v>113</v>
      </c>
      <c r="E341" s="13"/>
      <c r="F341" s="14"/>
      <c r="G341" s="15"/>
    </row>
    <row r="342" spans="1:7" x14ac:dyDescent="0.3">
      <c r="A342" s="5" t="s">
        <v>682</v>
      </c>
      <c r="B342" s="5" t="s">
        <v>21</v>
      </c>
      <c r="C342" s="5" t="s">
        <v>683</v>
      </c>
      <c r="D342" s="6">
        <v>337</v>
      </c>
      <c r="E342" s="13"/>
      <c r="F342" s="14"/>
      <c r="G342" s="15"/>
    </row>
    <row r="343" spans="1:7" x14ac:dyDescent="0.3">
      <c r="A343" s="5" t="s">
        <v>684</v>
      </c>
      <c r="B343" s="5" t="s">
        <v>21</v>
      </c>
      <c r="C343" s="5" t="s">
        <v>685</v>
      </c>
      <c r="D343" s="6">
        <v>264</v>
      </c>
      <c r="E343" s="13"/>
      <c r="F343" s="14"/>
      <c r="G343" s="15"/>
    </row>
    <row r="344" spans="1:7" x14ac:dyDescent="0.3">
      <c r="A344" s="5" t="s">
        <v>686</v>
      </c>
      <c r="B344" s="5" t="s">
        <v>21</v>
      </c>
      <c r="C344" s="5" t="s">
        <v>687</v>
      </c>
      <c r="D344" s="6">
        <v>14</v>
      </c>
      <c r="E344" s="13"/>
      <c r="F344" s="14"/>
      <c r="G344" s="15"/>
    </row>
    <row r="345" spans="1:7" x14ac:dyDescent="0.3">
      <c r="A345" s="5" t="s">
        <v>688</v>
      </c>
      <c r="B345" s="5" t="s">
        <v>418</v>
      </c>
      <c r="C345" s="5" t="s">
        <v>689</v>
      </c>
      <c r="D345" s="6">
        <v>1208</v>
      </c>
      <c r="E345" s="13"/>
      <c r="F345" s="14"/>
      <c r="G345" s="15"/>
    </row>
    <row r="346" spans="1:7" x14ac:dyDescent="0.3">
      <c r="A346" s="5" t="s">
        <v>690</v>
      </c>
      <c r="B346" s="5" t="s">
        <v>21</v>
      </c>
      <c r="C346" s="5" t="s">
        <v>691</v>
      </c>
      <c r="D346" s="6">
        <v>95</v>
      </c>
      <c r="E346" s="13"/>
      <c r="F346" s="14"/>
      <c r="G346" s="15"/>
    </row>
    <row r="347" spans="1:7" x14ac:dyDescent="0.3">
      <c r="A347" s="5" t="s">
        <v>692</v>
      </c>
      <c r="B347" s="5" t="s">
        <v>21</v>
      </c>
      <c r="C347" s="5" t="s">
        <v>693</v>
      </c>
      <c r="D347" s="6">
        <v>17</v>
      </c>
      <c r="E347" s="13"/>
      <c r="F347" s="14"/>
      <c r="G347" s="15"/>
    </row>
    <row r="348" spans="1:7" x14ac:dyDescent="0.3">
      <c r="A348" s="5" t="s">
        <v>694</v>
      </c>
      <c r="B348" s="5" t="s">
        <v>37</v>
      </c>
      <c r="C348" s="5" t="s">
        <v>695</v>
      </c>
      <c r="D348" s="6">
        <v>148</v>
      </c>
      <c r="E348" s="13"/>
      <c r="F348" s="14"/>
      <c r="G348" s="15"/>
    </row>
    <row r="349" spans="1:7" x14ac:dyDescent="0.3">
      <c r="A349" s="5" t="s">
        <v>696</v>
      </c>
      <c r="B349" s="5" t="s">
        <v>21</v>
      </c>
      <c r="C349" s="5" t="s">
        <v>697</v>
      </c>
      <c r="D349" s="6">
        <v>15</v>
      </c>
      <c r="E349" s="13"/>
      <c r="F349" s="14"/>
      <c r="G349" s="15"/>
    </row>
    <row r="350" spans="1:7" x14ac:dyDescent="0.3">
      <c r="A350" s="5" t="s">
        <v>698</v>
      </c>
      <c r="B350" s="5" t="s">
        <v>21</v>
      </c>
      <c r="C350" s="5" t="s">
        <v>699</v>
      </c>
      <c r="D350" s="6">
        <v>57</v>
      </c>
      <c r="E350" s="13"/>
      <c r="F350" s="14"/>
      <c r="G350" s="15"/>
    </row>
    <row r="351" spans="1:7" x14ac:dyDescent="0.3">
      <c r="A351" s="5" t="s">
        <v>700</v>
      </c>
      <c r="B351" s="5" t="s">
        <v>21</v>
      </c>
      <c r="C351" s="5" t="s">
        <v>701</v>
      </c>
      <c r="D351" s="6">
        <v>198</v>
      </c>
      <c r="E351" s="13"/>
      <c r="F351" s="14"/>
      <c r="G351" s="15"/>
    </row>
    <row r="352" spans="1:7" x14ac:dyDescent="0.3">
      <c r="A352" s="5" t="s">
        <v>702</v>
      </c>
      <c r="B352" s="5" t="s">
        <v>21</v>
      </c>
      <c r="C352" s="5" t="s">
        <v>703</v>
      </c>
      <c r="D352" s="6">
        <v>62</v>
      </c>
      <c r="E352" s="13"/>
      <c r="F352" s="14"/>
      <c r="G352" s="15"/>
    </row>
    <row r="353" spans="1:7" x14ac:dyDescent="0.3">
      <c r="A353" s="5" t="s">
        <v>704</v>
      </c>
      <c r="B353" s="5" t="s">
        <v>21</v>
      </c>
      <c r="C353" s="5" t="s">
        <v>705</v>
      </c>
      <c r="D353" s="6">
        <v>243</v>
      </c>
      <c r="E353" s="13"/>
      <c r="F353" s="14"/>
      <c r="G353" s="15"/>
    </row>
    <row r="354" spans="1:7" x14ac:dyDescent="0.3">
      <c r="A354" s="5" t="s">
        <v>706</v>
      </c>
      <c r="B354" s="5" t="s">
        <v>21</v>
      </c>
      <c r="C354" s="5" t="s">
        <v>707</v>
      </c>
      <c r="D354" s="6">
        <v>45</v>
      </c>
      <c r="E354" s="13"/>
      <c r="F354" s="14"/>
      <c r="G354" s="15"/>
    </row>
    <row r="355" spans="1:7" x14ac:dyDescent="0.3">
      <c r="A355" s="5" t="s">
        <v>708</v>
      </c>
      <c r="B355" s="5" t="s">
        <v>21</v>
      </c>
      <c r="C355" s="5" t="s">
        <v>709</v>
      </c>
      <c r="D355" s="6">
        <v>583</v>
      </c>
      <c r="E355" s="13"/>
      <c r="F355" s="14"/>
      <c r="G355" s="15"/>
    </row>
    <row r="356" spans="1:7" x14ac:dyDescent="0.3">
      <c r="A356" s="5" t="s">
        <v>710</v>
      </c>
      <c r="B356" s="5" t="s">
        <v>711</v>
      </c>
      <c r="C356" s="5" t="s">
        <v>712</v>
      </c>
      <c r="D356" s="6">
        <v>4393</v>
      </c>
      <c r="E356" s="13"/>
      <c r="F356" s="14"/>
      <c r="G356" s="15"/>
    </row>
    <row r="357" spans="1:7" x14ac:dyDescent="0.3">
      <c r="A357" s="5" t="s">
        <v>713</v>
      </c>
      <c r="B357" s="5" t="s">
        <v>21</v>
      </c>
      <c r="C357" s="5" t="s">
        <v>714</v>
      </c>
      <c r="D357" s="6">
        <v>111</v>
      </c>
      <c r="E357" s="13"/>
      <c r="F357" s="14"/>
      <c r="G357" s="15"/>
    </row>
    <row r="358" spans="1:7" x14ac:dyDescent="0.3">
      <c r="A358" s="5" t="s">
        <v>715</v>
      </c>
      <c r="B358" s="5" t="s">
        <v>37</v>
      </c>
      <c r="C358" s="5" t="s">
        <v>716</v>
      </c>
      <c r="D358" s="6">
        <v>54</v>
      </c>
      <c r="E358" s="13"/>
      <c r="F358" s="14"/>
      <c r="G358" s="15"/>
    </row>
    <row r="359" spans="1:7" x14ac:dyDescent="0.3">
      <c r="A359" s="5" t="s">
        <v>717</v>
      </c>
      <c r="B359" s="5" t="s">
        <v>21</v>
      </c>
      <c r="C359" s="5" t="s">
        <v>718</v>
      </c>
      <c r="D359" s="6">
        <v>15</v>
      </c>
      <c r="E359" s="13"/>
      <c r="F359" s="14"/>
      <c r="G359" s="15"/>
    </row>
    <row r="360" spans="1:7" x14ac:dyDescent="0.3">
      <c r="A360" s="5" t="s">
        <v>719</v>
      </c>
      <c r="B360" s="5" t="s">
        <v>21</v>
      </c>
      <c r="C360" s="5" t="s">
        <v>720</v>
      </c>
      <c r="D360" s="6">
        <v>149</v>
      </c>
      <c r="E360" s="13"/>
      <c r="F360" s="14"/>
      <c r="G360" s="15"/>
    </row>
    <row r="361" spans="1:7" x14ac:dyDescent="0.3">
      <c r="A361" s="5" t="s">
        <v>721</v>
      </c>
      <c r="B361" s="5" t="s">
        <v>21</v>
      </c>
      <c r="C361" s="5" t="s">
        <v>722</v>
      </c>
      <c r="D361" s="6">
        <v>185</v>
      </c>
      <c r="E361" s="13"/>
      <c r="F361" s="14"/>
      <c r="G361" s="15"/>
    </row>
    <row r="362" spans="1:7" x14ac:dyDescent="0.3">
      <c r="A362" s="5" t="s">
        <v>723</v>
      </c>
      <c r="B362" s="5" t="s">
        <v>21</v>
      </c>
      <c r="C362" s="5" t="s">
        <v>724</v>
      </c>
      <c r="D362" s="6">
        <v>460</v>
      </c>
      <c r="E362" s="13"/>
      <c r="F362" s="14"/>
      <c r="G362" s="15"/>
    </row>
    <row r="363" spans="1:7" x14ac:dyDescent="0.3">
      <c r="A363" s="5" t="s">
        <v>725</v>
      </c>
      <c r="B363" s="5" t="s">
        <v>21</v>
      </c>
      <c r="C363" s="5" t="s">
        <v>726</v>
      </c>
      <c r="D363" s="6">
        <v>56</v>
      </c>
      <c r="E363" s="13"/>
      <c r="F363" s="14"/>
      <c r="G363" s="15"/>
    </row>
    <row r="364" spans="1:7" x14ac:dyDescent="0.3">
      <c r="A364" s="5" t="s">
        <v>727</v>
      </c>
      <c r="B364" s="5" t="s">
        <v>21</v>
      </c>
      <c r="C364" s="5" t="s">
        <v>728</v>
      </c>
      <c r="D364" s="6">
        <v>595</v>
      </c>
      <c r="E364" s="13"/>
      <c r="F364" s="14"/>
      <c r="G364" s="15"/>
    </row>
    <row r="365" spans="1:7" x14ac:dyDescent="0.3">
      <c r="A365" s="5" t="s">
        <v>729</v>
      </c>
      <c r="B365" s="5" t="s">
        <v>21</v>
      </c>
      <c r="C365" s="5" t="s">
        <v>730</v>
      </c>
      <c r="D365" s="6">
        <v>17</v>
      </c>
      <c r="E365" s="13"/>
      <c r="F365" s="14"/>
      <c r="G365" s="15"/>
    </row>
    <row r="366" spans="1:7" x14ac:dyDescent="0.3">
      <c r="A366" s="5" t="s">
        <v>731</v>
      </c>
      <c r="B366" s="5" t="s">
        <v>21</v>
      </c>
      <c r="C366" s="5" t="s">
        <v>732</v>
      </c>
      <c r="D366" s="6">
        <v>155</v>
      </c>
      <c r="E366" s="13"/>
      <c r="F366" s="14"/>
      <c r="G366" s="15"/>
    </row>
    <row r="367" spans="1:7" x14ac:dyDescent="0.3">
      <c r="A367" s="5" t="s">
        <v>733</v>
      </c>
      <c r="B367" s="5" t="s">
        <v>21</v>
      </c>
      <c r="C367" s="5" t="s">
        <v>734</v>
      </c>
      <c r="D367" s="6">
        <v>565</v>
      </c>
      <c r="E367" s="13"/>
      <c r="F367" s="14"/>
      <c r="G367" s="15"/>
    </row>
    <row r="368" spans="1:7" x14ac:dyDescent="0.3">
      <c r="A368" s="5" t="s">
        <v>735</v>
      </c>
      <c r="B368" s="5" t="s">
        <v>37</v>
      </c>
      <c r="C368" s="5" t="s">
        <v>736</v>
      </c>
      <c r="D368" s="6">
        <v>83</v>
      </c>
      <c r="E368" s="13"/>
      <c r="F368" s="14"/>
      <c r="G368" s="15"/>
    </row>
    <row r="369" spans="1:7" x14ac:dyDescent="0.3">
      <c r="A369" s="5" t="s">
        <v>737</v>
      </c>
      <c r="B369" s="5" t="s">
        <v>21</v>
      </c>
      <c r="C369" s="5" t="s">
        <v>738</v>
      </c>
      <c r="D369" s="6">
        <v>28</v>
      </c>
      <c r="E369" s="13"/>
      <c r="F369" s="14"/>
      <c r="G369" s="15"/>
    </row>
    <row r="370" spans="1:7" x14ac:dyDescent="0.3">
      <c r="A370" s="5" t="s">
        <v>739</v>
      </c>
      <c r="B370" s="5" t="s">
        <v>21</v>
      </c>
      <c r="C370" s="5" t="s">
        <v>740</v>
      </c>
      <c r="D370" s="6">
        <v>88</v>
      </c>
      <c r="E370" s="13"/>
      <c r="F370" s="14"/>
      <c r="G370" s="15"/>
    </row>
    <row r="371" spans="1:7" x14ac:dyDescent="0.3">
      <c r="A371" s="5" t="s">
        <v>741</v>
      </c>
      <c r="B371" s="5" t="s">
        <v>21</v>
      </c>
      <c r="C371" s="5" t="s">
        <v>742</v>
      </c>
      <c r="D371" s="6">
        <v>26</v>
      </c>
      <c r="E371" s="13"/>
      <c r="F371" s="14"/>
      <c r="G371" s="15"/>
    </row>
    <row r="372" spans="1:7" x14ac:dyDescent="0.3">
      <c r="A372" s="5" t="s">
        <v>743</v>
      </c>
      <c r="B372" s="5" t="s">
        <v>21</v>
      </c>
      <c r="C372" s="5" t="s">
        <v>744</v>
      </c>
      <c r="D372" s="6">
        <v>21</v>
      </c>
      <c r="E372" s="13"/>
      <c r="F372" s="14"/>
      <c r="G372" s="15"/>
    </row>
    <row r="373" spans="1:7" x14ac:dyDescent="0.3">
      <c r="A373" s="5" t="s">
        <v>745</v>
      </c>
      <c r="B373" s="5" t="s">
        <v>21</v>
      </c>
      <c r="C373" s="5" t="s">
        <v>746</v>
      </c>
      <c r="D373" s="6">
        <v>15</v>
      </c>
      <c r="E373" s="13"/>
      <c r="F373" s="14"/>
      <c r="G373" s="15"/>
    </row>
    <row r="374" spans="1:7" x14ac:dyDescent="0.3">
      <c r="A374" s="5" t="s">
        <v>747</v>
      </c>
      <c r="B374" s="5" t="s">
        <v>21</v>
      </c>
      <c r="C374" s="5" t="s">
        <v>748</v>
      </c>
      <c r="D374" s="6">
        <v>108</v>
      </c>
      <c r="E374" s="13"/>
      <c r="F374" s="14"/>
      <c r="G374" s="15"/>
    </row>
    <row r="375" spans="1:7" x14ac:dyDescent="0.3">
      <c r="A375" s="5" t="s">
        <v>749</v>
      </c>
      <c r="B375" s="5" t="s">
        <v>418</v>
      </c>
      <c r="C375" s="5" t="s">
        <v>750</v>
      </c>
      <c r="D375" s="6">
        <v>452</v>
      </c>
      <c r="E375" s="13"/>
      <c r="F375" s="14"/>
      <c r="G375" s="15"/>
    </row>
    <row r="376" spans="1:7" x14ac:dyDescent="0.3">
      <c r="A376" s="5" t="s">
        <v>751</v>
      </c>
      <c r="B376" s="5" t="s">
        <v>418</v>
      </c>
      <c r="C376" s="5" t="s">
        <v>752</v>
      </c>
      <c r="D376" s="6">
        <v>283</v>
      </c>
      <c r="E376" s="13"/>
      <c r="F376" s="14"/>
      <c r="G376" s="15"/>
    </row>
    <row r="377" spans="1:7" x14ac:dyDescent="0.3">
      <c r="A377" s="5" t="s">
        <v>753</v>
      </c>
      <c r="B377" s="5" t="s">
        <v>21</v>
      </c>
      <c r="C377" s="5" t="s">
        <v>754</v>
      </c>
      <c r="D377" s="6">
        <v>110</v>
      </c>
      <c r="E377" s="13"/>
      <c r="F377" s="14"/>
      <c r="G377" s="15"/>
    </row>
    <row r="378" spans="1:7" x14ac:dyDescent="0.3">
      <c r="A378" s="5" t="s">
        <v>755</v>
      </c>
      <c r="B378" s="5" t="s">
        <v>639</v>
      </c>
      <c r="C378" s="5" t="s">
        <v>756</v>
      </c>
      <c r="D378" s="6">
        <v>219</v>
      </c>
      <c r="E378" s="13"/>
      <c r="F378" s="14"/>
      <c r="G378" s="15"/>
    </row>
    <row r="379" spans="1:7" x14ac:dyDescent="0.3">
      <c r="A379" s="5" t="s">
        <v>757</v>
      </c>
      <c r="B379" s="5" t="s">
        <v>37</v>
      </c>
      <c r="C379" s="5" t="s">
        <v>758</v>
      </c>
      <c r="D379" s="6">
        <v>298</v>
      </c>
      <c r="E379" s="13"/>
      <c r="F379" s="14"/>
      <c r="G379" s="15"/>
    </row>
    <row r="380" spans="1:7" x14ac:dyDescent="0.3">
      <c r="A380" s="5" t="s">
        <v>759</v>
      </c>
      <c r="B380" s="5" t="s">
        <v>37</v>
      </c>
      <c r="C380" s="5" t="s">
        <v>760</v>
      </c>
      <c r="D380" s="6">
        <v>333</v>
      </c>
      <c r="E380" s="13"/>
      <c r="F380" s="14"/>
      <c r="G380" s="15"/>
    </row>
    <row r="381" spans="1:7" x14ac:dyDescent="0.3">
      <c r="A381" s="5" t="s">
        <v>761</v>
      </c>
      <c r="B381" s="5" t="s">
        <v>21</v>
      </c>
      <c r="C381" s="5" t="s">
        <v>762</v>
      </c>
      <c r="D381" s="6">
        <v>722</v>
      </c>
      <c r="E381" s="13"/>
      <c r="F381" s="14"/>
      <c r="G381" s="15"/>
    </row>
    <row r="382" spans="1:7" x14ac:dyDescent="0.3">
      <c r="A382" s="5" t="s">
        <v>763</v>
      </c>
      <c r="B382" s="5" t="s">
        <v>21</v>
      </c>
      <c r="C382" s="5" t="s">
        <v>764</v>
      </c>
      <c r="D382" s="6">
        <v>39</v>
      </c>
      <c r="E382" s="13"/>
      <c r="F382" s="14"/>
      <c r="G382" s="15"/>
    </row>
    <row r="383" spans="1:7" x14ac:dyDescent="0.3">
      <c r="A383" s="5" t="s">
        <v>765</v>
      </c>
      <c r="B383" s="5" t="s">
        <v>21</v>
      </c>
      <c r="C383" s="5" t="s">
        <v>766</v>
      </c>
      <c r="D383" s="6">
        <v>357</v>
      </c>
      <c r="E383" s="13"/>
      <c r="F383" s="14"/>
      <c r="G383" s="15"/>
    </row>
    <row r="384" spans="1:7" x14ac:dyDescent="0.3">
      <c r="A384" s="5" t="s">
        <v>767</v>
      </c>
      <c r="B384" s="5" t="s">
        <v>21</v>
      </c>
      <c r="C384" s="5" t="s">
        <v>768</v>
      </c>
      <c r="D384" s="6">
        <v>22</v>
      </c>
      <c r="E384" s="13"/>
      <c r="F384" s="14"/>
      <c r="G384" s="15"/>
    </row>
    <row r="385" spans="1:7" x14ac:dyDescent="0.3">
      <c r="A385" s="5" t="s">
        <v>769</v>
      </c>
      <c r="B385" s="5" t="s">
        <v>21</v>
      </c>
      <c r="C385" s="5" t="s">
        <v>770</v>
      </c>
      <c r="D385" s="6">
        <v>1059</v>
      </c>
      <c r="E385" s="13"/>
      <c r="F385" s="14"/>
      <c r="G385" s="15"/>
    </row>
    <row r="386" spans="1:7" x14ac:dyDescent="0.3">
      <c r="A386" s="5" t="s">
        <v>771</v>
      </c>
      <c r="B386" s="5" t="s">
        <v>21</v>
      </c>
      <c r="C386" s="5" t="s">
        <v>772</v>
      </c>
      <c r="D386" s="6">
        <v>17</v>
      </c>
      <c r="E386" s="13"/>
      <c r="F386" s="14"/>
      <c r="G386" s="15"/>
    </row>
    <row r="387" spans="1:7" x14ac:dyDescent="0.3">
      <c r="A387" s="5" t="s">
        <v>773</v>
      </c>
      <c r="B387" s="5" t="s">
        <v>21</v>
      </c>
      <c r="C387" s="5" t="s">
        <v>774</v>
      </c>
      <c r="D387" s="6">
        <v>726</v>
      </c>
      <c r="E387" s="13"/>
      <c r="F387" s="14"/>
      <c r="G387" s="15"/>
    </row>
    <row r="388" spans="1:7" x14ac:dyDescent="0.3">
      <c r="A388" s="5" t="s">
        <v>775</v>
      </c>
      <c r="B388" s="5" t="s">
        <v>21</v>
      </c>
      <c r="C388" s="5" t="s">
        <v>776</v>
      </c>
      <c r="D388" s="6">
        <v>1202</v>
      </c>
      <c r="E388" s="13"/>
      <c r="F388" s="14"/>
      <c r="G388" s="15"/>
    </row>
    <row r="389" spans="1:7" x14ac:dyDescent="0.3">
      <c r="A389" s="5" t="s">
        <v>777</v>
      </c>
      <c r="B389" s="5" t="s">
        <v>37</v>
      </c>
      <c r="C389" s="5" t="s">
        <v>778</v>
      </c>
      <c r="D389" s="6">
        <v>779</v>
      </c>
      <c r="E389" s="13"/>
      <c r="F389" s="14"/>
      <c r="G389" s="15"/>
    </row>
    <row r="390" spans="1:7" x14ac:dyDescent="0.3">
      <c r="A390" s="5" t="s">
        <v>779</v>
      </c>
      <c r="B390" s="5" t="s">
        <v>37</v>
      </c>
      <c r="C390" s="5" t="s">
        <v>780</v>
      </c>
      <c r="D390" s="6">
        <v>77</v>
      </c>
      <c r="E390" s="13"/>
      <c r="F390" s="14"/>
      <c r="G390" s="15"/>
    </row>
    <row r="391" spans="1:7" x14ac:dyDescent="0.3">
      <c r="A391" s="5" t="s">
        <v>781</v>
      </c>
      <c r="B391" s="5" t="s">
        <v>21</v>
      </c>
      <c r="C391" s="5" t="s">
        <v>782</v>
      </c>
      <c r="D391" s="6">
        <v>60</v>
      </c>
      <c r="E391" s="13"/>
      <c r="F391" s="14"/>
      <c r="G391" s="15"/>
    </row>
    <row r="392" spans="1:7" x14ac:dyDescent="0.3">
      <c r="A392" s="5" t="s">
        <v>783</v>
      </c>
      <c r="B392" s="5" t="s">
        <v>21</v>
      </c>
      <c r="C392" s="5" t="s">
        <v>784</v>
      </c>
      <c r="D392" s="6">
        <v>12</v>
      </c>
      <c r="E392" s="13"/>
      <c r="F392" s="14"/>
      <c r="G392" s="15"/>
    </row>
    <row r="393" spans="1:7" x14ac:dyDescent="0.3">
      <c r="A393" s="5" t="s">
        <v>785</v>
      </c>
      <c r="B393" s="5" t="s">
        <v>21</v>
      </c>
      <c r="C393" s="5" t="s">
        <v>786</v>
      </c>
      <c r="D393" s="6">
        <v>68</v>
      </c>
      <c r="E393" s="13"/>
      <c r="F393" s="14"/>
      <c r="G393" s="15"/>
    </row>
    <row r="394" spans="1:7" x14ac:dyDescent="0.3">
      <c r="A394" s="5" t="s">
        <v>787</v>
      </c>
      <c r="B394" s="5" t="s">
        <v>21</v>
      </c>
      <c r="C394" s="5" t="s">
        <v>788</v>
      </c>
      <c r="D394" s="6">
        <v>246</v>
      </c>
      <c r="E394" s="13"/>
      <c r="F394" s="14"/>
      <c r="G394" s="15"/>
    </row>
    <row r="395" spans="1:7" x14ac:dyDescent="0.3">
      <c r="A395" s="5" t="s">
        <v>789</v>
      </c>
      <c r="B395" s="5" t="s">
        <v>21</v>
      </c>
      <c r="C395" s="5" t="s">
        <v>790</v>
      </c>
      <c r="D395" s="6">
        <v>36</v>
      </c>
      <c r="E395" s="13"/>
      <c r="F395" s="14"/>
      <c r="G395" s="15"/>
    </row>
    <row r="396" spans="1:7" x14ac:dyDescent="0.3">
      <c r="A396" s="5" t="s">
        <v>791</v>
      </c>
      <c r="B396" s="5" t="s">
        <v>21</v>
      </c>
      <c r="C396" s="5" t="s">
        <v>792</v>
      </c>
      <c r="D396" s="6">
        <v>113</v>
      </c>
      <c r="E396" s="13"/>
      <c r="F396" s="14"/>
      <c r="G396" s="15"/>
    </row>
    <row r="397" spans="1:7" x14ac:dyDescent="0.3">
      <c r="A397" s="5" t="s">
        <v>793</v>
      </c>
      <c r="B397" s="5" t="s">
        <v>37</v>
      </c>
      <c r="C397" s="5" t="s">
        <v>794</v>
      </c>
      <c r="D397" s="6">
        <v>357</v>
      </c>
      <c r="E397" s="13"/>
      <c r="F397" s="14"/>
      <c r="G397" s="15"/>
    </row>
    <row r="398" spans="1:7" x14ac:dyDescent="0.3">
      <c r="A398" s="5" t="s">
        <v>795</v>
      </c>
      <c r="B398" s="5" t="s">
        <v>37</v>
      </c>
      <c r="C398" s="5" t="s">
        <v>796</v>
      </c>
      <c r="D398" s="6">
        <v>303</v>
      </c>
      <c r="E398" s="13"/>
      <c r="F398" s="14"/>
      <c r="G398" s="15"/>
    </row>
    <row r="399" spans="1:7" x14ac:dyDescent="0.3">
      <c r="A399" s="5" t="s">
        <v>797</v>
      </c>
      <c r="B399" s="5" t="s">
        <v>37</v>
      </c>
      <c r="C399" s="5" t="s">
        <v>798</v>
      </c>
      <c r="D399" s="6">
        <v>559</v>
      </c>
      <c r="E399" s="13"/>
      <c r="F399" s="14"/>
      <c r="G399" s="15"/>
    </row>
    <row r="400" spans="1:7" x14ac:dyDescent="0.3">
      <c r="A400" s="5" t="s">
        <v>799</v>
      </c>
      <c r="B400" s="5" t="s">
        <v>21</v>
      </c>
      <c r="C400" s="5" t="s">
        <v>800</v>
      </c>
      <c r="D400" s="6">
        <v>963</v>
      </c>
      <c r="E400" s="13"/>
      <c r="F400" s="14"/>
      <c r="G400" s="15"/>
    </row>
    <row r="401" spans="1:7" x14ac:dyDescent="0.3">
      <c r="A401" s="5" t="s">
        <v>801</v>
      </c>
      <c r="B401" s="5" t="s">
        <v>21</v>
      </c>
      <c r="C401" s="5" t="s">
        <v>802</v>
      </c>
      <c r="D401" s="6">
        <v>31</v>
      </c>
      <c r="E401" s="13"/>
      <c r="F401" s="14"/>
      <c r="G401" s="15"/>
    </row>
    <row r="402" spans="1:7" x14ac:dyDescent="0.3">
      <c r="A402" s="5" t="s">
        <v>803</v>
      </c>
      <c r="B402" s="5" t="s">
        <v>37</v>
      </c>
      <c r="C402" s="5" t="s">
        <v>804</v>
      </c>
      <c r="D402" s="6">
        <v>806</v>
      </c>
      <c r="E402" s="13"/>
      <c r="F402" s="14"/>
      <c r="G402" s="15"/>
    </row>
    <row r="403" spans="1:7" x14ac:dyDescent="0.3">
      <c r="A403" s="5" t="s">
        <v>805</v>
      </c>
      <c r="B403" s="5" t="s">
        <v>21</v>
      </c>
      <c r="C403" s="5" t="s">
        <v>806</v>
      </c>
      <c r="D403" s="6">
        <v>128</v>
      </c>
      <c r="E403" s="13"/>
      <c r="F403" s="14"/>
      <c r="G403" s="15"/>
    </row>
    <row r="404" spans="1:7" x14ac:dyDescent="0.3">
      <c r="A404" s="5" t="s">
        <v>807</v>
      </c>
      <c r="B404" s="5" t="s">
        <v>21</v>
      </c>
      <c r="C404" s="5" t="s">
        <v>808</v>
      </c>
      <c r="D404" s="6">
        <v>1742</v>
      </c>
      <c r="E404" s="13"/>
      <c r="F404" s="14"/>
      <c r="G404" s="15"/>
    </row>
    <row r="405" spans="1:7" x14ac:dyDescent="0.3">
      <c r="A405" s="5" t="s">
        <v>809</v>
      </c>
      <c r="B405" s="5" t="s">
        <v>21</v>
      </c>
      <c r="C405" s="5" t="s">
        <v>810</v>
      </c>
      <c r="D405" s="6">
        <v>839</v>
      </c>
      <c r="E405" s="13"/>
      <c r="F405" s="14"/>
      <c r="G405" s="15"/>
    </row>
    <row r="406" spans="1:7" x14ac:dyDescent="0.3">
      <c r="A406" s="5" t="s">
        <v>811</v>
      </c>
      <c r="B406" s="5" t="s">
        <v>37</v>
      </c>
      <c r="C406" s="5" t="s">
        <v>812</v>
      </c>
      <c r="D406" s="6">
        <v>628</v>
      </c>
      <c r="E406" s="13"/>
      <c r="F406" s="14"/>
      <c r="G406" s="15"/>
    </row>
    <row r="407" spans="1:7" x14ac:dyDescent="0.3">
      <c r="A407" s="5" t="s">
        <v>813</v>
      </c>
      <c r="B407" s="5" t="s">
        <v>21</v>
      </c>
      <c r="C407" s="5" t="s">
        <v>814</v>
      </c>
      <c r="D407" s="6">
        <v>321</v>
      </c>
      <c r="E407" s="13"/>
      <c r="F407" s="14"/>
      <c r="G407" s="15"/>
    </row>
    <row r="408" spans="1:7" x14ac:dyDescent="0.3">
      <c r="A408" s="5" t="s">
        <v>815</v>
      </c>
      <c r="B408" s="5" t="s">
        <v>37</v>
      </c>
      <c r="C408" s="5" t="s">
        <v>816</v>
      </c>
      <c r="D408" s="6">
        <v>672</v>
      </c>
      <c r="E408" s="13"/>
      <c r="F408" s="14"/>
      <c r="G408" s="15"/>
    </row>
    <row r="409" spans="1:7" x14ac:dyDescent="0.3">
      <c r="A409" s="5" t="s">
        <v>817</v>
      </c>
      <c r="B409" s="5" t="s">
        <v>21</v>
      </c>
      <c r="C409" s="5" t="s">
        <v>818</v>
      </c>
      <c r="D409" s="6">
        <v>119</v>
      </c>
      <c r="E409" s="13"/>
      <c r="F409" s="14"/>
      <c r="G409" s="15"/>
    </row>
    <row r="410" spans="1:7" x14ac:dyDescent="0.3">
      <c r="A410" s="5" t="s">
        <v>819</v>
      </c>
      <c r="B410" s="5" t="s">
        <v>37</v>
      </c>
      <c r="C410" s="5" t="s">
        <v>820</v>
      </c>
      <c r="D410" s="6">
        <v>101</v>
      </c>
      <c r="E410" s="13"/>
      <c r="F410" s="14"/>
      <c r="G410" s="15"/>
    </row>
    <row r="411" spans="1:7" x14ac:dyDescent="0.3">
      <c r="A411" s="5" t="s">
        <v>821</v>
      </c>
      <c r="B411" s="5" t="s">
        <v>37</v>
      </c>
      <c r="C411" s="5" t="s">
        <v>822</v>
      </c>
      <c r="D411" s="6">
        <v>21</v>
      </c>
      <c r="E411" s="13"/>
      <c r="F411" s="14"/>
      <c r="G411" s="15"/>
    </row>
    <row r="412" spans="1:7" x14ac:dyDescent="0.3">
      <c r="A412" s="5" t="s">
        <v>823</v>
      </c>
      <c r="B412" s="5" t="s">
        <v>37</v>
      </c>
      <c r="C412" s="5" t="s">
        <v>824</v>
      </c>
      <c r="D412" s="6">
        <v>251</v>
      </c>
      <c r="E412" s="13"/>
      <c r="F412" s="14"/>
      <c r="G412" s="15"/>
    </row>
    <row r="413" spans="1:7" x14ac:dyDescent="0.3">
      <c r="A413" s="5" t="s">
        <v>825</v>
      </c>
      <c r="B413" s="5" t="s">
        <v>37</v>
      </c>
      <c r="C413" s="5" t="s">
        <v>826</v>
      </c>
      <c r="D413" s="6">
        <v>63</v>
      </c>
      <c r="E413" s="13"/>
      <c r="F413" s="14"/>
      <c r="G413" s="15"/>
    </row>
    <row r="414" spans="1:7" x14ac:dyDescent="0.3">
      <c r="A414" s="5" t="s">
        <v>827</v>
      </c>
      <c r="B414" s="5" t="s">
        <v>21</v>
      </c>
      <c r="C414" s="5" t="s">
        <v>828</v>
      </c>
      <c r="D414" s="6">
        <v>54</v>
      </c>
      <c r="E414" s="13"/>
      <c r="F414" s="14"/>
      <c r="G414" s="15"/>
    </row>
    <row r="415" spans="1:7" x14ac:dyDescent="0.3">
      <c r="A415" s="5" t="s">
        <v>829</v>
      </c>
      <c r="B415" s="5" t="s">
        <v>21</v>
      </c>
      <c r="C415" s="5" t="s">
        <v>830</v>
      </c>
      <c r="D415" s="6">
        <v>62</v>
      </c>
      <c r="E415" s="13"/>
      <c r="F415" s="14"/>
      <c r="G415" s="15"/>
    </row>
    <row r="416" spans="1:7" x14ac:dyDescent="0.3">
      <c r="A416" s="5" t="s">
        <v>831</v>
      </c>
      <c r="B416" s="5" t="s">
        <v>21</v>
      </c>
      <c r="C416" s="5" t="s">
        <v>832</v>
      </c>
      <c r="D416" s="6">
        <v>132</v>
      </c>
      <c r="E416" s="13"/>
      <c r="F416" s="14"/>
      <c r="G416" s="15"/>
    </row>
    <row r="417" spans="1:7" x14ac:dyDescent="0.3">
      <c r="A417" s="5" t="s">
        <v>833</v>
      </c>
      <c r="B417" s="5" t="s">
        <v>21</v>
      </c>
      <c r="C417" s="5" t="s">
        <v>834</v>
      </c>
      <c r="D417" s="6">
        <v>54</v>
      </c>
      <c r="E417" s="13"/>
      <c r="F417" s="14"/>
      <c r="G417" s="15"/>
    </row>
    <row r="418" spans="1:7" x14ac:dyDescent="0.3">
      <c r="A418" s="5" t="s">
        <v>835</v>
      </c>
      <c r="B418" s="5" t="s">
        <v>21</v>
      </c>
      <c r="C418" s="5" t="s">
        <v>836</v>
      </c>
      <c r="D418" s="6">
        <v>19157</v>
      </c>
      <c r="E418" s="13"/>
      <c r="F418" s="14"/>
      <c r="G418" s="15"/>
    </row>
    <row r="419" spans="1:7" x14ac:dyDescent="0.3">
      <c r="A419" s="5" t="s">
        <v>837</v>
      </c>
      <c r="B419" s="5" t="s">
        <v>21</v>
      </c>
      <c r="C419" s="5" t="s">
        <v>838</v>
      </c>
      <c r="D419" s="6">
        <v>1989</v>
      </c>
      <c r="E419" s="13"/>
      <c r="F419" s="14"/>
      <c r="G419" s="15"/>
    </row>
    <row r="420" spans="1:7" x14ac:dyDescent="0.3">
      <c r="A420" s="5" t="s">
        <v>839</v>
      </c>
      <c r="B420" s="5" t="s">
        <v>37</v>
      </c>
      <c r="C420" s="5" t="s">
        <v>840</v>
      </c>
      <c r="D420" s="6">
        <v>63</v>
      </c>
      <c r="E420" s="13"/>
      <c r="F420" s="14"/>
      <c r="G420" s="15"/>
    </row>
    <row r="421" spans="1:7" x14ac:dyDescent="0.3">
      <c r="A421" s="5" t="s">
        <v>841</v>
      </c>
      <c r="B421" s="5" t="s">
        <v>21</v>
      </c>
      <c r="C421" s="5" t="s">
        <v>842</v>
      </c>
      <c r="D421" s="6">
        <v>89</v>
      </c>
      <c r="E421" s="13"/>
      <c r="F421" s="14"/>
      <c r="G421" s="15"/>
    </row>
    <row r="422" spans="1:7" x14ac:dyDescent="0.3">
      <c r="A422" s="5" t="s">
        <v>843</v>
      </c>
      <c r="B422" s="5" t="s">
        <v>21</v>
      </c>
      <c r="C422" s="5" t="s">
        <v>844</v>
      </c>
      <c r="D422" s="6">
        <v>480</v>
      </c>
      <c r="E422" s="13"/>
      <c r="F422" s="14"/>
      <c r="G422" s="15"/>
    </row>
    <row r="423" spans="1:7" x14ac:dyDescent="0.3">
      <c r="A423" s="5" t="s">
        <v>845</v>
      </c>
      <c r="B423" s="5" t="s">
        <v>21</v>
      </c>
      <c r="C423" s="5" t="s">
        <v>846</v>
      </c>
      <c r="D423" s="6">
        <v>104</v>
      </c>
      <c r="E423" s="13"/>
      <c r="F423" s="14"/>
      <c r="G423" s="15"/>
    </row>
    <row r="424" spans="1:7" x14ac:dyDescent="0.3">
      <c r="A424" s="5" t="s">
        <v>847</v>
      </c>
      <c r="B424" s="5" t="s">
        <v>37</v>
      </c>
      <c r="C424" s="5" t="s">
        <v>848</v>
      </c>
      <c r="D424" s="6">
        <v>32</v>
      </c>
      <c r="E424" s="13"/>
      <c r="F424" s="14"/>
      <c r="G424" s="15"/>
    </row>
    <row r="425" spans="1:7" x14ac:dyDescent="0.3">
      <c r="A425" s="5" t="s">
        <v>849</v>
      </c>
      <c r="B425" s="5" t="s">
        <v>37</v>
      </c>
      <c r="C425" s="5" t="s">
        <v>850</v>
      </c>
      <c r="D425" s="6">
        <v>173</v>
      </c>
      <c r="E425" s="13"/>
      <c r="F425" s="14"/>
      <c r="G425" s="15"/>
    </row>
    <row r="426" spans="1:7" x14ac:dyDescent="0.3">
      <c r="A426" s="5" t="s">
        <v>851</v>
      </c>
      <c r="B426" s="5" t="s">
        <v>21</v>
      </c>
      <c r="C426" s="5" t="s">
        <v>852</v>
      </c>
      <c r="D426" s="6">
        <v>731</v>
      </c>
      <c r="E426" s="13"/>
      <c r="F426" s="14"/>
      <c r="G426" s="15"/>
    </row>
    <row r="427" spans="1:7" x14ac:dyDescent="0.3">
      <c r="A427" s="5" t="s">
        <v>853</v>
      </c>
      <c r="B427" s="5" t="s">
        <v>21</v>
      </c>
      <c r="C427" s="5" t="s">
        <v>854</v>
      </c>
      <c r="D427" s="6">
        <v>26</v>
      </c>
      <c r="E427" s="13"/>
      <c r="F427" s="14"/>
      <c r="G427" s="15"/>
    </row>
    <row r="428" spans="1:7" x14ac:dyDescent="0.3">
      <c r="A428" s="5" t="s">
        <v>855</v>
      </c>
      <c r="B428" s="5" t="s">
        <v>21</v>
      </c>
      <c r="C428" s="5" t="s">
        <v>856</v>
      </c>
      <c r="D428" s="6">
        <v>218</v>
      </c>
      <c r="E428" s="13"/>
      <c r="F428" s="14"/>
      <c r="G428" s="15"/>
    </row>
    <row r="429" spans="1:7" x14ac:dyDescent="0.3">
      <c r="A429" s="5" t="s">
        <v>857</v>
      </c>
      <c r="B429" s="5" t="s">
        <v>21</v>
      </c>
      <c r="C429" s="5" t="s">
        <v>858</v>
      </c>
      <c r="D429" s="6">
        <v>262</v>
      </c>
      <c r="E429" s="13"/>
      <c r="F429" s="14"/>
      <c r="G429" s="15"/>
    </row>
    <row r="430" spans="1:7" x14ac:dyDescent="0.3">
      <c r="A430" s="5" t="s">
        <v>859</v>
      </c>
      <c r="B430" s="5" t="s">
        <v>37</v>
      </c>
      <c r="C430" s="5" t="s">
        <v>860</v>
      </c>
      <c r="D430" s="6">
        <v>33</v>
      </c>
      <c r="E430" s="13"/>
      <c r="F430" s="14"/>
      <c r="G430" s="15"/>
    </row>
    <row r="431" spans="1:7" x14ac:dyDescent="0.3">
      <c r="A431" s="5" t="s">
        <v>861</v>
      </c>
      <c r="B431" s="5" t="s">
        <v>21</v>
      </c>
      <c r="C431" s="5" t="s">
        <v>862</v>
      </c>
      <c r="D431" s="6">
        <v>95</v>
      </c>
      <c r="E431" s="13"/>
      <c r="F431" s="14"/>
      <c r="G431" s="15"/>
    </row>
    <row r="432" spans="1:7" x14ac:dyDescent="0.3">
      <c r="A432" s="5" t="s">
        <v>863</v>
      </c>
      <c r="B432" s="5" t="s">
        <v>21</v>
      </c>
      <c r="C432" s="5" t="s">
        <v>864</v>
      </c>
      <c r="D432" s="6">
        <v>44</v>
      </c>
      <c r="E432" s="13"/>
      <c r="F432" s="14"/>
      <c r="G432" s="15"/>
    </row>
    <row r="433" spans="1:7" x14ac:dyDescent="0.3">
      <c r="A433" s="5" t="s">
        <v>865</v>
      </c>
      <c r="B433" s="5" t="s">
        <v>21</v>
      </c>
      <c r="C433" s="5" t="s">
        <v>866</v>
      </c>
      <c r="D433" s="6">
        <v>636</v>
      </c>
      <c r="E433" s="13"/>
      <c r="F433" s="14"/>
      <c r="G433" s="15"/>
    </row>
    <row r="434" spans="1:7" x14ac:dyDescent="0.3">
      <c r="A434" s="5" t="s">
        <v>867</v>
      </c>
      <c r="B434" s="5" t="s">
        <v>21</v>
      </c>
      <c r="C434" s="5" t="s">
        <v>868</v>
      </c>
      <c r="D434" s="6">
        <v>71</v>
      </c>
      <c r="E434" s="13"/>
      <c r="F434" s="14"/>
      <c r="G434" s="15"/>
    </row>
    <row r="435" spans="1:7" x14ac:dyDescent="0.3">
      <c r="A435" s="5" t="s">
        <v>869</v>
      </c>
      <c r="B435" s="5" t="s">
        <v>21</v>
      </c>
      <c r="C435" s="5" t="s">
        <v>870</v>
      </c>
      <c r="D435" s="6">
        <v>357</v>
      </c>
      <c r="E435" s="13"/>
      <c r="F435" s="14"/>
      <c r="G435" s="15"/>
    </row>
    <row r="436" spans="1:7" x14ac:dyDescent="0.3">
      <c r="A436" s="5" t="s">
        <v>871</v>
      </c>
      <c r="B436" s="5" t="s">
        <v>21</v>
      </c>
      <c r="C436" s="5" t="s">
        <v>872</v>
      </c>
      <c r="D436" s="6">
        <v>39</v>
      </c>
      <c r="E436" s="13"/>
      <c r="F436" s="14"/>
      <c r="G436" s="15"/>
    </row>
    <row r="437" spans="1:7" x14ac:dyDescent="0.3">
      <c r="A437" s="5" t="s">
        <v>873</v>
      </c>
      <c r="B437" s="5" t="s">
        <v>21</v>
      </c>
      <c r="C437" s="5" t="s">
        <v>874</v>
      </c>
      <c r="D437" s="6">
        <v>321</v>
      </c>
      <c r="E437" s="13"/>
      <c r="F437" s="14"/>
      <c r="G437" s="15"/>
    </row>
    <row r="438" spans="1:7" x14ac:dyDescent="0.3">
      <c r="A438" s="5" t="s">
        <v>875</v>
      </c>
      <c r="B438" s="5" t="s">
        <v>21</v>
      </c>
      <c r="C438" s="5" t="s">
        <v>876</v>
      </c>
      <c r="D438" s="6">
        <v>309</v>
      </c>
      <c r="E438" s="13"/>
      <c r="F438" s="14"/>
      <c r="G438" s="15"/>
    </row>
    <row r="439" spans="1:7" x14ac:dyDescent="0.3">
      <c r="A439" s="5" t="s">
        <v>877</v>
      </c>
      <c r="B439" s="5" t="s">
        <v>21</v>
      </c>
      <c r="C439" s="5" t="s">
        <v>878</v>
      </c>
      <c r="D439" s="6">
        <v>250</v>
      </c>
      <c r="E439" s="13"/>
      <c r="F439" s="14"/>
      <c r="G439" s="15"/>
    </row>
    <row r="440" spans="1:7" x14ac:dyDescent="0.3">
      <c r="A440" s="5" t="s">
        <v>879</v>
      </c>
      <c r="B440" s="5" t="s">
        <v>21</v>
      </c>
      <c r="C440" s="5" t="s">
        <v>880</v>
      </c>
      <c r="D440" s="6">
        <v>1556</v>
      </c>
      <c r="E440" s="13"/>
      <c r="F440" s="14"/>
      <c r="G440" s="15"/>
    </row>
    <row r="441" spans="1:7" x14ac:dyDescent="0.3">
      <c r="A441" s="5" t="s">
        <v>881</v>
      </c>
      <c r="B441" s="5" t="s">
        <v>37</v>
      </c>
      <c r="C441" s="5" t="s">
        <v>882</v>
      </c>
      <c r="D441" s="6">
        <v>490</v>
      </c>
      <c r="E441" s="13"/>
      <c r="F441" s="14"/>
      <c r="G441" s="15"/>
    </row>
    <row r="442" spans="1:7" x14ac:dyDescent="0.3">
      <c r="A442" s="5" t="s">
        <v>883</v>
      </c>
      <c r="B442" s="5" t="s">
        <v>21</v>
      </c>
      <c r="C442" s="5" t="s">
        <v>884</v>
      </c>
      <c r="D442" s="6">
        <v>131</v>
      </c>
      <c r="E442" s="13"/>
      <c r="F442" s="14"/>
      <c r="G442" s="15"/>
    </row>
    <row r="443" spans="1:7" x14ac:dyDescent="0.3">
      <c r="A443" s="5" t="s">
        <v>885</v>
      </c>
      <c r="B443" s="5" t="s">
        <v>21</v>
      </c>
      <c r="C443" s="5" t="s">
        <v>886</v>
      </c>
      <c r="D443" s="6">
        <v>38</v>
      </c>
      <c r="E443" s="13"/>
      <c r="F443" s="14"/>
      <c r="G443" s="15"/>
    </row>
    <row r="444" spans="1:7" x14ac:dyDescent="0.3">
      <c r="A444" s="5" t="s">
        <v>887</v>
      </c>
      <c r="B444" s="5" t="s">
        <v>21</v>
      </c>
      <c r="C444" s="5" t="s">
        <v>2000</v>
      </c>
      <c r="D444" s="6">
        <v>380</v>
      </c>
      <c r="E444" s="13"/>
      <c r="F444" s="14"/>
      <c r="G444" s="15"/>
    </row>
    <row r="445" spans="1:7" x14ac:dyDescent="0.3">
      <c r="A445" s="5" t="s">
        <v>888</v>
      </c>
      <c r="B445" s="5" t="s">
        <v>21</v>
      </c>
      <c r="C445" s="5" t="s">
        <v>889</v>
      </c>
      <c r="D445" s="6">
        <v>439</v>
      </c>
      <c r="E445" s="13"/>
      <c r="F445" s="14"/>
      <c r="G445" s="15"/>
    </row>
    <row r="446" spans="1:7" x14ac:dyDescent="0.3">
      <c r="A446" s="5" t="s">
        <v>890</v>
      </c>
      <c r="B446" s="5" t="s">
        <v>21</v>
      </c>
      <c r="C446" s="5" t="s">
        <v>891</v>
      </c>
      <c r="D446" s="6">
        <v>363</v>
      </c>
      <c r="E446" s="13"/>
      <c r="F446" s="14"/>
      <c r="G446" s="15"/>
    </row>
    <row r="447" spans="1:7" x14ac:dyDescent="0.3">
      <c r="A447" s="5" t="s">
        <v>892</v>
      </c>
      <c r="B447" s="5" t="s">
        <v>21</v>
      </c>
      <c r="C447" s="5" t="s">
        <v>893</v>
      </c>
      <c r="D447" s="6">
        <v>116</v>
      </c>
      <c r="E447" s="13"/>
      <c r="F447" s="14"/>
      <c r="G447" s="15"/>
    </row>
    <row r="448" spans="1:7" x14ac:dyDescent="0.3">
      <c r="A448" s="5" t="s">
        <v>894</v>
      </c>
      <c r="B448" s="5" t="s">
        <v>21</v>
      </c>
      <c r="C448" s="5" t="s">
        <v>895</v>
      </c>
      <c r="D448" s="6">
        <v>23</v>
      </c>
      <c r="E448" s="13"/>
      <c r="F448" s="14"/>
      <c r="G448" s="15"/>
    </row>
    <row r="449" spans="1:7" x14ac:dyDescent="0.3">
      <c r="A449" s="5" t="s">
        <v>896</v>
      </c>
      <c r="B449" s="5" t="s">
        <v>21</v>
      </c>
      <c r="C449" s="5" t="s">
        <v>897</v>
      </c>
      <c r="D449" s="6">
        <v>1202</v>
      </c>
      <c r="E449" s="13"/>
      <c r="F449" s="14"/>
      <c r="G449" s="15"/>
    </row>
    <row r="450" spans="1:7" x14ac:dyDescent="0.3">
      <c r="A450" s="5" t="s">
        <v>898</v>
      </c>
      <c r="B450" s="5" t="s">
        <v>21</v>
      </c>
      <c r="C450" s="5" t="s">
        <v>899</v>
      </c>
      <c r="D450" s="6">
        <v>179</v>
      </c>
      <c r="E450" s="13"/>
      <c r="F450" s="14"/>
      <c r="G450" s="15"/>
    </row>
    <row r="451" spans="1:7" x14ac:dyDescent="0.3">
      <c r="A451" s="5" t="s">
        <v>900</v>
      </c>
      <c r="B451" s="5" t="s">
        <v>21</v>
      </c>
      <c r="C451" s="5" t="s">
        <v>901</v>
      </c>
      <c r="D451" s="6">
        <v>163</v>
      </c>
      <c r="E451" s="13"/>
      <c r="F451" s="14"/>
      <c r="G451" s="15"/>
    </row>
    <row r="452" spans="1:7" x14ac:dyDescent="0.3">
      <c r="A452" s="5" t="s">
        <v>902</v>
      </c>
      <c r="B452" s="5" t="s">
        <v>272</v>
      </c>
      <c r="C452" s="5" t="s">
        <v>903</v>
      </c>
      <c r="D452" s="6">
        <v>833</v>
      </c>
      <c r="E452" s="13"/>
      <c r="F452" s="14"/>
      <c r="G452" s="15"/>
    </row>
    <row r="453" spans="1:7" x14ac:dyDescent="0.3">
      <c r="A453" s="5" t="s">
        <v>904</v>
      </c>
      <c r="B453" s="5" t="s">
        <v>21</v>
      </c>
      <c r="C453" s="5" t="s">
        <v>905</v>
      </c>
      <c r="D453" s="6">
        <v>47</v>
      </c>
      <c r="E453" s="13"/>
      <c r="F453" s="14"/>
      <c r="G453" s="15"/>
    </row>
    <row r="454" spans="1:7" x14ac:dyDescent="0.3">
      <c r="A454" s="5" t="s">
        <v>906</v>
      </c>
      <c r="B454" s="5" t="s">
        <v>21</v>
      </c>
      <c r="C454" s="5" t="s">
        <v>907</v>
      </c>
      <c r="D454" s="6">
        <v>2844</v>
      </c>
      <c r="E454" s="13"/>
      <c r="F454" s="14"/>
      <c r="G454" s="15"/>
    </row>
    <row r="455" spans="1:7" x14ac:dyDescent="0.3">
      <c r="A455" s="5" t="s">
        <v>908</v>
      </c>
      <c r="B455" s="5" t="s">
        <v>21</v>
      </c>
      <c r="C455" s="5" t="s">
        <v>909</v>
      </c>
      <c r="D455" s="6">
        <v>528</v>
      </c>
      <c r="E455" s="13"/>
      <c r="F455" s="14"/>
      <c r="G455" s="15"/>
    </row>
    <row r="456" spans="1:7" x14ac:dyDescent="0.3">
      <c r="A456" s="5" t="s">
        <v>910</v>
      </c>
      <c r="B456" s="5" t="s">
        <v>21</v>
      </c>
      <c r="C456" s="5" t="s">
        <v>911</v>
      </c>
      <c r="D456" s="6">
        <v>140</v>
      </c>
      <c r="E456" s="13"/>
      <c r="F456" s="14"/>
      <c r="G456" s="15"/>
    </row>
    <row r="457" spans="1:7" x14ac:dyDescent="0.3">
      <c r="A457" s="5" t="s">
        <v>912</v>
      </c>
      <c r="B457" s="5" t="s">
        <v>21</v>
      </c>
      <c r="C457" s="5" t="s">
        <v>913</v>
      </c>
      <c r="D457" s="6">
        <v>249</v>
      </c>
      <c r="E457" s="13"/>
      <c r="F457" s="14"/>
      <c r="G457" s="15"/>
    </row>
    <row r="458" spans="1:7" x14ac:dyDescent="0.3">
      <c r="A458" s="5" t="s">
        <v>914</v>
      </c>
      <c r="B458" s="5" t="s">
        <v>21</v>
      </c>
      <c r="C458" s="5" t="s">
        <v>915</v>
      </c>
      <c r="D458" s="6">
        <v>10</v>
      </c>
      <c r="E458" s="13"/>
      <c r="F458" s="14"/>
      <c r="G458" s="15"/>
    </row>
    <row r="459" spans="1:7" x14ac:dyDescent="0.3">
      <c r="A459" s="5" t="s">
        <v>916</v>
      </c>
      <c r="B459" s="5" t="s">
        <v>21</v>
      </c>
      <c r="C459" s="5" t="s">
        <v>917</v>
      </c>
      <c r="D459" s="6">
        <v>253</v>
      </c>
      <c r="E459" s="13"/>
      <c r="F459" s="14"/>
      <c r="G459" s="15"/>
    </row>
    <row r="460" spans="1:7" x14ac:dyDescent="0.3">
      <c r="A460" s="5" t="s">
        <v>918</v>
      </c>
      <c r="B460" s="5" t="s">
        <v>21</v>
      </c>
      <c r="C460" s="5" t="s">
        <v>919</v>
      </c>
      <c r="D460" s="6">
        <v>261</v>
      </c>
      <c r="E460" s="13"/>
      <c r="F460" s="14"/>
      <c r="G460" s="15"/>
    </row>
    <row r="461" spans="1:7" x14ac:dyDescent="0.3">
      <c r="A461" s="5" t="s">
        <v>920</v>
      </c>
      <c r="B461" s="5" t="s">
        <v>21</v>
      </c>
      <c r="C461" s="5" t="s">
        <v>921</v>
      </c>
      <c r="D461" s="6">
        <v>882</v>
      </c>
      <c r="E461" s="13"/>
      <c r="F461" s="14"/>
      <c r="G461" s="15"/>
    </row>
    <row r="462" spans="1:7" x14ac:dyDescent="0.3">
      <c r="A462" s="5" t="s">
        <v>922</v>
      </c>
      <c r="B462" s="5" t="s">
        <v>21</v>
      </c>
      <c r="C462" s="5" t="s">
        <v>923</v>
      </c>
      <c r="D462" s="6">
        <v>199</v>
      </c>
      <c r="E462" s="13"/>
      <c r="F462" s="14"/>
      <c r="G462" s="15"/>
    </row>
    <row r="463" spans="1:7" x14ac:dyDescent="0.3">
      <c r="A463" s="5" t="s">
        <v>924</v>
      </c>
      <c r="B463" s="5" t="s">
        <v>37</v>
      </c>
      <c r="C463" s="5" t="s">
        <v>925</v>
      </c>
      <c r="D463" s="6">
        <v>186</v>
      </c>
      <c r="E463" s="13"/>
      <c r="F463" s="14"/>
      <c r="G463" s="15"/>
    </row>
    <row r="464" spans="1:7" x14ac:dyDescent="0.3">
      <c r="A464" s="5" t="s">
        <v>926</v>
      </c>
      <c r="B464" s="5" t="s">
        <v>21</v>
      </c>
      <c r="C464" s="5" t="s">
        <v>927</v>
      </c>
      <c r="D464" s="6">
        <v>192</v>
      </c>
      <c r="E464" s="13"/>
      <c r="F464" s="14"/>
      <c r="G464" s="15"/>
    </row>
    <row r="465" spans="1:7" x14ac:dyDescent="0.3">
      <c r="A465" s="5" t="s">
        <v>928</v>
      </c>
      <c r="B465" s="5" t="s">
        <v>21</v>
      </c>
      <c r="C465" s="5" t="s">
        <v>929</v>
      </c>
      <c r="D465" s="6">
        <v>321</v>
      </c>
      <c r="E465" s="13"/>
      <c r="F465" s="14"/>
      <c r="G465" s="15"/>
    </row>
    <row r="466" spans="1:7" x14ac:dyDescent="0.3">
      <c r="A466" s="5" t="s">
        <v>930</v>
      </c>
      <c r="B466" s="5" t="s">
        <v>21</v>
      </c>
      <c r="C466" s="5" t="s">
        <v>931</v>
      </c>
      <c r="D466" s="6">
        <v>335</v>
      </c>
      <c r="E466" s="13"/>
      <c r="F466" s="14"/>
      <c r="G466" s="15"/>
    </row>
    <row r="467" spans="1:7" x14ac:dyDescent="0.3">
      <c r="A467" s="5" t="s">
        <v>932</v>
      </c>
      <c r="B467" s="5" t="s">
        <v>639</v>
      </c>
      <c r="C467" s="5" t="s">
        <v>933</v>
      </c>
      <c r="D467" s="6">
        <v>568</v>
      </c>
      <c r="E467" s="13"/>
      <c r="F467" s="14"/>
      <c r="G467" s="15"/>
    </row>
    <row r="468" spans="1:7" x14ac:dyDescent="0.3">
      <c r="A468" s="5" t="s">
        <v>934</v>
      </c>
      <c r="B468" s="5" t="s">
        <v>21</v>
      </c>
      <c r="C468" s="5" t="s">
        <v>935</v>
      </c>
      <c r="D468" s="6">
        <v>214</v>
      </c>
      <c r="E468" s="13"/>
      <c r="F468" s="14"/>
      <c r="G468" s="15"/>
    </row>
    <row r="469" spans="1:7" x14ac:dyDescent="0.3">
      <c r="A469" s="5" t="s">
        <v>936</v>
      </c>
      <c r="B469" s="5" t="s">
        <v>21</v>
      </c>
      <c r="C469" s="5" t="s">
        <v>937</v>
      </c>
      <c r="D469" s="6">
        <v>381</v>
      </c>
      <c r="E469" s="13"/>
      <c r="F469" s="14"/>
      <c r="G469" s="15"/>
    </row>
    <row r="470" spans="1:7" x14ac:dyDescent="0.3">
      <c r="A470" s="5" t="s">
        <v>938</v>
      </c>
      <c r="B470" s="5" t="s">
        <v>21</v>
      </c>
      <c r="C470" s="5" t="s">
        <v>939</v>
      </c>
      <c r="D470" s="6">
        <v>966</v>
      </c>
      <c r="E470" s="13"/>
      <c r="F470" s="14"/>
      <c r="G470" s="15"/>
    </row>
    <row r="471" spans="1:7" x14ac:dyDescent="0.3">
      <c r="A471" s="5" t="s">
        <v>940</v>
      </c>
      <c r="B471" s="5" t="s">
        <v>21</v>
      </c>
      <c r="C471" s="5" t="s">
        <v>941</v>
      </c>
      <c r="D471" s="6">
        <v>440</v>
      </c>
      <c r="E471" s="13"/>
      <c r="F471" s="14"/>
      <c r="G471" s="15"/>
    </row>
    <row r="472" spans="1:7" x14ac:dyDescent="0.3">
      <c r="A472" s="5" t="s">
        <v>942</v>
      </c>
      <c r="B472" s="5" t="s">
        <v>21</v>
      </c>
      <c r="C472" s="5" t="s">
        <v>943</v>
      </c>
      <c r="D472" s="6">
        <v>141</v>
      </c>
      <c r="E472" s="13"/>
      <c r="F472" s="14"/>
      <c r="G472" s="15"/>
    </row>
    <row r="473" spans="1:7" x14ac:dyDescent="0.3">
      <c r="A473" s="5" t="s">
        <v>944</v>
      </c>
      <c r="B473" s="5" t="s">
        <v>21</v>
      </c>
      <c r="C473" s="5" t="s">
        <v>945</v>
      </c>
      <c r="D473" s="6">
        <v>1785</v>
      </c>
      <c r="E473" s="13"/>
      <c r="F473" s="14"/>
      <c r="G473" s="15"/>
    </row>
    <row r="474" spans="1:7" x14ac:dyDescent="0.3">
      <c r="A474" s="5" t="s">
        <v>946</v>
      </c>
      <c r="B474" s="5" t="s">
        <v>947</v>
      </c>
      <c r="C474" s="5" t="s">
        <v>948</v>
      </c>
      <c r="D474" s="6">
        <v>107</v>
      </c>
      <c r="E474" s="13"/>
      <c r="F474" s="14"/>
      <c r="G474" s="15"/>
    </row>
    <row r="475" spans="1:7" x14ac:dyDescent="0.3">
      <c r="A475" s="5" t="s">
        <v>949</v>
      </c>
      <c r="B475" s="5" t="s">
        <v>947</v>
      </c>
      <c r="C475" s="5" t="s">
        <v>2006</v>
      </c>
      <c r="D475" s="6">
        <v>1785</v>
      </c>
      <c r="E475" s="13"/>
      <c r="F475" s="14"/>
      <c r="G475" s="15"/>
    </row>
    <row r="476" spans="1:7" x14ac:dyDescent="0.3">
      <c r="A476" s="5" t="s">
        <v>950</v>
      </c>
      <c r="B476" s="5" t="s">
        <v>21</v>
      </c>
      <c r="C476" s="5" t="s">
        <v>951</v>
      </c>
      <c r="D476" s="6">
        <v>819</v>
      </c>
      <c r="E476" s="13"/>
      <c r="F476" s="14"/>
      <c r="G476" s="15"/>
    </row>
    <row r="477" spans="1:7" x14ac:dyDescent="0.3">
      <c r="A477" s="5" t="s">
        <v>952</v>
      </c>
      <c r="B477" s="5" t="s">
        <v>21</v>
      </c>
      <c r="C477" s="5" t="s">
        <v>953</v>
      </c>
      <c r="D477" s="6">
        <v>607</v>
      </c>
      <c r="E477" s="13"/>
      <c r="F477" s="14"/>
      <c r="G477" s="15"/>
    </row>
    <row r="478" spans="1:7" x14ac:dyDescent="0.3">
      <c r="A478" s="5" t="s">
        <v>954</v>
      </c>
      <c r="B478" s="5" t="s">
        <v>21</v>
      </c>
      <c r="C478" s="5" t="s">
        <v>955</v>
      </c>
      <c r="D478" s="6">
        <v>208</v>
      </c>
      <c r="E478" s="13"/>
      <c r="F478" s="14"/>
      <c r="G478" s="15"/>
    </row>
    <row r="479" spans="1:7" x14ac:dyDescent="0.3">
      <c r="A479" s="5" t="s">
        <v>956</v>
      </c>
      <c r="B479" s="5" t="s">
        <v>21</v>
      </c>
      <c r="C479" s="5" t="s">
        <v>957</v>
      </c>
      <c r="D479" s="6">
        <v>342</v>
      </c>
      <c r="E479" s="13"/>
      <c r="F479" s="14"/>
      <c r="G479" s="15"/>
    </row>
    <row r="480" spans="1:7" x14ac:dyDescent="0.3">
      <c r="A480" s="5" t="s">
        <v>958</v>
      </c>
      <c r="B480" s="5" t="s">
        <v>639</v>
      </c>
      <c r="C480" s="5" t="s">
        <v>959</v>
      </c>
      <c r="D480" s="6">
        <v>792</v>
      </c>
      <c r="E480" s="13"/>
      <c r="F480" s="14"/>
      <c r="G480" s="15"/>
    </row>
    <row r="481" spans="1:7" x14ac:dyDescent="0.3">
      <c r="A481" s="5" t="s">
        <v>960</v>
      </c>
      <c r="B481" s="5" t="s">
        <v>21</v>
      </c>
      <c r="C481" s="5" t="s">
        <v>961</v>
      </c>
      <c r="D481" s="6">
        <v>21542</v>
      </c>
      <c r="E481" s="13"/>
      <c r="F481" s="14"/>
      <c r="G481" s="15"/>
    </row>
    <row r="482" spans="1:7" x14ac:dyDescent="0.3">
      <c r="A482" s="5" t="s">
        <v>962</v>
      </c>
      <c r="B482" s="5" t="s">
        <v>21</v>
      </c>
      <c r="C482" s="5" t="s">
        <v>963</v>
      </c>
      <c r="D482" s="6">
        <v>592</v>
      </c>
      <c r="E482" s="13"/>
      <c r="F482" s="14"/>
      <c r="G482" s="15"/>
    </row>
    <row r="483" spans="1:7" x14ac:dyDescent="0.3">
      <c r="A483" s="5" t="s">
        <v>964</v>
      </c>
      <c r="B483" s="5" t="s">
        <v>21</v>
      </c>
      <c r="C483" s="5" t="s">
        <v>965</v>
      </c>
      <c r="D483" s="6">
        <v>313</v>
      </c>
      <c r="E483" s="13"/>
      <c r="F483" s="14"/>
      <c r="G483" s="15"/>
    </row>
    <row r="484" spans="1:7" x14ac:dyDescent="0.3">
      <c r="A484" s="5" t="s">
        <v>966</v>
      </c>
      <c r="B484" s="5" t="s">
        <v>21</v>
      </c>
      <c r="C484" s="5" t="s">
        <v>967</v>
      </c>
      <c r="D484" s="6">
        <v>250</v>
      </c>
      <c r="E484" s="13"/>
      <c r="F484" s="14"/>
      <c r="G484" s="15"/>
    </row>
    <row r="485" spans="1:7" x14ac:dyDescent="0.3">
      <c r="A485" s="5" t="s">
        <v>968</v>
      </c>
      <c r="B485" s="5" t="s">
        <v>21</v>
      </c>
      <c r="C485" s="5" t="s">
        <v>969</v>
      </c>
      <c r="D485" s="6">
        <v>107</v>
      </c>
      <c r="E485" s="13"/>
      <c r="F485" s="14"/>
      <c r="G485" s="15"/>
    </row>
    <row r="486" spans="1:7" x14ac:dyDescent="0.3">
      <c r="A486" s="5" t="s">
        <v>970</v>
      </c>
      <c r="B486" s="5" t="s">
        <v>639</v>
      </c>
      <c r="C486" s="5" t="s">
        <v>971</v>
      </c>
      <c r="D486" s="6">
        <v>262</v>
      </c>
      <c r="E486" s="13"/>
      <c r="F486" s="14"/>
      <c r="G486" s="15"/>
    </row>
    <row r="487" spans="1:7" x14ac:dyDescent="0.3">
      <c r="A487" s="5" t="s">
        <v>972</v>
      </c>
      <c r="B487" s="5" t="s">
        <v>21</v>
      </c>
      <c r="C487" s="5" t="s">
        <v>973</v>
      </c>
      <c r="D487" s="6">
        <v>435</v>
      </c>
      <c r="E487" s="13"/>
      <c r="F487" s="14"/>
      <c r="G487" s="15"/>
    </row>
    <row r="488" spans="1:7" x14ac:dyDescent="0.3">
      <c r="A488" s="5" t="s">
        <v>974</v>
      </c>
      <c r="B488" s="5" t="s">
        <v>21</v>
      </c>
      <c r="C488" s="5" t="s">
        <v>975</v>
      </c>
      <c r="D488" s="6">
        <v>238</v>
      </c>
      <c r="E488" s="13"/>
      <c r="F488" s="14"/>
      <c r="G488" s="15"/>
    </row>
    <row r="489" spans="1:7" x14ac:dyDescent="0.3">
      <c r="A489" s="5" t="s">
        <v>976</v>
      </c>
      <c r="B489" s="5" t="s">
        <v>21</v>
      </c>
      <c r="C489" s="5" t="s">
        <v>977</v>
      </c>
      <c r="D489" s="6">
        <v>458</v>
      </c>
      <c r="E489" s="13"/>
      <c r="F489" s="14"/>
      <c r="G489" s="15"/>
    </row>
    <row r="490" spans="1:7" x14ac:dyDescent="0.3">
      <c r="A490" s="5" t="s">
        <v>978</v>
      </c>
      <c r="B490" s="5" t="s">
        <v>21</v>
      </c>
      <c r="C490" s="5" t="s">
        <v>979</v>
      </c>
      <c r="D490" s="6">
        <v>100</v>
      </c>
      <c r="E490" s="13"/>
      <c r="F490" s="14"/>
      <c r="G490" s="15"/>
    </row>
    <row r="491" spans="1:7" x14ac:dyDescent="0.3">
      <c r="A491" s="5" t="s">
        <v>980</v>
      </c>
      <c r="B491" s="5" t="s">
        <v>21</v>
      </c>
      <c r="C491" s="5" t="s">
        <v>981</v>
      </c>
      <c r="D491" s="6">
        <v>1297</v>
      </c>
      <c r="E491" s="13"/>
      <c r="F491" s="14"/>
      <c r="G491" s="15"/>
    </row>
    <row r="492" spans="1:7" x14ac:dyDescent="0.3">
      <c r="A492" s="5" t="s">
        <v>982</v>
      </c>
      <c r="B492" s="5" t="s">
        <v>21</v>
      </c>
      <c r="C492" s="5" t="s">
        <v>983</v>
      </c>
      <c r="D492" s="6">
        <v>2594</v>
      </c>
      <c r="E492" s="13"/>
      <c r="F492" s="14"/>
      <c r="G492" s="15"/>
    </row>
    <row r="493" spans="1:7" x14ac:dyDescent="0.3">
      <c r="A493" s="5" t="s">
        <v>984</v>
      </c>
      <c r="B493" s="5" t="s">
        <v>21</v>
      </c>
      <c r="C493" s="5" t="s">
        <v>985</v>
      </c>
      <c r="D493" s="6">
        <v>3043</v>
      </c>
      <c r="E493" s="13"/>
      <c r="F493" s="14"/>
      <c r="G493" s="15"/>
    </row>
    <row r="494" spans="1:7" x14ac:dyDescent="0.3">
      <c r="A494" s="5" t="s">
        <v>986</v>
      </c>
      <c r="B494" s="5" t="s">
        <v>21</v>
      </c>
      <c r="C494" s="5" t="s">
        <v>987</v>
      </c>
      <c r="D494" s="6">
        <v>1178</v>
      </c>
      <c r="E494" s="13"/>
      <c r="F494" s="14"/>
      <c r="G494" s="15"/>
    </row>
    <row r="495" spans="1:7" x14ac:dyDescent="0.3">
      <c r="A495" s="5" t="s">
        <v>988</v>
      </c>
      <c r="B495" s="5" t="s">
        <v>21</v>
      </c>
      <c r="C495" s="5" t="s">
        <v>989</v>
      </c>
      <c r="D495" s="6">
        <v>282</v>
      </c>
      <c r="E495" s="13"/>
      <c r="F495" s="14"/>
      <c r="G495" s="15"/>
    </row>
    <row r="496" spans="1:7" x14ac:dyDescent="0.3">
      <c r="A496" s="5" t="s">
        <v>990</v>
      </c>
      <c r="B496" s="5" t="s">
        <v>37</v>
      </c>
      <c r="C496" s="5" t="s">
        <v>991</v>
      </c>
      <c r="D496" s="6">
        <v>333</v>
      </c>
      <c r="E496" s="13"/>
      <c r="F496" s="14"/>
      <c r="G496" s="15"/>
    </row>
    <row r="497" spans="1:7" x14ac:dyDescent="0.3">
      <c r="A497" s="5" t="s">
        <v>992</v>
      </c>
      <c r="B497" s="5" t="s">
        <v>21</v>
      </c>
      <c r="C497" s="5" t="s">
        <v>993</v>
      </c>
      <c r="D497" s="6">
        <v>154</v>
      </c>
      <c r="E497" s="13"/>
      <c r="F497" s="14"/>
      <c r="G497" s="15"/>
    </row>
    <row r="498" spans="1:7" x14ac:dyDescent="0.3">
      <c r="A498" s="5" t="s">
        <v>994</v>
      </c>
      <c r="B498" s="5" t="s">
        <v>37</v>
      </c>
      <c r="C498" s="5" t="s">
        <v>995</v>
      </c>
      <c r="D498" s="6">
        <v>743</v>
      </c>
      <c r="E498" s="13"/>
      <c r="F498" s="14"/>
      <c r="G498" s="15"/>
    </row>
    <row r="499" spans="1:7" x14ac:dyDescent="0.3">
      <c r="A499" s="5" t="s">
        <v>996</v>
      </c>
      <c r="B499" s="5" t="s">
        <v>37</v>
      </c>
      <c r="C499" s="5" t="s">
        <v>997</v>
      </c>
      <c r="D499" s="6">
        <v>319</v>
      </c>
      <c r="E499" s="13"/>
      <c r="F499" s="14"/>
      <c r="G499" s="15"/>
    </row>
    <row r="500" spans="1:7" x14ac:dyDescent="0.3">
      <c r="A500" s="5" t="s">
        <v>998</v>
      </c>
      <c r="B500" s="5" t="s">
        <v>21</v>
      </c>
      <c r="C500" s="5" t="s">
        <v>999</v>
      </c>
      <c r="D500" s="6">
        <v>1273</v>
      </c>
      <c r="E500" s="13"/>
      <c r="F500" s="14"/>
      <c r="G500" s="15"/>
    </row>
    <row r="501" spans="1:7" x14ac:dyDescent="0.3">
      <c r="A501" s="5" t="s">
        <v>1000</v>
      </c>
      <c r="B501" s="5" t="s">
        <v>21</v>
      </c>
      <c r="C501" s="5" t="s">
        <v>1001</v>
      </c>
      <c r="D501" s="6">
        <v>417</v>
      </c>
      <c r="E501" s="13"/>
      <c r="F501" s="14"/>
      <c r="G501" s="15"/>
    </row>
    <row r="502" spans="1:7" x14ac:dyDescent="0.3">
      <c r="A502" s="5" t="s">
        <v>1002</v>
      </c>
      <c r="B502" s="5" t="s">
        <v>37</v>
      </c>
      <c r="C502" s="5" t="s">
        <v>1003</v>
      </c>
      <c r="D502" s="6">
        <v>81991</v>
      </c>
      <c r="E502" s="13"/>
      <c r="F502" s="14"/>
      <c r="G502" s="15"/>
    </row>
    <row r="503" spans="1:7" x14ac:dyDescent="0.3">
      <c r="A503" s="5" t="s">
        <v>1004</v>
      </c>
      <c r="B503" s="5" t="s">
        <v>21</v>
      </c>
      <c r="C503" s="5" t="s">
        <v>1005</v>
      </c>
      <c r="D503" s="6">
        <v>341</v>
      </c>
      <c r="E503" s="13"/>
      <c r="F503" s="14"/>
      <c r="G503" s="15"/>
    </row>
    <row r="504" spans="1:7" x14ac:dyDescent="0.3">
      <c r="A504" s="5" t="s">
        <v>1006</v>
      </c>
      <c r="B504" s="5" t="s">
        <v>37</v>
      </c>
      <c r="C504" s="5" t="s">
        <v>1007</v>
      </c>
      <c r="D504" s="6">
        <v>1012</v>
      </c>
      <c r="E504" s="13"/>
      <c r="F504" s="14"/>
      <c r="G504" s="15"/>
    </row>
    <row r="505" spans="1:7" x14ac:dyDescent="0.3">
      <c r="A505" s="5" t="s">
        <v>1008</v>
      </c>
      <c r="B505" s="5" t="s">
        <v>21</v>
      </c>
      <c r="C505" s="5" t="s">
        <v>1009</v>
      </c>
      <c r="D505" s="6">
        <v>146</v>
      </c>
      <c r="E505" s="13"/>
      <c r="F505" s="14"/>
      <c r="G505" s="15"/>
    </row>
    <row r="506" spans="1:7" x14ac:dyDescent="0.3">
      <c r="A506" s="5" t="s">
        <v>1010</v>
      </c>
      <c r="B506" s="5" t="s">
        <v>21</v>
      </c>
      <c r="C506" s="5" t="s">
        <v>1011</v>
      </c>
      <c r="D506" s="6">
        <v>381</v>
      </c>
      <c r="E506" s="13"/>
      <c r="F506" s="14"/>
      <c r="G506" s="15"/>
    </row>
    <row r="507" spans="1:7" x14ac:dyDescent="0.3">
      <c r="A507" s="5" t="s">
        <v>1012</v>
      </c>
      <c r="B507" s="5" t="s">
        <v>21</v>
      </c>
      <c r="C507" s="5" t="s">
        <v>1013</v>
      </c>
      <c r="D507" s="6">
        <v>214</v>
      </c>
      <c r="E507" s="13"/>
      <c r="F507" s="14"/>
      <c r="G507" s="15"/>
    </row>
    <row r="508" spans="1:7" x14ac:dyDescent="0.3">
      <c r="A508" s="5" t="s">
        <v>1014</v>
      </c>
      <c r="B508" s="5" t="s">
        <v>37</v>
      </c>
      <c r="C508" s="5" t="s">
        <v>1015</v>
      </c>
      <c r="D508" s="6">
        <v>807</v>
      </c>
      <c r="E508" s="13"/>
      <c r="F508" s="14"/>
      <c r="G508" s="15"/>
    </row>
    <row r="509" spans="1:7" x14ac:dyDescent="0.3">
      <c r="A509" s="5" t="s">
        <v>1016</v>
      </c>
      <c r="B509" s="5" t="s">
        <v>21</v>
      </c>
      <c r="C509" s="5" t="s">
        <v>1017</v>
      </c>
      <c r="D509" s="6">
        <v>277</v>
      </c>
      <c r="E509" s="13"/>
      <c r="F509" s="14"/>
      <c r="G509" s="15"/>
    </row>
    <row r="510" spans="1:7" x14ac:dyDescent="0.3">
      <c r="A510" s="5" t="s">
        <v>1018</v>
      </c>
      <c r="B510" s="5" t="s">
        <v>21</v>
      </c>
      <c r="C510" s="5" t="s">
        <v>1019</v>
      </c>
      <c r="D510" s="6">
        <v>415</v>
      </c>
      <c r="E510" s="13"/>
      <c r="F510" s="14"/>
      <c r="G510" s="15"/>
    </row>
    <row r="511" spans="1:7" x14ac:dyDescent="0.3">
      <c r="A511" s="5" t="s">
        <v>1020</v>
      </c>
      <c r="B511" s="5" t="s">
        <v>21</v>
      </c>
      <c r="C511" s="5" t="s">
        <v>1021</v>
      </c>
      <c r="D511" s="6">
        <v>1681</v>
      </c>
      <c r="E511" s="13"/>
      <c r="F511" s="14"/>
      <c r="G511" s="15"/>
    </row>
    <row r="512" spans="1:7" x14ac:dyDescent="0.3">
      <c r="A512" s="5" t="s">
        <v>1022</v>
      </c>
      <c r="B512" s="5" t="s">
        <v>37</v>
      </c>
      <c r="C512" s="5" t="s">
        <v>1023</v>
      </c>
      <c r="D512" s="6">
        <v>146</v>
      </c>
      <c r="E512" s="13"/>
      <c r="F512" s="14"/>
      <c r="G512" s="15"/>
    </row>
    <row r="513" spans="1:7" x14ac:dyDescent="0.3">
      <c r="A513" s="5" t="s">
        <v>1024</v>
      </c>
      <c r="B513" s="5" t="s">
        <v>21</v>
      </c>
      <c r="C513" s="5" t="s">
        <v>1025</v>
      </c>
      <c r="D513" s="6">
        <v>130</v>
      </c>
      <c r="E513" s="13"/>
      <c r="F513" s="14"/>
      <c r="G513" s="15"/>
    </row>
    <row r="514" spans="1:7" x14ac:dyDescent="0.3">
      <c r="A514" s="5" t="s">
        <v>1026</v>
      </c>
      <c r="B514" s="5" t="s">
        <v>37</v>
      </c>
      <c r="C514" s="5" t="s">
        <v>1027</v>
      </c>
      <c r="D514" s="6">
        <v>149</v>
      </c>
      <c r="E514" s="13"/>
      <c r="F514" s="14"/>
      <c r="G514" s="15"/>
    </row>
    <row r="515" spans="1:7" x14ac:dyDescent="0.3">
      <c r="A515" s="5" t="s">
        <v>1028</v>
      </c>
      <c r="B515" s="5" t="s">
        <v>37</v>
      </c>
      <c r="C515" s="5" t="s">
        <v>1029</v>
      </c>
      <c r="D515" s="6">
        <v>143</v>
      </c>
      <c r="E515" s="13"/>
      <c r="F515" s="14"/>
      <c r="G515" s="15"/>
    </row>
    <row r="516" spans="1:7" x14ac:dyDescent="0.3">
      <c r="A516" s="5" t="s">
        <v>1030</v>
      </c>
      <c r="B516" s="5" t="s">
        <v>21</v>
      </c>
      <c r="C516" s="5" t="s">
        <v>1031</v>
      </c>
      <c r="D516" s="6">
        <v>1324</v>
      </c>
      <c r="E516" s="13"/>
      <c r="F516" s="14"/>
      <c r="G516" s="15"/>
    </row>
    <row r="517" spans="1:7" x14ac:dyDescent="0.3">
      <c r="A517" s="5" t="s">
        <v>1032</v>
      </c>
      <c r="B517" s="5" t="s">
        <v>37</v>
      </c>
      <c r="C517" s="5" t="s">
        <v>1033</v>
      </c>
      <c r="D517" s="6">
        <v>195</v>
      </c>
      <c r="E517" s="13"/>
      <c r="F517" s="14"/>
      <c r="G517" s="15"/>
    </row>
    <row r="518" spans="1:7" x14ac:dyDescent="0.3">
      <c r="A518" s="5" t="s">
        <v>1034</v>
      </c>
      <c r="B518" s="5" t="s">
        <v>21</v>
      </c>
      <c r="C518" s="5" t="s">
        <v>1035</v>
      </c>
      <c r="D518" s="6">
        <v>800</v>
      </c>
      <c r="E518" s="13"/>
      <c r="F518" s="14"/>
      <c r="G518" s="15"/>
    </row>
    <row r="519" spans="1:7" x14ac:dyDescent="0.3">
      <c r="A519" s="5" t="s">
        <v>1036</v>
      </c>
      <c r="B519" s="5" t="s">
        <v>37</v>
      </c>
      <c r="C519" s="5" t="s">
        <v>1037</v>
      </c>
      <c r="D519" s="6">
        <v>631</v>
      </c>
      <c r="E519" s="13"/>
      <c r="F519" s="14"/>
      <c r="G519" s="15"/>
    </row>
    <row r="520" spans="1:7" x14ac:dyDescent="0.3">
      <c r="A520" s="5" t="s">
        <v>1038</v>
      </c>
      <c r="B520" s="5" t="s">
        <v>21</v>
      </c>
      <c r="C520" s="5" t="s">
        <v>1039</v>
      </c>
      <c r="D520" s="6">
        <v>452</v>
      </c>
      <c r="E520" s="13"/>
      <c r="F520" s="14"/>
      <c r="G520" s="15"/>
    </row>
    <row r="521" spans="1:7" x14ac:dyDescent="0.3">
      <c r="A521" s="5" t="s">
        <v>1040</v>
      </c>
      <c r="B521" s="5" t="s">
        <v>21</v>
      </c>
      <c r="C521" s="5" t="s">
        <v>2007</v>
      </c>
      <c r="D521" s="6">
        <v>492</v>
      </c>
      <c r="E521" s="13"/>
      <c r="F521" s="14"/>
      <c r="G521" s="15"/>
    </row>
    <row r="522" spans="1:7" x14ac:dyDescent="0.3">
      <c r="A522" s="5" t="s">
        <v>1041</v>
      </c>
      <c r="B522" s="5" t="s">
        <v>21</v>
      </c>
      <c r="C522" s="5" t="s">
        <v>1042</v>
      </c>
      <c r="D522" s="6">
        <v>536</v>
      </c>
      <c r="E522" s="13"/>
      <c r="F522" s="14"/>
      <c r="G522" s="15"/>
    </row>
    <row r="523" spans="1:7" x14ac:dyDescent="0.3">
      <c r="A523" s="5" t="s">
        <v>1043</v>
      </c>
      <c r="B523" s="5" t="s">
        <v>21</v>
      </c>
      <c r="C523" s="5" t="s">
        <v>1044</v>
      </c>
      <c r="D523" s="6">
        <v>907</v>
      </c>
      <c r="E523" s="13"/>
      <c r="F523" s="14"/>
      <c r="G523" s="15"/>
    </row>
    <row r="524" spans="1:7" x14ac:dyDescent="0.3">
      <c r="A524" s="5" t="s">
        <v>1045</v>
      </c>
      <c r="B524" s="5" t="s">
        <v>21</v>
      </c>
      <c r="C524" s="5" t="s">
        <v>1046</v>
      </c>
      <c r="D524" s="6">
        <v>640</v>
      </c>
      <c r="E524" s="13"/>
      <c r="F524" s="14"/>
      <c r="G524" s="15"/>
    </row>
    <row r="525" spans="1:7" x14ac:dyDescent="0.3">
      <c r="A525" s="5" t="s">
        <v>1047</v>
      </c>
      <c r="B525" s="5" t="s">
        <v>37</v>
      </c>
      <c r="C525" s="5" t="s">
        <v>1048</v>
      </c>
      <c r="D525" s="6">
        <v>82</v>
      </c>
      <c r="E525" s="13"/>
      <c r="F525" s="14"/>
      <c r="G525" s="15"/>
    </row>
    <row r="526" spans="1:7" x14ac:dyDescent="0.3">
      <c r="A526" s="5" t="s">
        <v>1049</v>
      </c>
      <c r="B526" s="5" t="s">
        <v>21</v>
      </c>
      <c r="C526" s="5" t="s">
        <v>1050</v>
      </c>
      <c r="D526" s="6">
        <v>941</v>
      </c>
      <c r="E526" s="13"/>
      <c r="F526" s="14"/>
      <c r="G526" s="15"/>
    </row>
    <row r="527" spans="1:7" x14ac:dyDescent="0.3">
      <c r="A527" s="5" t="s">
        <v>1051</v>
      </c>
      <c r="B527" s="5" t="s">
        <v>21</v>
      </c>
      <c r="C527" s="5" t="s">
        <v>1052</v>
      </c>
      <c r="D527" s="6">
        <v>579</v>
      </c>
      <c r="E527" s="13"/>
      <c r="F527" s="14"/>
      <c r="G527" s="15"/>
    </row>
    <row r="528" spans="1:7" x14ac:dyDescent="0.3">
      <c r="A528" s="5" t="s">
        <v>1053</v>
      </c>
      <c r="B528" s="5" t="s">
        <v>37</v>
      </c>
      <c r="C528" s="5" t="s">
        <v>1054</v>
      </c>
      <c r="D528" s="6">
        <v>17533</v>
      </c>
      <c r="E528" s="13"/>
      <c r="F528" s="14"/>
      <c r="G528" s="15"/>
    </row>
    <row r="529" spans="1:7" x14ac:dyDescent="0.3">
      <c r="A529" s="5" t="s">
        <v>1055</v>
      </c>
      <c r="B529" s="5" t="s">
        <v>21</v>
      </c>
      <c r="C529" s="5" t="s">
        <v>1056</v>
      </c>
      <c r="D529" s="6">
        <v>324</v>
      </c>
      <c r="E529" s="13"/>
      <c r="F529" s="14"/>
      <c r="G529" s="15"/>
    </row>
    <row r="530" spans="1:7" x14ac:dyDescent="0.3">
      <c r="A530" s="5" t="s">
        <v>1057</v>
      </c>
      <c r="B530" s="5" t="s">
        <v>37</v>
      </c>
      <c r="C530" s="5" t="s">
        <v>1058</v>
      </c>
      <c r="D530" s="6">
        <v>262</v>
      </c>
      <c r="E530" s="13"/>
      <c r="F530" s="14"/>
      <c r="G530" s="15"/>
    </row>
    <row r="531" spans="1:7" x14ac:dyDescent="0.3">
      <c r="A531" s="5" t="s">
        <v>1059</v>
      </c>
      <c r="B531" s="5" t="s">
        <v>21</v>
      </c>
      <c r="C531" s="5" t="s">
        <v>1060</v>
      </c>
      <c r="D531" s="6">
        <v>381</v>
      </c>
      <c r="E531" s="13"/>
      <c r="F531" s="14"/>
      <c r="G531" s="15"/>
    </row>
    <row r="532" spans="1:7" x14ac:dyDescent="0.3">
      <c r="A532" s="5" t="s">
        <v>1061</v>
      </c>
      <c r="B532" s="5" t="s">
        <v>21</v>
      </c>
      <c r="C532" s="5" t="s">
        <v>1062</v>
      </c>
      <c r="D532" s="6">
        <v>1156</v>
      </c>
      <c r="E532" s="13"/>
      <c r="F532" s="14"/>
      <c r="G532" s="15"/>
    </row>
    <row r="533" spans="1:7" x14ac:dyDescent="0.3">
      <c r="A533" s="5" t="s">
        <v>1063</v>
      </c>
      <c r="B533" s="5" t="s">
        <v>21</v>
      </c>
      <c r="C533" s="5" t="s">
        <v>1064</v>
      </c>
      <c r="D533" s="6">
        <v>403</v>
      </c>
      <c r="E533" s="13"/>
      <c r="F533" s="14"/>
      <c r="G533" s="15"/>
    </row>
    <row r="534" spans="1:7" x14ac:dyDescent="0.3">
      <c r="A534" s="5" t="s">
        <v>1065</v>
      </c>
      <c r="B534" s="5" t="s">
        <v>639</v>
      </c>
      <c r="C534" s="5" t="s">
        <v>1066</v>
      </c>
      <c r="D534" s="6">
        <v>1368</v>
      </c>
      <c r="E534" s="13"/>
      <c r="F534" s="14"/>
      <c r="G534" s="15"/>
    </row>
    <row r="535" spans="1:7" x14ac:dyDescent="0.3">
      <c r="A535" s="5" t="s">
        <v>1067</v>
      </c>
      <c r="B535" s="5" t="s">
        <v>37</v>
      </c>
      <c r="C535" s="5" t="s">
        <v>1068</v>
      </c>
      <c r="D535" s="6">
        <v>464</v>
      </c>
      <c r="E535" s="13"/>
      <c r="F535" s="14"/>
      <c r="G535" s="15"/>
    </row>
    <row r="536" spans="1:7" x14ac:dyDescent="0.3">
      <c r="A536" s="5" t="s">
        <v>1069</v>
      </c>
      <c r="B536" s="5" t="s">
        <v>2</v>
      </c>
      <c r="C536" s="5" t="s">
        <v>2008</v>
      </c>
      <c r="D536" s="6">
        <v>10234</v>
      </c>
      <c r="E536" s="13"/>
      <c r="F536" s="14"/>
      <c r="G536" s="15"/>
    </row>
    <row r="537" spans="1:7" x14ac:dyDescent="0.3">
      <c r="A537" s="5" t="s">
        <v>1070</v>
      </c>
      <c r="B537" s="5" t="s">
        <v>21</v>
      </c>
      <c r="C537" s="5" t="s">
        <v>1071</v>
      </c>
      <c r="D537" s="6">
        <v>25407</v>
      </c>
      <c r="E537" s="13"/>
      <c r="F537" s="14"/>
      <c r="G537" s="15"/>
    </row>
    <row r="538" spans="1:7" x14ac:dyDescent="0.3">
      <c r="A538" s="5" t="s">
        <v>1072</v>
      </c>
      <c r="B538" s="5" t="s">
        <v>21</v>
      </c>
      <c r="C538" s="5" t="s">
        <v>1073</v>
      </c>
      <c r="D538" s="6">
        <v>1680</v>
      </c>
      <c r="E538" s="13"/>
      <c r="F538" s="14"/>
      <c r="G538" s="15"/>
    </row>
    <row r="539" spans="1:7" x14ac:dyDescent="0.3">
      <c r="A539" s="5" t="s">
        <v>1074</v>
      </c>
      <c r="B539" s="5" t="s">
        <v>21</v>
      </c>
      <c r="C539" s="5" t="s">
        <v>1075</v>
      </c>
      <c r="D539" s="6">
        <v>674</v>
      </c>
      <c r="E539" s="13"/>
      <c r="F539" s="14"/>
      <c r="G539" s="15"/>
    </row>
    <row r="540" spans="1:7" x14ac:dyDescent="0.3">
      <c r="A540" s="5" t="s">
        <v>1076</v>
      </c>
      <c r="B540" s="5" t="s">
        <v>21</v>
      </c>
      <c r="C540" s="5" t="s">
        <v>1077</v>
      </c>
      <c r="D540" s="6">
        <v>631</v>
      </c>
      <c r="E540" s="13"/>
      <c r="F540" s="14"/>
      <c r="G540" s="15"/>
    </row>
    <row r="541" spans="1:7" x14ac:dyDescent="0.3">
      <c r="A541" s="5" t="s">
        <v>1078</v>
      </c>
      <c r="B541" s="5" t="s">
        <v>21</v>
      </c>
      <c r="C541" s="5" t="s">
        <v>1079</v>
      </c>
      <c r="D541" s="6">
        <v>1035</v>
      </c>
      <c r="E541" s="13"/>
      <c r="F541" s="14"/>
      <c r="G541" s="15"/>
    </row>
    <row r="542" spans="1:7" x14ac:dyDescent="0.3">
      <c r="A542" s="5" t="s">
        <v>1080</v>
      </c>
      <c r="B542" s="5" t="s">
        <v>21</v>
      </c>
      <c r="C542" s="5" t="s">
        <v>1081</v>
      </c>
      <c r="D542" s="6">
        <v>631</v>
      </c>
      <c r="E542" s="13"/>
      <c r="F542" s="14"/>
      <c r="G542" s="15"/>
    </row>
    <row r="543" spans="1:7" x14ac:dyDescent="0.3">
      <c r="A543" s="5" t="s">
        <v>1082</v>
      </c>
      <c r="B543" s="5" t="s">
        <v>21</v>
      </c>
      <c r="C543" s="5" t="s">
        <v>1083</v>
      </c>
      <c r="D543" s="6">
        <v>442</v>
      </c>
      <c r="E543" s="13"/>
      <c r="F543" s="14"/>
      <c r="G543" s="15"/>
    </row>
    <row r="544" spans="1:7" x14ac:dyDescent="0.3">
      <c r="A544" s="5" t="s">
        <v>1084</v>
      </c>
      <c r="B544" s="5" t="s">
        <v>21</v>
      </c>
      <c r="C544" s="5" t="s">
        <v>1085</v>
      </c>
      <c r="D544" s="6">
        <v>615</v>
      </c>
      <c r="E544" s="13"/>
      <c r="F544" s="14"/>
      <c r="G544" s="15"/>
    </row>
    <row r="545" spans="1:7" x14ac:dyDescent="0.3">
      <c r="A545" s="5" t="s">
        <v>1086</v>
      </c>
      <c r="B545" s="5" t="s">
        <v>37</v>
      </c>
      <c r="C545" s="5" t="s">
        <v>2009</v>
      </c>
      <c r="D545" s="6">
        <v>129</v>
      </c>
      <c r="E545" s="13"/>
      <c r="F545" s="14"/>
      <c r="G545" s="15"/>
    </row>
    <row r="546" spans="1:7" x14ac:dyDescent="0.3">
      <c r="A546" s="5" t="s">
        <v>1087</v>
      </c>
      <c r="B546" s="5" t="s">
        <v>21</v>
      </c>
      <c r="C546" s="5" t="s">
        <v>1088</v>
      </c>
      <c r="D546" s="6">
        <v>665</v>
      </c>
      <c r="E546" s="13"/>
      <c r="F546" s="14"/>
      <c r="G546" s="15"/>
    </row>
    <row r="547" spans="1:7" x14ac:dyDescent="0.3">
      <c r="A547" s="5" t="s">
        <v>1089</v>
      </c>
      <c r="B547" s="5" t="s">
        <v>37</v>
      </c>
      <c r="C547" s="5" t="s">
        <v>1090</v>
      </c>
      <c r="D547" s="6">
        <v>1547</v>
      </c>
      <c r="E547" s="13"/>
      <c r="F547" s="14"/>
      <c r="G547" s="15"/>
    </row>
    <row r="548" spans="1:7" x14ac:dyDescent="0.3">
      <c r="A548" s="5" t="s">
        <v>1091</v>
      </c>
      <c r="B548" s="5" t="s">
        <v>37</v>
      </c>
      <c r="C548" s="5" t="s">
        <v>1092</v>
      </c>
      <c r="D548" s="6">
        <v>2380</v>
      </c>
      <c r="E548" s="13"/>
      <c r="F548" s="14"/>
      <c r="G548" s="15"/>
    </row>
    <row r="549" spans="1:7" x14ac:dyDescent="0.3">
      <c r="A549" s="5" t="s">
        <v>1093</v>
      </c>
      <c r="B549" s="5" t="s">
        <v>37</v>
      </c>
      <c r="C549" s="5" t="s">
        <v>1094</v>
      </c>
      <c r="D549" s="6">
        <v>11900</v>
      </c>
      <c r="E549" s="13"/>
      <c r="F549" s="14"/>
      <c r="G549" s="15"/>
    </row>
    <row r="550" spans="1:7" x14ac:dyDescent="0.3">
      <c r="A550" s="5" t="s">
        <v>1095</v>
      </c>
      <c r="B550" s="5" t="s">
        <v>37</v>
      </c>
      <c r="C550" s="5" t="s">
        <v>1096</v>
      </c>
      <c r="D550" s="6">
        <v>109</v>
      </c>
      <c r="E550" s="13"/>
      <c r="F550" s="14"/>
      <c r="G550" s="15"/>
    </row>
    <row r="551" spans="1:7" x14ac:dyDescent="0.3">
      <c r="A551" s="5" t="s">
        <v>1097</v>
      </c>
      <c r="B551" s="5" t="s">
        <v>37</v>
      </c>
      <c r="C551" s="5" t="s">
        <v>1098</v>
      </c>
      <c r="D551" s="6">
        <v>1250</v>
      </c>
      <c r="E551" s="13"/>
      <c r="F551" s="14"/>
      <c r="G551" s="15"/>
    </row>
    <row r="552" spans="1:7" x14ac:dyDescent="0.3">
      <c r="A552" s="5" t="s">
        <v>1099</v>
      </c>
      <c r="B552" s="5" t="s">
        <v>37</v>
      </c>
      <c r="C552" s="5" t="s">
        <v>1100</v>
      </c>
      <c r="D552" s="6">
        <v>83</v>
      </c>
      <c r="E552" s="13"/>
      <c r="F552" s="14"/>
      <c r="G552" s="15"/>
    </row>
    <row r="553" spans="1:7" x14ac:dyDescent="0.3">
      <c r="A553" s="5" t="s">
        <v>1101</v>
      </c>
      <c r="B553" s="5" t="s">
        <v>21</v>
      </c>
      <c r="C553" s="5" t="s">
        <v>1102</v>
      </c>
      <c r="D553" s="6">
        <v>524</v>
      </c>
      <c r="E553" s="13"/>
      <c r="F553" s="14"/>
      <c r="G553" s="15"/>
    </row>
    <row r="554" spans="1:7" x14ac:dyDescent="0.3">
      <c r="A554" s="5" t="s">
        <v>1103</v>
      </c>
      <c r="B554" s="5" t="s">
        <v>1104</v>
      </c>
      <c r="C554" s="5" t="s">
        <v>1105</v>
      </c>
      <c r="D554" s="6">
        <v>1630</v>
      </c>
      <c r="E554" s="13"/>
      <c r="F554" s="14"/>
      <c r="G554" s="15"/>
    </row>
    <row r="555" spans="1:7" x14ac:dyDescent="0.3">
      <c r="A555" s="5" t="s">
        <v>1106</v>
      </c>
      <c r="B555" s="5" t="s">
        <v>1104</v>
      </c>
      <c r="C555" s="5" t="s">
        <v>1107</v>
      </c>
      <c r="D555" s="6">
        <v>1892</v>
      </c>
      <c r="E555" s="13"/>
      <c r="F555" s="14"/>
      <c r="G555" s="15"/>
    </row>
    <row r="556" spans="1:7" x14ac:dyDescent="0.3">
      <c r="A556" s="5" t="s">
        <v>1108</v>
      </c>
      <c r="B556" s="5" t="s">
        <v>1109</v>
      </c>
      <c r="C556" s="5" t="s">
        <v>1110</v>
      </c>
      <c r="D556" s="6">
        <v>3</v>
      </c>
      <c r="E556" s="13"/>
      <c r="F556" s="14"/>
      <c r="G556" s="15"/>
    </row>
    <row r="557" spans="1:7" x14ac:dyDescent="0.3">
      <c r="A557" s="5" t="s">
        <v>1111</v>
      </c>
      <c r="B557" s="5" t="s">
        <v>1104</v>
      </c>
      <c r="C557" s="5" t="s">
        <v>1112</v>
      </c>
      <c r="D557" s="6">
        <v>494</v>
      </c>
      <c r="E557" s="13"/>
      <c r="F557" s="14"/>
      <c r="G557" s="15"/>
    </row>
    <row r="558" spans="1:7" x14ac:dyDescent="0.3">
      <c r="A558" s="5" t="s">
        <v>1113</v>
      </c>
      <c r="B558" s="5" t="s">
        <v>1109</v>
      </c>
      <c r="C558" s="5" t="s">
        <v>1114</v>
      </c>
      <c r="D558" s="6">
        <v>1</v>
      </c>
      <c r="E558" s="13"/>
      <c r="F558" s="14"/>
      <c r="G558" s="15"/>
    </row>
    <row r="559" spans="1:7" x14ac:dyDescent="0.3">
      <c r="A559" s="5" t="s">
        <v>1115</v>
      </c>
      <c r="B559" s="5" t="s">
        <v>2</v>
      </c>
      <c r="C559" s="5" t="s">
        <v>1116</v>
      </c>
      <c r="D559" s="6">
        <v>1152</v>
      </c>
      <c r="E559" s="13"/>
      <c r="F559" s="14"/>
      <c r="G559" s="15"/>
    </row>
    <row r="560" spans="1:7" x14ac:dyDescent="0.3">
      <c r="A560" s="5" t="s">
        <v>1117</v>
      </c>
      <c r="B560" s="5" t="s">
        <v>2</v>
      </c>
      <c r="C560" s="5" t="s">
        <v>1118</v>
      </c>
      <c r="D560" s="6">
        <v>3483</v>
      </c>
      <c r="E560" s="13"/>
      <c r="F560" s="14"/>
      <c r="G560" s="15"/>
    </row>
    <row r="561" spans="1:7" x14ac:dyDescent="0.3">
      <c r="A561" s="5" t="s">
        <v>1119</v>
      </c>
      <c r="B561" s="5" t="s">
        <v>2</v>
      </c>
      <c r="C561" s="5" t="s">
        <v>1120</v>
      </c>
      <c r="D561" s="6">
        <v>14935</v>
      </c>
      <c r="E561" s="13"/>
      <c r="F561" s="14"/>
      <c r="G561" s="15"/>
    </row>
    <row r="562" spans="1:7" x14ac:dyDescent="0.3">
      <c r="A562" s="5" t="s">
        <v>1121</v>
      </c>
      <c r="B562" s="5" t="s">
        <v>2</v>
      </c>
      <c r="C562" s="5" t="s">
        <v>1122</v>
      </c>
      <c r="D562" s="6">
        <v>6545</v>
      </c>
      <c r="E562" s="13"/>
      <c r="F562" s="14"/>
      <c r="G562" s="15"/>
    </row>
    <row r="563" spans="1:7" x14ac:dyDescent="0.3">
      <c r="A563" s="5" t="s">
        <v>1123</v>
      </c>
      <c r="B563" s="5" t="s">
        <v>2</v>
      </c>
      <c r="C563" s="5" t="s">
        <v>1124</v>
      </c>
      <c r="D563" s="6">
        <v>2631</v>
      </c>
      <c r="E563" s="13"/>
      <c r="F563" s="14"/>
      <c r="G563" s="15"/>
    </row>
    <row r="564" spans="1:7" x14ac:dyDescent="0.3">
      <c r="A564" s="5" t="s">
        <v>1125</v>
      </c>
      <c r="B564" s="5" t="s">
        <v>2</v>
      </c>
      <c r="C564" s="5" t="s">
        <v>1126</v>
      </c>
      <c r="D564" s="6">
        <v>464</v>
      </c>
      <c r="E564" s="13"/>
      <c r="F564" s="14"/>
      <c r="G564" s="15"/>
    </row>
    <row r="565" spans="1:7" x14ac:dyDescent="0.3">
      <c r="A565" s="5" t="s">
        <v>1127</v>
      </c>
      <c r="B565" s="5" t="s">
        <v>2</v>
      </c>
      <c r="C565" s="5" t="s">
        <v>1128</v>
      </c>
      <c r="D565" s="6">
        <v>488</v>
      </c>
      <c r="E565" s="13"/>
      <c r="F565" s="14"/>
      <c r="G565" s="15"/>
    </row>
    <row r="566" spans="1:7" x14ac:dyDescent="0.3">
      <c r="A566" s="5" t="s">
        <v>1129</v>
      </c>
      <c r="B566" s="5" t="s">
        <v>639</v>
      </c>
      <c r="C566" s="5" t="s">
        <v>1130</v>
      </c>
      <c r="D566" s="6">
        <v>702</v>
      </c>
      <c r="E566" s="13"/>
      <c r="F566" s="14"/>
      <c r="G566" s="15"/>
    </row>
    <row r="567" spans="1:7" x14ac:dyDescent="0.3">
      <c r="A567" s="5" t="s">
        <v>1131</v>
      </c>
      <c r="B567" s="5" t="s">
        <v>37</v>
      </c>
      <c r="C567" s="5" t="s">
        <v>1132</v>
      </c>
      <c r="D567" s="6">
        <v>77</v>
      </c>
      <c r="E567" s="13"/>
      <c r="F567" s="14"/>
      <c r="G567" s="15"/>
    </row>
    <row r="568" spans="1:7" x14ac:dyDescent="0.3">
      <c r="A568" s="5" t="s">
        <v>1133</v>
      </c>
      <c r="B568" s="5" t="s">
        <v>37</v>
      </c>
      <c r="C568" s="5" t="s">
        <v>1134</v>
      </c>
      <c r="D568" s="6">
        <v>137</v>
      </c>
      <c r="E568" s="13"/>
      <c r="F568" s="14"/>
      <c r="G568" s="15"/>
    </row>
    <row r="569" spans="1:7" x14ac:dyDescent="0.3">
      <c r="A569" s="5" t="s">
        <v>1135</v>
      </c>
      <c r="B569" s="5" t="s">
        <v>1109</v>
      </c>
      <c r="C569" s="5" t="s">
        <v>1136</v>
      </c>
      <c r="D569" s="6">
        <v>14280</v>
      </c>
      <c r="E569" s="13"/>
      <c r="F569" s="14"/>
      <c r="G569" s="15"/>
    </row>
    <row r="570" spans="1:7" x14ac:dyDescent="0.3">
      <c r="A570" s="5" t="s">
        <v>1137</v>
      </c>
      <c r="B570" s="5" t="s">
        <v>2</v>
      </c>
      <c r="C570" s="5" t="s">
        <v>1138</v>
      </c>
      <c r="D570" s="6">
        <v>321</v>
      </c>
      <c r="E570" s="13"/>
      <c r="F570" s="14"/>
      <c r="G570" s="15"/>
    </row>
    <row r="571" spans="1:7" x14ac:dyDescent="0.3">
      <c r="A571" s="5" t="s">
        <v>1139</v>
      </c>
      <c r="B571" s="5" t="s">
        <v>37</v>
      </c>
      <c r="C571" s="5" t="s">
        <v>1140</v>
      </c>
      <c r="D571" s="6">
        <v>83</v>
      </c>
      <c r="E571" s="13"/>
      <c r="F571" s="14"/>
      <c r="G571" s="15"/>
    </row>
    <row r="572" spans="1:7" x14ac:dyDescent="0.3">
      <c r="A572" s="5" t="s">
        <v>1141</v>
      </c>
      <c r="B572" s="5" t="s">
        <v>37</v>
      </c>
      <c r="C572" s="5" t="s">
        <v>1142</v>
      </c>
      <c r="D572" s="6">
        <v>95</v>
      </c>
      <c r="E572" s="13"/>
      <c r="F572" s="14"/>
      <c r="G572" s="15"/>
    </row>
    <row r="573" spans="1:7" x14ac:dyDescent="0.3">
      <c r="A573" s="5" t="s">
        <v>1143</v>
      </c>
      <c r="B573" s="5" t="s">
        <v>2</v>
      </c>
      <c r="C573" s="5" t="s">
        <v>1144</v>
      </c>
      <c r="D573" s="6">
        <v>2880</v>
      </c>
      <c r="E573" s="13"/>
      <c r="F573" s="14"/>
      <c r="G573" s="15"/>
    </row>
    <row r="574" spans="1:7" x14ac:dyDescent="0.3">
      <c r="A574" s="5" t="s">
        <v>1145</v>
      </c>
      <c r="B574" s="5" t="s">
        <v>2</v>
      </c>
      <c r="C574" s="5" t="s">
        <v>1146</v>
      </c>
      <c r="D574" s="6">
        <v>8211</v>
      </c>
      <c r="E574" s="13"/>
      <c r="F574" s="14"/>
      <c r="G574" s="15"/>
    </row>
    <row r="575" spans="1:7" x14ac:dyDescent="0.3">
      <c r="A575" s="5" t="s">
        <v>1147</v>
      </c>
      <c r="B575" s="5" t="s">
        <v>1148</v>
      </c>
      <c r="C575" s="5" t="s">
        <v>1149</v>
      </c>
      <c r="D575" s="6">
        <v>1999</v>
      </c>
      <c r="E575" s="13"/>
      <c r="F575" s="14"/>
      <c r="G575" s="15"/>
    </row>
    <row r="576" spans="1:7" x14ac:dyDescent="0.3">
      <c r="A576" s="5" t="s">
        <v>1150</v>
      </c>
      <c r="B576" s="5" t="s">
        <v>2</v>
      </c>
      <c r="C576" s="5" t="s">
        <v>1151</v>
      </c>
      <c r="D576" s="6">
        <v>8509</v>
      </c>
      <c r="E576" s="13"/>
      <c r="F576" s="14"/>
      <c r="G576" s="15"/>
    </row>
    <row r="577" spans="1:7" x14ac:dyDescent="0.3">
      <c r="A577" s="5" t="s">
        <v>1152</v>
      </c>
      <c r="B577" s="5" t="s">
        <v>2</v>
      </c>
      <c r="C577" s="5" t="s">
        <v>1153</v>
      </c>
      <c r="D577" s="6">
        <v>5498</v>
      </c>
      <c r="E577" s="13"/>
      <c r="F577" s="14"/>
      <c r="G577" s="15"/>
    </row>
    <row r="578" spans="1:7" x14ac:dyDescent="0.3">
      <c r="A578" s="5" t="s">
        <v>1154</v>
      </c>
      <c r="B578" s="5" t="s">
        <v>2</v>
      </c>
      <c r="C578" s="5" t="s">
        <v>1155</v>
      </c>
      <c r="D578" s="6">
        <v>4522</v>
      </c>
      <c r="E578" s="13"/>
      <c r="F578" s="14"/>
      <c r="G578" s="15"/>
    </row>
    <row r="579" spans="1:7" x14ac:dyDescent="0.3">
      <c r="A579" s="5" t="s">
        <v>1156</v>
      </c>
      <c r="B579" s="5" t="s">
        <v>947</v>
      </c>
      <c r="C579" s="5" t="s">
        <v>1157</v>
      </c>
      <c r="D579" s="6">
        <v>177</v>
      </c>
      <c r="E579" s="13"/>
      <c r="F579" s="14"/>
      <c r="G579" s="15"/>
    </row>
    <row r="580" spans="1:7" x14ac:dyDescent="0.3">
      <c r="A580" s="5" t="s">
        <v>1158</v>
      </c>
      <c r="B580" s="5" t="s">
        <v>1159</v>
      </c>
      <c r="C580" s="5" t="s">
        <v>1160</v>
      </c>
      <c r="D580" s="6">
        <v>24000</v>
      </c>
      <c r="E580" s="13"/>
      <c r="F580" s="14"/>
      <c r="G580" s="15"/>
    </row>
    <row r="581" spans="1:7" x14ac:dyDescent="0.3">
      <c r="A581" s="5" t="s">
        <v>1161</v>
      </c>
      <c r="B581" s="5" t="s">
        <v>947</v>
      </c>
      <c r="C581" s="5" t="s">
        <v>1162</v>
      </c>
      <c r="D581" s="6">
        <v>833</v>
      </c>
      <c r="E581" s="13"/>
      <c r="F581" s="14"/>
      <c r="G581" s="15"/>
    </row>
    <row r="582" spans="1:7" x14ac:dyDescent="0.3">
      <c r="A582" s="5" t="s">
        <v>1163</v>
      </c>
      <c r="B582" s="5" t="s">
        <v>37</v>
      </c>
      <c r="C582" s="5" t="s">
        <v>1164</v>
      </c>
      <c r="D582" s="6">
        <v>101</v>
      </c>
      <c r="E582" s="13"/>
      <c r="F582" s="14"/>
      <c r="G582" s="15"/>
    </row>
    <row r="583" spans="1:7" x14ac:dyDescent="0.3">
      <c r="A583" s="5" t="s">
        <v>1165</v>
      </c>
      <c r="B583" s="5" t="s">
        <v>2</v>
      </c>
      <c r="C583" s="5" t="s">
        <v>1166</v>
      </c>
      <c r="D583" s="6">
        <v>4400</v>
      </c>
      <c r="E583" s="13"/>
      <c r="F583" s="14"/>
      <c r="G583" s="15"/>
    </row>
    <row r="584" spans="1:7" x14ac:dyDescent="0.3">
      <c r="A584" s="5" t="s">
        <v>1167</v>
      </c>
      <c r="B584" s="5" t="s">
        <v>37</v>
      </c>
      <c r="C584" s="5" t="s">
        <v>1168</v>
      </c>
      <c r="D584" s="6">
        <v>107</v>
      </c>
      <c r="E584" s="13"/>
      <c r="F584" s="14"/>
      <c r="G584" s="15"/>
    </row>
    <row r="585" spans="1:7" x14ac:dyDescent="0.3">
      <c r="A585" s="5" t="s">
        <v>1169</v>
      </c>
      <c r="B585" s="5" t="s">
        <v>37</v>
      </c>
      <c r="C585" s="5" t="s">
        <v>1170</v>
      </c>
      <c r="D585" s="6">
        <v>237</v>
      </c>
      <c r="E585" s="13"/>
      <c r="F585" s="14"/>
      <c r="G585" s="15"/>
    </row>
    <row r="586" spans="1:7" x14ac:dyDescent="0.3">
      <c r="A586" s="5" t="s">
        <v>1171</v>
      </c>
      <c r="B586" s="5" t="s">
        <v>947</v>
      </c>
      <c r="C586" s="5" t="s">
        <v>1172</v>
      </c>
      <c r="D586" s="6">
        <v>536</v>
      </c>
      <c r="E586" s="13"/>
      <c r="F586" s="14"/>
      <c r="G586" s="15"/>
    </row>
    <row r="587" spans="1:7" x14ac:dyDescent="0.3">
      <c r="A587" s="5" t="s">
        <v>1173</v>
      </c>
      <c r="B587" s="5" t="s">
        <v>272</v>
      </c>
      <c r="C587" s="5" t="s">
        <v>1174</v>
      </c>
      <c r="D587" s="6">
        <v>6238</v>
      </c>
      <c r="E587" s="13"/>
      <c r="F587" s="14"/>
      <c r="G587" s="15"/>
    </row>
    <row r="588" spans="1:7" x14ac:dyDescent="0.3">
      <c r="A588" s="5" t="s">
        <v>1175</v>
      </c>
      <c r="B588" s="5" t="s">
        <v>1176</v>
      </c>
      <c r="C588" s="5" t="s">
        <v>1177</v>
      </c>
      <c r="D588" s="6">
        <v>8</v>
      </c>
      <c r="E588" s="13"/>
      <c r="F588" s="14"/>
      <c r="G588" s="15"/>
    </row>
    <row r="589" spans="1:7" x14ac:dyDescent="0.3">
      <c r="A589" s="5" t="s">
        <v>1178</v>
      </c>
      <c r="B589" s="5" t="s">
        <v>1179</v>
      </c>
      <c r="C589" s="5" t="s">
        <v>1180</v>
      </c>
      <c r="D589" s="6">
        <v>5276</v>
      </c>
      <c r="E589" s="13"/>
      <c r="F589" s="14"/>
      <c r="G589" s="15"/>
    </row>
    <row r="590" spans="1:7" x14ac:dyDescent="0.3">
      <c r="A590" s="5" t="s">
        <v>1181</v>
      </c>
      <c r="B590" s="5" t="s">
        <v>1182</v>
      </c>
      <c r="C590" s="5" t="s">
        <v>1183</v>
      </c>
      <c r="D590" s="6">
        <v>5541</v>
      </c>
      <c r="E590" s="13"/>
      <c r="F590" s="14"/>
      <c r="G590" s="15"/>
    </row>
    <row r="591" spans="1:7" x14ac:dyDescent="0.3">
      <c r="A591" s="5" t="s">
        <v>1184</v>
      </c>
      <c r="B591" s="5" t="s">
        <v>37</v>
      </c>
      <c r="C591" s="5" t="s">
        <v>1185</v>
      </c>
      <c r="D591" s="6">
        <v>50</v>
      </c>
      <c r="E591" s="13"/>
      <c r="F591" s="14"/>
      <c r="G591" s="15"/>
    </row>
    <row r="592" spans="1:7" x14ac:dyDescent="0.3">
      <c r="A592" s="5" t="s">
        <v>1186</v>
      </c>
      <c r="B592" s="5" t="s">
        <v>26</v>
      </c>
      <c r="C592" s="5" t="s">
        <v>2010</v>
      </c>
      <c r="D592" s="6">
        <v>6980</v>
      </c>
      <c r="E592" s="13"/>
      <c r="F592" s="14"/>
      <c r="G592" s="15"/>
    </row>
    <row r="593" spans="1:7" x14ac:dyDescent="0.3">
      <c r="A593" s="5" t="s">
        <v>1187</v>
      </c>
      <c r="B593" s="5" t="s">
        <v>37</v>
      </c>
      <c r="C593" s="5" t="s">
        <v>1188</v>
      </c>
      <c r="D593" s="6">
        <v>83</v>
      </c>
      <c r="E593" s="13"/>
      <c r="F593" s="14"/>
      <c r="G593" s="15"/>
    </row>
    <row r="594" spans="1:7" x14ac:dyDescent="0.3">
      <c r="A594" s="5" t="s">
        <v>1189</v>
      </c>
      <c r="B594" s="5" t="s">
        <v>1182</v>
      </c>
      <c r="C594" s="5" t="s">
        <v>1190</v>
      </c>
      <c r="D594" s="6">
        <v>7978</v>
      </c>
      <c r="E594" s="13"/>
      <c r="F594" s="14"/>
      <c r="G594" s="15"/>
    </row>
    <row r="595" spans="1:7" x14ac:dyDescent="0.3">
      <c r="A595" s="5" t="s">
        <v>1191</v>
      </c>
      <c r="B595" s="5" t="s">
        <v>1182</v>
      </c>
      <c r="C595" s="5" t="s">
        <v>1192</v>
      </c>
      <c r="D595" s="6">
        <v>6485</v>
      </c>
      <c r="E595" s="13"/>
      <c r="F595" s="14"/>
      <c r="G595" s="15"/>
    </row>
    <row r="596" spans="1:7" x14ac:dyDescent="0.3">
      <c r="A596" s="5" t="s">
        <v>1193</v>
      </c>
      <c r="B596" s="5" t="s">
        <v>2</v>
      </c>
      <c r="C596" s="5" t="s">
        <v>2011</v>
      </c>
      <c r="D596" s="6">
        <v>13740</v>
      </c>
      <c r="E596" s="13"/>
      <c r="F596" s="14"/>
      <c r="G596" s="15"/>
    </row>
    <row r="597" spans="1:7" x14ac:dyDescent="0.3">
      <c r="A597" s="5" t="s">
        <v>1194</v>
      </c>
      <c r="B597" s="5" t="s">
        <v>947</v>
      </c>
      <c r="C597" s="5" t="s">
        <v>1195</v>
      </c>
      <c r="D597" s="6">
        <v>305</v>
      </c>
      <c r="E597" s="13"/>
      <c r="F597" s="14"/>
      <c r="G597" s="15"/>
    </row>
    <row r="598" spans="1:7" x14ac:dyDescent="0.3">
      <c r="A598" s="5" t="s">
        <v>1196</v>
      </c>
      <c r="B598" s="5" t="s">
        <v>947</v>
      </c>
      <c r="C598" s="5" t="s">
        <v>1197</v>
      </c>
      <c r="D598" s="6">
        <v>1059</v>
      </c>
      <c r="E598" s="13"/>
      <c r="F598" s="14"/>
      <c r="G598" s="15"/>
    </row>
    <row r="599" spans="1:7" x14ac:dyDescent="0.3">
      <c r="A599" s="5" t="s">
        <v>1198</v>
      </c>
      <c r="B599" s="5" t="s">
        <v>1179</v>
      </c>
      <c r="C599" s="5" t="s">
        <v>2001</v>
      </c>
      <c r="D599" s="6">
        <v>7490</v>
      </c>
      <c r="E599" s="13"/>
      <c r="F599" s="14"/>
      <c r="G599" s="15"/>
    </row>
    <row r="600" spans="1:7" x14ac:dyDescent="0.3">
      <c r="A600" s="5" t="s">
        <v>1199</v>
      </c>
      <c r="B600" s="5" t="s">
        <v>1182</v>
      </c>
      <c r="C600" s="5" t="s">
        <v>2012</v>
      </c>
      <c r="D600" s="6">
        <v>4695</v>
      </c>
      <c r="E600" s="13"/>
      <c r="F600" s="14"/>
      <c r="G600" s="15"/>
    </row>
    <row r="601" spans="1:7" x14ac:dyDescent="0.3">
      <c r="A601" s="5" t="s">
        <v>1200</v>
      </c>
      <c r="B601" s="5" t="s">
        <v>21</v>
      </c>
      <c r="C601" s="5" t="s">
        <v>1201</v>
      </c>
      <c r="D601" s="6">
        <v>426</v>
      </c>
      <c r="E601" s="13"/>
      <c r="F601" s="14"/>
      <c r="G601" s="15"/>
    </row>
    <row r="602" spans="1:7" x14ac:dyDescent="0.3">
      <c r="A602" s="5" t="s">
        <v>1202</v>
      </c>
      <c r="B602" s="5" t="s">
        <v>2</v>
      </c>
      <c r="C602" s="5" t="s">
        <v>1203</v>
      </c>
      <c r="D602" s="6">
        <v>32602</v>
      </c>
      <c r="E602" s="13"/>
      <c r="F602" s="14"/>
      <c r="G602" s="15"/>
    </row>
    <row r="603" spans="1:7" x14ac:dyDescent="0.3">
      <c r="A603" s="5" t="s">
        <v>1204</v>
      </c>
      <c r="B603" s="5" t="s">
        <v>947</v>
      </c>
      <c r="C603" s="5" t="s">
        <v>1205</v>
      </c>
      <c r="D603" s="6">
        <v>320</v>
      </c>
      <c r="E603" s="13"/>
      <c r="F603" s="14"/>
      <c r="G603" s="15"/>
    </row>
    <row r="604" spans="1:7" x14ac:dyDescent="0.3">
      <c r="A604" s="5" t="s">
        <v>1206</v>
      </c>
      <c r="B604" s="5" t="s">
        <v>21</v>
      </c>
      <c r="C604" s="5" t="s">
        <v>1207</v>
      </c>
      <c r="D604" s="6" t="s">
        <v>1208</v>
      </c>
      <c r="E604" s="13"/>
      <c r="F604" s="14"/>
      <c r="G604" s="15"/>
    </row>
    <row r="605" spans="1:7" x14ac:dyDescent="0.3">
      <c r="A605" s="5" t="s">
        <v>1209</v>
      </c>
      <c r="B605" s="5" t="s">
        <v>26</v>
      </c>
      <c r="C605" s="5" t="s">
        <v>1210</v>
      </c>
      <c r="D605" s="6">
        <v>13806</v>
      </c>
      <c r="E605" s="13"/>
      <c r="F605" s="14"/>
      <c r="G605" s="15"/>
    </row>
    <row r="606" spans="1:7" x14ac:dyDescent="0.3">
      <c r="A606" s="5" t="s">
        <v>1211</v>
      </c>
      <c r="B606" s="5" t="s">
        <v>26</v>
      </c>
      <c r="C606" s="5" t="s">
        <v>1212</v>
      </c>
      <c r="D606" s="6">
        <v>11619</v>
      </c>
      <c r="E606" s="13"/>
      <c r="F606" s="14"/>
      <c r="G606" s="15"/>
    </row>
    <row r="607" spans="1:7" x14ac:dyDescent="0.3">
      <c r="A607" s="5" t="s">
        <v>1213</v>
      </c>
      <c r="B607" s="5" t="s">
        <v>37</v>
      </c>
      <c r="C607" s="5" t="s">
        <v>1214</v>
      </c>
      <c r="D607" s="6">
        <v>356</v>
      </c>
      <c r="E607" s="13"/>
      <c r="F607" s="14"/>
      <c r="G607" s="15"/>
    </row>
    <row r="608" spans="1:7" x14ac:dyDescent="0.3">
      <c r="A608" s="5" t="s">
        <v>1215</v>
      </c>
      <c r="B608" s="5" t="s">
        <v>37</v>
      </c>
      <c r="C608" s="5" t="s">
        <v>1216</v>
      </c>
      <c r="D608" s="6">
        <v>131</v>
      </c>
      <c r="E608" s="13"/>
      <c r="F608" s="14"/>
      <c r="G608" s="15"/>
    </row>
    <row r="609" spans="1:7" x14ac:dyDescent="0.3">
      <c r="A609" s="5" t="s">
        <v>1217</v>
      </c>
      <c r="B609" s="5" t="s">
        <v>37</v>
      </c>
      <c r="C609" s="5" t="s">
        <v>1218</v>
      </c>
      <c r="D609" s="6">
        <v>162</v>
      </c>
      <c r="E609" s="13"/>
      <c r="F609" s="14"/>
      <c r="G609" s="15"/>
    </row>
    <row r="610" spans="1:7" x14ac:dyDescent="0.3">
      <c r="A610" s="5" t="s">
        <v>1219</v>
      </c>
      <c r="B610" s="5" t="s">
        <v>947</v>
      </c>
      <c r="C610" s="5" t="s">
        <v>1220</v>
      </c>
      <c r="D610" s="6">
        <v>700</v>
      </c>
      <c r="E610" s="13"/>
      <c r="F610" s="14"/>
      <c r="G610" s="15"/>
    </row>
    <row r="611" spans="1:7" x14ac:dyDescent="0.3">
      <c r="A611" s="5" t="s">
        <v>1221</v>
      </c>
      <c r="B611" s="5" t="s">
        <v>2</v>
      </c>
      <c r="C611" s="5" t="s">
        <v>1222</v>
      </c>
      <c r="D611" s="6">
        <v>1547</v>
      </c>
      <c r="E611" s="13"/>
      <c r="F611" s="14"/>
      <c r="G611" s="15"/>
    </row>
    <row r="612" spans="1:7" x14ac:dyDescent="0.3">
      <c r="A612" s="5" t="s">
        <v>1223</v>
      </c>
      <c r="B612" s="5" t="s">
        <v>2</v>
      </c>
      <c r="C612" s="5" t="s">
        <v>1224</v>
      </c>
      <c r="D612" s="6">
        <v>10710</v>
      </c>
      <c r="E612" s="13"/>
      <c r="F612" s="14"/>
      <c r="G612" s="15"/>
    </row>
    <row r="613" spans="1:7" x14ac:dyDescent="0.3">
      <c r="A613" s="5" t="s">
        <v>1225</v>
      </c>
      <c r="B613" s="5" t="s">
        <v>947</v>
      </c>
      <c r="C613" s="5" t="s">
        <v>1226</v>
      </c>
      <c r="D613" s="6">
        <v>536</v>
      </c>
      <c r="E613" s="13"/>
      <c r="F613" s="14"/>
      <c r="G613" s="15"/>
    </row>
    <row r="614" spans="1:7" x14ac:dyDescent="0.3">
      <c r="A614" s="5" t="s">
        <v>1227</v>
      </c>
      <c r="B614" s="5" t="s">
        <v>947</v>
      </c>
      <c r="C614" s="5" t="s">
        <v>1228</v>
      </c>
      <c r="D614" s="6">
        <v>536</v>
      </c>
      <c r="E614" s="13"/>
      <c r="F614" s="14"/>
      <c r="G614" s="15"/>
    </row>
    <row r="615" spans="1:7" x14ac:dyDescent="0.3">
      <c r="A615" s="5" t="s">
        <v>1229</v>
      </c>
      <c r="B615" s="5" t="s">
        <v>947</v>
      </c>
      <c r="C615" s="5" t="s">
        <v>1230</v>
      </c>
      <c r="D615" s="6">
        <v>200</v>
      </c>
      <c r="E615" s="13"/>
      <c r="F615" s="14"/>
      <c r="G615" s="15"/>
    </row>
    <row r="616" spans="1:7" x14ac:dyDescent="0.3">
      <c r="A616" s="5" t="s">
        <v>1231</v>
      </c>
      <c r="B616" s="5" t="s">
        <v>272</v>
      </c>
      <c r="C616" s="5" t="s">
        <v>1232</v>
      </c>
      <c r="D616" s="6">
        <v>6075</v>
      </c>
      <c r="E616" s="13"/>
      <c r="F616" s="14"/>
      <c r="G616" s="15"/>
    </row>
    <row r="617" spans="1:7" x14ac:dyDescent="0.3">
      <c r="A617" s="5" t="s">
        <v>1233</v>
      </c>
      <c r="B617" s="5" t="s">
        <v>947</v>
      </c>
      <c r="C617" s="5" t="s">
        <v>1234</v>
      </c>
      <c r="D617" s="6">
        <v>227</v>
      </c>
      <c r="E617" s="13"/>
      <c r="F617" s="14"/>
      <c r="G617" s="15"/>
    </row>
    <row r="618" spans="1:7" x14ac:dyDescent="0.3">
      <c r="A618" s="5" t="s">
        <v>1235</v>
      </c>
      <c r="B618" s="5" t="s">
        <v>947</v>
      </c>
      <c r="C618" s="5" t="s">
        <v>1236</v>
      </c>
      <c r="D618" s="6">
        <v>228</v>
      </c>
      <c r="E618" s="13"/>
      <c r="F618" s="14"/>
      <c r="G618" s="15"/>
    </row>
    <row r="619" spans="1:7" x14ac:dyDescent="0.3">
      <c r="A619" s="5" t="s">
        <v>1237</v>
      </c>
      <c r="B619" s="5" t="s">
        <v>947</v>
      </c>
      <c r="C619" s="5" t="s">
        <v>1238</v>
      </c>
      <c r="D619" s="6">
        <v>536</v>
      </c>
      <c r="E619" s="13"/>
      <c r="F619" s="14"/>
      <c r="G619" s="15"/>
    </row>
    <row r="620" spans="1:7" x14ac:dyDescent="0.3">
      <c r="A620" s="5" t="s">
        <v>1239</v>
      </c>
      <c r="B620" s="5" t="s">
        <v>947</v>
      </c>
      <c r="C620" s="5" t="s">
        <v>1240</v>
      </c>
      <c r="D620" s="6">
        <v>1666</v>
      </c>
      <c r="E620" s="13"/>
      <c r="F620" s="14"/>
      <c r="G620" s="15"/>
    </row>
    <row r="621" spans="1:7" x14ac:dyDescent="0.3">
      <c r="A621" s="5" t="s">
        <v>1241</v>
      </c>
      <c r="B621" s="5" t="s">
        <v>947</v>
      </c>
      <c r="C621" s="5" t="s">
        <v>1242</v>
      </c>
      <c r="D621" s="6">
        <v>536</v>
      </c>
      <c r="E621" s="13"/>
      <c r="F621" s="14"/>
      <c r="G621" s="15"/>
    </row>
    <row r="622" spans="1:7" x14ac:dyDescent="0.3">
      <c r="A622" s="5" t="s">
        <v>1243</v>
      </c>
      <c r="B622" s="5" t="s">
        <v>1179</v>
      </c>
      <c r="C622" s="5" t="s">
        <v>2013</v>
      </c>
      <c r="D622" s="6">
        <v>7642</v>
      </c>
      <c r="E622" s="13"/>
      <c r="F622" s="14"/>
      <c r="G622" s="15"/>
    </row>
    <row r="623" spans="1:7" x14ac:dyDescent="0.3">
      <c r="A623" s="5" t="s">
        <v>1244</v>
      </c>
      <c r="B623" s="5" t="s">
        <v>37</v>
      </c>
      <c r="C623" s="5" t="s">
        <v>1245</v>
      </c>
      <c r="D623" s="6">
        <v>238</v>
      </c>
      <c r="E623" s="13"/>
      <c r="F623" s="14"/>
      <c r="G623" s="15"/>
    </row>
    <row r="624" spans="1:7" x14ac:dyDescent="0.3">
      <c r="A624" s="5" t="s">
        <v>1246</v>
      </c>
      <c r="B624" s="5" t="s">
        <v>947</v>
      </c>
      <c r="C624" s="5" t="s">
        <v>1247</v>
      </c>
      <c r="D624" s="6">
        <v>332</v>
      </c>
      <c r="E624" s="13"/>
      <c r="F624" s="14"/>
      <c r="G624" s="15"/>
    </row>
    <row r="625" spans="1:7" x14ac:dyDescent="0.3">
      <c r="A625" s="5" t="s">
        <v>1248</v>
      </c>
      <c r="B625" s="5" t="s">
        <v>14</v>
      </c>
      <c r="C625" s="5" t="s">
        <v>1249</v>
      </c>
      <c r="D625" s="6">
        <v>1743</v>
      </c>
      <c r="E625" s="13"/>
      <c r="F625" s="14"/>
      <c r="G625" s="15"/>
    </row>
    <row r="626" spans="1:7" x14ac:dyDescent="0.3">
      <c r="A626" s="5" t="s">
        <v>1250</v>
      </c>
      <c r="B626" s="5" t="s">
        <v>5</v>
      </c>
      <c r="C626" s="5" t="s">
        <v>1251</v>
      </c>
      <c r="D626" s="6">
        <v>8523</v>
      </c>
      <c r="E626" s="13"/>
      <c r="F626" s="14"/>
      <c r="G626" s="15"/>
    </row>
    <row r="627" spans="1:7" x14ac:dyDescent="0.3">
      <c r="A627" s="5" t="s">
        <v>1252</v>
      </c>
      <c r="B627" s="5" t="s">
        <v>14</v>
      </c>
      <c r="C627" s="5" t="s">
        <v>1253</v>
      </c>
      <c r="D627" s="6">
        <v>38</v>
      </c>
      <c r="E627" s="13"/>
      <c r="F627" s="14"/>
      <c r="G627" s="15"/>
    </row>
    <row r="628" spans="1:7" x14ac:dyDescent="0.3">
      <c r="A628" s="5" t="s">
        <v>1254</v>
      </c>
      <c r="B628" s="5" t="s">
        <v>14</v>
      </c>
      <c r="C628" s="5" t="s">
        <v>1255</v>
      </c>
      <c r="D628" s="6">
        <v>34</v>
      </c>
      <c r="E628" s="13"/>
      <c r="F628" s="14"/>
      <c r="G628" s="15"/>
    </row>
    <row r="629" spans="1:7" x14ac:dyDescent="0.3">
      <c r="A629" s="5" t="s">
        <v>1256</v>
      </c>
      <c r="B629" s="5" t="s">
        <v>14</v>
      </c>
      <c r="C629" s="5" t="s">
        <v>1257</v>
      </c>
      <c r="D629" s="6">
        <v>117</v>
      </c>
      <c r="E629" s="13"/>
      <c r="F629" s="14"/>
      <c r="G629" s="15"/>
    </row>
    <row r="630" spans="1:7" x14ac:dyDescent="0.3">
      <c r="A630" s="5" t="s">
        <v>1258</v>
      </c>
      <c r="B630" s="5" t="s">
        <v>14</v>
      </c>
      <c r="C630" s="5" t="s">
        <v>1259</v>
      </c>
      <c r="D630" s="6">
        <v>201</v>
      </c>
      <c r="E630" s="13"/>
      <c r="F630" s="14"/>
      <c r="G630" s="15"/>
    </row>
    <row r="631" spans="1:7" x14ac:dyDescent="0.3">
      <c r="A631" s="5" t="s">
        <v>1260</v>
      </c>
      <c r="B631" s="5" t="s">
        <v>14</v>
      </c>
      <c r="C631" s="5" t="s">
        <v>1261</v>
      </c>
      <c r="D631" s="6">
        <v>538</v>
      </c>
      <c r="E631" s="13"/>
      <c r="F631" s="14"/>
      <c r="G631" s="15"/>
    </row>
    <row r="632" spans="1:7" x14ac:dyDescent="0.3">
      <c r="A632" s="5" t="s">
        <v>1262</v>
      </c>
      <c r="B632" s="5" t="s">
        <v>14</v>
      </c>
      <c r="C632" s="5" t="s">
        <v>1263</v>
      </c>
      <c r="D632" s="6">
        <v>897</v>
      </c>
      <c r="E632" s="13"/>
      <c r="F632" s="14"/>
      <c r="G632" s="15"/>
    </row>
    <row r="633" spans="1:7" x14ac:dyDescent="0.3">
      <c r="A633" s="5" t="s">
        <v>1264</v>
      </c>
      <c r="B633" s="5" t="s">
        <v>14</v>
      </c>
      <c r="C633" s="5" t="s">
        <v>1265</v>
      </c>
      <c r="D633" s="6">
        <v>58</v>
      </c>
      <c r="E633" s="13"/>
      <c r="F633" s="14"/>
      <c r="G633" s="15"/>
    </row>
    <row r="634" spans="1:7" x14ac:dyDescent="0.3">
      <c r="A634" s="5" t="s">
        <v>1266</v>
      </c>
      <c r="B634" s="5" t="s">
        <v>14</v>
      </c>
      <c r="C634" s="5" t="s">
        <v>1267</v>
      </c>
      <c r="D634" s="6">
        <v>2761</v>
      </c>
      <c r="E634" s="13"/>
      <c r="F634" s="14"/>
      <c r="G634" s="15"/>
    </row>
    <row r="635" spans="1:7" x14ac:dyDescent="0.3">
      <c r="A635" s="5" t="s">
        <v>1268</v>
      </c>
      <c r="B635" s="5" t="s">
        <v>5</v>
      </c>
      <c r="C635" s="5" t="s">
        <v>1269</v>
      </c>
      <c r="D635" s="6">
        <v>357</v>
      </c>
      <c r="E635" s="13"/>
      <c r="F635" s="14"/>
      <c r="G635" s="15"/>
    </row>
    <row r="636" spans="1:7" x14ac:dyDescent="0.3">
      <c r="A636" s="5" t="s">
        <v>1270</v>
      </c>
      <c r="B636" s="5" t="s">
        <v>14</v>
      </c>
      <c r="C636" s="5" t="s">
        <v>1271</v>
      </c>
      <c r="D636" s="6">
        <v>142</v>
      </c>
      <c r="E636" s="13"/>
      <c r="F636" s="14"/>
      <c r="G636" s="15"/>
    </row>
    <row r="637" spans="1:7" x14ac:dyDescent="0.3">
      <c r="A637" s="5" t="s">
        <v>1272</v>
      </c>
      <c r="B637" s="5" t="s">
        <v>14</v>
      </c>
      <c r="C637" s="5" t="s">
        <v>1273</v>
      </c>
      <c r="D637" s="6">
        <v>1785</v>
      </c>
      <c r="E637" s="13"/>
      <c r="F637" s="14"/>
      <c r="G637" s="15"/>
    </row>
    <row r="638" spans="1:7" x14ac:dyDescent="0.3">
      <c r="A638" s="5" t="s">
        <v>1274</v>
      </c>
      <c r="B638" s="5" t="s">
        <v>14</v>
      </c>
      <c r="C638" s="5" t="s">
        <v>1275</v>
      </c>
      <c r="D638" s="6">
        <v>57</v>
      </c>
      <c r="E638" s="13"/>
      <c r="F638" s="14"/>
      <c r="G638" s="15"/>
    </row>
    <row r="639" spans="1:7" x14ac:dyDescent="0.3">
      <c r="A639" s="5" t="s">
        <v>1276</v>
      </c>
      <c r="B639" s="5" t="s">
        <v>14</v>
      </c>
      <c r="C639" s="5" t="s">
        <v>1277</v>
      </c>
      <c r="D639" s="6">
        <v>62</v>
      </c>
      <c r="E639" s="13"/>
      <c r="F639" s="14"/>
      <c r="G639" s="15"/>
    </row>
    <row r="640" spans="1:7" x14ac:dyDescent="0.3">
      <c r="A640" s="5" t="s">
        <v>1278</v>
      </c>
      <c r="B640" s="5" t="s">
        <v>14</v>
      </c>
      <c r="C640" s="5" t="s">
        <v>1279</v>
      </c>
      <c r="D640" s="6">
        <v>69</v>
      </c>
      <c r="E640" s="13"/>
      <c r="F640" s="14"/>
      <c r="G640" s="15"/>
    </row>
    <row r="641" spans="1:7" x14ac:dyDescent="0.3">
      <c r="A641" s="5" t="s">
        <v>1280</v>
      </c>
      <c r="B641" s="5" t="s">
        <v>14</v>
      </c>
      <c r="C641" s="5" t="s">
        <v>1281</v>
      </c>
      <c r="D641" s="6">
        <v>69</v>
      </c>
      <c r="E641" s="13"/>
      <c r="F641" s="14"/>
      <c r="G641" s="15"/>
    </row>
    <row r="642" spans="1:7" x14ac:dyDescent="0.3">
      <c r="A642" s="5" t="s">
        <v>1282</v>
      </c>
      <c r="B642" s="5" t="s">
        <v>14</v>
      </c>
      <c r="C642" s="5" t="s">
        <v>1283</v>
      </c>
      <c r="D642" s="6">
        <v>1095</v>
      </c>
      <c r="E642" s="13"/>
      <c r="F642" s="14"/>
      <c r="G642" s="15"/>
    </row>
    <row r="643" spans="1:7" x14ac:dyDescent="0.3">
      <c r="A643" s="5" t="s">
        <v>1284</v>
      </c>
      <c r="B643" s="5" t="s">
        <v>14</v>
      </c>
      <c r="C643" s="5" t="s">
        <v>1285</v>
      </c>
      <c r="D643" s="6">
        <v>218</v>
      </c>
      <c r="E643" s="13"/>
      <c r="F643" s="14"/>
      <c r="G643" s="15"/>
    </row>
    <row r="644" spans="1:7" x14ac:dyDescent="0.3">
      <c r="A644" s="5" t="s">
        <v>1286</v>
      </c>
      <c r="B644" s="5" t="s">
        <v>5</v>
      </c>
      <c r="C644" s="5" t="s">
        <v>1287</v>
      </c>
      <c r="D644" s="6">
        <v>655</v>
      </c>
      <c r="E644" s="13"/>
      <c r="F644" s="14"/>
      <c r="G644" s="15"/>
    </row>
    <row r="645" spans="1:7" x14ac:dyDescent="0.3">
      <c r="A645" s="5" t="s">
        <v>1288</v>
      </c>
      <c r="B645" s="5" t="s">
        <v>14</v>
      </c>
      <c r="C645" s="5" t="s">
        <v>1289</v>
      </c>
      <c r="D645" s="6">
        <v>82</v>
      </c>
      <c r="E645" s="13"/>
      <c r="F645" s="14"/>
      <c r="G645" s="15"/>
    </row>
    <row r="646" spans="1:7" x14ac:dyDescent="0.3">
      <c r="A646" s="5" t="s">
        <v>1290</v>
      </c>
      <c r="B646" s="5" t="s">
        <v>14</v>
      </c>
      <c r="C646" s="5" t="s">
        <v>1291</v>
      </c>
      <c r="D646" s="6">
        <v>74</v>
      </c>
      <c r="E646" s="13"/>
      <c r="F646" s="14"/>
      <c r="G646" s="15"/>
    </row>
    <row r="647" spans="1:7" x14ac:dyDescent="0.3">
      <c r="A647" s="5" t="s">
        <v>1292</v>
      </c>
      <c r="B647" s="5" t="s">
        <v>14</v>
      </c>
      <c r="C647" s="5" t="s">
        <v>1293</v>
      </c>
      <c r="D647" s="6">
        <v>107</v>
      </c>
      <c r="E647" s="13"/>
      <c r="F647" s="14"/>
      <c r="G647" s="15"/>
    </row>
    <row r="648" spans="1:7" x14ac:dyDescent="0.3">
      <c r="A648" s="5" t="s">
        <v>1294</v>
      </c>
      <c r="B648" s="5" t="s">
        <v>14</v>
      </c>
      <c r="C648" s="5" t="s">
        <v>1295</v>
      </c>
      <c r="D648" s="6">
        <v>86</v>
      </c>
      <c r="E648" s="13"/>
      <c r="F648" s="14"/>
      <c r="G648" s="15"/>
    </row>
    <row r="649" spans="1:7" x14ac:dyDescent="0.3">
      <c r="A649" s="5" t="s">
        <v>1296</v>
      </c>
      <c r="B649" s="5" t="s">
        <v>14</v>
      </c>
      <c r="C649" s="5" t="s">
        <v>1297</v>
      </c>
      <c r="D649" s="6">
        <v>5272</v>
      </c>
      <c r="E649" s="13"/>
      <c r="F649" s="14"/>
      <c r="G649" s="15"/>
    </row>
    <row r="650" spans="1:7" x14ac:dyDescent="0.3">
      <c r="A650" s="5" t="s">
        <v>1298</v>
      </c>
      <c r="B650" s="5" t="s">
        <v>14</v>
      </c>
      <c r="C650" s="5" t="s">
        <v>1299</v>
      </c>
      <c r="D650" s="6">
        <v>1407</v>
      </c>
      <c r="E650" s="13"/>
      <c r="F650" s="14"/>
      <c r="G650" s="15"/>
    </row>
    <row r="651" spans="1:7" x14ac:dyDescent="0.3">
      <c r="A651" s="5" t="s">
        <v>1300</v>
      </c>
      <c r="B651" s="5" t="s">
        <v>14</v>
      </c>
      <c r="C651" s="5" t="s">
        <v>1301</v>
      </c>
      <c r="D651" s="6">
        <v>1190</v>
      </c>
      <c r="E651" s="13"/>
      <c r="F651" s="14"/>
      <c r="G651" s="15"/>
    </row>
    <row r="652" spans="1:7" x14ac:dyDescent="0.3">
      <c r="A652" s="5" t="s">
        <v>1302</v>
      </c>
      <c r="B652" s="5" t="s">
        <v>14</v>
      </c>
      <c r="C652" s="5" t="s">
        <v>1303</v>
      </c>
      <c r="D652" s="6">
        <v>741</v>
      </c>
      <c r="E652" s="13"/>
      <c r="F652" s="14"/>
      <c r="G652" s="15"/>
    </row>
    <row r="653" spans="1:7" x14ac:dyDescent="0.3">
      <c r="A653" s="5" t="s">
        <v>1304</v>
      </c>
      <c r="B653" s="5" t="s">
        <v>14</v>
      </c>
      <c r="C653" s="5" t="s">
        <v>1305</v>
      </c>
      <c r="D653" s="6">
        <v>129</v>
      </c>
      <c r="E653" s="13"/>
      <c r="F653" s="14"/>
      <c r="G653" s="15"/>
    </row>
    <row r="654" spans="1:7" x14ac:dyDescent="0.3">
      <c r="A654" s="5" t="s">
        <v>1306</v>
      </c>
      <c r="B654" s="5" t="s">
        <v>5</v>
      </c>
      <c r="C654" s="5" t="s">
        <v>1307</v>
      </c>
      <c r="D654" s="6">
        <v>8282</v>
      </c>
      <c r="E654" s="13"/>
      <c r="F654" s="14"/>
      <c r="G654" s="15"/>
    </row>
    <row r="655" spans="1:7" x14ac:dyDescent="0.3">
      <c r="A655" s="5" t="s">
        <v>1308</v>
      </c>
      <c r="B655" s="5" t="s">
        <v>14</v>
      </c>
      <c r="C655" s="5" t="s">
        <v>1309</v>
      </c>
      <c r="D655" s="6">
        <v>2499</v>
      </c>
      <c r="E655" s="13"/>
      <c r="F655" s="14"/>
      <c r="G655" s="15"/>
    </row>
    <row r="656" spans="1:7" x14ac:dyDescent="0.3">
      <c r="A656" s="5" t="s">
        <v>1310</v>
      </c>
      <c r="B656" s="5" t="s">
        <v>14</v>
      </c>
      <c r="C656" s="5" t="s">
        <v>1311</v>
      </c>
      <c r="D656" s="6">
        <v>250</v>
      </c>
      <c r="E656" s="13"/>
      <c r="F656" s="14"/>
      <c r="G656" s="15"/>
    </row>
    <row r="657" spans="1:7" x14ac:dyDescent="0.3">
      <c r="A657" s="5" t="s">
        <v>1312</v>
      </c>
      <c r="B657" s="5" t="s">
        <v>14</v>
      </c>
      <c r="C657" s="5" t="s">
        <v>1313</v>
      </c>
      <c r="D657" s="6">
        <v>56</v>
      </c>
      <c r="E657" s="13"/>
      <c r="F657" s="14"/>
      <c r="G657" s="15"/>
    </row>
    <row r="658" spans="1:7" x14ac:dyDescent="0.3">
      <c r="A658" s="5" t="s">
        <v>1314</v>
      </c>
      <c r="B658" s="5" t="s">
        <v>14</v>
      </c>
      <c r="C658" s="5" t="s">
        <v>1315</v>
      </c>
      <c r="D658" s="6">
        <v>334</v>
      </c>
      <c r="E658" s="13"/>
      <c r="F658" s="14"/>
      <c r="G658" s="15"/>
    </row>
    <row r="659" spans="1:7" x14ac:dyDescent="0.3">
      <c r="A659" s="5" t="s">
        <v>1316</v>
      </c>
      <c r="B659" s="5" t="s">
        <v>14</v>
      </c>
      <c r="C659" s="5" t="s">
        <v>1317</v>
      </c>
      <c r="D659" s="6">
        <v>83</v>
      </c>
      <c r="E659" s="13"/>
      <c r="F659" s="14"/>
      <c r="G659" s="15"/>
    </row>
    <row r="660" spans="1:7" x14ac:dyDescent="0.3">
      <c r="A660" s="5" t="s">
        <v>1318</v>
      </c>
      <c r="B660" s="5" t="s">
        <v>5</v>
      </c>
      <c r="C660" s="5" t="s">
        <v>1319</v>
      </c>
      <c r="D660" s="6">
        <v>1422</v>
      </c>
      <c r="E660" s="13"/>
      <c r="F660" s="14"/>
      <c r="G660" s="15"/>
    </row>
    <row r="661" spans="1:7" x14ac:dyDescent="0.3">
      <c r="A661" s="5" t="s">
        <v>1320</v>
      </c>
      <c r="B661" s="5" t="s">
        <v>14</v>
      </c>
      <c r="C661" s="5" t="s">
        <v>1321</v>
      </c>
      <c r="D661" s="6">
        <v>11662</v>
      </c>
      <c r="E661" s="13"/>
      <c r="F661" s="14"/>
      <c r="G661" s="15"/>
    </row>
    <row r="662" spans="1:7" x14ac:dyDescent="0.3">
      <c r="A662" s="5" t="s">
        <v>1322</v>
      </c>
      <c r="B662" s="5" t="s">
        <v>14</v>
      </c>
      <c r="C662" s="5" t="s">
        <v>1323</v>
      </c>
      <c r="D662" s="6">
        <v>574</v>
      </c>
      <c r="E662" s="13"/>
      <c r="F662" s="14"/>
      <c r="G662" s="15"/>
    </row>
    <row r="663" spans="1:7" x14ac:dyDescent="0.3">
      <c r="A663" s="5" t="s">
        <v>1324</v>
      </c>
      <c r="B663" s="5" t="s">
        <v>14</v>
      </c>
      <c r="C663" s="5" t="s">
        <v>1325</v>
      </c>
      <c r="D663" s="6">
        <v>595</v>
      </c>
      <c r="E663" s="13"/>
      <c r="F663" s="14"/>
      <c r="G663" s="15"/>
    </row>
    <row r="664" spans="1:7" x14ac:dyDescent="0.3">
      <c r="A664" s="5" t="s">
        <v>1326</v>
      </c>
      <c r="B664" s="5" t="s">
        <v>14</v>
      </c>
      <c r="C664" s="5" t="s">
        <v>1327</v>
      </c>
      <c r="D664" s="6">
        <v>71</v>
      </c>
      <c r="E664" s="13"/>
      <c r="F664" s="14"/>
      <c r="G664" s="15"/>
    </row>
    <row r="665" spans="1:7" x14ac:dyDescent="0.3">
      <c r="A665" s="5" t="s">
        <v>1328</v>
      </c>
      <c r="B665" s="5" t="s">
        <v>14</v>
      </c>
      <c r="C665" s="5" t="s">
        <v>1329</v>
      </c>
      <c r="D665" s="6">
        <v>52</v>
      </c>
      <c r="E665" s="13"/>
      <c r="F665" s="14"/>
      <c r="G665" s="15"/>
    </row>
    <row r="666" spans="1:7" x14ac:dyDescent="0.3">
      <c r="A666" s="5" t="s">
        <v>1330</v>
      </c>
      <c r="B666" s="5" t="s">
        <v>14</v>
      </c>
      <c r="C666" s="5" t="s">
        <v>1331</v>
      </c>
      <c r="D666" s="6">
        <v>101</v>
      </c>
      <c r="E666" s="13"/>
      <c r="F666" s="14"/>
      <c r="G666" s="15"/>
    </row>
    <row r="667" spans="1:7" x14ac:dyDescent="0.3">
      <c r="A667" s="5" t="s">
        <v>1332</v>
      </c>
      <c r="B667" s="5" t="s">
        <v>14</v>
      </c>
      <c r="C667" s="5" t="s">
        <v>1333</v>
      </c>
      <c r="D667" s="6">
        <v>51</v>
      </c>
      <c r="E667" s="13"/>
      <c r="F667" s="14"/>
      <c r="G667" s="15"/>
    </row>
    <row r="668" spans="1:7" x14ac:dyDescent="0.3">
      <c r="A668" s="5" t="s">
        <v>1334</v>
      </c>
      <c r="B668" s="5" t="s">
        <v>14</v>
      </c>
      <c r="C668" s="5" t="s">
        <v>1335</v>
      </c>
      <c r="D668" s="6">
        <v>51</v>
      </c>
      <c r="E668" s="13"/>
      <c r="F668" s="14"/>
      <c r="G668" s="15"/>
    </row>
    <row r="669" spans="1:7" x14ac:dyDescent="0.3">
      <c r="A669" s="5" t="s">
        <v>1336</v>
      </c>
      <c r="B669" s="5" t="s">
        <v>14</v>
      </c>
      <c r="C669" s="5" t="s">
        <v>1337</v>
      </c>
      <c r="D669" s="6">
        <v>7140</v>
      </c>
      <c r="E669" s="13"/>
      <c r="F669" s="14"/>
      <c r="G669" s="15"/>
    </row>
    <row r="670" spans="1:7" x14ac:dyDescent="0.3">
      <c r="A670" s="5" t="s">
        <v>1338</v>
      </c>
      <c r="B670" s="5" t="s">
        <v>14</v>
      </c>
      <c r="C670" s="5" t="s">
        <v>1339</v>
      </c>
      <c r="D670" s="6">
        <v>17844</v>
      </c>
      <c r="E670" s="13"/>
      <c r="F670" s="14"/>
      <c r="G670" s="15"/>
    </row>
    <row r="671" spans="1:7" x14ac:dyDescent="0.3">
      <c r="A671" s="5" t="s">
        <v>1340</v>
      </c>
      <c r="B671" s="5" t="s">
        <v>14</v>
      </c>
      <c r="C671" s="5" t="s">
        <v>1341</v>
      </c>
      <c r="D671" s="6">
        <v>60</v>
      </c>
      <c r="E671" s="13"/>
      <c r="F671" s="14"/>
      <c r="G671" s="15"/>
    </row>
    <row r="672" spans="1:7" x14ac:dyDescent="0.3">
      <c r="A672" s="5" t="s">
        <v>1342</v>
      </c>
      <c r="B672" s="5" t="s">
        <v>14</v>
      </c>
      <c r="C672" s="5" t="s">
        <v>1343</v>
      </c>
      <c r="D672" s="6">
        <v>3689</v>
      </c>
      <c r="E672" s="13"/>
      <c r="F672" s="14"/>
      <c r="G672" s="15"/>
    </row>
    <row r="673" spans="1:7" x14ac:dyDescent="0.3">
      <c r="A673" s="5" t="s">
        <v>1344</v>
      </c>
      <c r="B673" s="5" t="s">
        <v>5</v>
      </c>
      <c r="C673" s="5" t="s">
        <v>1345</v>
      </c>
      <c r="D673" s="6">
        <v>1547</v>
      </c>
      <c r="E673" s="13"/>
      <c r="F673" s="14"/>
      <c r="G673" s="15"/>
    </row>
    <row r="674" spans="1:7" x14ac:dyDescent="0.3">
      <c r="A674" s="5" t="s">
        <v>1346</v>
      </c>
      <c r="B674" s="5" t="s">
        <v>14</v>
      </c>
      <c r="C674" s="5" t="s">
        <v>1347</v>
      </c>
      <c r="D674" s="6">
        <v>18277</v>
      </c>
      <c r="E674" s="13"/>
      <c r="F674" s="14"/>
      <c r="G674" s="15"/>
    </row>
    <row r="675" spans="1:7" x14ac:dyDescent="0.3">
      <c r="A675" s="5" t="s">
        <v>1348</v>
      </c>
      <c r="B675" s="5" t="s">
        <v>14</v>
      </c>
      <c r="C675" s="5" t="s">
        <v>1349</v>
      </c>
      <c r="D675" s="6">
        <v>1190</v>
      </c>
      <c r="E675" s="13"/>
      <c r="F675" s="14"/>
      <c r="G675" s="15"/>
    </row>
    <row r="676" spans="1:7" x14ac:dyDescent="0.3">
      <c r="A676" s="5" t="s">
        <v>1350</v>
      </c>
      <c r="B676" s="5" t="s">
        <v>5</v>
      </c>
      <c r="C676" s="5" t="s">
        <v>1351</v>
      </c>
      <c r="D676" s="6">
        <v>1083</v>
      </c>
      <c r="E676" s="13"/>
      <c r="F676" s="14"/>
      <c r="G676" s="15"/>
    </row>
    <row r="677" spans="1:7" x14ac:dyDescent="0.3">
      <c r="A677" s="5" t="s">
        <v>1352</v>
      </c>
      <c r="B677" s="5" t="s">
        <v>14</v>
      </c>
      <c r="C677" s="5" t="s">
        <v>1353</v>
      </c>
      <c r="D677" s="6">
        <v>129</v>
      </c>
      <c r="E677" s="13"/>
      <c r="F677" s="14"/>
      <c r="G677" s="15"/>
    </row>
    <row r="678" spans="1:7" x14ac:dyDescent="0.3">
      <c r="A678" s="5" t="s">
        <v>1354</v>
      </c>
      <c r="B678" s="5" t="s">
        <v>14</v>
      </c>
      <c r="C678" s="5" t="s">
        <v>1355</v>
      </c>
      <c r="D678" s="6">
        <v>83</v>
      </c>
      <c r="E678" s="13"/>
      <c r="F678" s="14"/>
      <c r="G678" s="15"/>
    </row>
    <row r="679" spans="1:7" x14ac:dyDescent="0.3">
      <c r="A679" s="5" t="s">
        <v>1356</v>
      </c>
      <c r="B679" s="5" t="s">
        <v>14</v>
      </c>
      <c r="C679" s="5" t="s">
        <v>1357</v>
      </c>
      <c r="D679" s="6">
        <v>56</v>
      </c>
      <c r="E679" s="13"/>
      <c r="F679" s="14"/>
      <c r="G679" s="15"/>
    </row>
    <row r="680" spans="1:7" x14ac:dyDescent="0.3">
      <c r="A680" s="5" t="s">
        <v>1358</v>
      </c>
      <c r="B680" s="5" t="s">
        <v>14</v>
      </c>
      <c r="C680" s="5" t="s">
        <v>1359</v>
      </c>
      <c r="D680" s="6">
        <v>3439</v>
      </c>
      <c r="E680" s="13"/>
      <c r="F680" s="14"/>
      <c r="G680" s="15"/>
    </row>
    <row r="681" spans="1:7" x14ac:dyDescent="0.3">
      <c r="A681" s="5" t="s">
        <v>1360</v>
      </c>
      <c r="B681" s="5" t="s">
        <v>14</v>
      </c>
      <c r="C681" s="5" t="s">
        <v>1361</v>
      </c>
      <c r="D681" s="6">
        <v>292</v>
      </c>
      <c r="E681" s="13"/>
      <c r="F681" s="14"/>
      <c r="G681" s="15"/>
    </row>
    <row r="682" spans="1:7" x14ac:dyDescent="0.3">
      <c r="A682" s="5" t="s">
        <v>1362</v>
      </c>
      <c r="B682" s="5" t="s">
        <v>5</v>
      </c>
      <c r="C682" s="5" t="s">
        <v>1363</v>
      </c>
      <c r="D682" s="6">
        <v>8390</v>
      </c>
      <c r="E682" s="13"/>
      <c r="F682" s="14"/>
      <c r="G682" s="15"/>
    </row>
    <row r="683" spans="1:7" x14ac:dyDescent="0.3">
      <c r="A683" s="5" t="s">
        <v>1364</v>
      </c>
      <c r="B683" s="5" t="s">
        <v>14</v>
      </c>
      <c r="C683" s="5" t="s">
        <v>1365</v>
      </c>
      <c r="D683" s="6">
        <v>54</v>
      </c>
      <c r="E683" s="13"/>
      <c r="F683" s="14"/>
      <c r="G683" s="15"/>
    </row>
    <row r="684" spans="1:7" x14ac:dyDescent="0.3">
      <c r="A684" s="5" t="s">
        <v>1366</v>
      </c>
      <c r="B684" s="5" t="s">
        <v>14</v>
      </c>
      <c r="C684" s="5" t="s">
        <v>1367</v>
      </c>
      <c r="D684" s="6">
        <v>161</v>
      </c>
      <c r="E684" s="13"/>
      <c r="F684" s="14"/>
      <c r="G684" s="15"/>
    </row>
    <row r="685" spans="1:7" x14ac:dyDescent="0.3">
      <c r="A685" s="5" t="s">
        <v>1368</v>
      </c>
      <c r="B685" s="5" t="s">
        <v>14</v>
      </c>
      <c r="C685" s="5" t="s">
        <v>1369</v>
      </c>
      <c r="D685" s="6">
        <v>34</v>
      </c>
      <c r="E685" s="13"/>
      <c r="F685" s="14"/>
      <c r="G685" s="15"/>
    </row>
    <row r="686" spans="1:7" x14ac:dyDescent="0.3">
      <c r="A686" s="5" t="s">
        <v>1370</v>
      </c>
      <c r="B686" s="5" t="s">
        <v>14</v>
      </c>
      <c r="C686" s="5" t="s">
        <v>1371</v>
      </c>
      <c r="D686" s="6">
        <v>76</v>
      </c>
      <c r="E686" s="13"/>
      <c r="F686" s="14"/>
      <c r="G686" s="15"/>
    </row>
    <row r="687" spans="1:7" x14ac:dyDescent="0.3">
      <c r="A687" s="5" t="s">
        <v>1372</v>
      </c>
      <c r="B687" s="5" t="s">
        <v>14</v>
      </c>
      <c r="C687" s="5" t="s">
        <v>1373</v>
      </c>
      <c r="D687" s="6">
        <v>14280</v>
      </c>
      <c r="E687" s="13"/>
      <c r="F687" s="14"/>
      <c r="G687" s="15"/>
    </row>
    <row r="688" spans="1:7" x14ac:dyDescent="0.3">
      <c r="A688" s="5" t="s">
        <v>1374</v>
      </c>
      <c r="B688" s="5" t="s">
        <v>14</v>
      </c>
      <c r="C688" s="5" t="s">
        <v>1375</v>
      </c>
      <c r="D688" s="6">
        <v>79</v>
      </c>
      <c r="E688" s="13"/>
      <c r="F688" s="14"/>
      <c r="G688" s="15"/>
    </row>
    <row r="689" spans="1:7" x14ac:dyDescent="0.3">
      <c r="A689" s="5" t="s">
        <v>1376</v>
      </c>
      <c r="B689" s="5" t="s">
        <v>14</v>
      </c>
      <c r="C689" s="5" t="s">
        <v>1377</v>
      </c>
      <c r="D689" s="6">
        <v>550</v>
      </c>
      <c r="E689" s="13"/>
      <c r="F689" s="14"/>
      <c r="G689" s="15"/>
    </row>
    <row r="690" spans="1:7" x14ac:dyDescent="0.3">
      <c r="A690" s="5" t="s">
        <v>1378</v>
      </c>
      <c r="B690" s="5" t="s">
        <v>14</v>
      </c>
      <c r="C690" s="5" t="s">
        <v>1379</v>
      </c>
      <c r="D690" s="6">
        <v>95</v>
      </c>
      <c r="E690" s="13"/>
      <c r="F690" s="14"/>
      <c r="G690" s="15"/>
    </row>
    <row r="691" spans="1:7" x14ac:dyDescent="0.3">
      <c r="A691" s="5" t="s">
        <v>1380</v>
      </c>
      <c r="B691" s="5" t="s">
        <v>14</v>
      </c>
      <c r="C691" s="5" t="s">
        <v>1381</v>
      </c>
      <c r="D691" s="6">
        <v>476</v>
      </c>
      <c r="E691" s="13"/>
      <c r="F691" s="14"/>
      <c r="G691" s="15"/>
    </row>
    <row r="692" spans="1:7" x14ac:dyDescent="0.3">
      <c r="A692" s="5" t="s">
        <v>1382</v>
      </c>
      <c r="B692" s="5" t="s">
        <v>14</v>
      </c>
      <c r="C692" s="5" t="s">
        <v>1383</v>
      </c>
      <c r="D692" s="6">
        <v>333</v>
      </c>
      <c r="E692" s="13"/>
      <c r="F692" s="14"/>
      <c r="G692" s="15"/>
    </row>
    <row r="693" spans="1:7" x14ac:dyDescent="0.3">
      <c r="A693" s="5" t="s">
        <v>1384</v>
      </c>
      <c r="B693" s="5" t="s">
        <v>14</v>
      </c>
      <c r="C693" s="5" t="s">
        <v>1385</v>
      </c>
      <c r="D693" s="6">
        <v>19524</v>
      </c>
      <c r="E693" s="13"/>
      <c r="F693" s="14"/>
      <c r="G693" s="15"/>
    </row>
    <row r="694" spans="1:7" x14ac:dyDescent="0.3">
      <c r="A694" s="5" t="s">
        <v>1386</v>
      </c>
      <c r="B694" s="5" t="s">
        <v>5</v>
      </c>
      <c r="C694" s="5" t="s">
        <v>1387</v>
      </c>
      <c r="D694" s="6">
        <v>357000</v>
      </c>
      <c r="E694" s="13"/>
      <c r="F694" s="14"/>
      <c r="G694" s="15"/>
    </row>
    <row r="695" spans="1:7" x14ac:dyDescent="0.3">
      <c r="A695" s="5" t="s">
        <v>1388</v>
      </c>
      <c r="B695" s="5" t="s">
        <v>14</v>
      </c>
      <c r="C695" s="5" t="s">
        <v>1389</v>
      </c>
      <c r="D695" s="6">
        <v>9163</v>
      </c>
      <c r="E695" s="13"/>
      <c r="F695" s="14"/>
      <c r="G695" s="15"/>
    </row>
    <row r="696" spans="1:7" x14ac:dyDescent="0.3">
      <c r="A696" s="5" t="s">
        <v>1390</v>
      </c>
      <c r="B696" s="5" t="s">
        <v>14</v>
      </c>
      <c r="C696" s="5" t="s">
        <v>1391</v>
      </c>
      <c r="D696" s="6">
        <v>179</v>
      </c>
      <c r="E696" s="13"/>
      <c r="F696" s="14"/>
      <c r="G696" s="15"/>
    </row>
    <row r="697" spans="1:7" x14ac:dyDescent="0.3">
      <c r="A697" s="5" t="s">
        <v>1392</v>
      </c>
      <c r="B697" s="5" t="s">
        <v>14</v>
      </c>
      <c r="C697" s="5" t="s">
        <v>1393</v>
      </c>
      <c r="D697" s="6">
        <v>95</v>
      </c>
      <c r="E697" s="13"/>
      <c r="F697" s="14"/>
      <c r="G697" s="15"/>
    </row>
    <row r="698" spans="1:7" x14ac:dyDescent="0.3">
      <c r="A698" s="5" t="s">
        <v>1394</v>
      </c>
      <c r="B698" s="5" t="s">
        <v>5</v>
      </c>
      <c r="C698" s="5" t="s">
        <v>1395</v>
      </c>
      <c r="D698" s="6">
        <v>112931</v>
      </c>
      <c r="E698" s="13"/>
      <c r="F698" s="14"/>
      <c r="G698" s="15"/>
    </row>
    <row r="699" spans="1:7" x14ac:dyDescent="0.3">
      <c r="A699" s="5" t="s">
        <v>1396</v>
      </c>
      <c r="B699" s="5" t="s">
        <v>14</v>
      </c>
      <c r="C699" s="5" t="s">
        <v>1397</v>
      </c>
      <c r="D699" s="6">
        <v>35224</v>
      </c>
      <c r="E699" s="13"/>
      <c r="F699" s="14"/>
      <c r="G699" s="15"/>
    </row>
    <row r="700" spans="1:7" x14ac:dyDescent="0.3">
      <c r="A700" s="5" t="s">
        <v>1398</v>
      </c>
      <c r="B700" s="5" t="s">
        <v>5</v>
      </c>
      <c r="C700" s="5" t="s">
        <v>1399</v>
      </c>
      <c r="D700" s="6">
        <v>28560</v>
      </c>
      <c r="E700" s="13"/>
      <c r="F700" s="14"/>
      <c r="G700" s="15"/>
    </row>
    <row r="701" spans="1:7" x14ac:dyDescent="0.3">
      <c r="A701" s="5" t="s">
        <v>1400</v>
      </c>
      <c r="B701" s="5" t="s">
        <v>14</v>
      </c>
      <c r="C701" s="5" t="s">
        <v>1401</v>
      </c>
      <c r="D701" s="6">
        <v>1416</v>
      </c>
      <c r="E701" s="13"/>
      <c r="F701" s="14"/>
      <c r="G701" s="15"/>
    </row>
    <row r="702" spans="1:7" x14ac:dyDescent="0.3">
      <c r="A702" s="5" t="s">
        <v>1402</v>
      </c>
      <c r="B702" s="5" t="s">
        <v>14</v>
      </c>
      <c r="C702" s="5" t="s">
        <v>1403</v>
      </c>
      <c r="D702" s="6">
        <v>1690</v>
      </c>
      <c r="E702" s="13"/>
      <c r="F702" s="14"/>
      <c r="G702" s="15"/>
    </row>
    <row r="703" spans="1:7" x14ac:dyDescent="0.3">
      <c r="A703" s="5" t="s">
        <v>1404</v>
      </c>
      <c r="B703" s="5" t="s">
        <v>14</v>
      </c>
      <c r="C703" s="5" t="s">
        <v>1405</v>
      </c>
      <c r="D703" s="6">
        <v>18488</v>
      </c>
      <c r="E703" s="13"/>
      <c r="F703" s="14"/>
      <c r="G703" s="15"/>
    </row>
    <row r="704" spans="1:7" x14ac:dyDescent="0.3">
      <c r="A704" s="5" t="s">
        <v>1406</v>
      </c>
      <c r="B704" s="5" t="s">
        <v>272</v>
      </c>
      <c r="C704" s="5" t="s">
        <v>1407</v>
      </c>
      <c r="D704" s="6">
        <v>904</v>
      </c>
      <c r="E704" s="13"/>
      <c r="F704" s="14"/>
      <c r="G704" s="15"/>
    </row>
    <row r="705" spans="1:7" x14ac:dyDescent="0.3">
      <c r="A705" s="5" t="s">
        <v>1408</v>
      </c>
      <c r="B705" s="5" t="s">
        <v>14</v>
      </c>
      <c r="C705" s="5" t="s">
        <v>1409</v>
      </c>
      <c r="D705" s="6">
        <v>179</v>
      </c>
      <c r="E705" s="13"/>
      <c r="F705" s="14"/>
      <c r="G705" s="15"/>
    </row>
    <row r="706" spans="1:7" x14ac:dyDescent="0.3">
      <c r="A706" s="5" t="s">
        <v>1410</v>
      </c>
      <c r="B706" s="5" t="s">
        <v>14</v>
      </c>
      <c r="C706" s="5" t="s">
        <v>1411</v>
      </c>
      <c r="D706" s="6">
        <v>8699</v>
      </c>
      <c r="E706" s="13"/>
      <c r="F706" s="14"/>
      <c r="G706" s="15"/>
    </row>
    <row r="707" spans="1:7" x14ac:dyDescent="0.3">
      <c r="A707" s="5" t="s">
        <v>1412</v>
      </c>
      <c r="B707" s="5" t="s">
        <v>272</v>
      </c>
      <c r="C707" s="5" t="s">
        <v>1413</v>
      </c>
      <c r="D707" s="6">
        <v>3499</v>
      </c>
      <c r="E707" s="13"/>
      <c r="F707" s="14"/>
      <c r="G707" s="15"/>
    </row>
    <row r="708" spans="1:7" x14ac:dyDescent="0.3">
      <c r="A708" s="5" t="s">
        <v>1414</v>
      </c>
      <c r="B708" s="5" t="s">
        <v>272</v>
      </c>
      <c r="C708" s="5" t="s">
        <v>1415</v>
      </c>
      <c r="D708" s="6">
        <v>1250</v>
      </c>
      <c r="E708" s="13"/>
      <c r="F708" s="14"/>
      <c r="G708" s="15"/>
    </row>
    <row r="709" spans="1:7" x14ac:dyDescent="0.3">
      <c r="A709" s="5" t="s">
        <v>1416</v>
      </c>
      <c r="B709" s="5" t="s">
        <v>14</v>
      </c>
      <c r="C709" s="5" t="s">
        <v>1417</v>
      </c>
      <c r="D709" s="6">
        <v>140420</v>
      </c>
      <c r="E709" s="13"/>
      <c r="F709" s="14"/>
      <c r="G709" s="15"/>
    </row>
    <row r="710" spans="1:7" x14ac:dyDescent="0.3">
      <c r="A710" s="5" t="s">
        <v>1418</v>
      </c>
      <c r="B710" s="5" t="s">
        <v>5</v>
      </c>
      <c r="C710" s="5" t="s">
        <v>1419</v>
      </c>
      <c r="D710" s="6">
        <v>1991</v>
      </c>
      <c r="E710" s="13"/>
      <c r="F710" s="14"/>
      <c r="G710" s="15"/>
    </row>
    <row r="711" spans="1:7" x14ac:dyDescent="0.3">
      <c r="A711" s="5" t="s">
        <v>1420</v>
      </c>
      <c r="B711" s="5" t="s">
        <v>5</v>
      </c>
      <c r="C711" s="5" t="s">
        <v>1421</v>
      </c>
      <c r="D711" s="6">
        <v>25823</v>
      </c>
      <c r="E711" s="13"/>
      <c r="F711" s="14"/>
      <c r="G711" s="15"/>
    </row>
    <row r="712" spans="1:7" x14ac:dyDescent="0.3">
      <c r="A712" s="5" t="s">
        <v>1422</v>
      </c>
      <c r="B712" s="5" t="s">
        <v>5</v>
      </c>
      <c r="C712" s="5" t="s">
        <v>1423</v>
      </c>
      <c r="D712" s="6">
        <v>45815</v>
      </c>
      <c r="E712" s="13"/>
      <c r="F712" s="14"/>
      <c r="G712" s="15"/>
    </row>
    <row r="713" spans="1:7" x14ac:dyDescent="0.3">
      <c r="A713" s="5" t="s">
        <v>1424</v>
      </c>
      <c r="B713" s="5" t="s">
        <v>14</v>
      </c>
      <c r="C713" s="5" t="s">
        <v>1425</v>
      </c>
      <c r="D713" s="6">
        <v>23925</v>
      </c>
      <c r="E713" s="13"/>
      <c r="F713" s="14"/>
      <c r="G713" s="15"/>
    </row>
    <row r="714" spans="1:7" x14ac:dyDescent="0.3">
      <c r="A714" s="5" t="s">
        <v>1426</v>
      </c>
      <c r="B714" s="5" t="s">
        <v>272</v>
      </c>
      <c r="C714" s="5" t="s">
        <v>1427</v>
      </c>
      <c r="D714" s="6">
        <v>2249</v>
      </c>
      <c r="E714" s="13"/>
      <c r="F714" s="14"/>
      <c r="G714" s="15"/>
    </row>
    <row r="715" spans="1:7" x14ac:dyDescent="0.3">
      <c r="A715" s="5" t="s">
        <v>1428</v>
      </c>
      <c r="B715" s="5" t="s">
        <v>14</v>
      </c>
      <c r="C715" s="5" t="s">
        <v>1429</v>
      </c>
      <c r="D715" s="6">
        <v>355</v>
      </c>
      <c r="E715" s="13"/>
      <c r="F715" s="14"/>
      <c r="G715" s="15"/>
    </row>
    <row r="716" spans="1:7" x14ac:dyDescent="0.3">
      <c r="A716" s="5" t="s">
        <v>1430</v>
      </c>
      <c r="B716" s="5" t="s">
        <v>14</v>
      </c>
      <c r="C716" s="5" t="s">
        <v>1431</v>
      </c>
      <c r="D716" s="6">
        <v>893</v>
      </c>
      <c r="E716" s="13"/>
      <c r="F716" s="14"/>
      <c r="G716" s="15"/>
    </row>
    <row r="717" spans="1:7" x14ac:dyDescent="0.3">
      <c r="A717" s="5" t="s">
        <v>1432</v>
      </c>
      <c r="B717" s="5" t="s">
        <v>1433</v>
      </c>
      <c r="C717" s="5" t="s">
        <v>1434</v>
      </c>
      <c r="D717" s="6">
        <v>190400</v>
      </c>
      <c r="E717" s="13"/>
      <c r="F717" s="14"/>
      <c r="G717" s="15"/>
    </row>
    <row r="718" spans="1:7" x14ac:dyDescent="0.3">
      <c r="A718" s="5" t="s">
        <v>1435</v>
      </c>
      <c r="B718" s="5" t="s">
        <v>14</v>
      </c>
      <c r="C718" s="5" t="s">
        <v>1436</v>
      </c>
      <c r="D718" s="6">
        <v>42840</v>
      </c>
      <c r="E718" s="13"/>
      <c r="F718" s="14"/>
      <c r="G718" s="15"/>
    </row>
    <row r="719" spans="1:7" x14ac:dyDescent="0.3">
      <c r="A719" s="5" t="s">
        <v>1263</v>
      </c>
      <c r="B719" s="5" t="s">
        <v>14</v>
      </c>
      <c r="C719" s="5" t="s">
        <v>1437</v>
      </c>
      <c r="D719" s="6">
        <v>345</v>
      </c>
      <c r="E719" s="13"/>
      <c r="F719" s="14"/>
      <c r="G719" s="15"/>
    </row>
    <row r="720" spans="1:7" x14ac:dyDescent="0.3">
      <c r="A720" s="5" t="s">
        <v>1438</v>
      </c>
      <c r="B720" s="5" t="s">
        <v>14</v>
      </c>
      <c r="C720" s="5" t="s">
        <v>1439</v>
      </c>
      <c r="D720" s="6">
        <v>55424</v>
      </c>
      <c r="E720" s="13"/>
      <c r="F720" s="14"/>
      <c r="G720" s="15"/>
    </row>
    <row r="721" spans="1:7" x14ac:dyDescent="0.3">
      <c r="A721" s="5" t="s">
        <v>1440</v>
      </c>
      <c r="B721" s="5" t="s">
        <v>5</v>
      </c>
      <c r="C721" s="5" t="s">
        <v>1441</v>
      </c>
      <c r="D721" s="6">
        <v>13933</v>
      </c>
      <c r="E721" s="13"/>
      <c r="F721" s="14"/>
      <c r="G721" s="15"/>
    </row>
    <row r="722" spans="1:7" x14ac:dyDescent="0.3">
      <c r="A722" s="5" t="s">
        <v>1442</v>
      </c>
      <c r="B722" s="5" t="s">
        <v>5</v>
      </c>
      <c r="C722" s="5" t="s">
        <v>1443</v>
      </c>
      <c r="D722" s="6">
        <v>142800</v>
      </c>
      <c r="E722" s="13"/>
      <c r="F722" s="14"/>
      <c r="G722" s="15"/>
    </row>
    <row r="723" spans="1:7" x14ac:dyDescent="0.3">
      <c r="A723" s="5" t="s">
        <v>1444</v>
      </c>
      <c r="B723" s="5" t="s">
        <v>5</v>
      </c>
      <c r="C723" s="5" t="s">
        <v>1445</v>
      </c>
      <c r="D723" s="6">
        <v>153641</v>
      </c>
      <c r="E723" s="13"/>
      <c r="F723" s="14"/>
      <c r="G723" s="15"/>
    </row>
    <row r="724" spans="1:7" x14ac:dyDescent="0.3">
      <c r="A724" s="5" t="s">
        <v>1446</v>
      </c>
      <c r="B724" s="5" t="s">
        <v>14</v>
      </c>
      <c r="C724" s="5" t="s">
        <v>1447</v>
      </c>
      <c r="D724" s="6">
        <v>116024</v>
      </c>
      <c r="E724" s="13"/>
      <c r="F724" s="14"/>
      <c r="G724" s="15"/>
    </row>
    <row r="725" spans="1:7" x14ac:dyDescent="0.3">
      <c r="A725" s="5" t="s">
        <v>1448</v>
      </c>
      <c r="B725" s="5" t="s">
        <v>5</v>
      </c>
      <c r="C725" s="5" t="s">
        <v>1449</v>
      </c>
      <c r="D725" s="6">
        <v>548778</v>
      </c>
      <c r="E725" s="13"/>
      <c r="F725" s="14"/>
      <c r="G725" s="15"/>
    </row>
    <row r="726" spans="1:7" x14ac:dyDescent="0.3">
      <c r="A726" s="5" t="s">
        <v>1450</v>
      </c>
      <c r="B726" s="5" t="s">
        <v>14</v>
      </c>
      <c r="C726" s="5" t="s">
        <v>1451</v>
      </c>
      <c r="D726" s="6">
        <v>16629</v>
      </c>
      <c r="E726" s="13"/>
      <c r="F726" s="14"/>
      <c r="G726" s="15"/>
    </row>
    <row r="727" spans="1:7" x14ac:dyDescent="0.3">
      <c r="A727" s="5" t="s">
        <v>1452</v>
      </c>
      <c r="B727" s="5" t="s">
        <v>5</v>
      </c>
      <c r="C727" s="5" t="s">
        <v>1453</v>
      </c>
      <c r="D727" s="6">
        <v>14875</v>
      </c>
      <c r="E727" s="13"/>
      <c r="F727" s="14"/>
      <c r="G727" s="15"/>
    </row>
    <row r="728" spans="1:7" x14ac:dyDescent="0.3">
      <c r="A728" s="5" t="s">
        <v>1454</v>
      </c>
      <c r="B728" s="5" t="s">
        <v>14</v>
      </c>
      <c r="C728" s="5" t="s">
        <v>1455</v>
      </c>
      <c r="D728" s="6">
        <v>11127</v>
      </c>
      <c r="E728" s="13"/>
      <c r="F728" s="14"/>
      <c r="G728" s="15"/>
    </row>
    <row r="729" spans="1:7" x14ac:dyDescent="0.3">
      <c r="A729" s="5" t="s">
        <v>1456</v>
      </c>
      <c r="B729" s="5" t="s">
        <v>14</v>
      </c>
      <c r="C729" s="5" t="s">
        <v>1457</v>
      </c>
      <c r="D729" s="6">
        <v>207</v>
      </c>
      <c r="E729" s="13"/>
      <c r="F729" s="14"/>
      <c r="G729" s="15"/>
    </row>
    <row r="730" spans="1:7" x14ac:dyDescent="0.3">
      <c r="A730" s="5" t="s">
        <v>1458</v>
      </c>
      <c r="B730" s="5" t="s">
        <v>14</v>
      </c>
      <c r="C730" s="5" t="s">
        <v>1459</v>
      </c>
      <c r="D730" s="6">
        <v>11900</v>
      </c>
      <c r="E730" s="13"/>
      <c r="F730" s="14"/>
      <c r="G730" s="15"/>
    </row>
    <row r="731" spans="1:7" x14ac:dyDescent="0.3">
      <c r="A731" s="5" t="s">
        <v>1460</v>
      </c>
      <c r="B731" s="5" t="s">
        <v>272</v>
      </c>
      <c r="C731" s="5" t="s">
        <v>1461</v>
      </c>
      <c r="D731" s="6">
        <v>142800</v>
      </c>
      <c r="E731" s="13"/>
      <c r="F731" s="14"/>
      <c r="G731" s="15"/>
    </row>
    <row r="732" spans="1:7" x14ac:dyDescent="0.3">
      <c r="A732" s="5" t="s">
        <v>1462</v>
      </c>
      <c r="B732" s="5" t="s">
        <v>5</v>
      </c>
      <c r="C732" s="5" t="s">
        <v>1463</v>
      </c>
      <c r="D732" s="6">
        <v>661140</v>
      </c>
      <c r="E732" s="13"/>
      <c r="F732" s="14"/>
      <c r="G732" s="15"/>
    </row>
    <row r="733" spans="1:7" x14ac:dyDescent="0.3">
      <c r="A733" s="5" t="s">
        <v>1464</v>
      </c>
      <c r="B733" s="5" t="s">
        <v>272</v>
      </c>
      <c r="C733" s="5" t="s">
        <v>1465</v>
      </c>
      <c r="D733" s="6">
        <v>64260</v>
      </c>
      <c r="E733" s="13"/>
      <c r="F733" s="14"/>
      <c r="G733" s="15"/>
    </row>
    <row r="734" spans="1:7" x14ac:dyDescent="0.3">
      <c r="A734" s="5" t="s">
        <v>1466</v>
      </c>
      <c r="B734" s="5" t="s">
        <v>2</v>
      </c>
      <c r="C734" s="5" t="s">
        <v>1467</v>
      </c>
      <c r="D734" s="6">
        <v>71400</v>
      </c>
      <c r="E734" s="13"/>
      <c r="F734" s="14"/>
      <c r="G734" s="15"/>
    </row>
    <row r="735" spans="1:7" x14ac:dyDescent="0.3">
      <c r="A735" s="5" t="s">
        <v>1468</v>
      </c>
      <c r="B735" s="5" t="s">
        <v>14</v>
      </c>
      <c r="C735" s="5" t="s">
        <v>1469</v>
      </c>
      <c r="D735" s="6">
        <v>15118</v>
      </c>
      <c r="E735" s="13"/>
      <c r="F735" s="14"/>
      <c r="G735" s="15"/>
    </row>
    <row r="736" spans="1:7" x14ac:dyDescent="0.3">
      <c r="A736" s="5" t="s">
        <v>1470</v>
      </c>
      <c r="B736" s="5" t="s">
        <v>14</v>
      </c>
      <c r="C736" s="5" t="s">
        <v>1471</v>
      </c>
      <c r="D736" s="6">
        <v>16511</v>
      </c>
      <c r="E736" s="13"/>
      <c r="F736" s="14"/>
      <c r="G736" s="15"/>
    </row>
    <row r="737" spans="1:7" x14ac:dyDescent="0.3">
      <c r="A737" s="5" t="s">
        <v>1472</v>
      </c>
      <c r="B737" s="5" t="s">
        <v>5</v>
      </c>
      <c r="C737" s="5" t="s">
        <v>1473</v>
      </c>
      <c r="D737" s="6">
        <v>72400</v>
      </c>
      <c r="E737" s="13"/>
      <c r="F737" s="14"/>
      <c r="G737" s="15"/>
    </row>
    <row r="738" spans="1:7" x14ac:dyDescent="0.3">
      <c r="A738" s="5" t="s">
        <v>1474</v>
      </c>
      <c r="B738" s="5" t="s">
        <v>5</v>
      </c>
      <c r="C738" s="5" t="s">
        <v>1475</v>
      </c>
      <c r="D738" s="6">
        <v>23800</v>
      </c>
      <c r="E738" s="13"/>
      <c r="F738" s="14"/>
      <c r="G738" s="15"/>
    </row>
    <row r="739" spans="1:7" x14ac:dyDescent="0.3">
      <c r="A739" s="5" t="s">
        <v>1476</v>
      </c>
      <c r="B739" s="5" t="s">
        <v>5</v>
      </c>
      <c r="C739" s="5" t="s">
        <v>1477</v>
      </c>
      <c r="D739" s="6">
        <v>1298700</v>
      </c>
      <c r="E739" s="13"/>
      <c r="F739" s="14"/>
      <c r="G739" s="15"/>
    </row>
    <row r="740" spans="1:7" x14ac:dyDescent="0.3">
      <c r="A740" s="5" t="s">
        <v>1478</v>
      </c>
      <c r="B740" s="5" t="s">
        <v>14</v>
      </c>
      <c r="C740" s="5" t="s">
        <v>2002</v>
      </c>
      <c r="D740" s="6">
        <v>2975</v>
      </c>
      <c r="E740" s="13"/>
      <c r="F740" s="14"/>
      <c r="G740" s="15"/>
    </row>
    <row r="741" spans="1:7" x14ac:dyDescent="0.3">
      <c r="A741" s="5" t="s">
        <v>1479</v>
      </c>
      <c r="B741" s="5" t="s">
        <v>5</v>
      </c>
      <c r="C741" s="5" t="s">
        <v>1480</v>
      </c>
      <c r="D741" s="6">
        <v>2975</v>
      </c>
      <c r="E741" s="13"/>
      <c r="F741" s="14"/>
      <c r="G741" s="15"/>
    </row>
    <row r="742" spans="1:7" x14ac:dyDescent="0.3">
      <c r="A742" s="5" t="s">
        <v>1481</v>
      </c>
      <c r="B742" s="5" t="s">
        <v>272</v>
      </c>
      <c r="C742" s="5" t="s">
        <v>1482</v>
      </c>
      <c r="D742" s="6">
        <v>238000</v>
      </c>
      <c r="E742" s="13"/>
      <c r="F742" s="14"/>
      <c r="G742" s="15"/>
    </row>
    <row r="743" spans="1:7" x14ac:dyDescent="0.3">
      <c r="A743" s="5" t="s">
        <v>1483</v>
      </c>
      <c r="B743" s="5" t="s">
        <v>5</v>
      </c>
      <c r="C743" s="5" t="s">
        <v>1484</v>
      </c>
      <c r="D743" s="6">
        <v>2618</v>
      </c>
      <c r="E743" s="13"/>
      <c r="F743" s="14"/>
      <c r="G743" s="15"/>
    </row>
    <row r="744" spans="1:7" x14ac:dyDescent="0.3">
      <c r="A744" s="5" t="s">
        <v>1485</v>
      </c>
      <c r="B744" s="5" t="s">
        <v>5</v>
      </c>
      <c r="C744" s="5" t="s">
        <v>1486</v>
      </c>
      <c r="D744" s="6">
        <v>2083</v>
      </c>
      <c r="E744" s="13"/>
      <c r="F744" s="14"/>
      <c r="G744" s="15"/>
    </row>
    <row r="745" spans="1:7" x14ac:dyDescent="0.3">
      <c r="A745" s="5" t="s">
        <v>1487</v>
      </c>
      <c r="B745" s="5" t="s">
        <v>2</v>
      </c>
      <c r="C745" s="5" t="s">
        <v>1488</v>
      </c>
      <c r="D745" s="6">
        <v>522295</v>
      </c>
      <c r="E745" s="13"/>
      <c r="F745" s="14"/>
      <c r="G745" s="15"/>
    </row>
    <row r="746" spans="1:7" x14ac:dyDescent="0.3">
      <c r="A746" s="5" t="s">
        <v>1489</v>
      </c>
      <c r="B746" s="5" t="s">
        <v>465</v>
      </c>
      <c r="C746" s="5" t="s">
        <v>1490</v>
      </c>
      <c r="D746" s="6">
        <v>76755</v>
      </c>
      <c r="E746" s="13"/>
      <c r="F746" s="14"/>
      <c r="G746" s="15"/>
    </row>
    <row r="747" spans="1:7" x14ac:dyDescent="0.3">
      <c r="A747" s="5" t="s">
        <v>1491</v>
      </c>
      <c r="B747" s="5" t="s">
        <v>5</v>
      </c>
      <c r="C747" s="5" t="s">
        <v>1492</v>
      </c>
      <c r="D747" s="6">
        <v>79540</v>
      </c>
      <c r="E747" s="13"/>
      <c r="F747" s="14"/>
      <c r="G747" s="15"/>
    </row>
    <row r="748" spans="1:7" x14ac:dyDescent="0.3">
      <c r="A748" s="5" t="s">
        <v>1493</v>
      </c>
      <c r="B748" s="5" t="s">
        <v>465</v>
      </c>
      <c r="C748" s="5" t="s">
        <v>2014</v>
      </c>
      <c r="D748" s="6">
        <v>123689</v>
      </c>
      <c r="E748" s="13"/>
      <c r="F748" s="14"/>
      <c r="G748" s="15"/>
    </row>
    <row r="749" spans="1:7" x14ac:dyDescent="0.3">
      <c r="A749" s="5" t="s">
        <v>1494</v>
      </c>
      <c r="B749" s="5" t="s">
        <v>5</v>
      </c>
      <c r="C749" s="5" t="s">
        <v>1495</v>
      </c>
      <c r="D749" s="6">
        <v>243950</v>
      </c>
      <c r="E749" s="13"/>
      <c r="F749" s="14"/>
      <c r="G749" s="15"/>
    </row>
    <row r="750" spans="1:7" x14ac:dyDescent="0.3">
      <c r="A750" s="5" t="s">
        <v>1496</v>
      </c>
      <c r="B750" s="5" t="s">
        <v>5</v>
      </c>
      <c r="C750" s="5" t="s">
        <v>1497</v>
      </c>
      <c r="D750" s="6">
        <v>690200</v>
      </c>
      <c r="E750" s="13"/>
      <c r="F750" s="14"/>
      <c r="G750" s="15"/>
    </row>
    <row r="751" spans="1:7" x14ac:dyDescent="0.3">
      <c r="A751" s="5" t="s">
        <v>1498</v>
      </c>
      <c r="B751" s="5" t="s">
        <v>5</v>
      </c>
      <c r="C751" s="5" t="s">
        <v>1499</v>
      </c>
      <c r="D751" s="6">
        <v>98840</v>
      </c>
      <c r="E751" s="13"/>
      <c r="F751" s="14"/>
      <c r="G751" s="15"/>
    </row>
    <row r="752" spans="1:7" x14ac:dyDescent="0.3">
      <c r="A752" s="5" t="s">
        <v>1500</v>
      </c>
      <c r="B752" s="5" t="s">
        <v>5</v>
      </c>
      <c r="C752" s="5" t="s">
        <v>1501</v>
      </c>
      <c r="D752" s="6">
        <v>22015</v>
      </c>
      <c r="E752" s="13"/>
      <c r="F752" s="14"/>
      <c r="G752" s="15"/>
    </row>
    <row r="753" spans="1:7" x14ac:dyDescent="0.3">
      <c r="A753" s="5" t="s">
        <v>1502</v>
      </c>
      <c r="B753" s="5" t="s">
        <v>14</v>
      </c>
      <c r="C753" s="5" t="s">
        <v>1503</v>
      </c>
      <c r="D753" s="6">
        <v>557</v>
      </c>
      <c r="E753" s="13"/>
      <c r="F753" s="14"/>
      <c r="G753" s="15"/>
    </row>
    <row r="754" spans="1:7" x14ac:dyDescent="0.3">
      <c r="A754" s="5" t="s">
        <v>1504</v>
      </c>
      <c r="B754" s="5" t="s">
        <v>5</v>
      </c>
      <c r="C754" s="5" t="s">
        <v>1505</v>
      </c>
      <c r="D754" s="6">
        <v>1904</v>
      </c>
      <c r="E754" s="13"/>
      <c r="F754" s="14"/>
      <c r="G754" s="15"/>
    </row>
    <row r="755" spans="1:7" x14ac:dyDescent="0.3">
      <c r="A755" s="5" t="s">
        <v>1506</v>
      </c>
      <c r="B755" s="5" t="s">
        <v>5</v>
      </c>
      <c r="C755" s="5" t="s">
        <v>1507</v>
      </c>
      <c r="D755" s="6">
        <v>64498</v>
      </c>
      <c r="E755" s="13"/>
      <c r="F755" s="14"/>
      <c r="G755" s="15"/>
    </row>
    <row r="756" spans="1:7" x14ac:dyDescent="0.3">
      <c r="A756" s="5" t="s">
        <v>1508</v>
      </c>
      <c r="B756" s="5" t="s">
        <v>5</v>
      </c>
      <c r="C756" s="5" t="s">
        <v>1509</v>
      </c>
      <c r="D756" s="6">
        <v>2440</v>
      </c>
      <c r="E756" s="13"/>
      <c r="F756" s="14"/>
      <c r="G756" s="15"/>
    </row>
    <row r="757" spans="1:7" x14ac:dyDescent="0.3">
      <c r="A757" s="5" t="s">
        <v>1510</v>
      </c>
      <c r="B757" s="5" t="s">
        <v>5</v>
      </c>
      <c r="C757" s="5" t="s">
        <v>1511</v>
      </c>
      <c r="D757" s="6">
        <v>1892</v>
      </c>
      <c r="E757" s="13"/>
      <c r="F757" s="14"/>
      <c r="G757" s="15"/>
    </row>
    <row r="758" spans="1:7" x14ac:dyDescent="0.3">
      <c r="A758" s="5" t="s">
        <v>1512</v>
      </c>
      <c r="B758" s="5" t="s">
        <v>5</v>
      </c>
      <c r="C758" s="5" t="s">
        <v>1513</v>
      </c>
      <c r="D758" s="6">
        <v>144501</v>
      </c>
      <c r="E758" s="13"/>
      <c r="F758" s="14"/>
      <c r="G758" s="15"/>
    </row>
    <row r="759" spans="1:7" x14ac:dyDescent="0.3">
      <c r="A759" s="5" t="s">
        <v>1514</v>
      </c>
      <c r="B759" s="5" t="s">
        <v>14</v>
      </c>
      <c r="C759" s="5" t="s">
        <v>1515</v>
      </c>
      <c r="D759" s="6">
        <v>73</v>
      </c>
      <c r="E759" s="13"/>
      <c r="F759" s="14"/>
      <c r="G759" s="15"/>
    </row>
    <row r="760" spans="1:7" x14ac:dyDescent="0.3">
      <c r="A760" s="5" t="s">
        <v>1516</v>
      </c>
      <c r="B760" s="5" t="s">
        <v>14</v>
      </c>
      <c r="C760" s="5" t="s">
        <v>1517</v>
      </c>
      <c r="D760" s="6">
        <v>305199</v>
      </c>
      <c r="E760" s="13"/>
      <c r="F760" s="14"/>
      <c r="G760" s="15"/>
    </row>
    <row r="761" spans="1:7" x14ac:dyDescent="0.3">
      <c r="A761" s="5" t="s">
        <v>1518</v>
      </c>
      <c r="B761" s="5" t="s">
        <v>5</v>
      </c>
      <c r="C761" s="5" t="s">
        <v>1519</v>
      </c>
      <c r="D761" s="6">
        <v>4260</v>
      </c>
      <c r="E761" s="13"/>
      <c r="F761" s="14"/>
      <c r="G761" s="15"/>
    </row>
    <row r="762" spans="1:7" x14ac:dyDescent="0.3">
      <c r="A762" s="5" t="s">
        <v>1520</v>
      </c>
      <c r="B762" s="5" t="s">
        <v>14</v>
      </c>
      <c r="C762" s="5" t="s">
        <v>1521</v>
      </c>
      <c r="D762" s="6">
        <v>19117</v>
      </c>
      <c r="E762" s="13"/>
      <c r="F762" s="14"/>
      <c r="G762" s="15"/>
    </row>
    <row r="763" spans="1:7" x14ac:dyDescent="0.3">
      <c r="A763" s="5" t="s">
        <v>1522</v>
      </c>
      <c r="B763" s="5" t="s">
        <v>14</v>
      </c>
      <c r="C763" s="5" t="s">
        <v>1523</v>
      </c>
      <c r="D763" s="6">
        <v>1471</v>
      </c>
      <c r="E763" s="13"/>
      <c r="F763" s="14"/>
      <c r="G763" s="15"/>
    </row>
    <row r="764" spans="1:7" x14ac:dyDescent="0.3">
      <c r="A764" s="5" t="s">
        <v>1524</v>
      </c>
      <c r="B764" s="5" t="s">
        <v>5</v>
      </c>
      <c r="C764" s="5" t="s">
        <v>1525</v>
      </c>
      <c r="D764" s="6">
        <v>62351</v>
      </c>
      <c r="E764" s="13"/>
      <c r="F764" s="14"/>
      <c r="G764" s="15"/>
    </row>
    <row r="765" spans="1:7" x14ac:dyDescent="0.3">
      <c r="A765" s="5" t="s">
        <v>1526</v>
      </c>
      <c r="B765" s="5" t="s">
        <v>14</v>
      </c>
      <c r="C765" s="5" t="s">
        <v>1527</v>
      </c>
      <c r="D765" s="6">
        <v>34034</v>
      </c>
      <c r="E765" s="13"/>
      <c r="F765" s="14"/>
      <c r="G765" s="15"/>
    </row>
    <row r="766" spans="1:7" x14ac:dyDescent="0.3">
      <c r="A766" s="5" t="s">
        <v>1528</v>
      </c>
      <c r="B766" s="5" t="s">
        <v>14</v>
      </c>
      <c r="C766" s="5" t="s">
        <v>1529</v>
      </c>
      <c r="D766" s="6">
        <v>29631</v>
      </c>
      <c r="E766" s="13"/>
      <c r="F766" s="14"/>
      <c r="G766" s="15"/>
    </row>
    <row r="767" spans="1:7" x14ac:dyDescent="0.3">
      <c r="A767" s="5" t="s">
        <v>1530</v>
      </c>
      <c r="B767" s="5" t="s">
        <v>14</v>
      </c>
      <c r="C767" s="5" t="s">
        <v>1531</v>
      </c>
      <c r="D767" s="6">
        <v>55335</v>
      </c>
      <c r="E767" s="13"/>
      <c r="F767" s="14"/>
      <c r="G767" s="15"/>
    </row>
    <row r="768" spans="1:7" x14ac:dyDescent="0.3">
      <c r="A768" s="5" t="s">
        <v>1532</v>
      </c>
      <c r="B768" s="5" t="s">
        <v>5</v>
      </c>
      <c r="C768" s="5" t="s">
        <v>1533</v>
      </c>
      <c r="D768" s="6">
        <v>32725</v>
      </c>
      <c r="E768" s="13"/>
      <c r="F768" s="14"/>
      <c r="G768" s="15"/>
    </row>
    <row r="769" spans="1:7" x14ac:dyDescent="0.3">
      <c r="A769" s="5" t="s">
        <v>1534</v>
      </c>
      <c r="B769" s="5" t="s">
        <v>5</v>
      </c>
      <c r="C769" s="5" t="s">
        <v>1535</v>
      </c>
      <c r="D769" s="6">
        <v>243950</v>
      </c>
      <c r="E769" s="13"/>
      <c r="F769" s="14"/>
      <c r="G769" s="15"/>
    </row>
    <row r="770" spans="1:7" x14ac:dyDescent="0.3">
      <c r="A770" s="5" t="s">
        <v>1536</v>
      </c>
      <c r="B770" s="5" t="s">
        <v>5</v>
      </c>
      <c r="C770" s="5" t="s">
        <v>1537</v>
      </c>
      <c r="D770" s="6">
        <v>301494</v>
      </c>
      <c r="E770" s="13"/>
      <c r="F770" s="14"/>
      <c r="G770" s="15"/>
    </row>
    <row r="771" spans="1:7" x14ac:dyDescent="0.3">
      <c r="A771" s="5" t="s">
        <v>1538</v>
      </c>
      <c r="B771" s="5" t="s">
        <v>5</v>
      </c>
      <c r="C771" s="5" t="s">
        <v>1539</v>
      </c>
      <c r="D771" s="6">
        <v>197540</v>
      </c>
      <c r="E771" s="13"/>
      <c r="F771" s="14"/>
      <c r="G771" s="15"/>
    </row>
    <row r="772" spans="1:7" x14ac:dyDescent="0.3">
      <c r="A772" s="5" t="s">
        <v>1540</v>
      </c>
      <c r="B772" s="5" t="s">
        <v>14</v>
      </c>
      <c r="C772" s="5" t="s">
        <v>1541</v>
      </c>
      <c r="D772" s="6">
        <v>26014</v>
      </c>
      <c r="E772" s="13"/>
      <c r="F772" s="14"/>
      <c r="G772" s="15"/>
    </row>
    <row r="773" spans="1:7" x14ac:dyDescent="0.3">
      <c r="A773" s="5" t="s">
        <v>1542</v>
      </c>
      <c r="B773" s="5" t="s">
        <v>5</v>
      </c>
      <c r="C773" s="5" t="s">
        <v>1543</v>
      </c>
      <c r="D773" s="6">
        <v>624750</v>
      </c>
      <c r="E773" s="13"/>
      <c r="F773" s="14"/>
      <c r="G773" s="15"/>
    </row>
    <row r="774" spans="1:7" x14ac:dyDescent="0.3">
      <c r="A774" s="5" t="s">
        <v>1544</v>
      </c>
      <c r="B774" s="5" t="s">
        <v>272</v>
      </c>
      <c r="C774" s="5" t="s">
        <v>1545</v>
      </c>
      <c r="D774" s="6">
        <v>22491</v>
      </c>
      <c r="E774" s="13"/>
      <c r="F774" s="14"/>
      <c r="G774" s="15"/>
    </row>
    <row r="775" spans="1:7" x14ac:dyDescent="0.3">
      <c r="A775" s="5" t="s">
        <v>1546</v>
      </c>
      <c r="B775" s="5" t="s">
        <v>14</v>
      </c>
      <c r="C775" s="5" t="s">
        <v>1547</v>
      </c>
      <c r="D775" s="6">
        <v>1122371</v>
      </c>
      <c r="E775" s="13"/>
      <c r="F775" s="14"/>
      <c r="G775" s="15"/>
    </row>
    <row r="776" spans="1:7" x14ac:dyDescent="0.3">
      <c r="A776" s="5" t="s">
        <v>1548</v>
      </c>
      <c r="B776" s="5" t="s">
        <v>272</v>
      </c>
      <c r="C776" s="5" t="s">
        <v>1549</v>
      </c>
      <c r="D776" s="6">
        <v>10175</v>
      </c>
      <c r="E776" s="13"/>
      <c r="F776" s="14"/>
      <c r="G776" s="15"/>
    </row>
    <row r="777" spans="1:7" x14ac:dyDescent="0.3">
      <c r="A777" s="5" t="s">
        <v>1550</v>
      </c>
      <c r="B777" s="5" t="s">
        <v>650</v>
      </c>
      <c r="C777" s="5" t="s">
        <v>1544</v>
      </c>
      <c r="D777" s="6">
        <v>4845</v>
      </c>
      <c r="E777" s="13"/>
      <c r="F777" s="14"/>
      <c r="G777" s="15"/>
    </row>
    <row r="778" spans="1:7" x14ac:dyDescent="0.3">
      <c r="A778" s="5" t="s">
        <v>1551</v>
      </c>
      <c r="B778" s="5" t="s">
        <v>14</v>
      </c>
      <c r="C778" s="5" t="s">
        <v>1552</v>
      </c>
      <c r="D778" s="6">
        <v>279650</v>
      </c>
      <c r="E778" s="13"/>
      <c r="F778" s="14"/>
      <c r="G778" s="15"/>
    </row>
    <row r="779" spans="1:7" x14ac:dyDescent="0.3">
      <c r="A779" s="5" t="s">
        <v>1553</v>
      </c>
      <c r="B779" s="5" t="s">
        <v>5</v>
      </c>
      <c r="C779" s="5" t="s">
        <v>1554</v>
      </c>
      <c r="D779" s="6">
        <v>35000</v>
      </c>
      <c r="E779" s="13"/>
      <c r="F779" s="14"/>
      <c r="G779" s="15"/>
    </row>
    <row r="780" spans="1:7" x14ac:dyDescent="0.3">
      <c r="A780" s="5" t="s">
        <v>1555</v>
      </c>
      <c r="B780" s="5" t="s">
        <v>272</v>
      </c>
      <c r="C780" s="5" t="s">
        <v>1556</v>
      </c>
      <c r="D780" s="6">
        <v>4879</v>
      </c>
      <c r="E780" s="13"/>
      <c r="F780" s="14"/>
      <c r="G780" s="15"/>
    </row>
    <row r="781" spans="1:7" x14ac:dyDescent="0.3">
      <c r="A781" s="5" t="s">
        <v>1557</v>
      </c>
      <c r="B781" s="5" t="s">
        <v>272</v>
      </c>
      <c r="C781" s="5" t="s">
        <v>1558</v>
      </c>
      <c r="D781" s="6">
        <v>9639</v>
      </c>
      <c r="E781" s="13"/>
      <c r="F781" s="14"/>
      <c r="G781" s="15"/>
    </row>
    <row r="782" spans="1:7" x14ac:dyDescent="0.3">
      <c r="A782" s="5" t="s">
        <v>1559</v>
      </c>
      <c r="B782" s="5" t="s">
        <v>650</v>
      </c>
      <c r="C782" s="5" t="s">
        <v>1560</v>
      </c>
      <c r="D782" s="6">
        <v>46232</v>
      </c>
      <c r="E782" s="13"/>
      <c r="F782" s="14"/>
      <c r="G782" s="15"/>
    </row>
    <row r="783" spans="1:7" x14ac:dyDescent="0.3">
      <c r="A783" s="5" t="s">
        <v>1561</v>
      </c>
      <c r="B783" s="5" t="s">
        <v>1433</v>
      </c>
      <c r="C783" s="5" t="s">
        <v>1562</v>
      </c>
      <c r="D783" s="6">
        <v>32725</v>
      </c>
      <c r="E783" s="13"/>
      <c r="F783" s="14"/>
      <c r="G783" s="15"/>
    </row>
    <row r="784" spans="1:7" x14ac:dyDescent="0.3">
      <c r="A784" s="5" t="s">
        <v>1563</v>
      </c>
      <c r="B784" s="5" t="s">
        <v>1433</v>
      </c>
      <c r="C784" s="5" t="s">
        <v>1564</v>
      </c>
      <c r="D784" s="6">
        <v>65450</v>
      </c>
      <c r="E784" s="13"/>
      <c r="F784" s="14"/>
      <c r="G784" s="15"/>
    </row>
    <row r="785" spans="1:7" x14ac:dyDescent="0.3">
      <c r="A785" s="5" t="s">
        <v>1565</v>
      </c>
      <c r="B785" s="5" t="s">
        <v>1433</v>
      </c>
      <c r="C785" s="5" t="s">
        <v>1566</v>
      </c>
      <c r="D785" s="6">
        <v>130900</v>
      </c>
      <c r="E785" s="13"/>
      <c r="F785" s="14"/>
      <c r="G785" s="15"/>
    </row>
    <row r="786" spans="1:7" x14ac:dyDescent="0.3">
      <c r="A786" s="5" t="s">
        <v>1567</v>
      </c>
      <c r="B786" s="5" t="s">
        <v>1433</v>
      </c>
      <c r="C786" s="5" t="s">
        <v>1568</v>
      </c>
      <c r="D786" s="6">
        <v>69615</v>
      </c>
      <c r="E786" s="13"/>
      <c r="F786" s="14"/>
      <c r="G786" s="15"/>
    </row>
    <row r="787" spans="1:7" x14ac:dyDescent="0.3">
      <c r="A787" s="5" t="s">
        <v>1569</v>
      </c>
      <c r="B787" s="5" t="s">
        <v>1433</v>
      </c>
      <c r="C787" s="5" t="s">
        <v>1570</v>
      </c>
      <c r="D787" s="6">
        <v>139230</v>
      </c>
      <c r="E787" s="13"/>
      <c r="F787" s="14"/>
      <c r="G787" s="15"/>
    </row>
    <row r="788" spans="1:7" x14ac:dyDescent="0.3">
      <c r="A788" s="5" t="s">
        <v>1571</v>
      </c>
      <c r="B788" s="5" t="s">
        <v>465</v>
      </c>
      <c r="C788" s="5" t="s">
        <v>1572</v>
      </c>
      <c r="D788" s="6">
        <v>497218</v>
      </c>
      <c r="E788" s="13"/>
      <c r="F788" s="14"/>
      <c r="G788" s="15"/>
    </row>
    <row r="789" spans="1:7" x14ac:dyDescent="0.3">
      <c r="A789" s="5" t="s">
        <v>1573</v>
      </c>
      <c r="B789" s="5" t="s">
        <v>272</v>
      </c>
      <c r="C789" s="5" t="s">
        <v>1574</v>
      </c>
      <c r="D789" s="6">
        <v>4701</v>
      </c>
      <c r="E789" s="13"/>
      <c r="F789" s="14"/>
      <c r="G789" s="15"/>
    </row>
    <row r="790" spans="1:7" x14ac:dyDescent="0.3">
      <c r="A790" s="5" t="s">
        <v>1575</v>
      </c>
      <c r="B790" s="5" t="s">
        <v>272</v>
      </c>
      <c r="C790" s="5" t="s">
        <v>2015</v>
      </c>
      <c r="D790" s="6">
        <v>12162</v>
      </c>
      <c r="E790" s="13"/>
      <c r="F790" s="14"/>
      <c r="G790" s="15"/>
    </row>
    <row r="791" spans="1:7" x14ac:dyDescent="0.3">
      <c r="A791" s="5" t="s">
        <v>1576</v>
      </c>
      <c r="B791" s="5" t="s">
        <v>5</v>
      </c>
      <c r="C791" s="5" t="s">
        <v>1577</v>
      </c>
      <c r="D791" s="6">
        <v>1309000</v>
      </c>
      <c r="E791" s="13"/>
      <c r="F791" s="14"/>
      <c r="G791" s="15"/>
    </row>
    <row r="792" spans="1:7" x14ac:dyDescent="0.3">
      <c r="A792" s="5" t="s">
        <v>1578</v>
      </c>
      <c r="B792" s="5" t="s">
        <v>272</v>
      </c>
      <c r="C792" s="5" t="s">
        <v>1579</v>
      </c>
      <c r="D792" s="6">
        <v>11138</v>
      </c>
      <c r="E792" s="13"/>
      <c r="F792" s="14"/>
      <c r="G792" s="15"/>
    </row>
    <row r="793" spans="1:7" x14ac:dyDescent="0.3">
      <c r="A793" s="5" t="s">
        <v>1580</v>
      </c>
      <c r="B793" s="5" t="s">
        <v>14</v>
      </c>
      <c r="C793" s="5" t="s">
        <v>1581</v>
      </c>
      <c r="D793" s="6">
        <v>18720</v>
      </c>
      <c r="E793" s="13"/>
      <c r="F793" s="14"/>
      <c r="G793" s="15"/>
    </row>
    <row r="794" spans="1:7" x14ac:dyDescent="0.3">
      <c r="A794" s="5" t="s">
        <v>1582</v>
      </c>
      <c r="B794" s="5" t="s">
        <v>465</v>
      </c>
      <c r="C794" s="5" t="s">
        <v>1583</v>
      </c>
      <c r="D794" s="6">
        <v>86757</v>
      </c>
      <c r="E794" s="13"/>
      <c r="F794" s="14"/>
      <c r="G794" s="15"/>
    </row>
    <row r="795" spans="1:7" x14ac:dyDescent="0.3">
      <c r="A795" s="5" t="s">
        <v>1584</v>
      </c>
      <c r="B795" s="5" t="s">
        <v>272</v>
      </c>
      <c r="C795" s="5" t="s">
        <v>1585</v>
      </c>
      <c r="D795" s="6">
        <v>94969</v>
      </c>
      <c r="E795" s="13"/>
      <c r="F795" s="14"/>
      <c r="G795" s="15"/>
    </row>
    <row r="796" spans="1:7" x14ac:dyDescent="0.3">
      <c r="A796" s="5" t="s">
        <v>1586</v>
      </c>
      <c r="B796" s="5" t="s">
        <v>272</v>
      </c>
      <c r="C796" s="5" t="s">
        <v>1587</v>
      </c>
      <c r="D796" s="6">
        <v>184167</v>
      </c>
      <c r="E796" s="13"/>
      <c r="F796" s="14"/>
      <c r="G796" s="15"/>
    </row>
    <row r="797" spans="1:7" x14ac:dyDescent="0.3">
      <c r="A797" s="5" t="s">
        <v>1588</v>
      </c>
      <c r="B797" s="5" t="s">
        <v>5</v>
      </c>
      <c r="C797" s="5" t="s">
        <v>2003</v>
      </c>
      <c r="D797" s="6">
        <v>45815</v>
      </c>
      <c r="E797" s="13"/>
      <c r="F797" s="14"/>
      <c r="G797" s="15"/>
    </row>
    <row r="798" spans="1:7" x14ac:dyDescent="0.3">
      <c r="A798" s="5" t="s">
        <v>1589</v>
      </c>
      <c r="B798" s="5" t="s">
        <v>272</v>
      </c>
      <c r="C798" s="5" t="s">
        <v>1590</v>
      </c>
      <c r="D798" s="6">
        <v>906387</v>
      </c>
      <c r="E798" s="13"/>
      <c r="F798" s="14"/>
      <c r="G798" s="15"/>
    </row>
    <row r="799" spans="1:7" x14ac:dyDescent="0.3">
      <c r="A799" s="5" t="s">
        <v>1527</v>
      </c>
      <c r="B799" s="5" t="s">
        <v>14</v>
      </c>
      <c r="C799" s="5" t="s">
        <v>1591</v>
      </c>
      <c r="D799" s="6">
        <v>36593</v>
      </c>
      <c r="E799" s="13"/>
      <c r="F799" s="14"/>
      <c r="G799" s="15"/>
    </row>
    <row r="800" spans="1:7" x14ac:dyDescent="0.3">
      <c r="A800" s="5" t="s">
        <v>1592</v>
      </c>
      <c r="B800" s="5" t="s">
        <v>272</v>
      </c>
      <c r="C800" s="5" t="s">
        <v>1593</v>
      </c>
      <c r="D800" s="6">
        <v>297500</v>
      </c>
      <c r="E800" s="13"/>
      <c r="F800" s="14"/>
      <c r="G800" s="15"/>
    </row>
    <row r="801" spans="1:7" x14ac:dyDescent="0.3">
      <c r="A801" s="5" t="s">
        <v>1594</v>
      </c>
      <c r="B801" s="5" t="s">
        <v>272</v>
      </c>
      <c r="C801" s="5" t="s">
        <v>1595</v>
      </c>
      <c r="D801" s="6">
        <v>177083</v>
      </c>
      <c r="E801" s="13"/>
      <c r="F801" s="14"/>
      <c r="G801" s="15"/>
    </row>
    <row r="802" spans="1:7" x14ac:dyDescent="0.3">
      <c r="A802" s="5" t="s">
        <v>1596</v>
      </c>
      <c r="B802" s="5" t="s">
        <v>5</v>
      </c>
      <c r="C802" s="5" t="s">
        <v>1597</v>
      </c>
      <c r="D802" s="6">
        <v>29610</v>
      </c>
      <c r="E802" s="13"/>
      <c r="F802" s="14"/>
      <c r="G802" s="15"/>
    </row>
    <row r="803" spans="1:7" x14ac:dyDescent="0.3">
      <c r="A803" s="5" t="s">
        <v>1598</v>
      </c>
      <c r="B803" s="5" t="s">
        <v>1599</v>
      </c>
      <c r="C803" s="5" t="s">
        <v>1600</v>
      </c>
      <c r="D803" s="6">
        <v>464</v>
      </c>
      <c r="E803" s="13"/>
      <c r="F803" s="14"/>
      <c r="G803" s="15"/>
    </row>
    <row r="804" spans="1:7" x14ac:dyDescent="0.3">
      <c r="A804" s="5" t="s">
        <v>1601</v>
      </c>
      <c r="B804" s="5" t="s">
        <v>5</v>
      </c>
      <c r="C804" s="5" t="s">
        <v>1602</v>
      </c>
      <c r="D804" s="6">
        <v>505601</v>
      </c>
      <c r="E804" s="13"/>
      <c r="F804" s="14"/>
      <c r="G804" s="15"/>
    </row>
    <row r="805" spans="1:7" x14ac:dyDescent="0.3">
      <c r="A805" s="5" t="s">
        <v>1603</v>
      </c>
      <c r="B805" s="5" t="s">
        <v>465</v>
      </c>
      <c r="C805" s="5" t="s">
        <v>1604</v>
      </c>
      <c r="D805" s="6">
        <v>101736</v>
      </c>
      <c r="E805" s="13"/>
      <c r="F805" s="14"/>
      <c r="G805" s="15"/>
    </row>
    <row r="806" spans="1:7" x14ac:dyDescent="0.3">
      <c r="A806" s="5" t="s">
        <v>1605</v>
      </c>
      <c r="B806" s="5" t="s">
        <v>272</v>
      </c>
      <c r="C806" s="5" t="s">
        <v>1606</v>
      </c>
      <c r="D806" s="6">
        <v>15262</v>
      </c>
      <c r="E806" s="13"/>
      <c r="F806" s="14"/>
      <c r="G806" s="15"/>
    </row>
    <row r="807" spans="1:7" x14ac:dyDescent="0.3">
      <c r="A807" s="5" t="s">
        <v>1607</v>
      </c>
      <c r="B807" s="5" t="s">
        <v>272</v>
      </c>
      <c r="C807" s="5" t="s">
        <v>1608</v>
      </c>
      <c r="D807" s="6">
        <v>25228</v>
      </c>
      <c r="E807" s="13"/>
      <c r="F807" s="14"/>
      <c r="G807" s="15"/>
    </row>
    <row r="808" spans="1:7" x14ac:dyDescent="0.3">
      <c r="A808" s="5" t="s">
        <v>1609</v>
      </c>
      <c r="B808" s="5" t="s">
        <v>21</v>
      </c>
      <c r="C808" s="5" t="s">
        <v>1610</v>
      </c>
      <c r="D808" s="6">
        <v>202</v>
      </c>
      <c r="E808" s="13"/>
      <c r="F808" s="14"/>
      <c r="G808" s="15"/>
    </row>
    <row r="809" spans="1:7" x14ac:dyDescent="0.3">
      <c r="A809" s="5" t="s">
        <v>1611</v>
      </c>
      <c r="B809" s="5" t="s">
        <v>21</v>
      </c>
      <c r="C809" s="5" t="s">
        <v>1612</v>
      </c>
      <c r="D809" s="6">
        <v>258</v>
      </c>
      <c r="E809" s="13"/>
      <c r="F809" s="14"/>
      <c r="G809" s="15"/>
    </row>
    <row r="810" spans="1:7" x14ac:dyDescent="0.3">
      <c r="A810" s="5" t="s">
        <v>1613</v>
      </c>
      <c r="B810" s="5" t="s">
        <v>272</v>
      </c>
      <c r="C810" s="5" t="s">
        <v>1614</v>
      </c>
      <c r="D810" s="6">
        <v>66</v>
      </c>
      <c r="E810" s="13"/>
      <c r="F810" s="14"/>
      <c r="G810" s="15"/>
    </row>
    <row r="811" spans="1:7" x14ac:dyDescent="0.3">
      <c r="A811" s="5" t="s">
        <v>1615</v>
      </c>
      <c r="B811" s="5" t="s">
        <v>1176</v>
      </c>
      <c r="C811" s="5" t="s">
        <v>1616</v>
      </c>
      <c r="D811" s="6">
        <v>101</v>
      </c>
      <c r="E811" s="13"/>
      <c r="F811" s="14"/>
      <c r="G811" s="15"/>
    </row>
    <row r="812" spans="1:7" x14ac:dyDescent="0.3">
      <c r="A812" s="5" t="s">
        <v>1617</v>
      </c>
      <c r="B812" s="5" t="s">
        <v>272</v>
      </c>
      <c r="C812" s="5" t="s">
        <v>1618</v>
      </c>
      <c r="D812" s="6">
        <v>1571</v>
      </c>
      <c r="E812" s="13"/>
      <c r="F812" s="14"/>
      <c r="G812" s="15"/>
    </row>
    <row r="813" spans="1:7" x14ac:dyDescent="0.3">
      <c r="A813" s="5" t="s">
        <v>1619</v>
      </c>
      <c r="B813" s="5" t="s">
        <v>711</v>
      </c>
      <c r="C813" s="5" t="s">
        <v>1620</v>
      </c>
      <c r="D813" s="6">
        <v>833</v>
      </c>
      <c r="E813" s="13"/>
      <c r="F813" s="14"/>
      <c r="G813" s="15"/>
    </row>
    <row r="814" spans="1:7" x14ac:dyDescent="0.3">
      <c r="A814" s="5" t="s">
        <v>1621</v>
      </c>
      <c r="B814" s="5" t="s">
        <v>650</v>
      </c>
      <c r="C814" s="5" t="s">
        <v>1622</v>
      </c>
      <c r="D814" s="6">
        <v>8375</v>
      </c>
      <c r="E814" s="13"/>
      <c r="F814" s="14"/>
      <c r="G814" s="15"/>
    </row>
    <row r="815" spans="1:7" x14ac:dyDescent="0.3">
      <c r="A815" s="5" t="s">
        <v>1623</v>
      </c>
      <c r="B815" s="5" t="s">
        <v>5</v>
      </c>
      <c r="C815" s="5" t="s">
        <v>1624</v>
      </c>
      <c r="D815" s="6">
        <v>8449</v>
      </c>
      <c r="E815" s="13"/>
      <c r="F815" s="14"/>
      <c r="G815" s="15"/>
    </row>
    <row r="816" spans="1:7" x14ac:dyDescent="0.3">
      <c r="A816" s="5" t="s">
        <v>1625</v>
      </c>
      <c r="B816" s="5" t="s">
        <v>5</v>
      </c>
      <c r="C816" s="5" t="s">
        <v>1626</v>
      </c>
      <c r="D816" s="6">
        <v>8092</v>
      </c>
      <c r="E816" s="13"/>
      <c r="F816" s="14"/>
      <c r="G816" s="15"/>
    </row>
    <row r="817" spans="1:7" x14ac:dyDescent="0.3">
      <c r="A817" s="5" t="s">
        <v>1627</v>
      </c>
      <c r="B817" s="5" t="s">
        <v>272</v>
      </c>
      <c r="C817" s="5" t="s">
        <v>1628</v>
      </c>
      <c r="D817" s="6">
        <v>7854</v>
      </c>
      <c r="E817" s="13"/>
      <c r="F817" s="14"/>
      <c r="G817" s="15"/>
    </row>
    <row r="818" spans="1:7" x14ac:dyDescent="0.3">
      <c r="A818" s="5" t="s">
        <v>1629</v>
      </c>
      <c r="B818" s="5" t="s">
        <v>14</v>
      </c>
      <c r="C818" s="5" t="s">
        <v>1630</v>
      </c>
      <c r="D818" s="6">
        <v>220150</v>
      </c>
      <c r="E818" s="13"/>
      <c r="F818" s="14"/>
      <c r="G818" s="15"/>
    </row>
    <row r="819" spans="1:7" x14ac:dyDescent="0.3">
      <c r="A819" s="5" t="s">
        <v>1631</v>
      </c>
      <c r="B819" s="5" t="s">
        <v>272</v>
      </c>
      <c r="C819" s="5" t="s">
        <v>1632</v>
      </c>
      <c r="D819" s="6">
        <v>19873</v>
      </c>
      <c r="E819" s="13"/>
      <c r="F819" s="14"/>
      <c r="G819" s="15"/>
    </row>
    <row r="820" spans="1:7" x14ac:dyDescent="0.3">
      <c r="A820" s="5" t="s">
        <v>1633</v>
      </c>
      <c r="B820" s="5" t="s">
        <v>272</v>
      </c>
      <c r="C820" s="5" t="s">
        <v>1634</v>
      </c>
      <c r="D820" s="6">
        <v>22289</v>
      </c>
      <c r="E820" s="13"/>
      <c r="F820" s="14"/>
      <c r="G820" s="15"/>
    </row>
    <row r="821" spans="1:7" x14ac:dyDescent="0.3">
      <c r="A821" s="5" t="s">
        <v>1635</v>
      </c>
      <c r="B821" s="5" t="s">
        <v>14</v>
      </c>
      <c r="C821" s="5" t="s">
        <v>1636</v>
      </c>
      <c r="D821" s="6">
        <v>42840</v>
      </c>
      <c r="E821" s="13"/>
      <c r="F821" s="14"/>
      <c r="G821" s="15"/>
    </row>
    <row r="822" spans="1:7" x14ac:dyDescent="0.3">
      <c r="A822" s="5" t="s">
        <v>1637</v>
      </c>
      <c r="B822" s="5" t="s">
        <v>2</v>
      </c>
      <c r="C822" s="5" t="s">
        <v>1638</v>
      </c>
      <c r="D822" s="6">
        <v>14256</v>
      </c>
      <c r="E822" s="13"/>
      <c r="F822" s="14"/>
      <c r="G822" s="15"/>
    </row>
    <row r="823" spans="1:7" x14ac:dyDescent="0.3">
      <c r="A823" s="5" t="s">
        <v>1639</v>
      </c>
      <c r="B823" s="5" t="s">
        <v>2</v>
      </c>
      <c r="C823" s="5" t="s">
        <v>1640</v>
      </c>
      <c r="D823" s="6">
        <v>15470</v>
      </c>
      <c r="E823" s="13"/>
      <c r="F823" s="14"/>
      <c r="G823" s="15"/>
    </row>
    <row r="824" spans="1:7" x14ac:dyDescent="0.3">
      <c r="A824" s="5" t="s">
        <v>1641</v>
      </c>
      <c r="B824" s="5" t="s">
        <v>272</v>
      </c>
      <c r="C824" s="5" t="s">
        <v>1642</v>
      </c>
      <c r="D824" s="6">
        <v>15470</v>
      </c>
      <c r="E824" s="13"/>
      <c r="F824" s="14"/>
      <c r="G824" s="15"/>
    </row>
    <row r="825" spans="1:7" x14ac:dyDescent="0.3">
      <c r="A825" s="5" t="s">
        <v>1643</v>
      </c>
      <c r="B825" s="5" t="s">
        <v>2</v>
      </c>
      <c r="C825" s="5" t="s">
        <v>1644</v>
      </c>
      <c r="D825" s="6">
        <v>7497</v>
      </c>
      <c r="E825" s="13"/>
      <c r="F825" s="14"/>
      <c r="G825" s="15"/>
    </row>
    <row r="826" spans="1:7" x14ac:dyDescent="0.3">
      <c r="A826" s="5" t="s">
        <v>1645</v>
      </c>
      <c r="B826" s="5" t="s">
        <v>2</v>
      </c>
      <c r="C826" s="5" t="s">
        <v>1646</v>
      </c>
      <c r="D826" s="6">
        <v>8538</v>
      </c>
      <c r="E826" s="13"/>
      <c r="F826" s="14"/>
      <c r="G826" s="15"/>
    </row>
    <row r="827" spans="1:7" x14ac:dyDescent="0.3">
      <c r="A827" s="5" t="s">
        <v>1647</v>
      </c>
      <c r="B827" s="5" t="s">
        <v>272</v>
      </c>
      <c r="C827" s="5" t="s">
        <v>1648</v>
      </c>
      <c r="D827" s="6">
        <v>16601</v>
      </c>
      <c r="E827" s="13"/>
      <c r="F827" s="14"/>
      <c r="G827" s="15"/>
    </row>
    <row r="828" spans="1:7" x14ac:dyDescent="0.3">
      <c r="A828" s="5" t="s">
        <v>1649</v>
      </c>
      <c r="B828" s="5" t="s">
        <v>2</v>
      </c>
      <c r="C828" s="5" t="s">
        <v>1650</v>
      </c>
      <c r="D828" s="6">
        <v>1891</v>
      </c>
      <c r="E828" s="13"/>
      <c r="F828" s="14"/>
      <c r="G828" s="15"/>
    </row>
    <row r="829" spans="1:7" x14ac:dyDescent="0.3">
      <c r="A829" s="5" t="s">
        <v>1651</v>
      </c>
      <c r="B829" s="5" t="s">
        <v>1104</v>
      </c>
      <c r="C829" s="5" t="s">
        <v>1652</v>
      </c>
      <c r="D829" s="6">
        <v>11781</v>
      </c>
      <c r="E829" s="13"/>
      <c r="F829" s="14"/>
      <c r="G829" s="15"/>
    </row>
    <row r="830" spans="1:7" x14ac:dyDescent="0.3">
      <c r="A830" s="5" t="s">
        <v>1653</v>
      </c>
      <c r="B830" s="5" t="s">
        <v>639</v>
      </c>
      <c r="C830" s="5" t="s">
        <v>1654</v>
      </c>
      <c r="D830" s="6">
        <v>165</v>
      </c>
      <c r="E830" s="13"/>
      <c r="F830" s="14"/>
      <c r="G830" s="15"/>
    </row>
    <row r="831" spans="1:7" x14ac:dyDescent="0.3">
      <c r="A831" s="5" t="s">
        <v>1655</v>
      </c>
      <c r="B831" s="5" t="s">
        <v>14</v>
      </c>
      <c r="C831" s="5" t="s">
        <v>1656</v>
      </c>
      <c r="D831" s="6">
        <v>3511</v>
      </c>
      <c r="E831" s="13"/>
      <c r="F831" s="14"/>
      <c r="G831" s="15"/>
    </row>
    <row r="832" spans="1:7" x14ac:dyDescent="0.3">
      <c r="A832" s="5" t="s">
        <v>1657</v>
      </c>
      <c r="B832" s="5" t="s">
        <v>2</v>
      </c>
      <c r="C832" s="5" t="s">
        <v>1658</v>
      </c>
      <c r="D832" s="6">
        <v>4471</v>
      </c>
      <c r="E832" s="13"/>
      <c r="F832" s="14"/>
      <c r="G832" s="15"/>
    </row>
    <row r="833" spans="1:7" x14ac:dyDescent="0.3">
      <c r="A833" s="5" t="s">
        <v>1659</v>
      </c>
      <c r="B833" s="5" t="s">
        <v>2</v>
      </c>
      <c r="C833" s="5" t="s">
        <v>1660</v>
      </c>
      <c r="D833" s="6">
        <v>4160</v>
      </c>
      <c r="E833" s="13"/>
      <c r="F833" s="14"/>
      <c r="G833" s="15"/>
    </row>
    <row r="834" spans="1:7" x14ac:dyDescent="0.3">
      <c r="A834" s="5" t="s">
        <v>1661</v>
      </c>
      <c r="B834" s="5" t="s">
        <v>2</v>
      </c>
      <c r="C834" s="5" t="s">
        <v>1662</v>
      </c>
      <c r="D834" s="6">
        <v>5349</v>
      </c>
      <c r="E834" s="13"/>
      <c r="F834" s="14"/>
      <c r="G834" s="15"/>
    </row>
    <row r="835" spans="1:7" x14ac:dyDescent="0.3">
      <c r="A835" s="5" t="s">
        <v>1663</v>
      </c>
      <c r="B835" s="5" t="s">
        <v>2</v>
      </c>
      <c r="C835" s="5" t="s">
        <v>1664</v>
      </c>
      <c r="D835" s="6">
        <v>6304</v>
      </c>
      <c r="E835" s="13"/>
      <c r="F835" s="14"/>
      <c r="G835" s="15"/>
    </row>
    <row r="836" spans="1:7" x14ac:dyDescent="0.3">
      <c r="A836" s="5" t="s">
        <v>1665</v>
      </c>
      <c r="B836" s="5" t="s">
        <v>2</v>
      </c>
      <c r="C836" s="5" t="s">
        <v>1666</v>
      </c>
      <c r="D836" s="6">
        <v>15411</v>
      </c>
      <c r="E836" s="13"/>
      <c r="F836" s="14"/>
      <c r="G836" s="15"/>
    </row>
    <row r="837" spans="1:7" x14ac:dyDescent="0.3">
      <c r="A837" s="5" t="s">
        <v>1667</v>
      </c>
      <c r="B837" s="5" t="s">
        <v>2</v>
      </c>
      <c r="C837" s="5" t="s">
        <v>1668</v>
      </c>
      <c r="D837" s="6">
        <v>1916</v>
      </c>
      <c r="E837" s="13"/>
      <c r="F837" s="14"/>
      <c r="G837" s="15"/>
    </row>
    <row r="838" spans="1:7" x14ac:dyDescent="0.3">
      <c r="A838" s="5" t="s">
        <v>1669</v>
      </c>
      <c r="B838" s="5" t="s">
        <v>2</v>
      </c>
      <c r="C838" s="5" t="s">
        <v>1670</v>
      </c>
      <c r="D838" s="6">
        <v>2816</v>
      </c>
      <c r="E838" s="13"/>
      <c r="F838" s="14"/>
      <c r="G838" s="15"/>
    </row>
    <row r="839" spans="1:7" x14ac:dyDescent="0.3">
      <c r="A839" s="5" t="s">
        <v>1671</v>
      </c>
      <c r="B839" s="5" t="s">
        <v>2</v>
      </c>
      <c r="C839" s="5" t="s">
        <v>1672</v>
      </c>
      <c r="D839" s="6">
        <v>11900</v>
      </c>
      <c r="E839" s="13"/>
      <c r="F839" s="14"/>
      <c r="G839" s="15"/>
    </row>
    <row r="840" spans="1:7" x14ac:dyDescent="0.3">
      <c r="A840" s="5" t="s">
        <v>1673</v>
      </c>
      <c r="B840" s="5" t="s">
        <v>2</v>
      </c>
      <c r="C840" s="5" t="s">
        <v>1674</v>
      </c>
      <c r="D840" s="6">
        <v>30</v>
      </c>
      <c r="E840" s="13"/>
      <c r="F840" s="14"/>
      <c r="G840" s="15"/>
    </row>
    <row r="841" spans="1:7" x14ac:dyDescent="0.3">
      <c r="A841" s="5" t="s">
        <v>1675</v>
      </c>
      <c r="B841" s="5" t="s">
        <v>2</v>
      </c>
      <c r="C841" s="5" t="s">
        <v>1676</v>
      </c>
      <c r="D841" s="6">
        <v>3082</v>
      </c>
      <c r="E841" s="13"/>
      <c r="F841" s="14"/>
      <c r="G841" s="15"/>
    </row>
    <row r="842" spans="1:7" x14ac:dyDescent="0.3">
      <c r="A842" s="5" t="s">
        <v>1677</v>
      </c>
      <c r="B842" s="5" t="s">
        <v>2</v>
      </c>
      <c r="C842" s="5" t="s">
        <v>1678</v>
      </c>
      <c r="D842" s="6">
        <v>825</v>
      </c>
      <c r="E842" s="13"/>
      <c r="F842" s="14"/>
      <c r="G842" s="15"/>
    </row>
    <row r="843" spans="1:7" x14ac:dyDescent="0.3">
      <c r="A843" s="5" t="s">
        <v>1679</v>
      </c>
      <c r="B843" s="5" t="s">
        <v>2</v>
      </c>
      <c r="C843" s="5" t="s">
        <v>1680</v>
      </c>
      <c r="D843" s="6">
        <v>7021</v>
      </c>
      <c r="E843" s="13"/>
      <c r="F843" s="14"/>
      <c r="G843" s="15"/>
    </row>
    <row r="844" spans="1:7" x14ac:dyDescent="0.3">
      <c r="A844" s="5" t="s">
        <v>1681</v>
      </c>
      <c r="B844" s="5" t="s">
        <v>2</v>
      </c>
      <c r="C844" s="5" t="s">
        <v>1682</v>
      </c>
      <c r="D844" s="6">
        <v>2380</v>
      </c>
      <c r="E844" s="13"/>
      <c r="F844" s="14"/>
      <c r="G844" s="15"/>
    </row>
    <row r="845" spans="1:7" x14ac:dyDescent="0.3">
      <c r="A845" s="5" t="s">
        <v>1683</v>
      </c>
      <c r="B845" s="5" t="s">
        <v>2</v>
      </c>
      <c r="C845" s="5" t="s">
        <v>1684</v>
      </c>
      <c r="D845" s="6">
        <v>1136</v>
      </c>
      <c r="E845" s="13"/>
      <c r="F845" s="14"/>
      <c r="G845" s="15"/>
    </row>
    <row r="846" spans="1:7" x14ac:dyDescent="0.3">
      <c r="A846" s="5" t="s">
        <v>1685</v>
      </c>
      <c r="B846" s="5" t="s">
        <v>2</v>
      </c>
      <c r="C846" s="5" t="s">
        <v>1686</v>
      </c>
      <c r="D846" s="6">
        <v>2020</v>
      </c>
      <c r="E846" s="13"/>
      <c r="F846" s="14"/>
      <c r="G846" s="15"/>
    </row>
    <row r="847" spans="1:7" x14ac:dyDescent="0.3">
      <c r="A847" s="5" t="s">
        <v>1687</v>
      </c>
      <c r="B847" s="5" t="s">
        <v>14</v>
      </c>
      <c r="C847" s="5" t="s">
        <v>1688</v>
      </c>
      <c r="D847" s="6">
        <v>298</v>
      </c>
      <c r="E847" s="13"/>
      <c r="F847" s="14"/>
      <c r="G847" s="15"/>
    </row>
    <row r="848" spans="1:7" x14ac:dyDescent="0.3">
      <c r="A848" s="5" t="s">
        <v>1689</v>
      </c>
      <c r="B848" s="5" t="s">
        <v>14</v>
      </c>
      <c r="C848" s="5" t="s">
        <v>1690</v>
      </c>
      <c r="D848" s="6">
        <v>357</v>
      </c>
      <c r="E848" s="13"/>
      <c r="F848" s="14"/>
      <c r="G848" s="15"/>
    </row>
    <row r="849" spans="1:7" x14ac:dyDescent="0.3">
      <c r="A849" s="5" t="s">
        <v>1691</v>
      </c>
      <c r="B849" s="5" t="s">
        <v>272</v>
      </c>
      <c r="C849" s="5" t="s">
        <v>1692</v>
      </c>
      <c r="D849" s="6">
        <v>17985</v>
      </c>
      <c r="E849" s="13"/>
      <c r="F849" s="14"/>
      <c r="G849" s="15"/>
    </row>
    <row r="850" spans="1:7" x14ac:dyDescent="0.3">
      <c r="A850" s="5" t="s">
        <v>1693</v>
      </c>
      <c r="B850" s="5" t="s">
        <v>2</v>
      </c>
      <c r="C850" s="5" t="s">
        <v>1694</v>
      </c>
      <c r="D850" s="6">
        <v>7200</v>
      </c>
      <c r="E850" s="13"/>
      <c r="F850" s="14"/>
      <c r="G850" s="15"/>
    </row>
    <row r="851" spans="1:7" x14ac:dyDescent="0.3">
      <c r="A851" s="5" t="s">
        <v>1695</v>
      </c>
      <c r="B851" s="5" t="s">
        <v>2</v>
      </c>
      <c r="C851" s="5" t="s">
        <v>1696</v>
      </c>
      <c r="D851" s="6">
        <v>9406</v>
      </c>
      <c r="E851" s="13"/>
      <c r="F851" s="14"/>
      <c r="G851" s="15"/>
    </row>
    <row r="852" spans="1:7" x14ac:dyDescent="0.3">
      <c r="A852" s="5" t="s">
        <v>1697</v>
      </c>
      <c r="B852" s="5" t="s">
        <v>2</v>
      </c>
      <c r="C852" s="5" t="s">
        <v>1698</v>
      </c>
      <c r="D852" s="6">
        <v>1059</v>
      </c>
      <c r="E852" s="13"/>
      <c r="F852" s="14"/>
      <c r="G852" s="15"/>
    </row>
    <row r="853" spans="1:7" x14ac:dyDescent="0.3">
      <c r="A853" s="5" t="s">
        <v>1699</v>
      </c>
      <c r="B853" s="5" t="s">
        <v>1700</v>
      </c>
      <c r="C853" s="5" t="s">
        <v>1701</v>
      </c>
      <c r="D853" s="6">
        <v>104</v>
      </c>
      <c r="E853" s="13"/>
      <c r="F853" s="14"/>
      <c r="G853" s="15"/>
    </row>
    <row r="854" spans="1:7" x14ac:dyDescent="0.3">
      <c r="A854" s="5" t="s">
        <v>1702</v>
      </c>
      <c r="B854" s="5" t="s">
        <v>1700</v>
      </c>
      <c r="C854" s="5" t="s">
        <v>1703</v>
      </c>
      <c r="D854" s="6">
        <v>138</v>
      </c>
      <c r="E854" s="13"/>
      <c r="F854" s="14"/>
      <c r="G854" s="15"/>
    </row>
    <row r="855" spans="1:7" x14ac:dyDescent="0.3">
      <c r="A855" s="5" t="s">
        <v>1704</v>
      </c>
      <c r="B855" s="5" t="s">
        <v>2</v>
      </c>
      <c r="C855" s="5" t="s">
        <v>1705</v>
      </c>
      <c r="D855" s="6">
        <v>4843</v>
      </c>
      <c r="E855" s="13"/>
      <c r="F855" s="14"/>
      <c r="G855" s="15"/>
    </row>
    <row r="856" spans="1:7" x14ac:dyDescent="0.3">
      <c r="A856" s="5" t="s">
        <v>1706</v>
      </c>
      <c r="B856" s="5" t="s">
        <v>2</v>
      </c>
      <c r="C856" s="5" t="s">
        <v>1707</v>
      </c>
      <c r="D856" s="6">
        <v>5846</v>
      </c>
      <c r="E856" s="13"/>
      <c r="F856" s="14"/>
      <c r="G856" s="15"/>
    </row>
    <row r="857" spans="1:7" x14ac:dyDescent="0.3">
      <c r="A857" s="5" t="s">
        <v>1708</v>
      </c>
      <c r="B857" s="5" t="s">
        <v>2</v>
      </c>
      <c r="C857" s="5" t="s">
        <v>1709</v>
      </c>
      <c r="D857" s="6">
        <v>19101</v>
      </c>
      <c r="E857" s="13"/>
      <c r="F857" s="14"/>
      <c r="G857" s="15"/>
    </row>
    <row r="858" spans="1:7" x14ac:dyDescent="0.3">
      <c r="A858" s="5" t="s">
        <v>1710</v>
      </c>
      <c r="B858" s="5" t="s">
        <v>2</v>
      </c>
      <c r="C858" s="5" t="s">
        <v>1711</v>
      </c>
      <c r="D858" s="6">
        <v>50452</v>
      </c>
      <c r="E858" s="13"/>
      <c r="F858" s="14"/>
      <c r="G858" s="15"/>
    </row>
    <row r="859" spans="1:7" x14ac:dyDescent="0.3">
      <c r="A859" s="5" t="s">
        <v>1712</v>
      </c>
      <c r="B859" s="5" t="s">
        <v>1700</v>
      </c>
      <c r="C859" s="5" t="s">
        <v>1713</v>
      </c>
      <c r="D859" s="6">
        <v>48</v>
      </c>
      <c r="E859" s="13"/>
      <c r="F859" s="14"/>
      <c r="G859" s="15"/>
    </row>
    <row r="860" spans="1:7" x14ac:dyDescent="0.3">
      <c r="A860" s="5" t="s">
        <v>1714</v>
      </c>
      <c r="B860" s="5" t="s">
        <v>2</v>
      </c>
      <c r="C860" s="5" t="s">
        <v>1715</v>
      </c>
      <c r="D860" s="6">
        <v>31559</v>
      </c>
      <c r="E860" s="13"/>
      <c r="F860" s="14"/>
      <c r="G860" s="15"/>
    </row>
    <row r="861" spans="1:7" x14ac:dyDescent="0.3">
      <c r="A861" s="5" t="s">
        <v>1716</v>
      </c>
      <c r="B861" s="5" t="s">
        <v>2</v>
      </c>
      <c r="C861" s="5" t="s">
        <v>1717</v>
      </c>
      <c r="D861" s="6">
        <v>1488</v>
      </c>
      <c r="E861" s="13"/>
      <c r="F861" s="14"/>
      <c r="G861" s="15"/>
    </row>
    <row r="862" spans="1:7" x14ac:dyDescent="0.3">
      <c r="A862" s="5" t="s">
        <v>1718</v>
      </c>
      <c r="B862" s="5" t="s">
        <v>2</v>
      </c>
      <c r="C862" s="5" t="s">
        <v>1719</v>
      </c>
      <c r="D862" s="6">
        <v>16205</v>
      </c>
      <c r="E862" s="13"/>
      <c r="F862" s="14"/>
      <c r="G862" s="15"/>
    </row>
    <row r="863" spans="1:7" x14ac:dyDescent="0.3">
      <c r="A863" s="5" t="s">
        <v>1720</v>
      </c>
      <c r="B863" s="5" t="s">
        <v>2</v>
      </c>
      <c r="C863" s="5" t="s">
        <v>1721</v>
      </c>
      <c r="D863" s="6">
        <v>5117</v>
      </c>
      <c r="E863" s="13"/>
      <c r="F863" s="14"/>
      <c r="G863" s="15"/>
    </row>
    <row r="864" spans="1:7" x14ac:dyDescent="0.3">
      <c r="A864" s="5" t="s">
        <v>1722</v>
      </c>
      <c r="B864" s="5" t="s">
        <v>2</v>
      </c>
      <c r="C864" s="5" t="s">
        <v>1723</v>
      </c>
      <c r="D864" s="6">
        <v>2213</v>
      </c>
      <c r="E864" s="13"/>
      <c r="F864" s="14"/>
      <c r="G864" s="15"/>
    </row>
    <row r="865" spans="1:7" x14ac:dyDescent="0.3">
      <c r="A865" s="5" t="s">
        <v>1724</v>
      </c>
      <c r="B865" s="5" t="s">
        <v>1700</v>
      </c>
      <c r="C865" s="5" t="s">
        <v>1725</v>
      </c>
      <c r="D865" s="6">
        <v>38</v>
      </c>
      <c r="E865" s="13"/>
      <c r="F865" s="14"/>
      <c r="G865" s="15"/>
    </row>
    <row r="866" spans="1:7" x14ac:dyDescent="0.3">
      <c r="A866" s="5" t="s">
        <v>1726</v>
      </c>
      <c r="B866" s="5" t="s">
        <v>1700</v>
      </c>
      <c r="C866" s="5" t="s">
        <v>1727</v>
      </c>
      <c r="D866" s="6">
        <v>345</v>
      </c>
      <c r="E866" s="13"/>
      <c r="F866" s="14"/>
      <c r="G866" s="15"/>
    </row>
    <row r="867" spans="1:7" x14ac:dyDescent="0.3">
      <c r="A867" s="5" t="s">
        <v>1728</v>
      </c>
      <c r="B867" s="5" t="s">
        <v>2</v>
      </c>
      <c r="C867" s="5" t="s">
        <v>1729</v>
      </c>
      <c r="D867" s="6">
        <v>2144</v>
      </c>
      <c r="E867" s="13"/>
      <c r="F867" s="14"/>
      <c r="G867" s="15"/>
    </row>
    <row r="868" spans="1:7" x14ac:dyDescent="0.3">
      <c r="A868" s="5" t="s">
        <v>1730</v>
      </c>
      <c r="B868" s="5" t="s">
        <v>2</v>
      </c>
      <c r="C868" s="5" t="s">
        <v>1731</v>
      </c>
      <c r="D868" s="6">
        <v>4364</v>
      </c>
      <c r="E868" s="13"/>
      <c r="F868" s="14"/>
      <c r="G868" s="15"/>
    </row>
    <row r="869" spans="1:7" x14ac:dyDescent="0.3">
      <c r="A869" s="5" t="s">
        <v>1732</v>
      </c>
      <c r="B869" s="5" t="s">
        <v>2</v>
      </c>
      <c r="C869" s="5" t="s">
        <v>1733</v>
      </c>
      <c r="D869" s="6">
        <v>17315</v>
      </c>
      <c r="E869" s="13"/>
      <c r="F869" s="14"/>
      <c r="G869" s="15"/>
    </row>
    <row r="870" spans="1:7" x14ac:dyDescent="0.3">
      <c r="A870" s="5" t="s">
        <v>1734</v>
      </c>
      <c r="B870" s="5" t="s">
        <v>2</v>
      </c>
      <c r="C870" s="5" t="s">
        <v>1735</v>
      </c>
      <c r="D870" s="6">
        <v>1094</v>
      </c>
      <c r="E870" s="13"/>
      <c r="F870" s="14"/>
      <c r="G870" s="15"/>
    </row>
    <row r="871" spans="1:7" x14ac:dyDescent="0.3">
      <c r="A871" s="5" t="s">
        <v>1736</v>
      </c>
      <c r="B871" s="5" t="s">
        <v>2</v>
      </c>
      <c r="C871" s="5" t="s">
        <v>1737</v>
      </c>
      <c r="D871" s="6">
        <v>4629</v>
      </c>
      <c r="E871" s="13"/>
      <c r="F871" s="14"/>
      <c r="G871" s="15"/>
    </row>
    <row r="872" spans="1:7" x14ac:dyDescent="0.3">
      <c r="A872" s="5" t="s">
        <v>1738</v>
      </c>
      <c r="B872" s="5" t="s">
        <v>2</v>
      </c>
      <c r="C872" s="5" t="s">
        <v>1739</v>
      </c>
      <c r="D872" s="6">
        <v>5355</v>
      </c>
      <c r="E872" s="13"/>
      <c r="F872" s="14"/>
      <c r="G872" s="15"/>
    </row>
    <row r="873" spans="1:7" x14ac:dyDescent="0.3">
      <c r="A873" s="5" t="s">
        <v>1740</v>
      </c>
      <c r="B873" s="5" t="s">
        <v>2</v>
      </c>
      <c r="C873" s="5" t="s">
        <v>1741</v>
      </c>
      <c r="D873" s="6">
        <v>820</v>
      </c>
      <c r="E873" s="13"/>
      <c r="F873" s="14"/>
      <c r="G873" s="15"/>
    </row>
    <row r="874" spans="1:7" x14ac:dyDescent="0.3">
      <c r="A874" s="5" t="s">
        <v>1742</v>
      </c>
      <c r="B874" s="5" t="s">
        <v>2</v>
      </c>
      <c r="C874" s="5" t="s">
        <v>1743</v>
      </c>
      <c r="D874" s="6">
        <v>702</v>
      </c>
      <c r="E874" s="13"/>
      <c r="F874" s="14"/>
      <c r="G874" s="15"/>
    </row>
    <row r="875" spans="1:7" x14ac:dyDescent="0.3">
      <c r="A875" s="5" t="s">
        <v>1744</v>
      </c>
      <c r="B875" s="5" t="s">
        <v>2</v>
      </c>
      <c r="C875" s="5" t="s">
        <v>1745</v>
      </c>
      <c r="D875" s="6">
        <v>3570</v>
      </c>
      <c r="E875" s="13"/>
      <c r="F875" s="14"/>
      <c r="G875" s="15"/>
    </row>
    <row r="876" spans="1:7" x14ac:dyDescent="0.3">
      <c r="A876" s="5" t="s">
        <v>1746</v>
      </c>
      <c r="B876" s="5" t="s">
        <v>2</v>
      </c>
      <c r="C876" s="5" t="s">
        <v>1747</v>
      </c>
      <c r="D876" s="6">
        <v>33308</v>
      </c>
      <c r="E876" s="13"/>
      <c r="F876" s="14"/>
      <c r="G876" s="15"/>
    </row>
    <row r="877" spans="1:7" x14ac:dyDescent="0.3">
      <c r="A877" s="5" t="s">
        <v>1748</v>
      </c>
      <c r="B877" s="5" t="s">
        <v>2</v>
      </c>
      <c r="C877" s="5" t="s">
        <v>1749</v>
      </c>
      <c r="D877" s="6">
        <v>952</v>
      </c>
      <c r="E877" s="13"/>
      <c r="F877" s="14"/>
      <c r="G877" s="15"/>
    </row>
    <row r="878" spans="1:7" x14ac:dyDescent="0.3">
      <c r="A878" s="5" t="s">
        <v>1750</v>
      </c>
      <c r="B878" s="5" t="s">
        <v>2</v>
      </c>
      <c r="C878" s="5" t="s">
        <v>1751</v>
      </c>
      <c r="D878" s="6">
        <v>6426</v>
      </c>
      <c r="E878" s="13"/>
      <c r="F878" s="14"/>
      <c r="G878" s="15"/>
    </row>
    <row r="879" spans="1:7" x14ac:dyDescent="0.3">
      <c r="A879" s="5" t="s">
        <v>1752</v>
      </c>
      <c r="B879" s="5" t="s">
        <v>2</v>
      </c>
      <c r="C879" s="5" t="s">
        <v>1753</v>
      </c>
      <c r="D879" s="6">
        <v>1428</v>
      </c>
      <c r="E879" s="13"/>
      <c r="F879" s="14"/>
      <c r="G879" s="15"/>
    </row>
    <row r="880" spans="1:7" x14ac:dyDescent="0.3">
      <c r="A880" s="5" t="s">
        <v>1754</v>
      </c>
      <c r="B880" s="5" t="s">
        <v>2</v>
      </c>
      <c r="C880" s="5" t="s">
        <v>1755</v>
      </c>
      <c r="D880" s="6">
        <v>759</v>
      </c>
      <c r="E880" s="13"/>
      <c r="F880" s="14"/>
      <c r="G880" s="15"/>
    </row>
    <row r="881" spans="1:7" x14ac:dyDescent="0.3">
      <c r="A881" s="5" t="s">
        <v>1756</v>
      </c>
      <c r="B881" s="5" t="s">
        <v>2</v>
      </c>
      <c r="C881" s="5" t="s">
        <v>1757</v>
      </c>
      <c r="D881" s="6">
        <v>3570</v>
      </c>
      <c r="E881" s="13"/>
      <c r="F881" s="14"/>
      <c r="G881" s="15"/>
    </row>
    <row r="882" spans="1:7" x14ac:dyDescent="0.3">
      <c r="A882" s="5" t="s">
        <v>1758</v>
      </c>
      <c r="B882" s="5" t="s">
        <v>2</v>
      </c>
      <c r="C882" s="5" t="s">
        <v>1759</v>
      </c>
      <c r="D882" s="6">
        <v>833</v>
      </c>
      <c r="E882" s="13"/>
      <c r="F882" s="14"/>
      <c r="G882" s="15"/>
    </row>
    <row r="883" spans="1:7" x14ac:dyDescent="0.3">
      <c r="A883" s="5" t="s">
        <v>1760</v>
      </c>
      <c r="B883" s="5" t="s">
        <v>272</v>
      </c>
      <c r="C883" s="5" t="s">
        <v>1761</v>
      </c>
      <c r="D883" s="6">
        <v>6545</v>
      </c>
      <c r="E883" s="13"/>
      <c r="F883" s="14"/>
      <c r="G883" s="15"/>
    </row>
    <row r="884" spans="1:7" x14ac:dyDescent="0.3">
      <c r="A884" s="5" t="s">
        <v>1762</v>
      </c>
      <c r="B884" s="5" t="s">
        <v>2</v>
      </c>
      <c r="C884" s="5" t="s">
        <v>1763</v>
      </c>
      <c r="D884" s="6">
        <v>2261</v>
      </c>
      <c r="E884" s="13"/>
      <c r="F884" s="14"/>
      <c r="G884" s="15"/>
    </row>
    <row r="885" spans="1:7" x14ac:dyDescent="0.3">
      <c r="A885" s="5" t="s">
        <v>1764</v>
      </c>
      <c r="B885" s="5" t="s">
        <v>2</v>
      </c>
      <c r="C885" s="5" t="s">
        <v>1765</v>
      </c>
      <c r="D885" s="6">
        <v>4998</v>
      </c>
      <c r="E885" s="13"/>
      <c r="F885" s="14"/>
      <c r="G885" s="15"/>
    </row>
    <row r="886" spans="1:7" x14ac:dyDescent="0.3">
      <c r="A886" s="5" t="s">
        <v>1766</v>
      </c>
      <c r="B886" s="5" t="s">
        <v>2</v>
      </c>
      <c r="C886" s="5" t="s">
        <v>1767</v>
      </c>
      <c r="D886" s="6">
        <v>72471</v>
      </c>
      <c r="E886" s="13"/>
      <c r="F886" s="14"/>
      <c r="G886" s="15"/>
    </row>
    <row r="887" spans="1:7" x14ac:dyDescent="0.3">
      <c r="A887" s="5" t="s">
        <v>1768</v>
      </c>
      <c r="B887" s="5" t="s">
        <v>2</v>
      </c>
      <c r="C887" s="5" t="s">
        <v>1769</v>
      </c>
      <c r="D887" s="6">
        <v>5712</v>
      </c>
      <c r="E887" s="13"/>
      <c r="F887" s="14"/>
      <c r="G887" s="15"/>
    </row>
    <row r="888" spans="1:7" x14ac:dyDescent="0.3">
      <c r="A888" s="5" t="s">
        <v>1770</v>
      </c>
      <c r="B888" s="5" t="s">
        <v>14</v>
      </c>
      <c r="C888" s="5" t="s">
        <v>1771</v>
      </c>
      <c r="D888" s="6">
        <v>5593</v>
      </c>
      <c r="E888" s="13"/>
      <c r="F888" s="14"/>
      <c r="G888" s="15"/>
    </row>
    <row r="889" spans="1:7" x14ac:dyDescent="0.3">
      <c r="A889" s="5" t="s">
        <v>1772</v>
      </c>
      <c r="B889" s="5" t="s">
        <v>2</v>
      </c>
      <c r="C889" s="5" t="s">
        <v>1773</v>
      </c>
      <c r="D889" s="6">
        <v>6257</v>
      </c>
      <c r="E889" s="13"/>
      <c r="F889" s="14"/>
      <c r="G889" s="15"/>
    </row>
    <row r="890" spans="1:7" x14ac:dyDescent="0.3">
      <c r="A890" s="5" t="s">
        <v>1774</v>
      </c>
      <c r="B890" s="5" t="s">
        <v>2</v>
      </c>
      <c r="C890" s="5" t="s">
        <v>1775</v>
      </c>
      <c r="D890" s="6">
        <v>4046</v>
      </c>
      <c r="E890" s="13"/>
      <c r="F890" s="14"/>
      <c r="G890" s="15"/>
    </row>
    <row r="891" spans="1:7" x14ac:dyDescent="0.3">
      <c r="A891" s="5" t="s">
        <v>1776</v>
      </c>
      <c r="B891" s="5" t="s">
        <v>2</v>
      </c>
      <c r="C891" s="5" t="s">
        <v>1777</v>
      </c>
      <c r="D891" s="6">
        <v>7819</v>
      </c>
      <c r="E891" s="13"/>
      <c r="F891" s="14"/>
      <c r="G891" s="15"/>
    </row>
    <row r="892" spans="1:7" x14ac:dyDescent="0.3">
      <c r="A892" s="5" t="s">
        <v>1778</v>
      </c>
      <c r="B892" s="5" t="s">
        <v>2</v>
      </c>
      <c r="C892" s="5" t="s">
        <v>1779</v>
      </c>
      <c r="D892" s="6">
        <v>3451</v>
      </c>
      <c r="E892" s="13"/>
      <c r="F892" s="14"/>
      <c r="G892" s="15"/>
    </row>
    <row r="893" spans="1:7" x14ac:dyDescent="0.3">
      <c r="A893" s="5" t="s">
        <v>1780</v>
      </c>
      <c r="B893" s="5" t="s">
        <v>2</v>
      </c>
      <c r="C893" s="5" t="s">
        <v>1781</v>
      </c>
      <c r="D893" s="6">
        <v>1946</v>
      </c>
      <c r="E893" s="13"/>
      <c r="F893" s="14"/>
      <c r="G893" s="15"/>
    </row>
    <row r="894" spans="1:7" x14ac:dyDescent="0.3">
      <c r="A894" s="5" t="s">
        <v>1782</v>
      </c>
      <c r="B894" s="5" t="s">
        <v>639</v>
      </c>
      <c r="C894" s="5" t="s">
        <v>1783</v>
      </c>
      <c r="D894" s="6">
        <v>660</v>
      </c>
      <c r="E894" s="13"/>
      <c r="F894" s="14"/>
      <c r="G894" s="15"/>
    </row>
    <row r="895" spans="1:7" x14ac:dyDescent="0.3">
      <c r="A895" s="5" t="s">
        <v>1784</v>
      </c>
      <c r="B895" s="5" t="s">
        <v>37</v>
      </c>
      <c r="C895" s="5" t="s">
        <v>1785</v>
      </c>
      <c r="D895" s="6">
        <v>1056</v>
      </c>
      <c r="E895" s="13"/>
      <c r="F895" s="14"/>
      <c r="G895" s="15"/>
    </row>
    <row r="896" spans="1:7" x14ac:dyDescent="0.3">
      <c r="A896" s="5" t="s">
        <v>1786</v>
      </c>
      <c r="B896" s="5" t="s">
        <v>2</v>
      </c>
      <c r="C896" s="5" t="s">
        <v>1787</v>
      </c>
      <c r="D896" s="6">
        <v>6188</v>
      </c>
      <c r="E896" s="13"/>
      <c r="F896" s="14"/>
      <c r="G896" s="15"/>
    </row>
    <row r="897" spans="1:7" x14ac:dyDescent="0.3">
      <c r="A897" s="5" t="s">
        <v>1788</v>
      </c>
      <c r="B897" s="5" t="s">
        <v>272</v>
      </c>
      <c r="C897" s="5" t="s">
        <v>2016</v>
      </c>
      <c r="D897" s="6">
        <v>5268</v>
      </c>
      <c r="E897" s="13"/>
      <c r="F897" s="14"/>
      <c r="G897" s="15"/>
    </row>
    <row r="898" spans="1:7" x14ac:dyDescent="0.3">
      <c r="A898" s="5" t="s">
        <v>1789</v>
      </c>
      <c r="B898" s="5" t="s">
        <v>2</v>
      </c>
      <c r="C898" s="5" t="s">
        <v>1790</v>
      </c>
      <c r="D898" s="6">
        <v>327</v>
      </c>
      <c r="E898" s="13"/>
      <c r="F898" s="14"/>
      <c r="G898" s="15"/>
    </row>
    <row r="899" spans="1:7" x14ac:dyDescent="0.3">
      <c r="A899" s="5" t="s">
        <v>1791</v>
      </c>
      <c r="B899" s="5" t="s">
        <v>2</v>
      </c>
      <c r="C899" s="5" t="s">
        <v>1792</v>
      </c>
      <c r="D899" s="6">
        <v>11541</v>
      </c>
      <c r="E899" s="13"/>
      <c r="F899" s="14"/>
      <c r="G899" s="15"/>
    </row>
    <row r="900" spans="1:7" x14ac:dyDescent="0.3">
      <c r="A900" s="5" t="s">
        <v>1793</v>
      </c>
      <c r="B900" s="5" t="s">
        <v>2</v>
      </c>
      <c r="C900" s="5" t="s">
        <v>1794</v>
      </c>
      <c r="D900" s="6">
        <v>351</v>
      </c>
      <c r="E900" s="13"/>
      <c r="F900" s="14"/>
      <c r="G900" s="15"/>
    </row>
    <row r="901" spans="1:7" x14ac:dyDescent="0.3">
      <c r="A901" s="5" t="s">
        <v>1795</v>
      </c>
      <c r="B901" s="5" t="s">
        <v>2</v>
      </c>
      <c r="C901" s="5" t="s">
        <v>1796</v>
      </c>
      <c r="D901" s="6">
        <v>3040</v>
      </c>
      <c r="E901" s="13"/>
      <c r="F901" s="14"/>
      <c r="G901" s="15"/>
    </row>
    <row r="902" spans="1:7" x14ac:dyDescent="0.3">
      <c r="A902" s="5" t="s">
        <v>1797</v>
      </c>
      <c r="B902" s="5" t="s">
        <v>2</v>
      </c>
      <c r="C902" s="5" t="s">
        <v>1798</v>
      </c>
      <c r="D902" s="6">
        <v>5831</v>
      </c>
      <c r="E902" s="13"/>
      <c r="F902" s="14"/>
      <c r="G902" s="15"/>
    </row>
    <row r="903" spans="1:7" x14ac:dyDescent="0.3">
      <c r="A903" s="5" t="s">
        <v>1799</v>
      </c>
      <c r="B903" s="5" t="s">
        <v>2</v>
      </c>
      <c r="C903" s="5" t="s">
        <v>1800</v>
      </c>
      <c r="D903" s="6">
        <v>7516</v>
      </c>
      <c r="E903" s="13"/>
      <c r="F903" s="14"/>
      <c r="G903" s="15"/>
    </row>
    <row r="904" spans="1:7" x14ac:dyDescent="0.3">
      <c r="A904" s="5" t="s">
        <v>1801</v>
      </c>
      <c r="B904" s="5" t="s">
        <v>2</v>
      </c>
      <c r="C904" s="5" t="s">
        <v>1802</v>
      </c>
      <c r="D904" s="6">
        <v>12495</v>
      </c>
      <c r="E904" s="13"/>
      <c r="F904" s="14"/>
      <c r="G904" s="15"/>
    </row>
    <row r="905" spans="1:7" x14ac:dyDescent="0.3">
      <c r="A905" s="5" t="s">
        <v>1803</v>
      </c>
      <c r="B905" s="5" t="s">
        <v>2</v>
      </c>
      <c r="C905" s="5" t="s">
        <v>1804</v>
      </c>
      <c r="D905" s="6">
        <v>3848</v>
      </c>
      <c r="E905" s="13"/>
      <c r="F905" s="14"/>
      <c r="G905" s="15"/>
    </row>
    <row r="906" spans="1:7" x14ac:dyDescent="0.3">
      <c r="A906" s="5" t="s">
        <v>1805</v>
      </c>
      <c r="B906" s="5" t="s">
        <v>2</v>
      </c>
      <c r="C906" s="5" t="s">
        <v>1806</v>
      </c>
      <c r="D906" s="6">
        <v>2380</v>
      </c>
      <c r="E906" s="13"/>
      <c r="F906" s="14"/>
      <c r="G906" s="15"/>
    </row>
    <row r="907" spans="1:7" x14ac:dyDescent="0.3">
      <c r="A907" s="5" t="s">
        <v>1807</v>
      </c>
      <c r="B907" s="5" t="s">
        <v>2</v>
      </c>
      <c r="C907" s="5" t="s">
        <v>1808</v>
      </c>
      <c r="D907" s="6">
        <v>20825</v>
      </c>
      <c r="E907" s="13"/>
      <c r="F907" s="14"/>
      <c r="G907" s="15"/>
    </row>
    <row r="908" spans="1:7" x14ac:dyDescent="0.3">
      <c r="A908" s="5" t="s">
        <v>1809</v>
      </c>
      <c r="B908" s="5" t="s">
        <v>2</v>
      </c>
      <c r="C908" s="5" t="s">
        <v>1810</v>
      </c>
      <c r="D908" s="6">
        <v>35600</v>
      </c>
      <c r="E908" s="13"/>
      <c r="F908" s="14"/>
      <c r="G908" s="15"/>
    </row>
    <row r="909" spans="1:7" x14ac:dyDescent="0.3">
      <c r="A909" s="5" t="s">
        <v>1811</v>
      </c>
      <c r="B909" s="5" t="s">
        <v>2</v>
      </c>
      <c r="C909" s="5" t="s">
        <v>1812</v>
      </c>
      <c r="D909" s="6">
        <v>4986</v>
      </c>
      <c r="E909" s="13"/>
      <c r="F909" s="14"/>
      <c r="G909" s="15"/>
    </row>
    <row r="910" spans="1:7" x14ac:dyDescent="0.3">
      <c r="A910" s="5" t="s">
        <v>1813</v>
      </c>
      <c r="B910" s="5" t="s">
        <v>2</v>
      </c>
      <c r="C910" s="5" t="s">
        <v>1814</v>
      </c>
      <c r="D910" s="6">
        <v>63057</v>
      </c>
      <c r="E910" s="13"/>
      <c r="F910" s="14"/>
      <c r="G910" s="15"/>
    </row>
    <row r="911" spans="1:7" x14ac:dyDescent="0.3">
      <c r="A911" s="5" t="s">
        <v>1815</v>
      </c>
      <c r="B911" s="5" t="s">
        <v>2</v>
      </c>
      <c r="C911" s="5" t="s">
        <v>1816</v>
      </c>
      <c r="D911" s="6">
        <v>357</v>
      </c>
      <c r="E911" s="13"/>
      <c r="F911" s="14"/>
      <c r="G911" s="15"/>
    </row>
    <row r="912" spans="1:7" x14ac:dyDescent="0.3">
      <c r="A912" s="5" t="s">
        <v>1817</v>
      </c>
      <c r="B912" s="5" t="s">
        <v>2</v>
      </c>
      <c r="C912" s="5" t="s">
        <v>1818</v>
      </c>
      <c r="D912" s="6">
        <v>1784</v>
      </c>
      <c r="E912" s="13"/>
      <c r="F912" s="14"/>
      <c r="G912" s="15"/>
    </row>
    <row r="913" spans="1:7" x14ac:dyDescent="0.3">
      <c r="A913" s="5" t="s">
        <v>1819</v>
      </c>
      <c r="B913" s="5" t="s">
        <v>2</v>
      </c>
      <c r="C913" s="5" t="s">
        <v>1820</v>
      </c>
      <c r="D913" s="6">
        <v>8238</v>
      </c>
      <c r="E913" s="13"/>
      <c r="F913" s="14"/>
      <c r="G913" s="15"/>
    </row>
    <row r="914" spans="1:7" x14ac:dyDescent="0.3">
      <c r="A914" s="5" t="s">
        <v>1821</v>
      </c>
      <c r="B914" s="5" t="s">
        <v>2</v>
      </c>
      <c r="C914" s="5" t="s">
        <v>1822</v>
      </c>
      <c r="D914" s="6">
        <v>4391</v>
      </c>
      <c r="E914" s="13"/>
      <c r="F914" s="14"/>
      <c r="G914" s="15"/>
    </row>
    <row r="915" spans="1:7" x14ac:dyDescent="0.3">
      <c r="A915" s="5" t="s">
        <v>1823</v>
      </c>
      <c r="B915" s="5" t="s">
        <v>2</v>
      </c>
      <c r="C915" s="5" t="s">
        <v>1824</v>
      </c>
      <c r="D915" s="6">
        <v>9163</v>
      </c>
      <c r="E915" s="13"/>
      <c r="F915" s="14"/>
      <c r="G915" s="15"/>
    </row>
    <row r="916" spans="1:7" x14ac:dyDescent="0.3">
      <c r="A916" s="5" t="s">
        <v>1825</v>
      </c>
      <c r="B916" s="5" t="s">
        <v>2</v>
      </c>
      <c r="C916" s="5" t="s">
        <v>1826</v>
      </c>
      <c r="D916" s="6">
        <v>1783</v>
      </c>
      <c r="E916" s="13"/>
      <c r="F916" s="14"/>
      <c r="G916" s="15"/>
    </row>
    <row r="917" spans="1:7" x14ac:dyDescent="0.3">
      <c r="A917" s="5" t="s">
        <v>1827</v>
      </c>
      <c r="B917" s="5" t="s">
        <v>2</v>
      </c>
      <c r="C917" s="5" t="s">
        <v>1828</v>
      </c>
      <c r="D917" s="6">
        <v>5686</v>
      </c>
      <c r="E917" s="13"/>
      <c r="F917" s="14"/>
      <c r="G917" s="15"/>
    </row>
    <row r="918" spans="1:7" x14ac:dyDescent="0.3">
      <c r="A918" s="5" t="s">
        <v>1829</v>
      </c>
      <c r="B918" s="5" t="s">
        <v>37</v>
      </c>
      <c r="C918" s="5" t="s">
        <v>1830</v>
      </c>
      <c r="D918" s="6">
        <v>83</v>
      </c>
      <c r="E918" s="13"/>
      <c r="F918" s="14"/>
      <c r="G918" s="15"/>
    </row>
    <row r="919" spans="1:7" x14ac:dyDescent="0.3">
      <c r="A919" s="5" t="s">
        <v>1831</v>
      </c>
      <c r="B919" s="5" t="s">
        <v>2</v>
      </c>
      <c r="C919" s="5" t="s">
        <v>1832</v>
      </c>
      <c r="D919" s="6">
        <v>9401</v>
      </c>
      <c r="E919" s="13"/>
      <c r="F919" s="14"/>
      <c r="G919" s="15"/>
    </row>
    <row r="920" spans="1:7" x14ac:dyDescent="0.3">
      <c r="A920" s="5" t="s">
        <v>1833</v>
      </c>
      <c r="B920" s="5" t="s">
        <v>1700</v>
      </c>
      <c r="C920" s="5" t="s">
        <v>1834</v>
      </c>
      <c r="D920" s="6">
        <v>3213</v>
      </c>
      <c r="E920" s="13"/>
      <c r="F920" s="14"/>
      <c r="G920" s="15"/>
    </row>
    <row r="921" spans="1:7" x14ac:dyDescent="0.3">
      <c r="A921" s="5" t="s">
        <v>1835</v>
      </c>
      <c r="B921" s="5" t="s">
        <v>2</v>
      </c>
      <c r="C921" s="5" t="s">
        <v>1836</v>
      </c>
      <c r="D921" s="6">
        <v>20230</v>
      </c>
      <c r="E921" s="13"/>
      <c r="F921" s="14"/>
      <c r="G921" s="15"/>
    </row>
    <row r="922" spans="1:7" x14ac:dyDescent="0.3">
      <c r="A922" s="5" t="s">
        <v>1837</v>
      </c>
      <c r="B922" s="5" t="s">
        <v>1176</v>
      </c>
      <c r="C922" s="5" t="s">
        <v>1838</v>
      </c>
      <c r="D922" s="6">
        <v>109</v>
      </c>
      <c r="E922" s="13"/>
      <c r="F922" s="14"/>
      <c r="G922" s="15"/>
    </row>
    <row r="923" spans="1:7" x14ac:dyDescent="0.3">
      <c r="A923" s="5" t="s">
        <v>1839</v>
      </c>
      <c r="B923" s="5" t="s">
        <v>639</v>
      </c>
      <c r="C923" s="5" t="s">
        <v>1840</v>
      </c>
      <c r="D923" s="6">
        <v>1142</v>
      </c>
      <c r="E923" s="13"/>
      <c r="F923" s="14"/>
      <c r="G923" s="15"/>
    </row>
    <row r="924" spans="1:7" x14ac:dyDescent="0.3">
      <c r="A924" s="5" t="s">
        <v>1841</v>
      </c>
      <c r="B924" s="5" t="s">
        <v>272</v>
      </c>
      <c r="C924" s="5" t="s">
        <v>1842</v>
      </c>
      <c r="D924" s="6">
        <v>3095</v>
      </c>
      <c r="E924" s="13"/>
      <c r="F924" s="14"/>
      <c r="G924" s="15"/>
    </row>
    <row r="925" spans="1:7" x14ac:dyDescent="0.3">
      <c r="A925" s="5" t="s">
        <v>1843</v>
      </c>
      <c r="B925" s="5" t="s">
        <v>639</v>
      </c>
      <c r="C925" s="5" t="s">
        <v>1844</v>
      </c>
      <c r="D925" s="6">
        <v>362</v>
      </c>
      <c r="E925" s="13"/>
      <c r="F925" s="14"/>
      <c r="G925" s="15"/>
    </row>
    <row r="926" spans="1:7" x14ac:dyDescent="0.3">
      <c r="A926" s="5" t="s">
        <v>1845</v>
      </c>
      <c r="B926" s="5" t="s">
        <v>639</v>
      </c>
      <c r="C926" s="5" t="s">
        <v>1846</v>
      </c>
      <c r="D926" s="6">
        <v>2381</v>
      </c>
      <c r="E926" s="13"/>
      <c r="F926" s="14"/>
      <c r="G926" s="15"/>
    </row>
    <row r="927" spans="1:7" x14ac:dyDescent="0.3">
      <c r="A927" s="5" t="s">
        <v>1847</v>
      </c>
      <c r="B927" s="5" t="s">
        <v>2</v>
      </c>
      <c r="C927" s="5" t="s">
        <v>1848</v>
      </c>
      <c r="D927" s="6">
        <v>14999</v>
      </c>
      <c r="E927" s="13"/>
      <c r="F927" s="14"/>
      <c r="G927" s="15"/>
    </row>
    <row r="928" spans="1:7" x14ac:dyDescent="0.3">
      <c r="A928" s="5" t="s">
        <v>1849</v>
      </c>
      <c r="B928" s="5" t="s">
        <v>947</v>
      </c>
      <c r="C928" s="5" t="s">
        <v>1850</v>
      </c>
      <c r="D928" s="6">
        <v>569</v>
      </c>
      <c r="E928" s="13"/>
      <c r="F928" s="14"/>
      <c r="G928" s="15"/>
    </row>
    <row r="929" spans="1:7" x14ac:dyDescent="0.3">
      <c r="A929" s="5" t="s">
        <v>1851</v>
      </c>
      <c r="B929" s="5" t="s">
        <v>272</v>
      </c>
      <c r="C929" s="5" t="s">
        <v>1852</v>
      </c>
      <c r="D929" s="6">
        <v>464</v>
      </c>
      <c r="E929" s="13"/>
      <c r="F929" s="14"/>
      <c r="G929" s="15"/>
    </row>
    <row r="930" spans="1:7" x14ac:dyDescent="0.3">
      <c r="A930" s="5" t="s">
        <v>1853</v>
      </c>
      <c r="B930" s="5" t="s">
        <v>26</v>
      </c>
      <c r="C930" s="5" t="s">
        <v>1854</v>
      </c>
      <c r="D930" s="6">
        <v>4290</v>
      </c>
      <c r="E930" s="13"/>
      <c r="F930" s="14"/>
      <c r="G930" s="15"/>
    </row>
    <row r="931" spans="1:7" x14ac:dyDescent="0.3">
      <c r="A931" s="5" t="s">
        <v>1855</v>
      </c>
      <c r="B931" s="5" t="s">
        <v>2</v>
      </c>
      <c r="C931" s="5" t="s">
        <v>1856</v>
      </c>
      <c r="D931" s="6">
        <v>10115</v>
      </c>
      <c r="E931" s="13"/>
      <c r="F931" s="14"/>
      <c r="G931" s="15"/>
    </row>
    <row r="932" spans="1:7" x14ac:dyDescent="0.3">
      <c r="A932" s="5" t="s">
        <v>1857</v>
      </c>
      <c r="B932" s="5" t="s">
        <v>26</v>
      </c>
      <c r="C932" s="5" t="s">
        <v>1858</v>
      </c>
      <c r="D932" s="6">
        <v>15287</v>
      </c>
      <c r="E932" s="13"/>
      <c r="F932" s="14"/>
      <c r="G932" s="15"/>
    </row>
    <row r="933" spans="1:7" x14ac:dyDescent="0.3">
      <c r="A933" s="5" t="s">
        <v>1859</v>
      </c>
      <c r="B933" s="5" t="s">
        <v>26</v>
      </c>
      <c r="C933" s="5" t="s">
        <v>1860</v>
      </c>
      <c r="D933" s="6">
        <v>12230</v>
      </c>
      <c r="E933" s="13"/>
      <c r="F933" s="14"/>
      <c r="G933" s="15"/>
    </row>
    <row r="934" spans="1:7" x14ac:dyDescent="0.3">
      <c r="A934" s="5" t="s">
        <v>1861</v>
      </c>
      <c r="B934" s="5" t="s">
        <v>26</v>
      </c>
      <c r="C934" s="5" t="s">
        <v>1862</v>
      </c>
      <c r="D934" s="6">
        <v>14863</v>
      </c>
      <c r="E934" s="13"/>
      <c r="F934" s="14"/>
      <c r="G934" s="15"/>
    </row>
    <row r="935" spans="1:7" x14ac:dyDescent="0.3">
      <c r="A935" s="5" t="s">
        <v>1863</v>
      </c>
      <c r="B935" s="5" t="s">
        <v>2</v>
      </c>
      <c r="C935" s="5" t="s">
        <v>1864</v>
      </c>
      <c r="D935" s="6">
        <v>1027</v>
      </c>
      <c r="E935" s="13"/>
      <c r="F935" s="14"/>
      <c r="G935" s="15"/>
    </row>
    <row r="936" spans="1:7" x14ac:dyDescent="0.3">
      <c r="A936" s="5" t="s">
        <v>1865</v>
      </c>
      <c r="B936" s="5" t="s">
        <v>2</v>
      </c>
      <c r="C936" s="5" t="s">
        <v>1866</v>
      </c>
      <c r="D936" s="6">
        <v>4901</v>
      </c>
      <c r="E936" s="13"/>
      <c r="F936" s="14"/>
      <c r="G936" s="15"/>
    </row>
    <row r="937" spans="1:7" x14ac:dyDescent="0.3">
      <c r="A937" s="5" t="s">
        <v>1867</v>
      </c>
      <c r="B937" s="5" t="s">
        <v>2</v>
      </c>
      <c r="C937" s="5" t="s">
        <v>1868</v>
      </c>
      <c r="D937" s="6">
        <v>5831</v>
      </c>
      <c r="E937" s="13"/>
      <c r="F937" s="14"/>
      <c r="G937" s="15"/>
    </row>
    <row r="938" spans="1:7" x14ac:dyDescent="0.3">
      <c r="A938" s="5" t="s">
        <v>1869</v>
      </c>
      <c r="B938" s="5" t="s">
        <v>26</v>
      </c>
      <c r="C938" s="5" t="s">
        <v>1870</v>
      </c>
      <c r="D938" s="6">
        <v>22837</v>
      </c>
      <c r="E938" s="13"/>
      <c r="F938" s="14"/>
      <c r="G938" s="15"/>
    </row>
    <row r="939" spans="1:7" x14ac:dyDescent="0.3">
      <c r="A939" s="5" t="s">
        <v>1871</v>
      </c>
      <c r="B939" s="5" t="s">
        <v>2</v>
      </c>
      <c r="C939" s="5" t="s">
        <v>1872</v>
      </c>
      <c r="D939" s="6">
        <v>11305</v>
      </c>
      <c r="E939" s="13"/>
      <c r="F939" s="14"/>
      <c r="G939" s="15"/>
    </row>
    <row r="940" spans="1:7" x14ac:dyDescent="0.3">
      <c r="A940" s="5" t="s">
        <v>1873</v>
      </c>
      <c r="B940" s="5" t="s">
        <v>2</v>
      </c>
      <c r="C940" s="5" t="s">
        <v>1874</v>
      </c>
      <c r="D940" s="6">
        <v>7999</v>
      </c>
      <c r="E940" s="13"/>
      <c r="F940" s="14"/>
      <c r="G940" s="15"/>
    </row>
    <row r="941" spans="1:7" x14ac:dyDescent="0.3">
      <c r="A941" s="5" t="s">
        <v>1875</v>
      </c>
      <c r="B941" s="5" t="s">
        <v>2</v>
      </c>
      <c r="C941" s="5" t="s">
        <v>1876</v>
      </c>
      <c r="D941" s="6">
        <v>940</v>
      </c>
      <c r="E941" s="13"/>
      <c r="F941" s="14"/>
      <c r="G941" s="15"/>
    </row>
    <row r="942" spans="1:7" x14ac:dyDescent="0.3">
      <c r="A942" s="5" t="s">
        <v>1877</v>
      </c>
      <c r="B942" s="5" t="s">
        <v>2</v>
      </c>
      <c r="C942" s="5" t="s">
        <v>1878</v>
      </c>
      <c r="D942" s="6">
        <v>9064</v>
      </c>
      <c r="E942" s="13"/>
      <c r="F942" s="14"/>
      <c r="G942" s="15"/>
    </row>
    <row r="943" spans="1:7" x14ac:dyDescent="0.3">
      <c r="A943" s="5" t="s">
        <v>1879</v>
      </c>
      <c r="B943" s="5" t="s">
        <v>1182</v>
      </c>
      <c r="C943" s="5" t="s">
        <v>1880</v>
      </c>
      <c r="D943" s="6">
        <v>5831</v>
      </c>
      <c r="E943" s="13"/>
      <c r="F943" s="14"/>
      <c r="G943" s="15"/>
    </row>
    <row r="944" spans="1:7" x14ac:dyDescent="0.3">
      <c r="A944" s="5" t="s">
        <v>1881</v>
      </c>
      <c r="B944" s="5" t="s">
        <v>1182</v>
      </c>
      <c r="C944" s="5" t="s">
        <v>2017</v>
      </c>
      <c r="D944" s="6">
        <v>4697</v>
      </c>
      <c r="E944" s="13"/>
      <c r="F944" s="14"/>
      <c r="G944" s="15"/>
    </row>
    <row r="945" spans="1:7" x14ac:dyDescent="0.3">
      <c r="A945" s="5" t="s">
        <v>1882</v>
      </c>
      <c r="B945" s="5" t="s">
        <v>2</v>
      </c>
      <c r="C945" s="5" t="s">
        <v>1883</v>
      </c>
      <c r="D945" s="6">
        <v>9869</v>
      </c>
      <c r="E945" s="13"/>
      <c r="F945" s="14"/>
      <c r="G945" s="15"/>
    </row>
    <row r="946" spans="1:7" x14ac:dyDescent="0.3">
      <c r="A946" s="5" t="s">
        <v>1884</v>
      </c>
      <c r="B946" s="5" t="s">
        <v>2</v>
      </c>
      <c r="C946" s="5" t="s">
        <v>1885</v>
      </c>
      <c r="D946" s="6">
        <v>6343</v>
      </c>
      <c r="E946" s="13"/>
      <c r="F946" s="14"/>
      <c r="G946" s="15"/>
    </row>
    <row r="947" spans="1:7" x14ac:dyDescent="0.3">
      <c r="A947" s="5" t="s">
        <v>1886</v>
      </c>
      <c r="B947" s="5" t="s">
        <v>272</v>
      </c>
      <c r="C947" s="5" t="s">
        <v>1887</v>
      </c>
      <c r="D947" s="6">
        <v>10509</v>
      </c>
      <c r="E947" s="13"/>
      <c r="F947" s="14"/>
      <c r="G947" s="15"/>
    </row>
    <row r="948" spans="1:7" x14ac:dyDescent="0.3">
      <c r="A948" s="5" t="s">
        <v>1888</v>
      </c>
      <c r="B948" s="5" t="s">
        <v>2</v>
      </c>
      <c r="C948" s="5" t="s">
        <v>1889</v>
      </c>
      <c r="D948" s="6">
        <v>15526</v>
      </c>
      <c r="E948" s="13"/>
      <c r="F948" s="14"/>
      <c r="G948" s="15"/>
    </row>
    <row r="949" spans="1:7" x14ac:dyDescent="0.3">
      <c r="A949" s="5" t="s">
        <v>1890</v>
      </c>
      <c r="B949" s="5" t="s">
        <v>26</v>
      </c>
      <c r="C949" s="5" t="s">
        <v>1891</v>
      </c>
      <c r="D949" s="6">
        <v>14278</v>
      </c>
      <c r="E949" s="13"/>
      <c r="F949" s="14"/>
      <c r="G949" s="15"/>
    </row>
    <row r="950" spans="1:7" x14ac:dyDescent="0.3">
      <c r="A950" s="5" t="s">
        <v>1892</v>
      </c>
      <c r="B950" s="5" t="s">
        <v>272</v>
      </c>
      <c r="C950" s="5" t="s">
        <v>1893</v>
      </c>
      <c r="D950" s="6">
        <v>15725</v>
      </c>
      <c r="E950" s="13"/>
      <c r="F950" s="14"/>
      <c r="G950" s="15"/>
    </row>
    <row r="951" spans="1:7" x14ac:dyDescent="0.3">
      <c r="A951" s="5" t="s">
        <v>1894</v>
      </c>
      <c r="B951" s="5" t="s">
        <v>2</v>
      </c>
      <c r="C951" s="5" t="s">
        <v>1895</v>
      </c>
      <c r="D951" s="6">
        <v>15791</v>
      </c>
      <c r="E951" s="13"/>
      <c r="F951" s="14"/>
      <c r="G951" s="15"/>
    </row>
    <row r="952" spans="1:7" x14ac:dyDescent="0.3">
      <c r="A952" s="5" t="s">
        <v>1896</v>
      </c>
      <c r="B952" s="5" t="s">
        <v>2</v>
      </c>
      <c r="C952" s="5" t="s">
        <v>1897</v>
      </c>
      <c r="D952" s="6">
        <v>10351</v>
      </c>
      <c r="E952" s="13"/>
      <c r="F952" s="14"/>
      <c r="G952" s="15"/>
    </row>
    <row r="953" spans="1:7" x14ac:dyDescent="0.3">
      <c r="A953" s="5" t="s">
        <v>1898</v>
      </c>
      <c r="B953" s="5" t="s">
        <v>1182</v>
      </c>
      <c r="C953" s="5" t="s">
        <v>1899</v>
      </c>
      <c r="D953" s="6">
        <v>4476</v>
      </c>
      <c r="E953" s="13"/>
      <c r="F953" s="14"/>
      <c r="G953" s="15"/>
    </row>
    <row r="954" spans="1:7" x14ac:dyDescent="0.3">
      <c r="A954" s="5" t="s">
        <v>1900</v>
      </c>
      <c r="B954" s="5" t="s">
        <v>2</v>
      </c>
      <c r="C954" s="5" t="s">
        <v>1901</v>
      </c>
      <c r="D954" s="6">
        <v>19818</v>
      </c>
      <c r="E954" s="13"/>
      <c r="F954" s="14"/>
      <c r="G954" s="15"/>
    </row>
    <row r="955" spans="1:7" x14ac:dyDescent="0.3">
      <c r="A955" s="5" t="s">
        <v>1902</v>
      </c>
      <c r="B955" s="5" t="s">
        <v>2</v>
      </c>
      <c r="C955" s="5" t="s">
        <v>1903</v>
      </c>
      <c r="D955" s="6">
        <v>10710</v>
      </c>
      <c r="E955" s="13"/>
      <c r="F955" s="14"/>
      <c r="G955" s="15"/>
    </row>
    <row r="956" spans="1:7" x14ac:dyDescent="0.3">
      <c r="A956" s="5" t="s">
        <v>1806</v>
      </c>
      <c r="B956" s="5" t="s">
        <v>2</v>
      </c>
      <c r="C956" s="5" t="s">
        <v>1904</v>
      </c>
      <c r="D956" s="6">
        <v>2380</v>
      </c>
      <c r="E956" s="13"/>
      <c r="F956" s="14"/>
      <c r="G956" s="15"/>
    </row>
    <row r="957" spans="1:7" x14ac:dyDescent="0.3">
      <c r="A957" s="5" t="s">
        <v>1905</v>
      </c>
      <c r="B957" s="5" t="s">
        <v>272</v>
      </c>
      <c r="C957" s="5" t="s">
        <v>2018</v>
      </c>
      <c r="D957" s="6">
        <v>6248</v>
      </c>
      <c r="E957" s="13"/>
      <c r="F957" s="14"/>
      <c r="G957" s="15"/>
    </row>
    <row r="958" spans="1:7" x14ac:dyDescent="0.3">
      <c r="A958" s="5" t="s">
        <v>1906</v>
      </c>
      <c r="B958" s="5" t="s">
        <v>26</v>
      </c>
      <c r="C958" s="5" t="s">
        <v>1907</v>
      </c>
      <c r="D958" s="6">
        <v>4479</v>
      </c>
      <c r="E958" s="13"/>
      <c r="F958" s="14"/>
      <c r="G958" s="15"/>
    </row>
    <row r="959" spans="1:7" x14ac:dyDescent="0.3">
      <c r="A959" s="5" t="s">
        <v>1908</v>
      </c>
      <c r="B959" s="5" t="s">
        <v>272</v>
      </c>
      <c r="C959" s="5" t="s">
        <v>1909</v>
      </c>
      <c r="D959" s="6">
        <v>11580</v>
      </c>
      <c r="E959" s="13"/>
      <c r="F959" s="14"/>
      <c r="G959" s="15"/>
    </row>
    <row r="960" spans="1:7" x14ac:dyDescent="0.3">
      <c r="A960" s="5" t="s">
        <v>1910</v>
      </c>
      <c r="B960" s="5" t="s">
        <v>2</v>
      </c>
      <c r="C960" s="5" t="s">
        <v>1911</v>
      </c>
      <c r="D960" s="6">
        <v>5498</v>
      </c>
      <c r="E960" s="13"/>
      <c r="F960" s="14"/>
      <c r="G960" s="15"/>
    </row>
    <row r="961" spans="1:7" x14ac:dyDescent="0.3">
      <c r="A961" s="5" t="s">
        <v>1912</v>
      </c>
      <c r="B961" s="5" t="s">
        <v>2</v>
      </c>
      <c r="C961" s="5" t="s">
        <v>1913</v>
      </c>
      <c r="D961" s="6">
        <v>7281</v>
      </c>
      <c r="E961" s="13"/>
      <c r="F961" s="14"/>
      <c r="G961" s="15"/>
    </row>
    <row r="962" spans="1:7" x14ac:dyDescent="0.3">
      <c r="A962" s="5" t="s">
        <v>1914</v>
      </c>
      <c r="B962" s="5" t="s">
        <v>2</v>
      </c>
      <c r="C962" s="5" t="s">
        <v>1915</v>
      </c>
      <c r="D962" s="6">
        <v>31666</v>
      </c>
      <c r="E962" s="13"/>
      <c r="F962" s="14"/>
      <c r="G962" s="15"/>
    </row>
    <row r="963" spans="1:7" x14ac:dyDescent="0.3">
      <c r="A963" s="5" t="s">
        <v>1916</v>
      </c>
      <c r="B963" s="5" t="s">
        <v>26</v>
      </c>
      <c r="C963" s="5" t="s">
        <v>1917</v>
      </c>
      <c r="D963" s="6">
        <v>13979</v>
      </c>
      <c r="E963" s="13"/>
      <c r="F963" s="14"/>
      <c r="G963" s="15"/>
    </row>
    <row r="964" spans="1:7" x14ac:dyDescent="0.3">
      <c r="A964" s="5" t="s">
        <v>1918</v>
      </c>
      <c r="B964" s="5" t="s">
        <v>272</v>
      </c>
      <c r="C964" s="5" t="s">
        <v>1919</v>
      </c>
      <c r="D964" s="6">
        <v>14990</v>
      </c>
      <c r="E964" s="13"/>
      <c r="F964" s="14"/>
      <c r="G964" s="15"/>
    </row>
    <row r="965" spans="1:7" x14ac:dyDescent="0.3">
      <c r="A965" s="5" t="s">
        <v>1920</v>
      </c>
      <c r="B965" s="5" t="s">
        <v>2</v>
      </c>
      <c r="C965" s="5" t="s">
        <v>1921</v>
      </c>
      <c r="D965" s="6">
        <v>18311</v>
      </c>
      <c r="E965" s="13"/>
      <c r="F965" s="14"/>
      <c r="G965" s="15"/>
    </row>
    <row r="966" spans="1:7" x14ac:dyDescent="0.3">
      <c r="A966" s="5" t="s">
        <v>1922</v>
      </c>
      <c r="B966" s="5" t="s">
        <v>1109</v>
      </c>
      <c r="C966" s="5" t="s">
        <v>1923</v>
      </c>
      <c r="D966" s="6">
        <v>399</v>
      </c>
      <c r="E966" s="13"/>
      <c r="F966" s="14"/>
      <c r="G966" s="15"/>
    </row>
    <row r="967" spans="1:7" x14ac:dyDescent="0.3">
      <c r="A967" s="5" t="s">
        <v>1924</v>
      </c>
      <c r="B967" s="5" t="s">
        <v>1182</v>
      </c>
      <c r="C967" s="5" t="s">
        <v>1925</v>
      </c>
      <c r="D967" s="6">
        <v>4816</v>
      </c>
      <c r="E967" s="13"/>
      <c r="F967" s="14"/>
      <c r="G967" s="15"/>
    </row>
    <row r="968" spans="1:7" x14ac:dyDescent="0.3">
      <c r="A968" s="5" t="s">
        <v>1926</v>
      </c>
      <c r="B968" s="5" t="s">
        <v>26</v>
      </c>
      <c r="C968" s="5" t="s">
        <v>1927</v>
      </c>
      <c r="D968" s="6">
        <v>8990</v>
      </c>
      <c r="E968" s="13"/>
      <c r="F968" s="14"/>
      <c r="G968" s="15"/>
    </row>
    <row r="969" spans="1:7" x14ac:dyDescent="0.3">
      <c r="A969" s="5" t="s">
        <v>1928</v>
      </c>
      <c r="B969" s="5" t="s">
        <v>1929</v>
      </c>
      <c r="C969" s="5" t="s">
        <v>1930</v>
      </c>
      <c r="D969" s="6">
        <v>8687</v>
      </c>
      <c r="E969" s="13"/>
      <c r="F969" s="14"/>
      <c r="G969" s="15"/>
    </row>
    <row r="970" spans="1:7" x14ac:dyDescent="0.3">
      <c r="A970" s="5" t="s">
        <v>1931</v>
      </c>
      <c r="B970" s="5" t="s">
        <v>2</v>
      </c>
      <c r="C970" s="5" t="s">
        <v>1932</v>
      </c>
      <c r="D970" s="6">
        <v>16890</v>
      </c>
      <c r="E970" s="13"/>
      <c r="F970" s="14"/>
      <c r="G970" s="15"/>
    </row>
    <row r="971" spans="1:7" x14ac:dyDescent="0.3">
      <c r="A971" s="5" t="s">
        <v>1933</v>
      </c>
      <c r="B971" s="5" t="s">
        <v>1182</v>
      </c>
      <c r="C971" s="5" t="s">
        <v>1934</v>
      </c>
      <c r="D971" s="6">
        <v>5255</v>
      </c>
      <c r="E971" s="13"/>
      <c r="F971" s="14"/>
      <c r="G971" s="15"/>
    </row>
    <row r="972" spans="1:7" x14ac:dyDescent="0.3">
      <c r="A972" s="5" t="s">
        <v>1935</v>
      </c>
      <c r="B972" s="5" t="s">
        <v>26</v>
      </c>
      <c r="C972" s="5" t="s">
        <v>1936</v>
      </c>
      <c r="D972" s="6">
        <v>13968</v>
      </c>
      <c r="E972" s="13"/>
      <c r="F972" s="14"/>
      <c r="G972" s="15"/>
    </row>
    <row r="973" spans="1:7" x14ac:dyDescent="0.3">
      <c r="A973" s="5" t="s">
        <v>1937</v>
      </c>
      <c r="B973" s="5" t="s">
        <v>26</v>
      </c>
      <c r="C973" s="5" t="s">
        <v>1938</v>
      </c>
      <c r="D973" s="6">
        <v>21690</v>
      </c>
      <c r="E973" s="13"/>
      <c r="F973" s="14"/>
      <c r="G973" s="15"/>
    </row>
    <row r="974" spans="1:7" x14ac:dyDescent="0.3">
      <c r="A974" s="5" t="s">
        <v>1939</v>
      </c>
      <c r="B974" s="5" t="s">
        <v>37</v>
      </c>
      <c r="C974" s="5" t="s">
        <v>1940</v>
      </c>
      <c r="D974" s="6">
        <v>509</v>
      </c>
      <c r="E974" s="13"/>
      <c r="F974" s="14"/>
      <c r="G974" s="15"/>
    </row>
    <row r="975" spans="1:7" x14ac:dyDescent="0.3">
      <c r="A975" s="5" t="s">
        <v>1941</v>
      </c>
      <c r="B975" s="5" t="s">
        <v>2</v>
      </c>
      <c r="C975" s="5" t="s">
        <v>1942</v>
      </c>
      <c r="D975" s="6">
        <v>10990</v>
      </c>
      <c r="E975" s="13"/>
      <c r="F975" s="14"/>
      <c r="G975" s="15"/>
    </row>
    <row r="976" spans="1:7" x14ac:dyDescent="0.3">
      <c r="A976" s="5" t="s">
        <v>1943</v>
      </c>
      <c r="B976" s="5" t="s">
        <v>2</v>
      </c>
      <c r="C976" s="5" t="s">
        <v>1944</v>
      </c>
      <c r="D976" s="6">
        <v>6902</v>
      </c>
      <c r="E976" s="13"/>
      <c r="F976" s="14"/>
      <c r="G976" s="15"/>
    </row>
    <row r="977" spans="1:7" x14ac:dyDescent="0.3">
      <c r="A977" s="5" t="s">
        <v>1945</v>
      </c>
      <c r="B977" s="5" t="s">
        <v>2</v>
      </c>
      <c r="C977" s="5" t="s">
        <v>1946</v>
      </c>
      <c r="D977" s="6">
        <v>12198</v>
      </c>
      <c r="E977" s="13"/>
      <c r="F977" s="14"/>
      <c r="G977" s="15"/>
    </row>
    <row r="978" spans="1:7" x14ac:dyDescent="0.3">
      <c r="A978" s="5" t="s">
        <v>1947</v>
      </c>
      <c r="B978" s="5" t="s">
        <v>2</v>
      </c>
      <c r="C978" s="5" t="s">
        <v>1948</v>
      </c>
      <c r="D978" s="6">
        <v>8756</v>
      </c>
      <c r="E978" s="13"/>
      <c r="F978" s="14"/>
      <c r="G978" s="15"/>
    </row>
    <row r="979" spans="1:7" x14ac:dyDescent="0.3">
      <c r="A979" s="5" t="s">
        <v>1949</v>
      </c>
      <c r="B979" s="5" t="s">
        <v>2</v>
      </c>
      <c r="C979" s="5" t="s">
        <v>1950</v>
      </c>
      <c r="D979" s="6">
        <v>9258</v>
      </c>
      <c r="E979" s="13"/>
      <c r="F979" s="14"/>
      <c r="G979" s="15"/>
    </row>
    <row r="980" spans="1:7" x14ac:dyDescent="0.3">
      <c r="A980" s="5" t="s">
        <v>1951</v>
      </c>
      <c r="B980" s="5" t="s">
        <v>26</v>
      </c>
      <c r="C980" s="5" t="s">
        <v>1952</v>
      </c>
      <c r="D980" s="6">
        <v>9163</v>
      </c>
      <c r="E980" s="13"/>
      <c r="F980" s="14"/>
      <c r="G980" s="15"/>
    </row>
    <row r="981" spans="1:7" x14ac:dyDescent="0.3">
      <c r="A981" s="5" t="s">
        <v>1953</v>
      </c>
      <c r="B981" s="5" t="s">
        <v>1182</v>
      </c>
      <c r="C981" s="5" t="s">
        <v>1954</v>
      </c>
      <c r="D981" s="6">
        <v>12397</v>
      </c>
      <c r="E981" s="13"/>
      <c r="F981" s="14"/>
      <c r="G981" s="15"/>
    </row>
    <row r="982" spans="1:7" x14ac:dyDescent="0.3">
      <c r="A982" s="5" t="s">
        <v>1955</v>
      </c>
      <c r="B982" s="5" t="s">
        <v>26</v>
      </c>
      <c r="C982" s="5" t="s">
        <v>1956</v>
      </c>
      <c r="D982" s="6">
        <v>4220</v>
      </c>
      <c r="E982" s="13"/>
      <c r="F982" s="14"/>
      <c r="G982" s="15"/>
    </row>
    <row r="983" spans="1:7" x14ac:dyDescent="0.3">
      <c r="A983" s="5" t="s">
        <v>1957</v>
      </c>
      <c r="B983" s="5" t="s">
        <v>26</v>
      </c>
      <c r="C983" s="5" t="s">
        <v>1958</v>
      </c>
      <c r="D983" s="6">
        <v>44090</v>
      </c>
      <c r="E983" s="13"/>
      <c r="F983" s="14"/>
      <c r="G983" s="15"/>
    </row>
    <row r="984" spans="1:7" x14ac:dyDescent="0.3">
      <c r="A984" s="5" t="s">
        <v>1959</v>
      </c>
      <c r="B984" s="5" t="s">
        <v>2</v>
      </c>
      <c r="C984" s="5" t="s">
        <v>2019</v>
      </c>
      <c r="D984" s="6">
        <v>8490</v>
      </c>
      <c r="E984" s="13"/>
      <c r="F984" s="14"/>
      <c r="G984" s="15"/>
    </row>
    <row r="985" spans="1:7" x14ac:dyDescent="0.3">
      <c r="A985" s="5" t="s">
        <v>1960</v>
      </c>
      <c r="B985" s="5" t="s">
        <v>2</v>
      </c>
      <c r="C985" s="5" t="s">
        <v>2004</v>
      </c>
      <c r="D985" s="6">
        <v>5712</v>
      </c>
      <c r="E985" s="13"/>
      <c r="F985" s="14"/>
      <c r="G985" s="15"/>
    </row>
    <row r="986" spans="1:7" x14ac:dyDescent="0.3">
      <c r="A986" s="5" t="s">
        <v>1961</v>
      </c>
      <c r="B986" s="5" t="s">
        <v>2</v>
      </c>
      <c r="C986" s="5" t="s">
        <v>2020</v>
      </c>
      <c r="D986" s="6">
        <v>4760</v>
      </c>
      <c r="E986" s="13"/>
      <c r="F986" s="14"/>
      <c r="G986" s="15"/>
    </row>
    <row r="987" spans="1:7" x14ac:dyDescent="0.3">
      <c r="A987" s="5" t="s">
        <v>1962</v>
      </c>
      <c r="B987" s="5" t="s">
        <v>2</v>
      </c>
      <c r="C987" s="5" t="s">
        <v>2021</v>
      </c>
      <c r="D987" s="6">
        <v>4568</v>
      </c>
      <c r="E987" s="13"/>
      <c r="F987" s="14"/>
      <c r="G987" s="15"/>
    </row>
    <row r="988" spans="1:7" x14ac:dyDescent="0.3">
      <c r="A988" s="5" t="s">
        <v>1963</v>
      </c>
      <c r="B988" s="5" t="s">
        <v>272</v>
      </c>
      <c r="C988" s="5" t="s">
        <v>1964</v>
      </c>
      <c r="D988" s="6">
        <v>8990</v>
      </c>
      <c r="E988" s="13"/>
      <c r="F988" s="14"/>
      <c r="G988" s="15"/>
    </row>
    <row r="989" spans="1:7" x14ac:dyDescent="0.3">
      <c r="A989" s="5" t="s">
        <v>1965</v>
      </c>
      <c r="B989" s="5" t="s">
        <v>2</v>
      </c>
      <c r="C989" s="5" t="s">
        <v>2005</v>
      </c>
      <c r="D989" s="6">
        <v>16451</v>
      </c>
      <c r="E989" s="13"/>
      <c r="F989" s="14"/>
      <c r="G989" s="15"/>
    </row>
    <row r="990" spans="1:7" x14ac:dyDescent="0.3">
      <c r="A990" s="5" t="s">
        <v>1966</v>
      </c>
      <c r="B990" s="5" t="s">
        <v>1179</v>
      </c>
      <c r="C990" s="5" t="s">
        <v>1967</v>
      </c>
      <c r="D990" s="6">
        <v>8908</v>
      </c>
      <c r="E990" s="13"/>
      <c r="F990" s="14"/>
      <c r="G990" s="15"/>
    </row>
    <row r="991" spans="1:7" x14ac:dyDescent="0.3">
      <c r="A991" s="5" t="s">
        <v>1968</v>
      </c>
      <c r="B991" s="5" t="s">
        <v>1182</v>
      </c>
      <c r="C991" s="5" t="s">
        <v>1969</v>
      </c>
      <c r="D991" s="6">
        <v>16161</v>
      </c>
      <c r="E991" s="13"/>
      <c r="F991" s="14"/>
      <c r="G991" s="15"/>
    </row>
    <row r="992" spans="1:7" x14ac:dyDescent="0.3">
      <c r="A992" s="5" t="s">
        <v>1970</v>
      </c>
      <c r="B992" s="5" t="s">
        <v>26</v>
      </c>
      <c r="C992" s="5" t="s">
        <v>1971</v>
      </c>
      <c r="D992" s="6">
        <v>9015</v>
      </c>
      <c r="E992" s="13"/>
      <c r="F992" s="14"/>
      <c r="G992" s="15"/>
    </row>
    <row r="993" spans="1:7" x14ac:dyDescent="0.3">
      <c r="A993" s="5" t="s">
        <v>1972</v>
      </c>
      <c r="B993" s="5" t="s">
        <v>21</v>
      </c>
      <c r="C993" s="5" t="s">
        <v>1973</v>
      </c>
      <c r="D993" s="6">
        <v>688</v>
      </c>
      <c r="E993" s="13"/>
      <c r="F993" s="14"/>
      <c r="G993" s="15"/>
    </row>
    <row r="994" spans="1:7" x14ac:dyDescent="0.3">
      <c r="A994" s="5" t="s">
        <v>1974</v>
      </c>
      <c r="B994" s="5" t="s">
        <v>1182</v>
      </c>
      <c r="C994" s="5" t="s">
        <v>1975</v>
      </c>
      <c r="D994" s="6">
        <v>4901</v>
      </c>
      <c r="E994" s="13"/>
      <c r="F994" s="14"/>
      <c r="G994" s="15"/>
    </row>
    <row r="995" spans="1:7" x14ac:dyDescent="0.3">
      <c r="A995" s="5" t="s">
        <v>1976</v>
      </c>
      <c r="B995" s="5" t="s">
        <v>2</v>
      </c>
      <c r="C995" s="5" t="s">
        <v>2024</v>
      </c>
      <c r="D995" s="6">
        <v>5485</v>
      </c>
      <c r="E995" s="13"/>
      <c r="F995" s="14"/>
      <c r="G995" s="15"/>
    </row>
    <row r="996" spans="1:7" x14ac:dyDescent="0.3">
      <c r="A996" s="5" t="s">
        <v>1977</v>
      </c>
      <c r="B996" s="5" t="s">
        <v>1179</v>
      </c>
      <c r="C996" s="5" t="s">
        <v>1978</v>
      </c>
      <c r="D996" s="6">
        <v>35390</v>
      </c>
      <c r="E996" s="13"/>
      <c r="F996" s="14"/>
      <c r="G996" s="15"/>
    </row>
    <row r="997" spans="1:7" x14ac:dyDescent="0.3">
      <c r="A997" s="5" t="s">
        <v>1979</v>
      </c>
      <c r="B997" s="5" t="s">
        <v>2</v>
      </c>
      <c r="C997" s="5" t="s">
        <v>1980</v>
      </c>
      <c r="D997" s="6">
        <v>11279</v>
      </c>
      <c r="E997" s="13"/>
      <c r="F997" s="14"/>
      <c r="G997" s="15"/>
    </row>
    <row r="998" spans="1:7" x14ac:dyDescent="0.3">
      <c r="A998" s="5" t="s">
        <v>1981</v>
      </c>
      <c r="B998" s="5" t="s">
        <v>2</v>
      </c>
      <c r="C998" s="5" t="s">
        <v>1982</v>
      </c>
      <c r="D998" s="6">
        <v>17667</v>
      </c>
      <c r="E998" s="13"/>
      <c r="F998" s="14"/>
      <c r="G998" s="15"/>
    </row>
    <row r="999" spans="1:7" x14ac:dyDescent="0.3">
      <c r="A999" s="5" t="s">
        <v>1983</v>
      </c>
      <c r="B999" s="5" t="s">
        <v>26</v>
      </c>
      <c r="C999" s="5" t="s">
        <v>2023</v>
      </c>
      <c r="D999" s="6">
        <v>13134</v>
      </c>
      <c r="E999" s="13"/>
      <c r="F999" s="14"/>
      <c r="G999" s="15"/>
    </row>
    <row r="1000" spans="1:7" x14ac:dyDescent="0.3">
      <c r="A1000" s="5" t="s">
        <v>1984</v>
      </c>
      <c r="B1000" s="5" t="s">
        <v>2</v>
      </c>
      <c r="C1000" s="5" t="s">
        <v>2022</v>
      </c>
      <c r="D1000" s="6">
        <v>7053</v>
      </c>
      <c r="E1000" s="13"/>
      <c r="F1000" s="14"/>
      <c r="G1000" s="15"/>
    </row>
    <row r="1001" spans="1:7" x14ac:dyDescent="0.3">
      <c r="A1001" s="5" t="s">
        <v>1985</v>
      </c>
      <c r="B1001" s="5" t="s">
        <v>465</v>
      </c>
      <c r="C1001" s="5" t="s">
        <v>1986</v>
      </c>
      <c r="D1001" s="6">
        <v>4760</v>
      </c>
      <c r="E1001" s="13"/>
      <c r="F1001" s="14"/>
      <c r="G1001" s="15"/>
    </row>
    <row r="1002" spans="1:7" x14ac:dyDescent="0.3">
      <c r="A1002" s="5" t="s">
        <v>1987</v>
      </c>
      <c r="B1002" s="5" t="s">
        <v>2</v>
      </c>
      <c r="C1002" s="5" t="s">
        <v>1988</v>
      </c>
      <c r="D1002" s="6">
        <v>9417</v>
      </c>
      <c r="E1002" s="13"/>
      <c r="F1002" s="14"/>
      <c r="G1002" s="15"/>
    </row>
    <row r="1003" spans="1:7" x14ac:dyDescent="0.3">
      <c r="A1003" s="5" t="s">
        <v>1989</v>
      </c>
      <c r="B1003" s="5" t="s">
        <v>2</v>
      </c>
      <c r="C1003" s="5" t="s">
        <v>1990</v>
      </c>
      <c r="D1003" s="6">
        <v>11340</v>
      </c>
      <c r="E1003" s="13"/>
      <c r="F1003" s="14"/>
      <c r="G1003" s="15"/>
    </row>
    <row r="1004" spans="1:7" x14ac:dyDescent="0.3">
      <c r="A1004" s="5" t="s">
        <v>1991</v>
      </c>
      <c r="B1004" s="5" t="s">
        <v>947</v>
      </c>
      <c r="C1004" s="5" t="s">
        <v>1992</v>
      </c>
      <c r="D1004" s="6">
        <v>217</v>
      </c>
      <c r="E1004" s="13"/>
      <c r="F1004" s="14"/>
      <c r="G1004" s="15"/>
    </row>
    <row r="1005" spans="1:7" x14ac:dyDescent="0.3">
      <c r="A1005" s="5" t="s">
        <v>1993</v>
      </c>
      <c r="B1005" s="5" t="s">
        <v>947</v>
      </c>
      <c r="C1005" s="5" t="s">
        <v>1994</v>
      </c>
      <c r="D1005" s="6">
        <v>443</v>
      </c>
      <c r="E1005" s="13"/>
      <c r="F1005" s="14"/>
      <c r="G1005" s="15"/>
    </row>
  </sheetData>
  <autoFilter ref="A4:D1005" xr:uid="{00000000-0009-0000-0000-000000000000}"/>
  <sortState xmlns:xlrd2="http://schemas.microsoft.com/office/spreadsheetml/2017/richdata2" ref="A5:G1005">
    <sortCondition ref="A5:A1005"/>
  </sortState>
  <mergeCells count="2">
    <mergeCell ref="A1:D1"/>
    <mergeCell ref="A2:D2"/>
  </mergeCells>
  <pageMargins left="0.7" right="0.7" top="0.75" bottom="0.75" header="0.3" footer="0.3"/>
  <pageSetup paperSize="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T8454"/>
  <sheetViews>
    <sheetView tabSelected="1" topLeftCell="A1284" zoomScaleNormal="100" workbookViewId="0">
      <selection activeCell="K1301" sqref="K1301"/>
    </sheetView>
  </sheetViews>
  <sheetFormatPr baseColWidth="10" defaultColWidth="11.44140625" defaultRowHeight="14.4" x14ac:dyDescent="0.3"/>
  <cols>
    <col min="1" max="1" width="11.5546875" style="71" customWidth="1"/>
    <col min="2" max="2" width="70.109375" style="71" customWidth="1"/>
    <col min="3" max="3" width="10.44140625" style="72" customWidth="1"/>
    <col min="4" max="5" width="13.6640625" style="72" bestFit="1" customWidth="1"/>
    <col min="6" max="6" width="14.109375" style="72" customWidth="1"/>
    <col min="7" max="7" width="14.6640625" style="71" customWidth="1"/>
    <col min="8" max="8" width="9.109375" style="71" bestFit="1" customWidth="1"/>
    <col min="9" max="9" width="9.33203125" style="71" bestFit="1" customWidth="1"/>
    <col min="10" max="10" width="9.44140625" style="71" bestFit="1" customWidth="1"/>
    <col min="11" max="11" width="11.44140625" style="128"/>
    <col min="12" max="13" width="11.44140625" style="71"/>
    <col min="14" max="14" width="34.33203125" style="71" customWidth="1"/>
    <col min="15" max="16384" width="11.44140625" style="71"/>
  </cols>
  <sheetData>
    <row r="1" spans="1:15" customFormat="1" x14ac:dyDescent="0.3">
      <c r="B1" s="34" t="s">
        <v>17562</v>
      </c>
      <c r="C1" s="26"/>
      <c r="D1" s="26"/>
      <c r="E1" s="26"/>
      <c r="F1" s="27"/>
      <c r="G1" s="27"/>
      <c r="H1" s="27"/>
      <c r="K1" s="127"/>
    </row>
    <row r="2" spans="1:15" customFormat="1" ht="18" thickBot="1" x14ac:dyDescent="0.35">
      <c r="A2" s="8"/>
      <c r="B2" s="9" t="s">
        <v>17541</v>
      </c>
      <c r="C2" s="26"/>
      <c r="D2" s="26"/>
      <c r="E2" s="26"/>
      <c r="F2" s="27"/>
      <c r="G2" s="27"/>
      <c r="H2" s="27"/>
      <c r="K2" s="127"/>
    </row>
    <row r="3" spans="1:15" customFormat="1" ht="18.600000000000001" thickBot="1" x14ac:dyDescent="0.4">
      <c r="B3" s="87" t="s">
        <v>17559</v>
      </c>
      <c r="C3" s="85">
        <v>2016</v>
      </c>
      <c r="D3" s="86">
        <v>2017</v>
      </c>
      <c r="E3" s="88">
        <v>2019</v>
      </c>
      <c r="F3" s="27"/>
      <c r="G3" s="27"/>
      <c r="H3" s="27"/>
      <c r="K3" s="127"/>
    </row>
    <row r="4" spans="1:15" customFormat="1" ht="16.2" thickBot="1" x14ac:dyDescent="0.35">
      <c r="A4" s="90"/>
      <c r="B4" s="90"/>
      <c r="C4" s="81" t="s">
        <v>2027</v>
      </c>
      <c r="D4" s="76" t="s">
        <v>2027</v>
      </c>
      <c r="E4" s="77" t="s">
        <v>2027</v>
      </c>
      <c r="F4" s="82" t="s">
        <v>4455</v>
      </c>
      <c r="G4" s="93" t="s">
        <v>4456</v>
      </c>
      <c r="H4" s="92" t="s">
        <v>4457</v>
      </c>
      <c r="K4" s="127"/>
    </row>
    <row r="5" spans="1:15" customFormat="1" ht="16.2" thickBot="1" x14ac:dyDescent="0.35">
      <c r="A5" s="75" t="s">
        <v>2028</v>
      </c>
      <c r="B5" s="91" t="s">
        <v>2029</v>
      </c>
      <c r="C5" s="81" t="s">
        <v>2030</v>
      </c>
      <c r="D5" s="76" t="s">
        <v>2030</v>
      </c>
      <c r="E5" s="77" t="s">
        <v>2030</v>
      </c>
      <c r="F5" s="78" t="s">
        <v>4458</v>
      </c>
      <c r="G5" s="79">
        <v>0.1</v>
      </c>
      <c r="H5" s="80">
        <v>0.2</v>
      </c>
      <c r="I5" s="73" t="s">
        <v>17518</v>
      </c>
      <c r="J5" s="74" t="s">
        <v>17521</v>
      </c>
      <c r="K5" s="127"/>
    </row>
    <row r="6" spans="1:15" customFormat="1" x14ac:dyDescent="0.3">
      <c r="A6" s="22" t="s">
        <v>2031</v>
      </c>
      <c r="B6" s="22" t="s">
        <v>2032</v>
      </c>
      <c r="C6" s="28">
        <v>3060.3</v>
      </c>
      <c r="D6" s="55">
        <v>0</v>
      </c>
      <c r="E6" s="70">
        <v>2776.66</v>
      </c>
      <c r="F6" s="120">
        <f>IF(E6&gt;0,+E6,IF(D6&gt;0,+D6,IF(C6&gt;0,+C6,0)))*1.25</f>
        <v>3470.8249999999998</v>
      </c>
      <c r="G6" s="94">
        <f>(F6/1.25)*0.1</f>
        <v>277.666</v>
      </c>
      <c r="H6" s="94">
        <f>(F6/1.25)*0.2</f>
        <v>555.33199999999999</v>
      </c>
      <c r="I6" s="22" t="s">
        <v>17519</v>
      </c>
      <c r="J6" s="22" t="s">
        <v>17522</v>
      </c>
      <c r="K6" s="27"/>
      <c r="L6" s="71"/>
      <c r="M6" s="71"/>
      <c r="N6" s="71"/>
      <c r="O6" s="71"/>
    </row>
    <row r="7" spans="1:15" customFormat="1" x14ac:dyDescent="0.3">
      <c r="A7" s="7" t="s">
        <v>2033</v>
      </c>
      <c r="B7" s="7" t="s">
        <v>2034</v>
      </c>
      <c r="C7" s="29">
        <v>0</v>
      </c>
      <c r="D7" s="54">
        <v>0</v>
      </c>
      <c r="E7" s="70">
        <v>0</v>
      </c>
      <c r="F7" s="120">
        <f t="shared" ref="F7:F70" si="0">IF(E7&gt;0,+E7,IF(D7&gt;0,+D7,IF(C7&gt;0,+C7,0)))*1.25</f>
        <v>0</v>
      </c>
      <c r="G7" s="94">
        <f t="shared" ref="G7:G70" si="1">(F7/1.25)*0.1</f>
        <v>0</v>
      </c>
      <c r="H7" s="94">
        <f t="shared" ref="H7:H70" si="2">(F7/1.25)*0.2</f>
        <v>0</v>
      </c>
      <c r="I7" s="7" t="s">
        <v>17519</v>
      </c>
      <c r="J7" s="7" t="s">
        <v>2</v>
      </c>
      <c r="L7" s="71"/>
      <c r="M7" s="71"/>
      <c r="N7" s="71"/>
      <c r="O7" s="71"/>
    </row>
    <row r="8" spans="1:15" customFormat="1" x14ac:dyDescent="0.3">
      <c r="A8" s="7" t="s">
        <v>2035</v>
      </c>
      <c r="B8" s="7" t="s">
        <v>2036</v>
      </c>
      <c r="C8" s="29">
        <v>0</v>
      </c>
      <c r="D8" s="54">
        <v>0</v>
      </c>
      <c r="E8" s="70">
        <v>0</v>
      </c>
      <c r="F8" s="120">
        <f t="shared" si="0"/>
        <v>0</v>
      </c>
      <c r="G8" s="94">
        <f t="shared" si="1"/>
        <v>0</v>
      </c>
      <c r="H8" s="94">
        <f t="shared" si="2"/>
        <v>0</v>
      </c>
      <c r="I8" s="7" t="s">
        <v>17519</v>
      </c>
      <c r="J8" s="7" t="s">
        <v>2</v>
      </c>
      <c r="L8" s="71"/>
      <c r="M8" s="71"/>
      <c r="N8" s="71"/>
      <c r="O8" s="71"/>
    </row>
    <row r="9" spans="1:15" customFormat="1" x14ac:dyDescent="0.3">
      <c r="A9" s="7" t="s">
        <v>1</v>
      </c>
      <c r="B9" s="7" t="s">
        <v>2037</v>
      </c>
      <c r="C9" s="29">
        <v>0</v>
      </c>
      <c r="D9" s="54">
        <v>22015</v>
      </c>
      <c r="E9" s="70">
        <v>22015</v>
      </c>
      <c r="F9" s="120">
        <f t="shared" si="0"/>
        <v>27518.75</v>
      </c>
      <c r="G9" s="94">
        <f t="shared" si="1"/>
        <v>2201.5</v>
      </c>
      <c r="H9" s="94">
        <f t="shared" si="2"/>
        <v>4403</v>
      </c>
      <c r="I9" s="7" t="s">
        <v>17519</v>
      </c>
      <c r="J9" s="7" t="s">
        <v>2</v>
      </c>
      <c r="L9" s="71"/>
      <c r="M9" s="71"/>
      <c r="N9" s="71"/>
      <c r="O9" s="71"/>
    </row>
    <row r="10" spans="1:15" customFormat="1" x14ac:dyDescent="0.3">
      <c r="A10" s="7" t="s">
        <v>2038</v>
      </c>
      <c r="B10" s="7" t="s">
        <v>2039</v>
      </c>
      <c r="C10" s="29">
        <v>0</v>
      </c>
      <c r="D10" s="54">
        <v>0</v>
      </c>
      <c r="E10" s="70">
        <v>0</v>
      </c>
      <c r="F10" s="120">
        <f t="shared" si="0"/>
        <v>0</v>
      </c>
      <c r="G10" s="94">
        <f t="shared" si="1"/>
        <v>0</v>
      </c>
      <c r="H10" s="94">
        <f t="shared" si="2"/>
        <v>0</v>
      </c>
      <c r="I10" s="7" t="s">
        <v>17519</v>
      </c>
      <c r="J10" s="7" t="s">
        <v>5</v>
      </c>
      <c r="L10" s="71"/>
      <c r="M10" s="71"/>
      <c r="N10" s="71"/>
      <c r="O10" s="71"/>
    </row>
    <row r="11" spans="1:15" customFormat="1" x14ac:dyDescent="0.3">
      <c r="A11" s="7" t="s">
        <v>4</v>
      </c>
      <c r="B11" s="7" t="s">
        <v>2040</v>
      </c>
      <c r="C11" s="29">
        <v>7140</v>
      </c>
      <c r="D11" s="54">
        <v>7140</v>
      </c>
      <c r="E11" s="70">
        <v>7140</v>
      </c>
      <c r="F11" s="120">
        <f t="shared" si="0"/>
        <v>8925</v>
      </c>
      <c r="G11" s="94">
        <f t="shared" si="1"/>
        <v>714</v>
      </c>
      <c r="H11" s="94">
        <f t="shared" si="2"/>
        <v>1428</v>
      </c>
      <c r="I11" s="7" t="s">
        <v>17519</v>
      </c>
      <c r="J11" s="7" t="s">
        <v>5</v>
      </c>
      <c r="L11" s="71"/>
      <c r="M11" s="71"/>
      <c r="N11" s="71"/>
      <c r="O11" s="71"/>
    </row>
    <row r="12" spans="1:15" customFormat="1" x14ac:dyDescent="0.3">
      <c r="A12" s="7" t="s">
        <v>2041</v>
      </c>
      <c r="B12" s="7" t="s">
        <v>2042</v>
      </c>
      <c r="C12" s="29">
        <v>0</v>
      </c>
      <c r="D12" s="54">
        <v>0</v>
      </c>
      <c r="E12" s="70">
        <v>0</v>
      </c>
      <c r="F12" s="120">
        <f t="shared" si="0"/>
        <v>0</v>
      </c>
      <c r="G12" s="94">
        <f t="shared" si="1"/>
        <v>0</v>
      </c>
      <c r="H12" s="94">
        <f t="shared" si="2"/>
        <v>0</v>
      </c>
      <c r="I12" s="7" t="s">
        <v>17519</v>
      </c>
      <c r="J12" s="7" t="s">
        <v>5</v>
      </c>
      <c r="L12" s="71"/>
      <c r="M12" s="71"/>
      <c r="N12" s="71"/>
      <c r="O12" s="71"/>
    </row>
    <row r="13" spans="1:15" customFormat="1" x14ac:dyDescent="0.3">
      <c r="A13" s="7" t="s">
        <v>7</v>
      </c>
      <c r="B13" s="7" t="s">
        <v>2043</v>
      </c>
      <c r="C13" s="29">
        <v>70198.100000000006</v>
      </c>
      <c r="D13" s="54">
        <v>70198</v>
      </c>
      <c r="E13" s="70">
        <v>74851</v>
      </c>
      <c r="F13" s="120">
        <f t="shared" si="0"/>
        <v>93563.75</v>
      </c>
      <c r="G13" s="94">
        <f t="shared" si="1"/>
        <v>7485.1</v>
      </c>
      <c r="H13" s="94">
        <f t="shared" si="2"/>
        <v>14970.2</v>
      </c>
      <c r="I13" s="7" t="s">
        <v>17519</v>
      </c>
      <c r="J13" s="7" t="s">
        <v>2</v>
      </c>
      <c r="L13" s="71"/>
      <c r="M13" s="71"/>
      <c r="N13" s="71"/>
      <c r="O13" s="71"/>
    </row>
    <row r="14" spans="1:15" customFormat="1" x14ac:dyDescent="0.3">
      <c r="A14" s="7" t="s">
        <v>9</v>
      </c>
      <c r="B14" s="7" t="s">
        <v>2044</v>
      </c>
      <c r="C14" s="29">
        <v>17612</v>
      </c>
      <c r="D14" s="54">
        <v>17612</v>
      </c>
      <c r="E14" s="70">
        <v>23800</v>
      </c>
      <c r="F14" s="120">
        <f t="shared" si="0"/>
        <v>29750</v>
      </c>
      <c r="G14" s="94">
        <f t="shared" si="1"/>
        <v>2380</v>
      </c>
      <c r="H14" s="94">
        <f t="shared" si="2"/>
        <v>4760</v>
      </c>
      <c r="I14" s="7" t="s">
        <v>17519</v>
      </c>
      <c r="J14" s="7" t="s">
        <v>5</v>
      </c>
      <c r="L14" s="71"/>
      <c r="M14" s="71"/>
      <c r="N14" s="71"/>
      <c r="O14" s="71"/>
    </row>
    <row r="15" spans="1:15" customFormat="1" x14ac:dyDescent="0.3">
      <c r="A15" s="7" t="s">
        <v>2045</v>
      </c>
      <c r="B15" s="7" t="s">
        <v>2046</v>
      </c>
      <c r="C15" s="29">
        <v>0</v>
      </c>
      <c r="D15" s="54">
        <v>0</v>
      </c>
      <c r="E15" s="70">
        <v>0</v>
      </c>
      <c r="F15" s="120">
        <f t="shared" si="0"/>
        <v>0</v>
      </c>
      <c r="G15" s="94">
        <f t="shared" si="1"/>
        <v>0</v>
      </c>
      <c r="H15" s="94">
        <f t="shared" si="2"/>
        <v>0</v>
      </c>
      <c r="I15" s="7" t="s">
        <v>17520</v>
      </c>
      <c r="J15" s="7" t="s">
        <v>272</v>
      </c>
      <c r="L15" s="71"/>
      <c r="M15" s="71"/>
      <c r="N15" s="71"/>
      <c r="O15" s="71"/>
    </row>
    <row r="16" spans="1:15" customFormat="1" x14ac:dyDescent="0.3">
      <c r="A16" s="7" t="s">
        <v>11</v>
      </c>
      <c r="B16" s="7" t="s">
        <v>2047</v>
      </c>
      <c r="C16" s="29">
        <v>22610</v>
      </c>
      <c r="D16" s="54">
        <v>26775</v>
      </c>
      <c r="E16" s="70">
        <v>23800</v>
      </c>
      <c r="F16" s="120">
        <f t="shared" si="0"/>
        <v>29750</v>
      </c>
      <c r="G16" s="94">
        <f t="shared" si="1"/>
        <v>2380</v>
      </c>
      <c r="H16" s="94">
        <f t="shared" si="2"/>
        <v>4760</v>
      </c>
      <c r="I16" s="7" t="s">
        <v>17519</v>
      </c>
      <c r="J16" s="7" t="s">
        <v>2</v>
      </c>
      <c r="L16" s="71"/>
      <c r="M16" s="71"/>
      <c r="N16" s="71"/>
      <c r="O16" s="71"/>
    </row>
    <row r="17" spans="1:15" customFormat="1" x14ac:dyDescent="0.3">
      <c r="A17" s="7" t="s">
        <v>2048</v>
      </c>
      <c r="B17" s="7" t="s">
        <v>2049</v>
      </c>
      <c r="C17" s="29">
        <v>0</v>
      </c>
      <c r="D17" s="54">
        <v>0</v>
      </c>
      <c r="E17" s="70">
        <v>0</v>
      </c>
      <c r="F17" s="120">
        <f t="shared" si="0"/>
        <v>0</v>
      </c>
      <c r="G17" s="94">
        <f t="shared" si="1"/>
        <v>0</v>
      </c>
      <c r="H17" s="94">
        <f t="shared" si="2"/>
        <v>0</v>
      </c>
      <c r="I17" s="7" t="s">
        <v>17519</v>
      </c>
      <c r="J17" s="7" t="s">
        <v>1159</v>
      </c>
      <c r="L17" s="71"/>
      <c r="M17" s="71"/>
      <c r="N17" s="71"/>
      <c r="O17" s="71"/>
    </row>
    <row r="18" spans="1:15" customFormat="1" x14ac:dyDescent="0.3">
      <c r="A18" s="7" t="s">
        <v>13</v>
      </c>
      <c r="B18" s="7" t="s">
        <v>2050</v>
      </c>
      <c r="C18" s="29">
        <v>2618</v>
      </c>
      <c r="D18" s="54">
        <v>2618</v>
      </c>
      <c r="E18" s="70">
        <v>3367.7</v>
      </c>
      <c r="F18" s="120">
        <f t="shared" si="0"/>
        <v>4209.625</v>
      </c>
      <c r="G18" s="94">
        <f t="shared" si="1"/>
        <v>336.77</v>
      </c>
      <c r="H18" s="94">
        <f t="shared" si="2"/>
        <v>673.54</v>
      </c>
      <c r="I18" s="7" t="s">
        <v>17519</v>
      </c>
      <c r="J18" s="7" t="s">
        <v>14</v>
      </c>
      <c r="L18" s="71"/>
      <c r="M18" s="71"/>
      <c r="N18" s="71"/>
      <c r="O18" s="71"/>
    </row>
    <row r="19" spans="1:15" customFormat="1" x14ac:dyDescent="0.3">
      <c r="A19" s="7" t="s">
        <v>2051</v>
      </c>
      <c r="B19" s="7" t="s">
        <v>2052</v>
      </c>
      <c r="C19" s="29">
        <v>0</v>
      </c>
      <c r="D19" s="54">
        <v>0</v>
      </c>
      <c r="E19" s="70">
        <v>0</v>
      </c>
      <c r="F19" s="120">
        <f t="shared" si="0"/>
        <v>0</v>
      </c>
      <c r="G19" s="94">
        <f t="shared" si="1"/>
        <v>0</v>
      </c>
      <c r="H19" s="94">
        <f t="shared" si="2"/>
        <v>0</v>
      </c>
      <c r="I19" s="7" t="s">
        <v>17519</v>
      </c>
      <c r="J19" s="7" t="s">
        <v>5</v>
      </c>
      <c r="L19" s="71"/>
      <c r="M19" s="71"/>
      <c r="N19" s="71"/>
      <c r="O19" s="71"/>
    </row>
    <row r="20" spans="1:15" customFormat="1" x14ac:dyDescent="0.3">
      <c r="A20" s="7" t="s">
        <v>2053</v>
      </c>
      <c r="B20" s="7" t="s">
        <v>2054</v>
      </c>
      <c r="C20" s="29">
        <v>0</v>
      </c>
      <c r="D20" s="54">
        <v>0</v>
      </c>
      <c r="E20" s="70">
        <v>0</v>
      </c>
      <c r="F20" s="120">
        <f t="shared" si="0"/>
        <v>0</v>
      </c>
      <c r="G20" s="94">
        <f t="shared" si="1"/>
        <v>0</v>
      </c>
      <c r="H20" s="94">
        <f t="shared" si="2"/>
        <v>0</v>
      </c>
      <c r="I20" s="7" t="s">
        <v>17519</v>
      </c>
      <c r="J20" s="7" t="s">
        <v>272</v>
      </c>
      <c r="L20" s="71"/>
      <c r="M20" s="71"/>
      <c r="N20" s="71"/>
      <c r="O20" s="71"/>
    </row>
    <row r="21" spans="1:15" customFormat="1" x14ac:dyDescent="0.3">
      <c r="A21" s="7" t="s">
        <v>2055</v>
      </c>
      <c r="B21" s="7" t="s">
        <v>2056</v>
      </c>
      <c r="C21" s="29">
        <v>0</v>
      </c>
      <c r="D21" s="54">
        <v>0</v>
      </c>
      <c r="E21" s="70">
        <v>0</v>
      </c>
      <c r="F21" s="120">
        <f t="shared" si="0"/>
        <v>0</v>
      </c>
      <c r="G21" s="94">
        <f t="shared" si="1"/>
        <v>0</v>
      </c>
      <c r="H21" s="94">
        <f t="shared" si="2"/>
        <v>0</v>
      </c>
      <c r="I21" s="7" t="s">
        <v>17519</v>
      </c>
      <c r="J21" s="7" t="s">
        <v>26</v>
      </c>
      <c r="L21" s="71"/>
      <c r="M21" s="71"/>
      <c r="N21" s="71"/>
      <c r="O21" s="71"/>
    </row>
    <row r="22" spans="1:15" customFormat="1" x14ac:dyDescent="0.3">
      <c r="A22" s="7" t="s">
        <v>16</v>
      </c>
      <c r="B22" s="7" t="s">
        <v>2057</v>
      </c>
      <c r="C22" s="29">
        <v>47594.05</v>
      </c>
      <c r="D22" s="54">
        <v>47594</v>
      </c>
      <c r="E22" s="70">
        <v>62068.02</v>
      </c>
      <c r="F22" s="120">
        <f t="shared" si="0"/>
        <v>77585.024999999994</v>
      </c>
      <c r="G22" s="94">
        <f t="shared" si="1"/>
        <v>6206.8019999999997</v>
      </c>
      <c r="H22" s="94">
        <f t="shared" si="2"/>
        <v>12413.603999999999</v>
      </c>
      <c r="I22" s="7" t="s">
        <v>17519</v>
      </c>
      <c r="J22" s="7" t="s">
        <v>5</v>
      </c>
      <c r="L22" s="71"/>
      <c r="M22" s="71"/>
      <c r="N22" s="71"/>
      <c r="O22" s="71"/>
    </row>
    <row r="23" spans="1:15" customFormat="1" x14ac:dyDescent="0.3">
      <c r="A23" s="7" t="s">
        <v>18</v>
      </c>
      <c r="B23" s="7" t="s">
        <v>19</v>
      </c>
      <c r="C23" s="29">
        <v>0</v>
      </c>
      <c r="D23" s="54">
        <v>104363</v>
      </c>
      <c r="E23" s="70">
        <v>104363</v>
      </c>
      <c r="F23" s="120">
        <f t="shared" si="0"/>
        <v>130453.75</v>
      </c>
      <c r="G23" s="94">
        <f t="shared" si="1"/>
        <v>10436.300000000001</v>
      </c>
      <c r="H23" s="94">
        <f t="shared" si="2"/>
        <v>20872.600000000002</v>
      </c>
      <c r="I23" s="7" t="s">
        <v>17519</v>
      </c>
      <c r="J23" s="7" t="s">
        <v>2</v>
      </c>
      <c r="L23" s="71"/>
      <c r="M23" s="71"/>
      <c r="N23" s="71"/>
      <c r="O23" s="71"/>
    </row>
    <row r="24" spans="1:15" customFormat="1" x14ac:dyDescent="0.3">
      <c r="A24" s="7" t="s">
        <v>20</v>
      </c>
      <c r="B24" s="7" t="s">
        <v>2058</v>
      </c>
      <c r="C24" s="29">
        <v>728.28</v>
      </c>
      <c r="D24" s="54">
        <v>728</v>
      </c>
      <c r="E24" s="70">
        <v>476</v>
      </c>
      <c r="F24" s="120">
        <f t="shared" si="0"/>
        <v>595</v>
      </c>
      <c r="G24" s="94">
        <f t="shared" si="1"/>
        <v>47.6</v>
      </c>
      <c r="H24" s="94">
        <f t="shared" si="2"/>
        <v>95.2</v>
      </c>
      <c r="I24" s="7" t="s">
        <v>17519</v>
      </c>
      <c r="J24" s="7" t="s">
        <v>21</v>
      </c>
      <c r="L24" s="71"/>
      <c r="M24" s="71"/>
      <c r="N24" s="71"/>
      <c r="O24" s="71"/>
    </row>
    <row r="25" spans="1:15" customFormat="1" x14ac:dyDescent="0.3">
      <c r="A25" s="7" t="s">
        <v>23</v>
      </c>
      <c r="B25" s="7" t="s">
        <v>2059</v>
      </c>
      <c r="C25" s="29">
        <v>29.75</v>
      </c>
      <c r="D25" s="54">
        <v>77</v>
      </c>
      <c r="E25" s="70">
        <v>39.64</v>
      </c>
      <c r="F25" s="120">
        <f t="shared" si="0"/>
        <v>49.55</v>
      </c>
      <c r="G25" s="94">
        <f t="shared" si="1"/>
        <v>3.9640000000000004</v>
      </c>
      <c r="H25" s="94">
        <f t="shared" si="2"/>
        <v>7.9280000000000008</v>
      </c>
      <c r="I25" s="7" t="s">
        <v>17519</v>
      </c>
      <c r="J25" s="7" t="s">
        <v>21</v>
      </c>
      <c r="L25" s="71"/>
      <c r="M25" s="71"/>
      <c r="N25" s="71"/>
      <c r="O25" s="71"/>
    </row>
    <row r="26" spans="1:15" customFormat="1" x14ac:dyDescent="0.3">
      <c r="A26" s="7" t="s">
        <v>25</v>
      </c>
      <c r="B26" s="7" t="s">
        <v>2060</v>
      </c>
      <c r="C26" s="29">
        <v>338.41</v>
      </c>
      <c r="D26" s="54">
        <v>338</v>
      </c>
      <c r="E26" s="70">
        <v>355.81</v>
      </c>
      <c r="F26" s="120">
        <f t="shared" si="0"/>
        <v>444.76249999999999</v>
      </c>
      <c r="G26" s="94">
        <f t="shared" si="1"/>
        <v>35.581000000000003</v>
      </c>
      <c r="H26" s="94">
        <f t="shared" si="2"/>
        <v>71.162000000000006</v>
      </c>
      <c r="I26" s="7" t="s">
        <v>17519</v>
      </c>
      <c r="J26" s="7" t="s">
        <v>26</v>
      </c>
      <c r="L26" s="71"/>
      <c r="M26" s="71"/>
      <c r="N26" s="71"/>
      <c r="O26" s="71"/>
    </row>
    <row r="27" spans="1:15" customFormat="1" x14ac:dyDescent="0.3">
      <c r="A27" s="7" t="s">
        <v>28</v>
      </c>
      <c r="B27" s="7" t="s">
        <v>2061</v>
      </c>
      <c r="C27" s="29">
        <v>7068.6</v>
      </c>
      <c r="D27" s="54">
        <v>6533</v>
      </c>
      <c r="E27" s="70">
        <v>6533</v>
      </c>
      <c r="F27" s="120">
        <f t="shared" si="0"/>
        <v>8166.25</v>
      </c>
      <c r="G27" s="94">
        <f t="shared" si="1"/>
        <v>653.30000000000007</v>
      </c>
      <c r="H27" s="94">
        <f t="shared" si="2"/>
        <v>1306.6000000000001</v>
      </c>
      <c r="I27" s="7" t="s">
        <v>17519</v>
      </c>
      <c r="J27" s="7" t="s">
        <v>5</v>
      </c>
      <c r="L27" s="71"/>
      <c r="M27" s="71"/>
      <c r="N27" s="71"/>
      <c r="O27" s="71"/>
    </row>
    <row r="28" spans="1:15" customFormat="1" x14ac:dyDescent="0.3">
      <c r="A28" s="7" t="s">
        <v>30</v>
      </c>
      <c r="B28" s="7" t="s">
        <v>2062</v>
      </c>
      <c r="C28" s="29">
        <v>19593.349999999999</v>
      </c>
      <c r="D28" s="54">
        <v>10651</v>
      </c>
      <c r="E28" s="70">
        <v>3391.5</v>
      </c>
      <c r="F28" s="120">
        <f t="shared" si="0"/>
        <v>4239.375</v>
      </c>
      <c r="G28" s="94">
        <f t="shared" si="1"/>
        <v>339.15000000000003</v>
      </c>
      <c r="H28" s="94">
        <f t="shared" si="2"/>
        <v>678.30000000000007</v>
      </c>
      <c r="I28" s="7" t="s">
        <v>17519</v>
      </c>
      <c r="J28" s="7" t="s">
        <v>2</v>
      </c>
      <c r="L28" s="71"/>
      <c r="M28" s="71"/>
      <c r="N28" s="71"/>
      <c r="O28" s="71"/>
    </row>
    <row r="29" spans="1:15" customFormat="1" x14ac:dyDescent="0.3">
      <c r="A29" s="7" t="s">
        <v>32</v>
      </c>
      <c r="B29" s="7" t="s">
        <v>2063</v>
      </c>
      <c r="C29" s="29">
        <v>8126.51</v>
      </c>
      <c r="D29" s="54">
        <v>8127</v>
      </c>
      <c r="E29" s="70">
        <v>8330</v>
      </c>
      <c r="F29" s="120">
        <f t="shared" si="0"/>
        <v>10412.5</v>
      </c>
      <c r="G29" s="94">
        <f t="shared" si="1"/>
        <v>833</v>
      </c>
      <c r="H29" s="94">
        <f t="shared" si="2"/>
        <v>1666</v>
      </c>
      <c r="I29" s="7" t="s">
        <v>17519</v>
      </c>
      <c r="J29" s="7" t="s">
        <v>26</v>
      </c>
      <c r="L29" s="71"/>
      <c r="M29" s="71"/>
      <c r="N29" s="71"/>
      <c r="O29" s="71"/>
    </row>
    <row r="30" spans="1:15" customFormat="1" x14ac:dyDescent="0.3">
      <c r="A30" s="7" t="s">
        <v>2064</v>
      </c>
      <c r="B30" s="7" t="s">
        <v>2065</v>
      </c>
      <c r="C30" s="29">
        <v>0</v>
      </c>
      <c r="D30" s="54">
        <v>0</v>
      </c>
      <c r="E30" s="70">
        <v>0</v>
      </c>
      <c r="F30" s="120">
        <f t="shared" si="0"/>
        <v>0</v>
      </c>
      <c r="G30" s="94">
        <f t="shared" si="1"/>
        <v>0</v>
      </c>
      <c r="H30" s="94">
        <f t="shared" si="2"/>
        <v>0</v>
      </c>
      <c r="I30" s="7" t="s">
        <v>17519</v>
      </c>
      <c r="J30" s="7" t="s">
        <v>5</v>
      </c>
      <c r="L30" s="71"/>
      <c r="M30" s="71"/>
      <c r="N30" s="71"/>
      <c r="O30" s="71"/>
    </row>
    <row r="31" spans="1:15" customFormat="1" x14ac:dyDescent="0.3">
      <c r="A31" s="7" t="s">
        <v>34</v>
      </c>
      <c r="B31" s="7" t="s">
        <v>2066</v>
      </c>
      <c r="C31" s="29">
        <v>214.2</v>
      </c>
      <c r="D31" s="54">
        <v>214</v>
      </c>
      <c r="E31" s="70">
        <v>214.2</v>
      </c>
      <c r="F31" s="120">
        <f t="shared" si="0"/>
        <v>267.75</v>
      </c>
      <c r="G31" s="94">
        <f t="shared" si="1"/>
        <v>21.42</v>
      </c>
      <c r="H31" s="94">
        <f t="shared" si="2"/>
        <v>42.84</v>
      </c>
      <c r="I31" s="7" t="s">
        <v>17519</v>
      </c>
      <c r="J31" s="7" t="s">
        <v>5</v>
      </c>
      <c r="L31" s="71"/>
      <c r="M31" s="71"/>
      <c r="N31" s="71"/>
      <c r="O31" s="71"/>
    </row>
    <row r="32" spans="1:15" customFormat="1" x14ac:dyDescent="0.3">
      <c r="A32" s="7" t="s">
        <v>2067</v>
      </c>
      <c r="B32" s="7" t="s">
        <v>2068</v>
      </c>
      <c r="C32" s="29">
        <v>0</v>
      </c>
      <c r="D32" s="54">
        <v>0</v>
      </c>
      <c r="E32" s="70">
        <v>0</v>
      </c>
      <c r="F32" s="120">
        <f t="shared" si="0"/>
        <v>0</v>
      </c>
      <c r="G32" s="94">
        <f t="shared" si="1"/>
        <v>0</v>
      </c>
      <c r="H32" s="94">
        <f t="shared" si="2"/>
        <v>0</v>
      </c>
      <c r="I32" s="7" t="s">
        <v>17519</v>
      </c>
      <c r="J32" s="7" t="s">
        <v>711</v>
      </c>
      <c r="L32" s="71"/>
      <c r="M32" s="71"/>
      <c r="N32" s="71"/>
      <c r="O32" s="71"/>
    </row>
    <row r="33" spans="1:15" customFormat="1" x14ac:dyDescent="0.3">
      <c r="A33" s="7" t="s">
        <v>36</v>
      </c>
      <c r="B33" s="7" t="s">
        <v>2069</v>
      </c>
      <c r="C33" s="29">
        <v>22.13</v>
      </c>
      <c r="D33" s="54">
        <v>42</v>
      </c>
      <c r="E33" s="70">
        <v>23.09</v>
      </c>
      <c r="F33" s="120">
        <f t="shared" si="0"/>
        <v>28.862500000000001</v>
      </c>
      <c r="G33" s="94">
        <f t="shared" si="1"/>
        <v>2.3090000000000002</v>
      </c>
      <c r="H33" s="94">
        <f t="shared" si="2"/>
        <v>4.6180000000000003</v>
      </c>
      <c r="I33" s="7" t="s">
        <v>17519</v>
      </c>
      <c r="J33" s="7" t="s">
        <v>37</v>
      </c>
      <c r="L33" s="71"/>
      <c r="M33" s="71"/>
      <c r="N33" s="71"/>
      <c r="O33" s="71"/>
    </row>
    <row r="34" spans="1:15" customFormat="1" x14ac:dyDescent="0.3">
      <c r="A34" s="7" t="s">
        <v>39</v>
      </c>
      <c r="B34" s="7" t="s">
        <v>2070</v>
      </c>
      <c r="C34" s="29">
        <v>440.3</v>
      </c>
      <c r="D34" s="54">
        <v>452</v>
      </c>
      <c r="E34" s="70">
        <v>443.54</v>
      </c>
      <c r="F34" s="120">
        <f t="shared" si="0"/>
        <v>554.42500000000007</v>
      </c>
      <c r="G34" s="94">
        <f t="shared" si="1"/>
        <v>44.354000000000013</v>
      </c>
      <c r="H34" s="94">
        <f t="shared" si="2"/>
        <v>88.708000000000027</v>
      </c>
      <c r="I34" s="7" t="s">
        <v>17519</v>
      </c>
      <c r="J34" s="7" t="s">
        <v>2</v>
      </c>
      <c r="L34" s="71"/>
      <c r="M34" s="71"/>
      <c r="N34" s="71"/>
      <c r="O34" s="71"/>
    </row>
    <row r="35" spans="1:15" customFormat="1" x14ac:dyDescent="0.3">
      <c r="A35" s="7" t="s">
        <v>41</v>
      </c>
      <c r="B35" s="7" t="s">
        <v>2071</v>
      </c>
      <c r="C35" s="29">
        <v>458.15</v>
      </c>
      <c r="D35" s="54">
        <v>732</v>
      </c>
      <c r="E35" s="70">
        <v>678.3</v>
      </c>
      <c r="F35" s="120">
        <f t="shared" si="0"/>
        <v>847.875</v>
      </c>
      <c r="G35" s="94">
        <f t="shared" si="1"/>
        <v>67.83</v>
      </c>
      <c r="H35" s="94">
        <f t="shared" si="2"/>
        <v>135.66</v>
      </c>
      <c r="I35" s="7" t="s">
        <v>17519</v>
      </c>
      <c r="J35" s="7" t="s">
        <v>2</v>
      </c>
      <c r="L35" s="71"/>
      <c r="M35" s="71"/>
      <c r="N35" s="71"/>
      <c r="O35" s="71"/>
    </row>
    <row r="36" spans="1:15" customFormat="1" x14ac:dyDescent="0.3">
      <c r="A36" s="7" t="s">
        <v>2072</v>
      </c>
      <c r="B36" s="7" t="s">
        <v>2073</v>
      </c>
      <c r="C36" s="29">
        <v>0</v>
      </c>
      <c r="D36" s="54">
        <v>0</v>
      </c>
      <c r="E36" s="70">
        <v>0</v>
      </c>
      <c r="F36" s="120">
        <f t="shared" si="0"/>
        <v>0</v>
      </c>
      <c r="G36" s="94">
        <f t="shared" si="1"/>
        <v>0</v>
      </c>
      <c r="H36" s="94">
        <f t="shared" si="2"/>
        <v>0</v>
      </c>
      <c r="I36" s="7" t="s">
        <v>17520</v>
      </c>
      <c r="J36" s="7" t="s">
        <v>5</v>
      </c>
      <c r="L36" s="71"/>
      <c r="M36" s="71"/>
      <c r="N36" s="71"/>
      <c r="O36" s="71"/>
    </row>
    <row r="37" spans="1:15" customFormat="1" x14ac:dyDescent="0.3">
      <c r="A37" s="7" t="s">
        <v>43</v>
      </c>
      <c r="B37" s="7" t="s">
        <v>2074</v>
      </c>
      <c r="C37" s="29">
        <v>593.80999999999995</v>
      </c>
      <c r="D37" s="54">
        <v>412</v>
      </c>
      <c r="E37" s="70">
        <v>738</v>
      </c>
      <c r="F37" s="120">
        <f t="shared" si="0"/>
        <v>922.5</v>
      </c>
      <c r="G37" s="94">
        <f t="shared" si="1"/>
        <v>73.8</v>
      </c>
      <c r="H37" s="94">
        <f t="shared" si="2"/>
        <v>147.6</v>
      </c>
      <c r="I37" s="7" t="s">
        <v>17519</v>
      </c>
      <c r="J37" s="7" t="s">
        <v>711</v>
      </c>
      <c r="L37" s="71"/>
      <c r="M37" s="71"/>
      <c r="N37" s="71"/>
      <c r="O37" s="71"/>
    </row>
    <row r="38" spans="1:15" customFormat="1" x14ac:dyDescent="0.3">
      <c r="A38" s="7" t="s">
        <v>45</v>
      </c>
      <c r="B38" s="7" t="s">
        <v>2075</v>
      </c>
      <c r="C38" s="29">
        <v>10710</v>
      </c>
      <c r="D38" s="54">
        <v>10710</v>
      </c>
      <c r="E38" s="70">
        <v>10710</v>
      </c>
      <c r="F38" s="120">
        <f t="shared" si="0"/>
        <v>13387.5</v>
      </c>
      <c r="G38" s="94">
        <f t="shared" si="1"/>
        <v>1071</v>
      </c>
      <c r="H38" s="94">
        <f t="shared" si="2"/>
        <v>2142</v>
      </c>
      <c r="I38" s="7" t="s">
        <v>17519</v>
      </c>
      <c r="J38" s="7" t="s">
        <v>5</v>
      </c>
      <c r="L38" s="71"/>
      <c r="M38" s="71"/>
      <c r="N38" s="71"/>
      <c r="O38" s="71"/>
    </row>
    <row r="39" spans="1:15" customFormat="1" x14ac:dyDescent="0.3">
      <c r="A39" s="7" t="s">
        <v>47</v>
      </c>
      <c r="B39" s="7" t="s">
        <v>2076</v>
      </c>
      <c r="C39" s="29">
        <v>238</v>
      </c>
      <c r="D39" s="54">
        <v>6545</v>
      </c>
      <c r="E39" s="70">
        <v>5950</v>
      </c>
      <c r="F39" s="120">
        <f t="shared" si="0"/>
        <v>7437.5</v>
      </c>
      <c r="G39" s="94">
        <f t="shared" si="1"/>
        <v>595</v>
      </c>
      <c r="H39" s="94">
        <f t="shared" si="2"/>
        <v>1190</v>
      </c>
      <c r="I39" s="7" t="s">
        <v>17519</v>
      </c>
      <c r="J39" s="7" t="s">
        <v>5</v>
      </c>
      <c r="L39" s="71"/>
      <c r="M39" s="71"/>
      <c r="N39" s="71"/>
      <c r="O39" s="71"/>
    </row>
    <row r="40" spans="1:15" customFormat="1" x14ac:dyDescent="0.3">
      <c r="A40" s="7" t="s">
        <v>49</v>
      </c>
      <c r="B40" s="7" t="s">
        <v>2077</v>
      </c>
      <c r="C40" s="29">
        <v>297.5</v>
      </c>
      <c r="D40" s="54">
        <v>321</v>
      </c>
      <c r="E40" s="70">
        <v>285</v>
      </c>
      <c r="F40" s="120">
        <f t="shared" si="0"/>
        <v>356.25</v>
      </c>
      <c r="G40" s="94">
        <f t="shared" si="1"/>
        <v>28.5</v>
      </c>
      <c r="H40" s="94">
        <f t="shared" si="2"/>
        <v>57</v>
      </c>
      <c r="I40" s="7" t="s">
        <v>17519</v>
      </c>
      <c r="J40" s="7" t="s">
        <v>26</v>
      </c>
      <c r="L40" s="71"/>
      <c r="M40" s="71"/>
      <c r="N40" s="71"/>
      <c r="O40" s="71"/>
    </row>
    <row r="41" spans="1:15" customFormat="1" x14ac:dyDescent="0.3">
      <c r="A41" s="7" t="s">
        <v>51</v>
      </c>
      <c r="B41" s="7" t="s">
        <v>2078</v>
      </c>
      <c r="C41" s="29">
        <v>83.3</v>
      </c>
      <c r="D41" s="54">
        <v>81</v>
      </c>
      <c r="E41" s="70">
        <v>83.3</v>
      </c>
      <c r="F41" s="120">
        <f t="shared" si="0"/>
        <v>104.125</v>
      </c>
      <c r="G41" s="94">
        <f t="shared" si="1"/>
        <v>8.33</v>
      </c>
      <c r="H41" s="94">
        <f t="shared" si="2"/>
        <v>16.66</v>
      </c>
      <c r="I41" s="7" t="s">
        <v>17519</v>
      </c>
      <c r="J41" s="7" t="s">
        <v>14</v>
      </c>
      <c r="L41" s="71"/>
      <c r="M41" s="71"/>
      <c r="N41" s="71"/>
      <c r="O41" s="71"/>
    </row>
    <row r="42" spans="1:15" customFormat="1" x14ac:dyDescent="0.3">
      <c r="A42" s="7" t="s">
        <v>2079</v>
      </c>
      <c r="B42" s="7" t="s">
        <v>2080</v>
      </c>
      <c r="C42" s="29">
        <v>0</v>
      </c>
      <c r="D42" s="54">
        <v>0</v>
      </c>
      <c r="E42" s="70">
        <v>0</v>
      </c>
      <c r="F42" s="120">
        <f t="shared" si="0"/>
        <v>0</v>
      </c>
      <c r="G42" s="94">
        <f t="shared" si="1"/>
        <v>0</v>
      </c>
      <c r="H42" s="94">
        <f t="shared" si="2"/>
        <v>0</v>
      </c>
      <c r="I42" s="7" t="s">
        <v>17519</v>
      </c>
      <c r="J42" s="7" t="s">
        <v>2</v>
      </c>
      <c r="L42" s="71"/>
      <c r="M42" s="71"/>
      <c r="N42" s="71"/>
      <c r="O42" s="71"/>
    </row>
    <row r="43" spans="1:15" customFormat="1" x14ac:dyDescent="0.3">
      <c r="A43" s="7" t="s">
        <v>53</v>
      </c>
      <c r="B43" s="7" t="s">
        <v>2081</v>
      </c>
      <c r="C43" s="29">
        <v>160.65</v>
      </c>
      <c r="D43" s="54">
        <v>375</v>
      </c>
      <c r="E43" s="70">
        <v>375</v>
      </c>
      <c r="F43" s="120">
        <f t="shared" si="0"/>
        <v>468.75</v>
      </c>
      <c r="G43" s="94">
        <f t="shared" si="1"/>
        <v>37.5</v>
      </c>
      <c r="H43" s="94">
        <f t="shared" si="2"/>
        <v>75</v>
      </c>
      <c r="I43" s="7" t="s">
        <v>17519</v>
      </c>
      <c r="J43" s="7" t="s">
        <v>5</v>
      </c>
      <c r="L43" s="71"/>
      <c r="M43" s="71"/>
      <c r="N43" s="71"/>
      <c r="O43" s="71"/>
    </row>
    <row r="44" spans="1:15" customFormat="1" x14ac:dyDescent="0.3">
      <c r="A44" s="7" t="s">
        <v>2082</v>
      </c>
      <c r="B44" s="7" t="s">
        <v>2083</v>
      </c>
      <c r="C44" s="29">
        <v>0</v>
      </c>
      <c r="D44" s="54">
        <v>0</v>
      </c>
      <c r="E44" s="70">
        <v>0</v>
      </c>
      <c r="F44" s="120">
        <f t="shared" si="0"/>
        <v>0</v>
      </c>
      <c r="G44" s="94">
        <f t="shared" si="1"/>
        <v>0</v>
      </c>
      <c r="H44" s="94">
        <f t="shared" si="2"/>
        <v>0</v>
      </c>
      <c r="I44" s="7" t="s">
        <v>17519</v>
      </c>
      <c r="J44" s="7" t="s">
        <v>711</v>
      </c>
      <c r="L44" s="71"/>
      <c r="M44" s="71"/>
      <c r="N44" s="71"/>
      <c r="O44" s="71"/>
    </row>
    <row r="45" spans="1:15" customFormat="1" x14ac:dyDescent="0.3">
      <c r="A45" s="7" t="s">
        <v>2084</v>
      </c>
      <c r="B45" s="7" t="s">
        <v>2085</v>
      </c>
      <c r="C45" s="29">
        <v>0</v>
      </c>
      <c r="D45" s="54">
        <v>0</v>
      </c>
      <c r="E45" s="70">
        <v>0</v>
      </c>
      <c r="F45" s="120">
        <f t="shared" si="0"/>
        <v>0</v>
      </c>
      <c r="G45" s="94">
        <f t="shared" si="1"/>
        <v>0</v>
      </c>
      <c r="H45" s="94">
        <f t="shared" si="2"/>
        <v>0</v>
      </c>
      <c r="I45" s="7" t="s">
        <v>17519</v>
      </c>
      <c r="J45" s="7" t="s">
        <v>711</v>
      </c>
      <c r="L45" s="71"/>
      <c r="M45" s="71"/>
      <c r="N45" s="71"/>
      <c r="O45" s="71"/>
    </row>
    <row r="46" spans="1:15" customFormat="1" x14ac:dyDescent="0.3">
      <c r="A46" s="7" t="s">
        <v>55</v>
      </c>
      <c r="B46" s="7" t="s">
        <v>2086</v>
      </c>
      <c r="C46" s="29">
        <v>5950</v>
      </c>
      <c r="D46" s="54">
        <v>5950</v>
      </c>
      <c r="E46" s="70">
        <v>5950</v>
      </c>
      <c r="F46" s="120">
        <f t="shared" si="0"/>
        <v>7437.5</v>
      </c>
      <c r="G46" s="94">
        <f t="shared" si="1"/>
        <v>595</v>
      </c>
      <c r="H46" s="94">
        <f t="shared" si="2"/>
        <v>1190</v>
      </c>
      <c r="I46" s="7" t="s">
        <v>17519</v>
      </c>
      <c r="J46" s="7" t="s">
        <v>5</v>
      </c>
      <c r="L46" s="71"/>
      <c r="M46" s="71"/>
      <c r="N46" s="71"/>
      <c r="O46" s="71"/>
    </row>
    <row r="47" spans="1:15" customFormat="1" x14ac:dyDescent="0.3">
      <c r="A47" s="19" t="s">
        <v>57</v>
      </c>
      <c r="B47" s="19" t="s">
        <v>2087</v>
      </c>
      <c r="C47" s="30">
        <v>32.840000000000003</v>
      </c>
      <c r="D47" s="56">
        <v>32</v>
      </c>
      <c r="E47" s="70">
        <v>37</v>
      </c>
      <c r="F47" s="120">
        <f t="shared" si="0"/>
        <v>46.25</v>
      </c>
      <c r="G47" s="94">
        <f t="shared" si="1"/>
        <v>3.7</v>
      </c>
      <c r="H47" s="94">
        <f t="shared" si="2"/>
        <v>7.4</v>
      </c>
      <c r="I47" s="7" t="s">
        <v>17519</v>
      </c>
      <c r="J47" s="7" t="s">
        <v>21</v>
      </c>
      <c r="L47" s="71"/>
      <c r="M47" s="71"/>
      <c r="N47" s="71"/>
      <c r="O47" s="71"/>
    </row>
    <row r="48" spans="1:15" customFormat="1" x14ac:dyDescent="0.3">
      <c r="A48" s="7" t="s">
        <v>59</v>
      </c>
      <c r="B48" s="7" t="s">
        <v>2088</v>
      </c>
      <c r="C48" s="29">
        <v>2380</v>
      </c>
      <c r="D48" s="54">
        <v>2380</v>
      </c>
      <c r="E48" s="70">
        <v>2380</v>
      </c>
      <c r="F48" s="120">
        <f t="shared" si="0"/>
        <v>2975</v>
      </c>
      <c r="G48" s="94">
        <f t="shared" si="1"/>
        <v>238</v>
      </c>
      <c r="H48" s="94">
        <f t="shared" si="2"/>
        <v>476</v>
      </c>
      <c r="I48" s="7" t="s">
        <v>17519</v>
      </c>
      <c r="J48" s="7" t="s">
        <v>5</v>
      </c>
      <c r="L48" s="71"/>
      <c r="M48" s="71"/>
      <c r="N48" s="71"/>
      <c r="O48" s="71"/>
    </row>
    <row r="49" spans="1:15" customFormat="1" x14ac:dyDescent="0.3">
      <c r="A49" s="7" t="s">
        <v>61</v>
      </c>
      <c r="B49" s="7" t="s">
        <v>2089</v>
      </c>
      <c r="C49" s="29">
        <v>1524.39</v>
      </c>
      <c r="D49" s="54">
        <v>1622</v>
      </c>
      <c r="E49" s="70">
        <v>1762</v>
      </c>
      <c r="F49" s="120">
        <f t="shared" si="0"/>
        <v>2202.5</v>
      </c>
      <c r="G49" s="94">
        <f t="shared" si="1"/>
        <v>176.20000000000002</v>
      </c>
      <c r="H49" s="94">
        <f t="shared" si="2"/>
        <v>352.40000000000003</v>
      </c>
      <c r="I49" s="7" t="s">
        <v>17519</v>
      </c>
      <c r="J49" s="7" t="s">
        <v>711</v>
      </c>
      <c r="L49" s="71"/>
      <c r="M49" s="71"/>
      <c r="N49" s="71"/>
      <c r="O49" s="71"/>
    </row>
    <row r="50" spans="1:15" customFormat="1" x14ac:dyDescent="0.3">
      <c r="A50" s="7" t="s">
        <v>2090</v>
      </c>
      <c r="B50" s="7" t="s">
        <v>2091</v>
      </c>
      <c r="C50" s="29">
        <v>0</v>
      </c>
      <c r="D50" s="54">
        <v>0</v>
      </c>
      <c r="E50" s="70">
        <v>0</v>
      </c>
      <c r="F50" s="120">
        <f t="shared" si="0"/>
        <v>0</v>
      </c>
      <c r="G50" s="94">
        <f t="shared" si="1"/>
        <v>0</v>
      </c>
      <c r="H50" s="94">
        <f t="shared" si="2"/>
        <v>0</v>
      </c>
      <c r="I50" s="7" t="s">
        <v>17519</v>
      </c>
      <c r="J50" s="7" t="s">
        <v>14</v>
      </c>
      <c r="L50" s="71"/>
      <c r="M50" s="71"/>
      <c r="N50" s="71"/>
      <c r="O50" s="71"/>
    </row>
    <row r="51" spans="1:15" customFormat="1" x14ac:dyDescent="0.3">
      <c r="A51" s="7" t="s">
        <v>63</v>
      </c>
      <c r="B51" s="7" t="s">
        <v>2092</v>
      </c>
      <c r="C51" s="29">
        <v>535.5</v>
      </c>
      <c r="D51" s="54">
        <v>559</v>
      </c>
      <c r="E51" s="70">
        <v>524</v>
      </c>
      <c r="F51" s="120">
        <f t="shared" si="0"/>
        <v>655</v>
      </c>
      <c r="G51" s="94">
        <f t="shared" si="1"/>
        <v>52.400000000000006</v>
      </c>
      <c r="H51" s="94">
        <f t="shared" si="2"/>
        <v>104.80000000000001</v>
      </c>
      <c r="I51" s="7" t="s">
        <v>17519</v>
      </c>
      <c r="J51" s="7" t="s">
        <v>14</v>
      </c>
      <c r="L51" s="71"/>
      <c r="M51" s="71"/>
      <c r="N51" s="71"/>
      <c r="O51" s="71"/>
    </row>
    <row r="52" spans="1:15" customFormat="1" x14ac:dyDescent="0.3">
      <c r="A52" s="7" t="s">
        <v>2093</v>
      </c>
      <c r="B52" s="7" t="s">
        <v>2094</v>
      </c>
      <c r="C52" s="29">
        <v>0</v>
      </c>
      <c r="D52" s="54">
        <v>0</v>
      </c>
      <c r="E52" s="70">
        <v>0</v>
      </c>
      <c r="F52" s="120">
        <f t="shared" si="0"/>
        <v>0</v>
      </c>
      <c r="G52" s="94">
        <f t="shared" si="1"/>
        <v>0</v>
      </c>
      <c r="H52" s="94">
        <f t="shared" si="2"/>
        <v>0</v>
      </c>
      <c r="I52" s="7" t="s">
        <v>17519</v>
      </c>
      <c r="J52" s="7" t="s">
        <v>2</v>
      </c>
      <c r="L52" s="71"/>
      <c r="M52" s="71"/>
      <c r="N52" s="71"/>
      <c r="O52" s="71"/>
    </row>
    <row r="53" spans="1:15" customFormat="1" x14ac:dyDescent="0.3">
      <c r="A53" s="7" t="s">
        <v>2095</v>
      </c>
      <c r="B53" s="7" t="s">
        <v>2096</v>
      </c>
      <c r="C53" s="29">
        <v>0</v>
      </c>
      <c r="D53" s="54">
        <v>0</v>
      </c>
      <c r="E53" s="70">
        <v>88.06</v>
      </c>
      <c r="F53" s="120">
        <f t="shared" si="0"/>
        <v>110.075</v>
      </c>
      <c r="G53" s="94">
        <f t="shared" si="1"/>
        <v>8.8060000000000009</v>
      </c>
      <c r="H53" s="94">
        <f t="shared" si="2"/>
        <v>17.612000000000002</v>
      </c>
      <c r="I53" s="7" t="s">
        <v>17519</v>
      </c>
      <c r="J53" s="7" t="s">
        <v>37</v>
      </c>
      <c r="L53" s="71"/>
      <c r="M53" s="71"/>
      <c r="N53" s="71"/>
      <c r="O53" s="71"/>
    </row>
    <row r="54" spans="1:15" customFormat="1" x14ac:dyDescent="0.3">
      <c r="A54" s="7" t="s">
        <v>2097</v>
      </c>
      <c r="B54" s="7" t="s">
        <v>2098</v>
      </c>
      <c r="C54" s="29">
        <v>0</v>
      </c>
      <c r="D54" s="54">
        <v>0</v>
      </c>
      <c r="E54" s="70">
        <v>0</v>
      </c>
      <c r="F54" s="120">
        <f t="shared" si="0"/>
        <v>0</v>
      </c>
      <c r="G54" s="94">
        <f t="shared" si="1"/>
        <v>0</v>
      </c>
      <c r="H54" s="94">
        <f t="shared" si="2"/>
        <v>0</v>
      </c>
      <c r="I54" s="7" t="s">
        <v>17519</v>
      </c>
      <c r="J54" s="7" t="s">
        <v>711</v>
      </c>
      <c r="L54" s="71"/>
      <c r="M54" s="71"/>
      <c r="N54" s="71"/>
      <c r="O54" s="71"/>
    </row>
    <row r="55" spans="1:15" customFormat="1" x14ac:dyDescent="0.3">
      <c r="A55" s="7" t="s">
        <v>2099</v>
      </c>
      <c r="B55" s="7" t="s">
        <v>2100</v>
      </c>
      <c r="C55" s="29">
        <v>0</v>
      </c>
      <c r="D55" s="54">
        <v>0</v>
      </c>
      <c r="E55" s="70">
        <v>0</v>
      </c>
      <c r="F55" s="120">
        <f t="shared" si="0"/>
        <v>0</v>
      </c>
      <c r="G55" s="94">
        <f t="shared" si="1"/>
        <v>0</v>
      </c>
      <c r="H55" s="94">
        <f t="shared" si="2"/>
        <v>0</v>
      </c>
      <c r="I55" s="7" t="s">
        <v>17519</v>
      </c>
      <c r="J55" s="7" t="s">
        <v>711</v>
      </c>
      <c r="L55" s="71"/>
      <c r="M55" s="71"/>
      <c r="N55" s="71"/>
      <c r="O55" s="71"/>
    </row>
    <row r="56" spans="1:15" customFormat="1" x14ac:dyDescent="0.3">
      <c r="A56" s="7" t="s">
        <v>65</v>
      </c>
      <c r="B56" s="7" t="s">
        <v>2101</v>
      </c>
      <c r="C56" s="29">
        <v>1011.5</v>
      </c>
      <c r="D56" s="54">
        <v>1012</v>
      </c>
      <c r="E56" s="70">
        <v>952</v>
      </c>
      <c r="F56" s="120">
        <f t="shared" si="0"/>
        <v>1190</v>
      </c>
      <c r="G56" s="94">
        <f t="shared" si="1"/>
        <v>95.2</v>
      </c>
      <c r="H56" s="94">
        <f t="shared" si="2"/>
        <v>190.4</v>
      </c>
      <c r="I56" s="7" t="s">
        <v>17519</v>
      </c>
      <c r="J56" s="7" t="s">
        <v>2</v>
      </c>
      <c r="L56" s="71"/>
      <c r="M56" s="71"/>
      <c r="N56" s="71"/>
      <c r="O56" s="71"/>
    </row>
    <row r="57" spans="1:15" customFormat="1" x14ac:dyDescent="0.3">
      <c r="A57" s="7" t="s">
        <v>2102</v>
      </c>
      <c r="B57" s="7" t="s">
        <v>2103</v>
      </c>
      <c r="C57" s="29">
        <v>0</v>
      </c>
      <c r="D57" s="54">
        <v>0</v>
      </c>
      <c r="E57" s="70">
        <v>0</v>
      </c>
      <c r="F57" s="120">
        <f t="shared" si="0"/>
        <v>0</v>
      </c>
      <c r="G57" s="94">
        <f t="shared" si="1"/>
        <v>0</v>
      </c>
      <c r="H57" s="94">
        <f t="shared" si="2"/>
        <v>0</v>
      </c>
      <c r="I57" s="7" t="s">
        <v>17519</v>
      </c>
      <c r="J57" s="7" t="s">
        <v>711</v>
      </c>
      <c r="L57" s="71"/>
      <c r="M57" s="71"/>
      <c r="N57" s="71"/>
      <c r="O57" s="71"/>
    </row>
    <row r="58" spans="1:15" customFormat="1" x14ac:dyDescent="0.3">
      <c r="A58" s="7" t="s">
        <v>67</v>
      </c>
      <c r="B58" s="7" t="s">
        <v>2104</v>
      </c>
      <c r="C58" s="29">
        <v>785.4</v>
      </c>
      <c r="D58" s="54">
        <v>785</v>
      </c>
      <c r="E58" s="70">
        <v>904.4</v>
      </c>
      <c r="F58" s="120">
        <f t="shared" si="0"/>
        <v>1130.5</v>
      </c>
      <c r="G58" s="94">
        <f t="shared" si="1"/>
        <v>90.44</v>
      </c>
      <c r="H58" s="94">
        <f t="shared" si="2"/>
        <v>180.88</v>
      </c>
      <c r="I58" s="7" t="s">
        <v>17519</v>
      </c>
      <c r="J58" s="7" t="s">
        <v>26</v>
      </c>
      <c r="L58" s="71"/>
      <c r="M58" s="71"/>
      <c r="N58" s="71"/>
      <c r="O58" s="71"/>
    </row>
    <row r="59" spans="1:15" customFormat="1" x14ac:dyDescent="0.3">
      <c r="A59" s="7" t="s">
        <v>69</v>
      </c>
      <c r="B59" s="7" t="s">
        <v>2105</v>
      </c>
      <c r="C59" s="29">
        <v>178.5</v>
      </c>
      <c r="D59" s="54">
        <v>179</v>
      </c>
      <c r="E59" s="70">
        <v>174.93</v>
      </c>
      <c r="F59" s="120">
        <f t="shared" si="0"/>
        <v>218.66250000000002</v>
      </c>
      <c r="G59" s="94">
        <f t="shared" si="1"/>
        <v>17.493000000000002</v>
      </c>
      <c r="H59" s="94">
        <f t="shared" si="2"/>
        <v>34.986000000000004</v>
      </c>
      <c r="I59" s="7" t="s">
        <v>17519</v>
      </c>
      <c r="J59" s="7" t="s">
        <v>26</v>
      </c>
      <c r="L59" s="71"/>
      <c r="M59" s="71"/>
      <c r="N59" s="71"/>
      <c r="O59" s="71"/>
    </row>
    <row r="60" spans="1:15" customFormat="1" x14ac:dyDescent="0.3">
      <c r="A60" s="7" t="s">
        <v>71</v>
      </c>
      <c r="B60" s="7" t="s">
        <v>2106</v>
      </c>
      <c r="C60" s="29">
        <v>195.52</v>
      </c>
      <c r="D60" s="54">
        <v>196</v>
      </c>
      <c r="E60" s="70">
        <v>195.52</v>
      </c>
      <c r="F60" s="120">
        <f t="shared" si="0"/>
        <v>244.4</v>
      </c>
      <c r="G60" s="94">
        <f t="shared" si="1"/>
        <v>19.552000000000003</v>
      </c>
      <c r="H60" s="94">
        <f t="shared" si="2"/>
        <v>39.104000000000006</v>
      </c>
      <c r="I60" s="7" t="s">
        <v>17519</v>
      </c>
      <c r="J60" s="7" t="s">
        <v>711</v>
      </c>
      <c r="L60" s="71"/>
      <c r="M60" s="71"/>
      <c r="N60" s="71"/>
      <c r="O60" s="71"/>
    </row>
    <row r="61" spans="1:15" customFormat="1" x14ac:dyDescent="0.3">
      <c r="A61" s="7" t="s">
        <v>2107</v>
      </c>
      <c r="B61" s="7" t="s">
        <v>2108</v>
      </c>
      <c r="C61" s="29">
        <v>0</v>
      </c>
      <c r="D61" s="54">
        <v>0</v>
      </c>
      <c r="E61" s="70">
        <v>0</v>
      </c>
      <c r="F61" s="120">
        <f t="shared" si="0"/>
        <v>0</v>
      </c>
      <c r="G61" s="94">
        <f t="shared" si="1"/>
        <v>0</v>
      </c>
      <c r="H61" s="94">
        <f t="shared" si="2"/>
        <v>0</v>
      </c>
      <c r="I61" s="7" t="s">
        <v>17519</v>
      </c>
      <c r="J61" s="7" t="s">
        <v>711</v>
      </c>
      <c r="L61" s="71"/>
      <c r="M61" s="71"/>
      <c r="N61" s="71"/>
      <c r="O61" s="71"/>
    </row>
    <row r="62" spans="1:15" customFormat="1" x14ac:dyDescent="0.3">
      <c r="A62" s="7" t="s">
        <v>73</v>
      </c>
      <c r="B62" s="7" t="s">
        <v>2109</v>
      </c>
      <c r="C62" s="29">
        <v>22.61</v>
      </c>
      <c r="D62" s="54">
        <v>57</v>
      </c>
      <c r="E62" s="70">
        <v>55</v>
      </c>
      <c r="F62" s="120">
        <f t="shared" si="0"/>
        <v>68.75</v>
      </c>
      <c r="G62" s="94">
        <f t="shared" si="1"/>
        <v>5.5</v>
      </c>
      <c r="H62" s="94">
        <f t="shared" si="2"/>
        <v>11</v>
      </c>
      <c r="I62" s="7" t="s">
        <v>17519</v>
      </c>
      <c r="J62" s="7" t="s">
        <v>37</v>
      </c>
      <c r="L62" s="71"/>
      <c r="M62" s="71"/>
      <c r="N62" s="71"/>
      <c r="O62" s="71"/>
    </row>
    <row r="63" spans="1:15" customFormat="1" x14ac:dyDescent="0.3">
      <c r="A63" s="7" t="s">
        <v>75</v>
      </c>
      <c r="B63" s="7" t="s">
        <v>2110</v>
      </c>
      <c r="C63" s="29">
        <v>647.36</v>
      </c>
      <c r="D63" s="54">
        <v>214</v>
      </c>
      <c r="E63" s="70">
        <v>214</v>
      </c>
      <c r="F63" s="120">
        <f t="shared" si="0"/>
        <v>267.5</v>
      </c>
      <c r="G63" s="94">
        <f t="shared" si="1"/>
        <v>21.400000000000002</v>
      </c>
      <c r="H63" s="94">
        <f t="shared" si="2"/>
        <v>42.800000000000004</v>
      </c>
      <c r="I63" s="7" t="s">
        <v>17519</v>
      </c>
      <c r="J63" s="7" t="s">
        <v>711</v>
      </c>
      <c r="L63" s="71"/>
      <c r="M63" s="71"/>
      <c r="N63" s="71"/>
      <c r="O63" s="71"/>
    </row>
    <row r="64" spans="1:15" customFormat="1" x14ac:dyDescent="0.3">
      <c r="A64" s="19" t="s">
        <v>77</v>
      </c>
      <c r="B64" s="19" t="s">
        <v>2111</v>
      </c>
      <c r="C64" s="30">
        <v>767.55</v>
      </c>
      <c r="D64" s="56">
        <v>4200</v>
      </c>
      <c r="E64" s="70">
        <v>2380</v>
      </c>
      <c r="F64" s="120">
        <f t="shared" si="0"/>
        <v>2975</v>
      </c>
      <c r="G64" s="94">
        <f t="shared" si="1"/>
        <v>238</v>
      </c>
      <c r="H64" s="94">
        <f t="shared" si="2"/>
        <v>476</v>
      </c>
      <c r="I64" s="7" t="s">
        <v>17519</v>
      </c>
      <c r="J64" s="7" t="s">
        <v>2</v>
      </c>
      <c r="L64" s="71"/>
      <c r="M64" s="71"/>
      <c r="N64" s="71"/>
      <c r="O64" s="71"/>
    </row>
    <row r="65" spans="1:15" customFormat="1" x14ac:dyDescent="0.3">
      <c r="A65" s="7" t="s">
        <v>2112</v>
      </c>
      <c r="B65" s="7" t="s">
        <v>2113</v>
      </c>
      <c r="C65" s="29">
        <v>0</v>
      </c>
      <c r="D65" s="54">
        <v>10698</v>
      </c>
      <c r="E65" s="70">
        <v>0</v>
      </c>
      <c r="F65" s="120">
        <f t="shared" si="0"/>
        <v>13372.5</v>
      </c>
      <c r="G65" s="94">
        <f t="shared" si="1"/>
        <v>1069.8</v>
      </c>
      <c r="H65" s="94">
        <f t="shared" si="2"/>
        <v>2139.6</v>
      </c>
      <c r="I65" s="7" t="s">
        <v>17519</v>
      </c>
      <c r="J65" s="7" t="s">
        <v>711</v>
      </c>
      <c r="L65" s="71"/>
      <c r="M65" s="71"/>
      <c r="N65" s="71"/>
      <c r="O65" s="71"/>
    </row>
    <row r="66" spans="1:15" customFormat="1" x14ac:dyDescent="0.3">
      <c r="A66" s="22" t="s">
        <v>79</v>
      </c>
      <c r="B66" s="22" t="s">
        <v>2114</v>
      </c>
      <c r="C66" s="28">
        <v>105.91</v>
      </c>
      <c r="D66" s="55">
        <v>33</v>
      </c>
      <c r="E66" s="70">
        <v>46.41</v>
      </c>
      <c r="F66" s="120">
        <f t="shared" si="0"/>
        <v>58.012499999999996</v>
      </c>
      <c r="G66" s="94">
        <f t="shared" si="1"/>
        <v>4.641</v>
      </c>
      <c r="H66" s="94">
        <f t="shared" si="2"/>
        <v>9.282</v>
      </c>
      <c r="I66" s="7" t="s">
        <v>17519</v>
      </c>
      <c r="J66" s="7" t="s">
        <v>711</v>
      </c>
      <c r="L66" s="71"/>
      <c r="M66" s="71"/>
      <c r="N66" s="71"/>
      <c r="O66" s="71"/>
    </row>
    <row r="67" spans="1:15" customFormat="1" x14ac:dyDescent="0.3">
      <c r="A67" s="7" t="s">
        <v>2115</v>
      </c>
      <c r="B67" s="7" t="s">
        <v>2116</v>
      </c>
      <c r="C67" s="29">
        <v>0</v>
      </c>
      <c r="D67" s="54">
        <v>0</v>
      </c>
      <c r="E67" s="70">
        <v>0</v>
      </c>
      <c r="F67" s="120">
        <f t="shared" si="0"/>
        <v>0</v>
      </c>
      <c r="G67" s="94">
        <f t="shared" si="1"/>
        <v>0</v>
      </c>
      <c r="H67" s="94">
        <f t="shared" si="2"/>
        <v>0</v>
      </c>
      <c r="I67" s="7" t="s">
        <v>17519</v>
      </c>
      <c r="J67" s="7" t="s">
        <v>711</v>
      </c>
      <c r="L67" s="71"/>
      <c r="M67" s="71"/>
      <c r="N67" s="71"/>
      <c r="O67" s="71"/>
    </row>
    <row r="68" spans="1:15" customFormat="1" x14ac:dyDescent="0.3">
      <c r="A68" s="7" t="s">
        <v>81</v>
      </c>
      <c r="B68" s="7" t="s">
        <v>2117</v>
      </c>
      <c r="C68" s="29">
        <v>99.96</v>
      </c>
      <c r="D68" s="54">
        <v>82</v>
      </c>
      <c r="E68" s="70">
        <v>99.83</v>
      </c>
      <c r="F68" s="120">
        <f t="shared" si="0"/>
        <v>124.78749999999999</v>
      </c>
      <c r="G68" s="94">
        <f t="shared" si="1"/>
        <v>9.9830000000000005</v>
      </c>
      <c r="H68" s="94">
        <f t="shared" si="2"/>
        <v>19.966000000000001</v>
      </c>
      <c r="I68" s="7" t="s">
        <v>17519</v>
      </c>
      <c r="J68" s="7" t="s">
        <v>14</v>
      </c>
      <c r="L68" s="71"/>
      <c r="M68" s="71"/>
      <c r="N68" s="71"/>
      <c r="O68" s="71"/>
    </row>
    <row r="69" spans="1:15" customFormat="1" x14ac:dyDescent="0.3">
      <c r="A69" s="7" t="s">
        <v>83</v>
      </c>
      <c r="B69" s="7" t="s">
        <v>2118</v>
      </c>
      <c r="C69" s="29">
        <v>83.3</v>
      </c>
      <c r="D69" s="54">
        <v>214</v>
      </c>
      <c r="E69" s="70">
        <v>214</v>
      </c>
      <c r="F69" s="120">
        <f t="shared" si="0"/>
        <v>267.5</v>
      </c>
      <c r="G69" s="94">
        <f t="shared" si="1"/>
        <v>21.400000000000002</v>
      </c>
      <c r="H69" s="94">
        <f t="shared" si="2"/>
        <v>42.800000000000004</v>
      </c>
      <c r="I69" s="7" t="s">
        <v>17519</v>
      </c>
      <c r="J69" s="7" t="s">
        <v>21</v>
      </c>
      <c r="L69" s="71"/>
      <c r="M69" s="71"/>
      <c r="N69" s="71"/>
      <c r="O69" s="71"/>
    </row>
    <row r="70" spans="1:15" customFormat="1" x14ac:dyDescent="0.3">
      <c r="A70" s="7" t="s">
        <v>85</v>
      </c>
      <c r="B70" s="7" t="s">
        <v>2119</v>
      </c>
      <c r="C70" s="29">
        <v>1332.8</v>
      </c>
      <c r="D70" s="54">
        <v>1185</v>
      </c>
      <c r="E70" s="70">
        <v>1185</v>
      </c>
      <c r="F70" s="120">
        <f t="shared" si="0"/>
        <v>1481.25</v>
      </c>
      <c r="G70" s="94">
        <f t="shared" si="1"/>
        <v>118.5</v>
      </c>
      <c r="H70" s="94">
        <f t="shared" si="2"/>
        <v>237</v>
      </c>
      <c r="I70" s="7" t="s">
        <v>17519</v>
      </c>
      <c r="J70" s="7" t="s">
        <v>2</v>
      </c>
      <c r="L70" s="71"/>
      <c r="M70" s="71"/>
      <c r="N70" s="71"/>
      <c r="O70" s="71"/>
    </row>
    <row r="71" spans="1:15" customFormat="1" x14ac:dyDescent="0.3">
      <c r="A71" s="7" t="s">
        <v>87</v>
      </c>
      <c r="B71" s="7" t="s">
        <v>2120</v>
      </c>
      <c r="C71" s="29">
        <v>0</v>
      </c>
      <c r="D71" s="54">
        <v>10621</v>
      </c>
      <c r="E71" s="70">
        <v>10620.75</v>
      </c>
      <c r="F71" s="120">
        <f t="shared" ref="F71:F134" si="3">IF(E71&gt;0,+E71,IF(D71&gt;0,+D71,IF(C71&gt;0,+C71,0)))*1.25</f>
        <v>13275.9375</v>
      </c>
      <c r="G71" s="94">
        <f t="shared" ref="G71:G134" si="4">(F71/1.25)*0.1</f>
        <v>1062.075</v>
      </c>
      <c r="H71" s="94">
        <f t="shared" ref="H71:H134" si="5">(F71/1.25)*0.2</f>
        <v>2124.15</v>
      </c>
      <c r="I71" s="7" t="s">
        <v>17519</v>
      </c>
      <c r="J71" s="7" t="s">
        <v>5</v>
      </c>
      <c r="L71" s="71"/>
      <c r="M71" s="71"/>
      <c r="N71" s="71"/>
      <c r="O71" s="71"/>
    </row>
    <row r="72" spans="1:15" customFormat="1" x14ac:dyDescent="0.3">
      <c r="A72" s="7" t="s">
        <v>89</v>
      </c>
      <c r="B72" s="7" t="s">
        <v>2121</v>
      </c>
      <c r="C72" s="29">
        <v>1561.85</v>
      </c>
      <c r="D72" s="54">
        <v>4200</v>
      </c>
      <c r="E72" s="70">
        <v>4455</v>
      </c>
      <c r="F72" s="120">
        <f t="shared" si="3"/>
        <v>5568.75</v>
      </c>
      <c r="G72" s="94">
        <f t="shared" si="4"/>
        <v>445.5</v>
      </c>
      <c r="H72" s="94">
        <f t="shared" si="5"/>
        <v>891</v>
      </c>
      <c r="I72" s="7" t="s">
        <v>17519</v>
      </c>
      <c r="J72" s="7" t="s">
        <v>5</v>
      </c>
      <c r="L72" s="71"/>
      <c r="M72" s="71"/>
      <c r="N72" s="71"/>
      <c r="O72" s="71"/>
    </row>
    <row r="73" spans="1:15" customFormat="1" x14ac:dyDescent="0.3">
      <c r="A73" s="7" t="s">
        <v>91</v>
      </c>
      <c r="B73" s="7" t="s">
        <v>2122</v>
      </c>
      <c r="C73" s="29">
        <v>109.48</v>
      </c>
      <c r="D73" s="54">
        <v>109</v>
      </c>
      <c r="E73" s="70">
        <v>109</v>
      </c>
      <c r="F73" s="120">
        <f t="shared" si="3"/>
        <v>136.25</v>
      </c>
      <c r="G73" s="94">
        <f t="shared" si="4"/>
        <v>10.9</v>
      </c>
      <c r="H73" s="94">
        <f t="shared" si="5"/>
        <v>21.8</v>
      </c>
      <c r="I73" s="7" t="s">
        <v>17519</v>
      </c>
      <c r="J73" s="7" t="s">
        <v>21</v>
      </c>
      <c r="L73" s="71"/>
      <c r="M73" s="71"/>
      <c r="N73" s="71"/>
      <c r="O73" s="71"/>
    </row>
    <row r="74" spans="1:15" customFormat="1" x14ac:dyDescent="0.3">
      <c r="A74" s="7" t="s">
        <v>2123</v>
      </c>
      <c r="B74" s="7" t="s">
        <v>2124</v>
      </c>
      <c r="C74" s="29">
        <v>0</v>
      </c>
      <c r="D74" s="54">
        <v>0</v>
      </c>
      <c r="E74" s="70">
        <v>313.33</v>
      </c>
      <c r="F74" s="120">
        <f t="shared" si="3"/>
        <v>391.66249999999997</v>
      </c>
      <c r="G74" s="94">
        <f t="shared" si="4"/>
        <v>31.332999999999998</v>
      </c>
      <c r="H74" s="94">
        <f t="shared" si="5"/>
        <v>62.665999999999997</v>
      </c>
      <c r="I74" s="7" t="s">
        <v>17519</v>
      </c>
      <c r="J74" s="7" t="s">
        <v>711</v>
      </c>
      <c r="L74" s="71"/>
      <c r="M74" s="71"/>
      <c r="N74" s="71"/>
      <c r="O74" s="71"/>
    </row>
    <row r="75" spans="1:15" customFormat="1" x14ac:dyDescent="0.3">
      <c r="A75" s="7" t="s">
        <v>2125</v>
      </c>
      <c r="B75" s="7" t="s">
        <v>2126</v>
      </c>
      <c r="C75" s="29">
        <v>0</v>
      </c>
      <c r="D75" s="54">
        <v>0</v>
      </c>
      <c r="E75" s="70">
        <v>0</v>
      </c>
      <c r="F75" s="120">
        <f t="shared" si="3"/>
        <v>0</v>
      </c>
      <c r="G75" s="94">
        <f t="shared" si="4"/>
        <v>0</v>
      </c>
      <c r="H75" s="94">
        <f t="shared" si="5"/>
        <v>0</v>
      </c>
      <c r="I75" s="7" t="s">
        <v>17519</v>
      </c>
      <c r="J75" s="7" t="s">
        <v>711</v>
      </c>
      <c r="L75" s="71"/>
      <c r="M75" s="71"/>
      <c r="N75" s="71"/>
      <c r="O75" s="71"/>
    </row>
    <row r="76" spans="1:15" customFormat="1" x14ac:dyDescent="0.3">
      <c r="A76" s="7" t="s">
        <v>93</v>
      </c>
      <c r="B76" s="7" t="s">
        <v>2127</v>
      </c>
      <c r="C76" s="29">
        <v>1166.3800000000001</v>
      </c>
      <c r="D76" s="54">
        <v>796</v>
      </c>
      <c r="E76" s="70">
        <v>873.21</v>
      </c>
      <c r="F76" s="120">
        <f t="shared" si="3"/>
        <v>1091.5125</v>
      </c>
      <c r="G76" s="94">
        <f t="shared" si="4"/>
        <v>87.321000000000012</v>
      </c>
      <c r="H76" s="94">
        <f t="shared" si="5"/>
        <v>174.64200000000002</v>
      </c>
      <c r="I76" s="7" t="s">
        <v>17519</v>
      </c>
      <c r="J76" s="7" t="s">
        <v>2</v>
      </c>
      <c r="L76" s="71"/>
      <c r="M76" s="71"/>
      <c r="N76" s="71"/>
      <c r="O76" s="71"/>
    </row>
    <row r="77" spans="1:15" customFormat="1" x14ac:dyDescent="0.3">
      <c r="A77" s="7" t="s">
        <v>2128</v>
      </c>
      <c r="B77" s="7" t="s">
        <v>2129</v>
      </c>
      <c r="C77" s="29">
        <v>0</v>
      </c>
      <c r="D77" s="54">
        <v>0</v>
      </c>
      <c r="E77" s="70">
        <v>0</v>
      </c>
      <c r="F77" s="120">
        <f t="shared" si="3"/>
        <v>0</v>
      </c>
      <c r="G77" s="94">
        <f t="shared" si="4"/>
        <v>0</v>
      </c>
      <c r="H77" s="94">
        <f t="shared" si="5"/>
        <v>0</v>
      </c>
      <c r="I77" s="7" t="s">
        <v>17519</v>
      </c>
      <c r="J77" s="7" t="s">
        <v>711</v>
      </c>
      <c r="L77" s="71"/>
      <c r="M77" s="71"/>
      <c r="N77" s="71"/>
      <c r="O77" s="71"/>
    </row>
    <row r="78" spans="1:15" customFormat="1" x14ac:dyDescent="0.3">
      <c r="A78" s="7" t="s">
        <v>2130</v>
      </c>
      <c r="B78" s="7" t="s">
        <v>2131</v>
      </c>
      <c r="C78" s="29">
        <v>0</v>
      </c>
      <c r="D78" s="54">
        <v>0</v>
      </c>
      <c r="E78" s="70">
        <v>0</v>
      </c>
      <c r="F78" s="120">
        <f t="shared" si="3"/>
        <v>0</v>
      </c>
      <c r="G78" s="94">
        <f t="shared" si="4"/>
        <v>0</v>
      </c>
      <c r="H78" s="94">
        <f t="shared" si="5"/>
        <v>0</v>
      </c>
      <c r="I78" s="7" t="s">
        <v>17519</v>
      </c>
      <c r="J78" s="7" t="s">
        <v>711</v>
      </c>
      <c r="L78" s="71"/>
      <c r="M78" s="71"/>
      <c r="N78" s="71"/>
      <c r="O78" s="71"/>
    </row>
    <row r="79" spans="1:15" customFormat="1" x14ac:dyDescent="0.3">
      <c r="A79" s="7" t="s">
        <v>95</v>
      </c>
      <c r="B79" s="7" t="s">
        <v>2132</v>
      </c>
      <c r="C79" s="29">
        <v>1884.96</v>
      </c>
      <c r="D79" s="54">
        <v>1952</v>
      </c>
      <c r="E79" s="70">
        <v>2011.1</v>
      </c>
      <c r="F79" s="120">
        <f t="shared" si="3"/>
        <v>2513.875</v>
      </c>
      <c r="G79" s="94">
        <f t="shared" si="4"/>
        <v>201.11</v>
      </c>
      <c r="H79" s="94">
        <f t="shared" si="5"/>
        <v>402.22</v>
      </c>
      <c r="I79" s="7" t="s">
        <v>17519</v>
      </c>
      <c r="J79" s="7" t="s">
        <v>5</v>
      </c>
      <c r="L79" s="71"/>
      <c r="M79" s="71"/>
      <c r="N79" s="71"/>
      <c r="O79" s="71"/>
    </row>
    <row r="80" spans="1:15" customFormat="1" x14ac:dyDescent="0.3">
      <c r="A80" s="7" t="s">
        <v>97</v>
      </c>
      <c r="B80" s="7" t="s">
        <v>2133</v>
      </c>
      <c r="C80" s="29">
        <v>777.97</v>
      </c>
      <c r="D80" s="54">
        <v>749</v>
      </c>
      <c r="E80" s="70">
        <v>772.94</v>
      </c>
      <c r="F80" s="120">
        <f t="shared" si="3"/>
        <v>966.17500000000007</v>
      </c>
      <c r="G80" s="94">
        <f t="shared" si="4"/>
        <v>77.294000000000011</v>
      </c>
      <c r="H80" s="94">
        <f t="shared" si="5"/>
        <v>154.58800000000002</v>
      </c>
      <c r="I80" s="7" t="s">
        <v>17519</v>
      </c>
      <c r="J80" s="7" t="s">
        <v>21</v>
      </c>
      <c r="L80" s="71"/>
      <c r="M80" s="71"/>
      <c r="N80" s="71"/>
      <c r="O80" s="71"/>
    </row>
    <row r="81" spans="1:15" customFormat="1" x14ac:dyDescent="0.3">
      <c r="A81" s="7" t="s">
        <v>99</v>
      </c>
      <c r="B81" s="7" t="s">
        <v>2134</v>
      </c>
      <c r="C81" s="29">
        <v>32655.27</v>
      </c>
      <c r="D81" s="54">
        <v>32963</v>
      </c>
      <c r="E81" s="70">
        <v>32967.760000000002</v>
      </c>
      <c r="F81" s="120">
        <f t="shared" si="3"/>
        <v>41209.700000000004</v>
      </c>
      <c r="G81" s="94">
        <f t="shared" si="4"/>
        <v>3296.7760000000003</v>
      </c>
      <c r="H81" s="94">
        <f t="shared" si="5"/>
        <v>6593.5520000000006</v>
      </c>
      <c r="I81" s="7" t="s">
        <v>17519</v>
      </c>
      <c r="J81" s="7" t="s">
        <v>5</v>
      </c>
      <c r="L81" s="71"/>
      <c r="M81" s="71"/>
      <c r="N81" s="71"/>
      <c r="O81" s="71"/>
    </row>
    <row r="82" spans="1:15" customFormat="1" x14ac:dyDescent="0.3">
      <c r="A82" s="7" t="s">
        <v>101</v>
      </c>
      <c r="B82" s="7" t="s">
        <v>2135</v>
      </c>
      <c r="C82" s="29">
        <v>6890.1</v>
      </c>
      <c r="D82" s="54">
        <v>10698</v>
      </c>
      <c r="E82" s="70">
        <v>5868</v>
      </c>
      <c r="F82" s="120">
        <f t="shared" si="3"/>
        <v>7335</v>
      </c>
      <c r="G82" s="94">
        <f t="shared" si="4"/>
        <v>586.80000000000007</v>
      </c>
      <c r="H82" s="94">
        <f t="shared" si="5"/>
        <v>1173.6000000000001</v>
      </c>
      <c r="I82" s="7" t="s">
        <v>17519</v>
      </c>
      <c r="J82" s="7" t="s">
        <v>2</v>
      </c>
      <c r="L82" s="71"/>
      <c r="M82" s="71"/>
      <c r="N82" s="71"/>
      <c r="O82" s="71"/>
    </row>
    <row r="83" spans="1:15" customFormat="1" x14ac:dyDescent="0.3">
      <c r="A83" s="7" t="s">
        <v>103</v>
      </c>
      <c r="B83" s="7" t="s">
        <v>2136</v>
      </c>
      <c r="C83" s="29">
        <v>4988.4799999999996</v>
      </c>
      <c r="D83" s="54">
        <v>5331</v>
      </c>
      <c r="E83" s="70">
        <v>4988.4799999999996</v>
      </c>
      <c r="F83" s="120">
        <f t="shared" si="3"/>
        <v>6235.5999999999995</v>
      </c>
      <c r="G83" s="94">
        <f t="shared" si="4"/>
        <v>498.84799999999996</v>
      </c>
      <c r="H83" s="94">
        <f t="shared" si="5"/>
        <v>997.69599999999991</v>
      </c>
      <c r="I83" s="7" t="s">
        <v>17519</v>
      </c>
      <c r="J83" s="7" t="s">
        <v>26</v>
      </c>
      <c r="L83" s="71"/>
      <c r="M83" s="71"/>
      <c r="N83" s="71"/>
      <c r="O83" s="71"/>
    </row>
    <row r="84" spans="1:15" customFormat="1" x14ac:dyDescent="0.3">
      <c r="A84" s="7" t="s">
        <v>2137</v>
      </c>
      <c r="B84" s="7" t="s">
        <v>2138</v>
      </c>
      <c r="C84" s="29">
        <v>0</v>
      </c>
      <c r="D84" s="54">
        <v>0</v>
      </c>
      <c r="E84" s="70">
        <v>595</v>
      </c>
      <c r="F84" s="120">
        <f t="shared" si="3"/>
        <v>743.75</v>
      </c>
      <c r="G84" s="94">
        <f t="shared" si="4"/>
        <v>59.5</v>
      </c>
      <c r="H84" s="94">
        <f t="shared" si="5"/>
        <v>119</v>
      </c>
      <c r="I84" s="7" t="s">
        <v>17519</v>
      </c>
      <c r="J84" s="7" t="s">
        <v>14</v>
      </c>
      <c r="L84" s="71"/>
      <c r="M84" s="71"/>
      <c r="N84" s="71"/>
      <c r="O84" s="71"/>
    </row>
    <row r="85" spans="1:15" customFormat="1" x14ac:dyDescent="0.3">
      <c r="A85" s="7" t="s">
        <v>105</v>
      </c>
      <c r="B85" s="7" t="s">
        <v>2139</v>
      </c>
      <c r="C85" s="29">
        <v>71.400000000000006</v>
      </c>
      <c r="D85" s="54">
        <v>83</v>
      </c>
      <c r="E85" s="70">
        <v>95.62</v>
      </c>
      <c r="F85" s="120">
        <f t="shared" si="3"/>
        <v>119.52500000000001</v>
      </c>
      <c r="G85" s="94">
        <f t="shared" si="4"/>
        <v>9.5620000000000012</v>
      </c>
      <c r="H85" s="94">
        <f t="shared" si="5"/>
        <v>19.124000000000002</v>
      </c>
      <c r="I85" s="7" t="s">
        <v>17519</v>
      </c>
      <c r="J85" s="7" t="s">
        <v>14</v>
      </c>
      <c r="L85" s="71"/>
      <c r="M85" s="71"/>
      <c r="N85" s="71"/>
      <c r="O85" s="71"/>
    </row>
    <row r="86" spans="1:15" customFormat="1" x14ac:dyDescent="0.3">
      <c r="A86" s="7" t="s">
        <v>107</v>
      </c>
      <c r="B86" s="7" t="s">
        <v>2140</v>
      </c>
      <c r="C86" s="29">
        <v>892.5</v>
      </c>
      <c r="D86" s="54">
        <v>1071</v>
      </c>
      <c r="E86" s="70">
        <v>1071</v>
      </c>
      <c r="F86" s="120">
        <f t="shared" si="3"/>
        <v>1338.75</v>
      </c>
      <c r="G86" s="94">
        <f t="shared" si="4"/>
        <v>107.10000000000001</v>
      </c>
      <c r="H86" s="94">
        <f t="shared" si="5"/>
        <v>214.20000000000002</v>
      </c>
      <c r="I86" s="7" t="s">
        <v>17519</v>
      </c>
      <c r="J86" s="7" t="s">
        <v>2</v>
      </c>
      <c r="L86" s="71"/>
      <c r="M86" s="71"/>
      <c r="N86" s="71"/>
      <c r="O86" s="71"/>
    </row>
    <row r="87" spans="1:15" customFormat="1" x14ac:dyDescent="0.3">
      <c r="A87" s="7" t="s">
        <v>109</v>
      </c>
      <c r="B87" s="7" t="s">
        <v>2141</v>
      </c>
      <c r="C87" s="29">
        <v>2356.1999999999998</v>
      </c>
      <c r="D87" s="54">
        <v>3320</v>
      </c>
      <c r="E87" s="70">
        <v>3320</v>
      </c>
      <c r="F87" s="120">
        <f t="shared" si="3"/>
        <v>4150</v>
      </c>
      <c r="G87" s="94">
        <f t="shared" si="4"/>
        <v>332</v>
      </c>
      <c r="H87" s="94">
        <f t="shared" si="5"/>
        <v>664</v>
      </c>
      <c r="I87" s="7" t="s">
        <v>17519</v>
      </c>
      <c r="J87" s="7" t="s">
        <v>26</v>
      </c>
      <c r="L87" s="71"/>
      <c r="M87" s="71"/>
      <c r="N87" s="71"/>
      <c r="O87" s="71"/>
    </row>
    <row r="88" spans="1:15" customFormat="1" x14ac:dyDescent="0.3">
      <c r="A88" s="7" t="s">
        <v>2142</v>
      </c>
      <c r="B88" s="7" t="s">
        <v>2143</v>
      </c>
      <c r="C88" s="29">
        <v>0</v>
      </c>
      <c r="D88" s="54">
        <v>0</v>
      </c>
      <c r="E88" s="70">
        <v>0</v>
      </c>
      <c r="F88" s="120">
        <f t="shared" si="3"/>
        <v>0</v>
      </c>
      <c r="G88" s="94">
        <f t="shared" si="4"/>
        <v>0</v>
      </c>
      <c r="H88" s="94">
        <f t="shared" si="5"/>
        <v>0</v>
      </c>
      <c r="I88" s="7" t="s">
        <v>17519</v>
      </c>
      <c r="J88" s="7" t="s">
        <v>711</v>
      </c>
      <c r="L88" s="71"/>
      <c r="M88" s="71"/>
      <c r="N88" s="71"/>
      <c r="O88" s="71"/>
    </row>
    <row r="89" spans="1:15" customFormat="1" x14ac:dyDescent="0.3">
      <c r="A89" s="7" t="s">
        <v>111</v>
      </c>
      <c r="B89" s="7" t="s">
        <v>2144</v>
      </c>
      <c r="C89" s="29">
        <v>123.52</v>
      </c>
      <c r="D89" s="54">
        <v>127</v>
      </c>
      <c r="E89" s="70">
        <v>208</v>
      </c>
      <c r="F89" s="120">
        <f t="shared" si="3"/>
        <v>260</v>
      </c>
      <c r="G89" s="94">
        <f t="shared" si="4"/>
        <v>20.8</v>
      </c>
      <c r="H89" s="94">
        <f t="shared" si="5"/>
        <v>41.6</v>
      </c>
      <c r="I89" s="7" t="s">
        <v>17519</v>
      </c>
      <c r="J89" s="7" t="s">
        <v>21</v>
      </c>
      <c r="L89" s="71"/>
      <c r="M89" s="71"/>
      <c r="N89" s="71"/>
      <c r="O89" s="71"/>
    </row>
    <row r="90" spans="1:15" customFormat="1" x14ac:dyDescent="0.3">
      <c r="A90" s="7" t="s">
        <v>113</v>
      </c>
      <c r="B90" s="7" t="s">
        <v>2145</v>
      </c>
      <c r="C90" s="29">
        <v>595</v>
      </c>
      <c r="D90" s="54">
        <v>452</v>
      </c>
      <c r="E90" s="70">
        <v>452.2</v>
      </c>
      <c r="F90" s="120">
        <f t="shared" si="3"/>
        <v>565.25</v>
      </c>
      <c r="G90" s="94">
        <f t="shared" si="4"/>
        <v>45.22</v>
      </c>
      <c r="H90" s="94">
        <f t="shared" si="5"/>
        <v>90.44</v>
      </c>
      <c r="I90" s="7" t="s">
        <v>17519</v>
      </c>
      <c r="J90" s="7" t="s">
        <v>21</v>
      </c>
      <c r="L90" s="71"/>
      <c r="M90" s="71"/>
      <c r="N90" s="71"/>
      <c r="O90" s="71"/>
    </row>
    <row r="91" spans="1:15" customFormat="1" x14ac:dyDescent="0.3">
      <c r="A91" s="7" t="s">
        <v>115</v>
      </c>
      <c r="B91" s="7" t="s">
        <v>2146</v>
      </c>
      <c r="C91" s="29">
        <v>809.2</v>
      </c>
      <c r="D91" s="54">
        <v>752</v>
      </c>
      <c r="E91" s="70">
        <v>2975</v>
      </c>
      <c r="F91" s="120">
        <f t="shared" si="3"/>
        <v>3718.75</v>
      </c>
      <c r="G91" s="94">
        <f t="shared" si="4"/>
        <v>297.5</v>
      </c>
      <c r="H91" s="94">
        <f t="shared" si="5"/>
        <v>595</v>
      </c>
      <c r="I91" s="7" t="s">
        <v>17519</v>
      </c>
      <c r="J91" s="7" t="s">
        <v>5</v>
      </c>
      <c r="L91" s="71"/>
      <c r="M91" s="71"/>
      <c r="N91" s="71"/>
      <c r="O91" s="71"/>
    </row>
    <row r="92" spans="1:15" customFormat="1" x14ac:dyDescent="0.3">
      <c r="A92" s="7" t="s">
        <v>117</v>
      </c>
      <c r="B92" s="7" t="s">
        <v>2147</v>
      </c>
      <c r="C92" s="29">
        <v>3677.1</v>
      </c>
      <c r="D92" s="54">
        <v>5950</v>
      </c>
      <c r="E92" s="70">
        <v>4879</v>
      </c>
      <c r="F92" s="120">
        <f t="shared" si="3"/>
        <v>6098.75</v>
      </c>
      <c r="G92" s="94">
        <f t="shared" si="4"/>
        <v>487.90000000000003</v>
      </c>
      <c r="H92" s="94">
        <f t="shared" si="5"/>
        <v>975.80000000000007</v>
      </c>
      <c r="I92" s="7" t="s">
        <v>17519</v>
      </c>
      <c r="J92" s="7" t="s">
        <v>5</v>
      </c>
      <c r="L92" s="71"/>
      <c r="M92" s="71"/>
      <c r="N92" s="71"/>
      <c r="O92" s="71"/>
    </row>
    <row r="93" spans="1:15" customFormat="1" x14ac:dyDescent="0.3">
      <c r="A93" s="19" t="s">
        <v>119</v>
      </c>
      <c r="B93" s="19" t="s">
        <v>2148</v>
      </c>
      <c r="C93" s="30">
        <v>27.37</v>
      </c>
      <c r="D93" s="56">
        <v>31</v>
      </c>
      <c r="E93" s="70">
        <v>17.850000000000001</v>
      </c>
      <c r="F93" s="120">
        <f t="shared" si="3"/>
        <v>22.3125</v>
      </c>
      <c r="G93" s="94">
        <f t="shared" si="4"/>
        <v>1.7850000000000001</v>
      </c>
      <c r="H93" s="94">
        <f t="shared" si="5"/>
        <v>3.5700000000000003</v>
      </c>
      <c r="I93" s="7" t="s">
        <v>17519</v>
      </c>
      <c r="J93" s="7" t="s">
        <v>21</v>
      </c>
      <c r="L93" s="71"/>
      <c r="M93" s="71"/>
      <c r="N93" s="71"/>
      <c r="O93" s="71"/>
    </row>
    <row r="94" spans="1:15" customFormat="1" x14ac:dyDescent="0.3">
      <c r="A94" s="7" t="s">
        <v>2149</v>
      </c>
      <c r="B94" s="7" t="s">
        <v>2150</v>
      </c>
      <c r="C94" s="29">
        <v>0</v>
      </c>
      <c r="D94" s="54">
        <v>0</v>
      </c>
      <c r="E94" s="70">
        <v>0</v>
      </c>
      <c r="F94" s="120">
        <f t="shared" si="3"/>
        <v>0</v>
      </c>
      <c r="G94" s="94">
        <f t="shared" si="4"/>
        <v>0</v>
      </c>
      <c r="H94" s="94">
        <f t="shared" si="5"/>
        <v>0</v>
      </c>
      <c r="I94" s="7" t="s">
        <v>17519</v>
      </c>
      <c r="J94" s="7" t="s">
        <v>5</v>
      </c>
      <c r="L94" s="71"/>
      <c r="M94" s="71"/>
      <c r="N94" s="71"/>
      <c r="O94" s="71"/>
    </row>
    <row r="95" spans="1:15" customFormat="1" x14ac:dyDescent="0.3">
      <c r="A95" s="7" t="s">
        <v>121</v>
      </c>
      <c r="B95" s="7" t="s">
        <v>2151</v>
      </c>
      <c r="C95" s="29">
        <v>58.19</v>
      </c>
      <c r="D95" s="54">
        <v>58</v>
      </c>
      <c r="E95" s="70">
        <v>58.19</v>
      </c>
      <c r="F95" s="120">
        <f t="shared" si="3"/>
        <v>72.737499999999997</v>
      </c>
      <c r="G95" s="94">
        <f t="shared" si="4"/>
        <v>5.819</v>
      </c>
      <c r="H95" s="94">
        <f t="shared" si="5"/>
        <v>11.638</v>
      </c>
      <c r="I95" s="7" t="s">
        <v>17519</v>
      </c>
      <c r="J95" s="7" t="s">
        <v>711</v>
      </c>
      <c r="L95" s="71"/>
      <c r="M95" s="71"/>
      <c r="N95" s="71"/>
      <c r="O95" s="71"/>
    </row>
    <row r="96" spans="1:15" customFormat="1" x14ac:dyDescent="0.3">
      <c r="A96" s="7" t="s">
        <v>123</v>
      </c>
      <c r="B96" s="7" t="s">
        <v>2152</v>
      </c>
      <c r="C96" s="29">
        <v>198.56</v>
      </c>
      <c r="D96" s="54">
        <v>199</v>
      </c>
      <c r="E96" s="70">
        <v>104.18</v>
      </c>
      <c r="F96" s="120">
        <f t="shared" si="3"/>
        <v>130.22500000000002</v>
      </c>
      <c r="G96" s="94">
        <f t="shared" si="4"/>
        <v>10.418000000000003</v>
      </c>
      <c r="H96" s="94">
        <f t="shared" si="5"/>
        <v>20.836000000000006</v>
      </c>
      <c r="I96" s="7" t="s">
        <v>17519</v>
      </c>
      <c r="J96" s="7" t="s">
        <v>21</v>
      </c>
      <c r="L96" s="71"/>
      <c r="M96" s="71"/>
      <c r="N96" s="71"/>
      <c r="O96" s="71"/>
    </row>
    <row r="97" spans="1:15" customFormat="1" x14ac:dyDescent="0.3">
      <c r="A97" s="7" t="s">
        <v>2153</v>
      </c>
      <c r="B97" s="7" t="s">
        <v>2154</v>
      </c>
      <c r="C97" s="29">
        <v>0</v>
      </c>
      <c r="D97" s="54">
        <v>0</v>
      </c>
      <c r="E97" s="70">
        <v>0</v>
      </c>
      <c r="F97" s="120">
        <f t="shared" si="3"/>
        <v>0</v>
      </c>
      <c r="G97" s="94">
        <f t="shared" si="4"/>
        <v>0</v>
      </c>
      <c r="H97" s="94">
        <f t="shared" si="5"/>
        <v>0</v>
      </c>
      <c r="I97" s="7" t="s">
        <v>17519</v>
      </c>
      <c r="J97" s="7" t="s">
        <v>2</v>
      </c>
      <c r="L97" s="71"/>
      <c r="M97" s="71"/>
      <c r="N97" s="71"/>
      <c r="O97" s="71"/>
    </row>
    <row r="98" spans="1:15" customFormat="1" x14ac:dyDescent="0.3">
      <c r="A98" s="7" t="s">
        <v>2155</v>
      </c>
      <c r="B98" s="7" t="s">
        <v>2156</v>
      </c>
      <c r="C98" s="29">
        <v>0</v>
      </c>
      <c r="D98" s="54">
        <v>0</v>
      </c>
      <c r="E98" s="70">
        <v>0</v>
      </c>
      <c r="F98" s="120">
        <f t="shared" si="3"/>
        <v>0</v>
      </c>
      <c r="G98" s="94">
        <f t="shared" si="4"/>
        <v>0</v>
      </c>
      <c r="H98" s="94">
        <f t="shared" si="5"/>
        <v>0</v>
      </c>
      <c r="I98" s="7" t="s">
        <v>17519</v>
      </c>
      <c r="J98" s="7" t="s">
        <v>711</v>
      </c>
      <c r="L98" s="71"/>
      <c r="M98" s="71"/>
      <c r="N98" s="71"/>
      <c r="O98" s="71"/>
    </row>
    <row r="99" spans="1:15" customFormat="1" x14ac:dyDescent="0.3">
      <c r="A99" s="7" t="s">
        <v>125</v>
      </c>
      <c r="B99" s="7" t="s">
        <v>2157</v>
      </c>
      <c r="C99" s="29">
        <v>7415.68</v>
      </c>
      <c r="D99" s="54">
        <v>7711</v>
      </c>
      <c r="E99" s="70">
        <v>7735</v>
      </c>
      <c r="F99" s="120">
        <f t="shared" si="3"/>
        <v>9668.75</v>
      </c>
      <c r="G99" s="94">
        <f t="shared" si="4"/>
        <v>773.5</v>
      </c>
      <c r="H99" s="94">
        <f t="shared" si="5"/>
        <v>1547</v>
      </c>
      <c r="I99" s="7" t="s">
        <v>17519</v>
      </c>
      <c r="J99" s="7" t="s">
        <v>2</v>
      </c>
      <c r="L99" s="71"/>
      <c r="M99" s="71"/>
      <c r="N99" s="71"/>
      <c r="O99" s="71"/>
    </row>
    <row r="100" spans="1:15" customFormat="1" x14ac:dyDescent="0.3">
      <c r="A100" s="7" t="s">
        <v>127</v>
      </c>
      <c r="B100" s="7" t="s">
        <v>2158</v>
      </c>
      <c r="C100" s="29">
        <v>30940</v>
      </c>
      <c r="D100" s="54">
        <v>15036</v>
      </c>
      <c r="E100" s="70">
        <v>30940</v>
      </c>
      <c r="F100" s="120">
        <f t="shared" si="3"/>
        <v>38675</v>
      </c>
      <c r="G100" s="94">
        <f t="shared" si="4"/>
        <v>3094</v>
      </c>
      <c r="H100" s="94">
        <f t="shared" si="5"/>
        <v>6188</v>
      </c>
      <c r="I100" s="7" t="s">
        <v>17519</v>
      </c>
      <c r="J100" s="7" t="s">
        <v>5</v>
      </c>
      <c r="L100" s="71"/>
      <c r="M100" s="71"/>
      <c r="N100" s="71"/>
      <c r="O100" s="71"/>
    </row>
    <row r="101" spans="1:15" customFormat="1" x14ac:dyDescent="0.3">
      <c r="A101" s="7" t="s">
        <v>129</v>
      </c>
      <c r="B101" s="7" t="s">
        <v>2159</v>
      </c>
      <c r="C101" s="29">
        <v>3689</v>
      </c>
      <c r="D101" s="54">
        <v>3689</v>
      </c>
      <c r="E101" s="70">
        <v>5056.3100000000004</v>
      </c>
      <c r="F101" s="120">
        <f t="shared" si="3"/>
        <v>6320.3875000000007</v>
      </c>
      <c r="G101" s="94">
        <f t="shared" si="4"/>
        <v>505.63100000000009</v>
      </c>
      <c r="H101" s="94">
        <f t="shared" si="5"/>
        <v>1011.2620000000002</v>
      </c>
      <c r="I101" s="7" t="s">
        <v>17519</v>
      </c>
      <c r="J101" s="7" t="s">
        <v>5</v>
      </c>
      <c r="L101" s="71"/>
      <c r="M101" s="71"/>
      <c r="N101" s="71"/>
      <c r="O101" s="71"/>
    </row>
    <row r="102" spans="1:15" customFormat="1" x14ac:dyDescent="0.3">
      <c r="A102" s="7" t="s">
        <v>131</v>
      </c>
      <c r="B102" s="7" t="s">
        <v>2160</v>
      </c>
      <c r="C102" s="29">
        <v>309.39999999999998</v>
      </c>
      <c r="D102" s="54">
        <v>280</v>
      </c>
      <c r="E102" s="70">
        <v>541.45000000000005</v>
      </c>
      <c r="F102" s="120">
        <f t="shared" si="3"/>
        <v>676.8125</v>
      </c>
      <c r="G102" s="94">
        <f t="shared" si="4"/>
        <v>54.14500000000001</v>
      </c>
      <c r="H102" s="94">
        <f t="shared" si="5"/>
        <v>108.29000000000002</v>
      </c>
      <c r="I102" s="7" t="s">
        <v>17519</v>
      </c>
      <c r="J102" s="7" t="s">
        <v>5</v>
      </c>
      <c r="L102" s="71"/>
      <c r="M102" s="71"/>
      <c r="N102" s="71"/>
      <c r="O102" s="71"/>
    </row>
    <row r="103" spans="1:15" customFormat="1" x14ac:dyDescent="0.3">
      <c r="A103" s="7" t="s">
        <v>2161</v>
      </c>
      <c r="B103" s="7" t="s">
        <v>2162</v>
      </c>
      <c r="C103" s="29">
        <v>0</v>
      </c>
      <c r="D103" s="54">
        <v>0</v>
      </c>
      <c r="E103" s="70">
        <v>0</v>
      </c>
      <c r="F103" s="120">
        <f t="shared" si="3"/>
        <v>0</v>
      </c>
      <c r="G103" s="94">
        <f t="shared" si="4"/>
        <v>0</v>
      </c>
      <c r="H103" s="94">
        <f t="shared" si="5"/>
        <v>0</v>
      </c>
      <c r="I103" s="7" t="s">
        <v>17519</v>
      </c>
      <c r="J103" s="7" t="s">
        <v>711</v>
      </c>
      <c r="L103" s="71"/>
      <c r="M103" s="71"/>
      <c r="N103" s="71"/>
      <c r="O103" s="71"/>
    </row>
    <row r="104" spans="1:15" customFormat="1" x14ac:dyDescent="0.3">
      <c r="A104" s="7" t="s">
        <v>133</v>
      </c>
      <c r="B104" s="7" t="s">
        <v>2163</v>
      </c>
      <c r="C104" s="29">
        <v>126.37</v>
      </c>
      <c r="D104" s="54">
        <v>109</v>
      </c>
      <c r="E104" s="70">
        <v>90.04</v>
      </c>
      <c r="F104" s="120">
        <f t="shared" si="3"/>
        <v>112.55000000000001</v>
      </c>
      <c r="G104" s="94">
        <f t="shared" si="4"/>
        <v>9.0040000000000013</v>
      </c>
      <c r="H104" s="94">
        <f t="shared" si="5"/>
        <v>18.008000000000003</v>
      </c>
      <c r="I104" s="7" t="s">
        <v>17519</v>
      </c>
      <c r="J104" s="7" t="s">
        <v>21</v>
      </c>
      <c r="L104" s="71"/>
      <c r="M104" s="71"/>
      <c r="N104" s="71"/>
      <c r="O104" s="71"/>
    </row>
    <row r="105" spans="1:15" customFormat="1" x14ac:dyDescent="0.3">
      <c r="A105" s="7" t="s">
        <v>2164</v>
      </c>
      <c r="B105" s="7" t="s">
        <v>2165</v>
      </c>
      <c r="C105" s="29">
        <v>0</v>
      </c>
      <c r="D105" s="54">
        <v>0</v>
      </c>
      <c r="E105" s="70">
        <v>0</v>
      </c>
      <c r="F105" s="120">
        <f t="shared" si="3"/>
        <v>0</v>
      </c>
      <c r="G105" s="94">
        <f t="shared" si="4"/>
        <v>0</v>
      </c>
      <c r="H105" s="94">
        <f t="shared" si="5"/>
        <v>0</v>
      </c>
      <c r="I105" s="7" t="s">
        <v>17519</v>
      </c>
      <c r="J105" s="7" t="s">
        <v>711</v>
      </c>
      <c r="L105" s="71"/>
      <c r="M105" s="71"/>
      <c r="N105" s="71"/>
      <c r="O105" s="71"/>
    </row>
    <row r="106" spans="1:15" customFormat="1" x14ac:dyDescent="0.3">
      <c r="A106" s="7" t="s">
        <v>135</v>
      </c>
      <c r="B106" s="7" t="s">
        <v>2166</v>
      </c>
      <c r="C106" s="29">
        <v>124.95</v>
      </c>
      <c r="D106" s="54">
        <v>125</v>
      </c>
      <c r="E106" s="70">
        <v>119</v>
      </c>
      <c r="F106" s="120">
        <f t="shared" si="3"/>
        <v>148.75</v>
      </c>
      <c r="G106" s="94">
        <f t="shared" si="4"/>
        <v>11.9</v>
      </c>
      <c r="H106" s="94">
        <f t="shared" si="5"/>
        <v>23.8</v>
      </c>
      <c r="I106" s="7" t="s">
        <v>17519</v>
      </c>
      <c r="J106" s="7" t="s">
        <v>5</v>
      </c>
      <c r="L106" s="71"/>
      <c r="M106" s="71"/>
      <c r="N106" s="71"/>
      <c r="O106" s="71"/>
    </row>
    <row r="107" spans="1:15" customFormat="1" x14ac:dyDescent="0.3">
      <c r="A107" s="7" t="s">
        <v>2167</v>
      </c>
      <c r="B107" s="7" t="s">
        <v>2168</v>
      </c>
      <c r="C107" s="29">
        <v>0</v>
      </c>
      <c r="D107" s="54">
        <v>0</v>
      </c>
      <c r="E107" s="70">
        <v>0</v>
      </c>
      <c r="F107" s="120">
        <f t="shared" si="3"/>
        <v>0</v>
      </c>
      <c r="G107" s="94">
        <f t="shared" si="4"/>
        <v>0</v>
      </c>
      <c r="H107" s="94">
        <f t="shared" si="5"/>
        <v>0</v>
      </c>
      <c r="I107" s="7" t="s">
        <v>17519</v>
      </c>
      <c r="J107" s="7" t="s">
        <v>711</v>
      </c>
      <c r="L107" s="71"/>
      <c r="M107" s="71"/>
      <c r="N107" s="71"/>
      <c r="O107" s="71"/>
    </row>
    <row r="108" spans="1:15" customFormat="1" x14ac:dyDescent="0.3">
      <c r="A108" s="7" t="s">
        <v>2169</v>
      </c>
      <c r="B108" s="7" t="s">
        <v>2170</v>
      </c>
      <c r="C108" s="29">
        <v>0</v>
      </c>
      <c r="D108" s="54">
        <v>0</v>
      </c>
      <c r="E108" s="70">
        <v>0</v>
      </c>
      <c r="F108" s="120">
        <f t="shared" si="3"/>
        <v>0</v>
      </c>
      <c r="G108" s="94">
        <f t="shared" si="4"/>
        <v>0</v>
      </c>
      <c r="H108" s="94">
        <f t="shared" si="5"/>
        <v>0</v>
      </c>
      <c r="I108" s="7" t="s">
        <v>17519</v>
      </c>
      <c r="J108" s="7" t="s">
        <v>711</v>
      </c>
      <c r="L108" s="71"/>
      <c r="M108" s="71"/>
      <c r="N108" s="71"/>
      <c r="O108" s="71"/>
    </row>
    <row r="109" spans="1:15" customFormat="1" x14ac:dyDescent="0.3">
      <c r="A109" s="7" t="s">
        <v>137</v>
      </c>
      <c r="B109" s="7" t="s">
        <v>2171</v>
      </c>
      <c r="C109" s="29">
        <v>119</v>
      </c>
      <c r="D109" s="54">
        <v>380</v>
      </c>
      <c r="E109" s="70">
        <v>109</v>
      </c>
      <c r="F109" s="120">
        <f t="shared" si="3"/>
        <v>136.25</v>
      </c>
      <c r="G109" s="94">
        <f t="shared" si="4"/>
        <v>10.9</v>
      </c>
      <c r="H109" s="94">
        <f t="shared" si="5"/>
        <v>21.8</v>
      </c>
      <c r="I109" s="7" t="s">
        <v>17519</v>
      </c>
      <c r="J109" s="7" t="s">
        <v>5</v>
      </c>
      <c r="L109" s="71"/>
      <c r="M109" s="71"/>
      <c r="N109" s="71"/>
      <c r="O109" s="71"/>
    </row>
    <row r="110" spans="1:15" customFormat="1" x14ac:dyDescent="0.3">
      <c r="A110" s="7" t="s">
        <v>139</v>
      </c>
      <c r="B110" s="7" t="s">
        <v>2172</v>
      </c>
      <c r="C110" s="29">
        <v>103.53</v>
      </c>
      <c r="D110" s="54">
        <v>125</v>
      </c>
      <c r="E110" s="70">
        <v>123.76</v>
      </c>
      <c r="F110" s="120">
        <f t="shared" si="3"/>
        <v>154.70000000000002</v>
      </c>
      <c r="G110" s="94">
        <f t="shared" si="4"/>
        <v>12.376000000000003</v>
      </c>
      <c r="H110" s="94">
        <f t="shared" si="5"/>
        <v>24.752000000000006</v>
      </c>
      <c r="I110" s="7" t="s">
        <v>17519</v>
      </c>
      <c r="J110" s="7" t="s">
        <v>5</v>
      </c>
      <c r="L110" s="71"/>
      <c r="M110" s="71"/>
      <c r="N110" s="71"/>
      <c r="O110" s="71"/>
    </row>
    <row r="111" spans="1:15" customFormat="1" x14ac:dyDescent="0.3">
      <c r="A111" s="7" t="s">
        <v>141</v>
      </c>
      <c r="B111" s="7" t="s">
        <v>2173</v>
      </c>
      <c r="C111" s="29">
        <v>105.91</v>
      </c>
      <c r="D111" s="54">
        <v>96</v>
      </c>
      <c r="E111" s="70">
        <v>20.57</v>
      </c>
      <c r="F111" s="120">
        <f t="shared" si="3"/>
        <v>25.712499999999999</v>
      </c>
      <c r="G111" s="94">
        <f t="shared" si="4"/>
        <v>2.0569999999999999</v>
      </c>
      <c r="H111" s="94">
        <f t="shared" si="5"/>
        <v>4.1139999999999999</v>
      </c>
      <c r="I111" s="7" t="s">
        <v>17519</v>
      </c>
      <c r="J111" s="7" t="s">
        <v>21</v>
      </c>
      <c r="L111" s="71"/>
      <c r="M111" s="71"/>
      <c r="N111" s="71"/>
      <c r="O111" s="71"/>
    </row>
    <row r="112" spans="1:15" customFormat="1" x14ac:dyDescent="0.3">
      <c r="A112" s="19" t="s">
        <v>143</v>
      </c>
      <c r="B112" s="19" t="s">
        <v>2174</v>
      </c>
      <c r="C112" s="30">
        <v>29.87</v>
      </c>
      <c r="D112" s="56">
        <v>30</v>
      </c>
      <c r="E112" s="70">
        <v>44.63</v>
      </c>
      <c r="F112" s="120">
        <f t="shared" si="3"/>
        <v>55.787500000000001</v>
      </c>
      <c r="G112" s="94">
        <f t="shared" si="4"/>
        <v>4.4630000000000001</v>
      </c>
      <c r="H112" s="94">
        <f t="shared" si="5"/>
        <v>8.9260000000000002</v>
      </c>
      <c r="I112" s="7" t="s">
        <v>17519</v>
      </c>
      <c r="J112" s="7" t="s">
        <v>21</v>
      </c>
      <c r="L112" s="71"/>
      <c r="M112" s="71"/>
      <c r="N112" s="71"/>
      <c r="O112" s="71"/>
    </row>
    <row r="113" spans="1:15" customFormat="1" x14ac:dyDescent="0.3">
      <c r="A113" s="7" t="s">
        <v>145</v>
      </c>
      <c r="B113" s="7" t="s">
        <v>2175</v>
      </c>
      <c r="C113" s="29">
        <v>11.31</v>
      </c>
      <c r="D113" s="54">
        <v>13</v>
      </c>
      <c r="E113" s="70">
        <v>5.71</v>
      </c>
      <c r="F113" s="120">
        <f t="shared" si="3"/>
        <v>7.1375000000000002</v>
      </c>
      <c r="G113" s="94">
        <f t="shared" si="4"/>
        <v>0.57100000000000006</v>
      </c>
      <c r="H113" s="94">
        <f t="shared" si="5"/>
        <v>1.1420000000000001</v>
      </c>
      <c r="I113" s="7" t="s">
        <v>17519</v>
      </c>
      <c r="J113" s="7" t="s">
        <v>21</v>
      </c>
      <c r="L113" s="71"/>
      <c r="M113" s="71"/>
      <c r="N113" s="71"/>
      <c r="O113" s="71"/>
    </row>
    <row r="114" spans="1:15" customFormat="1" x14ac:dyDescent="0.3">
      <c r="A114" s="22" t="s">
        <v>147</v>
      </c>
      <c r="B114" s="22" t="s">
        <v>2176</v>
      </c>
      <c r="C114" s="28">
        <v>86.87</v>
      </c>
      <c r="D114" s="55">
        <v>71</v>
      </c>
      <c r="E114" s="70">
        <v>71.78</v>
      </c>
      <c r="F114" s="120">
        <f t="shared" si="3"/>
        <v>89.724999999999994</v>
      </c>
      <c r="G114" s="94">
        <f t="shared" si="4"/>
        <v>7.1780000000000008</v>
      </c>
      <c r="H114" s="94">
        <f t="shared" si="5"/>
        <v>14.356000000000002</v>
      </c>
      <c r="I114" s="7" t="s">
        <v>17519</v>
      </c>
      <c r="J114" s="7" t="s">
        <v>37</v>
      </c>
      <c r="L114" s="71"/>
      <c r="M114" s="71"/>
      <c r="N114" s="71"/>
      <c r="O114" s="71"/>
    </row>
    <row r="115" spans="1:15" customFormat="1" x14ac:dyDescent="0.3">
      <c r="A115" s="7" t="s">
        <v>149</v>
      </c>
      <c r="B115" s="7" t="s">
        <v>2177</v>
      </c>
      <c r="C115" s="29">
        <v>71400</v>
      </c>
      <c r="D115" s="54">
        <v>35403</v>
      </c>
      <c r="E115" s="70">
        <v>55682.48</v>
      </c>
      <c r="F115" s="120">
        <f t="shared" si="3"/>
        <v>69603.100000000006</v>
      </c>
      <c r="G115" s="94">
        <f t="shared" si="4"/>
        <v>5568.2480000000005</v>
      </c>
      <c r="H115" s="94">
        <f t="shared" si="5"/>
        <v>11136.496000000001</v>
      </c>
      <c r="I115" s="7" t="s">
        <v>17519</v>
      </c>
      <c r="J115" s="7" t="s">
        <v>2</v>
      </c>
      <c r="L115" s="71"/>
      <c r="M115" s="71"/>
      <c r="N115" s="71"/>
      <c r="O115" s="71"/>
    </row>
    <row r="116" spans="1:15" customFormat="1" x14ac:dyDescent="0.3">
      <c r="A116" s="7" t="s">
        <v>151</v>
      </c>
      <c r="B116" s="7" t="s">
        <v>2178</v>
      </c>
      <c r="C116" s="29">
        <v>2261</v>
      </c>
      <c r="D116" s="54">
        <v>2261</v>
      </c>
      <c r="E116" s="70">
        <v>2499</v>
      </c>
      <c r="F116" s="120">
        <f t="shared" si="3"/>
        <v>3123.75</v>
      </c>
      <c r="G116" s="94">
        <f t="shared" si="4"/>
        <v>249.9</v>
      </c>
      <c r="H116" s="94">
        <f t="shared" si="5"/>
        <v>499.8</v>
      </c>
      <c r="I116" s="7" t="s">
        <v>17519</v>
      </c>
      <c r="J116" s="7" t="s">
        <v>5</v>
      </c>
      <c r="L116" s="71"/>
      <c r="M116" s="71"/>
      <c r="N116" s="71"/>
      <c r="O116" s="71"/>
    </row>
    <row r="117" spans="1:15" customFormat="1" x14ac:dyDescent="0.3">
      <c r="A117" s="7" t="s">
        <v>2179</v>
      </c>
      <c r="B117" s="7" t="s">
        <v>2180</v>
      </c>
      <c r="C117" s="29">
        <v>0</v>
      </c>
      <c r="D117" s="54">
        <v>0</v>
      </c>
      <c r="E117" s="70">
        <v>0</v>
      </c>
      <c r="F117" s="120">
        <f t="shared" si="3"/>
        <v>0</v>
      </c>
      <c r="G117" s="94">
        <f t="shared" si="4"/>
        <v>0</v>
      </c>
      <c r="H117" s="94">
        <f t="shared" si="5"/>
        <v>0</v>
      </c>
      <c r="I117" s="7" t="s">
        <v>17519</v>
      </c>
      <c r="J117" s="7" t="s">
        <v>711</v>
      </c>
      <c r="L117" s="71"/>
      <c r="M117" s="71"/>
      <c r="N117" s="71"/>
      <c r="O117" s="71"/>
    </row>
    <row r="118" spans="1:15" customFormat="1" x14ac:dyDescent="0.3">
      <c r="A118" s="19" t="s">
        <v>153</v>
      </c>
      <c r="B118" s="19" t="s">
        <v>2181</v>
      </c>
      <c r="C118" s="30">
        <v>37.19</v>
      </c>
      <c r="D118" s="56">
        <v>38</v>
      </c>
      <c r="E118" s="70">
        <v>44</v>
      </c>
      <c r="F118" s="120">
        <f t="shared" si="3"/>
        <v>55</v>
      </c>
      <c r="G118" s="94">
        <f t="shared" si="4"/>
        <v>4.4000000000000004</v>
      </c>
      <c r="H118" s="94">
        <f t="shared" si="5"/>
        <v>8.8000000000000007</v>
      </c>
      <c r="I118" s="7" t="s">
        <v>17519</v>
      </c>
      <c r="J118" s="7" t="s">
        <v>711</v>
      </c>
      <c r="L118" s="71"/>
      <c r="M118" s="71"/>
      <c r="N118" s="71"/>
      <c r="O118" s="71"/>
    </row>
    <row r="119" spans="1:15" customFormat="1" x14ac:dyDescent="0.3">
      <c r="A119" s="7" t="s">
        <v>2182</v>
      </c>
      <c r="B119" s="7" t="s">
        <v>2183</v>
      </c>
      <c r="C119" s="29">
        <v>0</v>
      </c>
      <c r="D119" s="54">
        <v>0</v>
      </c>
      <c r="E119" s="70">
        <v>0</v>
      </c>
      <c r="F119" s="120">
        <f t="shared" si="3"/>
        <v>0</v>
      </c>
      <c r="G119" s="94">
        <f t="shared" si="4"/>
        <v>0</v>
      </c>
      <c r="H119" s="94">
        <f t="shared" si="5"/>
        <v>0</v>
      </c>
      <c r="I119" s="7" t="s">
        <v>17519</v>
      </c>
      <c r="J119" s="7" t="s">
        <v>2</v>
      </c>
      <c r="L119" s="71"/>
      <c r="M119" s="71"/>
      <c r="N119" s="71"/>
      <c r="O119" s="71"/>
    </row>
    <row r="120" spans="1:15" customFormat="1" x14ac:dyDescent="0.3">
      <c r="A120" s="22" t="s">
        <v>2184</v>
      </c>
      <c r="B120" s="22" t="s">
        <v>2185</v>
      </c>
      <c r="C120" s="28">
        <v>0</v>
      </c>
      <c r="D120" s="55">
        <v>0</v>
      </c>
      <c r="E120" s="70">
        <v>0</v>
      </c>
      <c r="F120" s="120">
        <f t="shared" si="3"/>
        <v>0</v>
      </c>
      <c r="G120" s="94">
        <f t="shared" si="4"/>
        <v>0</v>
      </c>
      <c r="H120" s="94">
        <f t="shared" si="5"/>
        <v>0</v>
      </c>
      <c r="I120" s="7" t="s">
        <v>17519</v>
      </c>
      <c r="J120" s="7" t="s">
        <v>26</v>
      </c>
      <c r="L120" s="71"/>
      <c r="M120" s="71"/>
      <c r="N120" s="71"/>
      <c r="O120" s="71"/>
    </row>
    <row r="121" spans="1:15" customFormat="1" x14ac:dyDescent="0.3">
      <c r="A121" s="7" t="s">
        <v>155</v>
      </c>
      <c r="B121" s="7" t="s">
        <v>2186</v>
      </c>
      <c r="C121" s="29">
        <v>2142</v>
      </c>
      <c r="D121" s="54">
        <v>2142</v>
      </c>
      <c r="E121" s="70">
        <v>2237.1999999999998</v>
      </c>
      <c r="F121" s="120">
        <f t="shared" si="3"/>
        <v>2796.5</v>
      </c>
      <c r="G121" s="94">
        <f t="shared" si="4"/>
        <v>223.72</v>
      </c>
      <c r="H121" s="94">
        <f t="shared" si="5"/>
        <v>447.44</v>
      </c>
      <c r="I121" s="7" t="s">
        <v>17519</v>
      </c>
      <c r="J121" s="7" t="s">
        <v>5</v>
      </c>
      <c r="L121" s="71"/>
      <c r="M121" s="71"/>
      <c r="N121" s="71"/>
      <c r="O121" s="71"/>
    </row>
    <row r="122" spans="1:15" customFormat="1" x14ac:dyDescent="0.3">
      <c r="A122" s="7" t="s">
        <v>157</v>
      </c>
      <c r="B122" s="7" t="s">
        <v>2187</v>
      </c>
      <c r="C122" s="29">
        <v>1096.23</v>
      </c>
      <c r="D122" s="54">
        <v>1096</v>
      </c>
      <c r="E122" s="70">
        <v>1096.23</v>
      </c>
      <c r="F122" s="120">
        <f t="shared" si="3"/>
        <v>1370.2874999999999</v>
      </c>
      <c r="G122" s="94">
        <f t="shared" si="4"/>
        <v>109.623</v>
      </c>
      <c r="H122" s="94">
        <f t="shared" si="5"/>
        <v>219.24600000000001</v>
      </c>
      <c r="I122" s="7" t="s">
        <v>17520</v>
      </c>
      <c r="J122" s="7" t="s">
        <v>5</v>
      </c>
      <c r="L122" s="71"/>
      <c r="M122" s="71"/>
      <c r="N122" s="71"/>
      <c r="O122" s="71"/>
    </row>
    <row r="123" spans="1:15" customFormat="1" x14ac:dyDescent="0.3">
      <c r="A123" s="7" t="s">
        <v>2188</v>
      </c>
      <c r="B123" s="7" t="s">
        <v>2189</v>
      </c>
      <c r="C123" s="29">
        <v>0</v>
      </c>
      <c r="D123" s="54">
        <v>0</v>
      </c>
      <c r="E123" s="70">
        <v>0</v>
      </c>
      <c r="F123" s="120">
        <f t="shared" si="3"/>
        <v>0</v>
      </c>
      <c r="G123" s="94">
        <f t="shared" si="4"/>
        <v>0</v>
      </c>
      <c r="H123" s="94">
        <f t="shared" si="5"/>
        <v>0</v>
      </c>
      <c r="I123" s="7" t="s">
        <v>17519</v>
      </c>
      <c r="J123" s="7" t="s">
        <v>2</v>
      </c>
      <c r="L123" s="71"/>
      <c r="M123" s="71"/>
      <c r="N123" s="71"/>
      <c r="O123" s="71"/>
    </row>
    <row r="124" spans="1:15" customFormat="1" x14ac:dyDescent="0.3">
      <c r="A124" s="7" t="s">
        <v>2190</v>
      </c>
      <c r="B124" s="7" t="s">
        <v>2191</v>
      </c>
      <c r="C124" s="29">
        <v>0</v>
      </c>
      <c r="D124" s="54">
        <v>0</v>
      </c>
      <c r="E124" s="70">
        <v>0</v>
      </c>
      <c r="F124" s="120">
        <f t="shared" si="3"/>
        <v>0</v>
      </c>
      <c r="G124" s="94">
        <f t="shared" si="4"/>
        <v>0</v>
      </c>
      <c r="H124" s="94">
        <f t="shared" si="5"/>
        <v>0</v>
      </c>
      <c r="I124" s="7" t="s">
        <v>17519</v>
      </c>
      <c r="J124" s="7" t="s">
        <v>711</v>
      </c>
      <c r="L124" s="71"/>
      <c r="M124" s="71"/>
      <c r="N124" s="71"/>
      <c r="O124" s="71"/>
    </row>
    <row r="125" spans="1:15" customFormat="1" x14ac:dyDescent="0.3">
      <c r="A125" s="7" t="s">
        <v>159</v>
      </c>
      <c r="B125" s="7" t="s">
        <v>2192</v>
      </c>
      <c r="C125" s="29">
        <v>714</v>
      </c>
      <c r="D125" s="54">
        <v>774</v>
      </c>
      <c r="E125" s="70">
        <v>642.6</v>
      </c>
      <c r="F125" s="120">
        <f t="shared" si="3"/>
        <v>803.25</v>
      </c>
      <c r="G125" s="94">
        <f t="shared" si="4"/>
        <v>64.260000000000005</v>
      </c>
      <c r="H125" s="94">
        <f t="shared" si="5"/>
        <v>128.52000000000001</v>
      </c>
      <c r="I125" s="7" t="s">
        <v>17519</v>
      </c>
      <c r="J125" s="7" t="s">
        <v>5</v>
      </c>
      <c r="L125" s="71"/>
      <c r="M125" s="71"/>
      <c r="N125" s="71"/>
      <c r="O125" s="71"/>
    </row>
    <row r="126" spans="1:15" customFormat="1" x14ac:dyDescent="0.3">
      <c r="A126" s="7" t="s">
        <v>161</v>
      </c>
      <c r="B126" s="7" t="s">
        <v>2193</v>
      </c>
      <c r="C126" s="29">
        <v>3510.5</v>
      </c>
      <c r="D126" s="54">
        <v>4046</v>
      </c>
      <c r="E126" s="70">
        <v>8151.5</v>
      </c>
      <c r="F126" s="120">
        <f t="shared" si="3"/>
        <v>10189.375</v>
      </c>
      <c r="G126" s="94">
        <f t="shared" si="4"/>
        <v>815.15000000000009</v>
      </c>
      <c r="H126" s="94">
        <f t="shared" si="5"/>
        <v>1630.3000000000002</v>
      </c>
      <c r="I126" s="7" t="s">
        <v>17519</v>
      </c>
      <c r="J126" s="7" t="s">
        <v>5</v>
      </c>
      <c r="L126" s="71"/>
      <c r="M126" s="71"/>
      <c r="N126" s="71"/>
      <c r="O126" s="71"/>
    </row>
    <row r="127" spans="1:15" customFormat="1" x14ac:dyDescent="0.3">
      <c r="A127" s="7" t="s">
        <v>163</v>
      </c>
      <c r="B127" s="7" t="s">
        <v>2194</v>
      </c>
      <c r="C127" s="29">
        <v>10115</v>
      </c>
      <c r="D127" s="54">
        <v>10115</v>
      </c>
      <c r="E127" s="70">
        <v>10115</v>
      </c>
      <c r="F127" s="120">
        <f t="shared" si="3"/>
        <v>12643.75</v>
      </c>
      <c r="G127" s="94">
        <f t="shared" si="4"/>
        <v>1011.5</v>
      </c>
      <c r="H127" s="94">
        <f t="shared" si="5"/>
        <v>2023</v>
      </c>
      <c r="I127" s="7" t="s">
        <v>17519</v>
      </c>
      <c r="J127" s="7" t="s">
        <v>5</v>
      </c>
      <c r="L127" s="71"/>
      <c r="M127" s="71"/>
      <c r="N127" s="71"/>
      <c r="O127" s="71"/>
    </row>
    <row r="128" spans="1:15" customFormat="1" x14ac:dyDescent="0.3">
      <c r="A128" s="7" t="s">
        <v>165</v>
      </c>
      <c r="B128" s="7" t="s">
        <v>2195</v>
      </c>
      <c r="C128" s="29">
        <v>1332.8</v>
      </c>
      <c r="D128" s="54">
        <v>1250</v>
      </c>
      <c r="E128" s="70">
        <v>1309</v>
      </c>
      <c r="F128" s="120">
        <f t="shared" si="3"/>
        <v>1636.25</v>
      </c>
      <c r="G128" s="94">
        <f t="shared" si="4"/>
        <v>130.9</v>
      </c>
      <c r="H128" s="94">
        <f t="shared" si="5"/>
        <v>261.8</v>
      </c>
      <c r="I128" s="7" t="s">
        <v>17519</v>
      </c>
      <c r="J128" s="7" t="s">
        <v>14</v>
      </c>
      <c r="L128" s="71"/>
      <c r="M128" s="71"/>
      <c r="N128" s="71"/>
      <c r="O128" s="71"/>
    </row>
    <row r="129" spans="1:15" customFormat="1" x14ac:dyDescent="0.3">
      <c r="A129" s="7" t="s">
        <v>2196</v>
      </c>
      <c r="B129" s="7" t="s">
        <v>2197</v>
      </c>
      <c r="C129" s="29">
        <v>0</v>
      </c>
      <c r="D129" s="54">
        <v>0</v>
      </c>
      <c r="E129" s="70">
        <v>0</v>
      </c>
      <c r="F129" s="120">
        <f t="shared" si="3"/>
        <v>0</v>
      </c>
      <c r="G129" s="94">
        <f t="shared" si="4"/>
        <v>0</v>
      </c>
      <c r="H129" s="94">
        <f t="shared" si="5"/>
        <v>0</v>
      </c>
      <c r="I129" s="7" t="s">
        <v>17519</v>
      </c>
      <c r="J129" s="7" t="s">
        <v>2</v>
      </c>
      <c r="L129" s="71"/>
      <c r="M129" s="71"/>
      <c r="N129" s="71"/>
      <c r="O129" s="71"/>
    </row>
    <row r="130" spans="1:15" customFormat="1" x14ac:dyDescent="0.3">
      <c r="A130" s="7" t="s">
        <v>167</v>
      </c>
      <c r="B130" s="7" t="s">
        <v>2198</v>
      </c>
      <c r="C130" s="29">
        <v>350.93</v>
      </c>
      <c r="D130" s="54">
        <v>345</v>
      </c>
      <c r="E130" s="70">
        <v>409</v>
      </c>
      <c r="F130" s="120">
        <f t="shared" si="3"/>
        <v>511.25</v>
      </c>
      <c r="G130" s="94">
        <f t="shared" si="4"/>
        <v>40.900000000000006</v>
      </c>
      <c r="H130" s="94">
        <f t="shared" si="5"/>
        <v>81.800000000000011</v>
      </c>
      <c r="I130" s="7" t="s">
        <v>17519</v>
      </c>
      <c r="J130" s="7" t="s">
        <v>37</v>
      </c>
      <c r="L130" s="71"/>
      <c r="M130" s="71"/>
      <c r="N130" s="71"/>
      <c r="O130" s="71"/>
    </row>
    <row r="131" spans="1:15" customFormat="1" x14ac:dyDescent="0.3">
      <c r="A131" s="7" t="s">
        <v>169</v>
      </c>
      <c r="B131" s="7" t="s">
        <v>2199</v>
      </c>
      <c r="C131" s="29">
        <v>138.5</v>
      </c>
      <c r="D131" s="54">
        <v>134</v>
      </c>
      <c r="E131" s="70">
        <v>138.5</v>
      </c>
      <c r="F131" s="120">
        <f t="shared" si="3"/>
        <v>173.125</v>
      </c>
      <c r="G131" s="94">
        <f t="shared" si="4"/>
        <v>13.850000000000001</v>
      </c>
      <c r="H131" s="94">
        <f t="shared" si="5"/>
        <v>27.700000000000003</v>
      </c>
      <c r="I131" s="7" t="s">
        <v>17519</v>
      </c>
      <c r="J131" s="7" t="s">
        <v>21</v>
      </c>
      <c r="L131" s="71"/>
      <c r="M131" s="71"/>
      <c r="N131" s="71"/>
      <c r="O131" s="71"/>
    </row>
    <row r="132" spans="1:15" customFormat="1" x14ac:dyDescent="0.3">
      <c r="A132" s="7" t="s">
        <v>2200</v>
      </c>
      <c r="B132" s="7" t="s">
        <v>2201</v>
      </c>
      <c r="C132" s="29">
        <v>0</v>
      </c>
      <c r="D132" s="54">
        <v>0</v>
      </c>
      <c r="E132" s="70">
        <v>0</v>
      </c>
      <c r="F132" s="120">
        <f t="shared" si="3"/>
        <v>0</v>
      </c>
      <c r="G132" s="94">
        <f t="shared" si="4"/>
        <v>0</v>
      </c>
      <c r="H132" s="94">
        <f t="shared" si="5"/>
        <v>0</v>
      </c>
      <c r="I132" s="7" t="s">
        <v>17519</v>
      </c>
      <c r="J132" s="7" t="s">
        <v>711</v>
      </c>
      <c r="L132" s="71"/>
      <c r="M132" s="71"/>
      <c r="N132" s="71"/>
      <c r="O132" s="71"/>
    </row>
    <row r="133" spans="1:15" customFormat="1" x14ac:dyDescent="0.3">
      <c r="A133" s="7" t="s">
        <v>171</v>
      </c>
      <c r="B133" s="7" t="s">
        <v>2202</v>
      </c>
      <c r="C133" s="29">
        <v>105.91</v>
      </c>
      <c r="D133" s="54">
        <v>190</v>
      </c>
      <c r="E133" s="70">
        <v>80.900000000000006</v>
      </c>
      <c r="F133" s="120">
        <f t="shared" si="3"/>
        <v>101.125</v>
      </c>
      <c r="G133" s="94">
        <f t="shared" si="4"/>
        <v>8.0900000000000016</v>
      </c>
      <c r="H133" s="94">
        <f t="shared" si="5"/>
        <v>16.180000000000003</v>
      </c>
      <c r="I133" s="7" t="s">
        <v>17519</v>
      </c>
      <c r="J133" s="7" t="s">
        <v>21</v>
      </c>
      <c r="L133" s="71"/>
      <c r="M133" s="71"/>
      <c r="N133" s="71"/>
      <c r="O133" s="71"/>
    </row>
    <row r="134" spans="1:15" customFormat="1" x14ac:dyDescent="0.3">
      <c r="A134" s="7" t="s">
        <v>2203</v>
      </c>
      <c r="B134" s="7" t="s">
        <v>2204</v>
      </c>
      <c r="C134" s="29">
        <v>0</v>
      </c>
      <c r="D134" s="54">
        <v>0</v>
      </c>
      <c r="E134" s="70">
        <v>0</v>
      </c>
      <c r="F134" s="120">
        <f t="shared" si="3"/>
        <v>0</v>
      </c>
      <c r="G134" s="94">
        <f t="shared" si="4"/>
        <v>0</v>
      </c>
      <c r="H134" s="94">
        <f t="shared" si="5"/>
        <v>0</v>
      </c>
      <c r="I134" s="7" t="s">
        <v>17519</v>
      </c>
      <c r="J134" s="7" t="s">
        <v>37</v>
      </c>
      <c r="L134" s="71"/>
      <c r="M134" s="71"/>
      <c r="N134" s="71"/>
      <c r="O134" s="71"/>
    </row>
    <row r="135" spans="1:15" customFormat="1" x14ac:dyDescent="0.3">
      <c r="A135" s="7" t="s">
        <v>173</v>
      </c>
      <c r="B135" s="7" t="s">
        <v>2205</v>
      </c>
      <c r="C135" s="29">
        <v>0</v>
      </c>
      <c r="D135" s="54">
        <v>1323</v>
      </c>
      <c r="E135" s="70">
        <v>1256.6400000000001</v>
      </c>
      <c r="F135" s="120">
        <f t="shared" ref="F135:F198" si="6">IF(E135&gt;0,+E135,IF(D135&gt;0,+D135,IF(C135&gt;0,+C135,0)))*1.25</f>
        <v>1570.8000000000002</v>
      </c>
      <c r="G135" s="94">
        <f t="shared" ref="G135:G198" si="7">(F135/1.25)*0.1</f>
        <v>125.66400000000002</v>
      </c>
      <c r="H135" s="94">
        <f t="shared" ref="H135:H198" si="8">(F135/1.25)*0.2</f>
        <v>251.32800000000003</v>
      </c>
      <c r="I135" s="7" t="s">
        <v>17519</v>
      </c>
      <c r="J135" s="7" t="s">
        <v>37</v>
      </c>
      <c r="L135" s="71"/>
      <c r="M135" s="71"/>
      <c r="N135" s="71"/>
      <c r="O135" s="71"/>
    </row>
    <row r="136" spans="1:15" customFormat="1" x14ac:dyDescent="0.3">
      <c r="A136" s="7" t="s">
        <v>175</v>
      </c>
      <c r="B136" s="7" t="s">
        <v>2206</v>
      </c>
      <c r="C136" s="29">
        <v>35306.5</v>
      </c>
      <c r="D136" s="54">
        <v>39222</v>
      </c>
      <c r="E136" s="70">
        <v>39222</v>
      </c>
      <c r="F136" s="120">
        <f t="shared" si="6"/>
        <v>49027.5</v>
      </c>
      <c r="G136" s="94">
        <f t="shared" si="7"/>
        <v>3922.2000000000003</v>
      </c>
      <c r="H136" s="94">
        <f t="shared" si="8"/>
        <v>7844.4000000000005</v>
      </c>
      <c r="I136" s="7" t="s">
        <v>17519</v>
      </c>
      <c r="J136" s="7" t="s">
        <v>2</v>
      </c>
      <c r="L136" s="71"/>
      <c r="M136" s="71"/>
      <c r="N136" s="71"/>
      <c r="O136" s="71"/>
    </row>
    <row r="137" spans="1:15" customFormat="1" x14ac:dyDescent="0.3">
      <c r="A137" s="7" t="s">
        <v>177</v>
      </c>
      <c r="B137" s="7" t="s">
        <v>2207</v>
      </c>
      <c r="C137" s="29">
        <v>31784.799999999999</v>
      </c>
      <c r="D137" s="54">
        <v>30814</v>
      </c>
      <c r="E137" s="70">
        <v>30814</v>
      </c>
      <c r="F137" s="120">
        <f t="shared" si="6"/>
        <v>38517.5</v>
      </c>
      <c r="G137" s="94">
        <f t="shared" si="7"/>
        <v>3081.4</v>
      </c>
      <c r="H137" s="94">
        <f t="shared" si="8"/>
        <v>6162.8</v>
      </c>
      <c r="I137" s="7" t="s">
        <v>17519</v>
      </c>
      <c r="J137" s="7" t="s">
        <v>5</v>
      </c>
      <c r="L137" s="71"/>
      <c r="M137" s="71"/>
      <c r="N137" s="71"/>
      <c r="O137" s="71"/>
    </row>
    <row r="138" spans="1:15" customFormat="1" x14ac:dyDescent="0.3">
      <c r="A138" s="7" t="s">
        <v>179</v>
      </c>
      <c r="B138" s="7" t="s">
        <v>2208</v>
      </c>
      <c r="C138" s="29">
        <v>140.41999999999999</v>
      </c>
      <c r="D138" s="54">
        <v>139</v>
      </c>
      <c r="E138" s="70">
        <v>135.47999999999999</v>
      </c>
      <c r="F138" s="120">
        <f t="shared" si="6"/>
        <v>169.35</v>
      </c>
      <c r="G138" s="94">
        <f t="shared" si="7"/>
        <v>13.548</v>
      </c>
      <c r="H138" s="94">
        <f t="shared" si="8"/>
        <v>27.096</v>
      </c>
      <c r="I138" s="7" t="s">
        <v>17519</v>
      </c>
      <c r="J138" s="7" t="s">
        <v>21</v>
      </c>
      <c r="L138" s="71"/>
      <c r="M138" s="71"/>
      <c r="N138" s="71"/>
      <c r="O138" s="71"/>
    </row>
    <row r="139" spans="1:15" customFormat="1" x14ac:dyDescent="0.3">
      <c r="A139" s="19" t="s">
        <v>181</v>
      </c>
      <c r="B139" s="19" t="s">
        <v>2209</v>
      </c>
      <c r="C139" s="30">
        <v>316.54000000000002</v>
      </c>
      <c r="D139" s="56">
        <v>251</v>
      </c>
      <c r="E139" s="70">
        <v>178.5</v>
      </c>
      <c r="F139" s="120">
        <f t="shared" si="6"/>
        <v>223.125</v>
      </c>
      <c r="G139" s="94">
        <f t="shared" si="7"/>
        <v>17.850000000000001</v>
      </c>
      <c r="H139" s="94">
        <f t="shared" si="8"/>
        <v>35.700000000000003</v>
      </c>
      <c r="I139" s="7" t="s">
        <v>17519</v>
      </c>
      <c r="J139" s="7" t="s">
        <v>5</v>
      </c>
      <c r="L139" s="71"/>
      <c r="M139" s="71"/>
      <c r="N139" s="71"/>
      <c r="O139" s="71"/>
    </row>
    <row r="140" spans="1:15" customFormat="1" x14ac:dyDescent="0.3">
      <c r="A140" s="7" t="s">
        <v>183</v>
      </c>
      <c r="B140" s="7" t="s">
        <v>2210</v>
      </c>
      <c r="C140" s="29">
        <v>191.21</v>
      </c>
      <c r="D140" s="54">
        <v>191</v>
      </c>
      <c r="E140" s="70">
        <v>191</v>
      </c>
      <c r="F140" s="120">
        <f t="shared" si="6"/>
        <v>238.75</v>
      </c>
      <c r="G140" s="94">
        <f t="shared" si="7"/>
        <v>19.100000000000001</v>
      </c>
      <c r="H140" s="94">
        <f t="shared" si="8"/>
        <v>38.200000000000003</v>
      </c>
      <c r="I140" s="7" t="s">
        <v>17519</v>
      </c>
      <c r="J140" s="7" t="s">
        <v>37</v>
      </c>
      <c r="L140" s="71"/>
      <c r="M140" s="71"/>
      <c r="N140" s="71"/>
      <c r="O140" s="71"/>
    </row>
    <row r="141" spans="1:15" customFormat="1" x14ac:dyDescent="0.3">
      <c r="A141" s="7" t="s">
        <v>2211</v>
      </c>
      <c r="B141" s="7" t="s">
        <v>2212</v>
      </c>
      <c r="C141" s="29">
        <v>0</v>
      </c>
      <c r="D141" s="54">
        <v>0</v>
      </c>
      <c r="E141" s="70">
        <v>0</v>
      </c>
      <c r="F141" s="120">
        <f t="shared" si="6"/>
        <v>0</v>
      </c>
      <c r="G141" s="94">
        <f t="shared" si="7"/>
        <v>0</v>
      </c>
      <c r="H141" s="94">
        <f t="shared" si="8"/>
        <v>0</v>
      </c>
      <c r="I141" s="7" t="s">
        <v>17519</v>
      </c>
      <c r="J141" s="7" t="s">
        <v>37</v>
      </c>
      <c r="L141" s="71"/>
      <c r="M141" s="71"/>
      <c r="N141" s="71"/>
      <c r="O141" s="71"/>
    </row>
    <row r="142" spans="1:15" customFormat="1" x14ac:dyDescent="0.3">
      <c r="A142" s="7" t="s">
        <v>185</v>
      </c>
      <c r="B142" s="7" t="s">
        <v>2213</v>
      </c>
      <c r="C142" s="29">
        <v>1266.71</v>
      </c>
      <c r="D142" s="54">
        <v>1267</v>
      </c>
      <c r="E142" s="70">
        <v>1267</v>
      </c>
      <c r="F142" s="120">
        <f t="shared" si="6"/>
        <v>1583.75</v>
      </c>
      <c r="G142" s="94">
        <f t="shared" si="7"/>
        <v>126.7</v>
      </c>
      <c r="H142" s="94">
        <f t="shared" si="8"/>
        <v>253.4</v>
      </c>
      <c r="I142" s="7" t="s">
        <v>17519</v>
      </c>
      <c r="J142" s="7" t="s">
        <v>21</v>
      </c>
      <c r="L142" s="71"/>
      <c r="M142" s="71"/>
      <c r="N142" s="71"/>
      <c r="O142" s="71"/>
    </row>
    <row r="143" spans="1:15" customFormat="1" x14ac:dyDescent="0.3">
      <c r="A143" s="7" t="s">
        <v>187</v>
      </c>
      <c r="B143" s="7" t="s">
        <v>2214</v>
      </c>
      <c r="C143" s="29">
        <v>23933.279999999999</v>
      </c>
      <c r="D143" s="54">
        <v>8519</v>
      </c>
      <c r="E143" s="70">
        <v>13360</v>
      </c>
      <c r="F143" s="120">
        <f t="shared" si="6"/>
        <v>16700</v>
      </c>
      <c r="G143" s="94">
        <f t="shared" si="7"/>
        <v>1336</v>
      </c>
      <c r="H143" s="94">
        <f t="shared" si="8"/>
        <v>2672</v>
      </c>
      <c r="I143" s="7" t="s">
        <v>17519</v>
      </c>
      <c r="J143" s="7" t="s">
        <v>2</v>
      </c>
      <c r="L143" s="71"/>
      <c r="M143" s="71"/>
      <c r="N143" s="71"/>
      <c r="O143" s="71"/>
    </row>
    <row r="144" spans="1:15" customFormat="1" x14ac:dyDescent="0.3">
      <c r="A144" s="7" t="s">
        <v>189</v>
      </c>
      <c r="B144" s="7" t="s">
        <v>2215</v>
      </c>
      <c r="C144" s="29">
        <v>2620.38</v>
      </c>
      <c r="D144" s="54">
        <v>2699</v>
      </c>
      <c r="E144" s="70">
        <v>2368.0500000000002</v>
      </c>
      <c r="F144" s="120">
        <f t="shared" si="6"/>
        <v>2960.0625</v>
      </c>
      <c r="G144" s="94">
        <f t="shared" si="7"/>
        <v>236.80500000000004</v>
      </c>
      <c r="H144" s="94">
        <f t="shared" si="8"/>
        <v>473.61000000000007</v>
      </c>
      <c r="I144" s="7" t="s">
        <v>17519</v>
      </c>
      <c r="J144" s="7" t="s">
        <v>21</v>
      </c>
      <c r="L144" s="71"/>
      <c r="M144" s="71"/>
      <c r="N144" s="71"/>
      <c r="O144" s="71"/>
    </row>
    <row r="145" spans="1:15" customFormat="1" x14ac:dyDescent="0.3">
      <c r="A145" s="7" t="s">
        <v>2216</v>
      </c>
      <c r="B145" s="7" t="s">
        <v>2217</v>
      </c>
      <c r="C145" s="29">
        <v>0</v>
      </c>
      <c r="D145" s="54">
        <v>0</v>
      </c>
      <c r="E145" s="70">
        <v>0</v>
      </c>
      <c r="F145" s="120">
        <f t="shared" si="6"/>
        <v>0</v>
      </c>
      <c r="G145" s="94">
        <f t="shared" si="7"/>
        <v>0</v>
      </c>
      <c r="H145" s="94">
        <f t="shared" si="8"/>
        <v>0</v>
      </c>
      <c r="I145" s="7" t="s">
        <v>17519</v>
      </c>
      <c r="J145" s="7" t="s">
        <v>5</v>
      </c>
      <c r="L145" s="71"/>
      <c r="M145" s="71"/>
      <c r="N145" s="71"/>
      <c r="O145" s="71"/>
    </row>
    <row r="146" spans="1:15" customFormat="1" x14ac:dyDescent="0.3">
      <c r="A146" s="7" t="s">
        <v>191</v>
      </c>
      <c r="B146" s="7" t="s">
        <v>2218</v>
      </c>
      <c r="C146" s="29">
        <v>190181.04</v>
      </c>
      <c r="D146" s="54">
        <v>190181</v>
      </c>
      <c r="E146" s="70">
        <v>190181.04</v>
      </c>
      <c r="F146" s="120">
        <f t="shared" si="6"/>
        <v>237726.30000000002</v>
      </c>
      <c r="G146" s="94">
        <f t="shared" si="7"/>
        <v>19018.104000000003</v>
      </c>
      <c r="H146" s="94">
        <f t="shared" si="8"/>
        <v>38036.208000000006</v>
      </c>
      <c r="I146" s="7" t="s">
        <v>17519</v>
      </c>
      <c r="J146" s="7" t="s">
        <v>5</v>
      </c>
      <c r="L146" s="71"/>
      <c r="M146" s="71"/>
      <c r="N146" s="71"/>
      <c r="O146" s="71"/>
    </row>
    <row r="147" spans="1:15" customFormat="1" x14ac:dyDescent="0.3">
      <c r="A147" s="7" t="s">
        <v>193</v>
      </c>
      <c r="B147" s="7" t="s">
        <v>2219</v>
      </c>
      <c r="C147" s="29">
        <v>190181.04</v>
      </c>
      <c r="D147" s="54">
        <v>190181</v>
      </c>
      <c r="E147" s="70">
        <v>190181.04</v>
      </c>
      <c r="F147" s="120">
        <f t="shared" si="6"/>
        <v>237726.30000000002</v>
      </c>
      <c r="G147" s="94">
        <f t="shared" si="7"/>
        <v>19018.104000000003</v>
      </c>
      <c r="H147" s="94">
        <f t="shared" si="8"/>
        <v>38036.208000000006</v>
      </c>
      <c r="I147" s="7" t="s">
        <v>17519</v>
      </c>
      <c r="J147" s="7" t="s">
        <v>5</v>
      </c>
      <c r="L147" s="71"/>
      <c r="M147" s="71"/>
      <c r="N147" s="71"/>
      <c r="O147" s="71"/>
    </row>
    <row r="148" spans="1:15" customFormat="1" x14ac:dyDescent="0.3">
      <c r="A148" s="7" t="s">
        <v>195</v>
      </c>
      <c r="B148" s="7" t="s">
        <v>2220</v>
      </c>
      <c r="C148" s="29">
        <v>45890</v>
      </c>
      <c r="D148" s="54">
        <v>45052</v>
      </c>
      <c r="E148" s="70">
        <v>47803</v>
      </c>
      <c r="F148" s="120">
        <f t="shared" si="6"/>
        <v>59753.75</v>
      </c>
      <c r="G148" s="94">
        <f t="shared" si="7"/>
        <v>4780.3</v>
      </c>
      <c r="H148" s="94">
        <f t="shared" si="8"/>
        <v>9560.6</v>
      </c>
      <c r="I148" s="7" t="s">
        <v>17519</v>
      </c>
      <c r="J148" s="7" t="s">
        <v>2</v>
      </c>
      <c r="L148" s="71"/>
      <c r="M148" s="71"/>
      <c r="N148" s="71"/>
      <c r="O148" s="71"/>
    </row>
    <row r="149" spans="1:15" customFormat="1" x14ac:dyDescent="0.3">
      <c r="A149" s="7" t="s">
        <v>2221</v>
      </c>
      <c r="B149" s="7" t="s">
        <v>2222</v>
      </c>
      <c r="C149" s="29">
        <v>0</v>
      </c>
      <c r="D149" s="54">
        <v>0</v>
      </c>
      <c r="E149" s="70">
        <v>0</v>
      </c>
      <c r="F149" s="120">
        <f t="shared" si="6"/>
        <v>0</v>
      </c>
      <c r="G149" s="94">
        <f t="shared" si="7"/>
        <v>0</v>
      </c>
      <c r="H149" s="94">
        <f t="shared" si="8"/>
        <v>0</v>
      </c>
      <c r="I149" s="7" t="s">
        <v>17519</v>
      </c>
      <c r="J149" s="7" t="s">
        <v>21</v>
      </c>
      <c r="L149" s="71"/>
      <c r="M149" s="71"/>
      <c r="N149" s="71"/>
      <c r="O149" s="71"/>
    </row>
    <row r="150" spans="1:15" customFormat="1" x14ac:dyDescent="0.3">
      <c r="A150" s="7" t="s">
        <v>197</v>
      </c>
      <c r="B150" s="7" t="s">
        <v>2223</v>
      </c>
      <c r="C150" s="29">
        <v>47285.84</v>
      </c>
      <c r="D150" s="54">
        <v>47286</v>
      </c>
      <c r="E150" s="70">
        <v>51170</v>
      </c>
      <c r="F150" s="120">
        <f t="shared" si="6"/>
        <v>63962.5</v>
      </c>
      <c r="G150" s="94">
        <f t="shared" si="7"/>
        <v>5117</v>
      </c>
      <c r="H150" s="94">
        <f t="shared" si="8"/>
        <v>10234</v>
      </c>
      <c r="I150" s="7" t="s">
        <v>17519</v>
      </c>
      <c r="J150" s="7" t="s">
        <v>5</v>
      </c>
      <c r="L150" s="71"/>
      <c r="M150" s="71"/>
      <c r="N150" s="71"/>
      <c r="O150" s="71"/>
    </row>
    <row r="151" spans="1:15" customFormat="1" x14ac:dyDescent="0.3">
      <c r="A151" s="7" t="s">
        <v>199</v>
      </c>
      <c r="B151" s="7" t="s">
        <v>2224</v>
      </c>
      <c r="C151" s="29">
        <v>178.5</v>
      </c>
      <c r="D151" s="54">
        <v>125</v>
      </c>
      <c r="E151" s="70">
        <v>125</v>
      </c>
      <c r="F151" s="120">
        <f t="shared" si="6"/>
        <v>156.25</v>
      </c>
      <c r="G151" s="94">
        <f t="shared" si="7"/>
        <v>12.5</v>
      </c>
      <c r="H151" s="94">
        <f t="shared" si="8"/>
        <v>25</v>
      </c>
      <c r="I151" s="7" t="s">
        <v>17519</v>
      </c>
      <c r="J151" s="7" t="s">
        <v>21</v>
      </c>
      <c r="L151" s="71"/>
      <c r="M151" s="71"/>
      <c r="N151" s="71"/>
      <c r="O151" s="71"/>
    </row>
    <row r="152" spans="1:15" customFormat="1" x14ac:dyDescent="0.3">
      <c r="A152" s="7" t="s">
        <v>201</v>
      </c>
      <c r="B152" s="7" t="s">
        <v>2225</v>
      </c>
      <c r="C152" s="29">
        <v>267.75</v>
      </c>
      <c r="D152" s="54">
        <v>268</v>
      </c>
      <c r="E152" s="70">
        <v>291.55</v>
      </c>
      <c r="F152" s="120">
        <f t="shared" si="6"/>
        <v>364.4375</v>
      </c>
      <c r="G152" s="94">
        <f t="shared" si="7"/>
        <v>29.155000000000001</v>
      </c>
      <c r="H152" s="94">
        <f t="shared" si="8"/>
        <v>58.31</v>
      </c>
      <c r="I152" s="7" t="s">
        <v>17519</v>
      </c>
      <c r="J152" s="7" t="s">
        <v>21</v>
      </c>
      <c r="L152" s="71"/>
      <c r="M152" s="71"/>
      <c r="N152" s="71"/>
      <c r="O152" s="71"/>
    </row>
    <row r="153" spans="1:15" customFormat="1" x14ac:dyDescent="0.3">
      <c r="A153" s="7" t="s">
        <v>2226</v>
      </c>
      <c r="B153" s="7" t="s">
        <v>2227</v>
      </c>
      <c r="C153" s="29">
        <v>0</v>
      </c>
      <c r="D153" s="54">
        <v>0</v>
      </c>
      <c r="E153" s="70">
        <v>0</v>
      </c>
      <c r="F153" s="120">
        <f t="shared" si="6"/>
        <v>0</v>
      </c>
      <c r="G153" s="94">
        <f t="shared" si="7"/>
        <v>0</v>
      </c>
      <c r="H153" s="94">
        <f t="shared" si="8"/>
        <v>0</v>
      </c>
      <c r="I153" s="7" t="s">
        <v>17519</v>
      </c>
      <c r="J153" s="7" t="s">
        <v>2</v>
      </c>
      <c r="L153" s="71"/>
      <c r="M153" s="71"/>
      <c r="N153" s="71"/>
      <c r="O153" s="71"/>
    </row>
    <row r="154" spans="1:15" customFormat="1" x14ac:dyDescent="0.3">
      <c r="A154" s="7" t="s">
        <v>203</v>
      </c>
      <c r="B154" s="7" t="s">
        <v>2228</v>
      </c>
      <c r="C154" s="29">
        <v>3272.5</v>
      </c>
      <c r="D154" s="54">
        <v>3273</v>
      </c>
      <c r="E154" s="70">
        <v>2261</v>
      </c>
      <c r="F154" s="120">
        <f t="shared" si="6"/>
        <v>2826.25</v>
      </c>
      <c r="G154" s="94">
        <f t="shared" si="7"/>
        <v>226.10000000000002</v>
      </c>
      <c r="H154" s="94">
        <f t="shared" si="8"/>
        <v>452.20000000000005</v>
      </c>
      <c r="I154" s="7" t="s">
        <v>17519</v>
      </c>
      <c r="J154" s="7" t="s">
        <v>5</v>
      </c>
      <c r="L154" s="71"/>
      <c r="M154" s="71"/>
      <c r="N154" s="71"/>
      <c r="O154" s="71"/>
    </row>
    <row r="155" spans="1:15" customFormat="1" x14ac:dyDescent="0.3">
      <c r="A155" s="7" t="s">
        <v>205</v>
      </c>
      <c r="B155" s="7" t="s">
        <v>2229</v>
      </c>
      <c r="C155" s="29">
        <v>14280</v>
      </c>
      <c r="D155" s="54">
        <v>14280</v>
      </c>
      <c r="E155" s="70">
        <v>14280</v>
      </c>
      <c r="F155" s="120">
        <f t="shared" si="6"/>
        <v>17850</v>
      </c>
      <c r="G155" s="94">
        <f t="shared" si="7"/>
        <v>1428</v>
      </c>
      <c r="H155" s="94">
        <f t="shared" si="8"/>
        <v>2856</v>
      </c>
      <c r="I155" s="7" t="s">
        <v>17519</v>
      </c>
      <c r="J155" s="7" t="s">
        <v>5</v>
      </c>
      <c r="L155" s="71"/>
      <c r="M155" s="71"/>
      <c r="N155" s="71"/>
      <c r="O155" s="71"/>
    </row>
    <row r="156" spans="1:15" customFormat="1" x14ac:dyDescent="0.3">
      <c r="A156" s="7" t="s">
        <v>2230</v>
      </c>
      <c r="B156" s="7" t="s">
        <v>2231</v>
      </c>
      <c r="C156" s="29">
        <v>0</v>
      </c>
      <c r="D156" s="54">
        <v>0</v>
      </c>
      <c r="E156" s="70">
        <v>0</v>
      </c>
      <c r="F156" s="120">
        <f t="shared" si="6"/>
        <v>0</v>
      </c>
      <c r="G156" s="94">
        <f t="shared" si="7"/>
        <v>0</v>
      </c>
      <c r="H156" s="94">
        <f t="shared" si="8"/>
        <v>0</v>
      </c>
      <c r="I156" s="7" t="s">
        <v>17519</v>
      </c>
      <c r="J156" s="7" t="s">
        <v>5</v>
      </c>
      <c r="L156" s="71"/>
      <c r="M156" s="71"/>
      <c r="N156" s="71"/>
      <c r="O156" s="71"/>
    </row>
    <row r="157" spans="1:15" customFormat="1" x14ac:dyDescent="0.3">
      <c r="A157" s="7" t="s">
        <v>2232</v>
      </c>
      <c r="B157" s="7" t="s">
        <v>2233</v>
      </c>
      <c r="C157" s="29">
        <v>0</v>
      </c>
      <c r="D157" s="54">
        <v>0</v>
      </c>
      <c r="E157" s="70">
        <v>0</v>
      </c>
      <c r="F157" s="120">
        <f t="shared" si="6"/>
        <v>0</v>
      </c>
      <c r="G157" s="94">
        <f t="shared" si="7"/>
        <v>0</v>
      </c>
      <c r="H157" s="94">
        <f t="shared" si="8"/>
        <v>0</v>
      </c>
      <c r="I157" s="7" t="s">
        <v>17519</v>
      </c>
      <c r="J157" s="7" t="s">
        <v>37</v>
      </c>
      <c r="L157" s="71"/>
      <c r="M157" s="71"/>
      <c r="N157" s="71"/>
      <c r="O157" s="71"/>
    </row>
    <row r="158" spans="1:15" customFormat="1" x14ac:dyDescent="0.3">
      <c r="A158" s="7" t="s">
        <v>207</v>
      </c>
      <c r="B158" s="7" t="s">
        <v>2234</v>
      </c>
      <c r="C158" s="29">
        <v>183.86</v>
      </c>
      <c r="D158" s="54">
        <v>500</v>
      </c>
      <c r="E158" s="70">
        <v>369</v>
      </c>
      <c r="F158" s="120">
        <f t="shared" si="6"/>
        <v>461.25</v>
      </c>
      <c r="G158" s="94">
        <f t="shared" si="7"/>
        <v>36.9</v>
      </c>
      <c r="H158" s="94">
        <f t="shared" si="8"/>
        <v>73.8</v>
      </c>
      <c r="I158" s="7" t="s">
        <v>17519</v>
      </c>
      <c r="J158" s="7" t="s">
        <v>37</v>
      </c>
      <c r="L158" s="71"/>
      <c r="M158" s="71"/>
      <c r="N158" s="71"/>
      <c r="O158" s="71"/>
    </row>
    <row r="159" spans="1:15" customFormat="1" x14ac:dyDescent="0.3">
      <c r="A159" s="7" t="s">
        <v>209</v>
      </c>
      <c r="B159" s="7" t="s">
        <v>2235</v>
      </c>
      <c r="C159" s="29">
        <v>3092.81</v>
      </c>
      <c r="D159" s="54">
        <v>2975</v>
      </c>
      <c r="E159" s="70">
        <v>3092.81</v>
      </c>
      <c r="F159" s="120">
        <f t="shared" si="6"/>
        <v>3866.0124999999998</v>
      </c>
      <c r="G159" s="94">
        <f t="shared" si="7"/>
        <v>309.28100000000001</v>
      </c>
      <c r="H159" s="94">
        <f t="shared" si="8"/>
        <v>618.56200000000001</v>
      </c>
      <c r="I159" s="7" t="s">
        <v>17519</v>
      </c>
      <c r="J159" s="7" t="s">
        <v>2</v>
      </c>
      <c r="L159" s="71"/>
      <c r="M159" s="71"/>
      <c r="N159" s="71"/>
      <c r="O159" s="71"/>
    </row>
    <row r="160" spans="1:15" customFormat="1" x14ac:dyDescent="0.3">
      <c r="A160" s="7" t="s">
        <v>2236</v>
      </c>
      <c r="B160" s="7" t="s">
        <v>2237</v>
      </c>
      <c r="C160" s="29">
        <v>0</v>
      </c>
      <c r="D160" s="54">
        <v>0</v>
      </c>
      <c r="E160" s="70">
        <v>0</v>
      </c>
      <c r="F160" s="120">
        <f t="shared" si="6"/>
        <v>0</v>
      </c>
      <c r="G160" s="94">
        <f t="shared" si="7"/>
        <v>0</v>
      </c>
      <c r="H160" s="94">
        <f t="shared" si="8"/>
        <v>0</v>
      </c>
      <c r="I160" s="7" t="s">
        <v>17519</v>
      </c>
      <c r="J160" s="7" t="s">
        <v>2</v>
      </c>
      <c r="L160" s="71"/>
      <c r="M160" s="71"/>
      <c r="N160" s="71"/>
      <c r="O160" s="71"/>
    </row>
    <row r="161" spans="1:15" customFormat="1" x14ac:dyDescent="0.3">
      <c r="A161" s="7" t="s">
        <v>2238</v>
      </c>
      <c r="B161" s="7" t="s">
        <v>2239</v>
      </c>
      <c r="C161" s="29">
        <v>0</v>
      </c>
      <c r="D161" s="54">
        <v>0</v>
      </c>
      <c r="E161" s="70">
        <v>0</v>
      </c>
      <c r="F161" s="120">
        <f t="shared" si="6"/>
        <v>0</v>
      </c>
      <c r="G161" s="94">
        <f t="shared" si="7"/>
        <v>0</v>
      </c>
      <c r="H161" s="94">
        <f t="shared" si="8"/>
        <v>0</v>
      </c>
      <c r="I161" s="7" t="s">
        <v>17519</v>
      </c>
      <c r="J161" s="7" t="s">
        <v>2</v>
      </c>
      <c r="L161" s="71"/>
      <c r="M161" s="71"/>
      <c r="N161" s="71"/>
      <c r="O161" s="71"/>
    </row>
    <row r="162" spans="1:15" customFormat="1" x14ac:dyDescent="0.3">
      <c r="A162" s="7" t="s">
        <v>2240</v>
      </c>
      <c r="B162" s="7" t="s">
        <v>2241</v>
      </c>
      <c r="C162" s="29">
        <v>0</v>
      </c>
      <c r="D162" s="54">
        <v>0</v>
      </c>
      <c r="E162" s="70">
        <v>0</v>
      </c>
      <c r="F162" s="120">
        <f t="shared" si="6"/>
        <v>0</v>
      </c>
      <c r="G162" s="94">
        <f t="shared" si="7"/>
        <v>0</v>
      </c>
      <c r="H162" s="94">
        <f t="shared" si="8"/>
        <v>0</v>
      </c>
      <c r="I162" s="7" t="s">
        <v>17519</v>
      </c>
      <c r="J162" s="7" t="s">
        <v>21</v>
      </c>
      <c r="L162" s="71"/>
      <c r="M162" s="71"/>
      <c r="N162" s="71"/>
      <c r="O162" s="71"/>
    </row>
    <row r="163" spans="1:15" customFormat="1" x14ac:dyDescent="0.3">
      <c r="A163" s="7" t="s">
        <v>2242</v>
      </c>
      <c r="B163" s="7" t="s">
        <v>2243</v>
      </c>
      <c r="C163" s="29">
        <v>0</v>
      </c>
      <c r="D163" s="54">
        <v>0</v>
      </c>
      <c r="E163" s="70">
        <v>0</v>
      </c>
      <c r="F163" s="120">
        <f t="shared" si="6"/>
        <v>0</v>
      </c>
      <c r="G163" s="94">
        <f t="shared" si="7"/>
        <v>0</v>
      </c>
      <c r="H163" s="94">
        <f t="shared" si="8"/>
        <v>0</v>
      </c>
      <c r="I163" s="7" t="s">
        <v>17519</v>
      </c>
      <c r="J163" s="7" t="s">
        <v>2</v>
      </c>
      <c r="L163" s="71"/>
      <c r="M163" s="71"/>
      <c r="N163" s="71"/>
      <c r="O163" s="71"/>
    </row>
    <row r="164" spans="1:15" customFormat="1" x14ac:dyDescent="0.3">
      <c r="A164" s="7" t="s">
        <v>211</v>
      </c>
      <c r="B164" s="7" t="s">
        <v>2244</v>
      </c>
      <c r="C164" s="29">
        <v>16592.96</v>
      </c>
      <c r="D164" s="54">
        <v>16592</v>
      </c>
      <c r="E164" s="70">
        <v>18909.099999999999</v>
      </c>
      <c r="F164" s="120">
        <f t="shared" si="6"/>
        <v>23636.375</v>
      </c>
      <c r="G164" s="94">
        <f t="shared" si="7"/>
        <v>1890.9099999999999</v>
      </c>
      <c r="H164" s="94">
        <f t="shared" si="8"/>
        <v>3781.8199999999997</v>
      </c>
      <c r="I164" s="7" t="s">
        <v>17519</v>
      </c>
      <c r="J164" s="7" t="s">
        <v>2</v>
      </c>
      <c r="L164" s="71"/>
      <c r="M164" s="71"/>
      <c r="N164" s="71"/>
      <c r="O164" s="71"/>
    </row>
    <row r="165" spans="1:15" customFormat="1" x14ac:dyDescent="0.3">
      <c r="A165" s="7" t="s">
        <v>213</v>
      </c>
      <c r="B165" s="7" t="s">
        <v>2245</v>
      </c>
      <c r="C165" s="29">
        <v>17890.66</v>
      </c>
      <c r="D165" s="54">
        <v>13685</v>
      </c>
      <c r="E165" s="70">
        <v>13685</v>
      </c>
      <c r="F165" s="120">
        <f t="shared" si="6"/>
        <v>17106.25</v>
      </c>
      <c r="G165" s="94">
        <f t="shared" si="7"/>
        <v>1368.5</v>
      </c>
      <c r="H165" s="94">
        <f t="shared" si="8"/>
        <v>2737</v>
      </c>
      <c r="I165" s="7" t="s">
        <v>17519</v>
      </c>
      <c r="J165" s="7" t="s">
        <v>26</v>
      </c>
      <c r="L165" s="71"/>
      <c r="M165" s="71"/>
      <c r="N165" s="71"/>
      <c r="O165" s="71"/>
    </row>
    <row r="166" spans="1:15" customFormat="1" x14ac:dyDescent="0.3">
      <c r="A166" s="7" t="s">
        <v>215</v>
      </c>
      <c r="B166" s="7" t="s">
        <v>2246</v>
      </c>
      <c r="C166" s="29">
        <v>530.73</v>
      </c>
      <c r="D166" s="54">
        <v>527</v>
      </c>
      <c r="E166" s="70">
        <v>530.73</v>
      </c>
      <c r="F166" s="120">
        <f t="shared" si="6"/>
        <v>663.41250000000002</v>
      </c>
      <c r="G166" s="94">
        <f t="shared" si="7"/>
        <v>53.073000000000008</v>
      </c>
      <c r="H166" s="94">
        <f t="shared" si="8"/>
        <v>106.14600000000002</v>
      </c>
      <c r="I166" s="7" t="s">
        <v>17519</v>
      </c>
      <c r="J166" s="7" t="s">
        <v>37</v>
      </c>
      <c r="L166" s="71"/>
      <c r="M166" s="71"/>
      <c r="N166" s="71"/>
      <c r="O166" s="71"/>
    </row>
    <row r="167" spans="1:15" customFormat="1" x14ac:dyDescent="0.3">
      <c r="A167" s="7" t="s">
        <v>217</v>
      </c>
      <c r="B167" s="7" t="s">
        <v>2247</v>
      </c>
      <c r="C167" s="29">
        <v>2782.34</v>
      </c>
      <c r="D167" s="54">
        <v>2782</v>
      </c>
      <c r="E167" s="70">
        <v>2782.34</v>
      </c>
      <c r="F167" s="120">
        <f t="shared" si="6"/>
        <v>3477.9250000000002</v>
      </c>
      <c r="G167" s="94">
        <f t="shared" si="7"/>
        <v>278.23400000000004</v>
      </c>
      <c r="H167" s="94">
        <f t="shared" si="8"/>
        <v>556.46800000000007</v>
      </c>
      <c r="I167" s="7" t="s">
        <v>17519</v>
      </c>
      <c r="J167" s="7" t="s">
        <v>21</v>
      </c>
      <c r="L167" s="71"/>
      <c r="M167" s="71"/>
      <c r="N167" s="71"/>
      <c r="O167" s="71"/>
    </row>
    <row r="168" spans="1:15" customFormat="1" x14ac:dyDescent="0.3">
      <c r="A168" s="7" t="s">
        <v>2248</v>
      </c>
      <c r="B168" s="7" t="s">
        <v>2249</v>
      </c>
      <c r="C168" s="29">
        <v>0</v>
      </c>
      <c r="D168" s="54">
        <v>0</v>
      </c>
      <c r="E168" s="70">
        <v>0</v>
      </c>
      <c r="F168" s="120">
        <f t="shared" si="6"/>
        <v>0</v>
      </c>
      <c r="G168" s="94">
        <f t="shared" si="7"/>
        <v>0</v>
      </c>
      <c r="H168" s="94">
        <f t="shared" si="8"/>
        <v>0</v>
      </c>
      <c r="I168" s="7" t="s">
        <v>17519</v>
      </c>
      <c r="J168" s="7" t="s">
        <v>5</v>
      </c>
      <c r="L168" s="71"/>
      <c r="M168" s="71"/>
      <c r="N168" s="71"/>
      <c r="O168" s="71"/>
    </row>
    <row r="169" spans="1:15" customFormat="1" x14ac:dyDescent="0.3">
      <c r="A169" s="7" t="s">
        <v>2250</v>
      </c>
      <c r="B169" s="7" t="s">
        <v>2251</v>
      </c>
      <c r="C169" s="29">
        <v>0</v>
      </c>
      <c r="D169" s="54">
        <v>0</v>
      </c>
      <c r="E169" s="70">
        <v>0</v>
      </c>
      <c r="F169" s="120">
        <f t="shared" si="6"/>
        <v>0</v>
      </c>
      <c r="G169" s="94">
        <f t="shared" si="7"/>
        <v>0</v>
      </c>
      <c r="H169" s="94">
        <f t="shared" si="8"/>
        <v>0</v>
      </c>
      <c r="I169" s="7" t="s">
        <v>17519</v>
      </c>
      <c r="J169" s="7" t="s">
        <v>711</v>
      </c>
      <c r="L169" s="71"/>
      <c r="M169" s="71"/>
      <c r="N169" s="71"/>
      <c r="O169" s="71"/>
    </row>
    <row r="170" spans="1:15" customFormat="1" x14ac:dyDescent="0.3">
      <c r="A170" s="7" t="s">
        <v>2252</v>
      </c>
      <c r="B170" s="7" t="s">
        <v>2253</v>
      </c>
      <c r="C170" s="29">
        <v>0</v>
      </c>
      <c r="D170" s="54">
        <v>0</v>
      </c>
      <c r="E170" s="70">
        <v>0</v>
      </c>
      <c r="F170" s="120">
        <f t="shared" si="6"/>
        <v>0</v>
      </c>
      <c r="G170" s="94">
        <f t="shared" si="7"/>
        <v>0</v>
      </c>
      <c r="H170" s="94">
        <f t="shared" si="8"/>
        <v>0</v>
      </c>
      <c r="I170" s="7" t="s">
        <v>17519</v>
      </c>
      <c r="J170" s="7" t="s">
        <v>711</v>
      </c>
      <c r="L170" s="71"/>
      <c r="M170" s="71"/>
      <c r="N170" s="71"/>
      <c r="O170" s="71"/>
    </row>
    <row r="171" spans="1:15" customFormat="1" x14ac:dyDescent="0.3">
      <c r="A171" s="7" t="s">
        <v>2254</v>
      </c>
      <c r="B171" s="7" t="s">
        <v>2255</v>
      </c>
      <c r="C171" s="29">
        <v>0</v>
      </c>
      <c r="D171" s="54">
        <v>0</v>
      </c>
      <c r="E171" s="70">
        <v>0</v>
      </c>
      <c r="F171" s="120">
        <f t="shared" si="6"/>
        <v>0</v>
      </c>
      <c r="G171" s="94">
        <f t="shared" si="7"/>
        <v>0</v>
      </c>
      <c r="H171" s="94">
        <f t="shared" si="8"/>
        <v>0</v>
      </c>
      <c r="I171" s="7" t="s">
        <v>17519</v>
      </c>
      <c r="J171" s="7" t="s">
        <v>2</v>
      </c>
      <c r="L171" s="71"/>
      <c r="M171" s="71"/>
      <c r="N171" s="71"/>
      <c r="O171" s="71"/>
    </row>
    <row r="172" spans="1:15" customFormat="1" x14ac:dyDescent="0.3">
      <c r="A172" s="7" t="s">
        <v>219</v>
      </c>
      <c r="B172" s="7" t="s">
        <v>2256</v>
      </c>
      <c r="C172" s="29">
        <v>119</v>
      </c>
      <c r="D172" s="54">
        <v>149</v>
      </c>
      <c r="E172" s="70">
        <v>264.18</v>
      </c>
      <c r="F172" s="120">
        <f t="shared" si="6"/>
        <v>330.22500000000002</v>
      </c>
      <c r="G172" s="94">
        <f t="shared" si="7"/>
        <v>26.418000000000003</v>
      </c>
      <c r="H172" s="94">
        <f t="shared" si="8"/>
        <v>52.836000000000006</v>
      </c>
      <c r="I172" s="7" t="s">
        <v>17519</v>
      </c>
      <c r="J172" s="7" t="s">
        <v>21</v>
      </c>
      <c r="L172" s="71"/>
      <c r="M172" s="71"/>
      <c r="N172" s="71"/>
      <c r="O172" s="71"/>
    </row>
    <row r="173" spans="1:15" customFormat="1" x14ac:dyDescent="0.3">
      <c r="A173" s="7" t="s">
        <v>2257</v>
      </c>
      <c r="B173" s="7" t="s">
        <v>2258</v>
      </c>
      <c r="C173" s="29">
        <v>0</v>
      </c>
      <c r="D173" s="54">
        <v>0</v>
      </c>
      <c r="E173" s="70">
        <v>0</v>
      </c>
      <c r="F173" s="120">
        <f t="shared" si="6"/>
        <v>0</v>
      </c>
      <c r="G173" s="94">
        <f t="shared" si="7"/>
        <v>0</v>
      </c>
      <c r="H173" s="94">
        <f t="shared" si="8"/>
        <v>0</v>
      </c>
      <c r="I173" s="7" t="s">
        <v>17519</v>
      </c>
      <c r="J173" s="7" t="s">
        <v>2</v>
      </c>
      <c r="L173" s="71"/>
      <c r="M173" s="71"/>
      <c r="N173" s="71"/>
      <c r="O173" s="71"/>
    </row>
    <row r="174" spans="1:15" customFormat="1" x14ac:dyDescent="0.3">
      <c r="A174" s="7" t="s">
        <v>221</v>
      </c>
      <c r="B174" s="7" t="s">
        <v>2259</v>
      </c>
      <c r="C174" s="29">
        <v>1099.56</v>
      </c>
      <c r="D174" s="54">
        <v>1023</v>
      </c>
      <c r="E174" s="70">
        <v>1094.8</v>
      </c>
      <c r="F174" s="120">
        <f t="shared" si="6"/>
        <v>1368.5</v>
      </c>
      <c r="G174" s="94">
        <f t="shared" si="7"/>
        <v>109.48</v>
      </c>
      <c r="H174" s="94">
        <f t="shared" si="8"/>
        <v>218.96</v>
      </c>
      <c r="I174" s="7" t="s">
        <v>17519</v>
      </c>
      <c r="J174" s="7" t="s">
        <v>2</v>
      </c>
      <c r="L174" s="71"/>
      <c r="M174" s="71"/>
      <c r="N174" s="71"/>
      <c r="O174" s="71"/>
    </row>
    <row r="175" spans="1:15" customFormat="1" x14ac:dyDescent="0.3">
      <c r="A175" s="7" t="s">
        <v>223</v>
      </c>
      <c r="B175" s="7" t="s">
        <v>2260</v>
      </c>
      <c r="C175" s="29">
        <v>27281.94</v>
      </c>
      <c r="D175" s="54">
        <v>236334</v>
      </c>
      <c r="E175" s="70">
        <v>236334</v>
      </c>
      <c r="F175" s="120">
        <f t="shared" si="6"/>
        <v>295417.5</v>
      </c>
      <c r="G175" s="94">
        <f t="shared" si="7"/>
        <v>23633.4</v>
      </c>
      <c r="H175" s="94">
        <f t="shared" si="8"/>
        <v>47266.8</v>
      </c>
      <c r="I175" s="7" t="s">
        <v>17519</v>
      </c>
      <c r="J175" s="7" t="s">
        <v>5</v>
      </c>
      <c r="L175" s="71"/>
      <c r="M175" s="71"/>
      <c r="N175" s="71"/>
      <c r="O175" s="71"/>
    </row>
    <row r="176" spans="1:15" customFormat="1" x14ac:dyDescent="0.3">
      <c r="A176" s="7" t="s">
        <v>2261</v>
      </c>
      <c r="B176" s="7" t="s">
        <v>2262</v>
      </c>
      <c r="C176" s="29">
        <v>0</v>
      </c>
      <c r="D176" s="54">
        <v>0</v>
      </c>
      <c r="E176" s="70">
        <v>0</v>
      </c>
      <c r="F176" s="120">
        <f t="shared" si="6"/>
        <v>0</v>
      </c>
      <c r="G176" s="94">
        <f t="shared" si="7"/>
        <v>0</v>
      </c>
      <c r="H176" s="94">
        <f t="shared" si="8"/>
        <v>0</v>
      </c>
      <c r="I176" s="7" t="s">
        <v>17519</v>
      </c>
      <c r="J176" s="7" t="s">
        <v>711</v>
      </c>
      <c r="L176" s="71"/>
      <c r="M176" s="71"/>
      <c r="N176" s="71"/>
      <c r="O176" s="71"/>
    </row>
    <row r="177" spans="1:15" customFormat="1" x14ac:dyDescent="0.3">
      <c r="A177" s="7" t="s">
        <v>225</v>
      </c>
      <c r="B177" s="7" t="s">
        <v>2263</v>
      </c>
      <c r="C177" s="29">
        <v>296.31</v>
      </c>
      <c r="D177" s="54">
        <v>305</v>
      </c>
      <c r="E177" s="70">
        <v>389</v>
      </c>
      <c r="F177" s="120">
        <f t="shared" si="6"/>
        <v>486.25</v>
      </c>
      <c r="G177" s="94">
        <f t="shared" si="7"/>
        <v>38.900000000000006</v>
      </c>
      <c r="H177" s="94">
        <f t="shared" si="8"/>
        <v>77.800000000000011</v>
      </c>
      <c r="I177" s="7" t="s">
        <v>17519</v>
      </c>
      <c r="J177" s="7" t="s">
        <v>21</v>
      </c>
      <c r="L177" s="71"/>
      <c r="M177" s="71"/>
      <c r="N177" s="71"/>
      <c r="O177" s="71"/>
    </row>
    <row r="178" spans="1:15" customFormat="1" x14ac:dyDescent="0.3">
      <c r="A178" s="7" t="s">
        <v>227</v>
      </c>
      <c r="B178" s="7" t="s">
        <v>2264</v>
      </c>
      <c r="C178" s="29">
        <v>6426</v>
      </c>
      <c r="D178" s="54">
        <v>6010</v>
      </c>
      <c r="E178" s="70">
        <v>7140</v>
      </c>
      <c r="F178" s="120">
        <f t="shared" si="6"/>
        <v>8925</v>
      </c>
      <c r="G178" s="94">
        <f t="shared" si="7"/>
        <v>714</v>
      </c>
      <c r="H178" s="94">
        <f t="shared" si="8"/>
        <v>1428</v>
      </c>
      <c r="I178" s="7" t="s">
        <v>17519</v>
      </c>
      <c r="J178" s="7" t="s">
        <v>5</v>
      </c>
      <c r="L178" s="71"/>
      <c r="M178" s="71"/>
      <c r="N178" s="71"/>
      <c r="O178" s="71"/>
    </row>
    <row r="179" spans="1:15" customFormat="1" x14ac:dyDescent="0.3">
      <c r="A179" s="7" t="s">
        <v>2265</v>
      </c>
      <c r="B179" s="7" t="s">
        <v>2266</v>
      </c>
      <c r="C179" s="29">
        <v>0</v>
      </c>
      <c r="D179" s="54">
        <v>0</v>
      </c>
      <c r="E179" s="70">
        <v>0</v>
      </c>
      <c r="F179" s="120">
        <f t="shared" si="6"/>
        <v>0</v>
      </c>
      <c r="G179" s="94">
        <f t="shared" si="7"/>
        <v>0</v>
      </c>
      <c r="H179" s="94">
        <f t="shared" si="8"/>
        <v>0</v>
      </c>
      <c r="I179" s="7" t="s">
        <v>17519</v>
      </c>
      <c r="J179" s="7" t="s">
        <v>26</v>
      </c>
      <c r="L179" s="71"/>
      <c r="M179" s="71"/>
      <c r="N179" s="71"/>
      <c r="O179" s="71"/>
    </row>
    <row r="180" spans="1:15" customFormat="1" x14ac:dyDescent="0.3">
      <c r="A180" s="7" t="s">
        <v>2267</v>
      </c>
      <c r="B180" s="7" t="s">
        <v>2268</v>
      </c>
      <c r="C180" s="29">
        <v>0</v>
      </c>
      <c r="D180" s="54">
        <v>0</v>
      </c>
      <c r="E180" s="70">
        <v>0</v>
      </c>
      <c r="F180" s="120">
        <f t="shared" si="6"/>
        <v>0</v>
      </c>
      <c r="G180" s="94">
        <f t="shared" si="7"/>
        <v>0</v>
      </c>
      <c r="H180" s="94">
        <f t="shared" si="8"/>
        <v>0</v>
      </c>
      <c r="I180" s="7" t="s">
        <v>17519</v>
      </c>
      <c r="J180" s="7" t="s">
        <v>21</v>
      </c>
      <c r="L180" s="71"/>
      <c r="M180" s="71"/>
      <c r="N180" s="71"/>
      <c r="O180" s="71"/>
    </row>
    <row r="181" spans="1:15" customFormat="1" x14ac:dyDescent="0.3">
      <c r="A181" s="7" t="s">
        <v>229</v>
      </c>
      <c r="B181" s="7" t="s">
        <v>2269</v>
      </c>
      <c r="C181" s="29">
        <v>1519.87</v>
      </c>
      <c r="D181" s="54">
        <v>1520</v>
      </c>
      <c r="E181" s="70">
        <v>1519.86</v>
      </c>
      <c r="F181" s="120">
        <f t="shared" si="6"/>
        <v>1899.8249999999998</v>
      </c>
      <c r="G181" s="94">
        <f t="shared" si="7"/>
        <v>151.98599999999999</v>
      </c>
      <c r="H181" s="94">
        <f t="shared" si="8"/>
        <v>303.97199999999998</v>
      </c>
      <c r="I181" s="7" t="s">
        <v>17519</v>
      </c>
      <c r="J181" s="7" t="s">
        <v>21</v>
      </c>
      <c r="L181" s="71"/>
      <c r="M181" s="71"/>
      <c r="N181" s="71"/>
      <c r="O181" s="71"/>
    </row>
    <row r="182" spans="1:15" customFormat="1" x14ac:dyDescent="0.3">
      <c r="A182" s="7" t="s">
        <v>231</v>
      </c>
      <c r="B182" s="7" t="s">
        <v>2270</v>
      </c>
      <c r="C182" s="29">
        <v>1785</v>
      </c>
      <c r="D182" s="54">
        <v>1303</v>
      </c>
      <c r="E182" s="70">
        <v>1237.5999999999999</v>
      </c>
      <c r="F182" s="120">
        <f t="shared" si="6"/>
        <v>1547</v>
      </c>
      <c r="G182" s="94">
        <f t="shared" si="7"/>
        <v>123.75999999999999</v>
      </c>
      <c r="H182" s="94">
        <f t="shared" si="8"/>
        <v>247.51999999999998</v>
      </c>
      <c r="I182" s="7" t="s">
        <v>17519</v>
      </c>
      <c r="J182" s="7" t="s">
        <v>5</v>
      </c>
      <c r="L182" s="71"/>
      <c r="M182" s="71"/>
      <c r="N182" s="71"/>
      <c r="O182" s="71"/>
    </row>
    <row r="183" spans="1:15" customFormat="1" x14ac:dyDescent="0.3">
      <c r="A183" s="7" t="s">
        <v>233</v>
      </c>
      <c r="B183" s="7" t="s">
        <v>2271</v>
      </c>
      <c r="C183" s="29">
        <v>351.05</v>
      </c>
      <c r="D183" s="54">
        <v>393</v>
      </c>
      <c r="E183" s="70">
        <v>324</v>
      </c>
      <c r="F183" s="120">
        <f t="shared" si="6"/>
        <v>405</v>
      </c>
      <c r="G183" s="94">
        <f t="shared" si="7"/>
        <v>32.4</v>
      </c>
      <c r="H183" s="94">
        <f t="shared" si="8"/>
        <v>64.8</v>
      </c>
      <c r="I183" s="7" t="s">
        <v>17519</v>
      </c>
      <c r="J183" s="7" t="s">
        <v>5</v>
      </c>
      <c r="L183" s="71"/>
      <c r="M183" s="71"/>
      <c r="N183" s="71"/>
      <c r="O183" s="71"/>
    </row>
    <row r="184" spans="1:15" customFormat="1" x14ac:dyDescent="0.3">
      <c r="A184" s="7" t="s">
        <v>235</v>
      </c>
      <c r="B184" s="7" t="s">
        <v>2272</v>
      </c>
      <c r="C184" s="29">
        <v>957</v>
      </c>
      <c r="D184" s="54">
        <v>1547</v>
      </c>
      <c r="E184" s="70">
        <v>2040.01</v>
      </c>
      <c r="F184" s="120">
        <f t="shared" si="6"/>
        <v>2550.0124999999998</v>
      </c>
      <c r="G184" s="94">
        <f t="shared" si="7"/>
        <v>204.00099999999998</v>
      </c>
      <c r="H184" s="94">
        <f t="shared" si="8"/>
        <v>408.00199999999995</v>
      </c>
      <c r="I184" s="7" t="s">
        <v>17519</v>
      </c>
      <c r="J184" s="7" t="s">
        <v>21</v>
      </c>
      <c r="L184" s="71"/>
      <c r="M184" s="71"/>
      <c r="N184" s="71"/>
      <c r="O184" s="71"/>
    </row>
    <row r="185" spans="1:15" customFormat="1" x14ac:dyDescent="0.3">
      <c r="A185" s="19" t="s">
        <v>2273</v>
      </c>
      <c r="B185" s="19" t="s">
        <v>2274</v>
      </c>
      <c r="C185" s="30">
        <v>0</v>
      </c>
      <c r="D185" s="56">
        <v>0</v>
      </c>
      <c r="E185" s="70">
        <v>0</v>
      </c>
      <c r="F185" s="120">
        <f t="shared" si="6"/>
        <v>0</v>
      </c>
      <c r="G185" s="94">
        <f t="shared" si="7"/>
        <v>0</v>
      </c>
      <c r="H185" s="94">
        <f t="shared" si="8"/>
        <v>0</v>
      </c>
      <c r="I185" s="7" t="s">
        <v>17519</v>
      </c>
      <c r="J185" s="7" t="s">
        <v>5</v>
      </c>
      <c r="L185" s="71"/>
      <c r="M185" s="71"/>
      <c r="N185" s="71"/>
      <c r="O185" s="71"/>
    </row>
    <row r="186" spans="1:15" customFormat="1" x14ac:dyDescent="0.3">
      <c r="A186" s="7" t="s">
        <v>237</v>
      </c>
      <c r="B186" s="7" t="s">
        <v>2275</v>
      </c>
      <c r="C186" s="29">
        <v>818.72</v>
      </c>
      <c r="D186" s="54">
        <v>819</v>
      </c>
      <c r="E186" s="70">
        <v>905</v>
      </c>
      <c r="F186" s="120">
        <f t="shared" si="6"/>
        <v>1131.25</v>
      </c>
      <c r="G186" s="94">
        <f t="shared" si="7"/>
        <v>90.5</v>
      </c>
      <c r="H186" s="94">
        <f t="shared" si="8"/>
        <v>181</v>
      </c>
      <c r="I186" s="7" t="s">
        <v>17519</v>
      </c>
      <c r="J186" s="7" t="s">
        <v>2</v>
      </c>
      <c r="L186" s="71"/>
      <c r="M186" s="71"/>
      <c r="N186" s="71"/>
      <c r="O186" s="71"/>
    </row>
    <row r="187" spans="1:15" customFormat="1" x14ac:dyDescent="0.3">
      <c r="A187" s="7" t="s">
        <v>2276</v>
      </c>
      <c r="B187" s="7" t="s">
        <v>2277</v>
      </c>
      <c r="C187" s="29">
        <v>0</v>
      </c>
      <c r="D187" s="54">
        <v>0</v>
      </c>
      <c r="E187" s="70">
        <v>0</v>
      </c>
      <c r="F187" s="120">
        <f t="shared" si="6"/>
        <v>0</v>
      </c>
      <c r="G187" s="94">
        <f t="shared" si="7"/>
        <v>0</v>
      </c>
      <c r="H187" s="94">
        <f t="shared" si="8"/>
        <v>0</v>
      </c>
      <c r="I187" s="7" t="s">
        <v>17519</v>
      </c>
      <c r="J187" s="7" t="s">
        <v>37</v>
      </c>
      <c r="L187" s="71"/>
      <c r="M187" s="71"/>
      <c r="N187" s="71"/>
      <c r="O187" s="71"/>
    </row>
    <row r="188" spans="1:15" customFormat="1" x14ac:dyDescent="0.3">
      <c r="A188" s="7" t="s">
        <v>2278</v>
      </c>
      <c r="B188" s="7" t="s">
        <v>2279</v>
      </c>
      <c r="C188" s="29">
        <v>0</v>
      </c>
      <c r="D188" s="54">
        <v>0</v>
      </c>
      <c r="E188" s="70">
        <v>0</v>
      </c>
      <c r="F188" s="120">
        <f t="shared" si="6"/>
        <v>0</v>
      </c>
      <c r="G188" s="94">
        <f t="shared" si="7"/>
        <v>0</v>
      </c>
      <c r="H188" s="94">
        <f t="shared" si="8"/>
        <v>0</v>
      </c>
      <c r="I188" s="7" t="s">
        <v>17519</v>
      </c>
      <c r="J188" s="7" t="s">
        <v>21</v>
      </c>
      <c r="L188" s="71"/>
      <c r="M188" s="71"/>
      <c r="N188" s="71"/>
      <c r="O188" s="71"/>
    </row>
    <row r="189" spans="1:15" customFormat="1" x14ac:dyDescent="0.3">
      <c r="A189" s="7" t="s">
        <v>2280</v>
      </c>
      <c r="B189" s="7" t="s">
        <v>2281</v>
      </c>
      <c r="C189" s="29">
        <v>0</v>
      </c>
      <c r="D189" s="54">
        <v>0</v>
      </c>
      <c r="E189" s="70">
        <v>0</v>
      </c>
      <c r="F189" s="120">
        <f t="shared" si="6"/>
        <v>0</v>
      </c>
      <c r="G189" s="94">
        <f t="shared" si="7"/>
        <v>0</v>
      </c>
      <c r="H189" s="94">
        <f t="shared" si="8"/>
        <v>0</v>
      </c>
      <c r="I189" s="7" t="s">
        <v>17519</v>
      </c>
      <c r="J189" s="7" t="s">
        <v>21</v>
      </c>
      <c r="L189" s="71"/>
      <c r="M189" s="71"/>
      <c r="N189" s="71"/>
      <c r="O189" s="71"/>
    </row>
    <row r="190" spans="1:15" customFormat="1" x14ac:dyDescent="0.3">
      <c r="A190" s="7" t="s">
        <v>2282</v>
      </c>
      <c r="B190" s="7" t="s">
        <v>2283</v>
      </c>
      <c r="C190" s="29">
        <v>0</v>
      </c>
      <c r="D190" s="54">
        <v>0</v>
      </c>
      <c r="E190" s="70">
        <v>0</v>
      </c>
      <c r="F190" s="120">
        <f t="shared" si="6"/>
        <v>0</v>
      </c>
      <c r="G190" s="94">
        <f t="shared" si="7"/>
        <v>0</v>
      </c>
      <c r="H190" s="94">
        <f t="shared" si="8"/>
        <v>0</v>
      </c>
      <c r="I190" s="7" t="s">
        <v>17519</v>
      </c>
      <c r="J190" s="7" t="s">
        <v>37</v>
      </c>
      <c r="L190" s="71"/>
      <c r="M190" s="71"/>
      <c r="N190" s="71"/>
      <c r="O190" s="71"/>
    </row>
    <row r="191" spans="1:15" customFormat="1" x14ac:dyDescent="0.3">
      <c r="A191" s="7" t="s">
        <v>2284</v>
      </c>
      <c r="B191" s="7" t="s">
        <v>2285</v>
      </c>
      <c r="C191" s="29">
        <v>0</v>
      </c>
      <c r="D191" s="54">
        <v>0</v>
      </c>
      <c r="E191" s="70">
        <v>0</v>
      </c>
      <c r="F191" s="120">
        <f t="shared" si="6"/>
        <v>0</v>
      </c>
      <c r="G191" s="94">
        <f t="shared" si="7"/>
        <v>0</v>
      </c>
      <c r="H191" s="94">
        <f t="shared" si="8"/>
        <v>0</v>
      </c>
      <c r="I191" s="7" t="s">
        <v>17519</v>
      </c>
      <c r="J191" s="7" t="s">
        <v>1179</v>
      </c>
      <c r="L191" s="71"/>
      <c r="M191" s="71"/>
      <c r="N191" s="71"/>
      <c r="O191" s="71"/>
    </row>
    <row r="192" spans="1:15" customFormat="1" x14ac:dyDescent="0.3">
      <c r="A192" s="7" t="s">
        <v>2286</v>
      </c>
      <c r="B192" s="7" t="s">
        <v>2287</v>
      </c>
      <c r="C192" s="29">
        <v>0</v>
      </c>
      <c r="D192" s="54">
        <v>0</v>
      </c>
      <c r="E192" s="70">
        <v>0</v>
      </c>
      <c r="F192" s="120">
        <f t="shared" si="6"/>
        <v>0</v>
      </c>
      <c r="G192" s="94">
        <f t="shared" si="7"/>
        <v>0</v>
      </c>
      <c r="H192" s="94">
        <f t="shared" si="8"/>
        <v>0</v>
      </c>
      <c r="I192" s="7" t="s">
        <v>17519</v>
      </c>
      <c r="J192" s="7" t="s">
        <v>21</v>
      </c>
      <c r="L192" s="71"/>
      <c r="M192" s="71"/>
      <c r="N192" s="71"/>
      <c r="O192" s="71"/>
    </row>
    <row r="193" spans="1:15" customFormat="1" x14ac:dyDescent="0.3">
      <c r="A193" s="7" t="s">
        <v>239</v>
      </c>
      <c r="B193" s="7" t="s">
        <v>2288</v>
      </c>
      <c r="C193" s="29">
        <v>33824.559999999998</v>
      </c>
      <c r="D193" s="54">
        <v>35176</v>
      </c>
      <c r="E193" s="70">
        <v>40401</v>
      </c>
      <c r="F193" s="120">
        <f t="shared" si="6"/>
        <v>50501.25</v>
      </c>
      <c r="G193" s="94">
        <f t="shared" si="7"/>
        <v>4040.1000000000004</v>
      </c>
      <c r="H193" s="94">
        <f t="shared" si="8"/>
        <v>8080.2000000000007</v>
      </c>
      <c r="I193" s="7" t="s">
        <v>17519</v>
      </c>
      <c r="J193" s="7" t="s">
        <v>5</v>
      </c>
      <c r="L193" s="71"/>
      <c r="M193" s="71"/>
      <c r="N193" s="71"/>
      <c r="O193" s="71"/>
    </row>
    <row r="194" spans="1:15" customFormat="1" x14ac:dyDescent="0.3">
      <c r="A194" s="7" t="s">
        <v>241</v>
      </c>
      <c r="B194" s="7" t="s">
        <v>2289</v>
      </c>
      <c r="C194" s="29">
        <v>3365.32</v>
      </c>
      <c r="D194" s="54">
        <v>3466</v>
      </c>
      <c r="E194" s="70">
        <v>3822</v>
      </c>
      <c r="F194" s="120">
        <f t="shared" si="6"/>
        <v>4777.5</v>
      </c>
      <c r="G194" s="94">
        <f t="shared" si="7"/>
        <v>382.20000000000005</v>
      </c>
      <c r="H194" s="94">
        <f t="shared" si="8"/>
        <v>764.40000000000009</v>
      </c>
      <c r="I194" s="7" t="s">
        <v>17519</v>
      </c>
      <c r="J194" s="7" t="s">
        <v>37</v>
      </c>
      <c r="L194" s="71"/>
      <c r="M194" s="71"/>
      <c r="N194" s="71"/>
      <c r="O194" s="71"/>
    </row>
    <row r="195" spans="1:15" customFormat="1" x14ac:dyDescent="0.3">
      <c r="A195" s="7" t="s">
        <v>2290</v>
      </c>
      <c r="B195" s="7" t="s">
        <v>2291</v>
      </c>
      <c r="C195" s="29">
        <v>0</v>
      </c>
      <c r="D195" s="54">
        <v>0</v>
      </c>
      <c r="E195" s="70">
        <v>0</v>
      </c>
      <c r="F195" s="120">
        <f t="shared" si="6"/>
        <v>0</v>
      </c>
      <c r="G195" s="94">
        <f t="shared" si="7"/>
        <v>0</v>
      </c>
      <c r="H195" s="94">
        <f t="shared" si="8"/>
        <v>0</v>
      </c>
      <c r="I195" s="7" t="s">
        <v>17519</v>
      </c>
      <c r="J195" s="7" t="s">
        <v>21</v>
      </c>
      <c r="L195" s="71"/>
      <c r="M195" s="71"/>
      <c r="N195" s="71"/>
      <c r="O195" s="71"/>
    </row>
    <row r="196" spans="1:15" customFormat="1" x14ac:dyDescent="0.3">
      <c r="A196" s="7" t="s">
        <v>2292</v>
      </c>
      <c r="B196" s="7" t="s">
        <v>2293</v>
      </c>
      <c r="C196" s="29">
        <v>0</v>
      </c>
      <c r="D196" s="54">
        <v>0</v>
      </c>
      <c r="E196" s="70">
        <v>0</v>
      </c>
      <c r="F196" s="120">
        <f t="shared" si="6"/>
        <v>0</v>
      </c>
      <c r="G196" s="94">
        <f t="shared" si="7"/>
        <v>0</v>
      </c>
      <c r="H196" s="94">
        <f t="shared" si="8"/>
        <v>0</v>
      </c>
      <c r="I196" s="7" t="s">
        <v>17519</v>
      </c>
      <c r="J196" s="7" t="s">
        <v>2</v>
      </c>
      <c r="L196" s="71"/>
      <c r="M196" s="71"/>
      <c r="N196" s="71"/>
      <c r="O196" s="71"/>
    </row>
    <row r="197" spans="1:15" customFormat="1" x14ac:dyDescent="0.3">
      <c r="A197" s="7" t="s">
        <v>243</v>
      </c>
      <c r="B197" s="7" t="s">
        <v>2294</v>
      </c>
      <c r="C197" s="29">
        <v>4150.72</v>
      </c>
      <c r="D197" s="54">
        <v>3392</v>
      </c>
      <c r="E197" s="70">
        <v>4522</v>
      </c>
      <c r="F197" s="120">
        <f t="shared" si="6"/>
        <v>5652.5</v>
      </c>
      <c r="G197" s="94">
        <f t="shared" si="7"/>
        <v>452.20000000000005</v>
      </c>
      <c r="H197" s="94">
        <f t="shared" si="8"/>
        <v>904.40000000000009</v>
      </c>
      <c r="I197" s="7" t="s">
        <v>17519</v>
      </c>
      <c r="J197" s="7" t="s">
        <v>5</v>
      </c>
      <c r="L197" s="71"/>
      <c r="M197" s="71"/>
      <c r="N197" s="71"/>
      <c r="O197" s="71"/>
    </row>
    <row r="198" spans="1:15" customFormat="1" x14ac:dyDescent="0.3">
      <c r="A198" s="7" t="s">
        <v>245</v>
      </c>
      <c r="B198" s="7" t="s">
        <v>2295</v>
      </c>
      <c r="C198" s="29">
        <v>10674.3</v>
      </c>
      <c r="D198" s="54">
        <v>26775</v>
      </c>
      <c r="E198" s="70">
        <v>20468</v>
      </c>
      <c r="F198" s="120">
        <f t="shared" si="6"/>
        <v>25585</v>
      </c>
      <c r="G198" s="94">
        <f t="shared" si="7"/>
        <v>2046.8000000000002</v>
      </c>
      <c r="H198" s="94">
        <f t="shared" si="8"/>
        <v>4093.6000000000004</v>
      </c>
      <c r="I198" s="7" t="s">
        <v>17519</v>
      </c>
      <c r="J198" s="7" t="s">
        <v>21</v>
      </c>
      <c r="L198" s="71"/>
      <c r="M198" s="71"/>
      <c r="N198" s="71"/>
      <c r="O198" s="71"/>
    </row>
    <row r="199" spans="1:15" customFormat="1" x14ac:dyDescent="0.3">
      <c r="A199" s="7" t="s">
        <v>247</v>
      </c>
      <c r="B199" s="7" t="s">
        <v>2296</v>
      </c>
      <c r="C199" s="29">
        <v>4630.29</v>
      </c>
      <c r="D199" s="54">
        <v>4722</v>
      </c>
      <c r="E199" s="70">
        <v>4557.1499999999996</v>
      </c>
      <c r="F199" s="120">
        <f t="shared" ref="F199:F262" si="9">IF(E199&gt;0,+E199,IF(D199&gt;0,+D199,IF(C199&gt;0,+C199,0)))*1.25</f>
        <v>5696.4375</v>
      </c>
      <c r="G199" s="94">
        <f t="shared" ref="G199:G262" si="10">(F199/1.25)*0.1</f>
        <v>455.71499999999997</v>
      </c>
      <c r="H199" s="94">
        <f t="shared" ref="H199:H262" si="11">(F199/1.25)*0.2</f>
        <v>911.43</v>
      </c>
      <c r="I199" s="7" t="s">
        <v>17519</v>
      </c>
      <c r="J199" s="7" t="s">
        <v>21</v>
      </c>
      <c r="L199" s="71"/>
      <c r="M199" s="71"/>
      <c r="N199" s="71"/>
      <c r="O199" s="71"/>
    </row>
    <row r="200" spans="1:15" customFormat="1" x14ac:dyDescent="0.3">
      <c r="A200" s="7" t="s">
        <v>2297</v>
      </c>
      <c r="B200" s="7" t="s">
        <v>2298</v>
      </c>
      <c r="C200" s="29">
        <v>0</v>
      </c>
      <c r="D200" s="54">
        <v>0</v>
      </c>
      <c r="E200" s="70">
        <v>0</v>
      </c>
      <c r="F200" s="120">
        <f t="shared" si="9"/>
        <v>0</v>
      </c>
      <c r="G200" s="94">
        <f t="shared" si="10"/>
        <v>0</v>
      </c>
      <c r="H200" s="94">
        <f t="shared" si="11"/>
        <v>0</v>
      </c>
      <c r="I200" s="7" t="s">
        <v>17519</v>
      </c>
      <c r="J200" s="7" t="s">
        <v>21</v>
      </c>
      <c r="L200" s="71"/>
      <c r="M200" s="71"/>
      <c r="N200" s="71"/>
      <c r="O200" s="71"/>
    </row>
    <row r="201" spans="1:15" customFormat="1" x14ac:dyDescent="0.3">
      <c r="A201" s="7" t="s">
        <v>249</v>
      </c>
      <c r="B201" s="7" t="s">
        <v>2299</v>
      </c>
      <c r="C201" s="29">
        <v>89.85</v>
      </c>
      <c r="D201" s="54">
        <v>63</v>
      </c>
      <c r="E201" s="70">
        <v>70.209999999999994</v>
      </c>
      <c r="F201" s="120">
        <f t="shared" si="9"/>
        <v>87.762499999999989</v>
      </c>
      <c r="G201" s="94">
        <f t="shared" si="10"/>
        <v>7.0209999999999999</v>
      </c>
      <c r="H201" s="94">
        <f t="shared" si="11"/>
        <v>14.042</v>
      </c>
      <c r="I201" s="7" t="s">
        <v>17519</v>
      </c>
      <c r="J201" s="7" t="s">
        <v>37</v>
      </c>
      <c r="L201" s="71"/>
      <c r="M201" s="71"/>
      <c r="N201" s="71"/>
      <c r="O201" s="71"/>
    </row>
    <row r="202" spans="1:15" customFormat="1" x14ac:dyDescent="0.3">
      <c r="A202" s="7" t="s">
        <v>251</v>
      </c>
      <c r="B202" s="7" t="s">
        <v>2300</v>
      </c>
      <c r="C202" s="29">
        <v>214.2</v>
      </c>
      <c r="D202" s="54">
        <v>214</v>
      </c>
      <c r="E202" s="70">
        <v>214.2</v>
      </c>
      <c r="F202" s="120">
        <f t="shared" si="9"/>
        <v>267.75</v>
      </c>
      <c r="G202" s="94">
        <f t="shared" si="10"/>
        <v>21.42</v>
      </c>
      <c r="H202" s="94">
        <f t="shared" si="11"/>
        <v>42.84</v>
      </c>
      <c r="I202" s="7" t="s">
        <v>17520</v>
      </c>
      <c r="J202" s="7" t="s">
        <v>21</v>
      </c>
      <c r="L202" s="71"/>
      <c r="M202" s="71"/>
      <c r="N202" s="71"/>
      <c r="O202" s="71"/>
    </row>
    <row r="203" spans="1:15" customFormat="1" x14ac:dyDescent="0.3">
      <c r="A203" s="7" t="s">
        <v>2301</v>
      </c>
      <c r="B203" s="7" t="s">
        <v>2302</v>
      </c>
      <c r="C203" s="29">
        <v>0</v>
      </c>
      <c r="D203" s="54">
        <v>0</v>
      </c>
      <c r="E203" s="70">
        <v>0</v>
      </c>
      <c r="F203" s="120">
        <f t="shared" si="9"/>
        <v>0</v>
      </c>
      <c r="G203" s="94">
        <f t="shared" si="10"/>
        <v>0</v>
      </c>
      <c r="H203" s="94">
        <f t="shared" si="11"/>
        <v>0</v>
      </c>
      <c r="I203" s="7" t="s">
        <v>17519</v>
      </c>
      <c r="J203" s="7" t="s">
        <v>2</v>
      </c>
      <c r="L203" s="71"/>
      <c r="M203" s="71"/>
      <c r="N203" s="71"/>
      <c r="O203" s="71"/>
    </row>
    <row r="204" spans="1:15" customFormat="1" x14ac:dyDescent="0.3">
      <c r="A204" s="7" t="s">
        <v>253</v>
      </c>
      <c r="B204" s="7" t="s">
        <v>2303</v>
      </c>
      <c r="C204" s="29">
        <v>32.01</v>
      </c>
      <c r="D204" s="54">
        <v>164</v>
      </c>
      <c r="E204" s="70">
        <v>164</v>
      </c>
      <c r="F204" s="120">
        <f t="shared" si="9"/>
        <v>205</v>
      </c>
      <c r="G204" s="94">
        <f t="shared" si="10"/>
        <v>16.400000000000002</v>
      </c>
      <c r="H204" s="94">
        <f t="shared" si="11"/>
        <v>32.800000000000004</v>
      </c>
      <c r="I204" s="7" t="s">
        <v>17519</v>
      </c>
      <c r="J204" s="7" t="s">
        <v>37</v>
      </c>
      <c r="L204" s="71"/>
      <c r="M204" s="71"/>
      <c r="N204" s="71"/>
      <c r="O204" s="71"/>
    </row>
    <row r="205" spans="1:15" customFormat="1" x14ac:dyDescent="0.3">
      <c r="A205" s="7" t="s">
        <v>2304</v>
      </c>
      <c r="B205" s="7" t="s">
        <v>2305</v>
      </c>
      <c r="C205" s="29">
        <v>0</v>
      </c>
      <c r="D205" s="54">
        <v>0</v>
      </c>
      <c r="E205" s="70">
        <v>0</v>
      </c>
      <c r="F205" s="120">
        <f t="shared" si="9"/>
        <v>0</v>
      </c>
      <c r="G205" s="94">
        <f t="shared" si="10"/>
        <v>0</v>
      </c>
      <c r="H205" s="94">
        <f t="shared" si="11"/>
        <v>0</v>
      </c>
      <c r="I205" s="7" t="s">
        <v>17519</v>
      </c>
      <c r="J205" s="7" t="s">
        <v>21</v>
      </c>
      <c r="L205" s="71"/>
      <c r="M205" s="71"/>
      <c r="N205" s="71"/>
      <c r="O205" s="71"/>
    </row>
    <row r="206" spans="1:15" customFormat="1" x14ac:dyDescent="0.3">
      <c r="A206" s="7" t="s">
        <v>2306</v>
      </c>
      <c r="B206" s="7" t="s">
        <v>2307</v>
      </c>
      <c r="C206" s="29">
        <v>0</v>
      </c>
      <c r="D206" s="54">
        <v>0</v>
      </c>
      <c r="E206" s="70">
        <v>0</v>
      </c>
      <c r="F206" s="120">
        <f t="shared" si="9"/>
        <v>0</v>
      </c>
      <c r="G206" s="94">
        <f t="shared" si="10"/>
        <v>0</v>
      </c>
      <c r="H206" s="94">
        <f t="shared" si="11"/>
        <v>0</v>
      </c>
      <c r="I206" s="7" t="s">
        <v>17519</v>
      </c>
      <c r="J206" s="7" t="s">
        <v>37</v>
      </c>
      <c r="L206" s="71"/>
      <c r="M206" s="71"/>
      <c r="N206" s="71"/>
      <c r="O206" s="71"/>
    </row>
    <row r="207" spans="1:15" customFormat="1" x14ac:dyDescent="0.3">
      <c r="A207" s="7" t="s">
        <v>255</v>
      </c>
      <c r="B207" s="7" t="s">
        <v>2308</v>
      </c>
      <c r="C207" s="29">
        <v>5964.28</v>
      </c>
      <c r="D207" s="54">
        <v>4522</v>
      </c>
      <c r="E207" s="70">
        <v>4522</v>
      </c>
      <c r="F207" s="120">
        <f t="shared" si="9"/>
        <v>5652.5</v>
      </c>
      <c r="G207" s="94">
        <f t="shared" si="10"/>
        <v>452.20000000000005</v>
      </c>
      <c r="H207" s="94">
        <f t="shared" si="11"/>
        <v>904.40000000000009</v>
      </c>
      <c r="I207" s="7" t="s">
        <v>17519</v>
      </c>
      <c r="J207" s="7" t="s">
        <v>2</v>
      </c>
      <c r="L207" s="71"/>
      <c r="M207" s="71"/>
      <c r="N207" s="71"/>
      <c r="O207" s="71"/>
    </row>
    <row r="208" spans="1:15" customFormat="1" x14ac:dyDescent="0.3">
      <c r="A208" s="7" t="s">
        <v>257</v>
      </c>
      <c r="B208" s="7" t="s">
        <v>2309</v>
      </c>
      <c r="C208" s="29">
        <v>2737</v>
      </c>
      <c r="D208" s="54">
        <v>2737</v>
      </c>
      <c r="E208" s="70">
        <v>4522</v>
      </c>
      <c r="F208" s="120">
        <f t="shared" si="9"/>
        <v>5652.5</v>
      </c>
      <c r="G208" s="94">
        <f t="shared" si="10"/>
        <v>452.20000000000005</v>
      </c>
      <c r="H208" s="94">
        <f t="shared" si="11"/>
        <v>904.40000000000009</v>
      </c>
      <c r="I208" s="7" t="s">
        <v>17519</v>
      </c>
      <c r="J208" s="7" t="s">
        <v>2</v>
      </c>
      <c r="L208" s="71"/>
      <c r="M208" s="71"/>
      <c r="N208" s="71"/>
      <c r="O208" s="71"/>
    </row>
    <row r="209" spans="1:15" customFormat="1" x14ac:dyDescent="0.3">
      <c r="A209" s="7" t="s">
        <v>259</v>
      </c>
      <c r="B209" s="7" t="s">
        <v>2310</v>
      </c>
      <c r="C209" s="29">
        <v>19635</v>
      </c>
      <c r="D209" s="54">
        <v>19635</v>
      </c>
      <c r="E209" s="70">
        <v>19635</v>
      </c>
      <c r="F209" s="120">
        <f t="shared" si="9"/>
        <v>24543.75</v>
      </c>
      <c r="G209" s="94">
        <f t="shared" si="10"/>
        <v>1963.5</v>
      </c>
      <c r="H209" s="94">
        <f t="shared" si="11"/>
        <v>3927</v>
      </c>
      <c r="I209" s="7" t="s">
        <v>17519</v>
      </c>
      <c r="J209" s="7" t="s">
        <v>5</v>
      </c>
      <c r="L209" s="71"/>
      <c r="M209" s="71"/>
      <c r="N209" s="71"/>
      <c r="O209" s="71"/>
    </row>
    <row r="210" spans="1:15" customFormat="1" x14ac:dyDescent="0.3">
      <c r="A210" s="7" t="s">
        <v>261</v>
      </c>
      <c r="B210" s="7" t="s">
        <v>2311</v>
      </c>
      <c r="C210" s="29">
        <v>52033.94</v>
      </c>
      <c r="D210" s="54">
        <v>30940</v>
      </c>
      <c r="E210" s="70">
        <v>31705</v>
      </c>
      <c r="F210" s="120">
        <f t="shared" si="9"/>
        <v>39631.25</v>
      </c>
      <c r="G210" s="94">
        <f t="shared" si="10"/>
        <v>3170.5</v>
      </c>
      <c r="H210" s="94">
        <f t="shared" si="11"/>
        <v>6341</v>
      </c>
      <c r="I210" s="7" t="s">
        <v>17519</v>
      </c>
      <c r="J210" s="7" t="s">
        <v>5</v>
      </c>
      <c r="L210" s="71"/>
      <c r="M210" s="71"/>
      <c r="N210" s="71"/>
      <c r="O210" s="71"/>
    </row>
    <row r="211" spans="1:15" customFormat="1" x14ac:dyDescent="0.3">
      <c r="A211" s="7" t="s">
        <v>2312</v>
      </c>
      <c r="B211" s="7" t="s">
        <v>2313</v>
      </c>
      <c r="C211" s="29">
        <v>0</v>
      </c>
      <c r="D211" s="54">
        <v>0</v>
      </c>
      <c r="E211" s="70">
        <v>0</v>
      </c>
      <c r="F211" s="120">
        <f t="shared" si="9"/>
        <v>0</v>
      </c>
      <c r="G211" s="94">
        <f t="shared" si="10"/>
        <v>0</v>
      </c>
      <c r="H211" s="94">
        <f t="shared" si="11"/>
        <v>0</v>
      </c>
      <c r="I211" s="7" t="s">
        <v>17519</v>
      </c>
      <c r="J211" s="7" t="s">
        <v>2</v>
      </c>
      <c r="L211" s="71"/>
      <c r="M211" s="71"/>
      <c r="N211" s="71"/>
      <c r="O211" s="71"/>
    </row>
    <row r="212" spans="1:15" customFormat="1" x14ac:dyDescent="0.3">
      <c r="A212" s="7" t="s">
        <v>263</v>
      </c>
      <c r="B212" s="7" t="s">
        <v>2314</v>
      </c>
      <c r="C212" s="29">
        <v>2941.68</v>
      </c>
      <c r="D212" s="54">
        <v>3047</v>
      </c>
      <c r="E212" s="70">
        <v>2082.5</v>
      </c>
      <c r="F212" s="120">
        <f t="shared" si="9"/>
        <v>2603.125</v>
      </c>
      <c r="G212" s="94">
        <f t="shared" si="10"/>
        <v>208.25</v>
      </c>
      <c r="H212" s="94">
        <f t="shared" si="11"/>
        <v>416.5</v>
      </c>
      <c r="I212" s="7" t="s">
        <v>17519</v>
      </c>
      <c r="J212" s="7" t="s">
        <v>21</v>
      </c>
      <c r="L212" s="71"/>
      <c r="M212" s="71"/>
      <c r="N212" s="71"/>
      <c r="O212" s="71"/>
    </row>
    <row r="213" spans="1:15" customFormat="1" x14ac:dyDescent="0.3">
      <c r="A213" s="7" t="s">
        <v>265</v>
      </c>
      <c r="B213" s="7" t="s">
        <v>2315</v>
      </c>
      <c r="C213" s="29">
        <v>545.97</v>
      </c>
      <c r="D213" s="54">
        <v>553</v>
      </c>
      <c r="E213" s="70">
        <v>518.96</v>
      </c>
      <c r="F213" s="120">
        <f t="shared" si="9"/>
        <v>648.70000000000005</v>
      </c>
      <c r="G213" s="94">
        <f t="shared" si="10"/>
        <v>51.896000000000008</v>
      </c>
      <c r="H213" s="94">
        <f t="shared" si="11"/>
        <v>103.79200000000002</v>
      </c>
      <c r="I213" s="7" t="s">
        <v>17519</v>
      </c>
      <c r="J213" s="7" t="s">
        <v>26</v>
      </c>
      <c r="L213" s="71"/>
      <c r="M213" s="71"/>
      <c r="N213" s="71"/>
      <c r="O213" s="71"/>
    </row>
    <row r="214" spans="1:15" customFormat="1" x14ac:dyDescent="0.3">
      <c r="A214" s="7" t="s">
        <v>2316</v>
      </c>
      <c r="B214" s="7" t="s">
        <v>2317</v>
      </c>
      <c r="C214" s="29">
        <v>0</v>
      </c>
      <c r="D214" s="54">
        <v>0</v>
      </c>
      <c r="E214" s="70">
        <v>0</v>
      </c>
      <c r="F214" s="120">
        <f t="shared" si="9"/>
        <v>0</v>
      </c>
      <c r="G214" s="94">
        <f t="shared" si="10"/>
        <v>0</v>
      </c>
      <c r="H214" s="94">
        <f t="shared" si="11"/>
        <v>0</v>
      </c>
      <c r="I214" s="7" t="s">
        <v>17519</v>
      </c>
      <c r="J214" s="7" t="s">
        <v>2</v>
      </c>
      <c r="L214" s="71"/>
      <c r="M214" s="71"/>
      <c r="N214" s="71"/>
      <c r="O214" s="71"/>
    </row>
    <row r="215" spans="1:15" customFormat="1" x14ac:dyDescent="0.3">
      <c r="A215" s="7" t="s">
        <v>2318</v>
      </c>
      <c r="B215" s="7" t="s">
        <v>2319</v>
      </c>
      <c r="C215" s="29">
        <v>0</v>
      </c>
      <c r="D215" s="54">
        <v>0</v>
      </c>
      <c r="E215" s="70">
        <v>0</v>
      </c>
      <c r="F215" s="120">
        <f t="shared" si="9"/>
        <v>0</v>
      </c>
      <c r="G215" s="94">
        <f t="shared" si="10"/>
        <v>0</v>
      </c>
      <c r="H215" s="94">
        <f t="shared" si="11"/>
        <v>0</v>
      </c>
      <c r="I215" s="7" t="s">
        <v>17519</v>
      </c>
      <c r="J215" s="7" t="s">
        <v>37</v>
      </c>
      <c r="L215" s="71"/>
      <c r="M215" s="71"/>
      <c r="N215" s="71"/>
      <c r="O215" s="71"/>
    </row>
    <row r="216" spans="1:15" customFormat="1" x14ac:dyDescent="0.3">
      <c r="A216" s="7" t="s">
        <v>267</v>
      </c>
      <c r="B216" s="7" t="s">
        <v>2320</v>
      </c>
      <c r="C216" s="29">
        <v>127.33</v>
      </c>
      <c r="D216" s="54">
        <v>535.5</v>
      </c>
      <c r="E216" s="70">
        <v>535.5</v>
      </c>
      <c r="F216" s="120">
        <f t="shared" si="9"/>
        <v>669.375</v>
      </c>
      <c r="G216" s="94">
        <f t="shared" si="10"/>
        <v>53.550000000000004</v>
      </c>
      <c r="H216" s="94">
        <f t="shared" si="11"/>
        <v>107.10000000000001</v>
      </c>
      <c r="I216" s="7" t="s">
        <v>17519</v>
      </c>
      <c r="J216" s="7" t="s">
        <v>37</v>
      </c>
      <c r="L216" s="71"/>
      <c r="M216" s="71"/>
      <c r="N216" s="71"/>
      <c r="O216" s="71"/>
    </row>
    <row r="217" spans="1:15" customFormat="1" x14ac:dyDescent="0.3">
      <c r="A217" s="7" t="s">
        <v>269</v>
      </c>
      <c r="B217" s="7" t="s">
        <v>2321</v>
      </c>
      <c r="C217" s="29">
        <v>28560</v>
      </c>
      <c r="D217" s="54">
        <v>29750</v>
      </c>
      <c r="E217" s="70">
        <v>29750</v>
      </c>
      <c r="F217" s="120">
        <f t="shared" si="9"/>
        <v>37187.5</v>
      </c>
      <c r="G217" s="94">
        <f t="shared" si="10"/>
        <v>2975</v>
      </c>
      <c r="H217" s="94">
        <f t="shared" si="11"/>
        <v>5950</v>
      </c>
      <c r="I217" s="7" t="s">
        <v>17519</v>
      </c>
      <c r="J217" s="7" t="s">
        <v>21</v>
      </c>
      <c r="L217" s="71"/>
      <c r="M217" s="71"/>
      <c r="N217" s="71"/>
      <c r="O217" s="71"/>
    </row>
    <row r="218" spans="1:15" customFormat="1" x14ac:dyDescent="0.3">
      <c r="A218" s="7" t="s">
        <v>271</v>
      </c>
      <c r="B218" s="7" t="s">
        <v>2322</v>
      </c>
      <c r="C218" s="29">
        <v>873.92</v>
      </c>
      <c r="D218" s="54">
        <v>874</v>
      </c>
      <c r="E218" s="70">
        <v>873.92</v>
      </c>
      <c r="F218" s="120">
        <f t="shared" si="9"/>
        <v>1092.3999999999999</v>
      </c>
      <c r="G218" s="94">
        <f t="shared" si="10"/>
        <v>87.391999999999996</v>
      </c>
      <c r="H218" s="94">
        <f t="shared" si="11"/>
        <v>174.78399999999999</v>
      </c>
      <c r="I218" s="7" t="s">
        <v>17519</v>
      </c>
      <c r="J218" s="7" t="s">
        <v>272</v>
      </c>
      <c r="L218" s="71"/>
      <c r="M218" s="71"/>
      <c r="N218" s="71"/>
      <c r="O218" s="71"/>
    </row>
    <row r="219" spans="1:15" customFormat="1" x14ac:dyDescent="0.3">
      <c r="A219" s="7" t="s">
        <v>274</v>
      </c>
      <c r="B219" s="7" t="s">
        <v>2323</v>
      </c>
      <c r="C219" s="29">
        <v>15470</v>
      </c>
      <c r="D219" s="54">
        <v>15470</v>
      </c>
      <c r="E219" s="70">
        <v>15470</v>
      </c>
      <c r="F219" s="120">
        <f t="shared" si="9"/>
        <v>19337.5</v>
      </c>
      <c r="G219" s="94">
        <f t="shared" si="10"/>
        <v>1547</v>
      </c>
      <c r="H219" s="94">
        <f t="shared" si="11"/>
        <v>3094</v>
      </c>
      <c r="I219" s="7" t="s">
        <v>17519</v>
      </c>
      <c r="J219" s="7" t="s">
        <v>5</v>
      </c>
      <c r="L219" s="71"/>
      <c r="M219" s="71"/>
      <c r="N219" s="71"/>
      <c r="O219" s="71"/>
    </row>
    <row r="220" spans="1:15" customFormat="1" x14ac:dyDescent="0.3">
      <c r="A220" s="7" t="s">
        <v>276</v>
      </c>
      <c r="B220" s="7" t="s">
        <v>2324</v>
      </c>
      <c r="C220" s="29">
        <v>9744.32</v>
      </c>
      <c r="D220" s="54">
        <v>9744</v>
      </c>
      <c r="E220" s="70">
        <v>9843.41</v>
      </c>
      <c r="F220" s="120">
        <f t="shared" si="9"/>
        <v>12304.262500000001</v>
      </c>
      <c r="G220" s="94">
        <f t="shared" si="10"/>
        <v>984.34100000000001</v>
      </c>
      <c r="H220" s="94">
        <f t="shared" si="11"/>
        <v>1968.682</v>
      </c>
      <c r="I220" s="7" t="s">
        <v>17519</v>
      </c>
      <c r="J220" s="7" t="s">
        <v>21</v>
      </c>
      <c r="L220" s="71"/>
      <c r="M220" s="71"/>
      <c r="N220" s="71"/>
      <c r="O220" s="71"/>
    </row>
    <row r="221" spans="1:15" customFormat="1" x14ac:dyDescent="0.3">
      <c r="A221" s="7" t="s">
        <v>278</v>
      </c>
      <c r="B221" s="7" t="s">
        <v>2325</v>
      </c>
      <c r="C221" s="29">
        <v>41055</v>
      </c>
      <c r="D221" s="54">
        <v>44924</v>
      </c>
      <c r="E221" s="70">
        <v>39741.24</v>
      </c>
      <c r="F221" s="120">
        <f t="shared" si="9"/>
        <v>49676.549999999996</v>
      </c>
      <c r="G221" s="94">
        <f t="shared" si="10"/>
        <v>3974.1239999999998</v>
      </c>
      <c r="H221" s="94">
        <f t="shared" si="11"/>
        <v>7948.2479999999996</v>
      </c>
      <c r="I221" s="7" t="s">
        <v>17519</v>
      </c>
      <c r="J221" s="7" t="s">
        <v>5</v>
      </c>
      <c r="L221" s="71"/>
      <c r="M221" s="71"/>
      <c r="N221" s="71"/>
      <c r="O221" s="71"/>
    </row>
    <row r="222" spans="1:15" customFormat="1" x14ac:dyDescent="0.3">
      <c r="A222" s="7" t="s">
        <v>2326</v>
      </c>
      <c r="B222" s="7" t="s">
        <v>2327</v>
      </c>
      <c r="C222" s="29">
        <v>0</v>
      </c>
      <c r="D222" s="54">
        <v>0</v>
      </c>
      <c r="E222" s="70">
        <v>0</v>
      </c>
      <c r="F222" s="120">
        <f t="shared" si="9"/>
        <v>0</v>
      </c>
      <c r="G222" s="94">
        <f t="shared" si="10"/>
        <v>0</v>
      </c>
      <c r="H222" s="94">
        <f t="shared" si="11"/>
        <v>0</v>
      </c>
      <c r="I222" s="7" t="s">
        <v>17519</v>
      </c>
      <c r="J222" s="7" t="s">
        <v>711</v>
      </c>
      <c r="L222" s="71"/>
      <c r="M222" s="71"/>
      <c r="N222" s="71"/>
      <c r="O222" s="71"/>
    </row>
    <row r="223" spans="1:15" customFormat="1" x14ac:dyDescent="0.3">
      <c r="A223" s="7" t="s">
        <v>280</v>
      </c>
      <c r="B223" s="7" t="s">
        <v>2328</v>
      </c>
      <c r="C223" s="29">
        <v>0</v>
      </c>
      <c r="D223" s="54">
        <v>1045</v>
      </c>
      <c r="E223" s="70">
        <v>1045.1300000000001</v>
      </c>
      <c r="F223" s="120">
        <f t="shared" si="9"/>
        <v>1306.4125000000001</v>
      </c>
      <c r="G223" s="94">
        <f t="shared" si="10"/>
        <v>104.51300000000002</v>
      </c>
      <c r="H223" s="94">
        <f t="shared" si="11"/>
        <v>209.02600000000004</v>
      </c>
      <c r="I223" s="7" t="s">
        <v>17519</v>
      </c>
      <c r="J223" s="7" t="s">
        <v>37</v>
      </c>
      <c r="L223" s="71"/>
      <c r="M223" s="71"/>
      <c r="N223" s="71"/>
      <c r="O223" s="71"/>
    </row>
    <row r="224" spans="1:15" customFormat="1" x14ac:dyDescent="0.3">
      <c r="A224" s="7" t="s">
        <v>282</v>
      </c>
      <c r="B224" s="7" t="s">
        <v>2329</v>
      </c>
      <c r="C224" s="29">
        <v>24287.9</v>
      </c>
      <c r="D224" s="54">
        <v>24288</v>
      </c>
      <c r="E224" s="70">
        <v>22015</v>
      </c>
      <c r="F224" s="120">
        <f t="shared" si="9"/>
        <v>27518.75</v>
      </c>
      <c r="G224" s="94">
        <f t="shared" si="10"/>
        <v>2201.5</v>
      </c>
      <c r="H224" s="94">
        <f t="shared" si="11"/>
        <v>4403</v>
      </c>
      <c r="I224" s="7" t="s">
        <v>17519</v>
      </c>
      <c r="J224" s="7" t="s">
        <v>21</v>
      </c>
      <c r="L224" s="71"/>
      <c r="M224" s="71"/>
      <c r="N224" s="71"/>
      <c r="O224" s="71"/>
    </row>
    <row r="225" spans="1:15" customFormat="1" x14ac:dyDescent="0.3">
      <c r="A225" s="7" t="s">
        <v>284</v>
      </c>
      <c r="B225" s="7" t="s">
        <v>2330</v>
      </c>
      <c r="C225" s="29">
        <v>9401</v>
      </c>
      <c r="D225" s="54">
        <v>9401</v>
      </c>
      <c r="E225" s="70">
        <v>9401</v>
      </c>
      <c r="F225" s="120">
        <f t="shared" si="9"/>
        <v>11751.25</v>
      </c>
      <c r="G225" s="94">
        <f t="shared" si="10"/>
        <v>940.1</v>
      </c>
      <c r="H225" s="94">
        <f t="shared" si="11"/>
        <v>1880.2</v>
      </c>
      <c r="I225" s="7" t="s">
        <v>17519</v>
      </c>
      <c r="J225" s="7" t="s">
        <v>2</v>
      </c>
      <c r="L225" s="71"/>
      <c r="M225" s="71"/>
      <c r="N225" s="71"/>
      <c r="O225" s="71"/>
    </row>
    <row r="226" spans="1:15" customFormat="1" x14ac:dyDescent="0.3">
      <c r="A226" s="7" t="s">
        <v>286</v>
      </c>
      <c r="B226" s="7" t="s">
        <v>2331</v>
      </c>
      <c r="C226" s="29">
        <v>139230</v>
      </c>
      <c r="D226" s="54">
        <v>142205</v>
      </c>
      <c r="E226" s="70">
        <v>147182.76999999999</v>
      </c>
      <c r="F226" s="120">
        <f t="shared" si="9"/>
        <v>183978.46249999999</v>
      </c>
      <c r="G226" s="94">
        <f t="shared" si="10"/>
        <v>14718.277</v>
      </c>
      <c r="H226" s="94">
        <f t="shared" si="11"/>
        <v>29436.554</v>
      </c>
      <c r="I226" s="7" t="s">
        <v>17519</v>
      </c>
      <c r="J226" s="7" t="s">
        <v>5</v>
      </c>
      <c r="L226" s="71"/>
      <c r="M226" s="71"/>
      <c r="N226" s="71"/>
      <c r="O226" s="71"/>
    </row>
    <row r="227" spans="1:15" customFormat="1" x14ac:dyDescent="0.3">
      <c r="A227" s="7" t="s">
        <v>288</v>
      </c>
      <c r="B227" s="7" t="s">
        <v>2332</v>
      </c>
      <c r="C227" s="29">
        <v>10591</v>
      </c>
      <c r="D227" s="54">
        <v>3570</v>
      </c>
      <c r="E227" s="70">
        <v>10591</v>
      </c>
      <c r="F227" s="120">
        <f t="shared" si="9"/>
        <v>13238.75</v>
      </c>
      <c r="G227" s="94">
        <f t="shared" si="10"/>
        <v>1059.1000000000001</v>
      </c>
      <c r="H227" s="94">
        <f t="shared" si="11"/>
        <v>2118.2000000000003</v>
      </c>
      <c r="I227" s="7" t="s">
        <v>17519</v>
      </c>
      <c r="J227" s="7" t="s">
        <v>2</v>
      </c>
      <c r="L227" s="71"/>
      <c r="M227" s="71"/>
      <c r="N227" s="71"/>
      <c r="O227" s="71"/>
    </row>
    <row r="228" spans="1:15" customFormat="1" x14ac:dyDescent="0.3">
      <c r="A228" s="7" t="s">
        <v>2333</v>
      </c>
      <c r="B228" s="7" t="s">
        <v>2334</v>
      </c>
      <c r="C228" s="29">
        <v>0</v>
      </c>
      <c r="D228" s="54">
        <v>0</v>
      </c>
      <c r="E228" s="70">
        <v>0</v>
      </c>
      <c r="F228" s="120">
        <f t="shared" si="9"/>
        <v>0</v>
      </c>
      <c r="G228" s="94">
        <f t="shared" si="10"/>
        <v>0</v>
      </c>
      <c r="H228" s="94">
        <f t="shared" si="11"/>
        <v>0</v>
      </c>
      <c r="I228" s="7" t="s">
        <v>17519</v>
      </c>
      <c r="J228" s="7" t="s">
        <v>21</v>
      </c>
      <c r="L228" s="71"/>
      <c r="M228" s="71"/>
      <c r="N228" s="71"/>
      <c r="O228" s="71"/>
    </row>
    <row r="229" spans="1:15" customFormat="1" x14ac:dyDescent="0.3">
      <c r="A229" s="7" t="s">
        <v>2335</v>
      </c>
      <c r="B229" s="7" t="s">
        <v>2336</v>
      </c>
      <c r="C229" s="29">
        <v>0</v>
      </c>
      <c r="D229" s="54">
        <v>0</v>
      </c>
      <c r="E229" s="70">
        <v>0</v>
      </c>
      <c r="F229" s="120">
        <f t="shared" si="9"/>
        <v>0</v>
      </c>
      <c r="G229" s="94">
        <f t="shared" si="10"/>
        <v>0</v>
      </c>
      <c r="H229" s="94">
        <f t="shared" si="11"/>
        <v>0</v>
      </c>
      <c r="I229" s="7" t="s">
        <v>17519</v>
      </c>
      <c r="J229" s="7" t="s">
        <v>21</v>
      </c>
      <c r="L229" s="71"/>
      <c r="M229" s="71"/>
      <c r="N229" s="71"/>
      <c r="O229" s="71"/>
    </row>
    <row r="230" spans="1:15" customFormat="1" x14ac:dyDescent="0.3">
      <c r="A230" s="7" t="s">
        <v>291</v>
      </c>
      <c r="B230" s="7" t="s">
        <v>2337</v>
      </c>
      <c r="C230" s="29">
        <v>2522.8000000000002</v>
      </c>
      <c r="D230" s="54">
        <v>1428</v>
      </c>
      <c r="E230" s="70">
        <v>2290</v>
      </c>
      <c r="F230" s="120">
        <f t="shared" si="9"/>
        <v>2862.5</v>
      </c>
      <c r="G230" s="94">
        <f t="shared" si="10"/>
        <v>229</v>
      </c>
      <c r="H230" s="94">
        <f t="shared" si="11"/>
        <v>458</v>
      </c>
      <c r="I230" s="7" t="s">
        <v>17519</v>
      </c>
      <c r="J230" s="7" t="s">
        <v>37</v>
      </c>
      <c r="L230" s="71"/>
      <c r="M230" s="71"/>
      <c r="N230" s="71"/>
      <c r="O230" s="71"/>
    </row>
    <row r="231" spans="1:15" customFormat="1" x14ac:dyDescent="0.3">
      <c r="A231" s="19" t="s">
        <v>2338</v>
      </c>
      <c r="B231" s="19" t="s">
        <v>2339</v>
      </c>
      <c r="C231" s="30">
        <v>0</v>
      </c>
      <c r="D231" s="56">
        <v>0</v>
      </c>
      <c r="E231" s="70">
        <v>0</v>
      </c>
      <c r="F231" s="120">
        <f t="shared" si="9"/>
        <v>0</v>
      </c>
      <c r="G231" s="94">
        <f t="shared" si="10"/>
        <v>0</v>
      </c>
      <c r="H231" s="94">
        <f t="shared" si="11"/>
        <v>0</v>
      </c>
      <c r="I231" s="7" t="s">
        <v>17519</v>
      </c>
      <c r="J231" s="7" t="s">
        <v>2</v>
      </c>
      <c r="L231" s="71"/>
      <c r="M231" s="71"/>
      <c r="N231" s="71"/>
      <c r="O231" s="71"/>
    </row>
    <row r="232" spans="1:15" customFormat="1" x14ac:dyDescent="0.3">
      <c r="A232" s="7" t="s">
        <v>293</v>
      </c>
      <c r="B232" s="7" t="s">
        <v>2340</v>
      </c>
      <c r="C232" s="29">
        <v>25799.200000000001</v>
      </c>
      <c r="D232" s="54">
        <v>16065</v>
      </c>
      <c r="E232" s="70">
        <v>22134</v>
      </c>
      <c r="F232" s="120">
        <f t="shared" si="9"/>
        <v>27667.5</v>
      </c>
      <c r="G232" s="94">
        <f t="shared" si="10"/>
        <v>2213.4</v>
      </c>
      <c r="H232" s="94">
        <f t="shared" si="11"/>
        <v>4426.8</v>
      </c>
      <c r="I232" s="7" t="s">
        <v>17519</v>
      </c>
      <c r="J232" s="7" t="s">
        <v>2</v>
      </c>
      <c r="L232" s="71"/>
      <c r="M232" s="71"/>
      <c r="N232" s="71"/>
      <c r="O232" s="71"/>
    </row>
    <row r="233" spans="1:15" customFormat="1" x14ac:dyDescent="0.3">
      <c r="A233" s="7" t="s">
        <v>2341</v>
      </c>
      <c r="B233" s="7" t="s">
        <v>2342</v>
      </c>
      <c r="C233" s="29">
        <v>0</v>
      </c>
      <c r="D233" s="54">
        <v>0</v>
      </c>
      <c r="E233" s="70">
        <v>0</v>
      </c>
      <c r="F233" s="120">
        <f t="shared" si="9"/>
        <v>0</v>
      </c>
      <c r="G233" s="94">
        <f t="shared" si="10"/>
        <v>0</v>
      </c>
      <c r="H233" s="94">
        <f t="shared" si="11"/>
        <v>0</v>
      </c>
      <c r="I233" s="7" t="s">
        <v>17519</v>
      </c>
      <c r="J233" s="7" t="s">
        <v>2</v>
      </c>
      <c r="L233" s="71"/>
      <c r="M233" s="71"/>
      <c r="N233" s="71"/>
      <c r="O233" s="71"/>
    </row>
    <row r="234" spans="1:15" customFormat="1" x14ac:dyDescent="0.3">
      <c r="A234" s="7" t="s">
        <v>295</v>
      </c>
      <c r="B234" s="7" t="s">
        <v>2343</v>
      </c>
      <c r="C234" s="29">
        <v>6735.4</v>
      </c>
      <c r="D234" s="54">
        <v>6937</v>
      </c>
      <c r="E234" s="70">
        <v>6291.52</v>
      </c>
      <c r="F234" s="120">
        <f t="shared" si="9"/>
        <v>7864.4000000000005</v>
      </c>
      <c r="G234" s="94">
        <f t="shared" si="10"/>
        <v>629.15200000000004</v>
      </c>
      <c r="H234" s="94">
        <f t="shared" si="11"/>
        <v>1258.3040000000001</v>
      </c>
      <c r="I234" s="7" t="s">
        <v>17519</v>
      </c>
      <c r="J234" s="7" t="s">
        <v>37</v>
      </c>
      <c r="L234" s="71"/>
      <c r="M234" s="71"/>
      <c r="N234" s="71"/>
      <c r="O234" s="71"/>
    </row>
    <row r="235" spans="1:15" customFormat="1" x14ac:dyDescent="0.3">
      <c r="A235" s="7" t="s">
        <v>297</v>
      </c>
      <c r="B235" s="7" t="s">
        <v>2344</v>
      </c>
      <c r="C235" s="29">
        <v>2522.5</v>
      </c>
      <c r="D235" s="54">
        <v>1090</v>
      </c>
      <c r="E235" s="70">
        <v>2431.17</v>
      </c>
      <c r="F235" s="120">
        <f t="shared" si="9"/>
        <v>3038.9625000000001</v>
      </c>
      <c r="G235" s="94">
        <f t="shared" si="10"/>
        <v>243.11700000000002</v>
      </c>
      <c r="H235" s="94">
        <f t="shared" si="11"/>
        <v>486.23400000000004</v>
      </c>
      <c r="I235" s="7" t="s">
        <v>17519</v>
      </c>
      <c r="J235" s="7" t="s">
        <v>21</v>
      </c>
      <c r="L235" s="71"/>
      <c r="M235" s="71"/>
      <c r="N235" s="71"/>
      <c r="O235" s="71"/>
    </row>
    <row r="236" spans="1:15" customFormat="1" x14ac:dyDescent="0.3">
      <c r="A236" s="7" t="s">
        <v>299</v>
      </c>
      <c r="B236" s="7" t="s">
        <v>2345</v>
      </c>
      <c r="C236" s="29">
        <v>23632.720000000001</v>
      </c>
      <c r="D236" s="54">
        <v>25142</v>
      </c>
      <c r="E236" s="70">
        <v>23944.05</v>
      </c>
      <c r="F236" s="120">
        <f t="shared" si="9"/>
        <v>29930.0625</v>
      </c>
      <c r="G236" s="94">
        <f t="shared" si="10"/>
        <v>2394.4050000000002</v>
      </c>
      <c r="H236" s="94">
        <f t="shared" si="11"/>
        <v>4788.8100000000004</v>
      </c>
      <c r="I236" s="7" t="s">
        <v>17519</v>
      </c>
      <c r="J236" s="7" t="s">
        <v>5</v>
      </c>
      <c r="L236" s="71"/>
      <c r="M236" s="71"/>
      <c r="N236" s="71"/>
      <c r="O236" s="71"/>
    </row>
    <row r="237" spans="1:15" customFormat="1" x14ac:dyDescent="0.3">
      <c r="A237" s="7" t="s">
        <v>301</v>
      </c>
      <c r="B237" s="7" t="s">
        <v>2346</v>
      </c>
      <c r="C237" s="29">
        <v>3881.79</v>
      </c>
      <c r="D237" s="54">
        <v>3882</v>
      </c>
      <c r="E237" s="70">
        <v>4296.08</v>
      </c>
      <c r="F237" s="120">
        <f t="shared" si="9"/>
        <v>5370.1</v>
      </c>
      <c r="G237" s="94">
        <f t="shared" si="10"/>
        <v>429.608</v>
      </c>
      <c r="H237" s="94">
        <f t="shared" si="11"/>
        <v>859.21600000000001</v>
      </c>
      <c r="I237" s="7" t="s">
        <v>17519</v>
      </c>
      <c r="J237" s="7" t="s">
        <v>21</v>
      </c>
      <c r="L237" s="71"/>
      <c r="M237" s="71"/>
      <c r="N237" s="71"/>
      <c r="O237" s="71"/>
    </row>
    <row r="238" spans="1:15" customFormat="1" x14ac:dyDescent="0.3">
      <c r="A238" s="7" t="s">
        <v>303</v>
      </c>
      <c r="B238" s="7" t="s">
        <v>2347</v>
      </c>
      <c r="C238" s="29">
        <v>11114.6</v>
      </c>
      <c r="D238" s="54">
        <v>12971</v>
      </c>
      <c r="E238" s="70">
        <v>17237.02</v>
      </c>
      <c r="F238" s="120">
        <f t="shared" si="9"/>
        <v>21546.275000000001</v>
      </c>
      <c r="G238" s="94">
        <f t="shared" si="10"/>
        <v>1723.7020000000002</v>
      </c>
      <c r="H238" s="94">
        <f t="shared" si="11"/>
        <v>3447.4040000000005</v>
      </c>
      <c r="I238" s="7" t="s">
        <v>17519</v>
      </c>
      <c r="J238" s="7" t="s">
        <v>14</v>
      </c>
      <c r="L238" s="71"/>
      <c r="M238" s="71"/>
      <c r="N238" s="71"/>
      <c r="O238" s="71"/>
    </row>
    <row r="239" spans="1:15" customFormat="1" x14ac:dyDescent="0.3">
      <c r="A239" s="7" t="s">
        <v>2348</v>
      </c>
      <c r="B239" s="7" t="s">
        <v>2349</v>
      </c>
      <c r="C239" s="29">
        <v>0</v>
      </c>
      <c r="D239" s="54">
        <v>0</v>
      </c>
      <c r="E239" s="70">
        <v>0</v>
      </c>
      <c r="F239" s="120">
        <f t="shared" si="9"/>
        <v>0</v>
      </c>
      <c r="G239" s="94">
        <f t="shared" si="10"/>
        <v>0</v>
      </c>
      <c r="H239" s="94">
        <f t="shared" si="11"/>
        <v>0</v>
      </c>
      <c r="I239" s="7" t="s">
        <v>17519</v>
      </c>
      <c r="J239" s="7" t="s">
        <v>2</v>
      </c>
      <c r="L239" s="71"/>
      <c r="M239" s="71"/>
      <c r="N239" s="71"/>
      <c r="O239" s="71"/>
    </row>
    <row r="240" spans="1:15" customFormat="1" x14ac:dyDescent="0.3">
      <c r="A240" s="7" t="s">
        <v>2350</v>
      </c>
      <c r="B240" s="7" t="s">
        <v>2351</v>
      </c>
      <c r="C240" s="29">
        <v>0</v>
      </c>
      <c r="D240" s="54">
        <v>0</v>
      </c>
      <c r="E240" s="70">
        <v>0</v>
      </c>
      <c r="F240" s="120">
        <f t="shared" si="9"/>
        <v>0</v>
      </c>
      <c r="G240" s="94">
        <f t="shared" si="10"/>
        <v>0</v>
      </c>
      <c r="H240" s="94">
        <f t="shared" si="11"/>
        <v>0</v>
      </c>
      <c r="I240" s="7" t="s">
        <v>17519</v>
      </c>
      <c r="J240" s="7" t="s">
        <v>2</v>
      </c>
      <c r="L240" s="71"/>
      <c r="M240" s="71"/>
      <c r="N240" s="71"/>
      <c r="O240" s="71"/>
    </row>
    <row r="241" spans="1:15" customFormat="1" x14ac:dyDescent="0.3">
      <c r="A241" s="7" t="s">
        <v>2352</v>
      </c>
      <c r="B241" s="7" t="s">
        <v>2353</v>
      </c>
      <c r="C241" s="29">
        <v>0</v>
      </c>
      <c r="D241" s="54">
        <v>0</v>
      </c>
      <c r="E241" s="70">
        <v>0</v>
      </c>
      <c r="F241" s="120">
        <f t="shared" si="9"/>
        <v>0</v>
      </c>
      <c r="G241" s="94">
        <f t="shared" si="10"/>
        <v>0</v>
      </c>
      <c r="H241" s="94">
        <f t="shared" si="11"/>
        <v>0</v>
      </c>
      <c r="I241" s="7" t="s">
        <v>17519</v>
      </c>
      <c r="J241" s="7" t="s">
        <v>2</v>
      </c>
      <c r="L241" s="71"/>
      <c r="M241" s="71"/>
      <c r="N241" s="71"/>
      <c r="O241" s="71"/>
    </row>
    <row r="242" spans="1:15" customFormat="1" x14ac:dyDescent="0.3">
      <c r="A242" s="7" t="s">
        <v>305</v>
      </c>
      <c r="B242" s="7" t="s">
        <v>2354</v>
      </c>
      <c r="C242" s="29">
        <v>136.85</v>
      </c>
      <c r="D242" s="54">
        <v>137</v>
      </c>
      <c r="E242" s="70">
        <v>136.85</v>
      </c>
      <c r="F242" s="120">
        <f t="shared" si="9"/>
        <v>171.0625</v>
      </c>
      <c r="G242" s="94">
        <f t="shared" si="10"/>
        <v>13.685</v>
      </c>
      <c r="H242" s="94">
        <f t="shared" si="11"/>
        <v>27.37</v>
      </c>
      <c r="I242" s="7" t="s">
        <v>17519</v>
      </c>
      <c r="J242" s="7" t="s">
        <v>21</v>
      </c>
      <c r="L242" s="71"/>
      <c r="M242" s="71"/>
      <c r="N242" s="71"/>
      <c r="O242" s="71"/>
    </row>
    <row r="243" spans="1:15" customFormat="1" x14ac:dyDescent="0.3">
      <c r="A243" s="7" t="s">
        <v>2355</v>
      </c>
      <c r="B243" s="7" t="s">
        <v>2356</v>
      </c>
      <c r="C243" s="29">
        <v>0</v>
      </c>
      <c r="D243" s="54">
        <v>0</v>
      </c>
      <c r="E243" s="70">
        <v>0</v>
      </c>
      <c r="F243" s="120">
        <f t="shared" si="9"/>
        <v>0</v>
      </c>
      <c r="G243" s="94">
        <f t="shared" si="10"/>
        <v>0</v>
      </c>
      <c r="H243" s="94">
        <f t="shared" si="11"/>
        <v>0</v>
      </c>
      <c r="I243" s="7" t="s">
        <v>17519</v>
      </c>
      <c r="J243" s="7" t="s">
        <v>2</v>
      </c>
      <c r="L243" s="71"/>
      <c r="M243" s="71"/>
      <c r="N243" s="71"/>
      <c r="O243" s="71"/>
    </row>
    <row r="244" spans="1:15" customFormat="1" x14ac:dyDescent="0.3">
      <c r="A244" s="7" t="s">
        <v>2357</v>
      </c>
      <c r="B244" s="7" t="s">
        <v>2358</v>
      </c>
      <c r="C244" s="29">
        <v>0</v>
      </c>
      <c r="D244" s="54">
        <v>0</v>
      </c>
      <c r="E244" s="70">
        <v>0</v>
      </c>
      <c r="F244" s="120">
        <f t="shared" si="9"/>
        <v>0</v>
      </c>
      <c r="G244" s="94">
        <f t="shared" si="10"/>
        <v>0</v>
      </c>
      <c r="H244" s="94">
        <f t="shared" si="11"/>
        <v>0</v>
      </c>
      <c r="I244" s="7" t="s">
        <v>17519</v>
      </c>
      <c r="J244" s="7" t="s">
        <v>5</v>
      </c>
      <c r="L244" s="71"/>
      <c r="M244" s="71"/>
      <c r="N244" s="71"/>
      <c r="O244" s="71"/>
    </row>
    <row r="245" spans="1:15" customFormat="1" x14ac:dyDescent="0.3">
      <c r="A245" s="7" t="s">
        <v>307</v>
      </c>
      <c r="B245" s="7" t="s">
        <v>2359</v>
      </c>
      <c r="C245" s="29">
        <v>9877</v>
      </c>
      <c r="D245" s="54">
        <v>8090</v>
      </c>
      <c r="E245" s="70">
        <v>10154.950000000001</v>
      </c>
      <c r="F245" s="120">
        <f t="shared" si="9"/>
        <v>12693.6875</v>
      </c>
      <c r="G245" s="94">
        <f t="shared" si="10"/>
        <v>1015.4950000000001</v>
      </c>
      <c r="H245" s="94">
        <f t="shared" si="11"/>
        <v>2030.9900000000002</v>
      </c>
      <c r="I245" s="7" t="s">
        <v>17519</v>
      </c>
      <c r="J245" s="7" t="s">
        <v>21</v>
      </c>
      <c r="L245" s="71"/>
      <c r="M245" s="71"/>
      <c r="N245" s="71"/>
      <c r="O245" s="71"/>
    </row>
    <row r="246" spans="1:15" customFormat="1" x14ac:dyDescent="0.3">
      <c r="A246" s="7" t="s">
        <v>2360</v>
      </c>
      <c r="B246" s="7" t="s">
        <v>2361</v>
      </c>
      <c r="C246" s="29">
        <v>0</v>
      </c>
      <c r="D246" s="54">
        <v>0</v>
      </c>
      <c r="E246" s="70">
        <v>0</v>
      </c>
      <c r="F246" s="120">
        <f t="shared" si="9"/>
        <v>0</v>
      </c>
      <c r="G246" s="94">
        <f t="shared" si="10"/>
        <v>0</v>
      </c>
      <c r="H246" s="94">
        <f t="shared" si="11"/>
        <v>0</v>
      </c>
      <c r="I246" s="7" t="s">
        <v>17519</v>
      </c>
      <c r="J246" s="7" t="s">
        <v>2</v>
      </c>
      <c r="L246" s="71"/>
      <c r="M246" s="71"/>
      <c r="N246" s="71"/>
      <c r="O246" s="71"/>
    </row>
    <row r="247" spans="1:15" customFormat="1" x14ac:dyDescent="0.3">
      <c r="A247" s="7" t="s">
        <v>2362</v>
      </c>
      <c r="B247" s="7" t="s">
        <v>2363</v>
      </c>
      <c r="C247" s="29">
        <v>0</v>
      </c>
      <c r="D247" s="54">
        <v>0</v>
      </c>
      <c r="E247" s="70">
        <v>0</v>
      </c>
      <c r="F247" s="120">
        <f t="shared" si="9"/>
        <v>0</v>
      </c>
      <c r="G247" s="94">
        <f t="shared" si="10"/>
        <v>0</v>
      </c>
      <c r="H247" s="94">
        <f t="shared" si="11"/>
        <v>0</v>
      </c>
      <c r="I247" s="7" t="s">
        <v>17519</v>
      </c>
      <c r="J247" s="7" t="s">
        <v>2</v>
      </c>
      <c r="L247" s="71"/>
      <c r="M247" s="71"/>
      <c r="N247" s="71"/>
      <c r="O247" s="71"/>
    </row>
    <row r="248" spans="1:15" customFormat="1" x14ac:dyDescent="0.3">
      <c r="A248" s="7" t="s">
        <v>309</v>
      </c>
      <c r="B248" s="7" t="s">
        <v>2364</v>
      </c>
      <c r="C248" s="29">
        <v>3962.08</v>
      </c>
      <c r="D248" s="54">
        <v>3962</v>
      </c>
      <c r="E248" s="70">
        <v>3554.72</v>
      </c>
      <c r="F248" s="120">
        <f t="shared" si="9"/>
        <v>4443.3999999999996</v>
      </c>
      <c r="G248" s="94">
        <f t="shared" si="10"/>
        <v>355.47199999999998</v>
      </c>
      <c r="H248" s="94">
        <f t="shared" si="11"/>
        <v>710.94399999999996</v>
      </c>
      <c r="I248" s="7" t="s">
        <v>17519</v>
      </c>
      <c r="J248" s="7" t="s">
        <v>37</v>
      </c>
      <c r="L248" s="71"/>
      <c r="M248" s="71"/>
      <c r="N248" s="71"/>
      <c r="O248" s="71"/>
    </row>
    <row r="249" spans="1:15" customFormat="1" x14ac:dyDescent="0.3">
      <c r="A249" s="7" t="s">
        <v>311</v>
      </c>
      <c r="B249" s="7" t="s">
        <v>2365</v>
      </c>
      <c r="C249" s="29">
        <v>4284</v>
      </c>
      <c r="D249" s="54">
        <v>4284</v>
      </c>
      <c r="E249" s="70">
        <v>4754.05</v>
      </c>
      <c r="F249" s="120">
        <f t="shared" si="9"/>
        <v>5942.5625</v>
      </c>
      <c r="G249" s="94">
        <f t="shared" si="10"/>
        <v>475.40500000000003</v>
      </c>
      <c r="H249" s="94">
        <f t="shared" si="11"/>
        <v>950.81000000000006</v>
      </c>
      <c r="I249" s="7" t="s">
        <v>17519</v>
      </c>
      <c r="J249" s="7" t="s">
        <v>2</v>
      </c>
      <c r="L249" s="71"/>
      <c r="M249" s="71"/>
      <c r="N249" s="71"/>
      <c r="O249" s="71"/>
    </row>
    <row r="250" spans="1:15" customFormat="1" x14ac:dyDescent="0.3">
      <c r="A250" s="7" t="s">
        <v>2366</v>
      </c>
      <c r="B250" s="7" t="s">
        <v>2367</v>
      </c>
      <c r="C250" s="29">
        <v>0</v>
      </c>
      <c r="D250" s="54">
        <v>0</v>
      </c>
      <c r="E250" s="70">
        <v>0</v>
      </c>
      <c r="F250" s="120">
        <f t="shared" si="9"/>
        <v>0</v>
      </c>
      <c r="G250" s="94">
        <f t="shared" si="10"/>
        <v>0</v>
      </c>
      <c r="H250" s="94">
        <f t="shared" si="11"/>
        <v>0</v>
      </c>
      <c r="I250" s="7" t="s">
        <v>17519</v>
      </c>
      <c r="J250" s="7" t="s">
        <v>2</v>
      </c>
      <c r="L250" s="71"/>
      <c r="M250" s="71"/>
      <c r="N250" s="71"/>
      <c r="O250" s="71"/>
    </row>
    <row r="251" spans="1:15" customFormat="1" x14ac:dyDescent="0.3">
      <c r="A251" s="7" t="s">
        <v>2368</v>
      </c>
      <c r="B251" s="7" t="s">
        <v>2369</v>
      </c>
      <c r="C251" s="29">
        <v>0</v>
      </c>
      <c r="D251" s="54">
        <v>0</v>
      </c>
      <c r="E251" s="70">
        <v>0</v>
      </c>
      <c r="F251" s="120">
        <f t="shared" si="9"/>
        <v>0</v>
      </c>
      <c r="G251" s="94">
        <f t="shared" si="10"/>
        <v>0</v>
      </c>
      <c r="H251" s="94">
        <f t="shared" si="11"/>
        <v>0</v>
      </c>
      <c r="I251" s="7" t="s">
        <v>17519</v>
      </c>
      <c r="J251" s="7" t="s">
        <v>2</v>
      </c>
      <c r="L251" s="71"/>
      <c r="M251" s="71"/>
      <c r="N251" s="71"/>
      <c r="O251" s="71"/>
    </row>
    <row r="252" spans="1:15" customFormat="1" x14ac:dyDescent="0.3">
      <c r="A252" s="7" t="s">
        <v>313</v>
      </c>
      <c r="B252" s="7" t="s">
        <v>2370</v>
      </c>
      <c r="C252" s="29">
        <v>0</v>
      </c>
      <c r="D252" s="54">
        <v>9163</v>
      </c>
      <c r="E252" s="70">
        <v>9163</v>
      </c>
      <c r="F252" s="120">
        <f t="shared" si="9"/>
        <v>11453.75</v>
      </c>
      <c r="G252" s="94">
        <f t="shared" si="10"/>
        <v>916.30000000000007</v>
      </c>
      <c r="H252" s="94">
        <f t="shared" si="11"/>
        <v>1832.6000000000001</v>
      </c>
      <c r="I252" s="7" t="s">
        <v>17519</v>
      </c>
      <c r="J252" s="7" t="s">
        <v>2</v>
      </c>
      <c r="L252" s="71"/>
      <c r="M252" s="71"/>
      <c r="N252" s="71"/>
      <c r="O252" s="71"/>
    </row>
    <row r="253" spans="1:15" customFormat="1" x14ac:dyDescent="0.3">
      <c r="A253" s="7" t="s">
        <v>315</v>
      </c>
      <c r="B253" s="7" t="s">
        <v>2371</v>
      </c>
      <c r="C253" s="29">
        <v>0</v>
      </c>
      <c r="D253" s="54">
        <v>0</v>
      </c>
      <c r="E253" s="70">
        <v>9758</v>
      </c>
      <c r="F253" s="120">
        <f t="shared" si="9"/>
        <v>12197.5</v>
      </c>
      <c r="G253" s="94">
        <f t="shared" si="10"/>
        <v>975.80000000000007</v>
      </c>
      <c r="H253" s="94">
        <f t="shared" si="11"/>
        <v>1951.6000000000001</v>
      </c>
      <c r="I253" s="7" t="s">
        <v>17519</v>
      </c>
      <c r="J253" s="7" t="s">
        <v>2</v>
      </c>
      <c r="L253" s="71"/>
      <c r="M253" s="71"/>
      <c r="N253" s="71"/>
      <c r="O253" s="71"/>
    </row>
    <row r="254" spans="1:15" customFormat="1" x14ac:dyDescent="0.3">
      <c r="A254" s="7" t="s">
        <v>2372</v>
      </c>
      <c r="B254" s="7" t="s">
        <v>2373</v>
      </c>
      <c r="C254" s="29">
        <v>0</v>
      </c>
      <c r="D254" s="54">
        <v>0</v>
      </c>
      <c r="E254" s="70">
        <v>0</v>
      </c>
      <c r="F254" s="120">
        <f t="shared" si="9"/>
        <v>0</v>
      </c>
      <c r="G254" s="94">
        <f t="shared" si="10"/>
        <v>0</v>
      </c>
      <c r="H254" s="94">
        <f t="shared" si="11"/>
        <v>0</v>
      </c>
      <c r="I254" s="7" t="s">
        <v>17519</v>
      </c>
      <c r="J254" s="7" t="s">
        <v>2</v>
      </c>
      <c r="L254" s="71"/>
      <c r="M254" s="71"/>
      <c r="N254" s="71"/>
      <c r="O254" s="71"/>
    </row>
    <row r="255" spans="1:15" customFormat="1" x14ac:dyDescent="0.3">
      <c r="A255" s="7" t="s">
        <v>317</v>
      </c>
      <c r="B255" s="7" t="s">
        <v>2374</v>
      </c>
      <c r="C255" s="29">
        <v>7388.52</v>
      </c>
      <c r="D255" s="54">
        <v>7389</v>
      </c>
      <c r="E255" s="70">
        <v>7388.52</v>
      </c>
      <c r="F255" s="120">
        <f t="shared" si="9"/>
        <v>9235.6500000000015</v>
      </c>
      <c r="G255" s="94">
        <f t="shared" si="10"/>
        <v>738.8520000000002</v>
      </c>
      <c r="H255" s="94">
        <f t="shared" si="11"/>
        <v>1477.7040000000004</v>
      </c>
      <c r="I255" s="7" t="s">
        <v>17519</v>
      </c>
      <c r="J255" s="7" t="s">
        <v>21</v>
      </c>
      <c r="L255" s="71"/>
      <c r="M255" s="71"/>
      <c r="N255" s="71"/>
      <c r="O255" s="71"/>
    </row>
    <row r="256" spans="1:15" customFormat="1" x14ac:dyDescent="0.3">
      <c r="A256" s="7" t="s">
        <v>2375</v>
      </c>
      <c r="B256" s="7" t="s">
        <v>2376</v>
      </c>
      <c r="C256" s="29">
        <v>0</v>
      </c>
      <c r="D256" s="54">
        <v>0</v>
      </c>
      <c r="E256" s="70">
        <v>0</v>
      </c>
      <c r="F256" s="120">
        <f t="shared" si="9"/>
        <v>0</v>
      </c>
      <c r="G256" s="94">
        <f t="shared" si="10"/>
        <v>0</v>
      </c>
      <c r="H256" s="94">
        <f t="shared" si="11"/>
        <v>0</v>
      </c>
      <c r="I256" s="7" t="s">
        <v>17519</v>
      </c>
      <c r="J256" s="7" t="s">
        <v>21</v>
      </c>
      <c r="L256" s="71"/>
      <c r="M256" s="71"/>
      <c r="N256" s="71"/>
      <c r="O256" s="71"/>
    </row>
    <row r="257" spans="1:15" customFormat="1" x14ac:dyDescent="0.3">
      <c r="A257" s="7" t="s">
        <v>2377</v>
      </c>
      <c r="B257" s="7" t="s">
        <v>2378</v>
      </c>
      <c r="C257" s="29">
        <v>0</v>
      </c>
      <c r="D257" s="54">
        <v>0</v>
      </c>
      <c r="E257" s="70">
        <v>0</v>
      </c>
      <c r="F257" s="120">
        <f t="shared" si="9"/>
        <v>0</v>
      </c>
      <c r="G257" s="94">
        <f t="shared" si="10"/>
        <v>0</v>
      </c>
      <c r="H257" s="94">
        <f t="shared" si="11"/>
        <v>0</v>
      </c>
      <c r="I257" s="7" t="s">
        <v>17519</v>
      </c>
      <c r="J257" s="7" t="s">
        <v>639</v>
      </c>
      <c r="L257" s="71"/>
      <c r="M257" s="71"/>
      <c r="N257" s="71"/>
      <c r="O257" s="71"/>
    </row>
    <row r="258" spans="1:15" customFormat="1" x14ac:dyDescent="0.3">
      <c r="A258" s="7" t="s">
        <v>2379</v>
      </c>
      <c r="B258" s="7" t="s">
        <v>2380</v>
      </c>
      <c r="C258" s="29">
        <v>0</v>
      </c>
      <c r="D258" s="54">
        <v>0</v>
      </c>
      <c r="E258" s="70">
        <v>673.92</v>
      </c>
      <c r="F258" s="120">
        <f t="shared" si="9"/>
        <v>842.4</v>
      </c>
      <c r="G258" s="94">
        <f t="shared" si="10"/>
        <v>67.391999999999996</v>
      </c>
      <c r="H258" s="94">
        <f t="shared" si="11"/>
        <v>134.78399999999999</v>
      </c>
      <c r="I258" s="7" t="s">
        <v>17519</v>
      </c>
      <c r="J258" s="7" t="s">
        <v>37</v>
      </c>
      <c r="L258" s="71"/>
      <c r="M258" s="71"/>
      <c r="N258" s="71"/>
      <c r="O258" s="71"/>
    </row>
    <row r="259" spans="1:15" customFormat="1" x14ac:dyDescent="0.3">
      <c r="A259" s="7" t="s">
        <v>2381</v>
      </c>
      <c r="B259" s="7" t="s">
        <v>2382</v>
      </c>
      <c r="C259" s="29">
        <v>0</v>
      </c>
      <c r="D259" s="54">
        <v>0</v>
      </c>
      <c r="E259" s="70">
        <v>2142.7600000000002</v>
      </c>
      <c r="F259" s="120">
        <f t="shared" si="9"/>
        <v>2678.4500000000003</v>
      </c>
      <c r="G259" s="94">
        <f t="shared" si="10"/>
        <v>214.27600000000004</v>
      </c>
      <c r="H259" s="94">
        <f t="shared" si="11"/>
        <v>428.55200000000008</v>
      </c>
      <c r="I259" s="7" t="s">
        <v>17519</v>
      </c>
      <c r="J259" s="7" t="s">
        <v>5</v>
      </c>
      <c r="L259" s="71"/>
      <c r="M259" s="71"/>
      <c r="N259" s="71"/>
      <c r="O259" s="71"/>
    </row>
    <row r="260" spans="1:15" customFormat="1" x14ac:dyDescent="0.3">
      <c r="A260" s="7" t="s">
        <v>319</v>
      </c>
      <c r="B260" s="7" t="s">
        <v>2383</v>
      </c>
      <c r="C260" s="29">
        <v>4769.5200000000004</v>
      </c>
      <c r="D260" s="54">
        <v>4477</v>
      </c>
      <c r="E260" s="70">
        <v>4476.76</v>
      </c>
      <c r="F260" s="120">
        <f t="shared" si="9"/>
        <v>5595.9500000000007</v>
      </c>
      <c r="G260" s="94">
        <f t="shared" si="10"/>
        <v>447.67600000000004</v>
      </c>
      <c r="H260" s="94">
        <f t="shared" si="11"/>
        <v>895.35200000000009</v>
      </c>
      <c r="I260" s="7" t="s">
        <v>17519</v>
      </c>
      <c r="J260" s="7" t="s">
        <v>37</v>
      </c>
      <c r="L260" s="71"/>
      <c r="M260" s="71"/>
      <c r="N260" s="71"/>
      <c r="O260" s="71"/>
    </row>
    <row r="261" spans="1:15" customFormat="1" x14ac:dyDescent="0.3">
      <c r="A261" s="7" t="s">
        <v>2384</v>
      </c>
      <c r="B261" s="7" t="s">
        <v>2385</v>
      </c>
      <c r="C261" s="29">
        <v>0</v>
      </c>
      <c r="D261" s="54">
        <v>0</v>
      </c>
      <c r="E261" s="70">
        <v>0</v>
      </c>
      <c r="F261" s="120">
        <f t="shared" si="9"/>
        <v>0</v>
      </c>
      <c r="G261" s="94">
        <f t="shared" si="10"/>
        <v>0</v>
      </c>
      <c r="H261" s="94">
        <f t="shared" si="11"/>
        <v>0</v>
      </c>
      <c r="I261" s="7" t="s">
        <v>17519</v>
      </c>
      <c r="J261" s="7" t="s">
        <v>2</v>
      </c>
      <c r="L261" s="71"/>
      <c r="M261" s="71"/>
      <c r="N261" s="71"/>
      <c r="O261" s="71"/>
    </row>
    <row r="262" spans="1:15" customFormat="1" x14ac:dyDescent="0.3">
      <c r="A262" s="7" t="s">
        <v>252</v>
      </c>
      <c r="B262" s="7" t="s">
        <v>2386</v>
      </c>
      <c r="C262" s="29">
        <v>249.9</v>
      </c>
      <c r="D262" s="54">
        <v>250</v>
      </c>
      <c r="E262" s="70">
        <v>238</v>
      </c>
      <c r="F262" s="120">
        <f t="shared" si="9"/>
        <v>297.5</v>
      </c>
      <c r="G262" s="94">
        <f t="shared" si="10"/>
        <v>23.8</v>
      </c>
      <c r="H262" s="94">
        <f t="shared" si="11"/>
        <v>47.6</v>
      </c>
      <c r="I262" s="7" t="s">
        <v>17519</v>
      </c>
      <c r="J262" s="7" t="s">
        <v>21</v>
      </c>
      <c r="L262" s="71"/>
      <c r="M262" s="71"/>
      <c r="N262" s="71"/>
      <c r="O262" s="71"/>
    </row>
    <row r="263" spans="1:15" s="53" customFormat="1" x14ac:dyDescent="0.3">
      <c r="A263" s="7" t="s">
        <v>322</v>
      </c>
      <c r="B263" s="7" t="s">
        <v>2387</v>
      </c>
      <c r="C263" s="29">
        <v>1309</v>
      </c>
      <c r="D263" s="54">
        <v>1369</v>
      </c>
      <c r="E263" s="70">
        <v>1666</v>
      </c>
      <c r="F263" s="120">
        <f t="shared" ref="F263:F326" si="12">IF(E263&gt;0,+E263,IF(D263&gt;0,+D263,IF(C263&gt;0,+C263,0)))*1.25</f>
        <v>2082.5</v>
      </c>
      <c r="G263" s="94">
        <f t="shared" ref="G263:G326" si="13">(F263/1.25)*0.1</f>
        <v>166.60000000000002</v>
      </c>
      <c r="H263" s="94">
        <f t="shared" ref="H263:H326" si="14">(F263/1.25)*0.2</f>
        <v>333.20000000000005</v>
      </c>
      <c r="I263" s="7" t="s">
        <v>17519</v>
      </c>
      <c r="J263" s="7" t="s">
        <v>5</v>
      </c>
    </row>
    <row r="264" spans="1:15" customFormat="1" x14ac:dyDescent="0.3">
      <c r="A264" s="7" t="s">
        <v>2388</v>
      </c>
      <c r="B264" s="7" t="s">
        <v>2389</v>
      </c>
      <c r="C264" s="29">
        <v>0</v>
      </c>
      <c r="D264" s="54">
        <v>0</v>
      </c>
      <c r="E264" s="70">
        <v>1003.17</v>
      </c>
      <c r="F264" s="120">
        <f t="shared" si="12"/>
        <v>1253.9624999999999</v>
      </c>
      <c r="G264" s="94">
        <f t="shared" si="13"/>
        <v>100.31699999999999</v>
      </c>
      <c r="H264" s="94">
        <f t="shared" si="14"/>
        <v>200.63399999999999</v>
      </c>
      <c r="I264" s="7" t="s">
        <v>17519</v>
      </c>
      <c r="J264" s="7" t="s">
        <v>21</v>
      </c>
      <c r="L264" s="71"/>
      <c r="M264" s="71"/>
      <c r="N264" s="71"/>
      <c r="O264" s="71"/>
    </row>
    <row r="265" spans="1:15" customFormat="1" x14ac:dyDescent="0.3">
      <c r="A265" s="7" t="s">
        <v>324</v>
      </c>
      <c r="B265" s="7" t="s">
        <v>2390</v>
      </c>
      <c r="C265" s="29">
        <v>0</v>
      </c>
      <c r="D265" s="54">
        <v>247</v>
      </c>
      <c r="E265" s="70">
        <v>180.4</v>
      </c>
      <c r="F265" s="120">
        <f t="shared" si="12"/>
        <v>225.5</v>
      </c>
      <c r="G265" s="94">
        <f t="shared" si="13"/>
        <v>18.040000000000003</v>
      </c>
      <c r="H265" s="94">
        <f t="shared" si="14"/>
        <v>36.080000000000005</v>
      </c>
      <c r="I265" s="7" t="s">
        <v>17519</v>
      </c>
      <c r="J265" s="7" t="s">
        <v>37</v>
      </c>
      <c r="L265" s="71"/>
      <c r="M265" s="71"/>
      <c r="N265" s="71"/>
      <c r="O265" s="71"/>
    </row>
    <row r="266" spans="1:15" customFormat="1" x14ac:dyDescent="0.3">
      <c r="A266" s="7" t="s">
        <v>326</v>
      </c>
      <c r="B266" s="7" t="s">
        <v>2391</v>
      </c>
      <c r="C266" s="29">
        <v>5712</v>
      </c>
      <c r="D266" s="54">
        <v>1073.5999999999999</v>
      </c>
      <c r="E266" s="70">
        <v>2156.2800000000002</v>
      </c>
      <c r="F266" s="120">
        <f t="shared" si="12"/>
        <v>2695.3500000000004</v>
      </c>
      <c r="G266" s="94">
        <f t="shared" si="13"/>
        <v>215.62800000000004</v>
      </c>
      <c r="H266" s="94">
        <f t="shared" si="14"/>
        <v>431.25600000000009</v>
      </c>
      <c r="I266" s="7" t="s">
        <v>17519</v>
      </c>
      <c r="J266" s="7" t="s">
        <v>21</v>
      </c>
      <c r="L266" s="71"/>
      <c r="M266" s="71"/>
      <c r="N266" s="71"/>
      <c r="O266" s="71"/>
    </row>
    <row r="267" spans="1:15" customFormat="1" x14ac:dyDescent="0.3">
      <c r="A267" s="7" t="s">
        <v>328</v>
      </c>
      <c r="B267" s="7" t="s">
        <v>2392</v>
      </c>
      <c r="C267" s="29">
        <v>8330</v>
      </c>
      <c r="D267" s="54">
        <v>8580</v>
      </c>
      <c r="E267" s="70">
        <v>8558.4500000000007</v>
      </c>
      <c r="F267" s="120">
        <f t="shared" si="12"/>
        <v>10698.0625</v>
      </c>
      <c r="G267" s="94">
        <f t="shared" si="13"/>
        <v>855.84500000000014</v>
      </c>
      <c r="H267" s="94">
        <f t="shared" si="14"/>
        <v>1711.6900000000003</v>
      </c>
      <c r="I267" s="7" t="s">
        <v>17519</v>
      </c>
      <c r="J267" s="7" t="s">
        <v>21</v>
      </c>
      <c r="L267" s="71"/>
      <c r="M267" s="71"/>
      <c r="N267" s="71"/>
      <c r="O267" s="71"/>
    </row>
    <row r="268" spans="1:15" customFormat="1" x14ac:dyDescent="0.3">
      <c r="A268" s="7" t="s">
        <v>2393</v>
      </c>
      <c r="B268" s="7" t="s">
        <v>2394</v>
      </c>
      <c r="C268" s="29">
        <v>0</v>
      </c>
      <c r="D268" s="54">
        <v>0</v>
      </c>
      <c r="E268" s="70">
        <v>0</v>
      </c>
      <c r="F268" s="120">
        <f t="shared" si="12"/>
        <v>0</v>
      </c>
      <c r="G268" s="94">
        <f t="shared" si="13"/>
        <v>0</v>
      </c>
      <c r="H268" s="94">
        <f t="shared" si="14"/>
        <v>0</v>
      </c>
      <c r="I268" s="7" t="s">
        <v>17520</v>
      </c>
      <c r="J268" s="7" t="s">
        <v>21</v>
      </c>
      <c r="L268" s="71"/>
      <c r="M268" s="71"/>
      <c r="N268" s="71"/>
      <c r="O268" s="71"/>
    </row>
    <row r="269" spans="1:15" customFormat="1" x14ac:dyDescent="0.3">
      <c r="A269" s="7" t="s">
        <v>330</v>
      </c>
      <c r="B269" s="5" t="s">
        <v>331</v>
      </c>
      <c r="C269" s="29">
        <v>0</v>
      </c>
      <c r="D269" s="57">
        <v>49</v>
      </c>
      <c r="E269" s="70">
        <v>124.49</v>
      </c>
      <c r="F269" s="120">
        <f t="shared" si="12"/>
        <v>155.61249999999998</v>
      </c>
      <c r="G269" s="94">
        <f t="shared" si="13"/>
        <v>12.448999999999998</v>
      </c>
      <c r="H269" s="94">
        <f t="shared" si="14"/>
        <v>24.897999999999996</v>
      </c>
      <c r="I269" s="7" t="s">
        <v>17519</v>
      </c>
      <c r="J269" s="7" t="s">
        <v>37</v>
      </c>
      <c r="L269" s="71"/>
      <c r="M269" s="71"/>
      <c r="N269" s="71"/>
      <c r="O269" s="71"/>
    </row>
    <row r="270" spans="1:15" customFormat="1" x14ac:dyDescent="0.3">
      <c r="A270" s="7" t="s">
        <v>332</v>
      </c>
      <c r="B270" s="5" t="s">
        <v>1997</v>
      </c>
      <c r="C270" s="29">
        <v>0</v>
      </c>
      <c r="D270" s="57">
        <v>343</v>
      </c>
      <c r="E270" s="70">
        <v>276</v>
      </c>
      <c r="F270" s="120">
        <f t="shared" si="12"/>
        <v>345</v>
      </c>
      <c r="G270" s="94">
        <f t="shared" si="13"/>
        <v>27.6</v>
      </c>
      <c r="H270" s="94">
        <f t="shared" si="14"/>
        <v>55.2</v>
      </c>
      <c r="I270" s="7" t="s">
        <v>17519</v>
      </c>
      <c r="J270" s="7" t="s">
        <v>21</v>
      </c>
      <c r="L270" s="71"/>
      <c r="M270" s="71"/>
      <c r="N270" s="71"/>
      <c r="O270" s="71"/>
    </row>
    <row r="271" spans="1:15" customFormat="1" x14ac:dyDescent="0.3">
      <c r="A271" s="7" t="s">
        <v>333</v>
      </c>
      <c r="B271" s="5" t="s">
        <v>334</v>
      </c>
      <c r="C271" s="29">
        <v>0</v>
      </c>
      <c r="D271" s="57">
        <v>218</v>
      </c>
      <c r="E271" s="70">
        <v>407.14</v>
      </c>
      <c r="F271" s="120">
        <f t="shared" si="12"/>
        <v>508.92499999999995</v>
      </c>
      <c r="G271" s="94">
        <f t="shared" si="13"/>
        <v>40.713999999999999</v>
      </c>
      <c r="H271" s="94">
        <f t="shared" si="14"/>
        <v>81.427999999999997</v>
      </c>
      <c r="I271" s="7" t="s">
        <v>17519</v>
      </c>
      <c r="J271" s="7" t="s">
        <v>21</v>
      </c>
      <c r="L271" s="71"/>
      <c r="M271" s="71"/>
      <c r="N271" s="71"/>
      <c r="O271" s="71"/>
    </row>
    <row r="272" spans="1:15" customFormat="1" x14ac:dyDescent="0.3">
      <c r="A272" s="7" t="s">
        <v>335</v>
      </c>
      <c r="B272" s="5" t="s">
        <v>336</v>
      </c>
      <c r="C272" s="29">
        <v>0</v>
      </c>
      <c r="D272" s="57">
        <v>119</v>
      </c>
      <c r="E272" s="70">
        <v>111.86</v>
      </c>
      <c r="F272" s="120">
        <f t="shared" si="12"/>
        <v>139.82499999999999</v>
      </c>
      <c r="G272" s="94">
        <f t="shared" si="13"/>
        <v>11.186</v>
      </c>
      <c r="H272" s="94">
        <f t="shared" si="14"/>
        <v>22.372</v>
      </c>
      <c r="I272" s="7" t="s">
        <v>17519</v>
      </c>
      <c r="J272" s="7" t="s">
        <v>21</v>
      </c>
      <c r="L272" s="71"/>
      <c r="M272" s="71"/>
      <c r="N272" s="71"/>
      <c r="O272" s="71"/>
    </row>
    <row r="273" spans="1:15" customFormat="1" x14ac:dyDescent="0.3">
      <c r="A273" s="7" t="s">
        <v>337</v>
      </c>
      <c r="B273" s="5" t="s">
        <v>338</v>
      </c>
      <c r="C273" s="29">
        <v>0</v>
      </c>
      <c r="D273" s="57">
        <v>3372</v>
      </c>
      <c r="E273" s="70">
        <v>2554.36</v>
      </c>
      <c r="F273" s="120">
        <f t="shared" si="12"/>
        <v>3192.9500000000003</v>
      </c>
      <c r="G273" s="94">
        <f t="shared" si="13"/>
        <v>255.43600000000004</v>
      </c>
      <c r="H273" s="94">
        <f t="shared" si="14"/>
        <v>510.87200000000007</v>
      </c>
      <c r="I273" s="7" t="s">
        <v>17519</v>
      </c>
      <c r="J273" s="7" t="s">
        <v>21</v>
      </c>
      <c r="L273" s="71"/>
      <c r="M273" s="71"/>
      <c r="N273" s="71"/>
      <c r="O273" s="71"/>
    </row>
    <row r="274" spans="1:15" customFormat="1" x14ac:dyDescent="0.3">
      <c r="A274" s="7" t="s">
        <v>339</v>
      </c>
      <c r="B274" s="5" t="s">
        <v>340</v>
      </c>
      <c r="C274" s="29">
        <v>0</v>
      </c>
      <c r="D274" s="57">
        <v>10108</v>
      </c>
      <c r="E274" s="70">
        <v>10108.459999999999</v>
      </c>
      <c r="F274" s="120">
        <f t="shared" si="12"/>
        <v>12635.574999999999</v>
      </c>
      <c r="G274" s="94">
        <f t="shared" si="13"/>
        <v>1010.846</v>
      </c>
      <c r="H274" s="94">
        <f t="shared" si="14"/>
        <v>2021.692</v>
      </c>
      <c r="I274" s="7" t="s">
        <v>17519</v>
      </c>
      <c r="J274" s="7" t="s">
        <v>21</v>
      </c>
      <c r="L274" s="71"/>
      <c r="M274" s="71"/>
      <c r="N274" s="71"/>
      <c r="O274" s="71"/>
    </row>
    <row r="275" spans="1:15" customFormat="1" x14ac:dyDescent="0.3">
      <c r="A275" s="19" t="s">
        <v>341</v>
      </c>
      <c r="B275" s="69" t="s">
        <v>342</v>
      </c>
      <c r="C275" s="30">
        <v>0</v>
      </c>
      <c r="D275" s="60">
        <v>1640</v>
      </c>
      <c r="E275" s="70">
        <v>0</v>
      </c>
      <c r="F275" s="120">
        <f t="shared" si="12"/>
        <v>2050</v>
      </c>
      <c r="G275" s="94">
        <f t="shared" si="13"/>
        <v>164</v>
      </c>
      <c r="H275" s="94">
        <f t="shared" si="14"/>
        <v>328</v>
      </c>
      <c r="I275" s="7" t="s">
        <v>17519</v>
      </c>
      <c r="J275" s="7" t="s">
        <v>5</v>
      </c>
      <c r="L275" s="71"/>
      <c r="M275" s="71"/>
      <c r="N275" s="71"/>
      <c r="O275" s="71"/>
    </row>
    <row r="276" spans="1:15" customFormat="1" x14ac:dyDescent="0.3">
      <c r="A276" s="7" t="s">
        <v>343</v>
      </c>
      <c r="B276" s="7" t="s">
        <v>2395</v>
      </c>
      <c r="C276" s="29">
        <v>0</v>
      </c>
      <c r="D276" s="54">
        <v>500</v>
      </c>
      <c r="E276" s="70">
        <v>809.2</v>
      </c>
      <c r="F276" s="120">
        <f t="shared" si="12"/>
        <v>1011.5</v>
      </c>
      <c r="G276" s="94">
        <f t="shared" si="13"/>
        <v>80.920000000000016</v>
      </c>
      <c r="H276" s="94">
        <f t="shared" si="14"/>
        <v>161.84000000000003</v>
      </c>
      <c r="I276" s="7" t="s">
        <v>17519</v>
      </c>
      <c r="J276" s="7" t="s">
        <v>2</v>
      </c>
      <c r="L276" s="71"/>
      <c r="M276" s="71"/>
      <c r="N276" s="71"/>
      <c r="O276" s="71"/>
    </row>
    <row r="277" spans="1:15" customFormat="1" x14ac:dyDescent="0.3">
      <c r="A277" s="19" t="s">
        <v>345</v>
      </c>
      <c r="B277" s="19" t="s">
        <v>2396</v>
      </c>
      <c r="C277" s="30">
        <v>5355</v>
      </c>
      <c r="D277" s="56">
        <v>3154</v>
      </c>
      <c r="E277" s="70">
        <v>3451</v>
      </c>
      <c r="F277" s="120">
        <f t="shared" si="12"/>
        <v>4313.75</v>
      </c>
      <c r="G277" s="94">
        <f t="shared" si="13"/>
        <v>345.1</v>
      </c>
      <c r="H277" s="94">
        <f t="shared" si="14"/>
        <v>690.2</v>
      </c>
      <c r="I277" s="7" t="s">
        <v>17519</v>
      </c>
      <c r="J277" s="7" t="s">
        <v>5</v>
      </c>
      <c r="L277" s="71"/>
      <c r="M277" s="71"/>
      <c r="N277" s="71"/>
      <c r="O277" s="71"/>
    </row>
    <row r="278" spans="1:15" customFormat="1" x14ac:dyDescent="0.3">
      <c r="A278" s="7" t="s">
        <v>347</v>
      </c>
      <c r="B278" s="7" t="s">
        <v>2397</v>
      </c>
      <c r="C278" s="29">
        <v>3082.1</v>
      </c>
      <c r="D278" s="54">
        <v>3082</v>
      </c>
      <c r="E278" s="70">
        <v>3082.1</v>
      </c>
      <c r="F278" s="120">
        <f t="shared" si="12"/>
        <v>3852.625</v>
      </c>
      <c r="G278" s="94">
        <f t="shared" si="13"/>
        <v>308.21000000000004</v>
      </c>
      <c r="H278" s="94">
        <f t="shared" si="14"/>
        <v>616.42000000000007</v>
      </c>
      <c r="I278" s="7" t="s">
        <v>17519</v>
      </c>
      <c r="J278" s="7" t="s">
        <v>711</v>
      </c>
      <c r="L278" s="71"/>
      <c r="M278" s="71"/>
      <c r="N278" s="71"/>
      <c r="O278" s="71"/>
    </row>
    <row r="279" spans="1:15" customFormat="1" x14ac:dyDescent="0.3">
      <c r="A279" s="22" t="s">
        <v>349</v>
      </c>
      <c r="B279" s="22" t="s">
        <v>2398</v>
      </c>
      <c r="C279" s="28">
        <v>97580</v>
      </c>
      <c r="D279" s="55">
        <v>166600</v>
      </c>
      <c r="E279" s="70">
        <v>166600</v>
      </c>
      <c r="F279" s="120">
        <f t="shared" si="12"/>
        <v>208250</v>
      </c>
      <c r="G279" s="94">
        <f t="shared" si="13"/>
        <v>16660</v>
      </c>
      <c r="H279" s="94">
        <f t="shared" si="14"/>
        <v>33320</v>
      </c>
      <c r="I279" s="7" t="s">
        <v>17519</v>
      </c>
      <c r="J279" s="7" t="s">
        <v>14</v>
      </c>
      <c r="L279" s="71"/>
      <c r="M279" s="71"/>
      <c r="N279" s="71"/>
      <c r="O279" s="71"/>
    </row>
    <row r="280" spans="1:15" customFormat="1" x14ac:dyDescent="0.3">
      <c r="A280" s="7" t="s">
        <v>351</v>
      </c>
      <c r="B280" s="7" t="s">
        <v>2399</v>
      </c>
      <c r="C280" s="29">
        <v>190.4</v>
      </c>
      <c r="D280" s="54">
        <v>190</v>
      </c>
      <c r="E280" s="70">
        <v>179</v>
      </c>
      <c r="F280" s="120">
        <f t="shared" si="12"/>
        <v>223.75</v>
      </c>
      <c r="G280" s="94">
        <f t="shared" si="13"/>
        <v>17.900000000000002</v>
      </c>
      <c r="H280" s="94">
        <f t="shared" si="14"/>
        <v>35.800000000000004</v>
      </c>
      <c r="I280" s="7" t="s">
        <v>17519</v>
      </c>
      <c r="J280" s="7" t="s">
        <v>21</v>
      </c>
      <c r="L280" s="71"/>
      <c r="M280" s="71"/>
      <c r="N280" s="71"/>
      <c r="O280" s="71"/>
    </row>
    <row r="281" spans="1:15" customFormat="1" x14ac:dyDescent="0.3">
      <c r="A281" s="7" t="s">
        <v>2400</v>
      </c>
      <c r="B281" s="7" t="s">
        <v>2401</v>
      </c>
      <c r="C281" s="29">
        <v>0</v>
      </c>
      <c r="D281" s="54">
        <v>0</v>
      </c>
      <c r="E281" s="70">
        <v>0</v>
      </c>
      <c r="F281" s="120">
        <f t="shared" si="12"/>
        <v>0</v>
      </c>
      <c r="G281" s="94">
        <f t="shared" si="13"/>
        <v>0</v>
      </c>
      <c r="H281" s="94">
        <f t="shared" si="14"/>
        <v>0</v>
      </c>
      <c r="I281" s="7" t="s">
        <v>17519</v>
      </c>
      <c r="J281" s="7" t="s">
        <v>14</v>
      </c>
      <c r="L281" s="71"/>
      <c r="M281" s="71"/>
      <c r="N281" s="71"/>
      <c r="O281" s="71"/>
    </row>
    <row r="282" spans="1:15" customFormat="1" x14ac:dyDescent="0.3">
      <c r="A282" s="7" t="s">
        <v>2402</v>
      </c>
      <c r="B282" s="7" t="s">
        <v>2403</v>
      </c>
      <c r="C282" s="29">
        <v>0</v>
      </c>
      <c r="D282" s="54">
        <v>0</v>
      </c>
      <c r="E282" s="70">
        <v>0</v>
      </c>
      <c r="F282" s="120">
        <f t="shared" si="12"/>
        <v>0</v>
      </c>
      <c r="G282" s="94">
        <f t="shared" si="13"/>
        <v>0</v>
      </c>
      <c r="H282" s="94">
        <f t="shared" si="14"/>
        <v>0</v>
      </c>
      <c r="I282" s="7" t="s">
        <v>17519</v>
      </c>
      <c r="J282" s="7" t="s">
        <v>2</v>
      </c>
      <c r="L282" s="71"/>
      <c r="M282" s="71"/>
      <c r="N282" s="71"/>
      <c r="O282" s="71"/>
    </row>
    <row r="283" spans="1:15" customFormat="1" x14ac:dyDescent="0.3">
      <c r="A283" s="7" t="s">
        <v>2404</v>
      </c>
      <c r="B283" s="7" t="s">
        <v>2405</v>
      </c>
      <c r="C283" s="29">
        <v>0</v>
      </c>
      <c r="D283" s="54">
        <v>0</v>
      </c>
      <c r="E283" s="70">
        <v>0</v>
      </c>
      <c r="F283" s="120">
        <f t="shared" si="12"/>
        <v>0</v>
      </c>
      <c r="G283" s="94">
        <f t="shared" si="13"/>
        <v>0</v>
      </c>
      <c r="H283" s="94">
        <f t="shared" si="14"/>
        <v>0</v>
      </c>
      <c r="I283" s="7" t="s">
        <v>17519</v>
      </c>
      <c r="J283" s="7" t="s">
        <v>14</v>
      </c>
      <c r="L283" s="71"/>
      <c r="M283" s="71"/>
      <c r="N283" s="71"/>
      <c r="O283" s="71"/>
    </row>
    <row r="284" spans="1:15" customFormat="1" x14ac:dyDescent="0.3">
      <c r="A284" s="7" t="s">
        <v>353</v>
      </c>
      <c r="B284" s="7" t="s">
        <v>2406</v>
      </c>
      <c r="C284" s="29">
        <v>184.45</v>
      </c>
      <c r="D284" s="54">
        <v>202</v>
      </c>
      <c r="E284" s="70">
        <v>178.5</v>
      </c>
      <c r="F284" s="120">
        <f t="shared" si="12"/>
        <v>223.125</v>
      </c>
      <c r="G284" s="94">
        <f t="shared" si="13"/>
        <v>17.850000000000001</v>
      </c>
      <c r="H284" s="94">
        <f t="shared" si="14"/>
        <v>35.700000000000003</v>
      </c>
      <c r="I284" s="7" t="s">
        <v>17519</v>
      </c>
      <c r="J284" s="7" t="s">
        <v>21</v>
      </c>
      <c r="L284" s="71"/>
      <c r="M284" s="71"/>
      <c r="N284" s="71"/>
      <c r="O284" s="71"/>
    </row>
    <row r="285" spans="1:15" customFormat="1" x14ac:dyDescent="0.3">
      <c r="A285" s="7" t="s">
        <v>2407</v>
      </c>
      <c r="B285" s="7" t="s">
        <v>2408</v>
      </c>
      <c r="C285" s="29">
        <v>0</v>
      </c>
      <c r="D285" s="54">
        <v>0</v>
      </c>
      <c r="E285" s="70">
        <v>0</v>
      </c>
      <c r="F285" s="120">
        <f t="shared" si="12"/>
        <v>0</v>
      </c>
      <c r="G285" s="94">
        <f t="shared" si="13"/>
        <v>0</v>
      </c>
      <c r="H285" s="94">
        <f t="shared" si="14"/>
        <v>0</v>
      </c>
      <c r="I285" s="7" t="s">
        <v>17519</v>
      </c>
      <c r="J285" s="7" t="s">
        <v>711</v>
      </c>
      <c r="L285" s="71"/>
      <c r="M285" s="71"/>
      <c r="N285" s="71"/>
      <c r="O285" s="71"/>
    </row>
    <row r="286" spans="1:15" customFormat="1" x14ac:dyDescent="0.3">
      <c r="A286" s="7" t="s">
        <v>355</v>
      </c>
      <c r="B286" s="7" t="s">
        <v>2409</v>
      </c>
      <c r="C286" s="29">
        <v>673.66</v>
      </c>
      <c r="D286" s="54">
        <v>676</v>
      </c>
      <c r="E286" s="70">
        <v>572.39</v>
      </c>
      <c r="F286" s="120">
        <f t="shared" si="12"/>
        <v>715.48749999999995</v>
      </c>
      <c r="G286" s="94">
        <f t="shared" si="13"/>
        <v>57.239000000000004</v>
      </c>
      <c r="H286" s="94">
        <f t="shared" si="14"/>
        <v>114.47800000000001</v>
      </c>
      <c r="I286" s="7" t="s">
        <v>17519</v>
      </c>
      <c r="J286" s="7" t="s">
        <v>21</v>
      </c>
      <c r="L286" s="71"/>
      <c r="M286" s="71"/>
      <c r="N286" s="71"/>
      <c r="O286" s="71"/>
    </row>
    <row r="287" spans="1:15" customFormat="1" x14ac:dyDescent="0.3">
      <c r="A287" s="7" t="s">
        <v>357</v>
      </c>
      <c r="B287" s="7" t="s">
        <v>2410</v>
      </c>
      <c r="C287" s="29">
        <v>1071</v>
      </c>
      <c r="D287" s="54">
        <v>1071</v>
      </c>
      <c r="E287" s="70">
        <v>1092.42</v>
      </c>
      <c r="F287" s="120">
        <f t="shared" si="12"/>
        <v>1365.5250000000001</v>
      </c>
      <c r="G287" s="94">
        <f t="shared" si="13"/>
        <v>109.24200000000002</v>
      </c>
      <c r="H287" s="94">
        <f t="shared" si="14"/>
        <v>218.48400000000004</v>
      </c>
      <c r="I287" s="7" t="s">
        <v>17519</v>
      </c>
      <c r="J287" s="7" t="s">
        <v>21</v>
      </c>
      <c r="L287" s="71"/>
      <c r="M287" s="71"/>
      <c r="N287" s="71"/>
      <c r="O287" s="71"/>
    </row>
    <row r="288" spans="1:15" customFormat="1" x14ac:dyDescent="0.3">
      <c r="A288" s="7" t="s">
        <v>359</v>
      </c>
      <c r="B288" s="7" t="s">
        <v>2411</v>
      </c>
      <c r="C288" s="29">
        <v>0</v>
      </c>
      <c r="D288" s="54">
        <v>22043</v>
      </c>
      <c r="E288" s="70">
        <v>109727.52</v>
      </c>
      <c r="F288" s="120">
        <f t="shared" si="12"/>
        <v>137159.4</v>
      </c>
      <c r="G288" s="94">
        <f t="shared" si="13"/>
        <v>10972.752</v>
      </c>
      <c r="H288" s="94">
        <f t="shared" si="14"/>
        <v>21945.504000000001</v>
      </c>
      <c r="I288" s="7" t="s">
        <v>17519</v>
      </c>
      <c r="J288" s="7" t="s">
        <v>2</v>
      </c>
      <c r="L288" s="71"/>
      <c r="M288" s="71"/>
      <c r="N288" s="71"/>
      <c r="O288" s="71"/>
    </row>
    <row r="289" spans="1:15" customFormat="1" x14ac:dyDescent="0.3">
      <c r="A289" s="7" t="s">
        <v>2412</v>
      </c>
      <c r="B289" s="7" t="s">
        <v>2413</v>
      </c>
      <c r="C289" s="29">
        <v>0</v>
      </c>
      <c r="D289" s="54">
        <v>0</v>
      </c>
      <c r="E289" s="70">
        <v>0</v>
      </c>
      <c r="F289" s="120">
        <f t="shared" si="12"/>
        <v>0</v>
      </c>
      <c r="G289" s="94">
        <f t="shared" si="13"/>
        <v>0</v>
      </c>
      <c r="H289" s="94">
        <f t="shared" si="14"/>
        <v>0</v>
      </c>
      <c r="I289" s="7" t="s">
        <v>17519</v>
      </c>
      <c r="J289" s="7" t="s">
        <v>14</v>
      </c>
      <c r="L289" s="71"/>
      <c r="M289" s="71"/>
      <c r="N289" s="71"/>
      <c r="O289" s="71"/>
    </row>
    <row r="290" spans="1:15" customFormat="1" x14ac:dyDescent="0.3">
      <c r="A290" s="7" t="s">
        <v>2414</v>
      </c>
      <c r="B290" s="7" t="s">
        <v>2415</v>
      </c>
      <c r="C290" s="29">
        <v>0</v>
      </c>
      <c r="D290" s="54">
        <v>0</v>
      </c>
      <c r="E290" s="70">
        <v>0</v>
      </c>
      <c r="F290" s="120">
        <f t="shared" si="12"/>
        <v>0</v>
      </c>
      <c r="G290" s="94">
        <f t="shared" si="13"/>
        <v>0</v>
      </c>
      <c r="H290" s="94">
        <f t="shared" si="14"/>
        <v>0</v>
      </c>
      <c r="I290" s="7" t="s">
        <v>17519</v>
      </c>
      <c r="J290" s="7" t="s">
        <v>5</v>
      </c>
      <c r="L290" s="71"/>
      <c r="M290" s="71"/>
      <c r="N290" s="71"/>
      <c r="O290" s="71"/>
    </row>
    <row r="291" spans="1:15" customFormat="1" x14ac:dyDescent="0.3">
      <c r="A291" s="7" t="s">
        <v>2416</v>
      </c>
      <c r="B291" s="7" t="s">
        <v>2417</v>
      </c>
      <c r="C291" s="29">
        <v>0</v>
      </c>
      <c r="D291" s="54">
        <v>0</v>
      </c>
      <c r="E291" s="70">
        <v>0</v>
      </c>
      <c r="F291" s="120">
        <f t="shared" si="12"/>
        <v>0</v>
      </c>
      <c r="G291" s="94">
        <f t="shared" si="13"/>
        <v>0</v>
      </c>
      <c r="H291" s="94">
        <f t="shared" si="14"/>
        <v>0</v>
      </c>
      <c r="I291" s="7" t="s">
        <v>17519</v>
      </c>
      <c r="J291" s="7" t="s">
        <v>14</v>
      </c>
      <c r="L291" s="71"/>
      <c r="M291" s="71"/>
      <c r="N291" s="71"/>
      <c r="O291" s="71"/>
    </row>
    <row r="292" spans="1:15" customFormat="1" x14ac:dyDescent="0.3">
      <c r="A292" s="7" t="s">
        <v>361</v>
      </c>
      <c r="B292" s="7" t="s">
        <v>2418</v>
      </c>
      <c r="C292" s="29">
        <v>4998</v>
      </c>
      <c r="D292" s="54">
        <v>4998</v>
      </c>
      <c r="E292" s="70">
        <v>4998</v>
      </c>
      <c r="F292" s="120">
        <f t="shared" si="12"/>
        <v>6247.5</v>
      </c>
      <c r="G292" s="94">
        <f t="shared" si="13"/>
        <v>499.8</v>
      </c>
      <c r="H292" s="94">
        <f t="shared" si="14"/>
        <v>999.6</v>
      </c>
      <c r="I292" s="7" t="s">
        <v>17519</v>
      </c>
      <c r="J292" s="7" t="s">
        <v>5</v>
      </c>
      <c r="L292" s="71"/>
      <c r="M292" s="71"/>
      <c r="N292" s="71"/>
      <c r="O292" s="71"/>
    </row>
    <row r="293" spans="1:15" customFormat="1" x14ac:dyDescent="0.3">
      <c r="A293" s="7" t="s">
        <v>363</v>
      </c>
      <c r="B293" s="7" t="s">
        <v>2419</v>
      </c>
      <c r="C293" s="29">
        <v>952</v>
      </c>
      <c r="D293" s="54">
        <v>952</v>
      </c>
      <c r="E293" s="70">
        <v>654.5</v>
      </c>
      <c r="F293" s="120">
        <f t="shared" si="12"/>
        <v>818.125</v>
      </c>
      <c r="G293" s="94">
        <f t="shared" si="13"/>
        <v>65.45</v>
      </c>
      <c r="H293" s="94">
        <f t="shared" si="14"/>
        <v>130.9</v>
      </c>
      <c r="I293" s="7" t="s">
        <v>17519</v>
      </c>
      <c r="J293" s="7" t="s">
        <v>21</v>
      </c>
      <c r="L293" s="71"/>
      <c r="M293" s="71"/>
      <c r="N293" s="71"/>
      <c r="O293" s="71"/>
    </row>
    <row r="294" spans="1:15" customFormat="1" x14ac:dyDescent="0.3">
      <c r="A294" s="7" t="s">
        <v>2420</v>
      </c>
      <c r="B294" s="7" t="s">
        <v>2421</v>
      </c>
      <c r="C294" s="29">
        <v>0</v>
      </c>
      <c r="D294" s="54">
        <v>0</v>
      </c>
      <c r="E294" s="70">
        <v>0</v>
      </c>
      <c r="F294" s="120">
        <f t="shared" si="12"/>
        <v>0</v>
      </c>
      <c r="G294" s="94">
        <f t="shared" si="13"/>
        <v>0</v>
      </c>
      <c r="H294" s="94">
        <f t="shared" si="14"/>
        <v>0</v>
      </c>
      <c r="I294" s="7" t="s">
        <v>17519</v>
      </c>
      <c r="J294" s="7" t="s">
        <v>5</v>
      </c>
      <c r="L294" s="71"/>
      <c r="M294" s="71"/>
      <c r="N294" s="71"/>
      <c r="O294" s="71"/>
    </row>
    <row r="295" spans="1:15" customFormat="1" x14ac:dyDescent="0.3">
      <c r="A295" s="7" t="s">
        <v>365</v>
      </c>
      <c r="B295" s="7" t="s">
        <v>2422</v>
      </c>
      <c r="C295" s="29">
        <v>47005</v>
      </c>
      <c r="D295" s="57">
        <v>47005</v>
      </c>
      <c r="E295" s="70">
        <v>47005</v>
      </c>
      <c r="F295" s="120">
        <f t="shared" si="12"/>
        <v>58756.25</v>
      </c>
      <c r="G295" s="94">
        <f t="shared" si="13"/>
        <v>4700.5</v>
      </c>
      <c r="H295" s="94">
        <f t="shared" si="14"/>
        <v>9401</v>
      </c>
      <c r="I295" s="7" t="s">
        <v>17519</v>
      </c>
      <c r="J295" s="7" t="s">
        <v>14</v>
      </c>
      <c r="L295" s="71"/>
      <c r="M295" s="71"/>
      <c r="N295" s="71"/>
      <c r="O295" s="71"/>
    </row>
    <row r="296" spans="1:15" customFormat="1" x14ac:dyDescent="0.3">
      <c r="A296" s="7" t="s">
        <v>367</v>
      </c>
      <c r="B296" s="7" t="s">
        <v>2423</v>
      </c>
      <c r="C296" s="29">
        <v>20944</v>
      </c>
      <c r="D296" s="57">
        <v>14875</v>
      </c>
      <c r="E296" s="70">
        <v>20944</v>
      </c>
      <c r="F296" s="120">
        <f t="shared" si="12"/>
        <v>26180</v>
      </c>
      <c r="G296" s="94">
        <f t="shared" si="13"/>
        <v>2094.4</v>
      </c>
      <c r="H296" s="94">
        <f t="shared" si="14"/>
        <v>4188.8</v>
      </c>
      <c r="I296" s="7" t="s">
        <v>17519</v>
      </c>
      <c r="J296" s="7" t="s">
        <v>14</v>
      </c>
      <c r="L296" s="71"/>
      <c r="M296" s="71"/>
      <c r="N296" s="71"/>
      <c r="O296" s="71"/>
    </row>
    <row r="297" spans="1:15" customFormat="1" x14ac:dyDescent="0.3">
      <c r="A297" s="7" t="s">
        <v>2424</v>
      </c>
      <c r="B297" s="7" t="s">
        <v>2425</v>
      </c>
      <c r="C297" s="29">
        <v>0</v>
      </c>
      <c r="D297" s="54">
        <v>0</v>
      </c>
      <c r="E297" s="70">
        <v>0</v>
      </c>
      <c r="F297" s="120">
        <f t="shared" si="12"/>
        <v>0</v>
      </c>
      <c r="G297" s="94">
        <f t="shared" si="13"/>
        <v>0</v>
      </c>
      <c r="H297" s="94">
        <f t="shared" si="14"/>
        <v>0</v>
      </c>
      <c r="I297" s="7" t="s">
        <v>17519</v>
      </c>
      <c r="J297" s="7" t="s">
        <v>14</v>
      </c>
      <c r="L297" s="71"/>
      <c r="M297" s="71"/>
      <c r="N297" s="71"/>
      <c r="O297" s="71"/>
    </row>
    <row r="298" spans="1:15" customFormat="1" x14ac:dyDescent="0.3">
      <c r="A298" s="7" t="s">
        <v>2426</v>
      </c>
      <c r="B298" s="7" t="s">
        <v>2427</v>
      </c>
      <c r="C298" s="29">
        <v>0</v>
      </c>
      <c r="D298" s="54">
        <v>0</v>
      </c>
      <c r="E298" s="70">
        <v>0</v>
      </c>
      <c r="F298" s="120">
        <f t="shared" si="12"/>
        <v>0</v>
      </c>
      <c r="G298" s="94">
        <f t="shared" si="13"/>
        <v>0</v>
      </c>
      <c r="H298" s="94">
        <f t="shared" si="14"/>
        <v>0</v>
      </c>
      <c r="I298" s="7" t="s">
        <v>17519</v>
      </c>
      <c r="J298" s="7" t="s">
        <v>5</v>
      </c>
      <c r="L298" s="71"/>
      <c r="M298" s="71"/>
      <c r="N298" s="71"/>
      <c r="O298" s="71"/>
    </row>
    <row r="299" spans="1:15" customFormat="1" x14ac:dyDescent="0.3">
      <c r="A299" s="7" t="s">
        <v>2428</v>
      </c>
      <c r="B299" s="7" t="s">
        <v>2429</v>
      </c>
      <c r="C299" s="29">
        <v>0</v>
      </c>
      <c r="D299" s="54">
        <v>0</v>
      </c>
      <c r="E299" s="70">
        <v>0</v>
      </c>
      <c r="F299" s="120">
        <f t="shared" si="12"/>
        <v>0</v>
      </c>
      <c r="G299" s="94">
        <f t="shared" si="13"/>
        <v>0</v>
      </c>
      <c r="H299" s="94">
        <f t="shared" si="14"/>
        <v>0</v>
      </c>
      <c r="I299" s="7" t="s">
        <v>17519</v>
      </c>
      <c r="J299" s="7" t="s">
        <v>14</v>
      </c>
      <c r="L299" s="71"/>
      <c r="M299" s="71"/>
      <c r="N299" s="71"/>
      <c r="O299" s="71"/>
    </row>
    <row r="300" spans="1:15" customFormat="1" x14ac:dyDescent="0.3">
      <c r="A300" s="7" t="s">
        <v>2430</v>
      </c>
      <c r="B300" s="7" t="s">
        <v>2431</v>
      </c>
      <c r="C300" s="29">
        <v>0</v>
      </c>
      <c r="D300" s="54">
        <v>0</v>
      </c>
      <c r="E300" s="70">
        <v>0</v>
      </c>
      <c r="F300" s="120">
        <f t="shared" si="12"/>
        <v>0</v>
      </c>
      <c r="G300" s="94">
        <f t="shared" si="13"/>
        <v>0</v>
      </c>
      <c r="H300" s="94">
        <f t="shared" si="14"/>
        <v>0</v>
      </c>
      <c r="I300" s="7" t="s">
        <v>17519</v>
      </c>
      <c r="J300" s="7" t="s">
        <v>711</v>
      </c>
      <c r="L300" s="71"/>
      <c r="M300" s="71"/>
      <c r="N300" s="71"/>
      <c r="O300" s="71"/>
    </row>
    <row r="301" spans="1:15" customFormat="1" x14ac:dyDescent="0.3">
      <c r="A301" s="7" t="s">
        <v>369</v>
      </c>
      <c r="B301" s="7" t="s">
        <v>2432</v>
      </c>
      <c r="C301" s="29">
        <v>0</v>
      </c>
      <c r="D301" s="57">
        <v>44625</v>
      </c>
      <c r="E301" s="70">
        <v>44625</v>
      </c>
      <c r="F301" s="120">
        <f t="shared" si="12"/>
        <v>55781.25</v>
      </c>
      <c r="G301" s="94">
        <f t="shared" si="13"/>
        <v>4462.5</v>
      </c>
      <c r="H301" s="94">
        <f t="shared" si="14"/>
        <v>8925</v>
      </c>
      <c r="I301" s="7" t="s">
        <v>17519</v>
      </c>
      <c r="J301" s="7" t="s">
        <v>711</v>
      </c>
      <c r="L301" s="71"/>
      <c r="M301" s="71"/>
      <c r="N301" s="71"/>
      <c r="O301" s="71"/>
    </row>
    <row r="302" spans="1:15" customFormat="1" x14ac:dyDescent="0.3">
      <c r="A302" s="7" t="s">
        <v>371</v>
      </c>
      <c r="B302" s="7" t="s">
        <v>2433</v>
      </c>
      <c r="C302" s="29">
        <v>94.01</v>
      </c>
      <c r="D302" s="54">
        <v>94</v>
      </c>
      <c r="E302" s="70">
        <v>89.25</v>
      </c>
      <c r="F302" s="120">
        <f t="shared" si="12"/>
        <v>111.5625</v>
      </c>
      <c r="G302" s="94">
        <f t="shared" si="13"/>
        <v>8.9250000000000007</v>
      </c>
      <c r="H302" s="94">
        <f t="shared" si="14"/>
        <v>17.850000000000001</v>
      </c>
      <c r="I302" s="7" t="s">
        <v>17519</v>
      </c>
      <c r="J302" s="7" t="s">
        <v>21</v>
      </c>
      <c r="L302" s="71"/>
      <c r="M302" s="71"/>
      <c r="N302" s="71"/>
      <c r="O302" s="71"/>
    </row>
    <row r="303" spans="1:15" customFormat="1" x14ac:dyDescent="0.3">
      <c r="A303" s="7" t="s">
        <v>373</v>
      </c>
      <c r="B303" s="7" t="s">
        <v>2434</v>
      </c>
      <c r="C303" s="29">
        <v>333.2</v>
      </c>
      <c r="D303" s="54">
        <v>446</v>
      </c>
      <c r="E303" s="70">
        <v>381</v>
      </c>
      <c r="F303" s="120">
        <f t="shared" si="12"/>
        <v>476.25</v>
      </c>
      <c r="G303" s="94">
        <f t="shared" si="13"/>
        <v>38.1</v>
      </c>
      <c r="H303" s="94">
        <f t="shared" si="14"/>
        <v>76.2</v>
      </c>
      <c r="I303" s="7" t="s">
        <v>17519</v>
      </c>
      <c r="J303" s="7" t="s">
        <v>37</v>
      </c>
      <c r="L303" s="71"/>
      <c r="M303" s="71"/>
      <c r="N303" s="71"/>
      <c r="O303" s="71"/>
    </row>
    <row r="304" spans="1:15" customFormat="1" x14ac:dyDescent="0.3">
      <c r="A304" s="7" t="s">
        <v>2435</v>
      </c>
      <c r="B304" s="7" t="s">
        <v>2436</v>
      </c>
      <c r="C304" s="29">
        <v>0</v>
      </c>
      <c r="D304" s="54">
        <v>0</v>
      </c>
      <c r="E304" s="70">
        <v>0</v>
      </c>
      <c r="F304" s="120">
        <f t="shared" si="12"/>
        <v>0</v>
      </c>
      <c r="G304" s="94">
        <f t="shared" si="13"/>
        <v>0</v>
      </c>
      <c r="H304" s="94">
        <f t="shared" si="14"/>
        <v>0</v>
      </c>
      <c r="I304" s="7" t="s">
        <v>17519</v>
      </c>
      <c r="J304" s="7" t="s">
        <v>5</v>
      </c>
      <c r="L304" s="71"/>
      <c r="M304" s="71"/>
      <c r="N304" s="71"/>
      <c r="O304" s="71"/>
    </row>
    <row r="305" spans="1:15" customFormat="1" x14ac:dyDescent="0.3">
      <c r="A305" s="7" t="s">
        <v>2437</v>
      </c>
      <c r="B305" s="7" t="s">
        <v>2438</v>
      </c>
      <c r="C305" s="29">
        <v>0</v>
      </c>
      <c r="D305" s="54">
        <v>0</v>
      </c>
      <c r="E305" s="70">
        <v>0</v>
      </c>
      <c r="F305" s="120">
        <f t="shared" si="12"/>
        <v>0</v>
      </c>
      <c r="G305" s="94">
        <f t="shared" si="13"/>
        <v>0</v>
      </c>
      <c r="H305" s="94">
        <f t="shared" si="14"/>
        <v>0</v>
      </c>
      <c r="I305" s="7" t="s">
        <v>17519</v>
      </c>
      <c r="J305" s="7" t="s">
        <v>711</v>
      </c>
      <c r="L305" s="71"/>
      <c r="M305" s="71"/>
      <c r="N305" s="71"/>
      <c r="O305" s="71"/>
    </row>
    <row r="306" spans="1:15" customFormat="1" x14ac:dyDescent="0.3">
      <c r="A306" s="7" t="s">
        <v>375</v>
      </c>
      <c r="B306" s="7" t="s">
        <v>2439</v>
      </c>
      <c r="C306" s="29">
        <v>690.2</v>
      </c>
      <c r="D306" s="54">
        <v>690</v>
      </c>
      <c r="E306" s="70">
        <v>1728</v>
      </c>
      <c r="F306" s="120">
        <f t="shared" si="12"/>
        <v>2160</v>
      </c>
      <c r="G306" s="94">
        <f t="shared" si="13"/>
        <v>172.8</v>
      </c>
      <c r="H306" s="94">
        <f t="shared" si="14"/>
        <v>345.6</v>
      </c>
      <c r="I306" s="7" t="s">
        <v>17519</v>
      </c>
      <c r="J306" s="7" t="s">
        <v>21</v>
      </c>
      <c r="L306" s="71"/>
      <c r="M306" s="71"/>
      <c r="N306" s="71"/>
      <c r="O306" s="71"/>
    </row>
    <row r="307" spans="1:15" customFormat="1" x14ac:dyDescent="0.3">
      <c r="A307" s="7" t="s">
        <v>377</v>
      </c>
      <c r="B307" s="7" t="s">
        <v>2440</v>
      </c>
      <c r="C307" s="29">
        <v>714</v>
      </c>
      <c r="D307" s="54">
        <v>1785</v>
      </c>
      <c r="E307" s="70">
        <v>2622</v>
      </c>
      <c r="F307" s="120">
        <f t="shared" si="12"/>
        <v>3277.5</v>
      </c>
      <c r="G307" s="94">
        <f t="shared" si="13"/>
        <v>262.2</v>
      </c>
      <c r="H307" s="94">
        <f t="shared" si="14"/>
        <v>524.4</v>
      </c>
      <c r="I307" s="7" t="s">
        <v>17519</v>
      </c>
      <c r="J307" s="7" t="s">
        <v>21</v>
      </c>
      <c r="L307" s="71"/>
      <c r="M307" s="71"/>
      <c r="N307" s="71"/>
      <c r="O307" s="71"/>
    </row>
    <row r="308" spans="1:15" customFormat="1" x14ac:dyDescent="0.3">
      <c r="A308" s="7" t="s">
        <v>379</v>
      </c>
      <c r="B308" s="7" t="s">
        <v>2441</v>
      </c>
      <c r="C308" s="29">
        <v>2380</v>
      </c>
      <c r="D308" s="54">
        <v>1785</v>
      </c>
      <c r="E308" s="70">
        <v>1785</v>
      </c>
      <c r="F308" s="120">
        <f t="shared" si="12"/>
        <v>2231.25</v>
      </c>
      <c r="G308" s="94">
        <f t="shared" si="13"/>
        <v>178.5</v>
      </c>
      <c r="H308" s="94">
        <f t="shared" si="14"/>
        <v>357</v>
      </c>
      <c r="I308" s="7" t="s">
        <v>17519</v>
      </c>
      <c r="J308" s="7" t="s">
        <v>14</v>
      </c>
      <c r="L308" s="71"/>
      <c r="M308" s="71"/>
      <c r="N308" s="71"/>
      <c r="O308" s="71"/>
    </row>
    <row r="309" spans="1:15" customFormat="1" x14ac:dyDescent="0.3">
      <c r="A309" s="7" t="s">
        <v>381</v>
      </c>
      <c r="B309" s="7" t="s">
        <v>2442</v>
      </c>
      <c r="C309" s="29">
        <v>95.2</v>
      </c>
      <c r="D309" s="54">
        <v>125</v>
      </c>
      <c r="E309" s="70">
        <v>119</v>
      </c>
      <c r="F309" s="120">
        <f t="shared" si="12"/>
        <v>148.75</v>
      </c>
      <c r="G309" s="94">
        <f t="shared" si="13"/>
        <v>11.9</v>
      </c>
      <c r="H309" s="94">
        <f t="shared" si="14"/>
        <v>23.8</v>
      </c>
      <c r="I309" s="7" t="s">
        <v>17519</v>
      </c>
      <c r="J309" s="7" t="s">
        <v>21</v>
      </c>
      <c r="L309" s="71"/>
      <c r="M309" s="71"/>
      <c r="N309" s="71"/>
      <c r="O309" s="71"/>
    </row>
    <row r="310" spans="1:15" customFormat="1" x14ac:dyDescent="0.3">
      <c r="A310" s="7" t="s">
        <v>383</v>
      </c>
      <c r="B310" s="7" t="s">
        <v>2443</v>
      </c>
      <c r="C310" s="29">
        <v>5355</v>
      </c>
      <c r="D310" s="54">
        <v>5355</v>
      </c>
      <c r="E310" s="70">
        <v>5355</v>
      </c>
      <c r="F310" s="120">
        <f t="shared" si="12"/>
        <v>6693.75</v>
      </c>
      <c r="G310" s="94">
        <f t="shared" si="13"/>
        <v>535.5</v>
      </c>
      <c r="H310" s="94">
        <f t="shared" si="14"/>
        <v>1071</v>
      </c>
      <c r="I310" s="7" t="s">
        <v>17519</v>
      </c>
      <c r="J310" s="7" t="s">
        <v>5</v>
      </c>
      <c r="L310" s="71"/>
      <c r="M310" s="71"/>
      <c r="N310" s="71"/>
      <c r="O310" s="71"/>
    </row>
    <row r="311" spans="1:15" customFormat="1" x14ac:dyDescent="0.3">
      <c r="A311" s="7" t="s">
        <v>2444</v>
      </c>
      <c r="B311" s="7" t="s">
        <v>2445</v>
      </c>
      <c r="C311" s="29">
        <v>0</v>
      </c>
      <c r="D311" s="54">
        <v>0</v>
      </c>
      <c r="E311" s="70">
        <v>0</v>
      </c>
      <c r="F311" s="120">
        <f t="shared" si="12"/>
        <v>0</v>
      </c>
      <c r="G311" s="94">
        <f t="shared" si="13"/>
        <v>0</v>
      </c>
      <c r="H311" s="94">
        <f t="shared" si="14"/>
        <v>0</v>
      </c>
      <c r="I311" s="7" t="s">
        <v>17519</v>
      </c>
      <c r="J311" s="7" t="s">
        <v>5</v>
      </c>
      <c r="L311" s="71"/>
      <c r="M311" s="71"/>
      <c r="N311" s="71"/>
      <c r="O311" s="71"/>
    </row>
    <row r="312" spans="1:15" customFormat="1" x14ac:dyDescent="0.3">
      <c r="A312" s="7" t="s">
        <v>2446</v>
      </c>
      <c r="B312" s="7" t="s">
        <v>2447</v>
      </c>
      <c r="C312" s="29">
        <v>0</v>
      </c>
      <c r="D312" s="54">
        <v>0</v>
      </c>
      <c r="E312" s="70">
        <v>0</v>
      </c>
      <c r="F312" s="120">
        <f t="shared" si="12"/>
        <v>0</v>
      </c>
      <c r="G312" s="94">
        <f t="shared" si="13"/>
        <v>0</v>
      </c>
      <c r="H312" s="94">
        <f t="shared" si="14"/>
        <v>0</v>
      </c>
      <c r="I312" s="7" t="s">
        <v>17519</v>
      </c>
      <c r="J312" s="7" t="s">
        <v>5</v>
      </c>
      <c r="L312" s="71"/>
      <c r="M312" s="71"/>
      <c r="N312" s="71"/>
      <c r="O312" s="71"/>
    </row>
    <row r="313" spans="1:15" customFormat="1" x14ac:dyDescent="0.3">
      <c r="A313" s="7" t="s">
        <v>385</v>
      </c>
      <c r="B313" s="7" t="s">
        <v>2448</v>
      </c>
      <c r="C313" s="29">
        <v>41785.660000000003</v>
      </c>
      <c r="D313" s="54">
        <v>47426</v>
      </c>
      <c r="E313" s="70">
        <v>58818.13</v>
      </c>
      <c r="F313" s="120">
        <f t="shared" si="12"/>
        <v>73522.662499999991</v>
      </c>
      <c r="G313" s="94">
        <f t="shared" si="13"/>
        <v>5881.8129999999992</v>
      </c>
      <c r="H313" s="94">
        <f t="shared" si="14"/>
        <v>11763.625999999998</v>
      </c>
      <c r="I313" s="7" t="s">
        <v>17519</v>
      </c>
      <c r="J313" s="7" t="s">
        <v>5</v>
      </c>
      <c r="L313" s="71"/>
      <c r="M313" s="71"/>
      <c r="N313" s="71"/>
      <c r="O313" s="71"/>
    </row>
    <row r="314" spans="1:15" customFormat="1" x14ac:dyDescent="0.3">
      <c r="A314" s="7" t="s">
        <v>2449</v>
      </c>
      <c r="B314" s="7" t="s">
        <v>2450</v>
      </c>
      <c r="C314" s="29">
        <v>0</v>
      </c>
      <c r="D314" s="54">
        <v>0</v>
      </c>
      <c r="E314" s="70">
        <v>0</v>
      </c>
      <c r="F314" s="120">
        <f t="shared" si="12"/>
        <v>0</v>
      </c>
      <c r="G314" s="94">
        <f t="shared" si="13"/>
        <v>0</v>
      </c>
      <c r="H314" s="94">
        <f t="shared" si="14"/>
        <v>0</v>
      </c>
      <c r="I314" s="7" t="s">
        <v>17519</v>
      </c>
      <c r="J314" s="7" t="s">
        <v>711</v>
      </c>
      <c r="L314" s="71"/>
      <c r="M314" s="71"/>
      <c r="N314" s="71"/>
      <c r="O314" s="71"/>
    </row>
    <row r="315" spans="1:15" customFormat="1" x14ac:dyDescent="0.3">
      <c r="A315" s="7" t="s">
        <v>387</v>
      </c>
      <c r="B315" s="7" t="s">
        <v>2451</v>
      </c>
      <c r="C315" s="29">
        <v>398.65</v>
      </c>
      <c r="D315" s="54">
        <v>536</v>
      </c>
      <c r="E315" s="70">
        <v>654.5</v>
      </c>
      <c r="F315" s="120">
        <f t="shared" si="12"/>
        <v>818.125</v>
      </c>
      <c r="G315" s="94">
        <f t="shared" si="13"/>
        <v>65.45</v>
      </c>
      <c r="H315" s="94">
        <f t="shared" si="14"/>
        <v>130.9</v>
      </c>
      <c r="I315" s="7" t="s">
        <v>17519</v>
      </c>
      <c r="J315" s="7" t="s">
        <v>14</v>
      </c>
      <c r="L315" s="71"/>
      <c r="M315" s="71"/>
      <c r="N315" s="71"/>
      <c r="O315" s="71"/>
    </row>
    <row r="316" spans="1:15" customFormat="1" x14ac:dyDescent="0.3">
      <c r="A316" s="7" t="s">
        <v>389</v>
      </c>
      <c r="B316" s="7" t="s">
        <v>2452</v>
      </c>
      <c r="C316" s="29">
        <v>51.17</v>
      </c>
      <c r="D316" s="54">
        <v>51</v>
      </c>
      <c r="E316" s="70">
        <v>30.94</v>
      </c>
      <c r="F316" s="120">
        <f t="shared" si="12"/>
        <v>38.675000000000004</v>
      </c>
      <c r="G316" s="94">
        <f t="shared" si="13"/>
        <v>3.0940000000000007</v>
      </c>
      <c r="H316" s="94">
        <f t="shared" si="14"/>
        <v>6.1880000000000015</v>
      </c>
      <c r="I316" s="7" t="s">
        <v>17519</v>
      </c>
      <c r="J316" s="7" t="s">
        <v>21</v>
      </c>
      <c r="L316" s="71"/>
      <c r="M316" s="71"/>
      <c r="N316" s="71"/>
      <c r="O316" s="71"/>
    </row>
    <row r="317" spans="1:15" customFormat="1" x14ac:dyDescent="0.3">
      <c r="A317" s="7" t="s">
        <v>391</v>
      </c>
      <c r="B317" s="7" t="s">
        <v>2453</v>
      </c>
      <c r="C317" s="29">
        <v>2142</v>
      </c>
      <c r="D317" s="54">
        <v>2142</v>
      </c>
      <c r="E317" s="70">
        <v>2142</v>
      </c>
      <c r="F317" s="120">
        <f t="shared" si="12"/>
        <v>2677.5</v>
      </c>
      <c r="G317" s="94">
        <f t="shared" si="13"/>
        <v>214.20000000000002</v>
      </c>
      <c r="H317" s="94">
        <f t="shared" si="14"/>
        <v>428.40000000000003</v>
      </c>
      <c r="I317" s="7" t="s">
        <v>17519</v>
      </c>
      <c r="J317" s="7" t="s">
        <v>21</v>
      </c>
      <c r="L317" s="71"/>
      <c r="M317" s="71"/>
      <c r="N317" s="71"/>
      <c r="O317" s="71"/>
    </row>
    <row r="318" spans="1:15" customFormat="1" x14ac:dyDescent="0.3">
      <c r="A318" s="7" t="s">
        <v>2454</v>
      </c>
      <c r="B318" s="7" t="s">
        <v>2455</v>
      </c>
      <c r="C318" s="29">
        <v>0</v>
      </c>
      <c r="D318" s="54">
        <v>0</v>
      </c>
      <c r="E318" s="70">
        <v>0</v>
      </c>
      <c r="F318" s="120">
        <f t="shared" si="12"/>
        <v>0</v>
      </c>
      <c r="G318" s="94">
        <f t="shared" si="13"/>
        <v>0</v>
      </c>
      <c r="H318" s="94">
        <f t="shared" si="14"/>
        <v>0</v>
      </c>
      <c r="I318" s="7" t="s">
        <v>17519</v>
      </c>
      <c r="J318" s="7" t="s">
        <v>14</v>
      </c>
      <c r="L318" s="71"/>
      <c r="M318" s="71"/>
      <c r="N318" s="71"/>
      <c r="O318" s="71"/>
    </row>
    <row r="319" spans="1:15" customFormat="1" x14ac:dyDescent="0.3">
      <c r="A319" s="7" t="s">
        <v>2456</v>
      </c>
      <c r="B319" s="7" t="s">
        <v>2457</v>
      </c>
      <c r="C319" s="29">
        <v>0</v>
      </c>
      <c r="D319" s="54">
        <v>0</v>
      </c>
      <c r="E319" s="70">
        <v>0</v>
      </c>
      <c r="F319" s="120">
        <f t="shared" si="12"/>
        <v>0</v>
      </c>
      <c r="G319" s="94">
        <f t="shared" si="13"/>
        <v>0</v>
      </c>
      <c r="H319" s="94">
        <f t="shared" si="14"/>
        <v>0</v>
      </c>
      <c r="I319" s="7" t="s">
        <v>17519</v>
      </c>
      <c r="J319" s="7" t="s">
        <v>5</v>
      </c>
      <c r="L319" s="71"/>
      <c r="M319" s="71"/>
      <c r="N319" s="71"/>
      <c r="O319" s="71"/>
    </row>
    <row r="320" spans="1:15" customFormat="1" x14ac:dyDescent="0.3">
      <c r="A320" s="7" t="s">
        <v>2458</v>
      </c>
      <c r="B320" s="7" t="s">
        <v>2459</v>
      </c>
      <c r="C320" s="29">
        <v>0</v>
      </c>
      <c r="D320" s="54">
        <v>0</v>
      </c>
      <c r="E320" s="70">
        <v>0</v>
      </c>
      <c r="F320" s="120">
        <f t="shared" si="12"/>
        <v>0</v>
      </c>
      <c r="G320" s="94">
        <f t="shared" si="13"/>
        <v>0</v>
      </c>
      <c r="H320" s="94">
        <f t="shared" si="14"/>
        <v>0</v>
      </c>
      <c r="I320" s="7" t="s">
        <v>17519</v>
      </c>
      <c r="J320" s="7" t="s">
        <v>711</v>
      </c>
      <c r="L320" s="71"/>
      <c r="M320" s="71"/>
      <c r="N320" s="71"/>
      <c r="O320" s="71"/>
    </row>
    <row r="321" spans="1:15" customFormat="1" x14ac:dyDescent="0.3">
      <c r="A321" s="7" t="s">
        <v>2460</v>
      </c>
      <c r="B321" s="7" t="s">
        <v>2461</v>
      </c>
      <c r="C321" s="29">
        <v>0</v>
      </c>
      <c r="D321" s="54">
        <v>0</v>
      </c>
      <c r="E321" s="70">
        <v>0</v>
      </c>
      <c r="F321" s="120">
        <f t="shared" si="12"/>
        <v>0</v>
      </c>
      <c r="G321" s="94">
        <f t="shared" si="13"/>
        <v>0</v>
      </c>
      <c r="H321" s="94">
        <f t="shared" si="14"/>
        <v>0</v>
      </c>
      <c r="I321" s="7" t="s">
        <v>17519</v>
      </c>
      <c r="J321" s="7" t="s">
        <v>5</v>
      </c>
      <c r="L321" s="71"/>
      <c r="M321" s="71"/>
      <c r="N321" s="71"/>
      <c r="O321" s="71"/>
    </row>
    <row r="322" spans="1:15" customFormat="1" x14ac:dyDescent="0.3">
      <c r="A322" s="7" t="s">
        <v>393</v>
      </c>
      <c r="B322" s="7" t="s">
        <v>2462</v>
      </c>
      <c r="C322" s="29">
        <v>2457.64</v>
      </c>
      <c r="D322" s="54">
        <v>2468</v>
      </c>
      <c r="E322" s="70">
        <v>2468.46</v>
      </c>
      <c r="F322" s="120">
        <f t="shared" si="12"/>
        <v>3085.5749999999998</v>
      </c>
      <c r="G322" s="94">
        <f t="shared" si="13"/>
        <v>246.846</v>
      </c>
      <c r="H322" s="94">
        <f t="shared" si="14"/>
        <v>493.69200000000001</v>
      </c>
      <c r="I322" s="7" t="s">
        <v>17519</v>
      </c>
      <c r="J322" s="7" t="s">
        <v>21</v>
      </c>
      <c r="L322" s="71"/>
      <c r="M322" s="71"/>
      <c r="N322" s="71"/>
      <c r="O322" s="71"/>
    </row>
    <row r="323" spans="1:15" customFormat="1" x14ac:dyDescent="0.3">
      <c r="A323" s="19" t="s">
        <v>2463</v>
      </c>
      <c r="B323" s="19" t="s">
        <v>2464</v>
      </c>
      <c r="C323" s="30">
        <v>0</v>
      </c>
      <c r="D323" s="56">
        <v>0</v>
      </c>
      <c r="E323" s="70">
        <v>0</v>
      </c>
      <c r="F323" s="120">
        <f t="shared" si="12"/>
        <v>0</v>
      </c>
      <c r="G323" s="94">
        <f t="shared" si="13"/>
        <v>0</v>
      </c>
      <c r="H323" s="94">
        <f t="shared" si="14"/>
        <v>0</v>
      </c>
      <c r="I323" s="7" t="s">
        <v>17519</v>
      </c>
      <c r="J323" s="7" t="s">
        <v>711</v>
      </c>
      <c r="L323" s="71"/>
      <c r="M323" s="71"/>
      <c r="N323" s="71"/>
      <c r="O323" s="71"/>
    </row>
    <row r="324" spans="1:15" customFormat="1" x14ac:dyDescent="0.3">
      <c r="A324" s="7" t="s">
        <v>395</v>
      </c>
      <c r="B324" s="7" t="s">
        <v>2465</v>
      </c>
      <c r="C324" s="29">
        <v>296.07</v>
      </c>
      <c r="D324" s="54">
        <v>296</v>
      </c>
      <c r="E324" s="70">
        <v>296.07</v>
      </c>
      <c r="F324" s="120">
        <f t="shared" si="12"/>
        <v>370.08749999999998</v>
      </c>
      <c r="G324" s="94">
        <f t="shared" si="13"/>
        <v>29.606999999999999</v>
      </c>
      <c r="H324" s="94">
        <f t="shared" si="14"/>
        <v>59.213999999999999</v>
      </c>
      <c r="I324" s="7" t="s">
        <v>17519</v>
      </c>
      <c r="J324" s="7" t="s">
        <v>37</v>
      </c>
      <c r="L324" s="71"/>
      <c r="M324" s="71"/>
      <c r="N324" s="71"/>
      <c r="O324" s="71"/>
    </row>
    <row r="325" spans="1:15" customFormat="1" x14ac:dyDescent="0.3">
      <c r="A325" s="7" t="s">
        <v>2466</v>
      </c>
      <c r="B325" s="7" t="s">
        <v>2467</v>
      </c>
      <c r="C325" s="29">
        <v>0</v>
      </c>
      <c r="D325" s="54">
        <v>0</v>
      </c>
      <c r="E325" s="70">
        <v>0</v>
      </c>
      <c r="F325" s="120">
        <f t="shared" si="12"/>
        <v>0</v>
      </c>
      <c r="G325" s="94">
        <f t="shared" si="13"/>
        <v>0</v>
      </c>
      <c r="H325" s="94">
        <f t="shared" si="14"/>
        <v>0</v>
      </c>
      <c r="I325" s="7" t="s">
        <v>17519</v>
      </c>
      <c r="J325" s="7" t="s">
        <v>5</v>
      </c>
      <c r="L325" s="71"/>
      <c r="M325" s="71"/>
      <c r="N325" s="71"/>
      <c r="O325" s="71"/>
    </row>
    <row r="326" spans="1:15" customFormat="1" x14ac:dyDescent="0.3">
      <c r="A326" s="7" t="s">
        <v>397</v>
      </c>
      <c r="B326" s="7" t="s">
        <v>2468</v>
      </c>
      <c r="C326" s="29">
        <v>182629.3</v>
      </c>
      <c r="D326" s="54">
        <v>188108</v>
      </c>
      <c r="E326" s="70">
        <v>182629.3</v>
      </c>
      <c r="F326" s="120">
        <f t="shared" si="12"/>
        <v>228286.625</v>
      </c>
      <c r="G326" s="94">
        <f t="shared" si="13"/>
        <v>18262.93</v>
      </c>
      <c r="H326" s="94">
        <f t="shared" si="14"/>
        <v>36525.86</v>
      </c>
      <c r="I326" s="7" t="s">
        <v>17519</v>
      </c>
      <c r="J326" s="7" t="s">
        <v>5</v>
      </c>
      <c r="L326" s="71"/>
      <c r="M326" s="71"/>
      <c r="N326" s="71"/>
      <c r="O326" s="71"/>
    </row>
    <row r="327" spans="1:15" customFormat="1" x14ac:dyDescent="0.3">
      <c r="A327" s="7" t="s">
        <v>2469</v>
      </c>
      <c r="B327" s="7" t="s">
        <v>2470</v>
      </c>
      <c r="C327" s="29">
        <v>0</v>
      </c>
      <c r="D327" s="54">
        <v>0</v>
      </c>
      <c r="E327" s="70">
        <v>0</v>
      </c>
      <c r="F327" s="120">
        <f t="shared" ref="F327:F390" si="15">IF(E327&gt;0,+E327,IF(D327&gt;0,+D327,IF(C327&gt;0,+C327,0)))*1.25</f>
        <v>0</v>
      </c>
      <c r="G327" s="94">
        <f t="shared" ref="G327:G390" si="16">(F327/1.25)*0.1</f>
        <v>0</v>
      </c>
      <c r="H327" s="94">
        <f t="shared" ref="H327:H390" si="17">(F327/1.25)*0.2</f>
        <v>0</v>
      </c>
      <c r="I327" s="7" t="s">
        <v>17519</v>
      </c>
      <c r="J327" s="7" t="s">
        <v>5</v>
      </c>
      <c r="L327" s="71"/>
      <c r="M327" s="71"/>
      <c r="N327" s="71"/>
      <c r="O327" s="71"/>
    </row>
    <row r="328" spans="1:15" customFormat="1" x14ac:dyDescent="0.3">
      <c r="A328" s="7" t="s">
        <v>2471</v>
      </c>
      <c r="B328" s="7" t="s">
        <v>2472</v>
      </c>
      <c r="C328" s="29">
        <v>0</v>
      </c>
      <c r="D328" s="54">
        <v>0</v>
      </c>
      <c r="E328" s="70">
        <v>0</v>
      </c>
      <c r="F328" s="120">
        <f t="shared" si="15"/>
        <v>0</v>
      </c>
      <c r="G328" s="94">
        <f t="shared" si="16"/>
        <v>0</v>
      </c>
      <c r="H328" s="94">
        <f t="shared" si="17"/>
        <v>0</v>
      </c>
      <c r="I328" s="7" t="s">
        <v>17519</v>
      </c>
      <c r="J328" s="7" t="s">
        <v>5</v>
      </c>
      <c r="L328" s="71"/>
      <c r="M328" s="71"/>
      <c r="N328" s="71"/>
      <c r="O328" s="71"/>
    </row>
    <row r="329" spans="1:15" customFormat="1" x14ac:dyDescent="0.3">
      <c r="A329" s="7" t="s">
        <v>2473</v>
      </c>
      <c r="B329" s="7" t="s">
        <v>2474</v>
      </c>
      <c r="C329" s="29">
        <v>0</v>
      </c>
      <c r="D329" s="54">
        <v>0</v>
      </c>
      <c r="E329" s="70">
        <v>0</v>
      </c>
      <c r="F329" s="120">
        <f t="shared" si="15"/>
        <v>0</v>
      </c>
      <c r="G329" s="94">
        <f t="shared" si="16"/>
        <v>0</v>
      </c>
      <c r="H329" s="94">
        <f t="shared" si="17"/>
        <v>0</v>
      </c>
      <c r="I329" s="7" t="s">
        <v>17519</v>
      </c>
      <c r="J329" s="7" t="s">
        <v>711</v>
      </c>
      <c r="L329" s="71"/>
      <c r="M329" s="71"/>
      <c r="N329" s="71"/>
      <c r="O329" s="71"/>
    </row>
    <row r="330" spans="1:15" customFormat="1" x14ac:dyDescent="0.3">
      <c r="A330" s="7" t="s">
        <v>2475</v>
      </c>
      <c r="B330" s="7" t="s">
        <v>2476</v>
      </c>
      <c r="C330" s="29">
        <v>0</v>
      </c>
      <c r="D330" s="54">
        <v>0</v>
      </c>
      <c r="E330" s="70">
        <v>0</v>
      </c>
      <c r="F330" s="120">
        <f t="shared" si="15"/>
        <v>0</v>
      </c>
      <c r="G330" s="94">
        <f t="shared" si="16"/>
        <v>0</v>
      </c>
      <c r="H330" s="94">
        <f t="shared" si="17"/>
        <v>0</v>
      </c>
      <c r="I330" s="7" t="s">
        <v>17519</v>
      </c>
      <c r="J330" s="7" t="s">
        <v>5</v>
      </c>
      <c r="L330" s="71"/>
      <c r="M330" s="71"/>
      <c r="N330" s="71"/>
      <c r="O330" s="71"/>
    </row>
    <row r="331" spans="1:15" customFormat="1" x14ac:dyDescent="0.3">
      <c r="A331" s="7" t="s">
        <v>399</v>
      </c>
      <c r="B331" s="7" t="s">
        <v>2477</v>
      </c>
      <c r="C331" s="29">
        <v>4105.5</v>
      </c>
      <c r="D331" s="54">
        <v>4730</v>
      </c>
      <c r="E331" s="70">
        <v>6253.45</v>
      </c>
      <c r="F331" s="120">
        <f t="shared" si="15"/>
        <v>7816.8125</v>
      </c>
      <c r="G331" s="94">
        <f t="shared" si="16"/>
        <v>625.34500000000003</v>
      </c>
      <c r="H331" s="94">
        <f t="shared" si="17"/>
        <v>1250.69</v>
      </c>
      <c r="I331" s="7" t="s">
        <v>17519</v>
      </c>
      <c r="J331" s="7" t="s">
        <v>21</v>
      </c>
      <c r="L331" s="71"/>
      <c r="M331" s="71"/>
      <c r="N331" s="71"/>
      <c r="O331" s="71"/>
    </row>
    <row r="332" spans="1:15" customFormat="1" x14ac:dyDescent="0.3">
      <c r="A332" s="7" t="s">
        <v>2478</v>
      </c>
      <c r="B332" s="7" t="s">
        <v>2479</v>
      </c>
      <c r="C332" s="29">
        <v>0</v>
      </c>
      <c r="D332" s="54">
        <v>0</v>
      </c>
      <c r="E332" s="70">
        <v>0</v>
      </c>
      <c r="F332" s="120">
        <f t="shared" si="15"/>
        <v>0</v>
      </c>
      <c r="G332" s="94">
        <f t="shared" si="16"/>
        <v>0</v>
      </c>
      <c r="H332" s="94">
        <f t="shared" si="17"/>
        <v>0</v>
      </c>
      <c r="I332" s="7" t="s">
        <v>17519</v>
      </c>
      <c r="J332" s="7" t="s">
        <v>21</v>
      </c>
      <c r="L332" s="71"/>
      <c r="M332" s="71"/>
      <c r="N332" s="71"/>
      <c r="O332" s="71"/>
    </row>
    <row r="333" spans="1:15" customFormat="1" x14ac:dyDescent="0.3">
      <c r="A333" s="7" t="s">
        <v>401</v>
      </c>
      <c r="B333" s="7" t="s">
        <v>2480</v>
      </c>
      <c r="C333" s="29">
        <v>99.96</v>
      </c>
      <c r="D333" s="54">
        <v>100</v>
      </c>
      <c r="E333" s="70">
        <v>65.45</v>
      </c>
      <c r="F333" s="120">
        <f t="shared" si="15"/>
        <v>81.8125</v>
      </c>
      <c r="G333" s="94">
        <f t="shared" si="16"/>
        <v>6.5450000000000008</v>
      </c>
      <c r="H333" s="94">
        <f t="shared" si="17"/>
        <v>13.090000000000002</v>
      </c>
      <c r="I333" s="7" t="s">
        <v>17519</v>
      </c>
      <c r="J333" s="7" t="s">
        <v>37</v>
      </c>
      <c r="L333" s="71"/>
      <c r="M333" s="71"/>
      <c r="N333" s="71"/>
      <c r="O333" s="71"/>
    </row>
    <row r="334" spans="1:15" customFormat="1" x14ac:dyDescent="0.3">
      <c r="A334" s="7" t="s">
        <v>2481</v>
      </c>
      <c r="B334" s="7" t="s">
        <v>2482</v>
      </c>
      <c r="C334" s="29">
        <v>0</v>
      </c>
      <c r="D334" s="54">
        <v>0</v>
      </c>
      <c r="E334" s="70">
        <v>0</v>
      </c>
      <c r="F334" s="120">
        <f t="shared" si="15"/>
        <v>0</v>
      </c>
      <c r="G334" s="94">
        <f t="shared" si="16"/>
        <v>0</v>
      </c>
      <c r="H334" s="94">
        <f t="shared" si="17"/>
        <v>0</v>
      </c>
      <c r="I334" s="7" t="s">
        <v>17519</v>
      </c>
      <c r="J334" s="7" t="s">
        <v>37</v>
      </c>
      <c r="L334" s="71"/>
      <c r="M334" s="71"/>
      <c r="N334" s="71"/>
      <c r="O334" s="71"/>
    </row>
    <row r="335" spans="1:15" customFormat="1" x14ac:dyDescent="0.3">
      <c r="A335" s="7" t="s">
        <v>403</v>
      </c>
      <c r="B335" s="7" t="s">
        <v>2483</v>
      </c>
      <c r="C335" s="29">
        <v>30940</v>
      </c>
      <c r="D335" s="54">
        <v>30940</v>
      </c>
      <c r="E335" s="70">
        <v>30940</v>
      </c>
      <c r="F335" s="120">
        <f t="shared" si="15"/>
        <v>38675</v>
      </c>
      <c r="G335" s="94">
        <f t="shared" si="16"/>
        <v>3094</v>
      </c>
      <c r="H335" s="94">
        <f t="shared" si="17"/>
        <v>6188</v>
      </c>
      <c r="I335" s="7" t="s">
        <v>17519</v>
      </c>
      <c r="J335" s="7" t="s">
        <v>5</v>
      </c>
      <c r="L335" s="71"/>
      <c r="M335" s="71"/>
      <c r="N335" s="71"/>
      <c r="O335" s="71"/>
    </row>
    <row r="336" spans="1:15" customFormat="1" x14ac:dyDescent="0.3">
      <c r="A336" s="7" t="s">
        <v>405</v>
      </c>
      <c r="B336" s="7" t="s">
        <v>2484</v>
      </c>
      <c r="C336" s="29">
        <v>252.28</v>
      </c>
      <c r="D336" s="54">
        <v>252</v>
      </c>
      <c r="E336" s="70">
        <v>642.6</v>
      </c>
      <c r="F336" s="120">
        <f t="shared" si="15"/>
        <v>803.25</v>
      </c>
      <c r="G336" s="94">
        <f t="shared" si="16"/>
        <v>64.260000000000005</v>
      </c>
      <c r="H336" s="94">
        <f t="shared" si="17"/>
        <v>128.52000000000001</v>
      </c>
      <c r="I336" s="7" t="s">
        <v>17519</v>
      </c>
      <c r="J336" s="7" t="s">
        <v>37</v>
      </c>
      <c r="L336" s="71"/>
      <c r="M336" s="71"/>
      <c r="N336" s="71"/>
      <c r="O336" s="71"/>
    </row>
    <row r="337" spans="1:15" customFormat="1" x14ac:dyDescent="0.3">
      <c r="A337" s="7" t="s">
        <v>407</v>
      </c>
      <c r="B337" s="7" t="s">
        <v>2485</v>
      </c>
      <c r="C337" s="29">
        <v>380.8</v>
      </c>
      <c r="D337" s="54">
        <v>381</v>
      </c>
      <c r="E337" s="70">
        <v>642.6</v>
      </c>
      <c r="F337" s="120">
        <f t="shared" si="15"/>
        <v>803.25</v>
      </c>
      <c r="G337" s="94">
        <f t="shared" si="16"/>
        <v>64.260000000000005</v>
      </c>
      <c r="H337" s="94">
        <f t="shared" si="17"/>
        <v>128.52000000000001</v>
      </c>
      <c r="I337" s="7" t="s">
        <v>17519</v>
      </c>
      <c r="J337" s="7" t="s">
        <v>21</v>
      </c>
      <c r="L337" s="71"/>
      <c r="M337" s="71"/>
      <c r="N337" s="71"/>
      <c r="O337" s="71"/>
    </row>
    <row r="338" spans="1:15" customFormat="1" x14ac:dyDescent="0.3">
      <c r="A338" s="7" t="s">
        <v>2486</v>
      </c>
      <c r="B338" s="7" t="s">
        <v>2487</v>
      </c>
      <c r="C338" s="29">
        <v>0</v>
      </c>
      <c r="D338" s="54">
        <v>0</v>
      </c>
      <c r="E338" s="70">
        <v>0</v>
      </c>
      <c r="F338" s="120">
        <f t="shared" si="15"/>
        <v>0</v>
      </c>
      <c r="G338" s="94">
        <f t="shared" si="16"/>
        <v>0</v>
      </c>
      <c r="H338" s="94">
        <f t="shared" si="17"/>
        <v>0</v>
      </c>
      <c r="I338" s="7" t="s">
        <v>17519</v>
      </c>
      <c r="J338" s="7" t="s">
        <v>5</v>
      </c>
      <c r="L338" s="71"/>
      <c r="M338" s="71"/>
      <c r="N338" s="71"/>
      <c r="O338" s="71"/>
    </row>
    <row r="339" spans="1:15" customFormat="1" x14ac:dyDescent="0.3">
      <c r="A339" s="7" t="s">
        <v>2488</v>
      </c>
      <c r="B339" s="7" t="s">
        <v>2489</v>
      </c>
      <c r="C339" s="29">
        <v>0</v>
      </c>
      <c r="D339" s="54">
        <v>0</v>
      </c>
      <c r="E339" s="70">
        <v>0</v>
      </c>
      <c r="F339" s="120">
        <f t="shared" si="15"/>
        <v>0</v>
      </c>
      <c r="G339" s="94">
        <f t="shared" si="16"/>
        <v>0</v>
      </c>
      <c r="H339" s="94">
        <f t="shared" si="17"/>
        <v>0</v>
      </c>
      <c r="I339" s="7" t="s">
        <v>17519</v>
      </c>
      <c r="J339" s="7" t="s">
        <v>5</v>
      </c>
      <c r="L339" s="71"/>
      <c r="M339" s="71"/>
      <c r="N339" s="71"/>
      <c r="O339" s="71"/>
    </row>
    <row r="340" spans="1:15" customFormat="1" x14ac:dyDescent="0.3">
      <c r="A340" s="7" t="s">
        <v>2490</v>
      </c>
      <c r="B340" s="7" t="s">
        <v>2491</v>
      </c>
      <c r="C340" s="29">
        <v>0</v>
      </c>
      <c r="D340" s="54">
        <v>0</v>
      </c>
      <c r="E340" s="70">
        <v>0</v>
      </c>
      <c r="F340" s="120">
        <f t="shared" si="15"/>
        <v>0</v>
      </c>
      <c r="G340" s="94">
        <f t="shared" si="16"/>
        <v>0</v>
      </c>
      <c r="H340" s="94">
        <f t="shared" si="17"/>
        <v>0</v>
      </c>
      <c r="I340" s="7" t="s">
        <v>17519</v>
      </c>
      <c r="J340" s="7" t="s">
        <v>5</v>
      </c>
      <c r="L340" s="71"/>
      <c r="M340" s="71"/>
      <c r="N340" s="71"/>
      <c r="O340" s="71"/>
    </row>
    <row r="341" spans="1:15" customFormat="1" x14ac:dyDescent="0.3">
      <c r="A341" s="7" t="s">
        <v>409</v>
      </c>
      <c r="B341" s="7" t="s">
        <v>2492</v>
      </c>
      <c r="C341" s="29">
        <v>1725500</v>
      </c>
      <c r="D341" s="54">
        <v>1725500</v>
      </c>
      <c r="E341" s="70">
        <v>2245592</v>
      </c>
      <c r="F341" s="120">
        <f t="shared" si="15"/>
        <v>2806990</v>
      </c>
      <c r="G341" s="94">
        <f t="shared" si="16"/>
        <v>224559.2</v>
      </c>
      <c r="H341" s="94">
        <f t="shared" si="17"/>
        <v>449118.4</v>
      </c>
      <c r="I341" s="7" t="s">
        <v>17519</v>
      </c>
      <c r="J341" s="7" t="s">
        <v>14</v>
      </c>
      <c r="L341" s="71"/>
      <c r="M341" s="71"/>
      <c r="N341" s="71"/>
      <c r="O341" s="71"/>
    </row>
    <row r="342" spans="1:15" customFormat="1" x14ac:dyDescent="0.3">
      <c r="A342" s="7" t="s">
        <v>2493</v>
      </c>
      <c r="B342" s="7" t="s">
        <v>2494</v>
      </c>
      <c r="C342" s="29">
        <v>0</v>
      </c>
      <c r="D342" s="54">
        <v>0</v>
      </c>
      <c r="E342" s="70">
        <v>0</v>
      </c>
      <c r="F342" s="120">
        <f t="shared" si="15"/>
        <v>0</v>
      </c>
      <c r="G342" s="94">
        <f t="shared" si="16"/>
        <v>0</v>
      </c>
      <c r="H342" s="94">
        <f t="shared" si="17"/>
        <v>0</v>
      </c>
      <c r="I342" s="7" t="s">
        <v>17519</v>
      </c>
      <c r="J342" s="7" t="s">
        <v>21</v>
      </c>
      <c r="L342" s="71"/>
      <c r="M342" s="71"/>
      <c r="N342" s="71"/>
      <c r="O342" s="71"/>
    </row>
    <row r="343" spans="1:15" customFormat="1" x14ac:dyDescent="0.3">
      <c r="A343" s="7" t="s">
        <v>2495</v>
      </c>
      <c r="B343" s="7" t="s">
        <v>2496</v>
      </c>
      <c r="C343" s="29">
        <v>0</v>
      </c>
      <c r="D343" s="54">
        <v>0</v>
      </c>
      <c r="E343" s="70">
        <v>0</v>
      </c>
      <c r="F343" s="120">
        <f t="shared" si="15"/>
        <v>0</v>
      </c>
      <c r="G343" s="94">
        <f t="shared" si="16"/>
        <v>0</v>
      </c>
      <c r="H343" s="94">
        <f t="shared" si="17"/>
        <v>0</v>
      </c>
      <c r="I343" s="7" t="s">
        <v>17519</v>
      </c>
      <c r="J343" s="7" t="s">
        <v>21</v>
      </c>
      <c r="L343" s="71"/>
      <c r="M343" s="71"/>
      <c r="N343" s="71"/>
      <c r="O343" s="71"/>
    </row>
    <row r="344" spans="1:15" customFormat="1" x14ac:dyDescent="0.3">
      <c r="A344" s="7" t="s">
        <v>411</v>
      </c>
      <c r="B344" s="7" t="s">
        <v>2497</v>
      </c>
      <c r="C344" s="29">
        <v>1046962</v>
      </c>
      <c r="D344" s="54">
        <v>1046962</v>
      </c>
      <c r="E344" s="70">
        <v>1046962</v>
      </c>
      <c r="F344" s="120">
        <f t="shared" si="15"/>
        <v>1308702.5</v>
      </c>
      <c r="G344" s="94">
        <f t="shared" si="16"/>
        <v>104696.20000000001</v>
      </c>
      <c r="H344" s="94">
        <f t="shared" si="17"/>
        <v>209392.40000000002</v>
      </c>
      <c r="I344" s="7" t="s">
        <v>17519</v>
      </c>
      <c r="J344" s="7" t="s">
        <v>5</v>
      </c>
      <c r="L344" s="71"/>
      <c r="M344" s="71"/>
      <c r="N344" s="71"/>
      <c r="O344" s="71"/>
    </row>
    <row r="345" spans="1:15" customFormat="1" x14ac:dyDescent="0.3">
      <c r="A345" s="7" t="s">
        <v>413</v>
      </c>
      <c r="B345" s="7" t="s">
        <v>2498</v>
      </c>
      <c r="C345" s="29">
        <v>209463.8</v>
      </c>
      <c r="D345" s="54">
        <v>209464</v>
      </c>
      <c r="E345" s="70">
        <v>209463.8</v>
      </c>
      <c r="F345" s="120">
        <f t="shared" si="15"/>
        <v>261829.75</v>
      </c>
      <c r="G345" s="94">
        <f t="shared" si="16"/>
        <v>20946.38</v>
      </c>
      <c r="H345" s="94">
        <f t="shared" si="17"/>
        <v>41892.76</v>
      </c>
      <c r="I345" s="7" t="s">
        <v>17519</v>
      </c>
      <c r="J345" s="7" t="s">
        <v>5</v>
      </c>
      <c r="L345" s="71"/>
      <c r="M345" s="71"/>
      <c r="N345" s="71"/>
      <c r="O345" s="71"/>
    </row>
    <row r="346" spans="1:15" customFormat="1" x14ac:dyDescent="0.3">
      <c r="A346" s="7" t="s">
        <v>2499</v>
      </c>
      <c r="B346" s="7" t="s">
        <v>2500</v>
      </c>
      <c r="C346" s="29">
        <v>0</v>
      </c>
      <c r="D346" s="54">
        <v>0</v>
      </c>
      <c r="E346" s="70">
        <v>0</v>
      </c>
      <c r="F346" s="120">
        <f t="shared" si="15"/>
        <v>0</v>
      </c>
      <c r="G346" s="94">
        <f t="shared" si="16"/>
        <v>0</v>
      </c>
      <c r="H346" s="94">
        <f t="shared" si="17"/>
        <v>0</v>
      </c>
      <c r="I346" s="7" t="s">
        <v>17519</v>
      </c>
      <c r="J346" s="7" t="s">
        <v>5</v>
      </c>
      <c r="L346" s="71"/>
      <c r="M346" s="71"/>
      <c r="N346" s="71"/>
      <c r="O346" s="71"/>
    </row>
    <row r="347" spans="1:15" customFormat="1" x14ac:dyDescent="0.3">
      <c r="A347" s="7" t="s">
        <v>2501</v>
      </c>
      <c r="B347" s="7" t="s">
        <v>2502</v>
      </c>
      <c r="C347" s="29">
        <v>0</v>
      </c>
      <c r="D347" s="54">
        <v>0</v>
      </c>
      <c r="E347" s="70">
        <v>0</v>
      </c>
      <c r="F347" s="120">
        <f t="shared" si="15"/>
        <v>0</v>
      </c>
      <c r="G347" s="94">
        <f t="shared" si="16"/>
        <v>0</v>
      </c>
      <c r="H347" s="94">
        <f t="shared" si="17"/>
        <v>0</v>
      </c>
      <c r="I347" s="7" t="s">
        <v>17519</v>
      </c>
      <c r="J347" s="7" t="s">
        <v>5</v>
      </c>
      <c r="L347" s="71"/>
      <c r="M347" s="71"/>
      <c r="N347" s="71"/>
      <c r="O347" s="71"/>
    </row>
    <row r="348" spans="1:15" customFormat="1" x14ac:dyDescent="0.3">
      <c r="A348" s="7" t="s">
        <v>2503</v>
      </c>
      <c r="B348" s="7" t="s">
        <v>2504</v>
      </c>
      <c r="C348" s="29">
        <v>0</v>
      </c>
      <c r="D348" s="54">
        <v>0</v>
      </c>
      <c r="E348" s="70">
        <v>0</v>
      </c>
      <c r="F348" s="120">
        <f t="shared" si="15"/>
        <v>0</v>
      </c>
      <c r="G348" s="94">
        <f t="shared" si="16"/>
        <v>0</v>
      </c>
      <c r="H348" s="94">
        <f t="shared" si="17"/>
        <v>0</v>
      </c>
      <c r="I348" s="7" t="s">
        <v>17519</v>
      </c>
      <c r="J348" s="7" t="s">
        <v>5</v>
      </c>
      <c r="L348" s="71"/>
      <c r="M348" s="71"/>
      <c r="N348" s="71"/>
      <c r="O348" s="71"/>
    </row>
    <row r="349" spans="1:15" customFormat="1" x14ac:dyDescent="0.3">
      <c r="A349" s="7" t="s">
        <v>415</v>
      </c>
      <c r="B349" s="7" t="s">
        <v>2505</v>
      </c>
      <c r="C349" s="29">
        <v>749.7</v>
      </c>
      <c r="D349" s="54">
        <v>750</v>
      </c>
      <c r="E349" s="70">
        <v>773.5</v>
      </c>
      <c r="F349" s="120">
        <f t="shared" si="15"/>
        <v>966.875</v>
      </c>
      <c r="G349" s="94">
        <f t="shared" si="16"/>
        <v>77.350000000000009</v>
      </c>
      <c r="H349" s="94">
        <f t="shared" si="17"/>
        <v>154.70000000000002</v>
      </c>
      <c r="I349" s="7" t="s">
        <v>17519</v>
      </c>
      <c r="J349" s="7" t="s">
        <v>21</v>
      </c>
      <c r="L349" s="71"/>
      <c r="M349" s="71"/>
      <c r="N349" s="71"/>
      <c r="O349" s="71"/>
    </row>
    <row r="350" spans="1:15" customFormat="1" x14ac:dyDescent="0.3">
      <c r="A350" s="7" t="s">
        <v>417</v>
      </c>
      <c r="B350" s="7" t="s">
        <v>2506</v>
      </c>
      <c r="C350" s="29">
        <v>2935.73</v>
      </c>
      <c r="D350" s="54">
        <v>2936</v>
      </c>
      <c r="E350" s="70">
        <v>2023</v>
      </c>
      <c r="F350" s="120">
        <f t="shared" si="15"/>
        <v>2528.75</v>
      </c>
      <c r="G350" s="94">
        <f t="shared" si="16"/>
        <v>202.3</v>
      </c>
      <c r="H350" s="94">
        <f t="shared" si="17"/>
        <v>404.6</v>
      </c>
      <c r="I350" s="7" t="s">
        <v>17519</v>
      </c>
      <c r="J350" s="7" t="s">
        <v>418</v>
      </c>
      <c r="L350" s="71"/>
      <c r="M350" s="71"/>
      <c r="N350" s="71"/>
      <c r="O350" s="71"/>
    </row>
    <row r="351" spans="1:15" customFormat="1" x14ac:dyDescent="0.3">
      <c r="A351" s="7" t="s">
        <v>420</v>
      </c>
      <c r="B351" s="7" t="s">
        <v>2507</v>
      </c>
      <c r="C351" s="29">
        <v>5515.65</v>
      </c>
      <c r="D351" s="54">
        <v>5516</v>
      </c>
      <c r="E351" s="70">
        <v>5515.65</v>
      </c>
      <c r="F351" s="120">
        <f t="shared" si="15"/>
        <v>6894.5625</v>
      </c>
      <c r="G351" s="94">
        <f t="shared" si="16"/>
        <v>551.56499999999994</v>
      </c>
      <c r="H351" s="94">
        <f t="shared" si="17"/>
        <v>1103.1299999999999</v>
      </c>
      <c r="I351" s="7" t="s">
        <v>17519</v>
      </c>
      <c r="J351" s="7" t="s">
        <v>21</v>
      </c>
      <c r="L351" s="71"/>
      <c r="M351" s="71"/>
      <c r="N351" s="71"/>
      <c r="O351" s="71"/>
    </row>
    <row r="352" spans="1:15" customFormat="1" x14ac:dyDescent="0.3">
      <c r="A352" s="7" t="s">
        <v>422</v>
      </c>
      <c r="B352" s="7" t="s">
        <v>2508</v>
      </c>
      <c r="C352" s="29">
        <v>97461</v>
      </c>
      <c r="D352" s="54">
        <v>97461</v>
      </c>
      <c r="E352" s="70">
        <v>139015.79999999999</v>
      </c>
      <c r="F352" s="120">
        <f t="shared" si="15"/>
        <v>173769.75</v>
      </c>
      <c r="G352" s="94">
        <f t="shared" si="16"/>
        <v>13901.58</v>
      </c>
      <c r="H352" s="94">
        <f t="shared" si="17"/>
        <v>27803.16</v>
      </c>
      <c r="I352" s="7" t="s">
        <v>17519</v>
      </c>
      <c r="J352" s="7" t="s">
        <v>5</v>
      </c>
      <c r="L352" s="71"/>
      <c r="M352" s="71"/>
      <c r="N352" s="71"/>
      <c r="O352" s="71"/>
    </row>
    <row r="353" spans="1:15" customFormat="1" x14ac:dyDescent="0.3">
      <c r="A353" s="7" t="s">
        <v>2509</v>
      </c>
      <c r="B353" s="7" t="s">
        <v>2510</v>
      </c>
      <c r="C353" s="29">
        <v>0</v>
      </c>
      <c r="D353" s="54">
        <v>0</v>
      </c>
      <c r="E353" s="70">
        <v>0</v>
      </c>
      <c r="F353" s="120">
        <f t="shared" si="15"/>
        <v>0</v>
      </c>
      <c r="G353" s="94">
        <f t="shared" si="16"/>
        <v>0</v>
      </c>
      <c r="H353" s="94">
        <f t="shared" si="17"/>
        <v>0</v>
      </c>
      <c r="I353" s="7" t="s">
        <v>17520</v>
      </c>
      <c r="J353" s="7" t="s">
        <v>5</v>
      </c>
      <c r="L353" s="71"/>
      <c r="M353" s="71"/>
      <c r="N353" s="71"/>
      <c r="O353" s="71"/>
    </row>
    <row r="354" spans="1:15" customFormat="1" x14ac:dyDescent="0.3">
      <c r="A354" s="7" t="s">
        <v>2511</v>
      </c>
      <c r="B354" s="7" t="s">
        <v>2512</v>
      </c>
      <c r="C354" s="29">
        <v>0</v>
      </c>
      <c r="D354" s="54">
        <v>0</v>
      </c>
      <c r="E354" s="70">
        <v>0</v>
      </c>
      <c r="F354" s="120">
        <f t="shared" si="15"/>
        <v>0</v>
      </c>
      <c r="G354" s="94">
        <f t="shared" si="16"/>
        <v>0</v>
      </c>
      <c r="H354" s="94">
        <f t="shared" si="17"/>
        <v>0</v>
      </c>
      <c r="I354" s="7" t="s">
        <v>17520</v>
      </c>
      <c r="J354" s="7" t="s">
        <v>5</v>
      </c>
      <c r="L354" s="71"/>
      <c r="M354" s="71"/>
      <c r="N354" s="71"/>
      <c r="O354" s="71"/>
    </row>
    <row r="355" spans="1:15" customFormat="1" x14ac:dyDescent="0.3">
      <c r="A355" s="7" t="s">
        <v>2513</v>
      </c>
      <c r="B355" s="7" t="s">
        <v>2514</v>
      </c>
      <c r="C355" s="29">
        <v>0</v>
      </c>
      <c r="D355" s="54">
        <v>0</v>
      </c>
      <c r="E355" s="70">
        <v>0</v>
      </c>
      <c r="F355" s="120">
        <f t="shared" si="15"/>
        <v>0</v>
      </c>
      <c r="G355" s="94">
        <f t="shared" si="16"/>
        <v>0</v>
      </c>
      <c r="H355" s="94">
        <f t="shared" si="17"/>
        <v>0</v>
      </c>
      <c r="I355" s="7" t="s">
        <v>17519</v>
      </c>
      <c r="J355" s="7" t="s">
        <v>26</v>
      </c>
      <c r="L355" s="71"/>
      <c r="M355" s="71"/>
      <c r="N355" s="71"/>
      <c r="O355" s="71"/>
    </row>
    <row r="356" spans="1:15" customFormat="1" x14ac:dyDescent="0.3">
      <c r="A356" s="7" t="s">
        <v>424</v>
      </c>
      <c r="B356" s="7" t="s">
        <v>2515</v>
      </c>
      <c r="C356" s="29">
        <v>583.1</v>
      </c>
      <c r="D356" s="54">
        <v>583</v>
      </c>
      <c r="E356" s="70">
        <v>1565.3</v>
      </c>
      <c r="F356" s="120">
        <f t="shared" si="15"/>
        <v>1956.625</v>
      </c>
      <c r="G356" s="94">
        <f t="shared" si="16"/>
        <v>156.53</v>
      </c>
      <c r="H356" s="94">
        <f t="shared" si="17"/>
        <v>313.06</v>
      </c>
      <c r="I356" s="7" t="s">
        <v>17519</v>
      </c>
      <c r="J356" s="7" t="s">
        <v>21</v>
      </c>
      <c r="L356" s="71"/>
      <c r="M356" s="71"/>
      <c r="N356" s="71"/>
      <c r="O356" s="71"/>
    </row>
    <row r="357" spans="1:15" customFormat="1" x14ac:dyDescent="0.3">
      <c r="A357" s="7" t="s">
        <v>426</v>
      </c>
      <c r="B357" s="7" t="s">
        <v>2516</v>
      </c>
      <c r="C357" s="29">
        <v>3135.65</v>
      </c>
      <c r="D357" s="54">
        <v>3136</v>
      </c>
      <c r="E357" s="70">
        <v>2043</v>
      </c>
      <c r="F357" s="120">
        <f t="shared" si="15"/>
        <v>2553.75</v>
      </c>
      <c r="G357" s="94">
        <f t="shared" si="16"/>
        <v>204.3</v>
      </c>
      <c r="H357" s="94">
        <f t="shared" si="17"/>
        <v>408.6</v>
      </c>
      <c r="I357" s="7" t="s">
        <v>17519</v>
      </c>
      <c r="J357" s="7" t="s">
        <v>21</v>
      </c>
      <c r="L357" s="71"/>
      <c r="M357" s="71"/>
      <c r="N357" s="71"/>
      <c r="O357" s="71"/>
    </row>
    <row r="358" spans="1:15" customFormat="1" x14ac:dyDescent="0.3">
      <c r="A358" s="7" t="s">
        <v>2517</v>
      </c>
      <c r="B358" s="7" t="s">
        <v>2518</v>
      </c>
      <c r="C358" s="29">
        <v>0</v>
      </c>
      <c r="D358" s="54">
        <v>0</v>
      </c>
      <c r="E358" s="70">
        <v>0</v>
      </c>
      <c r="F358" s="120">
        <f t="shared" si="15"/>
        <v>0</v>
      </c>
      <c r="G358" s="94">
        <f t="shared" si="16"/>
        <v>0</v>
      </c>
      <c r="H358" s="94">
        <f t="shared" si="17"/>
        <v>0</v>
      </c>
      <c r="I358" s="7" t="s">
        <v>17519</v>
      </c>
      <c r="J358" s="7" t="s">
        <v>37</v>
      </c>
      <c r="L358" s="71"/>
      <c r="M358" s="71"/>
      <c r="N358" s="71"/>
      <c r="O358" s="71"/>
    </row>
    <row r="359" spans="1:15" customFormat="1" x14ac:dyDescent="0.3">
      <c r="A359" s="7" t="s">
        <v>2519</v>
      </c>
      <c r="B359" s="7" t="s">
        <v>2520</v>
      </c>
      <c r="C359" s="29">
        <v>0</v>
      </c>
      <c r="D359" s="54">
        <v>0</v>
      </c>
      <c r="E359" s="70">
        <v>0</v>
      </c>
      <c r="F359" s="120">
        <f t="shared" si="15"/>
        <v>0</v>
      </c>
      <c r="G359" s="94">
        <f t="shared" si="16"/>
        <v>0</v>
      </c>
      <c r="H359" s="94">
        <f t="shared" si="17"/>
        <v>0</v>
      </c>
      <c r="I359" s="7" t="s">
        <v>17519</v>
      </c>
      <c r="J359" s="7" t="s">
        <v>21</v>
      </c>
      <c r="L359" s="71"/>
      <c r="M359" s="71"/>
      <c r="N359" s="71"/>
      <c r="O359" s="71"/>
    </row>
    <row r="360" spans="1:15" customFormat="1" x14ac:dyDescent="0.3">
      <c r="A360" s="7" t="s">
        <v>428</v>
      </c>
      <c r="B360" s="7" t="s">
        <v>2521</v>
      </c>
      <c r="C360" s="29">
        <v>44584.86</v>
      </c>
      <c r="D360" s="54">
        <v>37762</v>
      </c>
      <c r="E360" s="70">
        <v>44584.86</v>
      </c>
      <c r="F360" s="120">
        <f t="shared" si="15"/>
        <v>55731.074999999997</v>
      </c>
      <c r="G360" s="94">
        <f t="shared" si="16"/>
        <v>4458.4859999999999</v>
      </c>
      <c r="H360" s="94">
        <f t="shared" si="17"/>
        <v>8916.9719999999998</v>
      </c>
      <c r="I360" s="7" t="s">
        <v>17519</v>
      </c>
      <c r="J360" s="7" t="s">
        <v>21</v>
      </c>
      <c r="L360" s="71"/>
      <c r="M360" s="71"/>
      <c r="N360" s="71"/>
      <c r="O360" s="71"/>
    </row>
    <row r="361" spans="1:15" customFormat="1" x14ac:dyDescent="0.3">
      <c r="A361" s="7" t="s">
        <v>430</v>
      </c>
      <c r="B361" s="7" t="s">
        <v>2522</v>
      </c>
      <c r="C361" s="29">
        <v>0</v>
      </c>
      <c r="D361" s="54">
        <v>343910</v>
      </c>
      <c r="E361" s="70">
        <v>344983.38</v>
      </c>
      <c r="F361" s="120">
        <f t="shared" si="15"/>
        <v>431229.22499999998</v>
      </c>
      <c r="G361" s="94">
        <f t="shared" si="16"/>
        <v>34498.338000000003</v>
      </c>
      <c r="H361" s="94">
        <f t="shared" si="17"/>
        <v>68996.676000000007</v>
      </c>
      <c r="I361" s="7" t="s">
        <v>17519</v>
      </c>
      <c r="J361" s="7" t="s">
        <v>5</v>
      </c>
      <c r="L361" s="71"/>
      <c r="M361" s="71"/>
      <c r="N361" s="71"/>
      <c r="O361" s="71"/>
    </row>
    <row r="362" spans="1:15" customFormat="1" x14ac:dyDescent="0.3">
      <c r="A362" s="7" t="s">
        <v>2523</v>
      </c>
      <c r="B362" s="7" t="s">
        <v>2524</v>
      </c>
      <c r="C362" s="29">
        <v>0</v>
      </c>
      <c r="D362" s="54">
        <v>0</v>
      </c>
      <c r="E362" s="70">
        <v>0</v>
      </c>
      <c r="F362" s="120">
        <f t="shared" si="15"/>
        <v>0</v>
      </c>
      <c r="G362" s="94">
        <f t="shared" si="16"/>
        <v>0</v>
      </c>
      <c r="H362" s="94">
        <f t="shared" si="17"/>
        <v>0</v>
      </c>
      <c r="I362" s="7" t="s">
        <v>17519</v>
      </c>
      <c r="J362" s="7" t="s">
        <v>5</v>
      </c>
      <c r="L362" s="71"/>
      <c r="M362" s="71"/>
      <c r="N362" s="71"/>
      <c r="O362" s="71"/>
    </row>
    <row r="363" spans="1:15" customFormat="1" x14ac:dyDescent="0.3">
      <c r="A363" s="7" t="s">
        <v>432</v>
      </c>
      <c r="B363" s="7" t="s">
        <v>2525</v>
      </c>
      <c r="C363" s="29">
        <v>38080</v>
      </c>
      <c r="D363" s="54">
        <v>49980</v>
      </c>
      <c r="E363" s="70">
        <v>49980</v>
      </c>
      <c r="F363" s="120">
        <f t="shared" si="15"/>
        <v>62475</v>
      </c>
      <c r="G363" s="94">
        <f t="shared" si="16"/>
        <v>4998</v>
      </c>
      <c r="H363" s="94">
        <f t="shared" si="17"/>
        <v>9996</v>
      </c>
      <c r="I363" s="7" t="s">
        <v>17519</v>
      </c>
      <c r="J363" s="7" t="s">
        <v>5</v>
      </c>
      <c r="L363" s="71"/>
      <c r="M363" s="71"/>
      <c r="N363" s="71"/>
      <c r="O363" s="71"/>
    </row>
    <row r="364" spans="1:15" customFormat="1" x14ac:dyDescent="0.3">
      <c r="A364" s="7" t="s">
        <v>2526</v>
      </c>
      <c r="B364" s="7" t="s">
        <v>2527</v>
      </c>
      <c r="C364" s="29">
        <v>0</v>
      </c>
      <c r="D364" s="54">
        <v>0</v>
      </c>
      <c r="E364" s="70">
        <v>0</v>
      </c>
      <c r="F364" s="120">
        <f t="shared" si="15"/>
        <v>0</v>
      </c>
      <c r="G364" s="94">
        <f t="shared" si="16"/>
        <v>0</v>
      </c>
      <c r="H364" s="94">
        <f t="shared" si="17"/>
        <v>0</v>
      </c>
      <c r="I364" s="7" t="s">
        <v>17519</v>
      </c>
      <c r="J364" s="7" t="s">
        <v>14</v>
      </c>
      <c r="L364" s="71"/>
      <c r="M364" s="71"/>
      <c r="N364" s="71"/>
      <c r="O364" s="71"/>
    </row>
    <row r="365" spans="1:15" customFormat="1" x14ac:dyDescent="0.3">
      <c r="A365" s="7" t="s">
        <v>434</v>
      </c>
      <c r="B365" s="7" t="s">
        <v>2528</v>
      </c>
      <c r="C365" s="29">
        <v>73601.5</v>
      </c>
      <c r="D365" s="54">
        <v>74970</v>
      </c>
      <c r="E365" s="70">
        <v>74970</v>
      </c>
      <c r="F365" s="120">
        <f t="shared" si="15"/>
        <v>93712.5</v>
      </c>
      <c r="G365" s="94">
        <f t="shared" si="16"/>
        <v>7497</v>
      </c>
      <c r="H365" s="94">
        <f t="shared" si="17"/>
        <v>14994</v>
      </c>
      <c r="I365" s="7" t="s">
        <v>17519</v>
      </c>
      <c r="J365" s="7" t="s">
        <v>5</v>
      </c>
      <c r="L365" s="71"/>
      <c r="M365" s="71"/>
      <c r="N365" s="71"/>
      <c r="O365" s="71"/>
    </row>
    <row r="366" spans="1:15" customFormat="1" x14ac:dyDescent="0.3">
      <c r="A366" s="7" t="s">
        <v>436</v>
      </c>
      <c r="B366" s="7" t="s">
        <v>2529</v>
      </c>
      <c r="C366" s="29">
        <v>34802.74</v>
      </c>
      <c r="D366" s="54">
        <v>29750</v>
      </c>
      <c r="E366" s="70">
        <v>30643</v>
      </c>
      <c r="F366" s="120">
        <f t="shared" si="15"/>
        <v>38303.75</v>
      </c>
      <c r="G366" s="94">
        <f t="shared" si="16"/>
        <v>3064.3</v>
      </c>
      <c r="H366" s="94">
        <f t="shared" si="17"/>
        <v>6128.6</v>
      </c>
      <c r="I366" s="7" t="s">
        <v>17519</v>
      </c>
      <c r="J366" s="7" t="s">
        <v>5</v>
      </c>
      <c r="L366" s="71"/>
      <c r="M366" s="71"/>
      <c r="N366" s="71"/>
      <c r="O366" s="71"/>
    </row>
    <row r="367" spans="1:15" customFormat="1" x14ac:dyDescent="0.3">
      <c r="A367" s="7" t="s">
        <v>438</v>
      </c>
      <c r="B367" s="7" t="s">
        <v>2530</v>
      </c>
      <c r="C367" s="29">
        <v>218942.15</v>
      </c>
      <c r="D367" s="54">
        <v>236465</v>
      </c>
      <c r="E367" s="70">
        <v>236464.9</v>
      </c>
      <c r="F367" s="120">
        <f t="shared" si="15"/>
        <v>295581.125</v>
      </c>
      <c r="G367" s="94">
        <f t="shared" si="16"/>
        <v>23646.49</v>
      </c>
      <c r="H367" s="94">
        <f t="shared" si="17"/>
        <v>47292.98</v>
      </c>
      <c r="I367" s="7" t="s">
        <v>17519</v>
      </c>
      <c r="J367" s="7" t="s">
        <v>5</v>
      </c>
      <c r="L367" s="71"/>
      <c r="M367" s="71"/>
      <c r="N367" s="71"/>
      <c r="O367" s="71"/>
    </row>
    <row r="368" spans="1:15" customFormat="1" x14ac:dyDescent="0.3">
      <c r="A368" s="7" t="s">
        <v>2531</v>
      </c>
      <c r="B368" s="7" t="s">
        <v>2532</v>
      </c>
      <c r="C368" s="29">
        <v>0</v>
      </c>
      <c r="D368" s="54">
        <v>0</v>
      </c>
      <c r="E368" s="70">
        <v>0</v>
      </c>
      <c r="F368" s="120">
        <f t="shared" si="15"/>
        <v>0</v>
      </c>
      <c r="G368" s="94">
        <f t="shared" si="16"/>
        <v>0</v>
      </c>
      <c r="H368" s="94">
        <f t="shared" si="17"/>
        <v>0</v>
      </c>
      <c r="I368" s="7" t="s">
        <v>17519</v>
      </c>
      <c r="J368" s="7" t="s">
        <v>5</v>
      </c>
      <c r="L368" s="71"/>
      <c r="M368" s="71"/>
      <c r="N368" s="71"/>
      <c r="O368" s="71"/>
    </row>
    <row r="369" spans="1:15" customFormat="1" x14ac:dyDescent="0.3">
      <c r="A369" s="19" t="s">
        <v>2533</v>
      </c>
      <c r="B369" s="19" t="s">
        <v>2534</v>
      </c>
      <c r="C369" s="30">
        <v>0</v>
      </c>
      <c r="D369" s="56">
        <v>0</v>
      </c>
      <c r="E369" s="70">
        <v>0</v>
      </c>
      <c r="F369" s="120">
        <f t="shared" si="15"/>
        <v>0</v>
      </c>
      <c r="G369" s="94">
        <f t="shared" si="16"/>
        <v>0</v>
      </c>
      <c r="H369" s="94">
        <f t="shared" si="17"/>
        <v>0</v>
      </c>
      <c r="I369" s="7" t="s">
        <v>17519</v>
      </c>
      <c r="J369" s="7" t="s">
        <v>5</v>
      </c>
      <c r="L369" s="71"/>
      <c r="M369" s="71"/>
      <c r="N369" s="71"/>
      <c r="O369" s="71"/>
    </row>
    <row r="370" spans="1:15" customFormat="1" x14ac:dyDescent="0.3">
      <c r="A370" s="7" t="s">
        <v>440</v>
      </c>
      <c r="B370" s="7" t="s">
        <v>2535</v>
      </c>
      <c r="C370" s="29">
        <v>338089.67</v>
      </c>
      <c r="D370" s="54">
        <v>328242</v>
      </c>
      <c r="E370" s="70">
        <v>328242.46000000002</v>
      </c>
      <c r="F370" s="120">
        <f t="shared" si="15"/>
        <v>410303.07500000001</v>
      </c>
      <c r="G370" s="94">
        <f t="shared" si="16"/>
        <v>32824.246000000006</v>
      </c>
      <c r="H370" s="94">
        <f t="shared" si="17"/>
        <v>65648.492000000013</v>
      </c>
      <c r="I370" s="7" t="s">
        <v>17519</v>
      </c>
      <c r="J370" s="7" t="s">
        <v>272</v>
      </c>
      <c r="L370" s="71"/>
      <c r="M370" s="71"/>
      <c r="N370" s="71"/>
      <c r="O370" s="71"/>
    </row>
    <row r="371" spans="1:15" customFormat="1" x14ac:dyDescent="0.3">
      <c r="A371" s="7" t="s">
        <v>442</v>
      </c>
      <c r="B371" s="7" t="s">
        <v>2536</v>
      </c>
      <c r="C371" s="29">
        <v>20677.07</v>
      </c>
      <c r="D371" s="54">
        <v>22043</v>
      </c>
      <c r="E371" s="70">
        <v>20677.060000000001</v>
      </c>
      <c r="F371" s="120">
        <f t="shared" si="15"/>
        <v>25846.325000000001</v>
      </c>
      <c r="G371" s="94">
        <f t="shared" si="16"/>
        <v>2067.7060000000001</v>
      </c>
      <c r="H371" s="94">
        <f t="shared" si="17"/>
        <v>4135.4120000000003</v>
      </c>
      <c r="I371" s="7" t="s">
        <v>17519</v>
      </c>
      <c r="J371" s="7" t="s">
        <v>37</v>
      </c>
      <c r="L371" s="71"/>
      <c r="M371" s="71"/>
      <c r="N371" s="71"/>
      <c r="O371" s="71"/>
    </row>
    <row r="372" spans="1:15" customFormat="1" x14ac:dyDescent="0.3">
      <c r="A372" s="7" t="s">
        <v>2537</v>
      </c>
      <c r="B372" s="7" t="s">
        <v>2538</v>
      </c>
      <c r="C372" s="29">
        <v>0</v>
      </c>
      <c r="D372" s="54">
        <v>0</v>
      </c>
      <c r="E372" s="70">
        <v>0</v>
      </c>
      <c r="F372" s="120">
        <f t="shared" si="15"/>
        <v>0</v>
      </c>
      <c r="G372" s="94">
        <f t="shared" si="16"/>
        <v>0</v>
      </c>
      <c r="H372" s="94">
        <f t="shared" si="17"/>
        <v>0</v>
      </c>
      <c r="I372" s="7" t="s">
        <v>17519</v>
      </c>
      <c r="J372" s="7" t="s">
        <v>5</v>
      </c>
      <c r="L372" s="71"/>
      <c r="M372" s="71"/>
      <c r="N372" s="71"/>
      <c r="O372" s="71"/>
    </row>
    <row r="373" spans="1:15" customFormat="1" x14ac:dyDescent="0.3">
      <c r="A373" s="7" t="s">
        <v>444</v>
      </c>
      <c r="B373" s="7" t="s">
        <v>2539</v>
      </c>
      <c r="C373" s="29">
        <v>77277.41</v>
      </c>
      <c r="D373" s="54">
        <v>81141</v>
      </c>
      <c r="E373" s="70">
        <v>81141</v>
      </c>
      <c r="F373" s="120">
        <f t="shared" si="15"/>
        <v>101426.25</v>
      </c>
      <c r="G373" s="94">
        <f t="shared" si="16"/>
        <v>8114.1</v>
      </c>
      <c r="H373" s="94">
        <f t="shared" si="17"/>
        <v>16228.2</v>
      </c>
      <c r="I373" s="7" t="s">
        <v>17519</v>
      </c>
      <c r="J373" s="7" t="s">
        <v>37</v>
      </c>
      <c r="L373" s="71"/>
      <c r="M373" s="71"/>
      <c r="N373" s="71"/>
      <c r="O373" s="71"/>
    </row>
    <row r="374" spans="1:15" customFormat="1" x14ac:dyDescent="0.3">
      <c r="A374" s="7" t="s">
        <v>446</v>
      </c>
      <c r="B374" s="7" t="s">
        <v>2540</v>
      </c>
      <c r="C374" s="29">
        <v>82663.350000000006</v>
      </c>
      <c r="D374" s="54">
        <v>82667</v>
      </c>
      <c r="E374" s="70">
        <v>82666.92</v>
      </c>
      <c r="F374" s="120">
        <f t="shared" si="15"/>
        <v>103333.65</v>
      </c>
      <c r="G374" s="94">
        <f t="shared" si="16"/>
        <v>8266.6920000000009</v>
      </c>
      <c r="H374" s="94">
        <f t="shared" si="17"/>
        <v>16533.384000000002</v>
      </c>
      <c r="I374" s="7" t="s">
        <v>17519</v>
      </c>
      <c r="J374" s="7" t="s">
        <v>37</v>
      </c>
      <c r="L374" s="71"/>
      <c r="M374" s="71"/>
      <c r="N374" s="71"/>
      <c r="O374" s="71"/>
    </row>
    <row r="375" spans="1:15" customFormat="1" x14ac:dyDescent="0.3">
      <c r="A375" s="7" t="s">
        <v>448</v>
      </c>
      <c r="B375" s="7" t="s">
        <v>2541</v>
      </c>
      <c r="C375" s="29">
        <v>499.8</v>
      </c>
      <c r="D375" s="54">
        <v>381</v>
      </c>
      <c r="E375" s="70">
        <v>595</v>
      </c>
      <c r="F375" s="120">
        <f t="shared" si="15"/>
        <v>743.75</v>
      </c>
      <c r="G375" s="94">
        <f t="shared" si="16"/>
        <v>59.5</v>
      </c>
      <c r="H375" s="94">
        <f t="shared" si="17"/>
        <v>119</v>
      </c>
      <c r="I375" s="7" t="s">
        <v>17519</v>
      </c>
      <c r="J375" s="7" t="s">
        <v>37</v>
      </c>
      <c r="L375" s="71"/>
      <c r="M375" s="71"/>
      <c r="N375" s="71"/>
      <c r="O375" s="71"/>
    </row>
    <row r="376" spans="1:15" customFormat="1" x14ac:dyDescent="0.3">
      <c r="A376" s="7" t="s">
        <v>450</v>
      </c>
      <c r="B376" s="7" t="s">
        <v>2542</v>
      </c>
      <c r="C376" s="29">
        <v>0</v>
      </c>
      <c r="D376" s="54">
        <v>360641</v>
      </c>
      <c r="E376" s="70">
        <v>360641.4</v>
      </c>
      <c r="F376" s="120">
        <f t="shared" si="15"/>
        <v>450801.75</v>
      </c>
      <c r="G376" s="94">
        <f t="shared" si="16"/>
        <v>36064.140000000007</v>
      </c>
      <c r="H376" s="94">
        <f t="shared" si="17"/>
        <v>72128.280000000013</v>
      </c>
      <c r="I376" s="7" t="s">
        <v>17519</v>
      </c>
      <c r="J376" s="7" t="s">
        <v>272</v>
      </c>
      <c r="L376" s="71"/>
      <c r="M376" s="71"/>
      <c r="N376" s="71"/>
      <c r="O376" s="71"/>
    </row>
    <row r="377" spans="1:15" customFormat="1" x14ac:dyDescent="0.3">
      <c r="A377" s="7" t="s">
        <v>2543</v>
      </c>
      <c r="B377" s="7" t="s">
        <v>2544</v>
      </c>
      <c r="C377" s="29">
        <v>0</v>
      </c>
      <c r="D377" s="54">
        <v>0</v>
      </c>
      <c r="E377" s="70">
        <v>343910</v>
      </c>
      <c r="F377" s="120">
        <f t="shared" si="15"/>
        <v>429887.5</v>
      </c>
      <c r="G377" s="94">
        <f t="shared" si="16"/>
        <v>34391</v>
      </c>
      <c r="H377" s="94">
        <f t="shared" si="17"/>
        <v>68782</v>
      </c>
      <c r="I377" s="7" t="s">
        <v>17519</v>
      </c>
      <c r="J377" s="7" t="s">
        <v>2</v>
      </c>
      <c r="L377" s="71"/>
      <c r="M377" s="71"/>
      <c r="N377" s="71"/>
      <c r="O377" s="71"/>
    </row>
    <row r="378" spans="1:15" customFormat="1" x14ac:dyDescent="0.3">
      <c r="A378" s="7" t="s">
        <v>452</v>
      </c>
      <c r="B378" s="7" t="s">
        <v>2545</v>
      </c>
      <c r="C378" s="29">
        <v>81515</v>
      </c>
      <c r="D378" s="54">
        <v>81515</v>
      </c>
      <c r="E378" s="70">
        <v>81515</v>
      </c>
      <c r="F378" s="120">
        <f t="shared" si="15"/>
        <v>101893.75</v>
      </c>
      <c r="G378" s="94">
        <f t="shared" si="16"/>
        <v>8151.5</v>
      </c>
      <c r="H378" s="94">
        <f t="shared" si="17"/>
        <v>16303</v>
      </c>
      <c r="I378" s="7" t="s">
        <v>17519</v>
      </c>
      <c r="J378" s="7" t="s">
        <v>5</v>
      </c>
      <c r="L378" s="71"/>
      <c r="M378" s="71"/>
      <c r="N378" s="71"/>
      <c r="O378" s="71"/>
    </row>
    <row r="379" spans="1:15" customFormat="1" x14ac:dyDescent="0.3">
      <c r="A379" s="7" t="s">
        <v>2546</v>
      </c>
      <c r="B379" s="7" t="s">
        <v>2547</v>
      </c>
      <c r="C379" s="29">
        <v>0</v>
      </c>
      <c r="D379" s="54">
        <v>0</v>
      </c>
      <c r="E379" s="70">
        <v>0</v>
      </c>
      <c r="F379" s="120">
        <f t="shared" si="15"/>
        <v>0</v>
      </c>
      <c r="G379" s="94">
        <f t="shared" si="16"/>
        <v>0</v>
      </c>
      <c r="H379" s="94">
        <f t="shared" si="17"/>
        <v>0</v>
      </c>
      <c r="I379" s="7" t="s">
        <v>17519</v>
      </c>
      <c r="J379" s="7" t="s">
        <v>5</v>
      </c>
      <c r="L379" s="71"/>
      <c r="M379" s="71"/>
      <c r="N379" s="71"/>
      <c r="O379" s="71"/>
    </row>
    <row r="380" spans="1:15" customFormat="1" x14ac:dyDescent="0.3">
      <c r="A380" s="7" t="s">
        <v>2548</v>
      </c>
      <c r="B380" s="7" t="s">
        <v>2549</v>
      </c>
      <c r="C380" s="29">
        <v>0</v>
      </c>
      <c r="D380" s="54">
        <v>0</v>
      </c>
      <c r="E380" s="70">
        <v>0</v>
      </c>
      <c r="F380" s="120">
        <f t="shared" si="15"/>
        <v>0</v>
      </c>
      <c r="G380" s="94">
        <f t="shared" si="16"/>
        <v>0</v>
      </c>
      <c r="H380" s="94">
        <f t="shared" si="17"/>
        <v>0</v>
      </c>
      <c r="I380" s="7" t="s">
        <v>17519</v>
      </c>
      <c r="J380" s="7" t="s">
        <v>272</v>
      </c>
      <c r="L380" s="71"/>
      <c r="M380" s="71"/>
      <c r="N380" s="71"/>
      <c r="O380" s="71"/>
    </row>
    <row r="381" spans="1:15" customFormat="1" x14ac:dyDescent="0.3">
      <c r="A381" s="7" t="s">
        <v>2550</v>
      </c>
      <c r="B381" s="7" t="s">
        <v>2551</v>
      </c>
      <c r="C381" s="29">
        <v>0</v>
      </c>
      <c r="D381" s="54">
        <v>0</v>
      </c>
      <c r="E381" s="70">
        <v>0</v>
      </c>
      <c r="F381" s="120">
        <f t="shared" si="15"/>
        <v>0</v>
      </c>
      <c r="G381" s="94">
        <f t="shared" si="16"/>
        <v>0</v>
      </c>
      <c r="H381" s="94">
        <f t="shared" si="17"/>
        <v>0</v>
      </c>
      <c r="I381" s="7" t="s">
        <v>17519</v>
      </c>
      <c r="J381" s="7" t="s">
        <v>5</v>
      </c>
      <c r="L381" s="71"/>
      <c r="M381" s="71"/>
      <c r="N381" s="71"/>
      <c r="O381" s="71"/>
    </row>
    <row r="382" spans="1:15" customFormat="1" x14ac:dyDescent="0.3">
      <c r="A382" s="7" t="s">
        <v>454</v>
      </c>
      <c r="B382" s="7" t="s">
        <v>2552</v>
      </c>
      <c r="C382" s="29">
        <v>606721.56999999995</v>
      </c>
      <c r="D382" s="54">
        <v>606722</v>
      </c>
      <c r="E382" s="70">
        <v>606722</v>
      </c>
      <c r="F382" s="120">
        <f t="shared" si="15"/>
        <v>758402.5</v>
      </c>
      <c r="G382" s="94">
        <f t="shared" si="16"/>
        <v>60672.200000000004</v>
      </c>
      <c r="H382" s="94">
        <f t="shared" si="17"/>
        <v>121344.40000000001</v>
      </c>
      <c r="I382" s="7" t="s">
        <v>17519</v>
      </c>
      <c r="J382" s="7" t="s">
        <v>5</v>
      </c>
      <c r="L382" s="71"/>
      <c r="M382" s="71"/>
      <c r="N382" s="71"/>
      <c r="O382" s="71"/>
    </row>
    <row r="383" spans="1:15" customFormat="1" x14ac:dyDescent="0.3">
      <c r="A383" s="7" t="s">
        <v>456</v>
      </c>
      <c r="B383" s="7" t="s">
        <v>2553</v>
      </c>
      <c r="C383" s="29">
        <v>1071000</v>
      </c>
      <c r="D383" s="54">
        <v>1071000</v>
      </c>
      <c r="E383" s="70">
        <v>1071000</v>
      </c>
      <c r="F383" s="120">
        <f t="shared" si="15"/>
        <v>1338750</v>
      </c>
      <c r="G383" s="94">
        <f t="shared" si="16"/>
        <v>107100</v>
      </c>
      <c r="H383" s="94">
        <f t="shared" si="17"/>
        <v>214200</v>
      </c>
      <c r="I383" s="7" t="s">
        <v>17519</v>
      </c>
      <c r="J383" s="7" t="s">
        <v>5</v>
      </c>
      <c r="L383" s="71"/>
      <c r="M383" s="71"/>
      <c r="N383" s="71"/>
      <c r="O383" s="71"/>
    </row>
    <row r="384" spans="1:15" customFormat="1" x14ac:dyDescent="0.3">
      <c r="A384" s="7" t="s">
        <v>2554</v>
      </c>
      <c r="B384" s="7" t="s">
        <v>2555</v>
      </c>
      <c r="C384" s="29">
        <v>0</v>
      </c>
      <c r="D384" s="54">
        <v>0</v>
      </c>
      <c r="E384" s="70">
        <v>0</v>
      </c>
      <c r="F384" s="120">
        <f t="shared" si="15"/>
        <v>0</v>
      </c>
      <c r="G384" s="94">
        <f t="shared" si="16"/>
        <v>0</v>
      </c>
      <c r="H384" s="94">
        <f t="shared" si="17"/>
        <v>0</v>
      </c>
      <c r="I384" s="7" t="s">
        <v>17519</v>
      </c>
      <c r="J384" s="7" t="s">
        <v>5</v>
      </c>
      <c r="L384" s="71"/>
      <c r="M384" s="71"/>
      <c r="N384" s="71"/>
      <c r="O384" s="71"/>
    </row>
    <row r="385" spans="1:15" customFormat="1" x14ac:dyDescent="0.3">
      <c r="A385" s="7" t="s">
        <v>458</v>
      </c>
      <c r="B385" s="7" t="s">
        <v>2556</v>
      </c>
      <c r="C385" s="29">
        <v>12495</v>
      </c>
      <c r="D385" s="54">
        <v>12495</v>
      </c>
      <c r="E385" s="70">
        <v>11900</v>
      </c>
      <c r="F385" s="120">
        <f t="shared" si="15"/>
        <v>14875</v>
      </c>
      <c r="G385" s="94">
        <f t="shared" si="16"/>
        <v>1190</v>
      </c>
      <c r="H385" s="94">
        <f t="shared" si="17"/>
        <v>2380</v>
      </c>
      <c r="I385" s="7" t="s">
        <v>17519</v>
      </c>
      <c r="J385" s="7" t="s">
        <v>272</v>
      </c>
      <c r="L385" s="71"/>
      <c r="M385" s="71"/>
      <c r="N385" s="71"/>
      <c r="O385" s="71"/>
    </row>
    <row r="386" spans="1:15" customFormat="1" x14ac:dyDescent="0.3">
      <c r="A386" s="7" t="s">
        <v>460</v>
      </c>
      <c r="B386" s="7" t="s">
        <v>2557</v>
      </c>
      <c r="C386" s="29">
        <v>18142.740000000002</v>
      </c>
      <c r="D386" s="54">
        <v>13090</v>
      </c>
      <c r="E386" s="70">
        <v>16419.62</v>
      </c>
      <c r="F386" s="120">
        <f t="shared" si="15"/>
        <v>20524.524999999998</v>
      </c>
      <c r="G386" s="94">
        <f t="shared" si="16"/>
        <v>1641.962</v>
      </c>
      <c r="H386" s="94">
        <f t="shared" si="17"/>
        <v>3283.924</v>
      </c>
      <c r="I386" s="7" t="s">
        <v>17519</v>
      </c>
      <c r="J386" s="7" t="s">
        <v>26</v>
      </c>
      <c r="L386" s="71"/>
      <c r="M386" s="71"/>
      <c r="N386" s="71"/>
      <c r="O386" s="71"/>
    </row>
    <row r="387" spans="1:15" customFormat="1" x14ac:dyDescent="0.3">
      <c r="A387" s="7" t="s">
        <v>462</v>
      </c>
      <c r="B387" s="7" t="s">
        <v>2558</v>
      </c>
      <c r="C387" s="29">
        <v>330939</v>
      </c>
      <c r="D387" s="54">
        <v>330939</v>
      </c>
      <c r="E387" s="70">
        <v>330939</v>
      </c>
      <c r="F387" s="120">
        <f t="shared" si="15"/>
        <v>413673.75</v>
      </c>
      <c r="G387" s="94">
        <f t="shared" si="16"/>
        <v>33093.9</v>
      </c>
      <c r="H387" s="94">
        <f t="shared" si="17"/>
        <v>66187.8</v>
      </c>
      <c r="I387" s="7" t="s">
        <v>17519</v>
      </c>
      <c r="J387" s="7" t="s">
        <v>2</v>
      </c>
      <c r="L387" s="71"/>
      <c r="M387" s="71"/>
      <c r="N387" s="71"/>
      <c r="O387" s="71"/>
    </row>
    <row r="388" spans="1:15" customFormat="1" x14ac:dyDescent="0.3">
      <c r="A388" s="7" t="s">
        <v>464</v>
      </c>
      <c r="B388" s="7" t="s">
        <v>2559</v>
      </c>
      <c r="C388" s="29">
        <v>19992</v>
      </c>
      <c r="D388" s="54">
        <v>19992</v>
      </c>
      <c r="E388" s="70">
        <v>17255</v>
      </c>
      <c r="F388" s="120">
        <f t="shared" si="15"/>
        <v>21568.75</v>
      </c>
      <c r="G388" s="94">
        <f t="shared" si="16"/>
        <v>1725.5</v>
      </c>
      <c r="H388" s="94">
        <f t="shared" si="17"/>
        <v>3451</v>
      </c>
      <c r="I388" s="7" t="s">
        <v>17519</v>
      </c>
      <c r="J388" s="7" t="s">
        <v>465</v>
      </c>
      <c r="L388" s="71"/>
      <c r="M388" s="71"/>
      <c r="N388" s="71"/>
      <c r="O388" s="71"/>
    </row>
    <row r="389" spans="1:15" customFormat="1" x14ac:dyDescent="0.3">
      <c r="A389" s="7" t="s">
        <v>467</v>
      </c>
      <c r="B389" s="7" t="s">
        <v>2560</v>
      </c>
      <c r="C389" s="29">
        <v>1133.51</v>
      </c>
      <c r="D389" s="54">
        <v>1134</v>
      </c>
      <c r="E389" s="70">
        <v>1133.5</v>
      </c>
      <c r="F389" s="120">
        <f t="shared" si="15"/>
        <v>1416.875</v>
      </c>
      <c r="G389" s="94">
        <f t="shared" si="16"/>
        <v>113.35000000000001</v>
      </c>
      <c r="H389" s="94">
        <f t="shared" si="17"/>
        <v>226.70000000000002</v>
      </c>
      <c r="I389" s="7" t="s">
        <v>17519</v>
      </c>
      <c r="J389" s="7" t="s">
        <v>37</v>
      </c>
      <c r="L389" s="71"/>
      <c r="M389" s="71"/>
      <c r="N389" s="71"/>
      <c r="O389" s="71"/>
    </row>
    <row r="390" spans="1:15" customFormat="1" x14ac:dyDescent="0.3">
      <c r="A390" s="7" t="s">
        <v>2561</v>
      </c>
      <c r="B390" s="7" t="s">
        <v>2562</v>
      </c>
      <c r="C390" s="29">
        <v>0</v>
      </c>
      <c r="D390" s="54">
        <v>0</v>
      </c>
      <c r="E390" s="70">
        <v>0</v>
      </c>
      <c r="F390" s="120">
        <f t="shared" si="15"/>
        <v>0</v>
      </c>
      <c r="G390" s="94">
        <f t="shared" si="16"/>
        <v>0</v>
      </c>
      <c r="H390" s="94">
        <f t="shared" si="17"/>
        <v>0</v>
      </c>
      <c r="I390" s="7" t="s">
        <v>17519</v>
      </c>
      <c r="J390" s="7" t="s">
        <v>5</v>
      </c>
      <c r="L390" s="71"/>
      <c r="M390" s="71"/>
      <c r="N390" s="71"/>
      <c r="O390" s="71"/>
    </row>
    <row r="391" spans="1:15" customFormat="1" x14ac:dyDescent="0.3">
      <c r="A391" s="7" t="s">
        <v>2563</v>
      </c>
      <c r="B391" s="7" t="s">
        <v>2564</v>
      </c>
      <c r="C391" s="29">
        <v>0</v>
      </c>
      <c r="D391" s="54">
        <v>0</v>
      </c>
      <c r="E391" s="70">
        <v>0</v>
      </c>
      <c r="F391" s="120">
        <f t="shared" ref="F391:F454" si="18">IF(E391&gt;0,+E391,IF(D391&gt;0,+D391,IF(C391&gt;0,+C391,0)))*1.25</f>
        <v>0</v>
      </c>
      <c r="G391" s="94">
        <f t="shared" ref="G391:G454" si="19">(F391/1.25)*0.1</f>
        <v>0</v>
      </c>
      <c r="H391" s="94">
        <f t="shared" ref="H391:H454" si="20">(F391/1.25)*0.2</f>
        <v>0</v>
      </c>
      <c r="I391" s="7" t="s">
        <v>17519</v>
      </c>
      <c r="J391" s="7" t="s">
        <v>5</v>
      </c>
      <c r="L391" s="71"/>
      <c r="M391" s="71"/>
      <c r="N391" s="71"/>
      <c r="O391" s="71"/>
    </row>
    <row r="392" spans="1:15" customFormat="1" x14ac:dyDescent="0.3">
      <c r="A392" s="7" t="s">
        <v>469</v>
      </c>
      <c r="B392" s="7" t="s">
        <v>2565</v>
      </c>
      <c r="C392" s="29">
        <v>235784.22</v>
      </c>
      <c r="D392" s="54">
        <v>235784</v>
      </c>
      <c r="E392" s="70">
        <v>220359.44</v>
      </c>
      <c r="F392" s="120">
        <f t="shared" si="18"/>
        <v>275449.3</v>
      </c>
      <c r="G392" s="94">
        <f t="shared" si="19"/>
        <v>22035.944000000003</v>
      </c>
      <c r="H392" s="94">
        <f t="shared" si="20"/>
        <v>44071.888000000006</v>
      </c>
      <c r="I392" s="7" t="s">
        <v>17519</v>
      </c>
      <c r="J392" s="7" t="s">
        <v>5</v>
      </c>
      <c r="L392" s="71"/>
      <c r="M392" s="71"/>
      <c r="N392" s="71"/>
      <c r="O392" s="71"/>
    </row>
    <row r="393" spans="1:15" customFormat="1" x14ac:dyDescent="0.3">
      <c r="A393" s="7" t="s">
        <v>471</v>
      </c>
      <c r="B393" s="7" t="s">
        <v>2566</v>
      </c>
      <c r="C393" s="29">
        <v>2261</v>
      </c>
      <c r="D393" s="54">
        <v>2023</v>
      </c>
      <c r="E393" s="70">
        <v>3558.65</v>
      </c>
      <c r="F393" s="120">
        <f t="shared" si="18"/>
        <v>4448.3125</v>
      </c>
      <c r="G393" s="94">
        <f t="shared" si="19"/>
        <v>355.86500000000001</v>
      </c>
      <c r="H393" s="94">
        <f t="shared" si="20"/>
        <v>711.73</v>
      </c>
      <c r="I393" s="7" t="s">
        <v>17519</v>
      </c>
      <c r="J393" s="7" t="s">
        <v>21</v>
      </c>
      <c r="L393" s="71"/>
      <c r="M393" s="71"/>
      <c r="N393" s="71"/>
      <c r="O393" s="71"/>
    </row>
    <row r="394" spans="1:15" customFormat="1" x14ac:dyDescent="0.3">
      <c r="A394" s="7" t="s">
        <v>416</v>
      </c>
      <c r="B394" s="7" t="s">
        <v>2567</v>
      </c>
      <c r="C394" s="29">
        <v>773.5</v>
      </c>
      <c r="D394" s="54">
        <v>752</v>
      </c>
      <c r="E394" s="70">
        <v>749.7</v>
      </c>
      <c r="F394" s="120">
        <f t="shared" si="18"/>
        <v>937.125</v>
      </c>
      <c r="G394" s="94">
        <f t="shared" si="19"/>
        <v>74.970000000000013</v>
      </c>
      <c r="H394" s="94">
        <f t="shared" si="20"/>
        <v>149.94000000000003</v>
      </c>
      <c r="I394" s="7" t="s">
        <v>17519</v>
      </c>
      <c r="J394" s="7" t="s">
        <v>21</v>
      </c>
      <c r="L394" s="71"/>
      <c r="M394" s="71"/>
      <c r="N394" s="71"/>
      <c r="O394" s="71"/>
    </row>
    <row r="395" spans="1:15" customFormat="1" x14ac:dyDescent="0.3">
      <c r="A395" s="7" t="s">
        <v>474</v>
      </c>
      <c r="B395" s="7" t="s">
        <v>2568</v>
      </c>
      <c r="C395" s="29">
        <v>1071000</v>
      </c>
      <c r="D395" s="54">
        <v>1071000</v>
      </c>
      <c r="E395" s="70">
        <v>1071000</v>
      </c>
      <c r="F395" s="120">
        <f t="shared" si="18"/>
        <v>1338750</v>
      </c>
      <c r="G395" s="94">
        <f t="shared" si="19"/>
        <v>107100</v>
      </c>
      <c r="H395" s="94">
        <f t="shared" si="20"/>
        <v>214200</v>
      </c>
      <c r="I395" s="7" t="s">
        <v>17519</v>
      </c>
      <c r="J395" s="7" t="s">
        <v>5</v>
      </c>
      <c r="L395" s="71"/>
      <c r="M395" s="71"/>
      <c r="N395" s="71"/>
      <c r="O395" s="71"/>
    </row>
    <row r="396" spans="1:15" customFormat="1" x14ac:dyDescent="0.3">
      <c r="A396" s="7" t="s">
        <v>476</v>
      </c>
      <c r="B396" s="7" t="s">
        <v>2569</v>
      </c>
      <c r="C396" s="29">
        <v>10821.56</v>
      </c>
      <c r="D396" s="54">
        <v>10822</v>
      </c>
      <c r="E396" s="70">
        <v>10821.56</v>
      </c>
      <c r="F396" s="120">
        <f t="shared" si="18"/>
        <v>13526.949999999999</v>
      </c>
      <c r="G396" s="94">
        <f t="shared" si="19"/>
        <v>1082.1559999999999</v>
      </c>
      <c r="H396" s="94">
        <f t="shared" si="20"/>
        <v>2164.3119999999999</v>
      </c>
      <c r="I396" s="7" t="s">
        <v>17519</v>
      </c>
      <c r="J396" s="7" t="s">
        <v>21</v>
      </c>
      <c r="L396" s="71"/>
      <c r="M396" s="71"/>
      <c r="N396" s="71"/>
      <c r="O396" s="71"/>
    </row>
    <row r="397" spans="1:15" customFormat="1" x14ac:dyDescent="0.3">
      <c r="A397" s="7" t="s">
        <v>478</v>
      </c>
      <c r="B397" s="7" t="s">
        <v>2570</v>
      </c>
      <c r="C397" s="29">
        <v>38638.47</v>
      </c>
      <c r="D397" s="54">
        <v>38638</v>
      </c>
      <c r="E397" s="70">
        <v>36798.31</v>
      </c>
      <c r="F397" s="120">
        <f t="shared" si="18"/>
        <v>45997.887499999997</v>
      </c>
      <c r="G397" s="94">
        <f t="shared" si="19"/>
        <v>3679.8310000000001</v>
      </c>
      <c r="H397" s="94">
        <f t="shared" si="20"/>
        <v>7359.6620000000003</v>
      </c>
      <c r="I397" s="7" t="s">
        <v>17519</v>
      </c>
      <c r="J397" s="7" t="s">
        <v>21</v>
      </c>
      <c r="L397" s="71"/>
      <c r="M397" s="71"/>
      <c r="N397" s="71"/>
      <c r="O397" s="71"/>
    </row>
    <row r="398" spans="1:15" customFormat="1" x14ac:dyDescent="0.3">
      <c r="A398" s="17" t="s">
        <v>480</v>
      </c>
      <c r="B398" s="17" t="s">
        <v>4105</v>
      </c>
      <c r="C398" s="29">
        <v>0</v>
      </c>
      <c r="D398" s="54">
        <v>12547</v>
      </c>
      <c r="E398" s="70">
        <v>13569.57</v>
      </c>
      <c r="F398" s="120">
        <f t="shared" si="18"/>
        <v>16961.962500000001</v>
      </c>
      <c r="G398" s="94">
        <f t="shared" si="19"/>
        <v>1356.9570000000003</v>
      </c>
      <c r="H398" s="94">
        <f t="shared" si="20"/>
        <v>2713.9140000000007</v>
      </c>
      <c r="I398" s="7" t="s">
        <v>17519</v>
      </c>
      <c r="J398" s="7" t="s">
        <v>37</v>
      </c>
      <c r="L398" s="71"/>
      <c r="M398" s="71"/>
      <c r="N398" s="71"/>
      <c r="O398" s="71"/>
    </row>
    <row r="399" spans="1:15" customFormat="1" x14ac:dyDescent="0.3">
      <c r="A399" s="17" t="s">
        <v>482</v>
      </c>
      <c r="B399" s="17" t="s">
        <v>4106</v>
      </c>
      <c r="C399" s="29">
        <v>0</v>
      </c>
      <c r="D399" s="54">
        <v>114135</v>
      </c>
      <c r="E399" s="70">
        <v>117558.91</v>
      </c>
      <c r="F399" s="120">
        <f t="shared" si="18"/>
        <v>146948.63750000001</v>
      </c>
      <c r="G399" s="94">
        <f t="shared" si="19"/>
        <v>11755.891000000001</v>
      </c>
      <c r="H399" s="94">
        <f t="shared" si="20"/>
        <v>23511.782000000003</v>
      </c>
      <c r="I399" s="7" t="s">
        <v>17519</v>
      </c>
      <c r="J399" s="7" t="s">
        <v>21</v>
      </c>
      <c r="L399" s="71"/>
      <c r="M399" s="71"/>
      <c r="N399" s="71"/>
      <c r="O399" s="71"/>
    </row>
    <row r="400" spans="1:15" customFormat="1" x14ac:dyDescent="0.3">
      <c r="A400" s="17" t="s">
        <v>484</v>
      </c>
      <c r="B400" s="17" t="s">
        <v>4107</v>
      </c>
      <c r="C400" s="29">
        <v>0</v>
      </c>
      <c r="D400" s="54">
        <v>82667</v>
      </c>
      <c r="E400" s="70">
        <v>82666.92</v>
      </c>
      <c r="F400" s="120">
        <f t="shared" si="18"/>
        <v>103333.65</v>
      </c>
      <c r="G400" s="94">
        <f t="shared" si="19"/>
        <v>8266.6920000000009</v>
      </c>
      <c r="H400" s="94">
        <f t="shared" si="20"/>
        <v>16533.384000000002</v>
      </c>
      <c r="I400" s="7" t="s">
        <v>17519</v>
      </c>
      <c r="J400" s="7" t="s">
        <v>37</v>
      </c>
      <c r="L400" s="71"/>
      <c r="M400" s="71"/>
      <c r="N400" s="71"/>
      <c r="O400" s="71"/>
    </row>
    <row r="401" spans="1:15" customFormat="1" x14ac:dyDescent="0.3">
      <c r="A401" s="17" t="s">
        <v>486</v>
      </c>
      <c r="B401" s="17" t="s">
        <v>4108</v>
      </c>
      <c r="C401" s="29">
        <v>0</v>
      </c>
      <c r="D401" s="54">
        <v>238000</v>
      </c>
      <c r="E401" s="70">
        <v>238000</v>
      </c>
      <c r="F401" s="120">
        <f t="shared" si="18"/>
        <v>297500</v>
      </c>
      <c r="G401" s="94">
        <f t="shared" si="19"/>
        <v>23800</v>
      </c>
      <c r="H401" s="94">
        <f t="shared" si="20"/>
        <v>47600</v>
      </c>
      <c r="I401" s="7" t="s">
        <v>17519</v>
      </c>
      <c r="J401" s="7" t="s">
        <v>5</v>
      </c>
      <c r="L401" s="71"/>
      <c r="M401" s="71"/>
      <c r="N401" s="71"/>
      <c r="O401" s="71"/>
    </row>
    <row r="402" spans="1:15" customFormat="1" x14ac:dyDescent="0.3">
      <c r="A402" s="17" t="s">
        <v>487</v>
      </c>
      <c r="B402" s="17" t="s">
        <v>488</v>
      </c>
      <c r="C402" s="29">
        <v>0</v>
      </c>
      <c r="D402" s="54">
        <v>15384</v>
      </c>
      <c r="E402" s="70">
        <v>15384.32</v>
      </c>
      <c r="F402" s="120">
        <f t="shared" si="18"/>
        <v>19230.400000000001</v>
      </c>
      <c r="G402" s="94">
        <f t="shared" si="19"/>
        <v>1538.4320000000002</v>
      </c>
      <c r="H402" s="94">
        <f t="shared" si="20"/>
        <v>3076.8640000000005</v>
      </c>
      <c r="I402" s="7" t="s">
        <v>17519</v>
      </c>
      <c r="J402" s="7" t="s">
        <v>37</v>
      </c>
      <c r="L402" s="71"/>
      <c r="M402" s="71"/>
      <c r="N402" s="71"/>
      <c r="O402" s="71"/>
    </row>
    <row r="403" spans="1:15" customFormat="1" x14ac:dyDescent="0.3">
      <c r="A403" s="17" t="s">
        <v>489</v>
      </c>
      <c r="B403" s="17" t="s">
        <v>4109</v>
      </c>
      <c r="C403" s="29">
        <v>0</v>
      </c>
      <c r="D403" s="54">
        <v>5895</v>
      </c>
      <c r="E403" s="70">
        <v>5895.26</v>
      </c>
      <c r="F403" s="120">
        <f t="shared" si="18"/>
        <v>7369.0750000000007</v>
      </c>
      <c r="G403" s="94">
        <f t="shared" si="19"/>
        <v>589.52600000000007</v>
      </c>
      <c r="H403" s="94">
        <f t="shared" si="20"/>
        <v>1179.0520000000001</v>
      </c>
      <c r="I403" s="7" t="s">
        <v>17519</v>
      </c>
      <c r="J403" s="7" t="s">
        <v>21</v>
      </c>
      <c r="L403" s="71"/>
      <c r="M403" s="71"/>
      <c r="N403" s="71"/>
      <c r="O403" s="71"/>
    </row>
    <row r="404" spans="1:15" customFormat="1" x14ac:dyDescent="0.3">
      <c r="A404" s="17" t="s">
        <v>491</v>
      </c>
      <c r="B404" s="17" t="s">
        <v>492</v>
      </c>
      <c r="C404" s="29">
        <v>0</v>
      </c>
      <c r="D404" s="54">
        <v>12217</v>
      </c>
      <c r="E404" s="70">
        <v>12216.57</v>
      </c>
      <c r="F404" s="120">
        <f t="shared" si="18"/>
        <v>15270.7125</v>
      </c>
      <c r="G404" s="94">
        <f t="shared" si="19"/>
        <v>1221.6569999999999</v>
      </c>
      <c r="H404" s="94">
        <f t="shared" si="20"/>
        <v>2443.3139999999999</v>
      </c>
      <c r="I404" s="7" t="s">
        <v>17519</v>
      </c>
      <c r="J404" s="7" t="s">
        <v>2</v>
      </c>
      <c r="L404" s="71"/>
      <c r="M404" s="71"/>
      <c r="N404" s="71"/>
      <c r="O404" s="71"/>
    </row>
    <row r="405" spans="1:15" customFormat="1" x14ac:dyDescent="0.3">
      <c r="A405" s="17" t="s">
        <v>493</v>
      </c>
      <c r="B405" s="17" t="s">
        <v>4110</v>
      </c>
      <c r="C405" s="29">
        <v>0</v>
      </c>
      <c r="D405" s="54">
        <v>1225760</v>
      </c>
      <c r="E405" s="70">
        <v>595000</v>
      </c>
      <c r="F405" s="120">
        <f t="shared" si="18"/>
        <v>743750</v>
      </c>
      <c r="G405" s="94">
        <f t="shared" si="19"/>
        <v>59500</v>
      </c>
      <c r="H405" s="94">
        <f t="shared" si="20"/>
        <v>119000</v>
      </c>
      <c r="I405" s="7" t="s">
        <v>17519</v>
      </c>
      <c r="J405" s="7" t="s">
        <v>5</v>
      </c>
      <c r="L405" s="71"/>
      <c r="M405" s="71"/>
      <c r="N405" s="71"/>
      <c r="O405" s="71"/>
    </row>
    <row r="406" spans="1:15" customFormat="1" x14ac:dyDescent="0.3">
      <c r="A406" s="17" t="s">
        <v>495</v>
      </c>
      <c r="B406" s="17" t="s">
        <v>4111</v>
      </c>
      <c r="C406" s="29">
        <v>0</v>
      </c>
      <c r="D406" s="54">
        <v>1735932</v>
      </c>
      <c r="E406" s="70">
        <v>1735931.54</v>
      </c>
      <c r="F406" s="120">
        <f t="shared" si="18"/>
        <v>2169914.4249999998</v>
      </c>
      <c r="G406" s="94">
        <f t="shared" si="19"/>
        <v>173593.15399999998</v>
      </c>
      <c r="H406" s="94">
        <f t="shared" si="20"/>
        <v>347186.30799999996</v>
      </c>
      <c r="I406" s="7" t="s">
        <v>17519</v>
      </c>
      <c r="J406" s="7" t="s">
        <v>5</v>
      </c>
      <c r="L406" s="71"/>
      <c r="M406" s="71"/>
      <c r="N406" s="71"/>
      <c r="O406" s="71"/>
    </row>
    <row r="407" spans="1:15" customFormat="1" x14ac:dyDescent="0.3">
      <c r="A407" s="17" t="s">
        <v>497</v>
      </c>
      <c r="B407" s="17" t="s">
        <v>4112</v>
      </c>
      <c r="C407" s="29">
        <v>0</v>
      </c>
      <c r="D407" s="54">
        <v>105910</v>
      </c>
      <c r="E407" s="70">
        <v>101150</v>
      </c>
      <c r="F407" s="120">
        <f t="shared" si="18"/>
        <v>126437.5</v>
      </c>
      <c r="G407" s="94">
        <f t="shared" si="19"/>
        <v>10115</v>
      </c>
      <c r="H407" s="94">
        <f t="shared" si="20"/>
        <v>20230</v>
      </c>
      <c r="I407" s="7" t="s">
        <v>17519</v>
      </c>
      <c r="J407" s="7" t="s">
        <v>5</v>
      </c>
      <c r="L407" s="71"/>
      <c r="M407" s="71"/>
      <c r="N407" s="71"/>
      <c r="O407" s="71"/>
    </row>
    <row r="408" spans="1:15" customFormat="1" x14ac:dyDescent="0.3">
      <c r="A408" s="17" t="s">
        <v>499</v>
      </c>
      <c r="B408" s="17" t="s">
        <v>500</v>
      </c>
      <c r="C408" s="29">
        <v>0</v>
      </c>
      <c r="D408" s="54">
        <v>196350</v>
      </c>
      <c r="E408" s="70">
        <v>176120</v>
      </c>
      <c r="F408" s="120">
        <f t="shared" si="18"/>
        <v>220150</v>
      </c>
      <c r="G408" s="94">
        <f t="shared" si="19"/>
        <v>17612</v>
      </c>
      <c r="H408" s="94">
        <f t="shared" si="20"/>
        <v>35224</v>
      </c>
      <c r="I408" s="7" t="s">
        <v>17519</v>
      </c>
      <c r="J408" s="7" t="s">
        <v>5</v>
      </c>
      <c r="L408" s="71"/>
      <c r="M408" s="71"/>
      <c r="N408" s="71"/>
      <c r="O408" s="71"/>
    </row>
    <row r="409" spans="1:15" customFormat="1" x14ac:dyDescent="0.3">
      <c r="A409" s="17" t="s">
        <v>501</v>
      </c>
      <c r="B409" s="17" t="s">
        <v>502</v>
      </c>
      <c r="C409" s="29">
        <v>0</v>
      </c>
      <c r="D409" s="54">
        <v>365889</v>
      </c>
      <c r="E409" s="70">
        <v>570319</v>
      </c>
      <c r="F409" s="120">
        <f t="shared" si="18"/>
        <v>712898.75</v>
      </c>
      <c r="G409" s="94">
        <f t="shared" si="19"/>
        <v>57031.9</v>
      </c>
      <c r="H409" s="94">
        <f t="shared" si="20"/>
        <v>114063.8</v>
      </c>
      <c r="I409" s="7" t="s">
        <v>17519</v>
      </c>
      <c r="J409" s="7" t="s">
        <v>5</v>
      </c>
      <c r="L409" s="71"/>
      <c r="M409" s="71"/>
      <c r="N409" s="71"/>
      <c r="O409" s="71"/>
    </row>
    <row r="410" spans="1:15" customFormat="1" x14ac:dyDescent="0.3">
      <c r="A410" s="17" t="s">
        <v>503</v>
      </c>
      <c r="B410" s="17" t="s">
        <v>2571</v>
      </c>
      <c r="C410" s="29">
        <v>35.700000000000003</v>
      </c>
      <c r="D410" s="54">
        <v>36</v>
      </c>
      <c r="E410" s="70">
        <v>49.98</v>
      </c>
      <c r="F410" s="120">
        <f t="shared" si="18"/>
        <v>62.474999999999994</v>
      </c>
      <c r="G410" s="94">
        <f t="shared" si="19"/>
        <v>4.9980000000000002</v>
      </c>
      <c r="H410" s="94">
        <f t="shared" si="20"/>
        <v>9.9960000000000004</v>
      </c>
      <c r="I410" s="7" t="s">
        <v>17519</v>
      </c>
      <c r="J410" s="7" t="s">
        <v>21</v>
      </c>
      <c r="L410" s="71"/>
      <c r="M410" s="71"/>
      <c r="N410" s="71"/>
      <c r="O410" s="71"/>
    </row>
    <row r="411" spans="1:15" customFormat="1" x14ac:dyDescent="0.3">
      <c r="A411" s="17" t="s">
        <v>505</v>
      </c>
      <c r="B411" s="17" t="s">
        <v>2572</v>
      </c>
      <c r="C411" s="29">
        <v>64.61</v>
      </c>
      <c r="D411" s="54">
        <v>196</v>
      </c>
      <c r="E411" s="70">
        <v>38.83</v>
      </c>
      <c r="F411" s="120">
        <f t="shared" si="18"/>
        <v>48.537499999999994</v>
      </c>
      <c r="G411" s="94">
        <f t="shared" si="19"/>
        <v>3.883</v>
      </c>
      <c r="H411" s="94">
        <f t="shared" si="20"/>
        <v>7.766</v>
      </c>
      <c r="I411" s="7" t="s">
        <v>17519</v>
      </c>
      <c r="J411" s="7" t="s">
        <v>21</v>
      </c>
      <c r="L411" s="71"/>
      <c r="M411" s="71"/>
      <c r="N411" s="71"/>
      <c r="O411" s="71"/>
    </row>
    <row r="412" spans="1:15" customFormat="1" x14ac:dyDescent="0.3">
      <c r="A412" s="7" t="s">
        <v>507</v>
      </c>
      <c r="B412" s="7" t="s">
        <v>2573</v>
      </c>
      <c r="C412" s="29">
        <v>10.71</v>
      </c>
      <c r="D412" s="54">
        <v>11</v>
      </c>
      <c r="E412" s="70">
        <v>10</v>
      </c>
      <c r="F412" s="120">
        <f t="shared" si="18"/>
        <v>12.5</v>
      </c>
      <c r="G412" s="94">
        <f t="shared" si="19"/>
        <v>1</v>
      </c>
      <c r="H412" s="94">
        <f t="shared" si="20"/>
        <v>2</v>
      </c>
      <c r="I412" s="7" t="s">
        <v>17519</v>
      </c>
      <c r="J412" s="7" t="s">
        <v>21</v>
      </c>
      <c r="L412" s="71"/>
      <c r="M412" s="71"/>
      <c r="N412" s="71"/>
      <c r="O412" s="71"/>
    </row>
    <row r="413" spans="1:15" customFormat="1" x14ac:dyDescent="0.3">
      <c r="A413" s="7" t="s">
        <v>509</v>
      </c>
      <c r="B413" s="7" t="s">
        <v>2574</v>
      </c>
      <c r="C413" s="29">
        <v>305.67</v>
      </c>
      <c r="D413" s="54">
        <v>54</v>
      </c>
      <c r="E413" s="70">
        <v>26</v>
      </c>
      <c r="F413" s="120">
        <f t="shared" si="18"/>
        <v>32.5</v>
      </c>
      <c r="G413" s="94">
        <f t="shared" si="19"/>
        <v>2.6</v>
      </c>
      <c r="H413" s="94">
        <f t="shared" si="20"/>
        <v>5.2</v>
      </c>
      <c r="I413" s="7" t="s">
        <v>17519</v>
      </c>
      <c r="J413" s="7" t="s">
        <v>711</v>
      </c>
      <c r="L413" s="71"/>
      <c r="M413" s="71"/>
      <c r="N413" s="71"/>
      <c r="O413" s="71"/>
    </row>
    <row r="414" spans="1:15" customFormat="1" x14ac:dyDescent="0.3">
      <c r="A414" s="7" t="s">
        <v>511</v>
      </c>
      <c r="B414" s="7" t="s">
        <v>2575</v>
      </c>
      <c r="C414" s="29">
        <v>9.52</v>
      </c>
      <c r="D414" s="54">
        <v>10</v>
      </c>
      <c r="E414" s="70">
        <v>9</v>
      </c>
      <c r="F414" s="120">
        <f t="shared" si="18"/>
        <v>11.25</v>
      </c>
      <c r="G414" s="94">
        <f t="shared" si="19"/>
        <v>0.9</v>
      </c>
      <c r="H414" s="94">
        <f t="shared" si="20"/>
        <v>1.8</v>
      </c>
      <c r="I414" s="7" t="s">
        <v>17519</v>
      </c>
      <c r="J414" s="7" t="s">
        <v>21</v>
      </c>
      <c r="L414" s="71"/>
      <c r="M414" s="71"/>
      <c r="N414" s="71"/>
      <c r="O414" s="71"/>
    </row>
    <row r="415" spans="1:15" customFormat="1" x14ac:dyDescent="0.3">
      <c r="A415" s="19" t="s">
        <v>513</v>
      </c>
      <c r="B415" s="19" t="s">
        <v>2576</v>
      </c>
      <c r="C415" s="30">
        <v>33.200000000000003</v>
      </c>
      <c r="D415" s="56">
        <v>35</v>
      </c>
      <c r="E415" s="70">
        <v>45</v>
      </c>
      <c r="F415" s="120">
        <f t="shared" si="18"/>
        <v>56.25</v>
      </c>
      <c r="G415" s="94">
        <f t="shared" si="19"/>
        <v>4.5</v>
      </c>
      <c r="H415" s="94">
        <f t="shared" si="20"/>
        <v>9</v>
      </c>
      <c r="I415" s="7" t="s">
        <v>17519</v>
      </c>
      <c r="J415" s="7" t="s">
        <v>37</v>
      </c>
      <c r="L415" s="71"/>
      <c r="M415" s="71"/>
      <c r="N415" s="71"/>
      <c r="O415" s="71"/>
    </row>
    <row r="416" spans="1:15" customFormat="1" x14ac:dyDescent="0.3">
      <c r="A416" s="7" t="s">
        <v>515</v>
      </c>
      <c r="B416" s="7" t="s">
        <v>2577</v>
      </c>
      <c r="C416" s="29">
        <v>1071</v>
      </c>
      <c r="D416" s="54">
        <v>1071</v>
      </c>
      <c r="E416" s="70">
        <v>1089</v>
      </c>
      <c r="F416" s="120">
        <f t="shared" si="18"/>
        <v>1361.25</v>
      </c>
      <c r="G416" s="94">
        <f t="shared" si="19"/>
        <v>108.9</v>
      </c>
      <c r="H416" s="94">
        <f t="shared" si="20"/>
        <v>217.8</v>
      </c>
      <c r="I416" s="7" t="s">
        <v>17519</v>
      </c>
      <c r="J416" s="7" t="s">
        <v>711</v>
      </c>
      <c r="L416" s="71"/>
      <c r="M416" s="71"/>
      <c r="N416" s="71"/>
      <c r="O416" s="71"/>
    </row>
    <row r="417" spans="1:15" customFormat="1" x14ac:dyDescent="0.3">
      <c r="A417" s="7" t="s">
        <v>2578</v>
      </c>
      <c r="B417" s="7" t="s">
        <v>2579</v>
      </c>
      <c r="C417" s="29">
        <v>0</v>
      </c>
      <c r="D417" s="54">
        <v>0</v>
      </c>
      <c r="E417" s="70">
        <v>0</v>
      </c>
      <c r="F417" s="120">
        <f t="shared" si="18"/>
        <v>0</v>
      </c>
      <c r="G417" s="94">
        <f t="shared" si="19"/>
        <v>0</v>
      </c>
      <c r="H417" s="94">
        <f t="shared" si="20"/>
        <v>0</v>
      </c>
      <c r="I417" s="7" t="s">
        <v>17519</v>
      </c>
      <c r="J417" s="7" t="s">
        <v>711</v>
      </c>
      <c r="L417" s="71"/>
      <c r="M417" s="71"/>
      <c r="N417" s="71"/>
      <c r="O417" s="71"/>
    </row>
    <row r="418" spans="1:15" customFormat="1" x14ac:dyDescent="0.3">
      <c r="A418" s="7" t="s">
        <v>517</v>
      </c>
      <c r="B418" s="7" t="s">
        <v>2580</v>
      </c>
      <c r="C418" s="29">
        <v>14.88</v>
      </c>
      <c r="D418" s="54">
        <v>29</v>
      </c>
      <c r="E418" s="70">
        <v>36</v>
      </c>
      <c r="F418" s="120">
        <f t="shared" si="18"/>
        <v>45</v>
      </c>
      <c r="G418" s="94">
        <f t="shared" si="19"/>
        <v>3.6</v>
      </c>
      <c r="H418" s="94">
        <f t="shared" si="20"/>
        <v>7.2</v>
      </c>
      <c r="I418" s="7" t="s">
        <v>17519</v>
      </c>
      <c r="J418" s="7" t="s">
        <v>21</v>
      </c>
      <c r="L418" s="71"/>
      <c r="M418" s="71"/>
      <c r="N418" s="71"/>
      <c r="O418" s="71"/>
    </row>
    <row r="419" spans="1:15" customFormat="1" x14ac:dyDescent="0.3">
      <c r="A419" s="7" t="s">
        <v>2581</v>
      </c>
      <c r="B419" s="7" t="s">
        <v>2582</v>
      </c>
      <c r="C419" s="29">
        <v>0</v>
      </c>
      <c r="D419" s="54">
        <v>0</v>
      </c>
      <c r="E419" s="70">
        <v>0</v>
      </c>
      <c r="F419" s="120">
        <f t="shared" si="18"/>
        <v>0</v>
      </c>
      <c r="G419" s="94">
        <f t="shared" si="19"/>
        <v>0</v>
      </c>
      <c r="H419" s="94">
        <f t="shared" si="20"/>
        <v>0</v>
      </c>
      <c r="I419" s="7" t="s">
        <v>17519</v>
      </c>
      <c r="J419" s="7" t="s">
        <v>711</v>
      </c>
      <c r="L419" s="71"/>
      <c r="M419" s="71"/>
      <c r="N419" s="71"/>
      <c r="O419" s="71"/>
    </row>
    <row r="420" spans="1:15" customFormat="1" x14ac:dyDescent="0.3">
      <c r="A420" s="7" t="s">
        <v>2583</v>
      </c>
      <c r="B420" s="7" t="s">
        <v>2584</v>
      </c>
      <c r="C420" s="29">
        <v>0</v>
      </c>
      <c r="D420" s="54">
        <v>0</v>
      </c>
      <c r="E420" s="70">
        <v>0</v>
      </c>
      <c r="F420" s="120">
        <f t="shared" si="18"/>
        <v>0</v>
      </c>
      <c r="G420" s="94">
        <f t="shared" si="19"/>
        <v>0</v>
      </c>
      <c r="H420" s="94">
        <f t="shared" si="20"/>
        <v>0</v>
      </c>
      <c r="I420" s="7" t="s">
        <v>17519</v>
      </c>
      <c r="J420" s="7" t="s">
        <v>711</v>
      </c>
      <c r="L420" s="71"/>
      <c r="M420" s="71"/>
      <c r="N420" s="71"/>
      <c r="O420" s="71"/>
    </row>
    <row r="421" spans="1:15" customFormat="1" x14ac:dyDescent="0.3">
      <c r="A421" s="7" t="s">
        <v>2585</v>
      </c>
      <c r="B421" s="7" t="s">
        <v>2586</v>
      </c>
      <c r="C421" s="29">
        <v>0</v>
      </c>
      <c r="D421" s="54">
        <v>0</v>
      </c>
      <c r="E421" s="70">
        <v>45.16</v>
      </c>
      <c r="F421" s="120">
        <f t="shared" si="18"/>
        <v>56.449999999999996</v>
      </c>
      <c r="G421" s="94">
        <f t="shared" si="19"/>
        <v>4.516</v>
      </c>
      <c r="H421" s="94">
        <f t="shared" si="20"/>
        <v>9.032</v>
      </c>
      <c r="I421" s="7" t="s">
        <v>17519</v>
      </c>
      <c r="J421" s="7" t="s">
        <v>21</v>
      </c>
      <c r="L421" s="71"/>
      <c r="M421" s="71"/>
      <c r="N421" s="71"/>
      <c r="O421" s="71"/>
    </row>
    <row r="422" spans="1:15" customFormat="1" x14ac:dyDescent="0.3">
      <c r="A422" s="7" t="s">
        <v>519</v>
      </c>
      <c r="B422" s="7" t="s">
        <v>2587</v>
      </c>
      <c r="C422" s="29">
        <v>61.88</v>
      </c>
      <c r="D422" s="54">
        <v>62</v>
      </c>
      <c r="E422" s="70">
        <v>75</v>
      </c>
      <c r="F422" s="120">
        <f t="shared" si="18"/>
        <v>93.75</v>
      </c>
      <c r="G422" s="94">
        <f t="shared" si="19"/>
        <v>7.5</v>
      </c>
      <c r="H422" s="94">
        <f t="shared" si="20"/>
        <v>15</v>
      </c>
      <c r="I422" s="7" t="s">
        <v>17519</v>
      </c>
      <c r="J422" s="7" t="s">
        <v>21</v>
      </c>
      <c r="L422" s="71"/>
      <c r="M422" s="71"/>
      <c r="N422" s="71"/>
      <c r="O422" s="71"/>
    </row>
    <row r="423" spans="1:15" customFormat="1" x14ac:dyDescent="0.3">
      <c r="A423" s="7" t="s">
        <v>521</v>
      </c>
      <c r="B423" s="7" t="s">
        <v>2588</v>
      </c>
      <c r="C423" s="29">
        <v>9.52</v>
      </c>
      <c r="D423" s="54">
        <v>11</v>
      </c>
      <c r="E423" s="70">
        <v>14</v>
      </c>
      <c r="F423" s="120">
        <f t="shared" si="18"/>
        <v>17.5</v>
      </c>
      <c r="G423" s="94">
        <f t="shared" si="19"/>
        <v>1.4000000000000001</v>
      </c>
      <c r="H423" s="94">
        <f t="shared" si="20"/>
        <v>2.8000000000000003</v>
      </c>
      <c r="I423" s="7" t="s">
        <v>17519</v>
      </c>
      <c r="J423" s="7" t="s">
        <v>21</v>
      </c>
      <c r="L423" s="71"/>
      <c r="M423" s="71"/>
      <c r="N423" s="71"/>
      <c r="O423" s="71"/>
    </row>
    <row r="424" spans="1:15" customFormat="1" x14ac:dyDescent="0.3">
      <c r="A424" s="7" t="s">
        <v>523</v>
      </c>
      <c r="B424" s="7" t="s">
        <v>2589</v>
      </c>
      <c r="C424" s="29">
        <v>11.66</v>
      </c>
      <c r="D424" s="54">
        <v>20</v>
      </c>
      <c r="E424" s="70">
        <v>20</v>
      </c>
      <c r="F424" s="120">
        <f t="shared" si="18"/>
        <v>25</v>
      </c>
      <c r="G424" s="94">
        <f t="shared" si="19"/>
        <v>2</v>
      </c>
      <c r="H424" s="94">
        <f t="shared" si="20"/>
        <v>4</v>
      </c>
      <c r="I424" s="7" t="s">
        <v>17519</v>
      </c>
      <c r="J424" s="7" t="s">
        <v>21</v>
      </c>
      <c r="L424" s="71"/>
      <c r="M424" s="71"/>
      <c r="N424" s="71"/>
      <c r="O424" s="71"/>
    </row>
    <row r="425" spans="1:15" customFormat="1" x14ac:dyDescent="0.3">
      <c r="A425" s="7" t="s">
        <v>2590</v>
      </c>
      <c r="B425" s="7" t="s">
        <v>2591</v>
      </c>
      <c r="C425" s="29">
        <v>0</v>
      </c>
      <c r="D425" s="54">
        <v>0</v>
      </c>
      <c r="E425" s="70">
        <v>0</v>
      </c>
      <c r="F425" s="120">
        <f t="shared" si="18"/>
        <v>0</v>
      </c>
      <c r="G425" s="94">
        <f t="shared" si="19"/>
        <v>0</v>
      </c>
      <c r="H425" s="94">
        <f t="shared" si="20"/>
        <v>0</v>
      </c>
      <c r="I425" s="7" t="s">
        <v>17519</v>
      </c>
      <c r="J425" s="7" t="s">
        <v>711</v>
      </c>
      <c r="L425" s="71"/>
      <c r="M425" s="71"/>
      <c r="N425" s="71"/>
      <c r="O425" s="71"/>
    </row>
    <row r="426" spans="1:15" customFormat="1" x14ac:dyDescent="0.3">
      <c r="A426" s="7" t="s">
        <v>525</v>
      </c>
      <c r="B426" s="7" t="s">
        <v>2592</v>
      </c>
      <c r="C426" s="29">
        <v>8.58</v>
      </c>
      <c r="D426" s="54">
        <v>9</v>
      </c>
      <c r="E426" s="70">
        <v>6.9</v>
      </c>
      <c r="F426" s="120">
        <f t="shared" si="18"/>
        <v>8.625</v>
      </c>
      <c r="G426" s="94">
        <f t="shared" si="19"/>
        <v>0.69000000000000006</v>
      </c>
      <c r="H426" s="94">
        <f t="shared" si="20"/>
        <v>1.3800000000000001</v>
      </c>
      <c r="I426" s="7" t="s">
        <v>17519</v>
      </c>
      <c r="J426" s="7" t="s">
        <v>711</v>
      </c>
      <c r="L426" s="71"/>
      <c r="M426" s="71"/>
      <c r="N426" s="71"/>
      <c r="O426" s="71"/>
    </row>
    <row r="427" spans="1:15" customFormat="1" x14ac:dyDescent="0.3">
      <c r="A427" s="7" t="s">
        <v>527</v>
      </c>
      <c r="B427" s="7" t="s">
        <v>2593</v>
      </c>
      <c r="C427" s="29">
        <v>229.67</v>
      </c>
      <c r="D427" s="54">
        <v>230</v>
      </c>
      <c r="E427" s="70">
        <v>229.67</v>
      </c>
      <c r="F427" s="120">
        <f t="shared" si="18"/>
        <v>287.08749999999998</v>
      </c>
      <c r="G427" s="94">
        <f t="shared" si="19"/>
        <v>22.966999999999999</v>
      </c>
      <c r="H427" s="94">
        <f t="shared" si="20"/>
        <v>45.933999999999997</v>
      </c>
      <c r="I427" s="7" t="s">
        <v>17519</v>
      </c>
      <c r="J427" s="7" t="s">
        <v>21</v>
      </c>
      <c r="L427" s="71"/>
      <c r="M427" s="71"/>
      <c r="N427" s="71"/>
      <c r="O427" s="71"/>
    </row>
    <row r="428" spans="1:15" customFormat="1" x14ac:dyDescent="0.3">
      <c r="A428" s="7" t="s">
        <v>529</v>
      </c>
      <c r="B428" s="7" t="s">
        <v>2594</v>
      </c>
      <c r="C428" s="29">
        <v>71.400000000000006</v>
      </c>
      <c r="D428" s="54">
        <v>79</v>
      </c>
      <c r="E428" s="70">
        <v>107.1</v>
      </c>
      <c r="F428" s="120">
        <f t="shared" si="18"/>
        <v>133.875</v>
      </c>
      <c r="G428" s="94">
        <f t="shared" si="19"/>
        <v>10.71</v>
      </c>
      <c r="H428" s="94">
        <f t="shared" si="20"/>
        <v>21.42</v>
      </c>
      <c r="I428" s="7" t="s">
        <v>17519</v>
      </c>
      <c r="J428" s="7" t="s">
        <v>711</v>
      </c>
      <c r="L428" s="71"/>
      <c r="M428" s="71"/>
      <c r="N428" s="71"/>
      <c r="O428" s="71"/>
    </row>
    <row r="429" spans="1:15" customFormat="1" x14ac:dyDescent="0.3">
      <c r="A429" s="7" t="s">
        <v>531</v>
      </c>
      <c r="B429" s="7" t="s">
        <v>2595</v>
      </c>
      <c r="C429" s="29">
        <v>83.3</v>
      </c>
      <c r="D429" s="54">
        <v>28</v>
      </c>
      <c r="E429" s="70">
        <v>19.64</v>
      </c>
      <c r="F429" s="120">
        <f t="shared" si="18"/>
        <v>24.55</v>
      </c>
      <c r="G429" s="94">
        <f t="shared" si="19"/>
        <v>1.9640000000000002</v>
      </c>
      <c r="H429" s="94">
        <f t="shared" si="20"/>
        <v>3.9280000000000004</v>
      </c>
      <c r="I429" s="7" t="s">
        <v>17519</v>
      </c>
      <c r="J429" s="7" t="s">
        <v>21</v>
      </c>
      <c r="L429" s="71"/>
      <c r="M429" s="71"/>
      <c r="N429" s="71"/>
      <c r="O429" s="71"/>
    </row>
    <row r="430" spans="1:15" customFormat="1" x14ac:dyDescent="0.3">
      <c r="A430" s="19" t="s">
        <v>533</v>
      </c>
      <c r="B430" s="19" t="s">
        <v>2596</v>
      </c>
      <c r="C430" s="30">
        <v>14.28</v>
      </c>
      <c r="D430" s="56">
        <v>42</v>
      </c>
      <c r="E430" s="70">
        <v>44</v>
      </c>
      <c r="F430" s="120">
        <f t="shared" si="18"/>
        <v>55</v>
      </c>
      <c r="G430" s="94">
        <f t="shared" si="19"/>
        <v>4.4000000000000004</v>
      </c>
      <c r="H430" s="94">
        <f t="shared" si="20"/>
        <v>8.8000000000000007</v>
      </c>
      <c r="I430" s="7" t="s">
        <v>17519</v>
      </c>
      <c r="J430" s="7" t="s">
        <v>21</v>
      </c>
      <c r="L430" s="71"/>
      <c r="M430" s="71"/>
      <c r="N430" s="71"/>
      <c r="O430" s="71"/>
    </row>
    <row r="431" spans="1:15" customFormat="1" x14ac:dyDescent="0.3">
      <c r="A431" s="7" t="s">
        <v>535</v>
      </c>
      <c r="B431" s="7" t="s">
        <v>2597</v>
      </c>
      <c r="C431" s="29">
        <v>17.14</v>
      </c>
      <c r="D431" s="54">
        <v>22</v>
      </c>
      <c r="E431" s="70">
        <v>20</v>
      </c>
      <c r="F431" s="120">
        <f t="shared" si="18"/>
        <v>25</v>
      </c>
      <c r="G431" s="94">
        <f t="shared" si="19"/>
        <v>2</v>
      </c>
      <c r="H431" s="94">
        <f t="shared" si="20"/>
        <v>4</v>
      </c>
      <c r="I431" s="7" t="s">
        <v>17519</v>
      </c>
      <c r="J431" s="7" t="s">
        <v>21</v>
      </c>
      <c r="L431" s="71"/>
      <c r="M431" s="71"/>
      <c r="N431" s="71"/>
      <c r="O431" s="71"/>
    </row>
    <row r="432" spans="1:15" customFormat="1" x14ac:dyDescent="0.3">
      <c r="A432" s="22" t="s">
        <v>2598</v>
      </c>
      <c r="B432" s="22" t="s">
        <v>2599</v>
      </c>
      <c r="C432" s="28">
        <v>0</v>
      </c>
      <c r="D432" s="55">
        <v>0</v>
      </c>
      <c r="E432" s="70">
        <v>0</v>
      </c>
      <c r="F432" s="120">
        <f t="shared" si="18"/>
        <v>0</v>
      </c>
      <c r="G432" s="94">
        <f t="shared" si="19"/>
        <v>0</v>
      </c>
      <c r="H432" s="94">
        <f t="shared" si="20"/>
        <v>0</v>
      </c>
      <c r="I432" s="7" t="s">
        <v>17519</v>
      </c>
      <c r="J432" s="7" t="s">
        <v>711</v>
      </c>
      <c r="L432" s="71"/>
      <c r="M432" s="71"/>
      <c r="N432" s="71"/>
      <c r="O432" s="71"/>
    </row>
    <row r="433" spans="1:15" customFormat="1" x14ac:dyDescent="0.3">
      <c r="A433" s="7" t="s">
        <v>537</v>
      </c>
      <c r="B433" s="7" t="s">
        <v>2600</v>
      </c>
      <c r="C433" s="29">
        <v>3.93</v>
      </c>
      <c r="D433" s="54">
        <v>0</v>
      </c>
      <c r="E433" s="70">
        <v>8</v>
      </c>
      <c r="F433" s="120">
        <f t="shared" si="18"/>
        <v>10</v>
      </c>
      <c r="G433" s="94">
        <f t="shared" si="19"/>
        <v>0.8</v>
      </c>
      <c r="H433" s="94">
        <f t="shared" si="20"/>
        <v>1.6</v>
      </c>
      <c r="I433" s="7" t="s">
        <v>17519</v>
      </c>
      <c r="J433" s="7" t="s">
        <v>21</v>
      </c>
      <c r="L433" s="71"/>
      <c r="M433" s="71"/>
      <c r="N433" s="71"/>
      <c r="O433" s="71"/>
    </row>
    <row r="434" spans="1:15" customFormat="1" x14ac:dyDescent="0.3">
      <c r="A434" s="7" t="s">
        <v>2601</v>
      </c>
      <c r="B434" s="7" t="s">
        <v>2602</v>
      </c>
      <c r="C434" s="29">
        <v>0</v>
      </c>
      <c r="D434" s="54">
        <v>0</v>
      </c>
      <c r="E434" s="70">
        <v>0</v>
      </c>
      <c r="F434" s="120">
        <f t="shared" si="18"/>
        <v>0</v>
      </c>
      <c r="G434" s="94">
        <f t="shared" si="19"/>
        <v>0</v>
      </c>
      <c r="H434" s="94">
        <f t="shared" si="20"/>
        <v>0</v>
      </c>
      <c r="I434" s="7" t="s">
        <v>17519</v>
      </c>
      <c r="J434" s="7" t="s">
        <v>711</v>
      </c>
      <c r="L434" s="71"/>
      <c r="M434" s="71"/>
      <c r="N434" s="71"/>
      <c r="O434" s="71"/>
    </row>
    <row r="435" spans="1:15" customFormat="1" x14ac:dyDescent="0.3">
      <c r="A435" s="7" t="s">
        <v>2603</v>
      </c>
      <c r="B435" s="7" t="s">
        <v>2604</v>
      </c>
      <c r="C435" s="29">
        <v>0</v>
      </c>
      <c r="D435" s="54">
        <v>0</v>
      </c>
      <c r="E435" s="70">
        <v>90.44</v>
      </c>
      <c r="F435" s="120">
        <f t="shared" si="18"/>
        <v>113.05</v>
      </c>
      <c r="G435" s="94">
        <f t="shared" si="19"/>
        <v>9.0440000000000005</v>
      </c>
      <c r="H435" s="94">
        <f t="shared" si="20"/>
        <v>18.088000000000001</v>
      </c>
      <c r="I435" s="7" t="s">
        <v>17519</v>
      </c>
      <c r="J435" s="7" t="s">
        <v>21</v>
      </c>
      <c r="L435" s="71"/>
      <c r="M435" s="71"/>
      <c r="N435" s="71"/>
      <c r="O435" s="71"/>
    </row>
    <row r="436" spans="1:15" customFormat="1" x14ac:dyDescent="0.3">
      <c r="A436" s="7" t="s">
        <v>539</v>
      </c>
      <c r="B436" s="7" t="s">
        <v>2605</v>
      </c>
      <c r="C436" s="29">
        <v>119</v>
      </c>
      <c r="D436" s="54">
        <v>151</v>
      </c>
      <c r="E436" s="70">
        <v>150</v>
      </c>
      <c r="F436" s="120">
        <f t="shared" si="18"/>
        <v>187.5</v>
      </c>
      <c r="G436" s="94">
        <f t="shared" si="19"/>
        <v>15</v>
      </c>
      <c r="H436" s="94">
        <f t="shared" si="20"/>
        <v>30</v>
      </c>
      <c r="I436" s="7" t="s">
        <v>17519</v>
      </c>
      <c r="J436" s="7" t="s">
        <v>21</v>
      </c>
      <c r="L436" s="71"/>
      <c r="M436" s="71"/>
      <c r="N436" s="71"/>
      <c r="O436" s="71"/>
    </row>
    <row r="437" spans="1:15" customFormat="1" x14ac:dyDescent="0.3">
      <c r="A437" s="7" t="s">
        <v>541</v>
      </c>
      <c r="B437" s="7" t="s">
        <v>2606</v>
      </c>
      <c r="C437" s="29">
        <v>26.18</v>
      </c>
      <c r="D437" s="54">
        <v>18</v>
      </c>
      <c r="E437" s="70">
        <v>119</v>
      </c>
      <c r="F437" s="120">
        <f t="shared" si="18"/>
        <v>148.75</v>
      </c>
      <c r="G437" s="94">
        <f t="shared" si="19"/>
        <v>11.9</v>
      </c>
      <c r="H437" s="94">
        <f t="shared" si="20"/>
        <v>23.8</v>
      </c>
      <c r="I437" s="7" t="s">
        <v>17519</v>
      </c>
      <c r="J437" s="7" t="s">
        <v>21</v>
      </c>
      <c r="L437" s="71"/>
      <c r="M437" s="71"/>
      <c r="N437" s="71"/>
      <c r="O437" s="71"/>
    </row>
    <row r="438" spans="1:15" customFormat="1" x14ac:dyDescent="0.3">
      <c r="A438" s="7" t="s">
        <v>543</v>
      </c>
      <c r="B438" s="7" t="s">
        <v>2607</v>
      </c>
      <c r="C438" s="29">
        <v>148.91</v>
      </c>
      <c r="D438" s="54">
        <v>44</v>
      </c>
      <c r="E438" s="70">
        <v>108</v>
      </c>
      <c r="F438" s="120">
        <f t="shared" si="18"/>
        <v>135</v>
      </c>
      <c r="G438" s="94">
        <f t="shared" si="19"/>
        <v>10.8</v>
      </c>
      <c r="H438" s="94">
        <f t="shared" si="20"/>
        <v>21.6</v>
      </c>
      <c r="I438" s="7" t="s">
        <v>17519</v>
      </c>
      <c r="J438" s="7" t="s">
        <v>21</v>
      </c>
      <c r="L438" s="71"/>
      <c r="M438" s="71"/>
      <c r="N438" s="71"/>
      <c r="O438" s="71"/>
    </row>
    <row r="439" spans="1:15" customFormat="1" x14ac:dyDescent="0.3">
      <c r="A439" s="7" t="s">
        <v>545</v>
      </c>
      <c r="B439" s="7" t="s">
        <v>2608</v>
      </c>
      <c r="C439" s="29">
        <v>261.8</v>
      </c>
      <c r="D439" s="54">
        <v>179</v>
      </c>
      <c r="E439" s="70">
        <v>166.6</v>
      </c>
      <c r="F439" s="120">
        <f t="shared" si="18"/>
        <v>208.25</v>
      </c>
      <c r="G439" s="94">
        <f t="shared" si="19"/>
        <v>16.66</v>
      </c>
      <c r="H439" s="94">
        <f t="shared" si="20"/>
        <v>33.32</v>
      </c>
      <c r="I439" s="7" t="s">
        <v>17519</v>
      </c>
      <c r="J439" s="7" t="s">
        <v>711</v>
      </c>
      <c r="L439" s="71"/>
      <c r="M439" s="71"/>
      <c r="N439" s="71"/>
      <c r="O439" s="71"/>
    </row>
    <row r="440" spans="1:15" customFormat="1" x14ac:dyDescent="0.3">
      <c r="A440" s="7" t="s">
        <v>547</v>
      </c>
      <c r="B440" s="7" t="s">
        <v>2609</v>
      </c>
      <c r="C440" s="29">
        <v>14.28</v>
      </c>
      <c r="D440" s="54">
        <v>16</v>
      </c>
      <c r="E440" s="70">
        <v>10.210000000000001</v>
      </c>
      <c r="F440" s="120">
        <f t="shared" si="18"/>
        <v>12.762500000000001</v>
      </c>
      <c r="G440" s="94">
        <f t="shared" si="19"/>
        <v>1.0210000000000001</v>
      </c>
      <c r="H440" s="94">
        <f t="shared" si="20"/>
        <v>2.0420000000000003</v>
      </c>
      <c r="I440" s="7" t="s">
        <v>17519</v>
      </c>
      <c r="J440" s="7" t="s">
        <v>21</v>
      </c>
      <c r="L440" s="71"/>
      <c r="M440" s="71"/>
      <c r="N440" s="71"/>
      <c r="O440" s="71"/>
    </row>
    <row r="441" spans="1:15" customFormat="1" x14ac:dyDescent="0.3">
      <c r="A441" s="7" t="s">
        <v>549</v>
      </c>
      <c r="B441" s="7" t="s">
        <v>2610</v>
      </c>
      <c r="C441" s="29">
        <v>11.31</v>
      </c>
      <c r="D441" s="54">
        <v>14</v>
      </c>
      <c r="E441" s="70">
        <v>7.5</v>
      </c>
      <c r="F441" s="120">
        <f t="shared" si="18"/>
        <v>9.375</v>
      </c>
      <c r="G441" s="94">
        <f t="shared" si="19"/>
        <v>0.75</v>
      </c>
      <c r="H441" s="94">
        <f t="shared" si="20"/>
        <v>1.5</v>
      </c>
      <c r="I441" s="7" t="s">
        <v>17519</v>
      </c>
      <c r="J441" s="7" t="s">
        <v>21</v>
      </c>
      <c r="L441" s="71"/>
      <c r="M441" s="71"/>
      <c r="N441" s="71"/>
      <c r="O441" s="71"/>
    </row>
    <row r="442" spans="1:15" customFormat="1" x14ac:dyDescent="0.3">
      <c r="A442" s="7" t="s">
        <v>551</v>
      </c>
      <c r="B442" s="7" t="s">
        <v>2611</v>
      </c>
      <c r="C442" s="29">
        <v>48.79</v>
      </c>
      <c r="D442" s="54">
        <v>48</v>
      </c>
      <c r="E442" s="70">
        <v>34.51</v>
      </c>
      <c r="F442" s="120">
        <f t="shared" si="18"/>
        <v>43.137499999999996</v>
      </c>
      <c r="G442" s="94">
        <f t="shared" si="19"/>
        <v>3.4510000000000001</v>
      </c>
      <c r="H442" s="94">
        <f t="shared" si="20"/>
        <v>6.9020000000000001</v>
      </c>
      <c r="I442" s="7" t="s">
        <v>17519</v>
      </c>
      <c r="J442" s="7" t="s">
        <v>21</v>
      </c>
      <c r="L442" s="71"/>
      <c r="M442" s="71"/>
      <c r="N442" s="71"/>
      <c r="O442" s="71"/>
    </row>
    <row r="443" spans="1:15" customFormat="1" x14ac:dyDescent="0.3">
      <c r="A443" s="7" t="s">
        <v>2612</v>
      </c>
      <c r="B443" s="7" t="s">
        <v>2613</v>
      </c>
      <c r="C443" s="29">
        <v>0</v>
      </c>
      <c r="D443" s="54">
        <v>0</v>
      </c>
      <c r="E443" s="70">
        <v>0</v>
      </c>
      <c r="F443" s="120">
        <f t="shared" si="18"/>
        <v>0</v>
      </c>
      <c r="G443" s="94">
        <f t="shared" si="19"/>
        <v>0</v>
      </c>
      <c r="H443" s="94">
        <f t="shared" si="20"/>
        <v>0</v>
      </c>
      <c r="I443" s="7" t="s">
        <v>17519</v>
      </c>
      <c r="J443" s="7" t="s">
        <v>711</v>
      </c>
      <c r="L443" s="71"/>
      <c r="M443" s="71"/>
      <c r="N443" s="71"/>
      <c r="O443" s="71"/>
    </row>
    <row r="444" spans="1:15" customFormat="1" x14ac:dyDescent="0.3">
      <c r="A444" s="7" t="s">
        <v>553</v>
      </c>
      <c r="B444" s="7" t="s">
        <v>2614</v>
      </c>
      <c r="C444" s="29">
        <v>2.67</v>
      </c>
      <c r="D444" s="54">
        <v>4</v>
      </c>
      <c r="E444" s="70">
        <v>2.74</v>
      </c>
      <c r="F444" s="120">
        <f t="shared" si="18"/>
        <v>3.4250000000000003</v>
      </c>
      <c r="G444" s="94">
        <f t="shared" si="19"/>
        <v>0.27400000000000002</v>
      </c>
      <c r="H444" s="94">
        <f t="shared" si="20"/>
        <v>0.54800000000000004</v>
      </c>
      <c r="I444" s="7" t="s">
        <v>17519</v>
      </c>
      <c r="J444" s="7" t="s">
        <v>21</v>
      </c>
      <c r="L444" s="71"/>
      <c r="M444" s="71"/>
      <c r="N444" s="71"/>
      <c r="O444" s="71"/>
    </row>
    <row r="445" spans="1:15" customFormat="1" x14ac:dyDescent="0.3">
      <c r="A445" s="7" t="s">
        <v>555</v>
      </c>
      <c r="B445" s="7" t="s">
        <v>2615</v>
      </c>
      <c r="C445" s="29">
        <v>23.68</v>
      </c>
      <c r="D445" s="54">
        <v>24</v>
      </c>
      <c r="E445" s="70">
        <v>11.31</v>
      </c>
      <c r="F445" s="120">
        <f t="shared" si="18"/>
        <v>14.137500000000001</v>
      </c>
      <c r="G445" s="94">
        <f t="shared" si="19"/>
        <v>1.131</v>
      </c>
      <c r="H445" s="94">
        <f t="shared" si="20"/>
        <v>2.262</v>
      </c>
      <c r="I445" s="7" t="s">
        <v>17519</v>
      </c>
      <c r="J445" s="7" t="s">
        <v>21</v>
      </c>
      <c r="L445" s="71"/>
      <c r="M445" s="71"/>
      <c r="N445" s="71"/>
      <c r="O445" s="71"/>
    </row>
    <row r="446" spans="1:15" customFormat="1" x14ac:dyDescent="0.3">
      <c r="A446" s="19" t="s">
        <v>557</v>
      </c>
      <c r="B446" s="19" t="s">
        <v>2616</v>
      </c>
      <c r="C446" s="30">
        <v>107.1</v>
      </c>
      <c r="D446" s="56">
        <v>107</v>
      </c>
      <c r="E446" s="70">
        <v>155</v>
      </c>
      <c r="F446" s="120">
        <f t="shared" si="18"/>
        <v>193.75</v>
      </c>
      <c r="G446" s="94">
        <f t="shared" si="19"/>
        <v>15.5</v>
      </c>
      <c r="H446" s="94">
        <f t="shared" si="20"/>
        <v>31</v>
      </c>
      <c r="I446" s="7" t="s">
        <v>17519</v>
      </c>
      <c r="J446" s="7" t="s">
        <v>21</v>
      </c>
      <c r="L446" s="71"/>
      <c r="M446" s="71"/>
      <c r="N446" s="71"/>
      <c r="O446" s="71"/>
    </row>
    <row r="447" spans="1:15" customFormat="1" x14ac:dyDescent="0.3">
      <c r="A447" s="7" t="s">
        <v>559</v>
      </c>
      <c r="B447" s="7" t="s">
        <v>2617</v>
      </c>
      <c r="C447" s="29">
        <v>17.239999999999998</v>
      </c>
      <c r="D447" s="54">
        <v>17</v>
      </c>
      <c r="E447" s="70">
        <v>15.47</v>
      </c>
      <c r="F447" s="120">
        <f t="shared" si="18"/>
        <v>19.337500000000002</v>
      </c>
      <c r="G447" s="94">
        <f t="shared" si="19"/>
        <v>1.5470000000000004</v>
      </c>
      <c r="H447" s="94">
        <f t="shared" si="20"/>
        <v>3.0940000000000007</v>
      </c>
      <c r="I447" s="7" t="s">
        <v>17519</v>
      </c>
      <c r="J447" s="7" t="s">
        <v>21</v>
      </c>
      <c r="L447" s="71"/>
      <c r="M447" s="71"/>
      <c r="N447" s="71"/>
      <c r="O447" s="71"/>
    </row>
    <row r="448" spans="1:15" customFormat="1" x14ac:dyDescent="0.3">
      <c r="A448" s="22" t="s">
        <v>561</v>
      </c>
      <c r="B448" s="22" t="s">
        <v>2618</v>
      </c>
      <c r="C448" s="28">
        <v>15.23</v>
      </c>
      <c r="D448" s="55">
        <v>18</v>
      </c>
      <c r="E448" s="70">
        <v>13.09</v>
      </c>
      <c r="F448" s="120">
        <f t="shared" si="18"/>
        <v>16.362500000000001</v>
      </c>
      <c r="G448" s="94">
        <f t="shared" si="19"/>
        <v>1.3090000000000002</v>
      </c>
      <c r="H448" s="94">
        <f t="shared" si="20"/>
        <v>2.6180000000000003</v>
      </c>
      <c r="I448" s="7" t="s">
        <v>17519</v>
      </c>
      <c r="J448" s="7" t="s">
        <v>21</v>
      </c>
      <c r="L448" s="71"/>
      <c r="M448" s="71"/>
      <c r="N448" s="71"/>
      <c r="O448" s="71"/>
    </row>
    <row r="449" spans="1:15" customFormat="1" x14ac:dyDescent="0.3">
      <c r="A449" s="7" t="s">
        <v>563</v>
      </c>
      <c r="B449" s="7" t="s">
        <v>2619</v>
      </c>
      <c r="C449" s="29">
        <v>171.36</v>
      </c>
      <c r="D449" s="54">
        <v>34</v>
      </c>
      <c r="E449" s="70">
        <v>40.46</v>
      </c>
      <c r="F449" s="120">
        <f t="shared" si="18"/>
        <v>50.575000000000003</v>
      </c>
      <c r="G449" s="94">
        <f t="shared" si="19"/>
        <v>4.0460000000000003</v>
      </c>
      <c r="H449" s="94">
        <f t="shared" si="20"/>
        <v>8.0920000000000005</v>
      </c>
      <c r="I449" s="7" t="s">
        <v>17519</v>
      </c>
      <c r="J449" s="7" t="s">
        <v>37</v>
      </c>
      <c r="L449" s="71"/>
      <c r="M449" s="71"/>
      <c r="N449" s="71"/>
      <c r="O449" s="71"/>
    </row>
    <row r="450" spans="1:15" customFormat="1" x14ac:dyDescent="0.3">
      <c r="A450" s="7" t="s">
        <v>565</v>
      </c>
      <c r="B450" s="7" t="s">
        <v>2620</v>
      </c>
      <c r="C450" s="29">
        <v>15.47</v>
      </c>
      <c r="D450" s="54">
        <v>17</v>
      </c>
      <c r="E450" s="70">
        <v>17</v>
      </c>
      <c r="F450" s="120">
        <f t="shared" si="18"/>
        <v>21.25</v>
      </c>
      <c r="G450" s="94">
        <f t="shared" si="19"/>
        <v>1.7000000000000002</v>
      </c>
      <c r="H450" s="94">
        <f t="shared" si="20"/>
        <v>3.4000000000000004</v>
      </c>
      <c r="I450" s="7" t="s">
        <v>17519</v>
      </c>
      <c r="J450" s="7" t="s">
        <v>21</v>
      </c>
      <c r="L450" s="71"/>
      <c r="M450" s="71"/>
      <c r="N450" s="71"/>
      <c r="O450" s="71"/>
    </row>
    <row r="451" spans="1:15" customFormat="1" x14ac:dyDescent="0.3">
      <c r="A451" s="7" t="s">
        <v>2621</v>
      </c>
      <c r="B451" s="7" t="s">
        <v>2622</v>
      </c>
      <c r="C451" s="29">
        <v>0</v>
      </c>
      <c r="D451" s="54">
        <v>0</v>
      </c>
      <c r="E451" s="70">
        <v>0</v>
      </c>
      <c r="F451" s="120">
        <f t="shared" si="18"/>
        <v>0</v>
      </c>
      <c r="G451" s="94">
        <f t="shared" si="19"/>
        <v>0</v>
      </c>
      <c r="H451" s="94">
        <f t="shared" si="20"/>
        <v>0</v>
      </c>
      <c r="I451" s="7" t="s">
        <v>17519</v>
      </c>
      <c r="J451" s="7" t="s">
        <v>711</v>
      </c>
      <c r="L451" s="71"/>
      <c r="M451" s="71"/>
      <c r="N451" s="71"/>
      <c r="O451" s="71"/>
    </row>
    <row r="452" spans="1:15" customFormat="1" x14ac:dyDescent="0.3">
      <c r="A452" s="7" t="s">
        <v>2623</v>
      </c>
      <c r="B452" s="7" t="s">
        <v>2624</v>
      </c>
      <c r="C452" s="29">
        <v>0</v>
      </c>
      <c r="D452" s="54">
        <v>0</v>
      </c>
      <c r="E452" s="70">
        <v>0</v>
      </c>
      <c r="F452" s="120">
        <f t="shared" si="18"/>
        <v>0</v>
      </c>
      <c r="G452" s="94">
        <f t="shared" si="19"/>
        <v>0</v>
      </c>
      <c r="H452" s="94">
        <f t="shared" si="20"/>
        <v>0</v>
      </c>
      <c r="I452" s="7" t="s">
        <v>17519</v>
      </c>
      <c r="J452" s="7" t="s">
        <v>711</v>
      </c>
      <c r="L452" s="71"/>
      <c r="M452" s="71"/>
      <c r="N452" s="71"/>
      <c r="O452" s="71"/>
    </row>
    <row r="453" spans="1:15" customFormat="1" x14ac:dyDescent="0.3">
      <c r="A453" s="7" t="s">
        <v>567</v>
      </c>
      <c r="B453" s="7" t="s">
        <v>2625</v>
      </c>
      <c r="C453" s="29">
        <v>26.18</v>
      </c>
      <c r="D453" s="54">
        <v>26</v>
      </c>
      <c r="E453" s="70">
        <v>26.18</v>
      </c>
      <c r="F453" s="120">
        <f t="shared" si="18"/>
        <v>32.725000000000001</v>
      </c>
      <c r="G453" s="94">
        <f t="shared" si="19"/>
        <v>2.6180000000000003</v>
      </c>
      <c r="H453" s="94">
        <f t="shared" si="20"/>
        <v>5.2360000000000007</v>
      </c>
      <c r="I453" s="7" t="s">
        <v>17519</v>
      </c>
      <c r="J453" s="7" t="s">
        <v>21</v>
      </c>
      <c r="L453" s="71"/>
      <c r="M453" s="71"/>
      <c r="N453" s="71"/>
      <c r="O453" s="71"/>
    </row>
    <row r="454" spans="1:15" customFormat="1" x14ac:dyDescent="0.3">
      <c r="A454" s="7" t="s">
        <v>569</v>
      </c>
      <c r="B454" s="7" t="s">
        <v>2626</v>
      </c>
      <c r="C454" s="29">
        <v>9.4</v>
      </c>
      <c r="D454" s="54">
        <v>9</v>
      </c>
      <c r="E454" s="70">
        <v>10.71</v>
      </c>
      <c r="F454" s="120">
        <f t="shared" si="18"/>
        <v>13.387500000000001</v>
      </c>
      <c r="G454" s="94">
        <f t="shared" si="19"/>
        <v>1.0710000000000002</v>
      </c>
      <c r="H454" s="94">
        <f t="shared" si="20"/>
        <v>2.1420000000000003</v>
      </c>
      <c r="I454" s="7" t="s">
        <v>17519</v>
      </c>
      <c r="J454" s="7" t="s">
        <v>21</v>
      </c>
      <c r="L454" s="71"/>
      <c r="M454" s="71"/>
      <c r="N454" s="71"/>
      <c r="O454" s="71"/>
    </row>
    <row r="455" spans="1:15" customFormat="1" x14ac:dyDescent="0.3">
      <c r="A455" s="7" t="s">
        <v>571</v>
      </c>
      <c r="B455" s="7" t="s">
        <v>2627</v>
      </c>
      <c r="C455" s="29">
        <v>47.6</v>
      </c>
      <c r="D455" s="54">
        <v>42</v>
      </c>
      <c r="E455" s="70">
        <v>53.55</v>
      </c>
      <c r="F455" s="120">
        <f t="shared" ref="F455:F518" si="21">IF(E455&gt;0,+E455,IF(D455&gt;0,+D455,IF(C455&gt;0,+C455,0)))*1.25</f>
        <v>66.9375</v>
      </c>
      <c r="G455" s="94">
        <f t="shared" ref="G455:G518" si="22">(F455/1.25)*0.1</f>
        <v>5.3550000000000004</v>
      </c>
      <c r="H455" s="94">
        <f t="shared" ref="H455:H518" si="23">(F455/1.25)*0.2</f>
        <v>10.71</v>
      </c>
      <c r="I455" s="7" t="s">
        <v>17519</v>
      </c>
      <c r="J455" s="7" t="s">
        <v>21</v>
      </c>
      <c r="L455" s="71"/>
      <c r="M455" s="71"/>
      <c r="N455" s="71"/>
      <c r="O455" s="71"/>
    </row>
    <row r="456" spans="1:15" customFormat="1" x14ac:dyDescent="0.3">
      <c r="A456" s="7" t="s">
        <v>573</v>
      </c>
      <c r="B456" s="7" t="s">
        <v>2628</v>
      </c>
      <c r="C456" s="29">
        <v>5.21</v>
      </c>
      <c r="D456" s="54">
        <v>5</v>
      </c>
      <c r="E456" s="70">
        <v>3.57</v>
      </c>
      <c r="F456" s="120">
        <f t="shared" si="21"/>
        <v>4.4624999999999995</v>
      </c>
      <c r="G456" s="94">
        <f t="shared" si="22"/>
        <v>0.35699999999999998</v>
      </c>
      <c r="H456" s="94">
        <f t="shared" si="23"/>
        <v>0.71399999999999997</v>
      </c>
      <c r="I456" s="7" t="s">
        <v>17519</v>
      </c>
      <c r="J456" s="7" t="s">
        <v>21</v>
      </c>
      <c r="L456" s="71"/>
      <c r="M456" s="71"/>
      <c r="N456" s="71"/>
      <c r="O456" s="71"/>
    </row>
    <row r="457" spans="1:15" customFormat="1" x14ac:dyDescent="0.3">
      <c r="A457" s="7" t="s">
        <v>2629</v>
      </c>
      <c r="B457" s="7" t="s">
        <v>2630</v>
      </c>
      <c r="C457" s="29">
        <v>0</v>
      </c>
      <c r="D457" s="54">
        <v>0</v>
      </c>
      <c r="E457" s="70">
        <v>0</v>
      </c>
      <c r="F457" s="120">
        <f t="shared" si="21"/>
        <v>0</v>
      </c>
      <c r="G457" s="94">
        <f t="shared" si="22"/>
        <v>0</v>
      </c>
      <c r="H457" s="94">
        <f t="shared" si="23"/>
        <v>0</v>
      </c>
      <c r="I457" s="7" t="s">
        <v>17519</v>
      </c>
      <c r="J457" s="7" t="s">
        <v>272</v>
      </c>
      <c r="L457" s="71"/>
      <c r="M457" s="71"/>
      <c r="N457" s="71"/>
      <c r="O457" s="71"/>
    </row>
    <row r="458" spans="1:15" customFormat="1" x14ac:dyDescent="0.3">
      <c r="A458" s="7" t="s">
        <v>575</v>
      </c>
      <c r="B458" s="7" t="s">
        <v>2631</v>
      </c>
      <c r="C458" s="29">
        <v>10.71</v>
      </c>
      <c r="D458" s="54">
        <v>11</v>
      </c>
      <c r="E458" s="70">
        <v>74</v>
      </c>
      <c r="F458" s="120">
        <f t="shared" si="21"/>
        <v>92.5</v>
      </c>
      <c r="G458" s="94">
        <f t="shared" si="22"/>
        <v>7.4</v>
      </c>
      <c r="H458" s="94">
        <f t="shared" si="23"/>
        <v>14.8</v>
      </c>
      <c r="I458" s="7" t="s">
        <v>17519</v>
      </c>
      <c r="J458" s="7" t="s">
        <v>21</v>
      </c>
      <c r="L458" s="71"/>
      <c r="M458" s="71"/>
      <c r="N458" s="71"/>
      <c r="O458" s="71"/>
    </row>
    <row r="459" spans="1:15" customFormat="1" x14ac:dyDescent="0.3">
      <c r="A459" s="7" t="s">
        <v>2632</v>
      </c>
      <c r="B459" s="7" t="s">
        <v>2633</v>
      </c>
      <c r="C459" s="29">
        <v>0</v>
      </c>
      <c r="D459" s="54">
        <v>0</v>
      </c>
      <c r="E459" s="70">
        <v>0</v>
      </c>
      <c r="F459" s="120">
        <f t="shared" si="21"/>
        <v>0</v>
      </c>
      <c r="G459" s="94">
        <f t="shared" si="22"/>
        <v>0</v>
      </c>
      <c r="H459" s="94">
        <f t="shared" si="23"/>
        <v>0</v>
      </c>
      <c r="I459" s="7" t="s">
        <v>17519</v>
      </c>
      <c r="J459" s="7" t="s">
        <v>711</v>
      </c>
      <c r="L459" s="71"/>
      <c r="M459" s="71"/>
      <c r="N459" s="71"/>
      <c r="O459" s="71"/>
    </row>
    <row r="460" spans="1:15" customFormat="1" x14ac:dyDescent="0.3">
      <c r="A460" s="7" t="s">
        <v>577</v>
      </c>
      <c r="B460" s="7" t="s">
        <v>2634</v>
      </c>
      <c r="C460" s="29">
        <v>57.12</v>
      </c>
      <c r="D460" s="54">
        <v>57</v>
      </c>
      <c r="E460" s="70">
        <v>57</v>
      </c>
      <c r="F460" s="120">
        <f t="shared" si="21"/>
        <v>71.25</v>
      </c>
      <c r="G460" s="94">
        <f t="shared" si="22"/>
        <v>5.7</v>
      </c>
      <c r="H460" s="94">
        <f t="shared" si="23"/>
        <v>11.4</v>
      </c>
      <c r="I460" s="7" t="s">
        <v>17519</v>
      </c>
      <c r="J460" s="7" t="s">
        <v>21</v>
      </c>
      <c r="L460" s="71"/>
      <c r="M460" s="71"/>
      <c r="N460" s="71"/>
      <c r="O460" s="71"/>
    </row>
    <row r="461" spans="1:15" customFormat="1" x14ac:dyDescent="0.3">
      <c r="A461" s="19" t="s">
        <v>579</v>
      </c>
      <c r="B461" s="19" t="s">
        <v>2635</v>
      </c>
      <c r="C461" s="30">
        <v>30.82</v>
      </c>
      <c r="D461" s="56">
        <v>37</v>
      </c>
      <c r="E461" s="70">
        <v>28.44</v>
      </c>
      <c r="F461" s="120">
        <f t="shared" si="21"/>
        <v>35.550000000000004</v>
      </c>
      <c r="G461" s="94">
        <f t="shared" si="22"/>
        <v>2.8440000000000007</v>
      </c>
      <c r="H461" s="94">
        <f t="shared" si="23"/>
        <v>5.6880000000000015</v>
      </c>
      <c r="I461" s="7" t="s">
        <v>17519</v>
      </c>
      <c r="J461" s="7" t="s">
        <v>21</v>
      </c>
      <c r="L461" s="71"/>
      <c r="M461" s="71"/>
      <c r="N461" s="71"/>
      <c r="O461" s="71"/>
    </row>
    <row r="462" spans="1:15" customFormat="1" x14ac:dyDescent="0.3">
      <c r="A462" s="7" t="s">
        <v>581</v>
      </c>
      <c r="B462" s="7" t="s">
        <v>2636</v>
      </c>
      <c r="C462" s="29">
        <v>15.47</v>
      </c>
      <c r="D462" s="54">
        <v>16</v>
      </c>
      <c r="E462" s="70">
        <v>16</v>
      </c>
      <c r="F462" s="120">
        <f t="shared" si="21"/>
        <v>20</v>
      </c>
      <c r="G462" s="94">
        <f t="shared" si="22"/>
        <v>1.6</v>
      </c>
      <c r="H462" s="94">
        <f t="shared" si="23"/>
        <v>3.2</v>
      </c>
      <c r="I462" s="7" t="s">
        <v>17519</v>
      </c>
      <c r="J462" s="7" t="s">
        <v>711</v>
      </c>
      <c r="L462" s="71"/>
      <c r="M462" s="71"/>
      <c r="N462" s="71"/>
      <c r="O462" s="71"/>
    </row>
    <row r="463" spans="1:15" customFormat="1" x14ac:dyDescent="0.3">
      <c r="A463" s="7" t="s">
        <v>583</v>
      </c>
      <c r="B463" s="7" t="s">
        <v>2637</v>
      </c>
      <c r="C463" s="29">
        <v>148.75</v>
      </c>
      <c r="D463" s="54">
        <v>161</v>
      </c>
      <c r="E463" s="70">
        <v>161</v>
      </c>
      <c r="F463" s="120">
        <f t="shared" si="21"/>
        <v>201.25</v>
      </c>
      <c r="G463" s="94">
        <f t="shared" si="22"/>
        <v>16.100000000000001</v>
      </c>
      <c r="H463" s="94">
        <f t="shared" si="23"/>
        <v>32.200000000000003</v>
      </c>
      <c r="I463" s="7" t="s">
        <v>17519</v>
      </c>
      <c r="J463" s="7" t="s">
        <v>21</v>
      </c>
      <c r="L463" s="71"/>
      <c r="M463" s="71"/>
      <c r="N463" s="71"/>
      <c r="O463" s="71"/>
    </row>
    <row r="464" spans="1:15" customFormat="1" x14ac:dyDescent="0.3">
      <c r="A464" s="7" t="s">
        <v>585</v>
      </c>
      <c r="B464" s="7" t="s">
        <v>2638</v>
      </c>
      <c r="C464" s="29">
        <v>16.399999999999999</v>
      </c>
      <c r="D464" s="54">
        <v>18</v>
      </c>
      <c r="E464" s="70">
        <v>18</v>
      </c>
      <c r="F464" s="120">
        <f t="shared" si="21"/>
        <v>22.5</v>
      </c>
      <c r="G464" s="94">
        <f t="shared" si="22"/>
        <v>1.8</v>
      </c>
      <c r="H464" s="94">
        <f t="shared" si="23"/>
        <v>3.6</v>
      </c>
      <c r="I464" s="7" t="s">
        <v>17519</v>
      </c>
      <c r="J464" s="7" t="s">
        <v>21</v>
      </c>
      <c r="L464" s="71"/>
      <c r="M464" s="71"/>
      <c r="N464" s="71"/>
      <c r="O464" s="71"/>
    </row>
    <row r="465" spans="1:15" customFormat="1" x14ac:dyDescent="0.3">
      <c r="A465" s="7" t="s">
        <v>2639</v>
      </c>
      <c r="B465" s="7" t="s">
        <v>2640</v>
      </c>
      <c r="C465" s="29">
        <v>0</v>
      </c>
      <c r="D465" s="54">
        <v>0</v>
      </c>
      <c r="E465" s="70">
        <v>0</v>
      </c>
      <c r="F465" s="120">
        <f t="shared" si="21"/>
        <v>0</v>
      </c>
      <c r="G465" s="94">
        <f t="shared" si="22"/>
        <v>0</v>
      </c>
      <c r="H465" s="94">
        <f t="shared" si="23"/>
        <v>0</v>
      </c>
      <c r="I465" s="7" t="s">
        <v>17519</v>
      </c>
      <c r="J465" s="7" t="s">
        <v>711</v>
      </c>
      <c r="L465" s="71"/>
      <c r="M465" s="71"/>
      <c r="N465" s="71"/>
      <c r="O465" s="71"/>
    </row>
    <row r="466" spans="1:15" customFormat="1" x14ac:dyDescent="0.3">
      <c r="A466" s="7" t="s">
        <v>587</v>
      </c>
      <c r="B466" s="7" t="s">
        <v>2641</v>
      </c>
      <c r="C466" s="29">
        <v>8.2200000000000006</v>
      </c>
      <c r="D466" s="54">
        <v>12</v>
      </c>
      <c r="E466" s="70">
        <v>16.54</v>
      </c>
      <c r="F466" s="120">
        <f t="shared" si="21"/>
        <v>20.674999999999997</v>
      </c>
      <c r="G466" s="94">
        <f t="shared" si="22"/>
        <v>1.6539999999999999</v>
      </c>
      <c r="H466" s="94">
        <f t="shared" si="23"/>
        <v>3.3079999999999998</v>
      </c>
      <c r="I466" s="7" t="s">
        <v>17519</v>
      </c>
      <c r="J466" s="7" t="s">
        <v>711</v>
      </c>
      <c r="L466" s="71"/>
      <c r="M466" s="71"/>
      <c r="N466" s="71"/>
      <c r="O466" s="71"/>
    </row>
    <row r="467" spans="1:15" customFormat="1" x14ac:dyDescent="0.3">
      <c r="A467" s="7" t="s">
        <v>589</v>
      </c>
      <c r="B467" s="7" t="s">
        <v>2642</v>
      </c>
      <c r="C467" s="29">
        <v>4.88</v>
      </c>
      <c r="D467" s="54">
        <v>11</v>
      </c>
      <c r="E467" s="70">
        <v>15.47</v>
      </c>
      <c r="F467" s="120">
        <f t="shared" si="21"/>
        <v>19.337500000000002</v>
      </c>
      <c r="G467" s="94">
        <f t="shared" si="22"/>
        <v>1.5470000000000004</v>
      </c>
      <c r="H467" s="94">
        <f t="shared" si="23"/>
        <v>3.0940000000000007</v>
      </c>
      <c r="I467" s="7" t="s">
        <v>17519</v>
      </c>
      <c r="J467" s="7" t="s">
        <v>711</v>
      </c>
      <c r="L467" s="71"/>
      <c r="M467" s="71"/>
      <c r="N467" s="71"/>
      <c r="O467" s="71"/>
    </row>
    <row r="468" spans="1:15" customFormat="1" x14ac:dyDescent="0.3">
      <c r="A468" s="19" t="s">
        <v>591</v>
      </c>
      <c r="B468" s="19" t="s">
        <v>2643</v>
      </c>
      <c r="C468" s="30">
        <v>64.260000000000005</v>
      </c>
      <c r="D468" s="56">
        <v>64</v>
      </c>
      <c r="E468" s="70">
        <v>69.38</v>
      </c>
      <c r="F468" s="120">
        <f t="shared" si="21"/>
        <v>86.724999999999994</v>
      </c>
      <c r="G468" s="94">
        <f t="shared" si="22"/>
        <v>6.9379999999999997</v>
      </c>
      <c r="H468" s="94">
        <f t="shared" si="23"/>
        <v>13.875999999999999</v>
      </c>
      <c r="I468" s="7" t="s">
        <v>17519</v>
      </c>
      <c r="J468" s="7" t="s">
        <v>21</v>
      </c>
      <c r="L468" s="71"/>
      <c r="M468" s="71"/>
      <c r="N468" s="71"/>
      <c r="O468" s="71"/>
    </row>
    <row r="469" spans="1:15" customFormat="1" x14ac:dyDescent="0.3">
      <c r="A469" s="7" t="s">
        <v>593</v>
      </c>
      <c r="B469" s="7" t="s">
        <v>2644</v>
      </c>
      <c r="C469" s="29">
        <v>126.93</v>
      </c>
      <c r="D469" s="54">
        <v>164</v>
      </c>
      <c r="E469" s="70">
        <v>154.69999999999999</v>
      </c>
      <c r="F469" s="120">
        <f t="shared" si="21"/>
        <v>193.375</v>
      </c>
      <c r="G469" s="94">
        <f t="shared" si="22"/>
        <v>15.469999999999999</v>
      </c>
      <c r="H469" s="94">
        <f t="shared" si="23"/>
        <v>30.939999999999998</v>
      </c>
      <c r="I469" s="7" t="s">
        <v>17519</v>
      </c>
      <c r="J469" s="7" t="s">
        <v>21</v>
      </c>
      <c r="L469" s="71"/>
      <c r="M469" s="71"/>
      <c r="N469" s="71"/>
      <c r="O469" s="71"/>
    </row>
    <row r="470" spans="1:15" customFormat="1" x14ac:dyDescent="0.3">
      <c r="A470" s="22" t="s">
        <v>595</v>
      </c>
      <c r="B470" s="22" t="s">
        <v>2645</v>
      </c>
      <c r="C470" s="28">
        <v>286.79000000000002</v>
      </c>
      <c r="D470" s="55">
        <v>287</v>
      </c>
      <c r="E470" s="70">
        <v>270.13</v>
      </c>
      <c r="F470" s="120">
        <f t="shared" si="21"/>
        <v>337.66250000000002</v>
      </c>
      <c r="G470" s="94">
        <f t="shared" si="22"/>
        <v>27.013000000000002</v>
      </c>
      <c r="H470" s="94">
        <f t="shared" si="23"/>
        <v>54.026000000000003</v>
      </c>
      <c r="I470" s="7" t="s">
        <v>17519</v>
      </c>
      <c r="J470" s="7" t="s">
        <v>37</v>
      </c>
      <c r="L470" s="71"/>
      <c r="M470" s="71"/>
      <c r="N470" s="71"/>
      <c r="O470" s="71"/>
    </row>
    <row r="471" spans="1:15" customFormat="1" x14ac:dyDescent="0.3">
      <c r="A471" s="7" t="s">
        <v>596</v>
      </c>
      <c r="B471" s="7" t="s">
        <v>2646</v>
      </c>
      <c r="C471" s="29">
        <v>27.37</v>
      </c>
      <c r="D471" s="54">
        <v>30</v>
      </c>
      <c r="E471" s="70">
        <v>47.6</v>
      </c>
      <c r="F471" s="120">
        <f t="shared" si="21"/>
        <v>59.5</v>
      </c>
      <c r="G471" s="94">
        <f t="shared" si="22"/>
        <v>4.7600000000000007</v>
      </c>
      <c r="H471" s="94">
        <f t="shared" si="23"/>
        <v>9.5200000000000014</v>
      </c>
      <c r="I471" s="7" t="s">
        <v>17519</v>
      </c>
      <c r="J471" s="7" t="s">
        <v>21</v>
      </c>
      <c r="L471" s="71"/>
      <c r="M471" s="71"/>
      <c r="N471" s="71"/>
      <c r="O471" s="71"/>
    </row>
    <row r="472" spans="1:15" customFormat="1" x14ac:dyDescent="0.3">
      <c r="A472" s="7" t="s">
        <v>598</v>
      </c>
      <c r="B472" s="7" t="s">
        <v>2647</v>
      </c>
      <c r="C472" s="29">
        <v>105.96</v>
      </c>
      <c r="D472" s="54">
        <v>18</v>
      </c>
      <c r="E472" s="70">
        <v>18</v>
      </c>
      <c r="F472" s="120">
        <f t="shared" si="21"/>
        <v>22.5</v>
      </c>
      <c r="G472" s="94">
        <f t="shared" si="22"/>
        <v>1.8</v>
      </c>
      <c r="H472" s="94">
        <f t="shared" si="23"/>
        <v>3.6</v>
      </c>
      <c r="I472" s="7" t="s">
        <v>17519</v>
      </c>
      <c r="J472" s="7" t="s">
        <v>21</v>
      </c>
      <c r="L472" s="71"/>
      <c r="M472" s="71"/>
      <c r="N472" s="71"/>
      <c r="O472" s="71"/>
    </row>
    <row r="473" spans="1:15" customFormat="1" x14ac:dyDescent="0.3">
      <c r="A473" s="7" t="s">
        <v>600</v>
      </c>
      <c r="B473" s="7" t="s">
        <v>2648</v>
      </c>
      <c r="C473" s="29">
        <v>10.71</v>
      </c>
      <c r="D473" s="54">
        <v>13</v>
      </c>
      <c r="E473" s="70">
        <v>13</v>
      </c>
      <c r="F473" s="120">
        <f t="shared" si="21"/>
        <v>16.25</v>
      </c>
      <c r="G473" s="94">
        <f t="shared" si="22"/>
        <v>1.3</v>
      </c>
      <c r="H473" s="94">
        <f t="shared" si="23"/>
        <v>2.6</v>
      </c>
      <c r="I473" s="7" t="s">
        <v>17519</v>
      </c>
      <c r="J473" s="7" t="s">
        <v>21</v>
      </c>
      <c r="L473" s="71"/>
      <c r="M473" s="71"/>
      <c r="N473" s="71"/>
      <c r="O473" s="71"/>
    </row>
    <row r="474" spans="1:15" customFormat="1" x14ac:dyDescent="0.3">
      <c r="A474" s="7" t="s">
        <v>602</v>
      </c>
      <c r="B474" s="7" t="s">
        <v>2649</v>
      </c>
      <c r="C474" s="29">
        <v>13.32</v>
      </c>
      <c r="D474" s="54">
        <v>12</v>
      </c>
      <c r="E474" s="70">
        <v>10.94</v>
      </c>
      <c r="F474" s="120">
        <f t="shared" si="21"/>
        <v>13.674999999999999</v>
      </c>
      <c r="G474" s="94">
        <f t="shared" si="22"/>
        <v>1.0940000000000001</v>
      </c>
      <c r="H474" s="94">
        <f t="shared" si="23"/>
        <v>2.1880000000000002</v>
      </c>
      <c r="I474" s="7" t="s">
        <v>17519</v>
      </c>
      <c r="J474" s="7" t="s">
        <v>21</v>
      </c>
      <c r="L474" s="71"/>
      <c r="M474" s="71"/>
      <c r="N474" s="71"/>
      <c r="O474" s="71"/>
    </row>
    <row r="475" spans="1:15" customFormat="1" x14ac:dyDescent="0.3">
      <c r="A475" s="7" t="s">
        <v>2650</v>
      </c>
      <c r="B475" s="7" t="s">
        <v>2651</v>
      </c>
      <c r="C475" s="29">
        <v>0</v>
      </c>
      <c r="D475" s="54">
        <v>0</v>
      </c>
      <c r="E475" s="70">
        <v>0</v>
      </c>
      <c r="F475" s="120">
        <f t="shared" si="21"/>
        <v>0</v>
      </c>
      <c r="G475" s="94">
        <f t="shared" si="22"/>
        <v>0</v>
      </c>
      <c r="H475" s="94">
        <f t="shared" si="23"/>
        <v>0</v>
      </c>
      <c r="I475" s="7" t="s">
        <v>17519</v>
      </c>
      <c r="J475" s="7" t="s">
        <v>711</v>
      </c>
      <c r="L475" s="71"/>
      <c r="M475" s="71"/>
      <c r="N475" s="71"/>
      <c r="O475" s="71"/>
    </row>
    <row r="476" spans="1:15" customFormat="1" x14ac:dyDescent="0.3">
      <c r="A476" s="7" t="s">
        <v>604</v>
      </c>
      <c r="B476" s="7" t="s">
        <v>2652</v>
      </c>
      <c r="C476" s="29">
        <v>36.770000000000003</v>
      </c>
      <c r="D476" s="54">
        <v>42</v>
      </c>
      <c r="E476" s="70">
        <v>34.51</v>
      </c>
      <c r="F476" s="120">
        <f t="shared" si="21"/>
        <v>43.137499999999996</v>
      </c>
      <c r="G476" s="94">
        <f t="shared" si="22"/>
        <v>3.4510000000000001</v>
      </c>
      <c r="H476" s="94">
        <f t="shared" si="23"/>
        <v>6.9020000000000001</v>
      </c>
      <c r="I476" s="7" t="s">
        <v>17519</v>
      </c>
      <c r="J476" s="7" t="s">
        <v>21</v>
      </c>
      <c r="L476" s="71"/>
      <c r="M476" s="71"/>
      <c r="N476" s="71"/>
      <c r="O476" s="71"/>
    </row>
    <row r="477" spans="1:15" customFormat="1" x14ac:dyDescent="0.3">
      <c r="A477" s="7" t="s">
        <v>2653</v>
      </c>
      <c r="B477" s="7" t="s">
        <v>2654</v>
      </c>
      <c r="C477" s="29">
        <v>0</v>
      </c>
      <c r="D477" s="54">
        <v>0</v>
      </c>
      <c r="E477" s="70">
        <v>356</v>
      </c>
      <c r="F477" s="120">
        <f t="shared" si="21"/>
        <v>445</v>
      </c>
      <c r="G477" s="94">
        <f t="shared" si="22"/>
        <v>35.6</v>
      </c>
      <c r="H477" s="94">
        <f t="shared" si="23"/>
        <v>71.2</v>
      </c>
      <c r="I477" s="7" t="s">
        <v>17519</v>
      </c>
      <c r="J477" s="7" t="s">
        <v>21</v>
      </c>
      <c r="L477" s="71"/>
      <c r="M477" s="71"/>
      <c r="N477" s="71"/>
      <c r="O477" s="71"/>
    </row>
    <row r="478" spans="1:15" customFormat="1" x14ac:dyDescent="0.3">
      <c r="A478" s="7" t="s">
        <v>2655</v>
      </c>
      <c r="B478" s="7" t="s">
        <v>2656</v>
      </c>
      <c r="C478" s="29">
        <v>0</v>
      </c>
      <c r="D478" s="54">
        <v>0</v>
      </c>
      <c r="E478" s="70">
        <v>0</v>
      </c>
      <c r="F478" s="120">
        <f t="shared" si="21"/>
        <v>0</v>
      </c>
      <c r="G478" s="94">
        <f t="shared" si="22"/>
        <v>0</v>
      </c>
      <c r="H478" s="94">
        <f t="shared" si="23"/>
        <v>0</v>
      </c>
      <c r="I478" s="7" t="s">
        <v>17519</v>
      </c>
      <c r="J478" s="7" t="s">
        <v>711</v>
      </c>
      <c r="L478" s="71"/>
      <c r="M478" s="71"/>
      <c r="N478" s="71"/>
      <c r="O478" s="71"/>
    </row>
    <row r="479" spans="1:15" customFormat="1" x14ac:dyDescent="0.3">
      <c r="A479" s="7" t="s">
        <v>606</v>
      </c>
      <c r="B479" s="7" t="s">
        <v>2657</v>
      </c>
      <c r="C479" s="29">
        <v>89.25</v>
      </c>
      <c r="D479" s="54">
        <v>89</v>
      </c>
      <c r="E479" s="70">
        <v>97.58</v>
      </c>
      <c r="F479" s="120">
        <f t="shared" si="21"/>
        <v>121.97499999999999</v>
      </c>
      <c r="G479" s="94">
        <f t="shared" si="22"/>
        <v>9.7580000000000009</v>
      </c>
      <c r="H479" s="94">
        <f t="shared" si="23"/>
        <v>19.516000000000002</v>
      </c>
      <c r="I479" s="7" t="s">
        <v>17519</v>
      </c>
      <c r="J479" s="7" t="s">
        <v>21</v>
      </c>
      <c r="L479" s="71"/>
      <c r="M479" s="71"/>
      <c r="N479" s="71"/>
      <c r="O479" s="71"/>
    </row>
    <row r="480" spans="1:15" customFormat="1" x14ac:dyDescent="0.3">
      <c r="A480" s="7" t="s">
        <v>608</v>
      </c>
      <c r="B480" s="7" t="s">
        <v>2658</v>
      </c>
      <c r="C480" s="29">
        <v>72.89</v>
      </c>
      <c r="D480" s="54">
        <v>2142</v>
      </c>
      <c r="E480" s="70">
        <v>2261</v>
      </c>
      <c r="F480" s="120">
        <f t="shared" si="21"/>
        <v>2826.25</v>
      </c>
      <c r="G480" s="94">
        <f t="shared" si="22"/>
        <v>226.10000000000002</v>
      </c>
      <c r="H480" s="94">
        <f t="shared" si="23"/>
        <v>452.20000000000005</v>
      </c>
      <c r="I480" s="7" t="s">
        <v>17519</v>
      </c>
      <c r="J480" s="7" t="s">
        <v>21</v>
      </c>
      <c r="L480" s="71"/>
      <c r="M480" s="71"/>
      <c r="N480" s="71"/>
      <c r="O480" s="71"/>
    </row>
    <row r="481" spans="1:15" customFormat="1" x14ac:dyDescent="0.3">
      <c r="A481" s="7" t="s">
        <v>2659</v>
      </c>
      <c r="B481" s="7" t="s">
        <v>2660</v>
      </c>
      <c r="C481" s="29">
        <v>0</v>
      </c>
      <c r="D481" s="54">
        <v>0</v>
      </c>
      <c r="E481" s="70">
        <v>0</v>
      </c>
      <c r="F481" s="120">
        <f t="shared" si="21"/>
        <v>0</v>
      </c>
      <c r="G481" s="94">
        <f t="shared" si="22"/>
        <v>0</v>
      </c>
      <c r="H481" s="94">
        <f t="shared" si="23"/>
        <v>0</v>
      </c>
      <c r="I481" s="7" t="s">
        <v>17519</v>
      </c>
      <c r="J481" s="7" t="s">
        <v>711</v>
      </c>
      <c r="L481" s="71"/>
      <c r="M481" s="71"/>
      <c r="N481" s="71"/>
      <c r="O481" s="71"/>
    </row>
    <row r="482" spans="1:15" customFormat="1" x14ac:dyDescent="0.3">
      <c r="A482" s="7" t="s">
        <v>610</v>
      </c>
      <c r="B482" s="7" t="s">
        <v>2661</v>
      </c>
      <c r="C482" s="29">
        <v>7.85</v>
      </c>
      <c r="D482" s="54">
        <v>9</v>
      </c>
      <c r="E482" s="70">
        <v>6.07</v>
      </c>
      <c r="F482" s="120">
        <f t="shared" si="21"/>
        <v>7.5875000000000004</v>
      </c>
      <c r="G482" s="94">
        <f t="shared" si="22"/>
        <v>0.6070000000000001</v>
      </c>
      <c r="H482" s="94">
        <f t="shared" si="23"/>
        <v>1.2140000000000002</v>
      </c>
      <c r="I482" s="7" t="s">
        <v>17519</v>
      </c>
      <c r="J482" s="7" t="s">
        <v>21</v>
      </c>
      <c r="L482" s="71"/>
      <c r="M482" s="71"/>
      <c r="N482" s="71"/>
      <c r="O482" s="71"/>
    </row>
    <row r="483" spans="1:15" customFormat="1" x14ac:dyDescent="0.3">
      <c r="A483" s="7" t="s">
        <v>612</v>
      </c>
      <c r="B483" s="7" t="s">
        <v>2662</v>
      </c>
      <c r="C483" s="29">
        <v>10.59</v>
      </c>
      <c r="D483" s="54">
        <v>11</v>
      </c>
      <c r="E483" s="70">
        <v>10.59</v>
      </c>
      <c r="F483" s="120">
        <f t="shared" si="21"/>
        <v>13.237500000000001</v>
      </c>
      <c r="G483" s="94">
        <f t="shared" si="22"/>
        <v>1.0589999999999999</v>
      </c>
      <c r="H483" s="94">
        <f t="shared" si="23"/>
        <v>2.1179999999999999</v>
      </c>
      <c r="I483" s="7" t="s">
        <v>17520</v>
      </c>
      <c r="J483" s="7" t="s">
        <v>37</v>
      </c>
      <c r="L483" s="71"/>
      <c r="M483" s="71"/>
      <c r="N483" s="71"/>
      <c r="O483" s="71"/>
    </row>
    <row r="484" spans="1:15" customFormat="1" x14ac:dyDescent="0.3">
      <c r="A484" s="7" t="s">
        <v>614</v>
      </c>
      <c r="B484" s="7" t="s">
        <v>2663</v>
      </c>
      <c r="C484" s="29">
        <v>89.73</v>
      </c>
      <c r="D484" s="54">
        <v>90</v>
      </c>
      <c r="E484" s="70">
        <v>85.09</v>
      </c>
      <c r="F484" s="120">
        <f t="shared" si="21"/>
        <v>106.36250000000001</v>
      </c>
      <c r="G484" s="94">
        <f t="shared" si="22"/>
        <v>8.5090000000000003</v>
      </c>
      <c r="H484" s="94">
        <f t="shared" si="23"/>
        <v>17.018000000000001</v>
      </c>
      <c r="I484" s="7" t="s">
        <v>17519</v>
      </c>
      <c r="J484" s="7" t="s">
        <v>21</v>
      </c>
      <c r="L484" s="71"/>
      <c r="M484" s="71"/>
      <c r="N484" s="71"/>
      <c r="O484" s="71"/>
    </row>
    <row r="485" spans="1:15" customFormat="1" x14ac:dyDescent="0.3">
      <c r="A485" s="7" t="s">
        <v>616</v>
      </c>
      <c r="B485" s="7" t="s">
        <v>2664</v>
      </c>
      <c r="C485" s="29">
        <v>11.31</v>
      </c>
      <c r="D485" s="54">
        <v>10</v>
      </c>
      <c r="E485" s="70">
        <v>10.119999999999999</v>
      </c>
      <c r="F485" s="120">
        <f t="shared" si="21"/>
        <v>12.649999999999999</v>
      </c>
      <c r="G485" s="94">
        <f t="shared" si="22"/>
        <v>1.012</v>
      </c>
      <c r="H485" s="94">
        <f t="shared" si="23"/>
        <v>2.024</v>
      </c>
      <c r="I485" s="7" t="s">
        <v>17519</v>
      </c>
      <c r="J485" s="7" t="s">
        <v>37</v>
      </c>
      <c r="L485" s="71"/>
      <c r="M485" s="71"/>
      <c r="N485" s="71"/>
      <c r="O485" s="71"/>
    </row>
    <row r="486" spans="1:15" customFormat="1" x14ac:dyDescent="0.3">
      <c r="A486" s="7" t="s">
        <v>618</v>
      </c>
      <c r="B486" s="7" t="s">
        <v>2665</v>
      </c>
      <c r="C486" s="29">
        <v>17.850000000000001</v>
      </c>
      <c r="D486" s="54">
        <v>30</v>
      </c>
      <c r="E486" s="70">
        <v>30</v>
      </c>
      <c r="F486" s="120">
        <f t="shared" si="21"/>
        <v>37.5</v>
      </c>
      <c r="G486" s="94">
        <f t="shared" si="22"/>
        <v>3</v>
      </c>
      <c r="H486" s="94">
        <f t="shared" si="23"/>
        <v>6</v>
      </c>
      <c r="I486" s="7" t="s">
        <v>17519</v>
      </c>
      <c r="J486" s="7" t="s">
        <v>21</v>
      </c>
      <c r="L486" s="71"/>
      <c r="M486" s="71"/>
      <c r="N486" s="71"/>
      <c r="O486" s="71"/>
    </row>
    <row r="487" spans="1:15" customFormat="1" x14ac:dyDescent="0.3">
      <c r="A487" s="7" t="s">
        <v>620</v>
      </c>
      <c r="B487" s="7" t="s">
        <v>2666</v>
      </c>
      <c r="C487" s="29">
        <v>7.12</v>
      </c>
      <c r="D487" s="54">
        <v>10</v>
      </c>
      <c r="E487" s="70">
        <v>10</v>
      </c>
      <c r="F487" s="120">
        <f t="shared" si="21"/>
        <v>12.5</v>
      </c>
      <c r="G487" s="94">
        <f t="shared" si="22"/>
        <v>1</v>
      </c>
      <c r="H487" s="94">
        <f t="shared" si="23"/>
        <v>2</v>
      </c>
      <c r="I487" s="7" t="s">
        <v>17519</v>
      </c>
      <c r="J487" s="7" t="s">
        <v>21</v>
      </c>
      <c r="L487" s="71"/>
      <c r="M487" s="71"/>
      <c r="N487" s="71"/>
      <c r="O487" s="71"/>
    </row>
    <row r="488" spans="1:15" customFormat="1" x14ac:dyDescent="0.3">
      <c r="A488" s="7" t="s">
        <v>622</v>
      </c>
      <c r="B488" s="7" t="s">
        <v>2667</v>
      </c>
      <c r="C488" s="29">
        <v>831.81</v>
      </c>
      <c r="D488" s="54">
        <v>832</v>
      </c>
      <c r="E488" s="70">
        <v>832</v>
      </c>
      <c r="F488" s="120">
        <f t="shared" si="21"/>
        <v>1040</v>
      </c>
      <c r="G488" s="94">
        <f t="shared" si="22"/>
        <v>83.2</v>
      </c>
      <c r="H488" s="94">
        <f t="shared" si="23"/>
        <v>166.4</v>
      </c>
      <c r="I488" s="7" t="s">
        <v>17519</v>
      </c>
      <c r="J488" s="7" t="s">
        <v>21</v>
      </c>
      <c r="L488" s="71"/>
      <c r="M488" s="71"/>
      <c r="N488" s="71"/>
      <c r="O488" s="71"/>
    </row>
    <row r="489" spans="1:15" customFormat="1" x14ac:dyDescent="0.3">
      <c r="A489" s="7" t="s">
        <v>624</v>
      </c>
      <c r="B489" s="7" t="s">
        <v>2668</v>
      </c>
      <c r="C489" s="29">
        <v>13.88</v>
      </c>
      <c r="D489" s="54">
        <v>14</v>
      </c>
      <c r="E489" s="70">
        <v>155</v>
      </c>
      <c r="F489" s="120">
        <f t="shared" si="21"/>
        <v>193.75</v>
      </c>
      <c r="G489" s="94">
        <f t="shared" si="22"/>
        <v>15.5</v>
      </c>
      <c r="H489" s="94">
        <f t="shared" si="23"/>
        <v>31</v>
      </c>
      <c r="I489" s="7" t="s">
        <v>17519</v>
      </c>
      <c r="J489" s="7" t="s">
        <v>21</v>
      </c>
      <c r="L489" s="71"/>
      <c r="M489" s="143"/>
      <c r="N489" s="71"/>
      <c r="O489" s="71"/>
    </row>
    <row r="490" spans="1:15" customFormat="1" x14ac:dyDescent="0.3">
      <c r="A490" s="7" t="s">
        <v>626</v>
      </c>
      <c r="B490" s="7" t="s">
        <v>2669</v>
      </c>
      <c r="C490" s="29">
        <v>553.35</v>
      </c>
      <c r="D490" s="54">
        <v>553</v>
      </c>
      <c r="E490" s="70">
        <v>553</v>
      </c>
      <c r="F490" s="120">
        <f t="shared" si="21"/>
        <v>691.25</v>
      </c>
      <c r="G490" s="94">
        <f t="shared" si="22"/>
        <v>55.300000000000004</v>
      </c>
      <c r="H490" s="94">
        <f t="shared" si="23"/>
        <v>110.60000000000001</v>
      </c>
      <c r="I490" s="7" t="s">
        <v>17519</v>
      </c>
      <c r="J490" s="7" t="s">
        <v>21</v>
      </c>
      <c r="L490" s="71"/>
      <c r="M490" s="71"/>
      <c r="N490" s="71"/>
      <c r="O490" s="71"/>
    </row>
    <row r="491" spans="1:15" customFormat="1" x14ac:dyDescent="0.3">
      <c r="A491" s="19" t="s">
        <v>628</v>
      </c>
      <c r="B491" s="19" t="s">
        <v>2670</v>
      </c>
      <c r="C491" s="30">
        <v>9.75</v>
      </c>
      <c r="D491" s="56">
        <v>10</v>
      </c>
      <c r="E491" s="70">
        <v>9.75</v>
      </c>
      <c r="F491" s="120">
        <f t="shared" si="21"/>
        <v>12.1875</v>
      </c>
      <c r="G491" s="94">
        <f t="shared" si="22"/>
        <v>0.97500000000000009</v>
      </c>
      <c r="H491" s="94">
        <f t="shared" si="23"/>
        <v>1.9500000000000002</v>
      </c>
      <c r="I491" s="7" t="s">
        <v>17519</v>
      </c>
      <c r="J491" s="7" t="s">
        <v>711</v>
      </c>
      <c r="L491" s="71"/>
      <c r="M491" s="71"/>
      <c r="N491" s="71"/>
      <c r="O491" s="71"/>
    </row>
    <row r="492" spans="1:15" customFormat="1" x14ac:dyDescent="0.3">
      <c r="A492" s="7" t="s">
        <v>2671</v>
      </c>
      <c r="B492" s="7" t="s">
        <v>2672</v>
      </c>
      <c r="C492" s="29">
        <v>0</v>
      </c>
      <c r="D492" s="54">
        <v>0</v>
      </c>
      <c r="E492" s="70">
        <v>0</v>
      </c>
      <c r="F492" s="120">
        <f t="shared" si="21"/>
        <v>0</v>
      </c>
      <c r="G492" s="94">
        <f t="shared" si="22"/>
        <v>0</v>
      </c>
      <c r="H492" s="94">
        <f t="shared" si="23"/>
        <v>0</v>
      </c>
      <c r="I492" s="7" t="s">
        <v>17519</v>
      </c>
      <c r="J492" s="7" t="s">
        <v>711</v>
      </c>
      <c r="L492" s="71"/>
      <c r="M492" s="71"/>
      <c r="N492" s="71"/>
      <c r="O492" s="71"/>
    </row>
    <row r="493" spans="1:15" customFormat="1" x14ac:dyDescent="0.3">
      <c r="A493" s="22" t="s">
        <v>2673</v>
      </c>
      <c r="B493" s="22" t="s">
        <v>2674</v>
      </c>
      <c r="C493" s="28">
        <v>0</v>
      </c>
      <c r="D493" s="55">
        <v>0</v>
      </c>
      <c r="E493" s="70">
        <v>0</v>
      </c>
      <c r="F493" s="120">
        <f t="shared" si="21"/>
        <v>0</v>
      </c>
      <c r="G493" s="94">
        <f t="shared" si="22"/>
        <v>0</v>
      </c>
      <c r="H493" s="94">
        <f t="shared" si="23"/>
        <v>0</v>
      </c>
      <c r="I493" s="7" t="s">
        <v>17519</v>
      </c>
      <c r="J493" s="7" t="s">
        <v>711</v>
      </c>
      <c r="K493" s="143"/>
      <c r="L493" s="143"/>
      <c r="M493" s="143"/>
      <c r="N493" s="71"/>
      <c r="O493" s="71"/>
    </row>
    <row r="494" spans="1:15" customFormat="1" x14ac:dyDescent="0.3">
      <c r="A494" s="7" t="s">
        <v>2675</v>
      </c>
      <c r="B494" s="7" t="s">
        <v>2676</v>
      </c>
      <c r="C494" s="29">
        <v>0</v>
      </c>
      <c r="D494" s="54">
        <v>0</v>
      </c>
      <c r="E494" s="70">
        <v>0</v>
      </c>
      <c r="F494" s="120">
        <f t="shared" si="21"/>
        <v>0</v>
      </c>
      <c r="G494" s="94">
        <f t="shared" si="22"/>
        <v>0</v>
      </c>
      <c r="H494" s="94">
        <f t="shared" si="23"/>
        <v>0</v>
      </c>
      <c r="I494" s="7" t="s">
        <v>17519</v>
      </c>
      <c r="J494" s="7" t="s">
        <v>711</v>
      </c>
      <c r="K494" s="143"/>
      <c r="L494" s="143"/>
      <c r="M494" s="143"/>
      <c r="N494" s="71"/>
      <c r="O494" s="71"/>
    </row>
    <row r="495" spans="1:15" customFormat="1" x14ac:dyDescent="0.3">
      <c r="A495" s="7" t="s">
        <v>630</v>
      </c>
      <c r="B495" s="7" t="s">
        <v>2677</v>
      </c>
      <c r="C495" s="29">
        <v>8.93</v>
      </c>
      <c r="D495" s="54">
        <v>12</v>
      </c>
      <c r="E495" s="70">
        <v>11</v>
      </c>
      <c r="F495" s="120">
        <f t="shared" si="21"/>
        <v>13.75</v>
      </c>
      <c r="G495" s="94">
        <f t="shared" si="22"/>
        <v>1.1000000000000001</v>
      </c>
      <c r="H495" s="94">
        <f t="shared" si="23"/>
        <v>2.2000000000000002</v>
      </c>
      <c r="I495" s="7" t="s">
        <v>17519</v>
      </c>
      <c r="J495" s="7" t="s">
        <v>21</v>
      </c>
      <c r="L495" s="71"/>
      <c r="M495" s="71"/>
      <c r="N495" s="71"/>
      <c r="O495" s="71"/>
    </row>
    <row r="496" spans="1:15" customFormat="1" x14ac:dyDescent="0.3">
      <c r="A496" s="7" t="s">
        <v>632</v>
      </c>
      <c r="B496" s="7" t="s">
        <v>2678</v>
      </c>
      <c r="C496" s="29">
        <v>112.26</v>
      </c>
      <c r="D496" s="54">
        <v>112</v>
      </c>
      <c r="E496" s="70">
        <v>112</v>
      </c>
      <c r="F496" s="120">
        <f t="shared" si="21"/>
        <v>140</v>
      </c>
      <c r="G496" s="94">
        <f t="shared" si="22"/>
        <v>11.200000000000001</v>
      </c>
      <c r="H496" s="94">
        <f t="shared" si="23"/>
        <v>22.400000000000002</v>
      </c>
      <c r="I496" s="7" t="s">
        <v>17519</v>
      </c>
      <c r="J496" s="7" t="s">
        <v>21</v>
      </c>
      <c r="L496" s="71"/>
      <c r="M496" s="71"/>
      <c r="N496" s="71"/>
      <c r="O496" s="71"/>
    </row>
    <row r="497" spans="1:15" customFormat="1" x14ac:dyDescent="0.3">
      <c r="A497" s="7" t="s">
        <v>2679</v>
      </c>
      <c r="B497" s="7" t="s">
        <v>2680</v>
      </c>
      <c r="C497" s="29">
        <v>0</v>
      </c>
      <c r="D497" s="54">
        <v>0</v>
      </c>
      <c r="E497" s="70">
        <v>0</v>
      </c>
      <c r="F497" s="120">
        <f t="shared" si="21"/>
        <v>0</v>
      </c>
      <c r="G497" s="94">
        <f t="shared" si="22"/>
        <v>0</v>
      </c>
      <c r="H497" s="94">
        <f t="shared" si="23"/>
        <v>0</v>
      </c>
      <c r="I497" s="7" t="s">
        <v>17519</v>
      </c>
      <c r="J497" s="7" t="s">
        <v>711</v>
      </c>
      <c r="L497" s="71"/>
      <c r="M497" s="71"/>
      <c r="N497" s="71"/>
      <c r="O497" s="71"/>
    </row>
    <row r="498" spans="1:15" customFormat="1" x14ac:dyDescent="0.3">
      <c r="A498" s="7" t="s">
        <v>634</v>
      </c>
      <c r="B498" s="7" t="s">
        <v>2681</v>
      </c>
      <c r="C498" s="29">
        <v>26.18</v>
      </c>
      <c r="D498" s="54">
        <v>26</v>
      </c>
      <c r="E498" s="70">
        <v>14.88</v>
      </c>
      <c r="F498" s="120">
        <f t="shared" si="21"/>
        <v>18.600000000000001</v>
      </c>
      <c r="G498" s="94">
        <f t="shared" si="22"/>
        <v>1.4880000000000002</v>
      </c>
      <c r="H498" s="94">
        <f t="shared" si="23"/>
        <v>2.9760000000000004</v>
      </c>
      <c r="I498" s="7" t="s">
        <v>17519</v>
      </c>
      <c r="J498" s="7" t="s">
        <v>21</v>
      </c>
      <c r="L498" s="71"/>
      <c r="M498" s="71"/>
      <c r="N498" s="71"/>
      <c r="O498" s="71"/>
    </row>
    <row r="499" spans="1:15" customFormat="1" x14ac:dyDescent="0.3">
      <c r="A499" s="7" t="s">
        <v>636</v>
      </c>
      <c r="B499" s="7" t="s">
        <v>2682</v>
      </c>
      <c r="C499" s="29">
        <v>95.2</v>
      </c>
      <c r="D499" s="54">
        <v>60</v>
      </c>
      <c r="E499" s="70">
        <v>77.349999999999994</v>
      </c>
      <c r="F499" s="120">
        <f t="shared" si="21"/>
        <v>96.6875</v>
      </c>
      <c r="G499" s="94">
        <f t="shared" si="22"/>
        <v>7.7349999999999994</v>
      </c>
      <c r="H499" s="94">
        <f t="shared" si="23"/>
        <v>15.469999999999999</v>
      </c>
      <c r="I499" s="7" t="s">
        <v>17519</v>
      </c>
      <c r="J499" s="7" t="s">
        <v>21</v>
      </c>
      <c r="L499" s="71"/>
      <c r="M499" s="71"/>
      <c r="N499" s="71"/>
      <c r="O499" s="71"/>
    </row>
    <row r="500" spans="1:15" customFormat="1" x14ac:dyDescent="0.3">
      <c r="A500" s="7" t="s">
        <v>2683</v>
      </c>
      <c r="B500" s="7" t="s">
        <v>2684</v>
      </c>
      <c r="C500" s="29">
        <v>0</v>
      </c>
      <c r="D500" s="54">
        <v>0</v>
      </c>
      <c r="E500" s="70">
        <v>0</v>
      </c>
      <c r="F500" s="120">
        <f t="shared" si="21"/>
        <v>0</v>
      </c>
      <c r="G500" s="94">
        <f t="shared" si="22"/>
        <v>0</v>
      </c>
      <c r="H500" s="94">
        <f t="shared" si="23"/>
        <v>0</v>
      </c>
      <c r="I500" s="7" t="s">
        <v>17519</v>
      </c>
      <c r="J500" s="7" t="s">
        <v>711</v>
      </c>
      <c r="L500" s="71"/>
      <c r="M500" s="71"/>
      <c r="N500" s="71"/>
      <c r="O500" s="71"/>
    </row>
    <row r="501" spans="1:15" customFormat="1" x14ac:dyDescent="0.3">
      <c r="A501" s="7" t="s">
        <v>2685</v>
      </c>
      <c r="B501" s="7" t="s">
        <v>2686</v>
      </c>
      <c r="C501" s="29">
        <v>0</v>
      </c>
      <c r="D501" s="54">
        <v>0</v>
      </c>
      <c r="E501" s="70">
        <v>0</v>
      </c>
      <c r="F501" s="120">
        <f t="shared" si="21"/>
        <v>0</v>
      </c>
      <c r="G501" s="94">
        <f t="shared" si="22"/>
        <v>0</v>
      </c>
      <c r="H501" s="94">
        <f t="shared" si="23"/>
        <v>0</v>
      </c>
      <c r="I501" s="7" t="s">
        <v>17519</v>
      </c>
      <c r="J501" s="7" t="s">
        <v>711</v>
      </c>
      <c r="L501" s="71"/>
      <c r="M501" s="71"/>
      <c r="N501" s="71"/>
      <c r="O501" s="71"/>
    </row>
    <row r="502" spans="1:15" customFormat="1" x14ac:dyDescent="0.3">
      <c r="A502" s="7" t="s">
        <v>638</v>
      </c>
      <c r="B502" s="7" t="s">
        <v>2687</v>
      </c>
      <c r="C502" s="29">
        <v>330.82</v>
      </c>
      <c r="D502" s="54">
        <v>331</v>
      </c>
      <c r="E502" s="70">
        <v>416</v>
      </c>
      <c r="F502" s="120">
        <f t="shared" si="21"/>
        <v>520</v>
      </c>
      <c r="G502" s="94">
        <f t="shared" si="22"/>
        <v>41.6</v>
      </c>
      <c r="H502" s="94">
        <f t="shared" si="23"/>
        <v>83.2</v>
      </c>
      <c r="I502" s="7" t="s">
        <v>17519</v>
      </c>
      <c r="J502" s="7" t="s">
        <v>639</v>
      </c>
      <c r="L502" s="71"/>
      <c r="M502" s="71"/>
      <c r="N502" s="71"/>
      <c r="O502" s="71"/>
    </row>
    <row r="503" spans="1:15" customFormat="1" x14ac:dyDescent="0.3">
      <c r="A503" s="7" t="s">
        <v>2688</v>
      </c>
      <c r="B503" s="7" t="s">
        <v>2689</v>
      </c>
      <c r="C503" s="29">
        <v>0</v>
      </c>
      <c r="D503" s="54">
        <v>0</v>
      </c>
      <c r="E503" s="70">
        <v>0</v>
      </c>
      <c r="F503" s="120">
        <f t="shared" si="21"/>
        <v>0</v>
      </c>
      <c r="G503" s="94">
        <f t="shared" si="22"/>
        <v>0</v>
      </c>
      <c r="H503" s="94">
        <f t="shared" si="23"/>
        <v>0</v>
      </c>
      <c r="I503" s="7" t="s">
        <v>17519</v>
      </c>
      <c r="J503" s="7" t="s">
        <v>711</v>
      </c>
      <c r="L503" s="71"/>
      <c r="M503" s="71"/>
      <c r="N503" s="71"/>
      <c r="O503" s="71"/>
    </row>
    <row r="504" spans="1:15" customFormat="1" x14ac:dyDescent="0.3">
      <c r="A504" s="7" t="s">
        <v>2690</v>
      </c>
      <c r="B504" s="7" t="s">
        <v>2691</v>
      </c>
      <c r="C504" s="29">
        <v>0</v>
      </c>
      <c r="D504" s="54">
        <v>0</v>
      </c>
      <c r="E504" s="70">
        <v>0</v>
      </c>
      <c r="F504" s="120">
        <f t="shared" si="21"/>
        <v>0</v>
      </c>
      <c r="G504" s="94">
        <f t="shared" si="22"/>
        <v>0</v>
      </c>
      <c r="H504" s="94">
        <f t="shared" si="23"/>
        <v>0</v>
      </c>
      <c r="I504" s="7" t="s">
        <v>17519</v>
      </c>
      <c r="J504" s="7" t="s">
        <v>711</v>
      </c>
      <c r="L504" s="71"/>
      <c r="M504" s="71"/>
      <c r="N504" s="71"/>
      <c r="O504" s="71"/>
    </row>
    <row r="505" spans="1:15" customFormat="1" x14ac:dyDescent="0.3">
      <c r="A505" s="7" t="s">
        <v>641</v>
      </c>
      <c r="B505" s="7" t="s">
        <v>2692</v>
      </c>
      <c r="C505" s="29">
        <v>101.15</v>
      </c>
      <c r="D505" s="54">
        <v>181</v>
      </c>
      <c r="E505" s="70">
        <v>181</v>
      </c>
      <c r="F505" s="120">
        <f t="shared" si="21"/>
        <v>226.25</v>
      </c>
      <c r="G505" s="94">
        <f t="shared" si="22"/>
        <v>18.100000000000001</v>
      </c>
      <c r="H505" s="94">
        <f t="shared" si="23"/>
        <v>36.200000000000003</v>
      </c>
      <c r="I505" s="7" t="s">
        <v>17519</v>
      </c>
      <c r="J505" s="7" t="s">
        <v>418</v>
      </c>
      <c r="L505" s="71"/>
      <c r="M505" s="71"/>
      <c r="N505" s="71"/>
      <c r="O505" s="71"/>
    </row>
    <row r="506" spans="1:15" customFormat="1" x14ac:dyDescent="0.3">
      <c r="A506" s="7" t="s">
        <v>643</v>
      </c>
      <c r="B506" s="7" t="s">
        <v>2693</v>
      </c>
      <c r="C506" s="29">
        <v>32.130000000000003</v>
      </c>
      <c r="D506" s="54">
        <v>27</v>
      </c>
      <c r="E506" s="70">
        <v>28.1</v>
      </c>
      <c r="F506" s="120">
        <f t="shared" si="21"/>
        <v>35.125</v>
      </c>
      <c r="G506" s="94">
        <f t="shared" si="22"/>
        <v>2.8100000000000005</v>
      </c>
      <c r="H506" s="94">
        <f t="shared" si="23"/>
        <v>5.620000000000001</v>
      </c>
      <c r="I506" s="7" t="s">
        <v>17519</v>
      </c>
      <c r="J506" s="7" t="s">
        <v>418</v>
      </c>
      <c r="L506" s="71"/>
      <c r="M506" s="71"/>
      <c r="N506" s="71"/>
      <c r="O506" s="71"/>
    </row>
    <row r="507" spans="1:15" customFormat="1" x14ac:dyDescent="0.3">
      <c r="A507" s="19" t="s">
        <v>2694</v>
      </c>
      <c r="B507" s="19" t="s">
        <v>2695</v>
      </c>
      <c r="C507" s="30">
        <v>0</v>
      </c>
      <c r="D507" s="56">
        <v>0</v>
      </c>
      <c r="E507" s="70">
        <v>0</v>
      </c>
      <c r="F507" s="120">
        <f t="shared" si="21"/>
        <v>0</v>
      </c>
      <c r="G507" s="94">
        <f t="shared" si="22"/>
        <v>0</v>
      </c>
      <c r="H507" s="94">
        <f t="shared" si="23"/>
        <v>0</v>
      </c>
      <c r="I507" s="7" t="s">
        <v>17519</v>
      </c>
      <c r="J507" s="7" t="s">
        <v>711</v>
      </c>
      <c r="L507" s="71"/>
      <c r="M507" s="71"/>
      <c r="N507" s="71"/>
      <c r="O507" s="71"/>
    </row>
    <row r="508" spans="1:15" customFormat="1" x14ac:dyDescent="0.3">
      <c r="A508" s="7" t="s">
        <v>2696</v>
      </c>
      <c r="B508" s="7" t="s">
        <v>2697</v>
      </c>
      <c r="C508" s="29">
        <v>0</v>
      </c>
      <c r="D508" s="54">
        <v>0</v>
      </c>
      <c r="E508" s="70">
        <v>22.61</v>
      </c>
      <c r="F508" s="120">
        <f t="shared" si="21"/>
        <v>28.262499999999999</v>
      </c>
      <c r="G508" s="94">
        <f t="shared" si="22"/>
        <v>2.2610000000000001</v>
      </c>
      <c r="H508" s="94">
        <f t="shared" si="23"/>
        <v>4.5220000000000002</v>
      </c>
      <c r="I508" s="7" t="s">
        <v>17519</v>
      </c>
      <c r="J508" s="7" t="s">
        <v>711</v>
      </c>
      <c r="L508" s="71"/>
      <c r="M508" s="71"/>
      <c r="N508" s="71"/>
      <c r="O508" s="71"/>
    </row>
    <row r="509" spans="1:15" customFormat="1" x14ac:dyDescent="0.3">
      <c r="A509" s="7" t="s">
        <v>645</v>
      </c>
      <c r="B509" s="7" t="s">
        <v>2698</v>
      </c>
      <c r="C509" s="29">
        <v>90.8</v>
      </c>
      <c r="D509" s="54">
        <v>83</v>
      </c>
      <c r="E509" s="70">
        <v>83</v>
      </c>
      <c r="F509" s="120">
        <f t="shared" si="21"/>
        <v>103.75</v>
      </c>
      <c r="G509" s="94">
        <f t="shared" si="22"/>
        <v>8.3000000000000007</v>
      </c>
      <c r="H509" s="94">
        <f t="shared" si="23"/>
        <v>16.600000000000001</v>
      </c>
      <c r="I509" s="7" t="s">
        <v>17519</v>
      </c>
      <c r="J509" s="7" t="s">
        <v>21</v>
      </c>
      <c r="L509" s="71"/>
      <c r="M509" s="71"/>
      <c r="N509" s="71"/>
      <c r="O509" s="71"/>
    </row>
    <row r="510" spans="1:15" customFormat="1" x14ac:dyDescent="0.3">
      <c r="A510" s="7" t="s">
        <v>647</v>
      </c>
      <c r="B510" s="7" t="s">
        <v>2699</v>
      </c>
      <c r="C510" s="29">
        <v>1.67</v>
      </c>
      <c r="D510" s="54">
        <v>146</v>
      </c>
      <c r="E510" s="70">
        <v>173</v>
      </c>
      <c r="F510" s="120">
        <f t="shared" si="21"/>
        <v>216.25</v>
      </c>
      <c r="G510" s="94">
        <f t="shared" si="22"/>
        <v>17.3</v>
      </c>
      <c r="H510" s="94">
        <f t="shared" si="23"/>
        <v>34.6</v>
      </c>
      <c r="I510" s="7" t="s">
        <v>17519</v>
      </c>
      <c r="J510" s="7" t="s">
        <v>2</v>
      </c>
      <c r="L510" s="71"/>
      <c r="M510" s="71"/>
      <c r="N510" s="71"/>
      <c r="O510" s="71"/>
    </row>
    <row r="511" spans="1:15" customFormat="1" x14ac:dyDescent="0.3">
      <c r="A511" s="7" t="s">
        <v>2700</v>
      </c>
      <c r="B511" s="7" t="s">
        <v>2701</v>
      </c>
      <c r="C511" s="29">
        <v>0</v>
      </c>
      <c r="D511" s="54">
        <v>0</v>
      </c>
      <c r="E511" s="70">
        <v>0</v>
      </c>
      <c r="F511" s="120">
        <f t="shared" si="21"/>
        <v>0</v>
      </c>
      <c r="G511" s="94">
        <f t="shared" si="22"/>
        <v>0</v>
      </c>
      <c r="H511" s="94">
        <f t="shared" si="23"/>
        <v>0</v>
      </c>
      <c r="I511" s="7" t="s">
        <v>17519</v>
      </c>
      <c r="J511" s="7" t="s">
        <v>711</v>
      </c>
      <c r="L511" s="71"/>
      <c r="M511" s="71"/>
      <c r="N511" s="71"/>
      <c r="O511" s="71"/>
    </row>
    <row r="512" spans="1:15" customFormat="1" x14ac:dyDescent="0.3">
      <c r="A512" s="7" t="s">
        <v>649</v>
      </c>
      <c r="B512" s="7" t="s">
        <v>2702</v>
      </c>
      <c r="C512" s="29">
        <v>1098</v>
      </c>
      <c r="D512" s="54">
        <v>1098</v>
      </c>
      <c r="E512" s="70">
        <v>1098</v>
      </c>
      <c r="F512" s="120">
        <f t="shared" si="21"/>
        <v>1372.5</v>
      </c>
      <c r="G512" s="94">
        <f t="shared" si="22"/>
        <v>109.80000000000001</v>
      </c>
      <c r="H512" s="94">
        <f t="shared" si="23"/>
        <v>219.60000000000002</v>
      </c>
      <c r="I512" s="7" t="s">
        <v>17519</v>
      </c>
      <c r="J512" s="7" t="s">
        <v>650</v>
      </c>
      <c r="L512" s="71"/>
      <c r="M512" s="71"/>
      <c r="N512" s="71"/>
      <c r="O512" s="71"/>
    </row>
    <row r="513" spans="1:15" customFormat="1" x14ac:dyDescent="0.3">
      <c r="A513" s="7" t="s">
        <v>2703</v>
      </c>
      <c r="B513" s="7" t="s">
        <v>2704</v>
      </c>
      <c r="C513" s="29">
        <v>0</v>
      </c>
      <c r="D513" s="54">
        <v>0</v>
      </c>
      <c r="E513" s="70">
        <v>300</v>
      </c>
      <c r="F513" s="120">
        <f t="shared" si="21"/>
        <v>375</v>
      </c>
      <c r="G513" s="94">
        <f t="shared" si="22"/>
        <v>30</v>
      </c>
      <c r="H513" s="94">
        <f t="shared" si="23"/>
        <v>60</v>
      </c>
      <c r="I513" s="7" t="s">
        <v>17519</v>
      </c>
      <c r="J513" s="7" t="s">
        <v>639</v>
      </c>
      <c r="L513" s="71"/>
      <c r="M513" s="71"/>
      <c r="N513" s="71"/>
      <c r="O513" s="71"/>
    </row>
    <row r="514" spans="1:15" customFormat="1" x14ac:dyDescent="0.3">
      <c r="A514" s="7" t="s">
        <v>2705</v>
      </c>
      <c r="B514" s="7" t="s">
        <v>2706</v>
      </c>
      <c r="C514" s="29">
        <v>0</v>
      </c>
      <c r="D514" s="54">
        <v>0</v>
      </c>
      <c r="E514" s="70">
        <v>0</v>
      </c>
      <c r="F514" s="120">
        <f t="shared" si="21"/>
        <v>0</v>
      </c>
      <c r="G514" s="94">
        <f t="shared" si="22"/>
        <v>0</v>
      </c>
      <c r="H514" s="94">
        <f t="shared" si="23"/>
        <v>0</v>
      </c>
      <c r="I514" s="7" t="s">
        <v>17519</v>
      </c>
      <c r="J514" s="7" t="s">
        <v>37</v>
      </c>
      <c r="L514" s="71"/>
      <c r="M514" s="71"/>
      <c r="N514" s="71"/>
      <c r="O514" s="71"/>
    </row>
    <row r="515" spans="1:15" customFormat="1" x14ac:dyDescent="0.3">
      <c r="A515" s="7" t="s">
        <v>2707</v>
      </c>
      <c r="B515" s="7" t="s">
        <v>2708</v>
      </c>
      <c r="C515" s="29">
        <v>0</v>
      </c>
      <c r="D515" s="54">
        <v>0</v>
      </c>
      <c r="E515" s="70">
        <v>0</v>
      </c>
      <c r="F515" s="120">
        <f t="shared" si="21"/>
        <v>0</v>
      </c>
      <c r="G515" s="94">
        <f t="shared" si="22"/>
        <v>0</v>
      </c>
      <c r="H515" s="94">
        <f t="shared" si="23"/>
        <v>0</v>
      </c>
      <c r="I515" s="7" t="s">
        <v>17519</v>
      </c>
      <c r="J515" s="7" t="s">
        <v>711</v>
      </c>
      <c r="L515" s="71"/>
      <c r="M515" s="71"/>
      <c r="N515" s="71"/>
      <c r="O515" s="71"/>
    </row>
    <row r="516" spans="1:15" customFormat="1" x14ac:dyDescent="0.3">
      <c r="A516" s="7" t="s">
        <v>652</v>
      </c>
      <c r="B516" s="7" t="s">
        <v>2709</v>
      </c>
      <c r="C516" s="29">
        <v>6.9</v>
      </c>
      <c r="D516" s="54">
        <v>7</v>
      </c>
      <c r="E516" s="70">
        <v>11.9</v>
      </c>
      <c r="F516" s="120">
        <f t="shared" si="21"/>
        <v>14.875</v>
      </c>
      <c r="G516" s="94">
        <f t="shared" si="22"/>
        <v>1.1900000000000002</v>
      </c>
      <c r="H516" s="94">
        <f t="shared" si="23"/>
        <v>2.3800000000000003</v>
      </c>
      <c r="I516" s="7" t="s">
        <v>17519</v>
      </c>
      <c r="J516" s="7" t="s">
        <v>21</v>
      </c>
      <c r="L516" s="71"/>
      <c r="M516" s="71"/>
      <c r="N516" s="71"/>
      <c r="O516" s="71"/>
    </row>
    <row r="517" spans="1:15" customFormat="1" x14ac:dyDescent="0.3">
      <c r="A517" s="7" t="s">
        <v>654</v>
      </c>
      <c r="B517" s="7" t="s">
        <v>2710</v>
      </c>
      <c r="C517" s="29">
        <v>426.02</v>
      </c>
      <c r="D517" s="54">
        <v>449</v>
      </c>
      <c r="E517" s="70">
        <v>413.41</v>
      </c>
      <c r="F517" s="120">
        <f t="shared" si="21"/>
        <v>516.76250000000005</v>
      </c>
      <c r="G517" s="94">
        <f t="shared" si="22"/>
        <v>41.341000000000008</v>
      </c>
      <c r="H517" s="94">
        <f t="shared" si="23"/>
        <v>82.682000000000016</v>
      </c>
      <c r="I517" s="7" t="s">
        <v>17519</v>
      </c>
      <c r="J517" s="7" t="s">
        <v>37</v>
      </c>
      <c r="L517" s="71"/>
      <c r="M517" s="71"/>
      <c r="N517" s="71"/>
      <c r="O517" s="71"/>
    </row>
    <row r="518" spans="1:15" customFormat="1" x14ac:dyDescent="0.3">
      <c r="A518" s="7" t="s">
        <v>656</v>
      </c>
      <c r="B518" s="7" t="s">
        <v>2711</v>
      </c>
      <c r="C518" s="29">
        <v>2267.25</v>
      </c>
      <c r="D518" s="54">
        <v>476</v>
      </c>
      <c r="E518" s="70">
        <v>416</v>
      </c>
      <c r="F518" s="120">
        <f t="shared" si="21"/>
        <v>520</v>
      </c>
      <c r="G518" s="94">
        <f t="shared" si="22"/>
        <v>41.6</v>
      </c>
      <c r="H518" s="94">
        <f t="shared" si="23"/>
        <v>83.2</v>
      </c>
      <c r="I518" s="7" t="s">
        <v>17519</v>
      </c>
      <c r="J518" s="7" t="s">
        <v>21</v>
      </c>
      <c r="L518" s="71"/>
      <c r="M518" s="71"/>
      <c r="N518" s="71"/>
      <c r="O518" s="71"/>
    </row>
    <row r="519" spans="1:15" customFormat="1" x14ac:dyDescent="0.3">
      <c r="A519" s="7" t="s">
        <v>658</v>
      </c>
      <c r="B519" s="7" t="s">
        <v>2712</v>
      </c>
      <c r="C519" s="29">
        <v>5.34</v>
      </c>
      <c r="D519" s="54">
        <v>6</v>
      </c>
      <c r="E519" s="70">
        <v>5.21</v>
      </c>
      <c r="F519" s="120">
        <f t="shared" ref="F519:F582" si="24">IF(E519&gt;0,+E519,IF(D519&gt;0,+D519,IF(C519&gt;0,+C519,0)))*1.25</f>
        <v>6.5125000000000002</v>
      </c>
      <c r="G519" s="94">
        <f t="shared" ref="G519:G582" si="25">(F519/1.25)*0.1</f>
        <v>0.52100000000000002</v>
      </c>
      <c r="H519" s="94">
        <f t="shared" ref="H519:H582" si="26">(F519/1.25)*0.2</f>
        <v>1.042</v>
      </c>
      <c r="I519" s="7" t="s">
        <v>17519</v>
      </c>
      <c r="J519" s="7" t="s">
        <v>21</v>
      </c>
      <c r="L519" s="71"/>
      <c r="M519" s="71"/>
      <c r="N519" s="71"/>
      <c r="O519" s="71"/>
    </row>
    <row r="520" spans="1:15" customFormat="1" x14ac:dyDescent="0.3">
      <c r="A520" s="7" t="s">
        <v>660</v>
      </c>
      <c r="B520" s="7" t="s">
        <v>2713</v>
      </c>
      <c r="C520" s="29">
        <v>308.20999999999998</v>
      </c>
      <c r="D520" s="54">
        <v>308</v>
      </c>
      <c r="E520" s="70">
        <v>308</v>
      </c>
      <c r="F520" s="120">
        <f t="shared" si="24"/>
        <v>385</v>
      </c>
      <c r="G520" s="94">
        <f t="shared" si="25"/>
        <v>30.8</v>
      </c>
      <c r="H520" s="94">
        <f t="shared" si="26"/>
        <v>61.6</v>
      </c>
      <c r="I520" s="7" t="s">
        <v>17519</v>
      </c>
      <c r="J520" s="7" t="s">
        <v>21</v>
      </c>
      <c r="L520" s="71"/>
      <c r="M520" s="71"/>
      <c r="N520" s="71"/>
      <c r="O520" s="71"/>
    </row>
    <row r="521" spans="1:15" customFormat="1" x14ac:dyDescent="0.3">
      <c r="A521" s="7" t="s">
        <v>2714</v>
      </c>
      <c r="B521" s="7" t="s">
        <v>2715</v>
      </c>
      <c r="C521" s="29">
        <v>0</v>
      </c>
      <c r="D521" s="54">
        <v>0</v>
      </c>
      <c r="E521" s="70">
        <v>0</v>
      </c>
      <c r="F521" s="120">
        <f t="shared" si="24"/>
        <v>0</v>
      </c>
      <c r="G521" s="94">
        <f t="shared" si="25"/>
        <v>0</v>
      </c>
      <c r="H521" s="94">
        <f t="shared" si="26"/>
        <v>0</v>
      </c>
      <c r="I521" s="7" t="s">
        <v>17519</v>
      </c>
      <c r="J521" s="7" t="s">
        <v>21</v>
      </c>
      <c r="L521" s="71"/>
      <c r="M521" s="71"/>
      <c r="N521" s="71"/>
      <c r="O521" s="71"/>
    </row>
    <row r="522" spans="1:15" customFormat="1" x14ac:dyDescent="0.3">
      <c r="A522" s="7" t="s">
        <v>662</v>
      </c>
      <c r="B522" s="7" t="s">
        <v>2716</v>
      </c>
      <c r="C522" s="29">
        <v>4.05</v>
      </c>
      <c r="D522" s="54">
        <v>4</v>
      </c>
      <c r="E522" s="70">
        <v>3.39</v>
      </c>
      <c r="F522" s="120">
        <f t="shared" si="24"/>
        <v>4.2374999999999998</v>
      </c>
      <c r="G522" s="94">
        <f t="shared" si="25"/>
        <v>0.33899999999999997</v>
      </c>
      <c r="H522" s="94">
        <f t="shared" si="26"/>
        <v>0.67799999999999994</v>
      </c>
      <c r="I522" s="7" t="s">
        <v>17519</v>
      </c>
      <c r="J522" s="7" t="s">
        <v>21</v>
      </c>
      <c r="L522" s="71"/>
      <c r="M522" s="71"/>
      <c r="N522" s="71"/>
      <c r="O522" s="71"/>
    </row>
    <row r="523" spans="1:15" customFormat="1" x14ac:dyDescent="0.3">
      <c r="A523" s="7" t="s">
        <v>664</v>
      </c>
      <c r="B523" s="7" t="s">
        <v>2717</v>
      </c>
      <c r="C523" s="29">
        <v>59.05</v>
      </c>
      <c r="D523" s="54">
        <v>59</v>
      </c>
      <c r="E523" s="70">
        <v>59.05</v>
      </c>
      <c r="F523" s="120">
        <f t="shared" si="24"/>
        <v>73.8125</v>
      </c>
      <c r="G523" s="94">
        <f t="shared" si="25"/>
        <v>5.9050000000000002</v>
      </c>
      <c r="H523" s="94">
        <f t="shared" si="26"/>
        <v>11.81</v>
      </c>
      <c r="I523" s="7" t="s">
        <v>17519</v>
      </c>
      <c r="J523" s="7" t="s">
        <v>21</v>
      </c>
      <c r="L523" s="71"/>
      <c r="M523" s="71"/>
      <c r="N523" s="71"/>
      <c r="O523" s="71"/>
    </row>
    <row r="524" spans="1:15" customFormat="1" x14ac:dyDescent="0.3">
      <c r="A524" s="7" t="s">
        <v>2718</v>
      </c>
      <c r="B524" s="7" t="s">
        <v>2719</v>
      </c>
      <c r="C524" s="29">
        <v>0</v>
      </c>
      <c r="D524" s="54">
        <v>0</v>
      </c>
      <c r="E524" s="70">
        <v>0</v>
      </c>
      <c r="F524" s="120">
        <f t="shared" si="24"/>
        <v>0</v>
      </c>
      <c r="G524" s="94">
        <f t="shared" si="25"/>
        <v>0</v>
      </c>
      <c r="H524" s="94">
        <f t="shared" si="26"/>
        <v>0</v>
      </c>
      <c r="I524" s="7" t="s">
        <v>17519</v>
      </c>
      <c r="J524" s="7" t="s">
        <v>21</v>
      </c>
      <c r="L524" s="71"/>
      <c r="M524" s="71"/>
      <c r="N524" s="71"/>
      <c r="O524" s="71"/>
    </row>
    <row r="525" spans="1:15" customFormat="1" x14ac:dyDescent="0.3">
      <c r="A525" s="7" t="s">
        <v>666</v>
      </c>
      <c r="B525" s="7" t="s">
        <v>2720</v>
      </c>
      <c r="C525" s="29">
        <v>110.67</v>
      </c>
      <c r="D525" s="54">
        <v>119</v>
      </c>
      <c r="E525" s="70">
        <v>180</v>
      </c>
      <c r="F525" s="120">
        <f t="shared" si="24"/>
        <v>225</v>
      </c>
      <c r="G525" s="94">
        <f t="shared" si="25"/>
        <v>18</v>
      </c>
      <c r="H525" s="94">
        <f t="shared" si="26"/>
        <v>36</v>
      </c>
      <c r="I525" s="7" t="s">
        <v>17519</v>
      </c>
      <c r="J525" s="7" t="s">
        <v>21</v>
      </c>
      <c r="L525" s="71"/>
      <c r="M525" s="71"/>
      <c r="N525" s="71"/>
      <c r="O525" s="71"/>
    </row>
    <row r="526" spans="1:15" customFormat="1" x14ac:dyDescent="0.3">
      <c r="A526" s="7" t="s">
        <v>2721</v>
      </c>
      <c r="B526" s="7" t="s">
        <v>2722</v>
      </c>
      <c r="C526" s="29">
        <v>0</v>
      </c>
      <c r="D526" s="54">
        <v>0</v>
      </c>
      <c r="E526" s="70">
        <v>0</v>
      </c>
      <c r="F526" s="120">
        <f t="shared" si="24"/>
        <v>0</v>
      </c>
      <c r="G526" s="94">
        <f t="shared" si="25"/>
        <v>0</v>
      </c>
      <c r="H526" s="94">
        <f t="shared" si="26"/>
        <v>0</v>
      </c>
      <c r="I526" s="7" t="s">
        <v>17519</v>
      </c>
      <c r="J526" s="7" t="s">
        <v>711</v>
      </c>
      <c r="L526" s="71"/>
      <c r="M526" s="71"/>
      <c r="N526" s="71"/>
      <c r="O526" s="71"/>
    </row>
    <row r="527" spans="1:15" customFormat="1" x14ac:dyDescent="0.3">
      <c r="A527" s="7" t="s">
        <v>668</v>
      </c>
      <c r="B527" s="7" t="s">
        <v>2723</v>
      </c>
      <c r="C527" s="29">
        <v>53.55</v>
      </c>
      <c r="D527" s="54">
        <v>54</v>
      </c>
      <c r="E527" s="70">
        <v>54</v>
      </c>
      <c r="F527" s="120">
        <f t="shared" si="24"/>
        <v>67.5</v>
      </c>
      <c r="G527" s="94">
        <f t="shared" si="25"/>
        <v>5.4</v>
      </c>
      <c r="H527" s="94">
        <f t="shared" si="26"/>
        <v>10.8</v>
      </c>
      <c r="I527" s="7" t="s">
        <v>17519</v>
      </c>
      <c r="J527" s="7" t="s">
        <v>21</v>
      </c>
      <c r="L527" s="71"/>
      <c r="M527" s="71"/>
      <c r="N527" s="71"/>
      <c r="O527" s="71"/>
    </row>
    <row r="528" spans="1:15" customFormat="1" x14ac:dyDescent="0.3">
      <c r="A528" s="7" t="s">
        <v>2724</v>
      </c>
      <c r="B528" s="7" t="s">
        <v>2725</v>
      </c>
      <c r="C528" s="29">
        <v>0</v>
      </c>
      <c r="D528" s="54">
        <v>0</v>
      </c>
      <c r="E528" s="70">
        <v>0</v>
      </c>
      <c r="F528" s="120">
        <f t="shared" si="24"/>
        <v>0</v>
      </c>
      <c r="G528" s="94">
        <f t="shared" si="25"/>
        <v>0</v>
      </c>
      <c r="H528" s="94">
        <f t="shared" si="26"/>
        <v>0</v>
      </c>
      <c r="I528" s="7" t="s">
        <v>17519</v>
      </c>
      <c r="J528" s="7" t="s">
        <v>21</v>
      </c>
      <c r="L528" s="71"/>
      <c r="M528" s="71"/>
      <c r="N528" s="71"/>
      <c r="O528" s="71"/>
    </row>
    <row r="529" spans="1:15" customFormat="1" x14ac:dyDescent="0.3">
      <c r="A529" s="7" t="s">
        <v>2726</v>
      </c>
      <c r="B529" s="7" t="s">
        <v>2727</v>
      </c>
      <c r="C529" s="29">
        <v>0</v>
      </c>
      <c r="D529" s="54">
        <v>0</v>
      </c>
      <c r="E529" s="70">
        <v>0</v>
      </c>
      <c r="F529" s="120">
        <f t="shared" si="24"/>
        <v>0</v>
      </c>
      <c r="G529" s="94">
        <f t="shared" si="25"/>
        <v>0</v>
      </c>
      <c r="H529" s="94">
        <f t="shared" si="26"/>
        <v>0</v>
      </c>
      <c r="I529" s="7" t="s">
        <v>17519</v>
      </c>
      <c r="J529" s="7" t="s">
        <v>21</v>
      </c>
      <c r="L529" s="71"/>
      <c r="M529" s="71"/>
      <c r="N529" s="71"/>
      <c r="O529" s="71"/>
    </row>
    <row r="530" spans="1:15" customFormat="1" x14ac:dyDescent="0.3">
      <c r="A530" s="7" t="s">
        <v>2728</v>
      </c>
      <c r="B530" s="7" t="s">
        <v>2729</v>
      </c>
      <c r="C530" s="29">
        <v>0</v>
      </c>
      <c r="D530" s="54">
        <v>0</v>
      </c>
      <c r="E530" s="70">
        <v>0</v>
      </c>
      <c r="F530" s="120">
        <f t="shared" si="24"/>
        <v>0</v>
      </c>
      <c r="G530" s="94">
        <f t="shared" si="25"/>
        <v>0</v>
      </c>
      <c r="H530" s="94">
        <f t="shared" si="26"/>
        <v>0</v>
      </c>
      <c r="I530" s="7" t="s">
        <v>17519</v>
      </c>
      <c r="J530" s="7" t="s">
        <v>37</v>
      </c>
      <c r="L530" s="71"/>
      <c r="M530" s="71"/>
      <c r="N530" s="71"/>
      <c r="O530" s="71"/>
    </row>
    <row r="531" spans="1:15" customFormat="1" x14ac:dyDescent="0.3">
      <c r="A531" s="7" t="s">
        <v>670</v>
      </c>
      <c r="B531" s="7" t="s">
        <v>2730</v>
      </c>
      <c r="C531" s="29">
        <v>9.8800000000000008</v>
      </c>
      <c r="D531" s="54">
        <v>8</v>
      </c>
      <c r="E531" s="70">
        <v>10.59</v>
      </c>
      <c r="F531" s="120">
        <f t="shared" si="24"/>
        <v>13.237500000000001</v>
      </c>
      <c r="G531" s="94">
        <f t="shared" si="25"/>
        <v>1.0589999999999999</v>
      </c>
      <c r="H531" s="94">
        <f t="shared" si="26"/>
        <v>2.1179999999999999</v>
      </c>
      <c r="I531" s="7" t="s">
        <v>17519</v>
      </c>
      <c r="J531" s="7" t="s">
        <v>21</v>
      </c>
      <c r="L531" s="71"/>
      <c r="M531" s="71"/>
      <c r="N531" s="71"/>
      <c r="O531" s="71"/>
    </row>
    <row r="532" spans="1:15" customFormat="1" x14ac:dyDescent="0.3">
      <c r="A532" s="17" t="s">
        <v>672</v>
      </c>
      <c r="B532" s="17" t="s">
        <v>673</v>
      </c>
      <c r="C532" s="29">
        <v>0</v>
      </c>
      <c r="D532" s="54">
        <v>164</v>
      </c>
      <c r="E532" s="70">
        <v>164.22</v>
      </c>
      <c r="F532" s="120">
        <f t="shared" si="24"/>
        <v>205.27500000000001</v>
      </c>
      <c r="G532" s="94">
        <f t="shared" si="25"/>
        <v>16.422000000000001</v>
      </c>
      <c r="H532" s="94">
        <f t="shared" si="26"/>
        <v>32.844000000000001</v>
      </c>
      <c r="I532" s="7" t="s">
        <v>17519</v>
      </c>
      <c r="J532" s="7" t="s">
        <v>37</v>
      </c>
      <c r="L532" s="71"/>
      <c r="M532" s="71"/>
      <c r="N532" s="71"/>
      <c r="O532" s="71"/>
    </row>
    <row r="533" spans="1:15" customFormat="1" x14ac:dyDescent="0.3">
      <c r="A533" s="17" t="s">
        <v>674</v>
      </c>
      <c r="B533" s="17" t="s">
        <v>2731</v>
      </c>
      <c r="C533" s="29">
        <v>8.33</v>
      </c>
      <c r="D533" s="54">
        <v>25</v>
      </c>
      <c r="E533" s="70">
        <v>23</v>
      </c>
      <c r="F533" s="120">
        <f t="shared" si="24"/>
        <v>28.75</v>
      </c>
      <c r="G533" s="94">
        <f t="shared" si="25"/>
        <v>2.3000000000000003</v>
      </c>
      <c r="H533" s="94">
        <f t="shared" si="26"/>
        <v>4.6000000000000005</v>
      </c>
      <c r="I533" s="7" t="s">
        <v>17519</v>
      </c>
      <c r="J533" s="7" t="s">
        <v>21</v>
      </c>
      <c r="L533" s="71"/>
      <c r="M533" s="71"/>
      <c r="N533" s="71"/>
      <c r="O533" s="71"/>
    </row>
    <row r="534" spans="1:15" customFormat="1" x14ac:dyDescent="0.3">
      <c r="A534" s="17" t="s">
        <v>2732</v>
      </c>
      <c r="B534" s="17" t="s">
        <v>2733</v>
      </c>
      <c r="C534" s="29">
        <v>0</v>
      </c>
      <c r="D534" s="54">
        <v>0</v>
      </c>
      <c r="E534" s="70">
        <v>0</v>
      </c>
      <c r="F534" s="120">
        <f t="shared" si="24"/>
        <v>0</v>
      </c>
      <c r="G534" s="94">
        <f t="shared" si="25"/>
        <v>0</v>
      </c>
      <c r="H534" s="94">
        <f t="shared" si="26"/>
        <v>0</v>
      </c>
      <c r="I534" s="7" t="s">
        <v>17519</v>
      </c>
      <c r="J534" s="7" t="s">
        <v>21</v>
      </c>
      <c r="L534" s="71"/>
      <c r="M534" s="71"/>
      <c r="N534" s="71"/>
      <c r="O534" s="71"/>
    </row>
    <row r="535" spans="1:15" customFormat="1" x14ac:dyDescent="0.3">
      <c r="A535" s="17" t="s">
        <v>2734</v>
      </c>
      <c r="B535" s="17" t="s">
        <v>2735</v>
      </c>
      <c r="C535" s="29">
        <v>0</v>
      </c>
      <c r="D535" s="54">
        <v>0</v>
      </c>
      <c r="E535" s="70">
        <v>0</v>
      </c>
      <c r="F535" s="120">
        <f t="shared" si="24"/>
        <v>0</v>
      </c>
      <c r="G535" s="94">
        <f t="shared" si="25"/>
        <v>0</v>
      </c>
      <c r="H535" s="94">
        <f t="shared" si="26"/>
        <v>0</v>
      </c>
      <c r="I535" s="7" t="s">
        <v>17519</v>
      </c>
      <c r="J535" s="7" t="s">
        <v>37</v>
      </c>
      <c r="L535" s="71"/>
      <c r="M535" s="71"/>
      <c r="N535" s="71"/>
      <c r="O535" s="71"/>
    </row>
    <row r="536" spans="1:15" customFormat="1" x14ac:dyDescent="0.3">
      <c r="A536" s="17" t="s">
        <v>2736</v>
      </c>
      <c r="B536" s="17" t="s">
        <v>2737</v>
      </c>
      <c r="C536" s="29">
        <v>0</v>
      </c>
      <c r="D536" s="54">
        <v>0</v>
      </c>
      <c r="E536" s="70">
        <v>0</v>
      </c>
      <c r="F536" s="120">
        <f t="shared" si="24"/>
        <v>0</v>
      </c>
      <c r="G536" s="94">
        <f t="shared" si="25"/>
        <v>0</v>
      </c>
      <c r="H536" s="94">
        <f t="shared" si="26"/>
        <v>0</v>
      </c>
      <c r="I536" s="7" t="s">
        <v>17519</v>
      </c>
      <c r="J536" s="7" t="s">
        <v>21</v>
      </c>
      <c r="L536" s="71"/>
      <c r="M536" s="71"/>
      <c r="N536" s="71"/>
      <c r="O536" s="71"/>
    </row>
    <row r="537" spans="1:15" customFormat="1" x14ac:dyDescent="0.3">
      <c r="A537" s="17" t="s">
        <v>2738</v>
      </c>
      <c r="B537" s="17" t="s">
        <v>2739</v>
      </c>
      <c r="C537" s="29">
        <v>0</v>
      </c>
      <c r="D537" s="54">
        <v>0</v>
      </c>
      <c r="E537" s="70">
        <v>0</v>
      </c>
      <c r="F537" s="120">
        <f t="shared" si="24"/>
        <v>0</v>
      </c>
      <c r="G537" s="94">
        <f t="shared" si="25"/>
        <v>0</v>
      </c>
      <c r="H537" s="94">
        <f t="shared" si="26"/>
        <v>0</v>
      </c>
      <c r="I537" s="7" t="s">
        <v>17519</v>
      </c>
      <c r="J537" s="7" t="s">
        <v>21</v>
      </c>
      <c r="L537" s="71"/>
      <c r="M537" s="71"/>
      <c r="N537" s="71"/>
      <c r="O537" s="71"/>
    </row>
    <row r="538" spans="1:15" customFormat="1" x14ac:dyDescent="0.3">
      <c r="A538" s="17" t="s">
        <v>2740</v>
      </c>
      <c r="B538" s="17" t="s">
        <v>2741</v>
      </c>
      <c r="C538" s="29">
        <v>0</v>
      </c>
      <c r="D538" s="54">
        <v>0</v>
      </c>
      <c r="E538" s="70">
        <v>0</v>
      </c>
      <c r="F538" s="120">
        <f t="shared" si="24"/>
        <v>0</v>
      </c>
      <c r="G538" s="94">
        <f t="shared" si="25"/>
        <v>0</v>
      </c>
      <c r="H538" s="94">
        <f t="shared" si="26"/>
        <v>0</v>
      </c>
      <c r="I538" s="7" t="s">
        <v>17519</v>
      </c>
      <c r="J538" s="7" t="s">
        <v>21</v>
      </c>
      <c r="L538" s="71"/>
      <c r="M538" s="71"/>
      <c r="N538" s="71"/>
      <c r="O538" s="71"/>
    </row>
    <row r="539" spans="1:15" customFormat="1" x14ac:dyDescent="0.3">
      <c r="A539" s="20" t="s">
        <v>676</v>
      </c>
      <c r="B539" s="20" t="s">
        <v>2742</v>
      </c>
      <c r="C539" s="30">
        <v>1479.37</v>
      </c>
      <c r="D539" s="56">
        <v>1472</v>
      </c>
      <c r="E539" s="70">
        <v>1472.03</v>
      </c>
      <c r="F539" s="120">
        <f t="shared" si="24"/>
        <v>1840.0374999999999</v>
      </c>
      <c r="G539" s="94">
        <f t="shared" si="25"/>
        <v>147.203</v>
      </c>
      <c r="H539" s="94">
        <f t="shared" si="26"/>
        <v>294.40600000000001</v>
      </c>
      <c r="I539" s="7" t="s">
        <v>17519</v>
      </c>
      <c r="J539" s="7" t="s">
        <v>21</v>
      </c>
      <c r="L539" s="71"/>
      <c r="M539" s="71"/>
      <c r="N539" s="71"/>
      <c r="O539" s="71"/>
    </row>
    <row r="540" spans="1:15" customFormat="1" x14ac:dyDescent="0.3">
      <c r="A540" s="17" t="s">
        <v>2743</v>
      </c>
      <c r="B540" s="17" t="s">
        <v>2744</v>
      </c>
      <c r="C540" s="29">
        <v>0</v>
      </c>
      <c r="D540" s="54">
        <v>0</v>
      </c>
      <c r="E540" s="70">
        <v>0</v>
      </c>
      <c r="F540" s="120">
        <f t="shared" si="24"/>
        <v>0</v>
      </c>
      <c r="G540" s="94">
        <f t="shared" si="25"/>
        <v>0</v>
      </c>
      <c r="H540" s="94">
        <f t="shared" si="26"/>
        <v>0</v>
      </c>
      <c r="I540" s="7" t="s">
        <v>17519</v>
      </c>
      <c r="J540" s="7" t="s">
        <v>21</v>
      </c>
      <c r="L540" s="71"/>
      <c r="M540" s="71"/>
      <c r="N540" s="71"/>
      <c r="O540" s="71"/>
    </row>
    <row r="541" spans="1:15" customFormat="1" x14ac:dyDescent="0.3">
      <c r="A541" s="23" t="s">
        <v>678</v>
      </c>
      <c r="B541" s="23" t="s">
        <v>2745</v>
      </c>
      <c r="C541" s="28">
        <v>0</v>
      </c>
      <c r="D541" s="55">
        <v>105</v>
      </c>
      <c r="E541" s="70">
        <v>99.66</v>
      </c>
      <c r="F541" s="120">
        <f t="shared" si="24"/>
        <v>124.57499999999999</v>
      </c>
      <c r="G541" s="94">
        <f t="shared" si="25"/>
        <v>9.9660000000000011</v>
      </c>
      <c r="H541" s="94">
        <f t="shared" si="26"/>
        <v>19.932000000000002</v>
      </c>
      <c r="I541" s="7" t="s">
        <v>17519</v>
      </c>
      <c r="J541" s="7" t="s">
        <v>21</v>
      </c>
      <c r="L541" s="71"/>
      <c r="M541" s="71"/>
      <c r="N541" s="71"/>
      <c r="O541" s="71"/>
    </row>
    <row r="542" spans="1:15" customFormat="1" x14ac:dyDescent="0.3">
      <c r="A542" s="17" t="s">
        <v>680</v>
      </c>
      <c r="B542" s="17" t="s">
        <v>4113</v>
      </c>
      <c r="C542" s="29">
        <v>0</v>
      </c>
      <c r="D542" s="54">
        <v>113</v>
      </c>
      <c r="E542" s="70">
        <v>112.53</v>
      </c>
      <c r="F542" s="120">
        <f t="shared" si="24"/>
        <v>140.66249999999999</v>
      </c>
      <c r="G542" s="94">
        <f t="shared" si="25"/>
        <v>11.253</v>
      </c>
      <c r="H542" s="94">
        <f t="shared" si="26"/>
        <v>22.506</v>
      </c>
      <c r="I542" s="7" t="s">
        <v>17519</v>
      </c>
      <c r="J542" s="7" t="s">
        <v>21</v>
      </c>
      <c r="L542" s="71"/>
      <c r="M542" s="71"/>
      <c r="N542" s="71"/>
      <c r="O542" s="71"/>
    </row>
    <row r="543" spans="1:15" customFormat="1" x14ac:dyDescent="0.3">
      <c r="A543" s="17" t="s">
        <v>2746</v>
      </c>
      <c r="B543" s="17" t="s">
        <v>2747</v>
      </c>
      <c r="C543" s="29">
        <v>0</v>
      </c>
      <c r="D543" s="54">
        <v>0</v>
      </c>
      <c r="E543" s="70">
        <v>0</v>
      </c>
      <c r="F543" s="120">
        <f t="shared" si="24"/>
        <v>0</v>
      </c>
      <c r="G543" s="94">
        <f t="shared" si="25"/>
        <v>0</v>
      </c>
      <c r="H543" s="94">
        <f t="shared" si="26"/>
        <v>0</v>
      </c>
      <c r="I543" s="7" t="s">
        <v>17519</v>
      </c>
      <c r="J543" s="7" t="s">
        <v>21</v>
      </c>
      <c r="L543" s="71"/>
      <c r="M543" s="71"/>
      <c r="N543" s="71"/>
      <c r="O543" s="71"/>
    </row>
    <row r="544" spans="1:15" customFormat="1" x14ac:dyDescent="0.3">
      <c r="A544" s="17" t="s">
        <v>682</v>
      </c>
      <c r="B544" s="17" t="s">
        <v>2748</v>
      </c>
      <c r="C544" s="29">
        <v>0</v>
      </c>
      <c r="D544" s="54">
        <v>337</v>
      </c>
      <c r="E544" s="70">
        <v>337.16</v>
      </c>
      <c r="F544" s="120">
        <f t="shared" si="24"/>
        <v>421.45000000000005</v>
      </c>
      <c r="G544" s="94">
        <f t="shared" si="25"/>
        <v>33.716000000000001</v>
      </c>
      <c r="H544" s="94">
        <f t="shared" si="26"/>
        <v>67.432000000000002</v>
      </c>
      <c r="I544" s="7" t="s">
        <v>17519</v>
      </c>
      <c r="J544" s="7" t="s">
        <v>21</v>
      </c>
      <c r="L544" s="71"/>
      <c r="M544" s="71"/>
      <c r="N544" s="71"/>
      <c r="O544" s="71"/>
    </row>
    <row r="545" spans="1:15" customFormat="1" x14ac:dyDescent="0.3">
      <c r="A545" s="7" t="s">
        <v>684</v>
      </c>
      <c r="B545" s="7" t="s">
        <v>2749</v>
      </c>
      <c r="C545" s="29">
        <v>130.9</v>
      </c>
      <c r="D545" s="54">
        <v>274</v>
      </c>
      <c r="E545" s="70">
        <v>274</v>
      </c>
      <c r="F545" s="120">
        <f t="shared" si="24"/>
        <v>342.5</v>
      </c>
      <c r="G545" s="94">
        <f t="shared" si="25"/>
        <v>27.400000000000002</v>
      </c>
      <c r="H545" s="94">
        <f t="shared" si="26"/>
        <v>54.800000000000004</v>
      </c>
      <c r="I545" s="7" t="s">
        <v>17519</v>
      </c>
      <c r="J545" s="7" t="s">
        <v>21</v>
      </c>
      <c r="L545" s="71"/>
      <c r="M545" s="71"/>
      <c r="N545" s="71"/>
      <c r="O545" s="71"/>
    </row>
    <row r="546" spans="1:15" customFormat="1" x14ac:dyDescent="0.3">
      <c r="A546" s="7" t="s">
        <v>2750</v>
      </c>
      <c r="B546" s="7" t="s">
        <v>2751</v>
      </c>
      <c r="C546" s="29">
        <v>0</v>
      </c>
      <c r="D546" s="54">
        <v>0</v>
      </c>
      <c r="E546" s="70">
        <v>0</v>
      </c>
      <c r="F546" s="120">
        <f t="shared" si="24"/>
        <v>0</v>
      </c>
      <c r="G546" s="94">
        <f t="shared" si="25"/>
        <v>0</v>
      </c>
      <c r="H546" s="94">
        <f t="shared" si="26"/>
        <v>0</v>
      </c>
      <c r="I546" s="7" t="s">
        <v>17519</v>
      </c>
      <c r="J546" s="7" t="s">
        <v>21</v>
      </c>
      <c r="L546" s="71"/>
      <c r="M546" s="71"/>
      <c r="N546" s="71"/>
      <c r="O546" s="71"/>
    </row>
    <row r="547" spans="1:15" customFormat="1" x14ac:dyDescent="0.3">
      <c r="A547" s="7" t="s">
        <v>686</v>
      </c>
      <c r="B547" s="7" t="s">
        <v>2752</v>
      </c>
      <c r="C547" s="29">
        <v>13.72</v>
      </c>
      <c r="D547" s="54">
        <v>14</v>
      </c>
      <c r="E547" s="70">
        <v>13.72</v>
      </c>
      <c r="F547" s="120">
        <f t="shared" si="24"/>
        <v>17.150000000000002</v>
      </c>
      <c r="G547" s="94">
        <f t="shared" si="25"/>
        <v>1.3720000000000003</v>
      </c>
      <c r="H547" s="94">
        <f t="shared" si="26"/>
        <v>2.7440000000000007</v>
      </c>
      <c r="I547" s="7" t="s">
        <v>17519</v>
      </c>
      <c r="J547" s="7" t="s">
        <v>21</v>
      </c>
      <c r="L547" s="71"/>
      <c r="M547" s="71"/>
      <c r="N547" s="71"/>
      <c r="O547" s="71"/>
    </row>
    <row r="548" spans="1:15" customFormat="1" x14ac:dyDescent="0.3">
      <c r="A548" s="7" t="s">
        <v>688</v>
      </c>
      <c r="B548" s="7" t="s">
        <v>2753</v>
      </c>
      <c r="C548" s="29">
        <v>1003.57</v>
      </c>
      <c r="D548" s="54">
        <v>1208</v>
      </c>
      <c r="E548" s="70">
        <v>1208</v>
      </c>
      <c r="F548" s="120">
        <f t="shared" si="24"/>
        <v>1510</v>
      </c>
      <c r="G548" s="94">
        <f t="shared" si="25"/>
        <v>120.80000000000001</v>
      </c>
      <c r="H548" s="94">
        <f t="shared" si="26"/>
        <v>241.60000000000002</v>
      </c>
      <c r="I548" s="7" t="s">
        <v>17519</v>
      </c>
      <c r="J548" s="7" t="s">
        <v>418</v>
      </c>
      <c r="L548" s="71"/>
      <c r="M548" s="71"/>
      <c r="N548" s="71"/>
      <c r="O548" s="71"/>
    </row>
    <row r="549" spans="1:15" customFormat="1" x14ac:dyDescent="0.3">
      <c r="A549" s="7" t="s">
        <v>2754</v>
      </c>
      <c r="B549" s="7" t="s">
        <v>2755</v>
      </c>
      <c r="C549" s="29">
        <v>0</v>
      </c>
      <c r="D549" s="54">
        <v>0</v>
      </c>
      <c r="E549" s="70">
        <v>14052.71</v>
      </c>
      <c r="F549" s="120">
        <f t="shared" si="24"/>
        <v>17565.887499999997</v>
      </c>
      <c r="G549" s="94">
        <f t="shared" si="25"/>
        <v>1405.2709999999997</v>
      </c>
      <c r="H549" s="94">
        <f t="shared" si="26"/>
        <v>2810.5419999999995</v>
      </c>
      <c r="I549" s="7" t="s">
        <v>17519</v>
      </c>
      <c r="J549" s="7" t="s">
        <v>21</v>
      </c>
      <c r="L549" s="71"/>
      <c r="M549" s="71"/>
      <c r="N549" s="71"/>
      <c r="O549" s="71"/>
    </row>
    <row r="550" spans="1:15" customFormat="1" x14ac:dyDescent="0.3">
      <c r="A550" s="7" t="s">
        <v>690</v>
      </c>
      <c r="B550" s="7" t="s">
        <v>2756</v>
      </c>
      <c r="C550" s="29">
        <v>95.2</v>
      </c>
      <c r="D550" s="54">
        <v>95</v>
      </c>
      <c r="E550" s="70">
        <v>95.2</v>
      </c>
      <c r="F550" s="120">
        <f t="shared" si="24"/>
        <v>119</v>
      </c>
      <c r="G550" s="94">
        <f t="shared" si="25"/>
        <v>9.5200000000000014</v>
      </c>
      <c r="H550" s="94">
        <f t="shared" si="26"/>
        <v>19.040000000000003</v>
      </c>
      <c r="I550" s="7" t="s">
        <v>17519</v>
      </c>
      <c r="J550" s="7" t="s">
        <v>21</v>
      </c>
      <c r="L550" s="71"/>
      <c r="M550" s="71"/>
      <c r="N550" s="71"/>
      <c r="O550" s="71"/>
    </row>
    <row r="551" spans="1:15" customFormat="1" x14ac:dyDescent="0.3">
      <c r="A551" s="7" t="s">
        <v>2757</v>
      </c>
      <c r="B551" s="7" t="s">
        <v>2758</v>
      </c>
      <c r="C551" s="29">
        <v>0</v>
      </c>
      <c r="D551" s="54">
        <v>0</v>
      </c>
      <c r="E551" s="70">
        <v>0</v>
      </c>
      <c r="F551" s="120">
        <f t="shared" si="24"/>
        <v>0</v>
      </c>
      <c r="G551" s="94">
        <f t="shared" si="25"/>
        <v>0</v>
      </c>
      <c r="H551" s="94">
        <f t="shared" si="26"/>
        <v>0</v>
      </c>
      <c r="I551" s="7" t="s">
        <v>17519</v>
      </c>
      <c r="J551" s="7" t="s">
        <v>711</v>
      </c>
      <c r="L551" s="71"/>
      <c r="M551" s="71"/>
      <c r="N551" s="71"/>
      <c r="O551" s="71"/>
    </row>
    <row r="552" spans="1:15" customFormat="1" x14ac:dyDescent="0.3">
      <c r="A552" s="7" t="s">
        <v>2759</v>
      </c>
      <c r="B552" s="7" t="s">
        <v>2760</v>
      </c>
      <c r="C552" s="29">
        <v>0</v>
      </c>
      <c r="D552" s="54">
        <v>0</v>
      </c>
      <c r="E552" s="70">
        <v>0</v>
      </c>
      <c r="F552" s="120">
        <f t="shared" si="24"/>
        <v>0</v>
      </c>
      <c r="G552" s="94">
        <f t="shared" si="25"/>
        <v>0</v>
      </c>
      <c r="H552" s="94">
        <f t="shared" si="26"/>
        <v>0</v>
      </c>
      <c r="I552" s="7" t="s">
        <v>17519</v>
      </c>
      <c r="J552" s="7" t="s">
        <v>37</v>
      </c>
      <c r="L552" s="71"/>
      <c r="M552" s="71"/>
      <c r="N552" s="71"/>
      <c r="O552" s="71"/>
    </row>
    <row r="553" spans="1:15" customFormat="1" x14ac:dyDescent="0.3">
      <c r="A553" s="19" t="s">
        <v>692</v>
      </c>
      <c r="B553" s="19" t="s">
        <v>2761</v>
      </c>
      <c r="C553" s="30">
        <v>14.18</v>
      </c>
      <c r="D553" s="56">
        <v>17</v>
      </c>
      <c r="E553" s="70">
        <v>26</v>
      </c>
      <c r="F553" s="120">
        <f t="shared" si="24"/>
        <v>32.5</v>
      </c>
      <c r="G553" s="94">
        <f t="shared" si="25"/>
        <v>2.6</v>
      </c>
      <c r="H553" s="94">
        <f t="shared" si="26"/>
        <v>5.2</v>
      </c>
      <c r="I553" s="7" t="s">
        <v>17519</v>
      </c>
      <c r="J553" s="7" t="s">
        <v>21</v>
      </c>
      <c r="L553" s="71"/>
      <c r="M553" s="71"/>
      <c r="N553" s="71"/>
      <c r="O553" s="71"/>
    </row>
    <row r="554" spans="1:15" customFormat="1" x14ac:dyDescent="0.3">
      <c r="A554" s="7" t="s">
        <v>694</v>
      </c>
      <c r="B554" s="7" t="s">
        <v>2762</v>
      </c>
      <c r="C554" s="29">
        <v>209.44</v>
      </c>
      <c r="D554" s="54">
        <v>148</v>
      </c>
      <c r="E554" s="70">
        <v>146</v>
      </c>
      <c r="F554" s="120">
        <f t="shared" si="24"/>
        <v>182.5</v>
      </c>
      <c r="G554" s="94">
        <f t="shared" si="25"/>
        <v>14.600000000000001</v>
      </c>
      <c r="H554" s="94">
        <f t="shared" si="26"/>
        <v>29.200000000000003</v>
      </c>
      <c r="I554" s="7" t="s">
        <v>17519</v>
      </c>
      <c r="J554" s="7" t="s">
        <v>37</v>
      </c>
      <c r="L554" s="71"/>
      <c r="M554" s="71"/>
      <c r="N554" s="71"/>
      <c r="O554" s="71"/>
    </row>
    <row r="555" spans="1:15" customFormat="1" x14ac:dyDescent="0.3">
      <c r="A555" s="7" t="s">
        <v>2763</v>
      </c>
      <c r="B555" s="7" t="s">
        <v>2764</v>
      </c>
      <c r="C555" s="29">
        <v>0</v>
      </c>
      <c r="D555" s="54">
        <v>0</v>
      </c>
      <c r="E555" s="70">
        <v>0</v>
      </c>
      <c r="F555" s="120">
        <f t="shared" si="24"/>
        <v>0</v>
      </c>
      <c r="G555" s="94">
        <f t="shared" si="25"/>
        <v>0</v>
      </c>
      <c r="H555" s="94">
        <f t="shared" si="26"/>
        <v>0</v>
      </c>
      <c r="I555" s="7" t="s">
        <v>17519</v>
      </c>
      <c r="J555" s="7" t="s">
        <v>711</v>
      </c>
      <c r="L555" s="71"/>
      <c r="M555" s="71"/>
      <c r="N555" s="71"/>
      <c r="O555" s="71"/>
    </row>
    <row r="556" spans="1:15" customFormat="1" x14ac:dyDescent="0.3">
      <c r="A556" s="7" t="s">
        <v>696</v>
      </c>
      <c r="B556" s="7" t="s">
        <v>2765</v>
      </c>
      <c r="C556" s="29">
        <v>15.47</v>
      </c>
      <c r="D556" s="54">
        <v>15</v>
      </c>
      <c r="E556" s="70">
        <v>12</v>
      </c>
      <c r="F556" s="120">
        <f t="shared" si="24"/>
        <v>15</v>
      </c>
      <c r="G556" s="94">
        <f t="shared" si="25"/>
        <v>1.2000000000000002</v>
      </c>
      <c r="H556" s="94">
        <f t="shared" si="26"/>
        <v>2.4000000000000004</v>
      </c>
      <c r="I556" s="7" t="s">
        <v>17519</v>
      </c>
      <c r="J556" s="7" t="s">
        <v>21</v>
      </c>
      <c r="L556" s="71"/>
      <c r="M556" s="71"/>
      <c r="N556" s="71"/>
      <c r="O556" s="71"/>
    </row>
    <row r="557" spans="1:15" customFormat="1" x14ac:dyDescent="0.3">
      <c r="A557" s="7" t="s">
        <v>2766</v>
      </c>
      <c r="B557" s="7" t="s">
        <v>2767</v>
      </c>
      <c r="C557" s="29">
        <v>0</v>
      </c>
      <c r="D557" s="54">
        <v>0</v>
      </c>
      <c r="E557" s="70">
        <v>0</v>
      </c>
      <c r="F557" s="120">
        <f t="shared" si="24"/>
        <v>0</v>
      </c>
      <c r="G557" s="94">
        <f t="shared" si="25"/>
        <v>0</v>
      </c>
      <c r="H557" s="94">
        <f t="shared" si="26"/>
        <v>0</v>
      </c>
      <c r="I557" s="7" t="s">
        <v>17519</v>
      </c>
      <c r="J557" s="7" t="s">
        <v>21</v>
      </c>
      <c r="L557" s="71"/>
      <c r="M557" s="71"/>
      <c r="N557" s="71"/>
      <c r="O557" s="71"/>
    </row>
    <row r="558" spans="1:15" customFormat="1" x14ac:dyDescent="0.3">
      <c r="A558" s="7" t="s">
        <v>2768</v>
      </c>
      <c r="B558" s="7" t="s">
        <v>2769</v>
      </c>
      <c r="C558" s="29">
        <v>0</v>
      </c>
      <c r="D558" s="54">
        <v>0</v>
      </c>
      <c r="E558" s="70">
        <v>0</v>
      </c>
      <c r="F558" s="120">
        <f t="shared" si="24"/>
        <v>0</v>
      </c>
      <c r="G558" s="94">
        <f t="shared" si="25"/>
        <v>0</v>
      </c>
      <c r="H558" s="94">
        <f t="shared" si="26"/>
        <v>0</v>
      </c>
      <c r="I558" s="7" t="s">
        <v>17519</v>
      </c>
      <c r="J558" s="7" t="s">
        <v>2</v>
      </c>
      <c r="L558" s="71"/>
      <c r="M558" s="71"/>
      <c r="N558" s="71"/>
      <c r="O558" s="71"/>
    </row>
    <row r="559" spans="1:15" customFormat="1" x14ac:dyDescent="0.3">
      <c r="A559" s="7" t="s">
        <v>2770</v>
      </c>
      <c r="B559" s="7" t="s">
        <v>2771</v>
      </c>
      <c r="C559" s="29">
        <v>0</v>
      </c>
      <c r="D559" s="54">
        <v>0</v>
      </c>
      <c r="E559" s="70">
        <v>0</v>
      </c>
      <c r="F559" s="120">
        <f t="shared" si="24"/>
        <v>0</v>
      </c>
      <c r="G559" s="94">
        <f t="shared" si="25"/>
        <v>0</v>
      </c>
      <c r="H559" s="94">
        <f t="shared" si="26"/>
        <v>0</v>
      </c>
      <c r="I559" s="7" t="s">
        <v>17519</v>
      </c>
      <c r="J559" s="7" t="s">
        <v>37</v>
      </c>
      <c r="L559" s="71"/>
      <c r="M559" s="71"/>
      <c r="N559" s="71"/>
      <c r="O559" s="71"/>
    </row>
    <row r="560" spans="1:15" customFormat="1" x14ac:dyDescent="0.3">
      <c r="A560" s="7" t="s">
        <v>698</v>
      </c>
      <c r="B560" s="7" t="s">
        <v>2772</v>
      </c>
      <c r="C560" s="29">
        <v>64.7</v>
      </c>
      <c r="D560" s="54">
        <v>57</v>
      </c>
      <c r="E560" s="70">
        <v>57</v>
      </c>
      <c r="F560" s="120">
        <f t="shared" si="24"/>
        <v>71.25</v>
      </c>
      <c r="G560" s="94">
        <f t="shared" si="25"/>
        <v>5.7</v>
      </c>
      <c r="H560" s="94">
        <f t="shared" si="26"/>
        <v>11.4</v>
      </c>
      <c r="I560" s="7" t="s">
        <v>17519</v>
      </c>
      <c r="J560" s="7" t="s">
        <v>21</v>
      </c>
      <c r="L560" s="71"/>
      <c r="M560" s="71"/>
      <c r="N560" s="71"/>
      <c r="O560" s="71"/>
    </row>
    <row r="561" spans="1:15" customFormat="1" x14ac:dyDescent="0.3">
      <c r="A561" s="7" t="s">
        <v>2773</v>
      </c>
      <c r="B561" s="7" t="s">
        <v>2774</v>
      </c>
      <c r="C561" s="29">
        <v>0</v>
      </c>
      <c r="D561" s="54">
        <v>0</v>
      </c>
      <c r="E561" s="70">
        <v>0</v>
      </c>
      <c r="F561" s="120">
        <f t="shared" si="24"/>
        <v>0</v>
      </c>
      <c r="G561" s="94">
        <f t="shared" si="25"/>
        <v>0</v>
      </c>
      <c r="H561" s="94">
        <f t="shared" si="26"/>
        <v>0</v>
      </c>
      <c r="I561" s="7" t="s">
        <v>17519</v>
      </c>
      <c r="J561" s="7" t="s">
        <v>21</v>
      </c>
      <c r="L561" s="71"/>
      <c r="M561" s="71"/>
      <c r="N561" s="71"/>
      <c r="O561" s="71"/>
    </row>
    <row r="562" spans="1:15" customFormat="1" x14ac:dyDescent="0.3">
      <c r="A562" s="7" t="s">
        <v>2775</v>
      </c>
      <c r="B562" s="7" t="s">
        <v>2776</v>
      </c>
      <c r="C562" s="29">
        <v>0</v>
      </c>
      <c r="D562" s="54">
        <v>0</v>
      </c>
      <c r="E562" s="70">
        <v>0</v>
      </c>
      <c r="F562" s="120">
        <f t="shared" si="24"/>
        <v>0</v>
      </c>
      <c r="G562" s="94">
        <f t="shared" si="25"/>
        <v>0</v>
      </c>
      <c r="H562" s="94">
        <f t="shared" si="26"/>
        <v>0</v>
      </c>
      <c r="I562" s="7" t="s">
        <v>17519</v>
      </c>
      <c r="J562" s="7" t="s">
        <v>37</v>
      </c>
      <c r="L562" s="71"/>
      <c r="M562" s="71"/>
      <c r="N562" s="71"/>
      <c r="O562" s="71"/>
    </row>
    <row r="563" spans="1:15" customFormat="1" x14ac:dyDescent="0.3">
      <c r="A563" s="7" t="s">
        <v>2777</v>
      </c>
      <c r="B563" s="7" t="s">
        <v>2778</v>
      </c>
      <c r="C563" s="29">
        <v>0</v>
      </c>
      <c r="D563" s="54">
        <v>0</v>
      </c>
      <c r="E563" s="70">
        <v>0</v>
      </c>
      <c r="F563" s="120">
        <f t="shared" si="24"/>
        <v>0</v>
      </c>
      <c r="G563" s="94">
        <f t="shared" si="25"/>
        <v>0</v>
      </c>
      <c r="H563" s="94">
        <f t="shared" si="26"/>
        <v>0</v>
      </c>
      <c r="I563" s="7" t="s">
        <v>17519</v>
      </c>
      <c r="J563" s="7" t="s">
        <v>711</v>
      </c>
      <c r="L563" s="71"/>
      <c r="M563" s="71"/>
      <c r="N563" s="71"/>
      <c r="O563" s="71"/>
    </row>
    <row r="564" spans="1:15" customFormat="1" x14ac:dyDescent="0.3">
      <c r="A564" s="7" t="s">
        <v>2779</v>
      </c>
      <c r="B564" s="7" t="s">
        <v>2780</v>
      </c>
      <c r="C564" s="29">
        <v>0</v>
      </c>
      <c r="D564" s="54">
        <v>0</v>
      </c>
      <c r="E564" s="70">
        <v>0</v>
      </c>
      <c r="F564" s="120">
        <f t="shared" si="24"/>
        <v>0</v>
      </c>
      <c r="G564" s="94">
        <f t="shared" si="25"/>
        <v>0</v>
      </c>
      <c r="H564" s="94">
        <f t="shared" si="26"/>
        <v>0</v>
      </c>
      <c r="I564" s="7" t="s">
        <v>17519</v>
      </c>
      <c r="J564" s="7" t="s">
        <v>711</v>
      </c>
      <c r="L564" s="71"/>
      <c r="M564" s="71"/>
      <c r="N564" s="71"/>
      <c r="O564" s="71"/>
    </row>
    <row r="565" spans="1:15" customFormat="1" x14ac:dyDescent="0.3">
      <c r="A565" s="7" t="s">
        <v>700</v>
      </c>
      <c r="B565" s="7" t="s">
        <v>2781</v>
      </c>
      <c r="C565" s="29">
        <v>0</v>
      </c>
      <c r="D565" s="54">
        <v>198</v>
      </c>
      <c r="E565" s="70">
        <v>1217.17</v>
      </c>
      <c r="F565" s="120">
        <f t="shared" si="24"/>
        <v>1521.4625000000001</v>
      </c>
      <c r="G565" s="94">
        <f t="shared" si="25"/>
        <v>121.71700000000001</v>
      </c>
      <c r="H565" s="94">
        <f t="shared" si="26"/>
        <v>243.43400000000003</v>
      </c>
      <c r="I565" s="7" t="s">
        <v>17519</v>
      </c>
      <c r="J565" s="7" t="s">
        <v>711</v>
      </c>
      <c r="L565" s="71"/>
      <c r="M565" s="71"/>
      <c r="N565" s="71"/>
      <c r="O565" s="71"/>
    </row>
    <row r="566" spans="1:15" customFormat="1" x14ac:dyDescent="0.3">
      <c r="A566" s="7" t="s">
        <v>702</v>
      </c>
      <c r="B566" s="7" t="s">
        <v>2782</v>
      </c>
      <c r="C566" s="29">
        <v>80.92</v>
      </c>
      <c r="D566" s="54">
        <v>62</v>
      </c>
      <c r="E566" s="70">
        <v>100.14</v>
      </c>
      <c r="F566" s="120">
        <f t="shared" si="24"/>
        <v>125.175</v>
      </c>
      <c r="G566" s="94">
        <f t="shared" si="25"/>
        <v>10.014000000000001</v>
      </c>
      <c r="H566" s="94">
        <f t="shared" si="26"/>
        <v>20.028000000000002</v>
      </c>
      <c r="I566" s="7" t="s">
        <v>17519</v>
      </c>
      <c r="J566" s="7" t="s">
        <v>21</v>
      </c>
      <c r="L566" s="71"/>
      <c r="M566" s="71"/>
      <c r="N566" s="71"/>
      <c r="O566" s="71"/>
    </row>
    <row r="567" spans="1:15" customFormat="1" x14ac:dyDescent="0.3">
      <c r="A567" s="7" t="s">
        <v>2783</v>
      </c>
      <c r="B567" s="7" t="s">
        <v>2784</v>
      </c>
      <c r="C567" s="29">
        <v>0</v>
      </c>
      <c r="D567" s="54">
        <v>0</v>
      </c>
      <c r="E567" s="70">
        <v>0</v>
      </c>
      <c r="F567" s="120">
        <f t="shared" si="24"/>
        <v>0</v>
      </c>
      <c r="G567" s="94">
        <f t="shared" si="25"/>
        <v>0</v>
      </c>
      <c r="H567" s="94">
        <f t="shared" si="26"/>
        <v>0</v>
      </c>
      <c r="I567" s="7" t="s">
        <v>17519</v>
      </c>
      <c r="J567" s="7" t="s">
        <v>711</v>
      </c>
      <c r="L567" s="71"/>
      <c r="M567" s="71"/>
      <c r="N567" s="71"/>
      <c r="O567" s="71"/>
    </row>
    <row r="568" spans="1:15" customFormat="1" x14ac:dyDescent="0.3">
      <c r="A568" s="7" t="s">
        <v>704</v>
      </c>
      <c r="B568" s="7" t="s">
        <v>2785</v>
      </c>
      <c r="C568" s="29">
        <v>242.87</v>
      </c>
      <c r="D568" s="54">
        <v>243</v>
      </c>
      <c r="E568" s="70">
        <v>370.8</v>
      </c>
      <c r="F568" s="120">
        <f t="shared" si="24"/>
        <v>463.5</v>
      </c>
      <c r="G568" s="94">
        <f t="shared" si="25"/>
        <v>37.080000000000005</v>
      </c>
      <c r="H568" s="94">
        <f t="shared" si="26"/>
        <v>74.160000000000011</v>
      </c>
      <c r="I568" s="7" t="s">
        <v>17519</v>
      </c>
      <c r="J568" s="7" t="s">
        <v>21</v>
      </c>
      <c r="L568" s="71"/>
      <c r="M568" s="71"/>
      <c r="N568" s="71"/>
      <c r="O568" s="71"/>
    </row>
    <row r="569" spans="1:15" customFormat="1" x14ac:dyDescent="0.3">
      <c r="A569" s="7" t="s">
        <v>706</v>
      </c>
      <c r="B569" s="7" t="s">
        <v>2786</v>
      </c>
      <c r="C569" s="29">
        <v>18.920000000000002</v>
      </c>
      <c r="D569" s="54">
        <v>45</v>
      </c>
      <c r="E569" s="70">
        <v>106.03</v>
      </c>
      <c r="F569" s="120">
        <f t="shared" si="24"/>
        <v>132.53749999999999</v>
      </c>
      <c r="G569" s="94">
        <f t="shared" si="25"/>
        <v>10.603000000000002</v>
      </c>
      <c r="H569" s="94">
        <f t="shared" si="26"/>
        <v>21.206000000000003</v>
      </c>
      <c r="I569" s="7" t="s">
        <v>17519</v>
      </c>
      <c r="J569" s="7" t="s">
        <v>21</v>
      </c>
      <c r="L569" s="71"/>
      <c r="M569" s="71"/>
      <c r="N569" s="71"/>
      <c r="O569" s="71"/>
    </row>
    <row r="570" spans="1:15" customFormat="1" x14ac:dyDescent="0.3">
      <c r="A570" s="7" t="s">
        <v>708</v>
      </c>
      <c r="B570" s="7" t="s">
        <v>2787</v>
      </c>
      <c r="C570" s="29">
        <v>665.21</v>
      </c>
      <c r="D570" s="54">
        <v>583</v>
      </c>
      <c r="E570" s="70">
        <v>392.7</v>
      </c>
      <c r="F570" s="120">
        <f t="shared" si="24"/>
        <v>490.875</v>
      </c>
      <c r="G570" s="94">
        <f t="shared" si="25"/>
        <v>39.270000000000003</v>
      </c>
      <c r="H570" s="94">
        <f t="shared" si="26"/>
        <v>78.540000000000006</v>
      </c>
      <c r="I570" s="7" t="s">
        <v>17519</v>
      </c>
      <c r="J570" s="7" t="s">
        <v>21</v>
      </c>
      <c r="L570" s="71"/>
      <c r="M570" s="71"/>
      <c r="N570" s="71"/>
      <c r="O570" s="71"/>
    </row>
    <row r="571" spans="1:15" customFormat="1" x14ac:dyDescent="0.3">
      <c r="A571" s="7" t="s">
        <v>2788</v>
      </c>
      <c r="B571" s="7" t="s">
        <v>2789</v>
      </c>
      <c r="C571" s="29">
        <v>0</v>
      </c>
      <c r="D571" s="54">
        <v>0</v>
      </c>
      <c r="E571" s="70">
        <v>0</v>
      </c>
      <c r="F571" s="120">
        <f t="shared" si="24"/>
        <v>0</v>
      </c>
      <c r="G571" s="94">
        <f t="shared" si="25"/>
        <v>0</v>
      </c>
      <c r="H571" s="94">
        <f t="shared" si="26"/>
        <v>0</v>
      </c>
      <c r="I571" s="7" t="s">
        <v>17519</v>
      </c>
      <c r="J571" s="7" t="s">
        <v>21</v>
      </c>
      <c r="L571" s="71"/>
      <c r="M571" s="71"/>
      <c r="N571" s="71"/>
      <c r="O571" s="71"/>
    </row>
    <row r="572" spans="1:15" customFormat="1" x14ac:dyDescent="0.3">
      <c r="A572" s="10" t="s">
        <v>710</v>
      </c>
      <c r="B572" s="7" t="s">
        <v>2790</v>
      </c>
      <c r="C572" s="29">
        <v>2213.4</v>
      </c>
      <c r="D572" s="54">
        <v>4394</v>
      </c>
      <c r="E572" s="70">
        <v>4394</v>
      </c>
      <c r="F572" s="120">
        <f t="shared" si="24"/>
        <v>5492.5</v>
      </c>
      <c r="G572" s="94">
        <f t="shared" si="25"/>
        <v>439.40000000000003</v>
      </c>
      <c r="H572" s="94">
        <f t="shared" si="26"/>
        <v>878.80000000000007</v>
      </c>
      <c r="I572" s="7" t="s">
        <v>17519</v>
      </c>
      <c r="J572" s="7" t="s">
        <v>21</v>
      </c>
      <c r="L572" s="71"/>
      <c r="M572" s="71"/>
      <c r="N572" s="71"/>
      <c r="O572" s="71"/>
    </row>
    <row r="573" spans="1:15" customFormat="1" x14ac:dyDescent="0.3">
      <c r="A573" s="7" t="s">
        <v>713</v>
      </c>
      <c r="B573" s="7" t="s">
        <v>2791</v>
      </c>
      <c r="C573" s="29">
        <v>113.05</v>
      </c>
      <c r="D573" s="54">
        <v>111</v>
      </c>
      <c r="E573" s="70">
        <v>110.37</v>
      </c>
      <c r="F573" s="120">
        <f t="shared" si="24"/>
        <v>137.96250000000001</v>
      </c>
      <c r="G573" s="94">
        <f t="shared" si="25"/>
        <v>11.037000000000001</v>
      </c>
      <c r="H573" s="94">
        <f t="shared" si="26"/>
        <v>22.074000000000002</v>
      </c>
      <c r="I573" s="7" t="s">
        <v>17519</v>
      </c>
      <c r="J573" s="7" t="s">
        <v>21</v>
      </c>
      <c r="L573" s="71"/>
      <c r="M573" s="71"/>
      <c r="N573" s="71"/>
      <c r="O573" s="71"/>
    </row>
    <row r="574" spans="1:15" customFormat="1" x14ac:dyDescent="0.3">
      <c r="A574" s="7" t="s">
        <v>715</v>
      </c>
      <c r="B574" s="7" t="s">
        <v>2792</v>
      </c>
      <c r="C574" s="29">
        <v>53.55</v>
      </c>
      <c r="D574" s="54">
        <v>54</v>
      </c>
      <c r="E574" s="70">
        <v>35.700000000000003</v>
      </c>
      <c r="F574" s="120">
        <f t="shared" si="24"/>
        <v>44.625</v>
      </c>
      <c r="G574" s="94">
        <f t="shared" si="25"/>
        <v>3.5700000000000003</v>
      </c>
      <c r="H574" s="94">
        <f t="shared" si="26"/>
        <v>7.1400000000000006</v>
      </c>
      <c r="I574" s="7" t="s">
        <v>17519</v>
      </c>
      <c r="J574" s="7" t="s">
        <v>37</v>
      </c>
      <c r="L574" s="71"/>
      <c r="M574" s="71"/>
      <c r="N574" s="71"/>
      <c r="O574" s="71"/>
    </row>
    <row r="575" spans="1:15" customFormat="1" x14ac:dyDescent="0.3">
      <c r="A575" s="7" t="s">
        <v>717</v>
      </c>
      <c r="B575" s="7" t="s">
        <v>2793</v>
      </c>
      <c r="C575" s="29">
        <v>9.4</v>
      </c>
      <c r="D575" s="54">
        <v>17</v>
      </c>
      <c r="E575" s="70">
        <v>17</v>
      </c>
      <c r="F575" s="120">
        <f t="shared" si="24"/>
        <v>21.25</v>
      </c>
      <c r="G575" s="94">
        <f t="shared" si="25"/>
        <v>1.7000000000000002</v>
      </c>
      <c r="H575" s="94">
        <f t="shared" si="26"/>
        <v>3.4000000000000004</v>
      </c>
      <c r="I575" s="7" t="s">
        <v>17519</v>
      </c>
      <c r="J575" s="7" t="s">
        <v>711</v>
      </c>
      <c r="L575" s="71"/>
      <c r="M575" s="71"/>
      <c r="N575" s="71"/>
      <c r="O575" s="71"/>
    </row>
    <row r="576" spans="1:15" customFormat="1" x14ac:dyDescent="0.3">
      <c r="A576" s="7" t="s">
        <v>2794</v>
      </c>
      <c r="B576" s="7" t="s">
        <v>2795</v>
      </c>
      <c r="C576" s="29">
        <v>0</v>
      </c>
      <c r="D576" s="54">
        <v>0</v>
      </c>
      <c r="E576" s="70">
        <v>0</v>
      </c>
      <c r="F576" s="120">
        <f t="shared" si="24"/>
        <v>0</v>
      </c>
      <c r="G576" s="94">
        <f t="shared" si="25"/>
        <v>0</v>
      </c>
      <c r="H576" s="94">
        <f t="shared" si="26"/>
        <v>0</v>
      </c>
      <c r="I576" s="7" t="s">
        <v>17519</v>
      </c>
      <c r="J576" s="7" t="s">
        <v>21</v>
      </c>
      <c r="L576" s="71"/>
      <c r="M576" s="71"/>
      <c r="N576" s="71"/>
      <c r="O576" s="71"/>
    </row>
    <row r="577" spans="1:15" customFormat="1" x14ac:dyDescent="0.3">
      <c r="A577" s="7" t="s">
        <v>2796</v>
      </c>
      <c r="B577" s="7" t="s">
        <v>2797</v>
      </c>
      <c r="C577" s="29">
        <v>0</v>
      </c>
      <c r="D577" s="54">
        <v>0</v>
      </c>
      <c r="E577" s="70">
        <v>0</v>
      </c>
      <c r="F577" s="120">
        <f t="shared" si="24"/>
        <v>0</v>
      </c>
      <c r="G577" s="94">
        <f t="shared" si="25"/>
        <v>0</v>
      </c>
      <c r="H577" s="94">
        <f t="shared" si="26"/>
        <v>0</v>
      </c>
      <c r="I577" s="7" t="s">
        <v>17519</v>
      </c>
      <c r="J577" s="7" t="s">
        <v>21</v>
      </c>
      <c r="L577" s="71"/>
      <c r="M577" s="71"/>
      <c r="N577" s="71"/>
      <c r="O577" s="71"/>
    </row>
    <row r="578" spans="1:15" customFormat="1" x14ac:dyDescent="0.3">
      <c r="A578" s="7" t="s">
        <v>719</v>
      </c>
      <c r="B578" s="7" t="s">
        <v>2798</v>
      </c>
      <c r="C578" s="29">
        <v>656.88</v>
      </c>
      <c r="D578" s="54">
        <v>149</v>
      </c>
      <c r="E578" s="70">
        <v>115</v>
      </c>
      <c r="F578" s="120">
        <f t="shared" si="24"/>
        <v>143.75</v>
      </c>
      <c r="G578" s="94">
        <f t="shared" si="25"/>
        <v>11.5</v>
      </c>
      <c r="H578" s="94">
        <f t="shared" si="26"/>
        <v>23</v>
      </c>
      <c r="I578" s="7" t="s">
        <v>17519</v>
      </c>
      <c r="J578" s="7" t="s">
        <v>711</v>
      </c>
      <c r="L578" s="71"/>
      <c r="M578" s="71"/>
      <c r="N578" s="71"/>
      <c r="O578" s="71"/>
    </row>
    <row r="579" spans="1:15" customFormat="1" x14ac:dyDescent="0.3">
      <c r="A579" s="7" t="s">
        <v>2799</v>
      </c>
      <c r="B579" s="7" t="s">
        <v>2800</v>
      </c>
      <c r="C579" s="29">
        <v>0</v>
      </c>
      <c r="D579" s="54">
        <v>0</v>
      </c>
      <c r="E579" s="70">
        <v>0</v>
      </c>
      <c r="F579" s="120">
        <f t="shared" si="24"/>
        <v>0</v>
      </c>
      <c r="G579" s="94">
        <f t="shared" si="25"/>
        <v>0</v>
      </c>
      <c r="H579" s="94">
        <f t="shared" si="26"/>
        <v>0</v>
      </c>
      <c r="I579" s="7" t="s">
        <v>17519</v>
      </c>
      <c r="J579" s="7" t="s">
        <v>37</v>
      </c>
      <c r="L579" s="71"/>
      <c r="M579" s="71"/>
      <c r="N579" s="71"/>
      <c r="O579" s="71"/>
    </row>
    <row r="580" spans="1:15" customFormat="1" x14ac:dyDescent="0.3">
      <c r="A580" s="7" t="s">
        <v>721</v>
      </c>
      <c r="B580" s="7" t="s">
        <v>2801</v>
      </c>
      <c r="C580" s="29">
        <v>0</v>
      </c>
      <c r="D580" s="54">
        <v>185</v>
      </c>
      <c r="E580" s="70">
        <v>185</v>
      </c>
      <c r="F580" s="120">
        <f t="shared" si="24"/>
        <v>231.25</v>
      </c>
      <c r="G580" s="94">
        <f t="shared" si="25"/>
        <v>18.5</v>
      </c>
      <c r="H580" s="94">
        <f t="shared" si="26"/>
        <v>37</v>
      </c>
      <c r="I580" s="7" t="s">
        <v>17519</v>
      </c>
      <c r="J580" s="7" t="s">
        <v>21</v>
      </c>
      <c r="L580" s="71"/>
      <c r="M580" s="71"/>
      <c r="N580" s="71"/>
      <c r="O580" s="71"/>
    </row>
    <row r="581" spans="1:15" customFormat="1" x14ac:dyDescent="0.3">
      <c r="A581" s="7" t="s">
        <v>723</v>
      </c>
      <c r="B581" s="7" t="s">
        <v>2802</v>
      </c>
      <c r="C581" s="29">
        <v>459.77</v>
      </c>
      <c r="D581" s="54">
        <v>460</v>
      </c>
      <c r="E581" s="70">
        <v>427.48</v>
      </c>
      <c r="F581" s="120">
        <f t="shared" si="24"/>
        <v>534.35</v>
      </c>
      <c r="G581" s="94">
        <f t="shared" si="25"/>
        <v>42.748000000000005</v>
      </c>
      <c r="H581" s="94">
        <f t="shared" si="26"/>
        <v>85.496000000000009</v>
      </c>
      <c r="I581" s="7" t="s">
        <v>17519</v>
      </c>
      <c r="J581" s="7" t="s">
        <v>21</v>
      </c>
      <c r="L581" s="71"/>
      <c r="M581" s="71"/>
      <c r="N581" s="71"/>
      <c r="O581" s="71"/>
    </row>
    <row r="582" spans="1:15" customFormat="1" x14ac:dyDescent="0.3">
      <c r="A582" s="7" t="s">
        <v>2803</v>
      </c>
      <c r="B582" s="7" t="s">
        <v>2804</v>
      </c>
      <c r="C582" s="29">
        <v>0</v>
      </c>
      <c r="D582" s="54">
        <v>0</v>
      </c>
      <c r="E582" s="70">
        <v>0</v>
      </c>
      <c r="F582" s="120">
        <f t="shared" si="24"/>
        <v>0</v>
      </c>
      <c r="G582" s="94">
        <f t="shared" si="25"/>
        <v>0</v>
      </c>
      <c r="H582" s="94">
        <f t="shared" si="26"/>
        <v>0</v>
      </c>
      <c r="I582" s="7" t="s">
        <v>17519</v>
      </c>
      <c r="J582" s="7" t="s">
        <v>711</v>
      </c>
      <c r="L582" s="71"/>
      <c r="M582" s="71"/>
      <c r="N582" s="71"/>
      <c r="O582" s="71"/>
    </row>
    <row r="583" spans="1:15" customFormat="1" x14ac:dyDescent="0.3">
      <c r="A583" s="7" t="s">
        <v>725</v>
      </c>
      <c r="B583" s="7" t="s">
        <v>2805</v>
      </c>
      <c r="C583" s="29">
        <v>63.78</v>
      </c>
      <c r="D583" s="54">
        <v>56</v>
      </c>
      <c r="E583" s="70">
        <v>112</v>
      </c>
      <c r="F583" s="120">
        <f t="shared" ref="F583:F646" si="27">IF(E583&gt;0,+E583,IF(D583&gt;0,+D583,IF(C583&gt;0,+C583,0)))*1.25</f>
        <v>140</v>
      </c>
      <c r="G583" s="94">
        <f t="shared" ref="G583:G646" si="28">(F583/1.25)*0.1</f>
        <v>11.200000000000001</v>
      </c>
      <c r="H583" s="94">
        <f t="shared" ref="H583:H646" si="29">(F583/1.25)*0.2</f>
        <v>22.400000000000002</v>
      </c>
      <c r="I583" s="7" t="s">
        <v>17519</v>
      </c>
      <c r="J583" s="7" t="s">
        <v>21</v>
      </c>
      <c r="L583" s="71"/>
      <c r="M583" s="71"/>
      <c r="N583" s="71"/>
      <c r="O583" s="71"/>
    </row>
    <row r="584" spans="1:15" customFormat="1" x14ac:dyDescent="0.3">
      <c r="A584" s="7" t="s">
        <v>727</v>
      </c>
      <c r="B584" s="7" t="s">
        <v>2806</v>
      </c>
      <c r="C584" s="29">
        <v>595</v>
      </c>
      <c r="D584" s="54">
        <v>595</v>
      </c>
      <c r="E584" s="70">
        <v>749.7</v>
      </c>
      <c r="F584" s="120">
        <f t="shared" si="27"/>
        <v>937.125</v>
      </c>
      <c r="G584" s="94">
        <f t="shared" si="28"/>
        <v>74.970000000000013</v>
      </c>
      <c r="H584" s="94">
        <f t="shared" si="29"/>
        <v>149.94000000000003</v>
      </c>
      <c r="I584" s="7" t="s">
        <v>17519</v>
      </c>
      <c r="J584" s="7" t="s">
        <v>21</v>
      </c>
      <c r="L584" s="71"/>
      <c r="M584" s="71"/>
      <c r="N584" s="71"/>
      <c r="O584" s="71"/>
    </row>
    <row r="585" spans="1:15" customFormat="1" x14ac:dyDescent="0.3">
      <c r="A585" s="7" t="s">
        <v>2807</v>
      </c>
      <c r="B585" s="7" t="s">
        <v>2808</v>
      </c>
      <c r="C585" s="29">
        <v>0</v>
      </c>
      <c r="D585" s="54">
        <v>0</v>
      </c>
      <c r="E585" s="70">
        <v>0</v>
      </c>
      <c r="F585" s="120">
        <f t="shared" si="27"/>
        <v>0</v>
      </c>
      <c r="G585" s="94">
        <f t="shared" si="28"/>
        <v>0</v>
      </c>
      <c r="H585" s="94">
        <f t="shared" si="29"/>
        <v>0</v>
      </c>
      <c r="I585" s="7" t="s">
        <v>17519</v>
      </c>
      <c r="J585" s="7" t="s">
        <v>711</v>
      </c>
      <c r="L585" s="71"/>
      <c r="M585" s="71"/>
      <c r="N585" s="71"/>
      <c r="O585" s="71"/>
    </row>
    <row r="586" spans="1:15" customFormat="1" x14ac:dyDescent="0.3">
      <c r="A586" s="7" t="s">
        <v>2809</v>
      </c>
      <c r="B586" s="7" t="s">
        <v>2810</v>
      </c>
      <c r="C586" s="29">
        <v>0</v>
      </c>
      <c r="D586" s="54">
        <v>0</v>
      </c>
      <c r="E586" s="70">
        <v>0</v>
      </c>
      <c r="F586" s="120">
        <f t="shared" si="27"/>
        <v>0</v>
      </c>
      <c r="G586" s="94">
        <f t="shared" si="28"/>
        <v>0</v>
      </c>
      <c r="H586" s="94">
        <f t="shared" si="29"/>
        <v>0</v>
      </c>
      <c r="I586" s="7" t="s">
        <v>17519</v>
      </c>
      <c r="J586" s="7" t="s">
        <v>711</v>
      </c>
      <c r="L586" s="71"/>
      <c r="M586" s="71"/>
      <c r="N586" s="71"/>
      <c r="O586" s="71"/>
    </row>
    <row r="587" spans="1:15" customFormat="1" x14ac:dyDescent="0.3">
      <c r="A587" s="7" t="s">
        <v>729</v>
      </c>
      <c r="B587" s="7" t="s">
        <v>2811</v>
      </c>
      <c r="C587" s="29">
        <v>12.5</v>
      </c>
      <c r="D587" s="54">
        <v>17</v>
      </c>
      <c r="E587" s="70">
        <v>7.62</v>
      </c>
      <c r="F587" s="120">
        <f t="shared" si="27"/>
        <v>9.5250000000000004</v>
      </c>
      <c r="G587" s="94">
        <f t="shared" si="28"/>
        <v>0.76200000000000001</v>
      </c>
      <c r="H587" s="94">
        <f t="shared" si="29"/>
        <v>1.524</v>
      </c>
      <c r="I587" s="7" t="s">
        <v>17519</v>
      </c>
      <c r="J587" s="7" t="s">
        <v>21</v>
      </c>
      <c r="L587" s="71"/>
      <c r="M587" s="71"/>
      <c r="N587" s="71"/>
      <c r="O587" s="71"/>
    </row>
    <row r="588" spans="1:15" customFormat="1" x14ac:dyDescent="0.3">
      <c r="A588" s="7" t="s">
        <v>2812</v>
      </c>
      <c r="B588" s="7" t="s">
        <v>2813</v>
      </c>
      <c r="C588" s="29">
        <v>0</v>
      </c>
      <c r="D588" s="54">
        <v>0</v>
      </c>
      <c r="E588" s="70">
        <v>0</v>
      </c>
      <c r="F588" s="120">
        <f t="shared" si="27"/>
        <v>0</v>
      </c>
      <c r="G588" s="94">
        <f t="shared" si="28"/>
        <v>0</v>
      </c>
      <c r="H588" s="94">
        <f t="shared" si="29"/>
        <v>0</v>
      </c>
      <c r="I588" s="7" t="s">
        <v>17519</v>
      </c>
      <c r="J588" s="7" t="s">
        <v>711</v>
      </c>
      <c r="L588" s="71"/>
      <c r="M588" s="71"/>
      <c r="N588" s="71"/>
      <c r="O588" s="71"/>
    </row>
    <row r="589" spans="1:15" customFormat="1" x14ac:dyDescent="0.3">
      <c r="A589" s="17" t="s">
        <v>731</v>
      </c>
      <c r="B589" s="17" t="s">
        <v>4114</v>
      </c>
      <c r="C589" s="29">
        <v>0</v>
      </c>
      <c r="D589" s="54">
        <v>155</v>
      </c>
      <c r="E589" s="70">
        <v>154.69999999999999</v>
      </c>
      <c r="F589" s="120">
        <f t="shared" si="27"/>
        <v>193.375</v>
      </c>
      <c r="G589" s="94">
        <f t="shared" si="28"/>
        <v>15.469999999999999</v>
      </c>
      <c r="H589" s="94">
        <f t="shared" si="29"/>
        <v>30.939999999999998</v>
      </c>
      <c r="I589" s="7" t="s">
        <v>17519</v>
      </c>
      <c r="J589" s="7" t="s">
        <v>711</v>
      </c>
      <c r="L589" s="71"/>
      <c r="M589" s="71"/>
      <c r="N589" s="71"/>
      <c r="O589" s="71"/>
    </row>
    <row r="590" spans="1:15" customFormat="1" x14ac:dyDescent="0.3">
      <c r="A590" s="7" t="s">
        <v>733</v>
      </c>
      <c r="B590" s="7" t="s">
        <v>2814</v>
      </c>
      <c r="C590" s="29">
        <v>535.5</v>
      </c>
      <c r="D590" s="54">
        <v>565</v>
      </c>
      <c r="E590" s="70">
        <v>476</v>
      </c>
      <c r="F590" s="120">
        <f t="shared" si="27"/>
        <v>595</v>
      </c>
      <c r="G590" s="94">
        <f t="shared" si="28"/>
        <v>47.6</v>
      </c>
      <c r="H590" s="94">
        <f t="shared" si="29"/>
        <v>95.2</v>
      </c>
      <c r="I590" s="7" t="s">
        <v>17519</v>
      </c>
      <c r="J590" s="7" t="s">
        <v>21</v>
      </c>
      <c r="L590" s="71"/>
      <c r="M590" s="71"/>
      <c r="N590" s="71"/>
      <c r="O590" s="71"/>
    </row>
    <row r="591" spans="1:15" customFormat="1" x14ac:dyDescent="0.3">
      <c r="A591" s="7" t="s">
        <v>2815</v>
      </c>
      <c r="B591" s="7" t="s">
        <v>2816</v>
      </c>
      <c r="C591" s="29">
        <v>0</v>
      </c>
      <c r="D591" s="54">
        <v>0</v>
      </c>
      <c r="E591" s="70">
        <v>0</v>
      </c>
      <c r="F591" s="120">
        <f t="shared" si="27"/>
        <v>0</v>
      </c>
      <c r="G591" s="94">
        <f t="shared" si="28"/>
        <v>0</v>
      </c>
      <c r="H591" s="94">
        <f t="shared" si="29"/>
        <v>0</v>
      </c>
      <c r="I591" s="7" t="s">
        <v>17519</v>
      </c>
      <c r="J591" s="7" t="s">
        <v>21</v>
      </c>
      <c r="L591" s="71"/>
      <c r="M591" s="71"/>
      <c r="N591" s="71"/>
      <c r="O591" s="71"/>
    </row>
    <row r="592" spans="1:15" customFormat="1" x14ac:dyDescent="0.3">
      <c r="A592" s="7" t="s">
        <v>735</v>
      </c>
      <c r="B592" s="7" t="s">
        <v>2817</v>
      </c>
      <c r="C592" s="29">
        <v>83.3</v>
      </c>
      <c r="D592" s="54">
        <v>83</v>
      </c>
      <c r="E592" s="70">
        <v>94.01</v>
      </c>
      <c r="F592" s="120">
        <f t="shared" si="27"/>
        <v>117.5125</v>
      </c>
      <c r="G592" s="94">
        <f t="shared" si="28"/>
        <v>9.4010000000000016</v>
      </c>
      <c r="H592" s="94">
        <f t="shared" si="29"/>
        <v>18.802000000000003</v>
      </c>
      <c r="I592" s="7" t="s">
        <v>17519</v>
      </c>
      <c r="J592" s="7" t="s">
        <v>37</v>
      </c>
      <c r="L592" s="71"/>
      <c r="M592" s="71"/>
      <c r="N592" s="71"/>
      <c r="O592" s="71"/>
    </row>
    <row r="593" spans="1:15" customFormat="1" x14ac:dyDescent="0.3">
      <c r="A593" s="7" t="s">
        <v>737</v>
      </c>
      <c r="B593" s="7" t="s">
        <v>2818</v>
      </c>
      <c r="C593" s="29">
        <v>32.130000000000003</v>
      </c>
      <c r="D593" s="54">
        <v>28</v>
      </c>
      <c r="E593" s="70">
        <v>26.18</v>
      </c>
      <c r="F593" s="120">
        <f t="shared" si="27"/>
        <v>32.725000000000001</v>
      </c>
      <c r="G593" s="94">
        <f t="shared" si="28"/>
        <v>2.6180000000000003</v>
      </c>
      <c r="H593" s="94">
        <f t="shared" si="29"/>
        <v>5.2360000000000007</v>
      </c>
      <c r="I593" s="7" t="s">
        <v>17519</v>
      </c>
      <c r="J593" s="7" t="s">
        <v>21</v>
      </c>
      <c r="L593" s="71"/>
      <c r="M593" s="71"/>
      <c r="N593" s="71"/>
      <c r="O593" s="71"/>
    </row>
    <row r="594" spans="1:15" customFormat="1" x14ac:dyDescent="0.3">
      <c r="A594" s="7" t="s">
        <v>739</v>
      </c>
      <c r="B594" s="7" t="s">
        <v>2819</v>
      </c>
      <c r="C594" s="29">
        <v>76.16</v>
      </c>
      <c r="D594" s="54">
        <v>88</v>
      </c>
      <c r="E594" s="70">
        <v>84</v>
      </c>
      <c r="F594" s="120">
        <f t="shared" si="27"/>
        <v>105</v>
      </c>
      <c r="G594" s="94">
        <f t="shared" si="28"/>
        <v>8.4</v>
      </c>
      <c r="H594" s="94">
        <f t="shared" si="29"/>
        <v>16.8</v>
      </c>
      <c r="I594" s="7" t="s">
        <v>17519</v>
      </c>
      <c r="J594" s="7" t="s">
        <v>21</v>
      </c>
      <c r="L594" s="71"/>
      <c r="M594" s="71"/>
      <c r="N594" s="71"/>
      <c r="O594" s="71"/>
    </row>
    <row r="595" spans="1:15" customFormat="1" x14ac:dyDescent="0.3">
      <c r="A595" s="7" t="s">
        <v>741</v>
      </c>
      <c r="B595" s="7" t="s">
        <v>2820</v>
      </c>
      <c r="C595" s="29">
        <v>26.18</v>
      </c>
      <c r="D595" s="54">
        <v>26</v>
      </c>
      <c r="E595" s="70">
        <v>18.45</v>
      </c>
      <c r="F595" s="120">
        <f t="shared" si="27"/>
        <v>23.0625</v>
      </c>
      <c r="G595" s="94">
        <f t="shared" si="28"/>
        <v>1.845</v>
      </c>
      <c r="H595" s="94">
        <f t="shared" si="29"/>
        <v>3.69</v>
      </c>
      <c r="I595" s="7" t="s">
        <v>17519</v>
      </c>
      <c r="J595" s="7" t="s">
        <v>21</v>
      </c>
      <c r="L595" s="71"/>
      <c r="M595" s="71"/>
      <c r="N595" s="71"/>
      <c r="O595" s="71"/>
    </row>
    <row r="596" spans="1:15" customFormat="1" x14ac:dyDescent="0.3">
      <c r="A596" s="7" t="s">
        <v>743</v>
      </c>
      <c r="B596" s="7" t="s">
        <v>2821</v>
      </c>
      <c r="C596" s="29">
        <v>21.3</v>
      </c>
      <c r="D596" s="54">
        <v>21</v>
      </c>
      <c r="E596" s="70">
        <v>20.11</v>
      </c>
      <c r="F596" s="120">
        <f t="shared" si="27"/>
        <v>25.137499999999999</v>
      </c>
      <c r="G596" s="94">
        <f t="shared" si="28"/>
        <v>2.0110000000000001</v>
      </c>
      <c r="H596" s="94">
        <f t="shared" si="29"/>
        <v>4.0220000000000002</v>
      </c>
      <c r="I596" s="7" t="s">
        <v>17519</v>
      </c>
      <c r="J596" s="7" t="s">
        <v>21</v>
      </c>
      <c r="L596" s="71"/>
      <c r="M596" s="71"/>
      <c r="N596" s="71"/>
      <c r="O596" s="71"/>
    </row>
    <row r="597" spans="1:15" customFormat="1" x14ac:dyDescent="0.3">
      <c r="A597" s="7" t="s">
        <v>745</v>
      </c>
      <c r="B597" s="7" t="s">
        <v>2822</v>
      </c>
      <c r="C597" s="29">
        <v>13.76</v>
      </c>
      <c r="D597" s="54">
        <v>15</v>
      </c>
      <c r="E597" s="70">
        <v>13.76</v>
      </c>
      <c r="F597" s="120">
        <f t="shared" si="27"/>
        <v>17.2</v>
      </c>
      <c r="G597" s="94">
        <f t="shared" si="28"/>
        <v>1.3760000000000001</v>
      </c>
      <c r="H597" s="94">
        <f t="shared" si="29"/>
        <v>2.7520000000000002</v>
      </c>
      <c r="I597" s="7" t="s">
        <v>17519</v>
      </c>
      <c r="J597" s="7" t="s">
        <v>21</v>
      </c>
      <c r="L597" s="71"/>
      <c r="M597" s="71"/>
      <c r="N597" s="71"/>
      <c r="O597" s="71"/>
    </row>
    <row r="598" spans="1:15" customFormat="1" x14ac:dyDescent="0.3">
      <c r="A598" s="7" t="s">
        <v>747</v>
      </c>
      <c r="B598" s="7" t="s">
        <v>2823</v>
      </c>
      <c r="C598" s="29">
        <v>108.29</v>
      </c>
      <c r="D598" s="54">
        <v>108</v>
      </c>
      <c r="E598" s="70">
        <v>297.5</v>
      </c>
      <c r="F598" s="120">
        <f t="shared" si="27"/>
        <v>371.875</v>
      </c>
      <c r="G598" s="94">
        <f t="shared" si="28"/>
        <v>29.75</v>
      </c>
      <c r="H598" s="94">
        <f t="shared" si="29"/>
        <v>59.5</v>
      </c>
      <c r="I598" s="7" t="s">
        <v>17519</v>
      </c>
      <c r="J598" s="7" t="s">
        <v>21</v>
      </c>
      <c r="L598" s="71"/>
      <c r="M598" s="71"/>
      <c r="N598" s="71"/>
      <c r="O598" s="71"/>
    </row>
    <row r="599" spans="1:15" customFormat="1" x14ac:dyDescent="0.3">
      <c r="A599" s="19" t="s">
        <v>749</v>
      </c>
      <c r="B599" s="19" t="s">
        <v>2824</v>
      </c>
      <c r="C599" s="30">
        <v>430.38</v>
      </c>
      <c r="D599" s="56">
        <v>452</v>
      </c>
      <c r="E599" s="70">
        <v>367.71</v>
      </c>
      <c r="F599" s="120">
        <f t="shared" si="27"/>
        <v>459.63749999999999</v>
      </c>
      <c r="G599" s="94">
        <f t="shared" si="28"/>
        <v>36.771000000000001</v>
      </c>
      <c r="H599" s="94">
        <f t="shared" si="29"/>
        <v>73.542000000000002</v>
      </c>
      <c r="I599" s="7" t="s">
        <v>17519</v>
      </c>
      <c r="J599" s="7" t="s">
        <v>418</v>
      </c>
      <c r="L599" s="71"/>
      <c r="M599" s="71"/>
      <c r="N599" s="71"/>
      <c r="O599" s="71"/>
    </row>
    <row r="600" spans="1:15" customFormat="1" x14ac:dyDescent="0.3">
      <c r="A600" s="7" t="s">
        <v>2825</v>
      </c>
      <c r="B600" s="7" t="s">
        <v>2826</v>
      </c>
      <c r="C600" s="29">
        <v>0</v>
      </c>
      <c r="D600" s="54">
        <v>0</v>
      </c>
      <c r="E600" s="70">
        <v>0</v>
      </c>
      <c r="F600" s="120">
        <f t="shared" si="27"/>
        <v>0</v>
      </c>
      <c r="G600" s="94">
        <f t="shared" si="28"/>
        <v>0</v>
      </c>
      <c r="H600" s="94">
        <f t="shared" si="29"/>
        <v>0</v>
      </c>
      <c r="I600" s="7" t="s">
        <v>17519</v>
      </c>
      <c r="J600" s="7" t="s">
        <v>21</v>
      </c>
      <c r="L600" s="71"/>
      <c r="M600" s="71"/>
      <c r="N600" s="71"/>
      <c r="O600" s="71"/>
    </row>
    <row r="601" spans="1:15" customFormat="1" x14ac:dyDescent="0.3">
      <c r="A601" s="7" t="s">
        <v>751</v>
      </c>
      <c r="B601" s="7" t="s">
        <v>2827</v>
      </c>
      <c r="C601" s="29">
        <v>283.22000000000003</v>
      </c>
      <c r="D601" s="54">
        <v>283</v>
      </c>
      <c r="E601" s="70">
        <v>283.22000000000003</v>
      </c>
      <c r="F601" s="120">
        <f t="shared" si="27"/>
        <v>354.02500000000003</v>
      </c>
      <c r="G601" s="94">
        <f t="shared" si="28"/>
        <v>28.322000000000003</v>
      </c>
      <c r="H601" s="94">
        <f t="shared" si="29"/>
        <v>56.644000000000005</v>
      </c>
      <c r="I601" s="7" t="s">
        <v>17519</v>
      </c>
      <c r="J601" s="7" t="s">
        <v>418</v>
      </c>
      <c r="L601" s="71"/>
      <c r="M601" s="71"/>
      <c r="N601" s="71"/>
      <c r="O601" s="71"/>
    </row>
    <row r="602" spans="1:15" customFormat="1" x14ac:dyDescent="0.3">
      <c r="A602" s="7" t="s">
        <v>753</v>
      </c>
      <c r="B602" s="7" t="s">
        <v>2828</v>
      </c>
      <c r="C602" s="29">
        <v>0</v>
      </c>
      <c r="D602" s="54">
        <v>110</v>
      </c>
      <c r="E602" s="70">
        <v>109.8</v>
      </c>
      <c r="F602" s="120">
        <f t="shared" si="27"/>
        <v>137.25</v>
      </c>
      <c r="G602" s="94">
        <f t="shared" si="28"/>
        <v>10.98</v>
      </c>
      <c r="H602" s="94">
        <f t="shared" si="29"/>
        <v>21.96</v>
      </c>
      <c r="I602" s="7" t="s">
        <v>17519</v>
      </c>
      <c r="J602" s="7" t="s">
        <v>21</v>
      </c>
      <c r="L602" s="71"/>
      <c r="M602" s="71"/>
      <c r="N602" s="71"/>
      <c r="O602" s="71"/>
    </row>
    <row r="603" spans="1:15" customFormat="1" x14ac:dyDescent="0.3">
      <c r="A603" s="19" t="s">
        <v>2829</v>
      </c>
      <c r="B603" s="19" t="s">
        <v>2830</v>
      </c>
      <c r="C603" s="30">
        <v>0</v>
      </c>
      <c r="D603" s="56">
        <v>0</v>
      </c>
      <c r="E603" s="70">
        <v>0</v>
      </c>
      <c r="F603" s="120">
        <f t="shared" si="27"/>
        <v>0</v>
      </c>
      <c r="G603" s="94">
        <f t="shared" si="28"/>
        <v>0</v>
      </c>
      <c r="H603" s="94">
        <f t="shared" si="29"/>
        <v>0</v>
      </c>
      <c r="I603" s="7" t="s">
        <v>17519</v>
      </c>
      <c r="J603" s="7" t="s">
        <v>711</v>
      </c>
      <c r="L603" s="71"/>
      <c r="M603" s="71"/>
      <c r="N603" s="71"/>
      <c r="O603" s="71"/>
    </row>
    <row r="604" spans="1:15" customFormat="1" x14ac:dyDescent="0.3">
      <c r="A604" s="7" t="s">
        <v>2831</v>
      </c>
      <c r="B604" s="7" t="s">
        <v>2832</v>
      </c>
      <c r="C604" s="29">
        <v>0</v>
      </c>
      <c r="D604" s="54">
        <v>0</v>
      </c>
      <c r="E604" s="70">
        <v>0</v>
      </c>
      <c r="F604" s="120">
        <f t="shared" si="27"/>
        <v>0</v>
      </c>
      <c r="G604" s="94">
        <f t="shared" si="28"/>
        <v>0</v>
      </c>
      <c r="H604" s="94">
        <f t="shared" si="29"/>
        <v>0</v>
      </c>
      <c r="I604" s="7" t="s">
        <v>17519</v>
      </c>
      <c r="J604" s="7" t="s">
        <v>21</v>
      </c>
      <c r="L604" s="71"/>
      <c r="M604" s="71"/>
      <c r="N604" s="71"/>
      <c r="O604" s="71"/>
    </row>
    <row r="605" spans="1:15" customFormat="1" x14ac:dyDescent="0.3">
      <c r="A605" s="22" t="s">
        <v>755</v>
      </c>
      <c r="B605" s="22" t="s">
        <v>2833</v>
      </c>
      <c r="C605" s="28">
        <v>291.55</v>
      </c>
      <c r="D605" s="55">
        <v>219</v>
      </c>
      <c r="E605" s="70">
        <v>629</v>
      </c>
      <c r="F605" s="120">
        <f t="shared" si="27"/>
        <v>786.25</v>
      </c>
      <c r="G605" s="94">
        <f t="shared" si="28"/>
        <v>62.900000000000006</v>
      </c>
      <c r="H605" s="94">
        <f t="shared" si="29"/>
        <v>125.80000000000001</v>
      </c>
      <c r="I605" s="7" t="s">
        <v>17519</v>
      </c>
      <c r="J605" s="7" t="s">
        <v>639</v>
      </c>
      <c r="L605" s="71"/>
      <c r="M605" s="71"/>
      <c r="N605" s="71"/>
      <c r="O605" s="71"/>
    </row>
    <row r="606" spans="1:15" customFormat="1" x14ac:dyDescent="0.3">
      <c r="A606" s="7" t="s">
        <v>757</v>
      </c>
      <c r="B606" s="7" t="s">
        <v>2834</v>
      </c>
      <c r="C606" s="29">
        <v>297.5</v>
      </c>
      <c r="D606" s="54">
        <v>298</v>
      </c>
      <c r="E606" s="70">
        <v>297.5</v>
      </c>
      <c r="F606" s="120">
        <f t="shared" si="27"/>
        <v>371.875</v>
      </c>
      <c r="G606" s="94">
        <f t="shared" si="28"/>
        <v>29.75</v>
      </c>
      <c r="H606" s="94">
        <f t="shared" si="29"/>
        <v>59.5</v>
      </c>
      <c r="I606" s="7" t="s">
        <v>17519</v>
      </c>
      <c r="J606" s="7" t="s">
        <v>37</v>
      </c>
      <c r="L606" s="71"/>
      <c r="M606" s="71"/>
      <c r="N606" s="71"/>
      <c r="O606" s="71"/>
    </row>
    <row r="607" spans="1:15" customFormat="1" x14ac:dyDescent="0.3">
      <c r="A607" s="7" t="s">
        <v>2835</v>
      </c>
      <c r="B607" s="7" t="s">
        <v>2836</v>
      </c>
      <c r="C607" s="29">
        <v>0</v>
      </c>
      <c r="D607" s="54">
        <v>0</v>
      </c>
      <c r="E607" s="70">
        <v>0</v>
      </c>
      <c r="F607" s="120">
        <f t="shared" si="27"/>
        <v>0</v>
      </c>
      <c r="G607" s="94">
        <f t="shared" si="28"/>
        <v>0</v>
      </c>
      <c r="H607" s="94">
        <f t="shared" si="29"/>
        <v>0</v>
      </c>
      <c r="I607" s="7" t="s">
        <v>17519</v>
      </c>
      <c r="J607" s="7" t="s">
        <v>37</v>
      </c>
      <c r="L607" s="71"/>
      <c r="M607" s="71"/>
      <c r="N607" s="71"/>
      <c r="O607" s="71"/>
    </row>
    <row r="608" spans="1:15" customFormat="1" x14ac:dyDescent="0.3">
      <c r="A608" s="7" t="s">
        <v>2837</v>
      </c>
      <c r="B608" s="7" t="s">
        <v>2838</v>
      </c>
      <c r="C608" s="29">
        <v>0</v>
      </c>
      <c r="D608" s="54">
        <v>0</v>
      </c>
      <c r="E608" s="70">
        <v>0</v>
      </c>
      <c r="F608" s="120">
        <f t="shared" si="27"/>
        <v>0</v>
      </c>
      <c r="G608" s="94">
        <f t="shared" si="28"/>
        <v>0</v>
      </c>
      <c r="H608" s="94">
        <f t="shared" si="29"/>
        <v>0</v>
      </c>
      <c r="I608" s="7" t="s">
        <v>17519</v>
      </c>
      <c r="J608" s="7" t="s">
        <v>37</v>
      </c>
      <c r="L608" s="71"/>
      <c r="M608" s="71"/>
      <c r="N608" s="71"/>
      <c r="O608" s="71"/>
    </row>
    <row r="609" spans="1:15" customFormat="1" x14ac:dyDescent="0.3">
      <c r="A609" s="7" t="s">
        <v>759</v>
      </c>
      <c r="B609" s="7" t="s">
        <v>2839</v>
      </c>
      <c r="C609" s="29">
        <v>333.2</v>
      </c>
      <c r="D609" s="54">
        <v>333</v>
      </c>
      <c r="E609" s="70">
        <v>333.2</v>
      </c>
      <c r="F609" s="120">
        <f t="shared" si="27"/>
        <v>416.5</v>
      </c>
      <c r="G609" s="94">
        <f t="shared" si="28"/>
        <v>33.32</v>
      </c>
      <c r="H609" s="94">
        <f t="shared" si="29"/>
        <v>66.64</v>
      </c>
      <c r="I609" s="7" t="s">
        <v>17520</v>
      </c>
      <c r="J609" s="7" t="s">
        <v>37</v>
      </c>
      <c r="L609" s="71"/>
      <c r="M609" s="71"/>
      <c r="N609" s="71"/>
      <c r="O609" s="71"/>
    </row>
    <row r="610" spans="1:15" customFormat="1" x14ac:dyDescent="0.3">
      <c r="A610" s="7" t="s">
        <v>761</v>
      </c>
      <c r="B610" s="7" t="s">
        <v>2840</v>
      </c>
      <c r="C610" s="29">
        <v>721.93</v>
      </c>
      <c r="D610" s="54">
        <v>722</v>
      </c>
      <c r="E610" s="70">
        <v>722</v>
      </c>
      <c r="F610" s="120">
        <f t="shared" si="27"/>
        <v>902.5</v>
      </c>
      <c r="G610" s="94">
        <f t="shared" si="28"/>
        <v>72.2</v>
      </c>
      <c r="H610" s="94">
        <f t="shared" si="29"/>
        <v>144.4</v>
      </c>
      <c r="I610" s="7" t="s">
        <v>17519</v>
      </c>
      <c r="J610" s="7" t="s">
        <v>711</v>
      </c>
      <c r="L610" s="71"/>
      <c r="M610" s="71"/>
      <c r="N610" s="71"/>
      <c r="O610" s="71"/>
    </row>
    <row r="611" spans="1:15" customFormat="1" x14ac:dyDescent="0.3">
      <c r="A611" s="7" t="s">
        <v>763</v>
      </c>
      <c r="B611" s="7" t="s">
        <v>2841</v>
      </c>
      <c r="C611" s="29">
        <v>38.68</v>
      </c>
      <c r="D611" s="54">
        <v>39</v>
      </c>
      <c r="E611" s="70">
        <v>45.22</v>
      </c>
      <c r="F611" s="120">
        <f t="shared" si="27"/>
        <v>56.524999999999999</v>
      </c>
      <c r="G611" s="94">
        <f t="shared" si="28"/>
        <v>4.5220000000000002</v>
      </c>
      <c r="H611" s="94">
        <f t="shared" si="29"/>
        <v>9.0440000000000005</v>
      </c>
      <c r="I611" s="7" t="s">
        <v>17519</v>
      </c>
      <c r="J611" s="7" t="s">
        <v>21</v>
      </c>
      <c r="L611" s="71"/>
      <c r="M611" s="71"/>
      <c r="N611" s="71"/>
      <c r="O611" s="71"/>
    </row>
    <row r="612" spans="1:15" customFormat="1" x14ac:dyDescent="0.3">
      <c r="A612" s="7" t="s">
        <v>2842</v>
      </c>
      <c r="B612" s="7" t="s">
        <v>2843</v>
      </c>
      <c r="C612" s="29">
        <v>0</v>
      </c>
      <c r="D612" s="54">
        <v>0</v>
      </c>
      <c r="E612" s="70">
        <v>0</v>
      </c>
      <c r="F612" s="120">
        <f t="shared" si="27"/>
        <v>0</v>
      </c>
      <c r="G612" s="94">
        <f t="shared" si="28"/>
        <v>0</v>
      </c>
      <c r="H612" s="94">
        <f t="shared" si="29"/>
        <v>0</v>
      </c>
      <c r="I612" s="7" t="s">
        <v>17519</v>
      </c>
      <c r="J612" s="7" t="s">
        <v>21</v>
      </c>
      <c r="L612" s="71"/>
      <c r="M612" s="71"/>
      <c r="N612" s="71"/>
      <c r="O612" s="71"/>
    </row>
    <row r="613" spans="1:15" customFormat="1" x14ac:dyDescent="0.3">
      <c r="A613" s="7" t="s">
        <v>2844</v>
      </c>
      <c r="B613" s="7" t="s">
        <v>2845</v>
      </c>
      <c r="C613" s="29">
        <v>0</v>
      </c>
      <c r="D613" s="54">
        <v>0</v>
      </c>
      <c r="E613" s="70">
        <v>0</v>
      </c>
      <c r="F613" s="120">
        <f t="shared" si="27"/>
        <v>0</v>
      </c>
      <c r="G613" s="94">
        <f t="shared" si="28"/>
        <v>0</v>
      </c>
      <c r="H613" s="94">
        <f t="shared" si="29"/>
        <v>0</v>
      </c>
      <c r="I613" s="7" t="s">
        <v>17519</v>
      </c>
      <c r="J613" s="7" t="s">
        <v>21</v>
      </c>
      <c r="L613" s="71"/>
      <c r="M613" s="71"/>
      <c r="N613" s="71"/>
      <c r="O613" s="71"/>
    </row>
    <row r="614" spans="1:15" customFormat="1" x14ac:dyDescent="0.3">
      <c r="A614" s="7" t="s">
        <v>2846</v>
      </c>
      <c r="B614" s="7" t="s">
        <v>2847</v>
      </c>
      <c r="C614" s="29">
        <v>0</v>
      </c>
      <c r="D614" s="54">
        <v>0</v>
      </c>
      <c r="E614" s="70">
        <v>0</v>
      </c>
      <c r="F614" s="120">
        <f t="shared" si="27"/>
        <v>0</v>
      </c>
      <c r="G614" s="94">
        <f t="shared" si="28"/>
        <v>0</v>
      </c>
      <c r="H614" s="94">
        <f t="shared" si="29"/>
        <v>0</v>
      </c>
      <c r="I614" s="7" t="s">
        <v>17519</v>
      </c>
      <c r="J614" s="7" t="s">
        <v>711</v>
      </c>
      <c r="L614" s="71"/>
      <c r="M614" s="71"/>
      <c r="N614" s="71"/>
      <c r="O614" s="71"/>
    </row>
    <row r="615" spans="1:15" customFormat="1" x14ac:dyDescent="0.3">
      <c r="A615" s="7" t="s">
        <v>765</v>
      </c>
      <c r="B615" s="7" t="s">
        <v>2848</v>
      </c>
      <c r="C615" s="29">
        <v>83.3</v>
      </c>
      <c r="D615" s="54">
        <v>95</v>
      </c>
      <c r="E615" s="70">
        <v>170.17</v>
      </c>
      <c r="F615" s="120">
        <f t="shared" si="27"/>
        <v>212.71249999999998</v>
      </c>
      <c r="G615" s="94">
        <f t="shared" si="28"/>
        <v>17.016999999999999</v>
      </c>
      <c r="H615" s="94">
        <f t="shared" si="29"/>
        <v>34.033999999999999</v>
      </c>
      <c r="I615" s="7" t="s">
        <v>17519</v>
      </c>
      <c r="J615" s="7" t="s">
        <v>21</v>
      </c>
      <c r="L615" s="71"/>
      <c r="M615" s="71"/>
      <c r="N615" s="71"/>
      <c r="O615" s="71"/>
    </row>
    <row r="616" spans="1:15" customFormat="1" x14ac:dyDescent="0.3">
      <c r="A616" s="7" t="s">
        <v>767</v>
      </c>
      <c r="B616" s="7" t="s">
        <v>2849</v>
      </c>
      <c r="C616" s="29">
        <v>24.4</v>
      </c>
      <c r="D616" s="54">
        <v>22</v>
      </c>
      <c r="E616" s="70">
        <v>18.68</v>
      </c>
      <c r="F616" s="120">
        <f t="shared" si="27"/>
        <v>23.35</v>
      </c>
      <c r="G616" s="94">
        <f t="shared" si="28"/>
        <v>1.8680000000000001</v>
      </c>
      <c r="H616" s="94">
        <f t="shared" si="29"/>
        <v>3.7360000000000002</v>
      </c>
      <c r="I616" s="7" t="s">
        <v>17519</v>
      </c>
      <c r="J616" s="7" t="s">
        <v>21</v>
      </c>
      <c r="L616" s="71"/>
      <c r="M616" s="71"/>
      <c r="N616" s="71"/>
      <c r="O616" s="71"/>
    </row>
    <row r="617" spans="1:15" customFormat="1" x14ac:dyDescent="0.3">
      <c r="A617" s="7" t="s">
        <v>769</v>
      </c>
      <c r="B617" s="7" t="s">
        <v>2850</v>
      </c>
      <c r="C617" s="29">
        <v>1059.0999999999999</v>
      </c>
      <c r="D617" s="54">
        <v>1059</v>
      </c>
      <c r="E617" s="70">
        <v>1059.0999999999999</v>
      </c>
      <c r="F617" s="120">
        <f t="shared" si="27"/>
        <v>1323.875</v>
      </c>
      <c r="G617" s="94">
        <f t="shared" si="28"/>
        <v>105.91</v>
      </c>
      <c r="H617" s="94">
        <f t="shared" si="29"/>
        <v>211.82</v>
      </c>
      <c r="I617" s="7" t="s">
        <v>17519</v>
      </c>
      <c r="J617" s="7" t="s">
        <v>21</v>
      </c>
      <c r="L617" s="71"/>
      <c r="M617" s="71"/>
      <c r="N617" s="71"/>
      <c r="O617" s="71"/>
    </row>
    <row r="618" spans="1:15" customFormat="1" x14ac:dyDescent="0.3">
      <c r="A618" s="7" t="s">
        <v>2851</v>
      </c>
      <c r="B618" s="7" t="s">
        <v>2852</v>
      </c>
      <c r="C618" s="29">
        <v>0</v>
      </c>
      <c r="D618" s="54">
        <v>0</v>
      </c>
      <c r="E618" s="70">
        <v>0</v>
      </c>
      <c r="F618" s="120">
        <f t="shared" si="27"/>
        <v>0</v>
      </c>
      <c r="G618" s="94">
        <f t="shared" si="28"/>
        <v>0</v>
      </c>
      <c r="H618" s="94">
        <f t="shared" si="29"/>
        <v>0</v>
      </c>
      <c r="I618" s="7" t="s">
        <v>17519</v>
      </c>
      <c r="J618" s="7" t="s">
        <v>21</v>
      </c>
      <c r="L618" s="71"/>
      <c r="M618" s="71"/>
      <c r="N618" s="71"/>
      <c r="O618" s="71"/>
    </row>
    <row r="619" spans="1:15" customFormat="1" x14ac:dyDescent="0.3">
      <c r="A619" s="7" t="s">
        <v>2853</v>
      </c>
      <c r="B619" s="7" t="s">
        <v>2854</v>
      </c>
      <c r="C619" s="29">
        <v>0</v>
      </c>
      <c r="D619" s="54">
        <v>0</v>
      </c>
      <c r="E619" s="70">
        <v>0</v>
      </c>
      <c r="F619" s="120">
        <f t="shared" si="27"/>
        <v>0</v>
      </c>
      <c r="G619" s="94">
        <f t="shared" si="28"/>
        <v>0</v>
      </c>
      <c r="H619" s="94">
        <f t="shared" si="29"/>
        <v>0</v>
      </c>
      <c r="I619" s="7" t="s">
        <v>17519</v>
      </c>
      <c r="J619" s="7" t="s">
        <v>37</v>
      </c>
      <c r="L619" s="71"/>
      <c r="M619" s="71"/>
      <c r="N619" s="71"/>
      <c r="O619" s="71"/>
    </row>
    <row r="620" spans="1:15" customFormat="1" x14ac:dyDescent="0.3">
      <c r="A620" s="7" t="s">
        <v>771</v>
      </c>
      <c r="B620" s="7" t="s">
        <v>2855</v>
      </c>
      <c r="C620" s="29">
        <v>13.09</v>
      </c>
      <c r="D620" s="54">
        <v>17</v>
      </c>
      <c r="E620" s="70">
        <v>8.93</v>
      </c>
      <c r="F620" s="120">
        <f t="shared" si="27"/>
        <v>11.1625</v>
      </c>
      <c r="G620" s="94">
        <f t="shared" si="28"/>
        <v>0.89300000000000002</v>
      </c>
      <c r="H620" s="94">
        <f t="shared" si="29"/>
        <v>1.786</v>
      </c>
      <c r="I620" s="7" t="s">
        <v>17519</v>
      </c>
      <c r="J620" s="7" t="s">
        <v>21</v>
      </c>
      <c r="L620" s="71"/>
      <c r="M620" s="71"/>
      <c r="N620" s="71"/>
      <c r="O620" s="71"/>
    </row>
    <row r="621" spans="1:15" customFormat="1" x14ac:dyDescent="0.3">
      <c r="A621" s="7" t="s">
        <v>773</v>
      </c>
      <c r="B621" s="7" t="s">
        <v>2856</v>
      </c>
      <c r="C621" s="29">
        <v>674.73</v>
      </c>
      <c r="D621" s="54">
        <v>726</v>
      </c>
      <c r="E621" s="70">
        <v>726</v>
      </c>
      <c r="F621" s="120">
        <f t="shared" si="27"/>
        <v>907.5</v>
      </c>
      <c r="G621" s="94">
        <f t="shared" si="28"/>
        <v>72.600000000000009</v>
      </c>
      <c r="H621" s="94">
        <f t="shared" si="29"/>
        <v>145.20000000000002</v>
      </c>
      <c r="I621" s="7" t="s">
        <v>17519</v>
      </c>
      <c r="J621" s="7" t="s">
        <v>21</v>
      </c>
      <c r="L621" s="71"/>
      <c r="M621" s="71"/>
      <c r="N621" s="71"/>
      <c r="O621" s="71"/>
    </row>
    <row r="622" spans="1:15" customFormat="1" x14ac:dyDescent="0.3">
      <c r="A622" s="7" t="s">
        <v>775</v>
      </c>
      <c r="B622" s="7" t="s">
        <v>2857</v>
      </c>
      <c r="C622" s="29">
        <v>700.91</v>
      </c>
      <c r="D622" s="54">
        <v>1202</v>
      </c>
      <c r="E622" s="70">
        <v>1202</v>
      </c>
      <c r="F622" s="120">
        <f t="shared" si="27"/>
        <v>1502.5</v>
      </c>
      <c r="G622" s="94">
        <f t="shared" si="28"/>
        <v>120.2</v>
      </c>
      <c r="H622" s="94">
        <f t="shared" si="29"/>
        <v>240.4</v>
      </c>
      <c r="I622" s="7" t="s">
        <v>17519</v>
      </c>
      <c r="J622" s="7" t="s">
        <v>21</v>
      </c>
      <c r="L622" s="71"/>
      <c r="M622" s="71"/>
      <c r="N622" s="71"/>
      <c r="O622" s="71"/>
    </row>
    <row r="623" spans="1:15" customFormat="1" x14ac:dyDescent="0.3">
      <c r="A623" s="7" t="s">
        <v>2858</v>
      </c>
      <c r="B623" s="7" t="s">
        <v>2859</v>
      </c>
      <c r="C623" s="29">
        <v>0</v>
      </c>
      <c r="D623" s="54">
        <v>0</v>
      </c>
      <c r="E623" s="70">
        <v>0</v>
      </c>
      <c r="F623" s="120">
        <f t="shared" si="27"/>
        <v>0</v>
      </c>
      <c r="G623" s="94">
        <f t="shared" si="28"/>
        <v>0</v>
      </c>
      <c r="H623" s="94">
        <f t="shared" si="29"/>
        <v>0</v>
      </c>
      <c r="I623" s="7" t="s">
        <v>17519</v>
      </c>
      <c r="J623" s="7" t="s">
        <v>21</v>
      </c>
      <c r="L623" s="71"/>
      <c r="M623" s="71"/>
      <c r="N623" s="71"/>
      <c r="O623" s="71"/>
    </row>
    <row r="624" spans="1:15" customFormat="1" x14ac:dyDescent="0.3">
      <c r="A624" s="7" t="s">
        <v>2860</v>
      </c>
      <c r="B624" s="7" t="s">
        <v>2861</v>
      </c>
      <c r="C624" s="29">
        <v>0</v>
      </c>
      <c r="D624" s="54">
        <v>0</v>
      </c>
      <c r="E624" s="70">
        <v>0</v>
      </c>
      <c r="F624" s="120">
        <f t="shared" si="27"/>
        <v>0</v>
      </c>
      <c r="G624" s="94">
        <f t="shared" si="28"/>
        <v>0</v>
      </c>
      <c r="H624" s="94">
        <f t="shared" si="29"/>
        <v>0</v>
      </c>
      <c r="I624" s="7" t="s">
        <v>17519</v>
      </c>
      <c r="J624" s="7" t="s">
        <v>21</v>
      </c>
      <c r="L624" s="71"/>
      <c r="M624" s="71"/>
      <c r="N624" s="71"/>
      <c r="O624" s="71"/>
    </row>
    <row r="625" spans="1:15" customFormat="1" x14ac:dyDescent="0.3">
      <c r="A625" s="17" t="s">
        <v>2862</v>
      </c>
      <c r="B625" s="17" t="s">
        <v>2863</v>
      </c>
      <c r="C625" s="29">
        <v>0</v>
      </c>
      <c r="D625" s="54">
        <v>0</v>
      </c>
      <c r="E625" s="70">
        <v>0</v>
      </c>
      <c r="F625" s="120">
        <f t="shared" si="27"/>
        <v>0</v>
      </c>
      <c r="G625" s="94">
        <f t="shared" si="28"/>
        <v>0</v>
      </c>
      <c r="H625" s="94">
        <f t="shared" si="29"/>
        <v>0</v>
      </c>
      <c r="I625" s="7" t="s">
        <v>17519</v>
      </c>
      <c r="J625" s="7" t="s">
        <v>37</v>
      </c>
      <c r="L625" s="71"/>
      <c r="M625" s="71"/>
      <c r="N625" s="71"/>
      <c r="O625" s="71"/>
    </row>
    <row r="626" spans="1:15" customFormat="1" x14ac:dyDescent="0.3">
      <c r="A626" s="17" t="s">
        <v>2864</v>
      </c>
      <c r="B626" s="17" t="s">
        <v>2865</v>
      </c>
      <c r="C626" s="29">
        <v>0</v>
      </c>
      <c r="D626" s="54">
        <v>0</v>
      </c>
      <c r="E626" s="70">
        <v>0</v>
      </c>
      <c r="F626" s="120">
        <f t="shared" si="27"/>
        <v>0</v>
      </c>
      <c r="G626" s="94">
        <f t="shared" si="28"/>
        <v>0</v>
      </c>
      <c r="H626" s="94">
        <f t="shared" si="29"/>
        <v>0</v>
      </c>
      <c r="I626" s="7" t="s">
        <v>17519</v>
      </c>
      <c r="J626" s="7" t="s">
        <v>21</v>
      </c>
      <c r="L626" s="71"/>
      <c r="M626" s="71"/>
      <c r="N626" s="71"/>
      <c r="O626" s="71"/>
    </row>
    <row r="627" spans="1:15" customFormat="1" x14ac:dyDescent="0.3">
      <c r="A627" s="17" t="s">
        <v>777</v>
      </c>
      <c r="B627" s="17" t="s">
        <v>2866</v>
      </c>
      <c r="C627" s="29">
        <v>742.56</v>
      </c>
      <c r="D627" s="54">
        <v>779</v>
      </c>
      <c r="E627" s="70">
        <v>737.8</v>
      </c>
      <c r="F627" s="120">
        <f t="shared" si="27"/>
        <v>922.25</v>
      </c>
      <c r="G627" s="94">
        <f t="shared" si="28"/>
        <v>73.78</v>
      </c>
      <c r="H627" s="94">
        <f t="shared" si="29"/>
        <v>147.56</v>
      </c>
      <c r="I627" s="7" t="s">
        <v>17519</v>
      </c>
      <c r="J627" s="7" t="s">
        <v>37</v>
      </c>
      <c r="L627" s="71"/>
      <c r="M627" s="71"/>
      <c r="N627" s="71"/>
      <c r="O627" s="71"/>
    </row>
    <row r="628" spans="1:15" customFormat="1" x14ac:dyDescent="0.3">
      <c r="A628" s="17" t="s">
        <v>2867</v>
      </c>
      <c r="B628" s="17" t="s">
        <v>2868</v>
      </c>
      <c r="C628" s="29">
        <v>0</v>
      </c>
      <c r="D628" s="54">
        <v>0</v>
      </c>
      <c r="E628" s="70">
        <v>0</v>
      </c>
      <c r="F628" s="120">
        <f t="shared" si="27"/>
        <v>0</v>
      </c>
      <c r="G628" s="94">
        <f t="shared" si="28"/>
        <v>0</v>
      </c>
      <c r="H628" s="94">
        <f t="shared" si="29"/>
        <v>0</v>
      </c>
      <c r="I628" s="7" t="s">
        <v>17519</v>
      </c>
      <c r="J628" s="7" t="s">
        <v>21</v>
      </c>
      <c r="L628" s="71"/>
      <c r="M628" s="71"/>
      <c r="N628" s="71"/>
      <c r="O628" s="71"/>
    </row>
    <row r="629" spans="1:15" customFormat="1" x14ac:dyDescent="0.3">
      <c r="A629" s="17" t="s">
        <v>2869</v>
      </c>
      <c r="B629" s="17" t="s">
        <v>2870</v>
      </c>
      <c r="C629" s="29">
        <v>0</v>
      </c>
      <c r="D629" s="54">
        <v>0</v>
      </c>
      <c r="E629" s="70">
        <v>0</v>
      </c>
      <c r="F629" s="120">
        <f t="shared" si="27"/>
        <v>0</v>
      </c>
      <c r="G629" s="94">
        <f t="shared" si="28"/>
        <v>0</v>
      </c>
      <c r="H629" s="94">
        <f t="shared" si="29"/>
        <v>0</v>
      </c>
      <c r="I629" s="7" t="s">
        <v>17519</v>
      </c>
      <c r="J629" s="7" t="s">
        <v>21</v>
      </c>
      <c r="L629" s="71"/>
      <c r="M629" s="71"/>
      <c r="N629" s="71"/>
      <c r="O629" s="71"/>
    </row>
    <row r="630" spans="1:15" customFormat="1" x14ac:dyDescent="0.3">
      <c r="A630" s="17" t="s">
        <v>779</v>
      </c>
      <c r="B630" s="17" t="s">
        <v>2871</v>
      </c>
      <c r="C630" s="29">
        <v>71.16</v>
      </c>
      <c r="D630" s="54">
        <v>77</v>
      </c>
      <c r="E630" s="70">
        <v>83.3</v>
      </c>
      <c r="F630" s="120">
        <f t="shared" si="27"/>
        <v>104.125</v>
      </c>
      <c r="G630" s="94">
        <f t="shared" si="28"/>
        <v>8.33</v>
      </c>
      <c r="H630" s="94">
        <f t="shared" si="29"/>
        <v>16.66</v>
      </c>
      <c r="I630" s="7" t="s">
        <v>17519</v>
      </c>
      <c r="J630" s="7" t="s">
        <v>37</v>
      </c>
      <c r="L630" s="71"/>
      <c r="M630" s="71"/>
      <c r="N630" s="71"/>
      <c r="O630" s="71"/>
    </row>
    <row r="631" spans="1:15" customFormat="1" x14ac:dyDescent="0.3">
      <c r="A631" s="17" t="s">
        <v>781</v>
      </c>
      <c r="B631" s="17" t="s">
        <v>2872</v>
      </c>
      <c r="C631" s="29">
        <v>59.5</v>
      </c>
      <c r="D631" s="54">
        <v>60</v>
      </c>
      <c r="E631" s="70">
        <v>60</v>
      </c>
      <c r="F631" s="120">
        <f t="shared" si="27"/>
        <v>75</v>
      </c>
      <c r="G631" s="94">
        <f t="shared" si="28"/>
        <v>6</v>
      </c>
      <c r="H631" s="94">
        <f t="shared" si="29"/>
        <v>12</v>
      </c>
      <c r="I631" s="7" t="s">
        <v>17519</v>
      </c>
      <c r="J631" s="7" t="s">
        <v>21</v>
      </c>
      <c r="L631" s="71"/>
      <c r="M631" s="71"/>
      <c r="N631" s="71"/>
      <c r="O631" s="71"/>
    </row>
    <row r="632" spans="1:15" customFormat="1" x14ac:dyDescent="0.3">
      <c r="A632" s="17" t="s">
        <v>2873</v>
      </c>
      <c r="B632" s="17" t="s">
        <v>2874</v>
      </c>
      <c r="C632" s="29">
        <v>0</v>
      </c>
      <c r="D632" s="54">
        <v>0</v>
      </c>
      <c r="E632" s="70">
        <v>0</v>
      </c>
      <c r="F632" s="120">
        <f t="shared" si="27"/>
        <v>0</v>
      </c>
      <c r="G632" s="94">
        <f t="shared" si="28"/>
        <v>0</v>
      </c>
      <c r="H632" s="94">
        <f t="shared" si="29"/>
        <v>0</v>
      </c>
      <c r="I632" s="7" t="s">
        <v>17519</v>
      </c>
      <c r="J632" s="7" t="s">
        <v>21</v>
      </c>
      <c r="L632" s="71"/>
      <c r="M632" s="71"/>
      <c r="N632" s="71"/>
      <c r="O632" s="71"/>
    </row>
    <row r="633" spans="1:15" customFormat="1" x14ac:dyDescent="0.3">
      <c r="A633" s="17" t="s">
        <v>783</v>
      </c>
      <c r="B633" s="17" t="s">
        <v>2875</v>
      </c>
      <c r="C633" s="29">
        <v>11.6</v>
      </c>
      <c r="D633" s="54">
        <v>12</v>
      </c>
      <c r="E633" s="70">
        <v>12</v>
      </c>
      <c r="F633" s="120">
        <f t="shared" si="27"/>
        <v>15</v>
      </c>
      <c r="G633" s="94">
        <f t="shared" si="28"/>
        <v>1.2000000000000002</v>
      </c>
      <c r="H633" s="94">
        <f t="shared" si="29"/>
        <v>2.4000000000000004</v>
      </c>
      <c r="I633" s="7" t="s">
        <v>17519</v>
      </c>
      <c r="J633" s="7" t="s">
        <v>21</v>
      </c>
      <c r="L633" s="71"/>
      <c r="M633" s="71"/>
      <c r="N633" s="71"/>
      <c r="O633" s="71"/>
    </row>
    <row r="634" spans="1:15" customFormat="1" x14ac:dyDescent="0.3">
      <c r="A634" s="17" t="s">
        <v>785</v>
      </c>
      <c r="B634" s="17" t="s">
        <v>2876</v>
      </c>
      <c r="C634" s="29">
        <v>78.540000000000006</v>
      </c>
      <c r="D634" s="54">
        <v>68</v>
      </c>
      <c r="E634" s="70">
        <v>68</v>
      </c>
      <c r="F634" s="120">
        <f t="shared" si="27"/>
        <v>85</v>
      </c>
      <c r="G634" s="94">
        <f t="shared" si="28"/>
        <v>6.8000000000000007</v>
      </c>
      <c r="H634" s="94">
        <f t="shared" si="29"/>
        <v>13.600000000000001</v>
      </c>
      <c r="I634" s="7" t="s">
        <v>17519</v>
      </c>
      <c r="J634" s="7" t="s">
        <v>21</v>
      </c>
      <c r="L634" s="71"/>
      <c r="M634" s="71"/>
      <c r="N634" s="71"/>
      <c r="O634" s="71"/>
    </row>
    <row r="635" spans="1:15" customFormat="1" x14ac:dyDescent="0.3">
      <c r="A635" s="17" t="s">
        <v>2877</v>
      </c>
      <c r="B635" s="17" t="s">
        <v>2878</v>
      </c>
      <c r="C635" s="29">
        <v>0</v>
      </c>
      <c r="D635" s="54">
        <v>0</v>
      </c>
      <c r="E635" s="70">
        <v>0</v>
      </c>
      <c r="F635" s="120">
        <f t="shared" si="27"/>
        <v>0</v>
      </c>
      <c r="G635" s="94">
        <f t="shared" si="28"/>
        <v>0</v>
      </c>
      <c r="H635" s="94">
        <f t="shared" si="29"/>
        <v>0</v>
      </c>
      <c r="I635" s="7" t="s">
        <v>17519</v>
      </c>
      <c r="J635" s="7" t="s">
        <v>21</v>
      </c>
      <c r="L635" s="71"/>
      <c r="M635" s="71"/>
      <c r="N635" s="71"/>
      <c r="O635" s="71"/>
    </row>
    <row r="636" spans="1:15" customFormat="1" x14ac:dyDescent="0.3">
      <c r="A636" s="17" t="s">
        <v>787</v>
      </c>
      <c r="B636" s="17" t="s">
        <v>2879</v>
      </c>
      <c r="C636" s="29">
        <v>586.61</v>
      </c>
      <c r="D636" s="54">
        <v>246</v>
      </c>
      <c r="E636" s="70">
        <v>259.18</v>
      </c>
      <c r="F636" s="120">
        <f t="shared" si="27"/>
        <v>323.97500000000002</v>
      </c>
      <c r="G636" s="94">
        <f t="shared" si="28"/>
        <v>25.918000000000003</v>
      </c>
      <c r="H636" s="94">
        <f t="shared" si="29"/>
        <v>51.836000000000006</v>
      </c>
      <c r="I636" s="7" t="s">
        <v>17519</v>
      </c>
      <c r="J636" s="7" t="s">
        <v>21</v>
      </c>
      <c r="L636" s="71"/>
      <c r="M636" s="71"/>
      <c r="N636" s="71"/>
      <c r="O636" s="71"/>
    </row>
    <row r="637" spans="1:15" customFormat="1" x14ac:dyDescent="0.3">
      <c r="A637" s="17" t="s">
        <v>789</v>
      </c>
      <c r="B637" s="17" t="s">
        <v>2880</v>
      </c>
      <c r="C637" s="29">
        <v>35.700000000000003</v>
      </c>
      <c r="D637" s="54">
        <v>36</v>
      </c>
      <c r="E637" s="70">
        <v>36</v>
      </c>
      <c r="F637" s="120">
        <f t="shared" si="27"/>
        <v>45</v>
      </c>
      <c r="G637" s="94">
        <f t="shared" si="28"/>
        <v>3.6</v>
      </c>
      <c r="H637" s="94">
        <f t="shared" si="29"/>
        <v>7.2</v>
      </c>
      <c r="I637" s="7" t="s">
        <v>17519</v>
      </c>
      <c r="J637" s="7" t="s">
        <v>21</v>
      </c>
      <c r="L637" s="71"/>
      <c r="M637" s="71"/>
      <c r="N637" s="71"/>
      <c r="O637" s="71"/>
    </row>
    <row r="638" spans="1:15" customFormat="1" x14ac:dyDescent="0.3">
      <c r="A638" s="17" t="s">
        <v>791</v>
      </c>
      <c r="B638" s="17" t="s">
        <v>2881</v>
      </c>
      <c r="C638" s="29">
        <v>113.05</v>
      </c>
      <c r="D638" s="54">
        <v>113</v>
      </c>
      <c r="E638" s="70">
        <v>278.45999999999998</v>
      </c>
      <c r="F638" s="120">
        <f t="shared" si="27"/>
        <v>348.07499999999999</v>
      </c>
      <c r="G638" s="94">
        <f t="shared" si="28"/>
        <v>27.846</v>
      </c>
      <c r="H638" s="94">
        <f t="shared" si="29"/>
        <v>55.692</v>
      </c>
      <c r="I638" s="7" t="s">
        <v>17519</v>
      </c>
      <c r="J638" s="7" t="s">
        <v>21</v>
      </c>
      <c r="L638" s="71"/>
      <c r="M638" s="71"/>
      <c r="N638" s="71"/>
      <c r="O638" s="71"/>
    </row>
    <row r="639" spans="1:15" customFormat="1" x14ac:dyDescent="0.3">
      <c r="A639" s="17" t="s">
        <v>2882</v>
      </c>
      <c r="B639" s="17" t="s">
        <v>2883</v>
      </c>
      <c r="C639" s="29">
        <v>0</v>
      </c>
      <c r="D639" s="54">
        <v>0</v>
      </c>
      <c r="E639" s="70">
        <v>248.79</v>
      </c>
      <c r="F639" s="120">
        <f t="shared" si="27"/>
        <v>310.98750000000001</v>
      </c>
      <c r="G639" s="94">
        <f t="shared" si="28"/>
        <v>24.879000000000005</v>
      </c>
      <c r="H639" s="94">
        <f t="shared" si="29"/>
        <v>49.75800000000001</v>
      </c>
      <c r="I639" s="7" t="s">
        <v>17519</v>
      </c>
      <c r="J639" s="7" t="s">
        <v>37</v>
      </c>
      <c r="L639" s="71"/>
      <c r="M639" s="71"/>
      <c r="N639" s="71"/>
      <c r="O639" s="71"/>
    </row>
    <row r="640" spans="1:15" customFormat="1" x14ac:dyDescent="0.3">
      <c r="A640" s="17" t="s">
        <v>793</v>
      </c>
      <c r="B640" s="17" t="s">
        <v>2884</v>
      </c>
      <c r="C640" s="29">
        <v>297.5</v>
      </c>
      <c r="D640" s="54">
        <v>357</v>
      </c>
      <c r="E640" s="70">
        <v>357</v>
      </c>
      <c r="F640" s="120">
        <f t="shared" si="27"/>
        <v>446.25</v>
      </c>
      <c r="G640" s="94">
        <f t="shared" si="28"/>
        <v>35.700000000000003</v>
      </c>
      <c r="H640" s="94">
        <f t="shared" si="29"/>
        <v>71.400000000000006</v>
      </c>
      <c r="I640" s="7" t="s">
        <v>17519</v>
      </c>
      <c r="J640" s="7" t="s">
        <v>37</v>
      </c>
      <c r="L640" s="71"/>
      <c r="M640" s="71"/>
      <c r="N640" s="71"/>
      <c r="O640" s="71"/>
    </row>
    <row r="641" spans="1:15" customFormat="1" x14ac:dyDescent="0.3">
      <c r="A641" s="17" t="s">
        <v>2885</v>
      </c>
      <c r="B641" s="17" t="s">
        <v>2886</v>
      </c>
      <c r="C641" s="29">
        <v>0</v>
      </c>
      <c r="D641" s="54">
        <v>0</v>
      </c>
      <c r="E641" s="70">
        <v>67.83</v>
      </c>
      <c r="F641" s="120">
        <f t="shared" si="27"/>
        <v>84.787499999999994</v>
      </c>
      <c r="G641" s="94">
        <f t="shared" si="28"/>
        <v>6.7830000000000004</v>
      </c>
      <c r="H641" s="94">
        <f t="shared" si="29"/>
        <v>13.566000000000001</v>
      </c>
      <c r="I641" s="7" t="s">
        <v>17519</v>
      </c>
      <c r="J641" s="7" t="s">
        <v>21</v>
      </c>
      <c r="L641" s="71"/>
      <c r="M641" s="71"/>
      <c r="N641" s="71"/>
      <c r="O641" s="71"/>
    </row>
    <row r="642" spans="1:15" customFormat="1" x14ac:dyDescent="0.3">
      <c r="A642" s="17" t="s">
        <v>795</v>
      </c>
      <c r="B642" s="17" t="s">
        <v>2887</v>
      </c>
      <c r="C642" s="29">
        <v>303.45</v>
      </c>
      <c r="D642" s="54">
        <v>303</v>
      </c>
      <c r="E642" s="70">
        <v>303.45</v>
      </c>
      <c r="F642" s="120">
        <f t="shared" si="27"/>
        <v>379.3125</v>
      </c>
      <c r="G642" s="94">
        <f t="shared" si="28"/>
        <v>30.344999999999999</v>
      </c>
      <c r="H642" s="94">
        <f t="shared" si="29"/>
        <v>60.69</v>
      </c>
      <c r="I642" s="7" t="s">
        <v>17519</v>
      </c>
      <c r="J642" s="7" t="s">
        <v>37</v>
      </c>
      <c r="L642" s="71"/>
      <c r="M642" s="71"/>
      <c r="N642" s="71"/>
      <c r="O642" s="71"/>
    </row>
    <row r="643" spans="1:15" customFormat="1" x14ac:dyDescent="0.3">
      <c r="A643" s="17" t="s">
        <v>2888</v>
      </c>
      <c r="B643" s="17" t="s">
        <v>2889</v>
      </c>
      <c r="C643" s="29">
        <v>0</v>
      </c>
      <c r="D643" s="54">
        <v>0</v>
      </c>
      <c r="E643" s="70">
        <v>0</v>
      </c>
      <c r="F643" s="120">
        <f t="shared" si="27"/>
        <v>0</v>
      </c>
      <c r="G643" s="94">
        <f t="shared" si="28"/>
        <v>0</v>
      </c>
      <c r="H643" s="94">
        <f t="shared" si="29"/>
        <v>0</v>
      </c>
      <c r="I643" s="7" t="s">
        <v>17519</v>
      </c>
      <c r="J643" s="7" t="s">
        <v>37</v>
      </c>
      <c r="L643" s="71"/>
      <c r="M643" s="71"/>
      <c r="N643" s="71"/>
      <c r="O643" s="71"/>
    </row>
    <row r="644" spans="1:15" customFormat="1" x14ac:dyDescent="0.3">
      <c r="A644" s="17" t="s">
        <v>2890</v>
      </c>
      <c r="B644" s="17" t="s">
        <v>2891</v>
      </c>
      <c r="C644" s="29">
        <v>0</v>
      </c>
      <c r="D644" s="54">
        <v>0</v>
      </c>
      <c r="E644" s="70">
        <v>0</v>
      </c>
      <c r="F644" s="120">
        <f t="shared" si="27"/>
        <v>0</v>
      </c>
      <c r="G644" s="94">
        <f t="shared" si="28"/>
        <v>0</v>
      </c>
      <c r="H644" s="94">
        <f t="shared" si="29"/>
        <v>0</v>
      </c>
      <c r="I644" s="7" t="s">
        <v>17519</v>
      </c>
      <c r="J644" s="7" t="s">
        <v>21</v>
      </c>
      <c r="L644" s="71"/>
      <c r="M644" s="71"/>
      <c r="N644" s="71"/>
      <c r="O644" s="71"/>
    </row>
    <row r="645" spans="1:15" customFormat="1" x14ac:dyDescent="0.3">
      <c r="A645" s="20" t="s">
        <v>2892</v>
      </c>
      <c r="B645" s="20" t="s">
        <v>2893</v>
      </c>
      <c r="C645" s="30">
        <v>0</v>
      </c>
      <c r="D645" s="56">
        <v>0</v>
      </c>
      <c r="E645" s="70">
        <v>0</v>
      </c>
      <c r="F645" s="120">
        <f t="shared" si="27"/>
        <v>0</v>
      </c>
      <c r="G645" s="94">
        <f t="shared" si="28"/>
        <v>0</v>
      </c>
      <c r="H645" s="94">
        <f t="shared" si="29"/>
        <v>0</v>
      </c>
      <c r="I645" s="7" t="s">
        <v>17519</v>
      </c>
      <c r="J645" s="7" t="s">
        <v>21</v>
      </c>
      <c r="L645" s="71"/>
      <c r="M645" s="71"/>
      <c r="N645" s="71"/>
      <c r="O645" s="71"/>
    </row>
    <row r="646" spans="1:15" customFormat="1" x14ac:dyDescent="0.3">
      <c r="A646" s="17" t="s">
        <v>797</v>
      </c>
      <c r="B646" s="17" t="s">
        <v>2894</v>
      </c>
      <c r="C646" s="29">
        <v>714</v>
      </c>
      <c r="D646" s="54">
        <v>559</v>
      </c>
      <c r="E646" s="70">
        <v>559</v>
      </c>
      <c r="F646" s="120">
        <f t="shared" si="27"/>
        <v>698.75</v>
      </c>
      <c r="G646" s="94">
        <f t="shared" si="28"/>
        <v>55.900000000000006</v>
      </c>
      <c r="H646" s="94">
        <f t="shared" si="29"/>
        <v>111.80000000000001</v>
      </c>
      <c r="I646" s="7" t="s">
        <v>17519</v>
      </c>
      <c r="J646" s="7" t="s">
        <v>37</v>
      </c>
      <c r="L646" s="71"/>
      <c r="M646" s="71"/>
      <c r="N646" s="71"/>
      <c r="O646" s="71"/>
    </row>
    <row r="647" spans="1:15" customFormat="1" x14ac:dyDescent="0.3">
      <c r="A647" s="17" t="s">
        <v>2895</v>
      </c>
      <c r="B647" s="17" t="s">
        <v>2896</v>
      </c>
      <c r="C647" s="29">
        <v>0</v>
      </c>
      <c r="D647" s="54">
        <v>0</v>
      </c>
      <c r="E647" s="70">
        <v>0</v>
      </c>
      <c r="F647" s="120">
        <f t="shared" ref="F647:F710" si="30">IF(E647&gt;0,+E647,IF(D647&gt;0,+D647,IF(C647&gt;0,+C647,0)))*1.25</f>
        <v>0</v>
      </c>
      <c r="G647" s="94">
        <f t="shared" ref="G647:G710" si="31">(F647/1.25)*0.1</f>
        <v>0</v>
      </c>
      <c r="H647" s="94">
        <f t="shared" ref="H647:H710" si="32">(F647/1.25)*0.2</f>
        <v>0</v>
      </c>
      <c r="I647" s="7" t="s">
        <v>17519</v>
      </c>
      <c r="J647" s="7" t="s">
        <v>21</v>
      </c>
      <c r="L647" s="71"/>
      <c r="M647" s="71"/>
      <c r="N647" s="71"/>
      <c r="O647" s="71"/>
    </row>
    <row r="648" spans="1:15" customFormat="1" x14ac:dyDescent="0.3">
      <c r="A648" s="17" t="s">
        <v>799</v>
      </c>
      <c r="B648" s="17" t="s">
        <v>2897</v>
      </c>
      <c r="C648" s="29">
        <v>925.82</v>
      </c>
      <c r="D648" s="54">
        <v>963</v>
      </c>
      <c r="E648" s="70">
        <v>925.56</v>
      </c>
      <c r="F648" s="120">
        <f t="shared" si="30"/>
        <v>1156.9499999999998</v>
      </c>
      <c r="G648" s="94">
        <f t="shared" si="31"/>
        <v>92.555999999999983</v>
      </c>
      <c r="H648" s="94">
        <f t="shared" si="32"/>
        <v>185.11199999999997</v>
      </c>
      <c r="I648" s="7" t="s">
        <v>17519</v>
      </c>
      <c r="J648" s="7" t="s">
        <v>21</v>
      </c>
      <c r="L648" s="71"/>
      <c r="M648" s="71"/>
      <c r="N648" s="71"/>
      <c r="O648" s="71"/>
    </row>
    <row r="649" spans="1:15" customFormat="1" x14ac:dyDescent="0.3">
      <c r="A649" s="17" t="s">
        <v>2898</v>
      </c>
      <c r="B649" s="17" t="s">
        <v>2899</v>
      </c>
      <c r="C649" s="29">
        <v>0</v>
      </c>
      <c r="D649" s="54">
        <v>0</v>
      </c>
      <c r="E649" s="70">
        <v>0</v>
      </c>
      <c r="F649" s="120">
        <f t="shared" si="30"/>
        <v>0</v>
      </c>
      <c r="G649" s="94">
        <f t="shared" si="31"/>
        <v>0</v>
      </c>
      <c r="H649" s="94">
        <f t="shared" si="32"/>
        <v>0</v>
      </c>
      <c r="I649" s="7" t="s">
        <v>17519</v>
      </c>
      <c r="J649" s="7" t="s">
        <v>21</v>
      </c>
      <c r="L649" s="71"/>
      <c r="M649" s="71"/>
      <c r="N649" s="71"/>
      <c r="O649" s="71"/>
    </row>
    <row r="650" spans="1:15" customFormat="1" x14ac:dyDescent="0.3">
      <c r="A650" s="17" t="s">
        <v>2900</v>
      </c>
      <c r="B650" s="17" t="s">
        <v>2901</v>
      </c>
      <c r="C650" s="29">
        <v>0</v>
      </c>
      <c r="D650" s="54">
        <v>0</v>
      </c>
      <c r="E650" s="70">
        <v>0</v>
      </c>
      <c r="F650" s="120">
        <f t="shared" si="30"/>
        <v>0</v>
      </c>
      <c r="G650" s="94">
        <f t="shared" si="31"/>
        <v>0</v>
      </c>
      <c r="H650" s="94">
        <f t="shared" si="32"/>
        <v>0</v>
      </c>
      <c r="I650" s="7" t="s">
        <v>17519</v>
      </c>
      <c r="J650" s="7" t="s">
        <v>21</v>
      </c>
      <c r="L650" s="71"/>
      <c r="M650" s="71"/>
      <c r="N650" s="71"/>
      <c r="O650" s="71"/>
    </row>
    <row r="651" spans="1:15" customFormat="1" x14ac:dyDescent="0.3">
      <c r="A651" s="17" t="s">
        <v>2902</v>
      </c>
      <c r="B651" s="17" t="s">
        <v>2903</v>
      </c>
      <c r="C651" s="29">
        <v>0</v>
      </c>
      <c r="D651" s="54">
        <v>0</v>
      </c>
      <c r="E651" s="70">
        <v>0</v>
      </c>
      <c r="F651" s="120">
        <f t="shared" si="30"/>
        <v>0</v>
      </c>
      <c r="G651" s="94">
        <f t="shared" si="31"/>
        <v>0</v>
      </c>
      <c r="H651" s="94">
        <f t="shared" si="32"/>
        <v>0</v>
      </c>
      <c r="I651" s="7" t="s">
        <v>17519</v>
      </c>
      <c r="J651" s="7" t="s">
        <v>37</v>
      </c>
      <c r="L651" s="71"/>
      <c r="M651" s="71"/>
      <c r="N651" s="71"/>
      <c r="O651" s="71"/>
    </row>
    <row r="652" spans="1:15" customFormat="1" x14ac:dyDescent="0.3">
      <c r="A652" s="17" t="s">
        <v>801</v>
      </c>
      <c r="B652" s="17" t="s">
        <v>2904</v>
      </c>
      <c r="C652" s="29">
        <v>30.7</v>
      </c>
      <c r="D652" s="54">
        <v>31</v>
      </c>
      <c r="E652" s="70">
        <v>49.74</v>
      </c>
      <c r="F652" s="120">
        <f t="shared" si="30"/>
        <v>62.175000000000004</v>
      </c>
      <c r="G652" s="94">
        <f t="shared" si="31"/>
        <v>4.9740000000000002</v>
      </c>
      <c r="H652" s="94">
        <f t="shared" si="32"/>
        <v>9.9480000000000004</v>
      </c>
      <c r="I652" s="7" t="s">
        <v>17519</v>
      </c>
      <c r="J652" s="7" t="s">
        <v>21</v>
      </c>
      <c r="L652" s="71"/>
      <c r="M652" s="71"/>
      <c r="N652" s="71"/>
      <c r="O652" s="71"/>
    </row>
    <row r="653" spans="1:15" customFormat="1" x14ac:dyDescent="0.3">
      <c r="A653" s="17" t="s">
        <v>2905</v>
      </c>
      <c r="B653" s="17" t="s">
        <v>2906</v>
      </c>
      <c r="C653" s="29">
        <v>0</v>
      </c>
      <c r="D653" s="54">
        <v>0</v>
      </c>
      <c r="E653" s="70">
        <v>0</v>
      </c>
      <c r="F653" s="120">
        <f t="shared" si="30"/>
        <v>0</v>
      </c>
      <c r="G653" s="94">
        <f t="shared" si="31"/>
        <v>0</v>
      </c>
      <c r="H653" s="94">
        <f t="shared" si="32"/>
        <v>0</v>
      </c>
      <c r="I653" s="7" t="s">
        <v>17519</v>
      </c>
      <c r="J653" s="7" t="s">
        <v>37</v>
      </c>
      <c r="L653" s="71"/>
      <c r="M653" s="71"/>
      <c r="N653" s="71"/>
      <c r="O653" s="71"/>
    </row>
    <row r="654" spans="1:15" customFormat="1" x14ac:dyDescent="0.3">
      <c r="A654" s="17" t="s">
        <v>803</v>
      </c>
      <c r="B654" s="17" t="s">
        <v>2907</v>
      </c>
      <c r="C654" s="29">
        <v>821.1</v>
      </c>
      <c r="D654" s="54">
        <v>806</v>
      </c>
      <c r="E654" s="70">
        <v>737.8</v>
      </c>
      <c r="F654" s="120">
        <f t="shared" si="30"/>
        <v>922.25</v>
      </c>
      <c r="G654" s="94">
        <f t="shared" si="31"/>
        <v>73.78</v>
      </c>
      <c r="H654" s="94">
        <f t="shared" si="32"/>
        <v>147.56</v>
      </c>
      <c r="I654" s="7" t="s">
        <v>17519</v>
      </c>
      <c r="J654" s="7" t="s">
        <v>37</v>
      </c>
      <c r="L654" s="71"/>
      <c r="M654" s="71"/>
      <c r="N654" s="71"/>
      <c r="O654" s="71"/>
    </row>
    <row r="655" spans="1:15" customFormat="1" x14ac:dyDescent="0.3">
      <c r="A655" s="17" t="s">
        <v>2908</v>
      </c>
      <c r="B655" s="17" t="s">
        <v>2909</v>
      </c>
      <c r="C655" s="29">
        <v>0</v>
      </c>
      <c r="D655" s="54">
        <v>0</v>
      </c>
      <c r="E655" s="70">
        <v>0</v>
      </c>
      <c r="F655" s="120">
        <f t="shared" si="30"/>
        <v>0</v>
      </c>
      <c r="G655" s="94">
        <f t="shared" si="31"/>
        <v>0</v>
      </c>
      <c r="H655" s="94">
        <f t="shared" si="32"/>
        <v>0</v>
      </c>
      <c r="I655" s="7" t="s">
        <v>17519</v>
      </c>
      <c r="J655" s="7" t="s">
        <v>21</v>
      </c>
      <c r="L655" s="71"/>
      <c r="M655" s="71"/>
      <c r="N655" s="71"/>
      <c r="O655" s="71"/>
    </row>
    <row r="656" spans="1:15" customFormat="1" x14ac:dyDescent="0.3">
      <c r="A656" s="17" t="s">
        <v>805</v>
      </c>
      <c r="B656" s="17" t="s">
        <v>2910</v>
      </c>
      <c r="C656" s="29">
        <v>124.95</v>
      </c>
      <c r="D656" s="54">
        <v>128</v>
      </c>
      <c r="E656" s="70">
        <v>62</v>
      </c>
      <c r="F656" s="120">
        <f t="shared" si="30"/>
        <v>77.5</v>
      </c>
      <c r="G656" s="94">
        <f t="shared" si="31"/>
        <v>6.2</v>
      </c>
      <c r="H656" s="94">
        <f t="shared" si="32"/>
        <v>12.4</v>
      </c>
      <c r="I656" s="7" t="s">
        <v>17519</v>
      </c>
      <c r="J656" s="7" t="s">
        <v>21</v>
      </c>
      <c r="L656" s="71"/>
      <c r="M656" s="71"/>
      <c r="N656" s="71"/>
      <c r="O656" s="71"/>
    </row>
    <row r="657" spans="1:15" customFormat="1" x14ac:dyDescent="0.3">
      <c r="A657" s="17" t="s">
        <v>807</v>
      </c>
      <c r="B657" s="17" t="s">
        <v>2911</v>
      </c>
      <c r="C657" s="29">
        <v>1505.69</v>
      </c>
      <c r="D657" s="54">
        <v>1742</v>
      </c>
      <c r="E657" s="70">
        <v>1454.86</v>
      </c>
      <c r="F657" s="120">
        <f t="shared" si="30"/>
        <v>1818.5749999999998</v>
      </c>
      <c r="G657" s="94">
        <f t="shared" si="31"/>
        <v>145.48599999999999</v>
      </c>
      <c r="H657" s="94">
        <f t="shared" si="32"/>
        <v>290.97199999999998</v>
      </c>
      <c r="I657" s="7" t="s">
        <v>17519</v>
      </c>
      <c r="J657" s="7" t="s">
        <v>21</v>
      </c>
      <c r="L657" s="71"/>
      <c r="M657" s="71"/>
      <c r="N657" s="71"/>
      <c r="O657" s="71"/>
    </row>
    <row r="658" spans="1:15" customFormat="1" x14ac:dyDescent="0.3">
      <c r="A658" s="17" t="s">
        <v>2912</v>
      </c>
      <c r="B658" s="17" t="s">
        <v>2913</v>
      </c>
      <c r="C658" s="29">
        <v>0</v>
      </c>
      <c r="D658" s="54">
        <v>0</v>
      </c>
      <c r="E658" s="70">
        <v>0</v>
      </c>
      <c r="F658" s="120">
        <f t="shared" si="30"/>
        <v>0</v>
      </c>
      <c r="G658" s="94">
        <f t="shared" si="31"/>
        <v>0</v>
      </c>
      <c r="H658" s="94">
        <f t="shared" si="32"/>
        <v>0</v>
      </c>
      <c r="I658" s="7" t="s">
        <v>17519</v>
      </c>
      <c r="J658" s="7" t="s">
        <v>21</v>
      </c>
      <c r="L658" s="71"/>
      <c r="M658" s="71"/>
      <c r="N658" s="71"/>
      <c r="O658" s="71"/>
    </row>
    <row r="659" spans="1:15" customFormat="1" x14ac:dyDescent="0.3">
      <c r="A659" s="17" t="s">
        <v>809</v>
      </c>
      <c r="B659" s="17" t="s">
        <v>2914</v>
      </c>
      <c r="C659" s="29">
        <v>741.37</v>
      </c>
      <c r="D659" s="54">
        <v>839</v>
      </c>
      <c r="E659" s="70">
        <v>452</v>
      </c>
      <c r="F659" s="120">
        <f t="shared" si="30"/>
        <v>565</v>
      </c>
      <c r="G659" s="94">
        <f t="shared" si="31"/>
        <v>45.2</v>
      </c>
      <c r="H659" s="94">
        <f t="shared" si="32"/>
        <v>90.4</v>
      </c>
      <c r="I659" s="7" t="s">
        <v>17519</v>
      </c>
      <c r="J659" s="7" t="s">
        <v>21</v>
      </c>
      <c r="L659" s="71"/>
      <c r="M659" s="71"/>
      <c r="N659" s="71"/>
      <c r="O659" s="71"/>
    </row>
    <row r="660" spans="1:15" customFormat="1" x14ac:dyDescent="0.3">
      <c r="A660" s="17" t="s">
        <v>2915</v>
      </c>
      <c r="B660" s="17" t="s">
        <v>2916</v>
      </c>
      <c r="C660" s="29">
        <v>0</v>
      </c>
      <c r="D660" s="54">
        <v>0</v>
      </c>
      <c r="E660" s="70">
        <v>0</v>
      </c>
      <c r="F660" s="120">
        <f t="shared" si="30"/>
        <v>0</v>
      </c>
      <c r="G660" s="94">
        <f t="shared" si="31"/>
        <v>0</v>
      </c>
      <c r="H660" s="94">
        <f t="shared" si="32"/>
        <v>0</v>
      </c>
      <c r="I660" s="7" t="s">
        <v>17519</v>
      </c>
      <c r="J660" s="7" t="s">
        <v>37</v>
      </c>
      <c r="L660" s="71"/>
      <c r="M660" s="71"/>
      <c r="N660" s="71"/>
      <c r="O660" s="71"/>
    </row>
    <row r="661" spans="1:15" customFormat="1" x14ac:dyDescent="0.3">
      <c r="A661" s="17" t="s">
        <v>2917</v>
      </c>
      <c r="B661" s="17" t="s">
        <v>2918</v>
      </c>
      <c r="C661" s="29">
        <v>0</v>
      </c>
      <c r="D661" s="54">
        <v>0</v>
      </c>
      <c r="E661" s="70">
        <v>0</v>
      </c>
      <c r="F661" s="120">
        <f t="shared" si="30"/>
        <v>0</v>
      </c>
      <c r="G661" s="94">
        <f t="shared" si="31"/>
        <v>0</v>
      </c>
      <c r="H661" s="94">
        <f t="shared" si="32"/>
        <v>0</v>
      </c>
      <c r="I661" s="7" t="s">
        <v>17519</v>
      </c>
      <c r="J661" s="7" t="s">
        <v>21</v>
      </c>
      <c r="L661" s="71"/>
      <c r="M661" s="71"/>
      <c r="N661" s="71"/>
      <c r="O661" s="71"/>
    </row>
    <row r="662" spans="1:15" customFormat="1" x14ac:dyDescent="0.3">
      <c r="A662" s="17" t="s">
        <v>811</v>
      </c>
      <c r="B662" s="17" t="s">
        <v>2919</v>
      </c>
      <c r="C662" s="29">
        <v>628.32000000000005</v>
      </c>
      <c r="D662" s="54">
        <v>628</v>
      </c>
      <c r="E662" s="70">
        <v>628.32000000000005</v>
      </c>
      <c r="F662" s="120">
        <f t="shared" si="30"/>
        <v>785.40000000000009</v>
      </c>
      <c r="G662" s="94">
        <f t="shared" si="31"/>
        <v>62.832000000000008</v>
      </c>
      <c r="H662" s="94">
        <f t="shared" si="32"/>
        <v>125.66400000000002</v>
      </c>
      <c r="I662" s="7" t="s">
        <v>17519</v>
      </c>
      <c r="J662" s="7" t="s">
        <v>37</v>
      </c>
      <c r="L662" s="71"/>
      <c r="M662" s="71"/>
      <c r="N662" s="71"/>
      <c r="O662" s="71"/>
    </row>
    <row r="663" spans="1:15" customFormat="1" x14ac:dyDescent="0.3">
      <c r="A663" s="17" t="s">
        <v>813</v>
      </c>
      <c r="B663" s="17" t="s">
        <v>2920</v>
      </c>
      <c r="C663" s="29">
        <v>0</v>
      </c>
      <c r="D663" s="54">
        <v>321</v>
      </c>
      <c r="E663" s="70">
        <v>0</v>
      </c>
      <c r="F663" s="120">
        <f t="shared" si="30"/>
        <v>401.25</v>
      </c>
      <c r="G663" s="94">
        <f t="shared" si="31"/>
        <v>32.1</v>
      </c>
      <c r="H663" s="94">
        <f t="shared" si="32"/>
        <v>64.2</v>
      </c>
      <c r="I663" s="7" t="s">
        <v>17519</v>
      </c>
      <c r="J663" s="7" t="s">
        <v>21</v>
      </c>
      <c r="L663" s="71"/>
      <c r="M663" s="71"/>
      <c r="N663" s="71"/>
      <c r="O663" s="71"/>
    </row>
    <row r="664" spans="1:15" customFormat="1" x14ac:dyDescent="0.3">
      <c r="A664" s="17" t="s">
        <v>2921</v>
      </c>
      <c r="B664" s="17" t="s">
        <v>2922</v>
      </c>
      <c r="C664" s="29">
        <v>0</v>
      </c>
      <c r="D664" s="54">
        <v>0</v>
      </c>
      <c r="E664" s="70">
        <v>0</v>
      </c>
      <c r="F664" s="120">
        <f t="shared" si="30"/>
        <v>0</v>
      </c>
      <c r="G664" s="94">
        <f t="shared" si="31"/>
        <v>0</v>
      </c>
      <c r="H664" s="94">
        <f t="shared" si="32"/>
        <v>0</v>
      </c>
      <c r="I664" s="7" t="s">
        <v>17519</v>
      </c>
      <c r="J664" s="7" t="s">
        <v>21</v>
      </c>
      <c r="L664" s="71"/>
      <c r="M664" s="71"/>
      <c r="N664" s="71"/>
      <c r="O664" s="71"/>
    </row>
    <row r="665" spans="1:15" customFormat="1" x14ac:dyDescent="0.3">
      <c r="A665" s="17" t="s">
        <v>815</v>
      </c>
      <c r="B665" s="17" t="s">
        <v>2923</v>
      </c>
      <c r="C665" s="29">
        <v>672.35</v>
      </c>
      <c r="D665" s="54">
        <v>672</v>
      </c>
      <c r="E665" s="70">
        <v>672.35</v>
      </c>
      <c r="F665" s="120">
        <f t="shared" si="30"/>
        <v>840.4375</v>
      </c>
      <c r="G665" s="94">
        <f t="shared" si="31"/>
        <v>67.234999999999999</v>
      </c>
      <c r="H665" s="94">
        <f t="shared" si="32"/>
        <v>134.47</v>
      </c>
      <c r="I665" s="7" t="s">
        <v>17519</v>
      </c>
      <c r="J665" s="7" t="s">
        <v>37</v>
      </c>
      <c r="L665" s="71"/>
      <c r="M665" s="71"/>
      <c r="N665" s="71"/>
      <c r="O665" s="71"/>
    </row>
    <row r="666" spans="1:15" customFormat="1" x14ac:dyDescent="0.3">
      <c r="A666" s="17" t="s">
        <v>817</v>
      </c>
      <c r="B666" s="17" t="s">
        <v>2924</v>
      </c>
      <c r="C666" s="29">
        <v>76.52</v>
      </c>
      <c r="D666" s="54">
        <v>54</v>
      </c>
      <c r="E666" s="70">
        <v>52.36</v>
      </c>
      <c r="F666" s="120">
        <f t="shared" si="30"/>
        <v>65.45</v>
      </c>
      <c r="G666" s="94">
        <f t="shared" si="31"/>
        <v>5.2360000000000007</v>
      </c>
      <c r="H666" s="94">
        <f t="shared" si="32"/>
        <v>10.472000000000001</v>
      </c>
      <c r="I666" s="7" t="s">
        <v>17519</v>
      </c>
      <c r="J666" s="7" t="s">
        <v>21</v>
      </c>
      <c r="L666" s="71"/>
      <c r="M666" s="71"/>
      <c r="N666" s="71"/>
      <c r="O666" s="71"/>
    </row>
    <row r="667" spans="1:15" customFormat="1" x14ac:dyDescent="0.3">
      <c r="A667" s="17" t="s">
        <v>2925</v>
      </c>
      <c r="B667" s="17" t="s">
        <v>2926</v>
      </c>
      <c r="C667" s="29">
        <v>0</v>
      </c>
      <c r="D667" s="54">
        <v>0</v>
      </c>
      <c r="E667" s="70">
        <v>0</v>
      </c>
      <c r="F667" s="120">
        <f t="shared" si="30"/>
        <v>0</v>
      </c>
      <c r="G667" s="94">
        <f t="shared" si="31"/>
        <v>0</v>
      </c>
      <c r="H667" s="94">
        <f t="shared" si="32"/>
        <v>0</v>
      </c>
      <c r="I667" s="7" t="s">
        <v>17519</v>
      </c>
      <c r="J667" s="7" t="s">
        <v>37</v>
      </c>
      <c r="L667" s="71"/>
      <c r="M667" s="71"/>
      <c r="N667" s="71"/>
      <c r="O667" s="71"/>
    </row>
    <row r="668" spans="1:15" customFormat="1" x14ac:dyDescent="0.3">
      <c r="A668" s="17" t="s">
        <v>819</v>
      </c>
      <c r="B668" s="17" t="s">
        <v>2927</v>
      </c>
      <c r="C668" s="29">
        <v>101.15</v>
      </c>
      <c r="D668" s="54">
        <v>101</v>
      </c>
      <c r="E668" s="70">
        <v>101.15</v>
      </c>
      <c r="F668" s="120">
        <f t="shared" si="30"/>
        <v>126.4375</v>
      </c>
      <c r="G668" s="94">
        <f t="shared" si="31"/>
        <v>10.115000000000002</v>
      </c>
      <c r="H668" s="94">
        <f t="shared" si="32"/>
        <v>20.230000000000004</v>
      </c>
      <c r="I668" s="7" t="s">
        <v>17519</v>
      </c>
      <c r="J668" s="7" t="s">
        <v>37</v>
      </c>
      <c r="L668" s="71"/>
      <c r="M668" s="71"/>
      <c r="N668" s="71"/>
      <c r="O668" s="71"/>
    </row>
    <row r="669" spans="1:15" customFormat="1" x14ac:dyDescent="0.3">
      <c r="A669" s="17" t="s">
        <v>2928</v>
      </c>
      <c r="B669" s="17" t="s">
        <v>2929</v>
      </c>
      <c r="C669" s="29">
        <v>0</v>
      </c>
      <c r="D669" s="54">
        <v>0</v>
      </c>
      <c r="E669" s="70">
        <v>0</v>
      </c>
      <c r="F669" s="120">
        <f t="shared" si="30"/>
        <v>0</v>
      </c>
      <c r="G669" s="94">
        <f t="shared" si="31"/>
        <v>0</v>
      </c>
      <c r="H669" s="94">
        <f t="shared" si="32"/>
        <v>0</v>
      </c>
      <c r="I669" s="7" t="s">
        <v>17519</v>
      </c>
      <c r="J669" s="7" t="s">
        <v>37</v>
      </c>
      <c r="L669" s="71"/>
      <c r="M669" s="71"/>
      <c r="N669" s="71"/>
      <c r="O669" s="71"/>
    </row>
    <row r="670" spans="1:15" customFormat="1" x14ac:dyDescent="0.3">
      <c r="A670" s="17" t="s">
        <v>2930</v>
      </c>
      <c r="B670" s="17" t="s">
        <v>2931</v>
      </c>
      <c r="C670" s="29">
        <v>0</v>
      </c>
      <c r="D670" s="54">
        <v>0</v>
      </c>
      <c r="E670" s="70">
        <v>0</v>
      </c>
      <c r="F670" s="120">
        <f t="shared" si="30"/>
        <v>0</v>
      </c>
      <c r="G670" s="94">
        <f t="shared" si="31"/>
        <v>0</v>
      </c>
      <c r="H670" s="94">
        <f t="shared" si="32"/>
        <v>0</v>
      </c>
      <c r="I670" s="7" t="s">
        <v>17519</v>
      </c>
      <c r="J670" s="7" t="s">
        <v>37</v>
      </c>
      <c r="L670" s="71"/>
      <c r="M670" s="71"/>
      <c r="N670" s="71"/>
      <c r="O670" s="71"/>
    </row>
    <row r="671" spans="1:15" customFormat="1" x14ac:dyDescent="0.3">
      <c r="A671" s="17" t="s">
        <v>821</v>
      </c>
      <c r="B671" s="17" t="s">
        <v>2932</v>
      </c>
      <c r="C671" s="29">
        <v>0</v>
      </c>
      <c r="D671" s="54">
        <v>21</v>
      </c>
      <c r="E671" s="70">
        <v>21</v>
      </c>
      <c r="F671" s="120">
        <f t="shared" si="30"/>
        <v>26.25</v>
      </c>
      <c r="G671" s="94">
        <f t="shared" si="31"/>
        <v>2.1</v>
      </c>
      <c r="H671" s="94">
        <f t="shared" si="32"/>
        <v>4.2</v>
      </c>
      <c r="I671" s="7" t="s">
        <v>17519</v>
      </c>
      <c r="J671" s="7" t="s">
        <v>37</v>
      </c>
      <c r="L671" s="71"/>
      <c r="M671" s="71"/>
      <c r="N671" s="71"/>
      <c r="O671" s="71"/>
    </row>
    <row r="672" spans="1:15" customFormat="1" x14ac:dyDescent="0.3">
      <c r="A672" s="17" t="s">
        <v>823</v>
      </c>
      <c r="B672" s="17" t="s">
        <v>2933</v>
      </c>
      <c r="C672" s="29">
        <v>486.41</v>
      </c>
      <c r="D672" s="54">
        <v>251</v>
      </c>
      <c r="E672" s="70">
        <v>251.09</v>
      </c>
      <c r="F672" s="120">
        <f t="shared" si="30"/>
        <v>313.86250000000001</v>
      </c>
      <c r="G672" s="94">
        <f t="shared" si="31"/>
        <v>25.109000000000002</v>
      </c>
      <c r="H672" s="94">
        <f t="shared" si="32"/>
        <v>50.218000000000004</v>
      </c>
      <c r="I672" s="7" t="s">
        <v>17519</v>
      </c>
      <c r="J672" s="7" t="s">
        <v>37</v>
      </c>
      <c r="L672" s="71"/>
      <c r="M672" s="71"/>
      <c r="N672" s="71"/>
      <c r="O672" s="71"/>
    </row>
    <row r="673" spans="1:15" customFormat="1" x14ac:dyDescent="0.3">
      <c r="A673" s="17" t="s">
        <v>2934</v>
      </c>
      <c r="B673" s="17" t="s">
        <v>2935</v>
      </c>
      <c r="C673" s="29">
        <v>0</v>
      </c>
      <c r="D673" s="54">
        <v>0</v>
      </c>
      <c r="E673" s="70">
        <v>0</v>
      </c>
      <c r="F673" s="120">
        <f t="shared" si="30"/>
        <v>0</v>
      </c>
      <c r="G673" s="94">
        <f t="shared" si="31"/>
        <v>0</v>
      </c>
      <c r="H673" s="94">
        <f t="shared" si="32"/>
        <v>0</v>
      </c>
      <c r="I673" s="7" t="s">
        <v>17519</v>
      </c>
      <c r="J673" s="7" t="s">
        <v>37</v>
      </c>
      <c r="L673" s="71"/>
      <c r="M673" s="71"/>
      <c r="N673" s="71"/>
      <c r="O673" s="71"/>
    </row>
    <row r="674" spans="1:15" customFormat="1" x14ac:dyDescent="0.3">
      <c r="A674" s="17" t="s">
        <v>825</v>
      </c>
      <c r="B674" s="17" t="s">
        <v>2936</v>
      </c>
      <c r="C674" s="29">
        <v>62.99</v>
      </c>
      <c r="D674" s="54">
        <v>63</v>
      </c>
      <c r="E674" s="70">
        <v>62.99</v>
      </c>
      <c r="F674" s="120">
        <f t="shared" si="30"/>
        <v>78.737499999999997</v>
      </c>
      <c r="G674" s="94">
        <f t="shared" si="31"/>
        <v>6.2989999999999995</v>
      </c>
      <c r="H674" s="94">
        <f t="shared" si="32"/>
        <v>12.597999999999999</v>
      </c>
      <c r="I674" s="7" t="s">
        <v>17519</v>
      </c>
      <c r="J674" s="7" t="s">
        <v>37</v>
      </c>
      <c r="L674" s="71"/>
      <c r="M674" s="71"/>
      <c r="N674" s="71"/>
      <c r="O674" s="71"/>
    </row>
    <row r="675" spans="1:15" customFormat="1" x14ac:dyDescent="0.3">
      <c r="A675" s="17" t="s">
        <v>827</v>
      </c>
      <c r="B675" s="17" t="s">
        <v>2937</v>
      </c>
      <c r="C675" s="29">
        <v>67.83</v>
      </c>
      <c r="D675" s="54">
        <v>54</v>
      </c>
      <c r="E675" s="70">
        <v>54</v>
      </c>
      <c r="F675" s="120">
        <f t="shared" si="30"/>
        <v>67.5</v>
      </c>
      <c r="G675" s="94">
        <f t="shared" si="31"/>
        <v>5.4</v>
      </c>
      <c r="H675" s="94">
        <f t="shared" si="32"/>
        <v>10.8</v>
      </c>
      <c r="I675" s="7" t="s">
        <v>17519</v>
      </c>
      <c r="J675" s="7" t="s">
        <v>21</v>
      </c>
      <c r="L675" s="71"/>
      <c r="M675" s="71"/>
      <c r="N675" s="71"/>
      <c r="O675" s="71"/>
    </row>
    <row r="676" spans="1:15" customFormat="1" x14ac:dyDescent="0.3">
      <c r="A676" s="17" t="s">
        <v>829</v>
      </c>
      <c r="B676" s="17" t="s">
        <v>2938</v>
      </c>
      <c r="C676" s="29">
        <v>61.88</v>
      </c>
      <c r="D676" s="54">
        <v>62</v>
      </c>
      <c r="E676" s="70">
        <v>145.18</v>
      </c>
      <c r="F676" s="120">
        <f t="shared" si="30"/>
        <v>181.47500000000002</v>
      </c>
      <c r="G676" s="94">
        <f t="shared" si="31"/>
        <v>14.518000000000001</v>
      </c>
      <c r="H676" s="94">
        <f t="shared" si="32"/>
        <v>29.036000000000001</v>
      </c>
      <c r="I676" s="7" t="s">
        <v>17519</v>
      </c>
      <c r="J676" s="7" t="s">
        <v>21</v>
      </c>
      <c r="L676" s="71"/>
      <c r="M676" s="71"/>
      <c r="N676" s="71"/>
      <c r="O676" s="71"/>
    </row>
    <row r="677" spans="1:15" customFormat="1" x14ac:dyDescent="0.3">
      <c r="A677" s="17" t="s">
        <v>2939</v>
      </c>
      <c r="B677" s="17" t="s">
        <v>2940</v>
      </c>
      <c r="C677" s="29">
        <v>0</v>
      </c>
      <c r="D677" s="54">
        <v>0</v>
      </c>
      <c r="E677" s="70">
        <v>0</v>
      </c>
      <c r="F677" s="120">
        <f t="shared" si="30"/>
        <v>0</v>
      </c>
      <c r="G677" s="94">
        <f t="shared" si="31"/>
        <v>0</v>
      </c>
      <c r="H677" s="94">
        <f t="shared" si="32"/>
        <v>0</v>
      </c>
      <c r="I677" s="7" t="s">
        <v>17519</v>
      </c>
      <c r="J677" s="7" t="s">
        <v>21</v>
      </c>
      <c r="L677" s="71"/>
      <c r="M677" s="71"/>
      <c r="N677" s="71"/>
      <c r="O677" s="71"/>
    </row>
    <row r="678" spans="1:15" customFormat="1" x14ac:dyDescent="0.3">
      <c r="A678" s="17" t="s">
        <v>2941</v>
      </c>
      <c r="B678" s="17" t="s">
        <v>2942</v>
      </c>
      <c r="C678" s="29">
        <v>0</v>
      </c>
      <c r="D678" s="54">
        <v>0</v>
      </c>
      <c r="E678" s="70">
        <v>0</v>
      </c>
      <c r="F678" s="120">
        <f t="shared" si="30"/>
        <v>0</v>
      </c>
      <c r="G678" s="94">
        <f t="shared" si="31"/>
        <v>0</v>
      </c>
      <c r="H678" s="94">
        <f t="shared" si="32"/>
        <v>0</v>
      </c>
      <c r="I678" s="7" t="s">
        <v>17519</v>
      </c>
      <c r="J678" s="7" t="s">
        <v>21</v>
      </c>
      <c r="L678" s="71"/>
      <c r="M678" s="71"/>
      <c r="N678" s="71"/>
      <c r="O678" s="71"/>
    </row>
    <row r="679" spans="1:15" customFormat="1" x14ac:dyDescent="0.3">
      <c r="A679" s="17" t="s">
        <v>2943</v>
      </c>
      <c r="B679" s="17" t="s">
        <v>2944</v>
      </c>
      <c r="C679" s="29">
        <v>0</v>
      </c>
      <c r="D679" s="54">
        <v>0</v>
      </c>
      <c r="E679" s="70">
        <v>0</v>
      </c>
      <c r="F679" s="120">
        <f t="shared" si="30"/>
        <v>0</v>
      </c>
      <c r="G679" s="94">
        <f t="shared" si="31"/>
        <v>0</v>
      </c>
      <c r="H679" s="94">
        <f t="shared" si="32"/>
        <v>0</v>
      </c>
      <c r="I679" s="7" t="s">
        <v>17519</v>
      </c>
      <c r="J679" s="7" t="s">
        <v>37</v>
      </c>
      <c r="L679" s="71"/>
      <c r="M679" s="71"/>
      <c r="N679" s="71"/>
      <c r="O679" s="71"/>
    </row>
    <row r="680" spans="1:15" customFormat="1" x14ac:dyDescent="0.3">
      <c r="A680" s="17" t="s">
        <v>831</v>
      </c>
      <c r="B680" s="17" t="s">
        <v>2945</v>
      </c>
      <c r="C680" s="29">
        <v>83.3</v>
      </c>
      <c r="D680" s="54">
        <v>54</v>
      </c>
      <c r="E680" s="70">
        <v>80.92</v>
      </c>
      <c r="F680" s="120">
        <f t="shared" si="30"/>
        <v>101.15</v>
      </c>
      <c r="G680" s="94">
        <f t="shared" si="31"/>
        <v>8.0920000000000005</v>
      </c>
      <c r="H680" s="94">
        <f t="shared" si="32"/>
        <v>16.184000000000001</v>
      </c>
      <c r="I680" s="7" t="s">
        <v>17519</v>
      </c>
      <c r="J680" s="7" t="s">
        <v>21</v>
      </c>
      <c r="L680" s="71"/>
      <c r="M680" s="71"/>
      <c r="N680" s="71"/>
      <c r="O680" s="71"/>
    </row>
    <row r="681" spans="1:15" customFormat="1" x14ac:dyDescent="0.3">
      <c r="A681" s="17" t="s">
        <v>2946</v>
      </c>
      <c r="B681" s="17" t="s">
        <v>2947</v>
      </c>
      <c r="C681" s="29">
        <v>0</v>
      </c>
      <c r="D681" s="54">
        <v>0</v>
      </c>
      <c r="E681" s="70">
        <v>0</v>
      </c>
      <c r="F681" s="120">
        <f t="shared" si="30"/>
        <v>0</v>
      </c>
      <c r="G681" s="94">
        <f t="shared" si="31"/>
        <v>0</v>
      </c>
      <c r="H681" s="94">
        <f t="shared" si="32"/>
        <v>0</v>
      </c>
      <c r="I681" s="7" t="s">
        <v>17519</v>
      </c>
      <c r="J681" s="7" t="s">
        <v>21</v>
      </c>
      <c r="L681" s="71"/>
      <c r="M681" s="71"/>
      <c r="N681" s="71"/>
      <c r="O681" s="71"/>
    </row>
    <row r="682" spans="1:15" customFormat="1" x14ac:dyDescent="0.3">
      <c r="A682" s="17" t="s">
        <v>2948</v>
      </c>
      <c r="B682" s="17" t="s">
        <v>2949</v>
      </c>
      <c r="C682" s="29">
        <v>0</v>
      </c>
      <c r="D682" s="54">
        <v>0</v>
      </c>
      <c r="E682" s="70">
        <v>223.11</v>
      </c>
      <c r="F682" s="120">
        <f t="shared" si="30"/>
        <v>278.88750000000005</v>
      </c>
      <c r="G682" s="94">
        <f t="shared" si="31"/>
        <v>22.311000000000007</v>
      </c>
      <c r="H682" s="94">
        <f t="shared" si="32"/>
        <v>44.622000000000014</v>
      </c>
      <c r="I682" s="7" t="s">
        <v>17519</v>
      </c>
      <c r="J682" s="7" t="s">
        <v>21</v>
      </c>
      <c r="L682" s="71"/>
      <c r="M682" s="71"/>
      <c r="N682" s="71"/>
      <c r="O682" s="71"/>
    </row>
    <row r="683" spans="1:15" customFormat="1" x14ac:dyDescent="0.3">
      <c r="A683" s="17" t="s">
        <v>2950</v>
      </c>
      <c r="B683" s="17" t="s">
        <v>2951</v>
      </c>
      <c r="C683" s="29">
        <v>0</v>
      </c>
      <c r="D683" s="54">
        <v>0</v>
      </c>
      <c r="E683" s="70">
        <v>0</v>
      </c>
      <c r="F683" s="120">
        <f t="shared" si="30"/>
        <v>0</v>
      </c>
      <c r="G683" s="94">
        <f t="shared" si="31"/>
        <v>0</v>
      </c>
      <c r="H683" s="94">
        <f t="shared" si="32"/>
        <v>0</v>
      </c>
      <c r="I683" s="7" t="s">
        <v>17519</v>
      </c>
      <c r="J683" s="7" t="s">
        <v>21</v>
      </c>
      <c r="L683" s="71"/>
      <c r="M683" s="71"/>
      <c r="N683" s="71"/>
      <c r="O683" s="71"/>
    </row>
    <row r="684" spans="1:15" customFormat="1" x14ac:dyDescent="0.3">
      <c r="A684" s="17" t="s">
        <v>833</v>
      </c>
      <c r="B684" s="17" t="s">
        <v>2952</v>
      </c>
      <c r="C684" s="29">
        <v>57.12</v>
      </c>
      <c r="D684" s="54">
        <v>54</v>
      </c>
      <c r="E684" s="70">
        <v>57.12</v>
      </c>
      <c r="F684" s="120">
        <f t="shared" si="30"/>
        <v>71.399999999999991</v>
      </c>
      <c r="G684" s="94">
        <f t="shared" si="31"/>
        <v>5.7119999999999997</v>
      </c>
      <c r="H684" s="94">
        <f t="shared" si="32"/>
        <v>11.423999999999999</v>
      </c>
      <c r="I684" s="7" t="s">
        <v>17519</v>
      </c>
      <c r="J684" s="7" t="s">
        <v>21</v>
      </c>
      <c r="L684" s="71"/>
      <c r="M684" s="71"/>
      <c r="N684" s="71"/>
      <c r="O684" s="71"/>
    </row>
    <row r="685" spans="1:15" customFormat="1" x14ac:dyDescent="0.3">
      <c r="A685" s="17" t="s">
        <v>835</v>
      </c>
      <c r="B685" s="17" t="s">
        <v>2953</v>
      </c>
      <c r="C685" s="29">
        <v>19398.740000000002</v>
      </c>
      <c r="D685" s="54">
        <v>19157</v>
      </c>
      <c r="E685" s="70">
        <v>17851.87</v>
      </c>
      <c r="F685" s="120">
        <f t="shared" si="30"/>
        <v>22314.837499999998</v>
      </c>
      <c r="G685" s="94">
        <f t="shared" si="31"/>
        <v>1785.1869999999999</v>
      </c>
      <c r="H685" s="94">
        <f t="shared" si="32"/>
        <v>3570.3739999999998</v>
      </c>
      <c r="I685" s="7" t="s">
        <v>17519</v>
      </c>
      <c r="J685" s="7" t="s">
        <v>21</v>
      </c>
      <c r="L685" s="71"/>
      <c r="M685" s="71"/>
      <c r="N685" s="71"/>
      <c r="O685" s="71"/>
    </row>
    <row r="686" spans="1:15" customFormat="1" x14ac:dyDescent="0.3">
      <c r="A686" s="17" t="s">
        <v>837</v>
      </c>
      <c r="B686" s="17" t="s">
        <v>2954</v>
      </c>
      <c r="C686" s="29">
        <v>1989.41</v>
      </c>
      <c r="D686" s="54">
        <v>1989</v>
      </c>
      <c r="E686" s="70">
        <v>2299.67</v>
      </c>
      <c r="F686" s="120">
        <f t="shared" si="30"/>
        <v>2874.5875000000001</v>
      </c>
      <c r="G686" s="94">
        <f t="shared" si="31"/>
        <v>229.96700000000001</v>
      </c>
      <c r="H686" s="94">
        <f t="shared" si="32"/>
        <v>459.93400000000003</v>
      </c>
      <c r="I686" s="7" t="s">
        <v>17519</v>
      </c>
      <c r="J686" s="7" t="s">
        <v>21</v>
      </c>
      <c r="L686" s="71"/>
      <c r="M686" s="71"/>
      <c r="N686" s="71"/>
      <c r="O686" s="71"/>
    </row>
    <row r="687" spans="1:15" customFormat="1" x14ac:dyDescent="0.3">
      <c r="A687" s="17" t="s">
        <v>2955</v>
      </c>
      <c r="B687" s="17" t="s">
        <v>2956</v>
      </c>
      <c r="C687" s="29">
        <v>0</v>
      </c>
      <c r="D687" s="54">
        <v>0</v>
      </c>
      <c r="E687" s="70">
        <v>0</v>
      </c>
      <c r="F687" s="120">
        <f t="shared" si="30"/>
        <v>0</v>
      </c>
      <c r="G687" s="94">
        <f t="shared" si="31"/>
        <v>0</v>
      </c>
      <c r="H687" s="94">
        <f t="shared" si="32"/>
        <v>0</v>
      </c>
      <c r="I687" s="7" t="s">
        <v>17519</v>
      </c>
      <c r="J687" s="7" t="s">
        <v>21</v>
      </c>
      <c r="L687" s="71"/>
      <c r="M687" s="71"/>
      <c r="N687" s="71"/>
      <c r="O687" s="71"/>
    </row>
    <row r="688" spans="1:15" customFormat="1" x14ac:dyDescent="0.3">
      <c r="A688" s="17" t="s">
        <v>2957</v>
      </c>
      <c r="B688" s="17" t="s">
        <v>2958</v>
      </c>
      <c r="C688" s="29">
        <v>0</v>
      </c>
      <c r="D688" s="54">
        <v>0</v>
      </c>
      <c r="E688" s="70">
        <v>0</v>
      </c>
      <c r="F688" s="120">
        <f t="shared" si="30"/>
        <v>0</v>
      </c>
      <c r="G688" s="94">
        <f t="shared" si="31"/>
        <v>0</v>
      </c>
      <c r="H688" s="94">
        <f t="shared" si="32"/>
        <v>0</v>
      </c>
      <c r="I688" s="7" t="s">
        <v>17519</v>
      </c>
      <c r="J688" s="7" t="s">
        <v>37</v>
      </c>
      <c r="L688" s="71"/>
      <c r="M688" s="71"/>
      <c r="N688" s="71"/>
      <c r="O688" s="71"/>
    </row>
    <row r="689" spans="1:15" customFormat="1" x14ac:dyDescent="0.3">
      <c r="A689" s="17" t="s">
        <v>2959</v>
      </c>
      <c r="B689" s="17" t="s">
        <v>2960</v>
      </c>
      <c r="C689" s="29">
        <v>0</v>
      </c>
      <c r="D689" s="54">
        <v>0</v>
      </c>
      <c r="E689" s="70">
        <v>0</v>
      </c>
      <c r="F689" s="120">
        <f t="shared" si="30"/>
        <v>0</v>
      </c>
      <c r="G689" s="94">
        <f t="shared" si="31"/>
        <v>0</v>
      </c>
      <c r="H689" s="94">
        <f t="shared" si="32"/>
        <v>0</v>
      </c>
      <c r="I689" s="7" t="s">
        <v>17519</v>
      </c>
      <c r="J689" s="7" t="s">
        <v>21</v>
      </c>
      <c r="L689" s="71"/>
      <c r="M689" s="71"/>
      <c r="N689" s="71"/>
      <c r="O689" s="71"/>
    </row>
    <row r="690" spans="1:15" customFormat="1" x14ac:dyDescent="0.3">
      <c r="A690" s="17" t="s">
        <v>2961</v>
      </c>
      <c r="B690" s="17" t="s">
        <v>2962</v>
      </c>
      <c r="C690" s="29">
        <v>0</v>
      </c>
      <c r="D690" s="54">
        <v>0</v>
      </c>
      <c r="E690" s="70">
        <v>0</v>
      </c>
      <c r="F690" s="120">
        <f t="shared" si="30"/>
        <v>0</v>
      </c>
      <c r="G690" s="94">
        <f t="shared" si="31"/>
        <v>0</v>
      </c>
      <c r="H690" s="94">
        <f t="shared" si="32"/>
        <v>0</v>
      </c>
      <c r="I690" s="7" t="s">
        <v>17519</v>
      </c>
      <c r="J690" s="7" t="s">
        <v>21</v>
      </c>
      <c r="L690" s="71"/>
      <c r="M690" s="71"/>
      <c r="N690" s="71"/>
      <c r="O690" s="71"/>
    </row>
    <row r="691" spans="1:15" customFormat="1" x14ac:dyDescent="0.3">
      <c r="A691" s="20" t="s">
        <v>2963</v>
      </c>
      <c r="B691" s="20" t="s">
        <v>2964</v>
      </c>
      <c r="C691" s="30">
        <v>0</v>
      </c>
      <c r="D691" s="56">
        <v>0</v>
      </c>
      <c r="E691" s="70">
        <v>0</v>
      </c>
      <c r="F691" s="120">
        <f t="shared" si="30"/>
        <v>0</v>
      </c>
      <c r="G691" s="94">
        <f t="shared" si="31"/>
        <v>0</v>
      </c>
      <c r="H691" s="94">
        <f t="shared" si="32"/>
        <v>0</v>
      </c>
      <c r="I691" s="7" t="s">
        <v>17519</v>
      </c>
      <c r="J691" s="7" t="s">
        <v>21</v>
      </c>
      <c r="L691" s="71"/>
      <c r="M691" s="71"/>
      <c r="N691" s="71"/>
      <c r="O691" s="71"/>
    </row>
    <row r="692" spans="1:15" customFormat="1" x14ac:dyDescent="0.3">
      <c r="A692" s="17" t="s">
        <v>2965</v>
      </c>
      <c r="B692" s="17" t="s">
        <v>2966</v>
      </c>
      <c r="C692" s="29">
        <v>0</v>
      </c>
      <c r="D692" s="54">
        <v>0</v>
      </c>
      <c r="E692" s="70">
        <v>0</v>
      </c>
      <c r="F692" s="120">
        <f t="shared" si="30"/>
        <v>0</v>
      </c>
      <c r="G692" s="94">
        <f t="shared" si="31"/>
        <v>0</v>
      </c>
      <c r="H692" s="94">
        <f t="shared" si="32"/>
        <v>0</v>
      </c>
      <c r="I692" s="7" t="s">
        <v>17519</v>
      </c>
      <c r="J692" s="7" t="s">
        <v>21</v>
      </c>
      <c r="L692" s="71"/>
      <c r="M692" s="71"/>
      <c r="N692" s="71"/>
      <c r="O692" s="71"/>
    </row>
    <row r="693" spans="1:15" customFormat="1" x14ac:dyDescent="0.3">
      <c r="A693" s="17" t="s">
        <v>2967</v>
      </c>
      <c r="B693" s="17" t="s">
        <v>2968</v>
      </c>
      <c r="C693" s="29">
        <v>0</v>
      </c>
      <c r="D693" s="54">
        <v>0</v>
      </c>
      <c r="E693" s="70">
        <v>0</v>
      </c>
      <c r="F693" s="120">
        <f t="shared" si="30"/>
        <v>0</v>
      </c>
      <c r="G693" s="94">
        <f t="shared" si="31"/>
        <v>0</v>
      </c>
      <c r="H693" s="94">
        <f t="shared" si="32"/>
        <v>0</v>
      </c>
      <c r="I693" s="7" t="s">
        <v>17519</v>
      </c>
      <c r="J693" s="7" t="s">
        <v>21</v>
      </c>
      <c r="L693" s="71"/>
      <c r="M693" s="71"/>
      <c r="N693" s="71"/>
      <c r="O693" s="71"/>
    </row>
    <row r="694" spans="1:15" customFormat="1" x14ac:dyDescent="0.3">
      <c r="A694" s="17" t="s">
        <v>2969</v>
      </c>
      <c r="B694" s="17" t="s">
        <v>2970</v>
      </c>
      <c r="C694" s="29">
        <v>0</v>
      </c>
      <c r="D694" s="54">
        <v>0</v>
      </c>
      <c r="E694" s="70">
        <v>0</v>
      </c>
      <c r="F694" s="120">
        <f t="shared" si="30"/>
        <v>0</v>
      </c>
      <c r="G694" s="94">
        <f t="shared" si="31"/>
        <v>0</v>
      </c>
      <c r="H694" s="94">
        <f t="shared" si="32"/>
        <v>0</v>
      </c>
      <c r="I694" s="7" t="s">
        <v>17519</v>
      </c>
      <c r="J694" s="7" t="s">
        <v>21</v>
      </c>
      <c r="L694" s="71"/>
      <c r="M694" s="71"/>
      <c r="N694" s="71"/>
      <c r="O694" s="71"/>
    </row>
    <row r="695" spans="1:15" customFormat="1" x14ac:dyDescent="0.3">
      <c r="A695" s="17" t="s">
        <v>839</v>
      </c>
      <c r="B695" s="17" t="s">
        <v>2971</v>
      </c>
      <c r="C695" s="29">
        <v>63.07</v>
      </c>
      <c r="D695" s="54">
        <v>63</v>
      </c>
      <c r="E695" s="70">
        <v>63.07</v>
      </c>
      <c r="F695" s="120">
        <f t="shared" si="30"/>
        <v>78.837500000000006</v>
      </c>
      <c r="G695" s="94">
        <f t="shared" si="31"/>
        <v>6.3070000000000013</v>
      </c>
      <c r="H695" s="94">
        <f t="shared" si="32"/>
        <v>12.614000000000003</v>
      </c>
      <c r="I695" s="7" t="s">
        <v>17519</v>
      </c>
      <c r="J695" s="7" t="s">
        <v>37</v>
      </c>
      <c r="L695" s="71"/>
      <c r="M695" s="71"/>
      <c r="N695" s="71"/>
      <c r="O695" s="71"/>
    </row>
    <row r="696" spans="1:15" customFormat="1" x14ac:dyDescent="0.3">
      <c r="A696" s="17" t="s">
        <v>841</v>
      </c>
      <c r="B696" s="17" t="s">
        <v>2972</v>
      </c>
      <c r="C696" s="29">
        <v>124.95</v>
      </c>
      <c r="D696" s="54">
        <v>89</v>
      </c>
      <c r="E696" s="70">
        <v>140.41999999999999</v>
      </c>
      <c r="F696" s="120">
        <f t="shared" si="30"/>
        <v>175.52499999999998</v>
      </c>
      <c r="G696" s="94">
        <f t="shared" si="31"/>
        <v>14.042</v>
      </c>
      <c r="H696" s="94">
        <f t="shared" si="32"/>
        <v>28.084</v>
      </c>
      <c r="I696" s="7" t="s">
        <v>17519</v>
      </c>
      <c r="J696" s="7" t="s">
        <v>21</v>
      </c>
      <c r="L696" s="71"/>
      <c r="M696" s="71"/>
      <c r="N696" s="71"/>
      <c r="O696" s="71"/>
    </row>
    <row r="697" spans="1:15" customFormat="1" x14ac:dyDescent="0.3">
      <c r="A697" s="17" t="s">
        <v>2973</v>
      </c>
      <c r="B697" s="17" t="s">
        <v>2974</v>
      </c>
      <c r="C697" s="29">
        <v>0</v>
      </c>
      <c r="D697" s="54">
        <v>0</v>
      </c>
      <c r="E697" s="70">
        <v>0</v>
      </c>
      <c r="F697" s="120">
        <f t="shared" si="30"/>
        <v>0</v>
      </c>
      <c r="G697" s="94">
        <f t="shared" si="31"/>
        <v>0</v>
      </c>
      <c r="H697" s="94">
        <f t="shared" si="32"/>
        <v>0</v>
      </c>
      <c r="I697" s="7" t="s">
        <v>17519</v>
      </c>
      <c r="J697" s="7" t="s">
        <v>21</v>
      </c>
      <c r="L697" s="71"/>
      <c r="M697" s="71"/>
      <c r="N697" s="71"/>
      <c r="O697" s="71"/>
    </row>
    <row r="698" spans="1:15" customFormat="1" x14ac:dyDescent="0.3">
      <c r="A698" s="17" t="s">
        <v>843</v>
      </c>
      <c r="B698" s="17" t="s">
        <v>2975</v>
      </c>
      <c r="C698" s="29">
        <v>479.96</v>
      </c>
      <c r="D698" s="54">
        <v>480</v>
      </c>
      <c r="E698" s="70">
        <v>595</v>
      </c>
      <c r="F698" s="120">
        <f t="shared" si="30"/>
        <v>743.75</v>
      </c>
      <c r="G698" s="94">
        <f t="shared" si="31"/>
        <v>59.5</v>
      </c>
      <c r="H698" s="94">
        <f t="shared" si="32"/>
        <v>119</v>
      </c>
      <c r="I698" s="7" t="s">
        <v>17519</v>
      </c>
      <c r="J698" s="7" t="s">
        <v>21</v>
      </c>
      <c r="L698" s="71"/>
      <c r="M698" s="71"/>
      <c r="N698" s="71"/>
      <c r="O698" s="71"/>
    </row>
    <row r="699" spans="1:15" customFormat="1" x14ac:dyDescent="0.3">
      <c r="A699" s="17" t="s">
        <v>2976</v>
      </c>
      <c r="B699" s="17" t="s">
        <v>2977</v>
      </c>
      <c r="C699" s="29">
        <v>0</v>
      </c>
      <c r="D699" s="54">
        <v>0</v>
      </c>
      <c r="E699" s="70">
        <v>0</v>
      </c>
      <c r="F699" s="120">
        <f t="shared" si="30"/>
        <v>0</v>
      </c>
      <c r="G699" s="94">
        <f t="shared" si="31"/>
        <v>0</v>
      </c>
      <c r="H699" s="94">
        <f t="shared" si="32"/>
        <v>0</v>
      </c>
      <c r="I699" s="7" t="s">
        <v>17519</v>
      </c>
      <c r="J699" s="7" t="s">
        <v>21</v>
      </c>
      <c r="L699" s="71"/>
      <c r="M699" s="71"/>
      <c r="N699" s="71"/>
      <c r="O699" s="71"/>
    </row>
    <row r="700" spans="1:15" customFormat="1" x14ac:dyDescent="0.3">
      <c r="A700" s="17" t="s">
        <v>845</v>
      </c>
      <c r="B700" s="17" t="s">
        <v>2978</v>
      </c>
      <c r="C700" s="29">
        <v>130.9</v>
      </c>
      <c r="D700" s="54">
        <v>104</v>
      </c>
      <c r="E700" s="70">
        <v>583.1</v>
      </c>
      <c r="F700" s="120">
        <f t="shared" si="30"/>
        <v>728.875</v>
      </c>
      <c r="G700" s="94">
        <f t="shared" si="31"/>
        <v>58.31</v>
      </c>
      <c r="H700" s="94">
        <f t="shared" si="32"/>
        <v>116.62</v>
      </c>
      <c r="I700" s="7" t="s">
        <v>17519</v>
      </c>
      <c r="J700" s="7" t="s">
        <v>21</v>
      </c>
      <c r="L700" s="71"/>
      <c r="M700" s="71"/>
      <c r="N700" s="71"/>
      <c r="O700" s="71"/>
    </row>
    <row r="701" spans="1:15" customFormat="1" x14ac:dyDescent="0.3">
      <c r="A701" s="17" t="s">
        <v>2979</v>
      </c>
      <c r="B701" s="17" t="s">
        <v>2980</v>
      </c>
      <c r="C701" s="29">
        <v>0</v>
      </c>
      <c r="D701" s="54">
        <v>0</v>
      </c>
      <c r="E701" s="70">
        <v>0</v>
      </c>
      <c r="F701" s="120">
        <f t="shared" si="30"/>
        <v>0</v>
      </c>
      <c r="G701" s="94">
        <f t="shared" si="31"/>
        <v>0</v>
      </c>
      <c r="H701" s="94">
        <f t="shared" si="32"/>
        <v>0</v>
      </c>
      <c r="I701" s="7" t="s">
        <v>17519</v>
      </c>
      <c r="J701" s="7" t="s">
        <v>37</v>
      </c>
      <c r="L701" s="71"/>
      <c r="M701" s="71"/>
      <c r="N701" s="71"/>
      <c r="O701" s="71"/>
    </row>
    <row r="702" spans="1:15" customFormat="1" x14ac:dyDescent="0.3">
      <c r="A702" s="17" t="s">
        <v>847</v>
      </c>
      <c r="B702" s="17" t="s">
        <v>2981</v>
      </c>
      <c r="C702" s="29">
        <v>62.71</v>
      </c>
      <c r="D702" s="54">
        <v>32</v>
      </c>
      <c r="E702" s="70">
        <v>32</v>
      </c>
      <c r="F702" s="120">
        <f t="shared" si="30"/>
        <v>40</v>
      </c>
      <c r="G702" s="94">
        <f t="shared" si="31"/>
        <v>3.2</v>
      </c>
      <c r="H702" s="94">
        <f t="shared" si="32"/>
        <v>6.4</v>
      </c>
      <c r="I702" s="7" t="s">
        <v>17519</v>
      </c>
      <c r="J702" s="7" t="s">
        <v>21</v>
      </c>
      <c r="L702" s="71"/>
      <c r="M702" s="71"/>
      <c r="N702" s="71"/>
      <c r="O702" s="71"/>
    </row>
    <row r="703" spans="1:15" customFormat="1" x14ac:dyDescent="0.3">
      <c r="A703" s="17" t="s">
        <v>2982</v>
      </c>
      <c r="B703" s="17" t="s">
        <v>2983</v>
      </c>
      <c r="C703" s="29">
        <v>0</v>
      </c>
      <c r="D703" s="54">
        <v>0</v>
      </c>
      <c r="E703" s="70">
        <v>0</v>
      </c>
      <c r="F703" s="120">
        <f t="shared" si="30"/>
        <v>0</v>
      </c>
      <c r="G703" s="94">
        <f t="shared" si="31"/>
        <v>0</v>
      </c>
      <c r="H703" s="94">
        <f t="shared" si="32"/>
        <v>0</v>
      </c>
      <c r="I703" s="7" t="s">
        <v>17519</v>
      </c>
      <c r="J703" s="7" t="s">
        <v>21</v>
      </c>
      <c r="L703" s="71"/>
      <c r="M703" s="71"/>
      <c r="N703" s="71"/>
      <c r="O703" s="71"/>
    </row>
    <row r="704" spans="1:15" customFormat="1" x14ac:dyDescent="0.3">
      <c r="A704" s="17" t="s">
        <v>849</v>
      </c>
      <c r="B704" s="17" t="s">
        <v>2984</v>
      </c>
      <c r="C704" s="29">
        <v>117.81</v>
      </c>
      <c r="D704" s="54">
        <v>173</v>
      </c>
      <c r="E704" s="70">
        <v>166.6</v>
      </c>
      <c r="F704" s="120">
        <f t="shared" si="30"/>
        <v>208.25</v>
      </c>
      <c r="G704" s="94">
        <f t="shared" si="31"/>
        <v>16.66</v>
      </c>
      <c r="H704" s="94">
        <f t="shared" si="32"/>
        <v>33.32</v>
      </c>
      <c r="I704" s="7" t="s">
        <v>17519</v>
      </c>
      <c r="J704" s="7" t="s">
        <v>37</v>
      </c>
      <c r="L704" s="71"/>
      <c r="M704" s="71"/>
      <c r="N704" s="71"/>
      <c r="O704" s="71"/>
    </row>
    <row r="705" spans="1:15" customFormat="1" x14ac:dyDescent="0.3">
      <c r="A705" s="17" t="s">
        <v>851</v>
      </c>
      <c r="B705" s="17" t="s">
        <v>2985</v>
      </c>
      <c r="C705" s="29">
        <v>730.51</v>
      </c>
      <c r="D705" s="54">
        <v>731</v>
      </c>
      <c r="E705" s="70">
        <v>730.51</v>
      </c>
      <c r="F705" s="120">
        <f t="shared" si="30"/>
        <v>913.13750000000005</v>
      </c>
      <c r="G705" s="94">
        <f t="shared" si="31"/>
        <v>73.051000000000002</v>
      </c>
      <c r="H705" s="94">
        <f t="shared" si="32"/>
        <v>146.102</v>
      </c>
      <c r="I705" s="7" t="s">
        <v>17519</v>
      </c>
      <c r="J705" s="7" t="s">
        <v>21</v>
      </c>
      <c r="L705" s="71"/>
      <c r="M705" s="71"/>
      <c r="N705" s="71"/>
      <c r="O705" s="71"/>
    </row>
    <row r="706" spans="1:15" customFormat="1" x14ac:dyDescent="0.3">
      <c r="A706" s="17" t="s">
        <v>853</v>
      </c>
      <c r="B706" s="17" t="s">
        <v>2986</v>
      </c>
      <c r="C706" s="29">
        <v>45.22</v>
      </c>
      <c r="D706" s="54">
        <v>26</v>
      </c>
      <c r="E706" s="70">
        <v>113.05</v>
      </c>
      <c r="F706" s="120">
        <f t="shared" si="30"/>
        <v>141.3125</v>
      </c>
      <c r="G706" s="94">
        <f t="shared" si="31"/>
        <v>11.305</v>
      </c>
      <c r="H706" s="94">
        <f t="shared" si="32"/>
        <v>22.61</v>
      </c>
      <c r="I706" s="7" t="s">
        <v>17519</v>
      </c>
      <c r="J706" s="7" t="s">
        <v>21</v>
      </c>
      <c r="L706" s="71"/>
      <c r="M706" s="71"/>
      <c r="N706" s="71"/>
      <c r="O706" s="71"/>
    </row>
    <row r="707" spans="1:15" customFormat="1" x14ac:dyDescent="0.3">
      <c r="A707" s="17" t="s">
        <v>2987</v>
      </c>
      <c r="B707" s="17" t="s">
        <v>2988</v>
      </c>
      <c r="C707" s="29">
        <v>0</v>
      </c>
      <c r="D707" s="54">
        <v>0</v>
      </c>
      <c r="E707" s="70">
        <v>333.2</v>
      </c>
      <c r="F707" s="120">
        <f t="shared" si="30"/>
        <v>416.5</v>
      </c>
      <c r="G707" s="94">
        <f t="shared" si="31"/>
        <v>33.32</v>
      </c>
      <c r="H707" s="94">
        <f t="shared" si="32"/>
        <v>66.64</v>
      </c>
      <c r="I707" s="7" t="s">
        <v>17519</v>
      </c>
      <c r="J707" s="7" t="s">
        <v>21</v>
      </c>
      <c r="L707" s="71"/>
      <c r="M707" s="71"/>
      <c r="N707" s="71"/>
      <c r="O707" s="71"/>
    </row>
    <row r="708" spans="1:15" customFormat="1" x14ac:dyDescent="0.3">
      <c r="A708" s="17" t="s">
        <v>2989</v>
      </c>
      <c r="B708" s="17" t="s">
        <v>2990</v>
      </c>
      <c r="C708" s="29">
        <v>0</v>
      </c>
      <c r="D708" s="54">
        <v>0</v>
      </c>
      <c r="E708" s="70">
        <v>0</v>
      </c>
      <c r="F708" s="120">
        <f t="shared" si="30"/>
        <v>0</v>
      </c>
      <c r="G708" s="94">
        <f t="shared" si="31"/>
        <v>0</v>
      </c>
      <c r="H708" s="94">
        <f t="shared" si="32"/>
        <v>0</v>
      </c>
      <c r="I708" s="7" t="s">
        <v>17519</v>
      </c>
      <c r="J708" s="7" t="s">
        <v>21</v>
      </c>
      <c r="L708" s="71"/>
      <c r="M708" s="71"/>
      <c r="N708" s="71"/>
      <c r="O708" s="71"/>
    </row>
    <row r="709" spans="1:15" customFormat="1" x14ac:dyDescent="0.3">
      <c r="A709" s="17" t="s">
        <v>2991</v>
      </c>
      <c r="B709" s="17" t="s">
        <v>2992</v>
      </c>
      <c r="C709" s="29">
        <v>0</v>
      </c>
      <c r="D709" s="54">
        <v>0</v>
      </c>
      <c r="E709" s="70">
        <v>0</v>
      </c>
      <c r="F709" s="120">
        <f t="shared" si="30"/>
        <v>0</v>
      </c>
      <c r="G709" s="94">
        <f t="shared" si="31"/>
        <v>0</v>
      </c>
      <c r="H709" s="94">
        <f t="shared" si="32"/>
        <v>0</v>
      </c>
      <c r="I709" s="7" t="s">
        <v>17519</v>
      </c>
      <c r="J709" s="7" t="s">
        <v>21</v>
      </c>
      <c r="L709" s="71"/>
      <c r="M709" s="71"/>
      <c r="N709" s="71"/>
      <c r="O709" s="71"/>
    </row>
    <row r="710" spans="1:15" customFormat="1" x14ac:dyDescent="0.3">
      <c r="A710" s="17" t="s">
        <v>2993</v>
      </c>
      <c r="B710" s="17" t="s">
        <v>2994</v>
      </c>
      <c r="C710" s="29">
        <v>0</v>
      </c>
      <c r="D710" s="54">
        <v>0</v>
      </c>
      <c r="E710" s="70">
        <v>0</v>
      </c>
      <c r="F710" s="120">
        <f t="shared" si="30"/>
        <v>0</v>
      </c>
      <c r="G710" s="94">
        <f t="shared" si="31"/>
        <v>0</v>
      </c>
      <c r="H710" s="94">
        <f t="shared" si="32"/>
        <v>0</v>
      </c>
      <c r="I710" s="7" t="s">
        <v>17519</v>
      </c>
      <c r="J710" s="7" t="s">
        <v>21</v>
      </c>
      <c r="L710" s="71"/>
      <c r="M710" s="71"/>
      <c r="N710" s="71"/>
      <c r="O710" s="71"/>
    </row>
    <row r="711" spans="1:15" customFormat="1" x14ac:dyDescent="0.3">
      <c r="A711" s="17" t="s">
        <v>855</v>
      </c>
      <c r="B711" s="17" t="s">
        <v>2995</v>
      </c>
      <c r="C711" s="29">
        <v>0</v>
      </c>
      <c r="D711" s="54">
        <v>218</v>
      </c>
      <c r="E711" s="70">
        <v>333.2</v>
      </c>
      <c r="F711" s="120">
        <f t="shared" ref="F711:F774" si="33">IF(E711&gt;0,+E711,IF(D711&gt;0,+D711,IF(C711&gt;0,+C711,0)))*1.25</f>
        <v>416.5</v>
      </c>
      <c r="G711" s="94">
        <f t="shared" ref="G711:G774" si="34">(F711/1.25)*0.1</f>
        <v>33.32</v>
      </c>
      <c r="H711" s="94">
        <f t="shared" ref="H711:H774" si="35">(F711/1.25)*0.2</f>
        <v>66.64</v>
      </c>
      <c r="I711" s="7" t="s">
        <v>17519</v>
      </c>
      <c r="J711" s="7" t="s">
        <v>21</v>
      </c>
      <c r="L711" s="71"/>
      <c r="M711" s="71"/>
      <c r="N711" s="71"/>
      <c r="O711" s="71"/>
    </row>
    <row r="712" spans="1:15" customFormat="1" x14ac:dyDescent="0.3">
      <c r="A712" s="17" t="s">
        <v>2996</v>
      </c>
      <c r="B712" s="17" t="s">
        <v>2997</v>
      </c>
      <c r="C712" s="29">
        <v>0</v>
      </c>
      <c r="D712" s="54">
        <v>0</v>
      </c>
      <c r="E712" s="70">
        <v>0</v>
      </c>
      <c r="F712" s="120">
        <f t="shared" si="33"/>
        <v>0</v>
      </c>
      <c r="G712" s="94">
        <f t="shared" si="34"/>
        <v>0</v>
      </c>
      <c r="H712" s="94">
        <f t="shared" si="35"/>
        <v>0</v>
      </c>
      <c r="I712" s="7" t="s">
        <v>17519</v>
      </c>
      <c r="J712" s="7" t="s">
        <v>21</v>
      </c>
      <c r="L712" s="71"/>
      <c r="M712" s="71"/>
      <c r="N712" s="71"/>
      <c r="O712" s="71"/>
    </row>
    <row r="713" spans="1:15" customFormat="1" x14ac:dyDescent="0.3">
      <c r="A713" s="17" t="s">
        <v>2998</v>
      </c>
      <c r="B713" s="17" t="s">
        <v>2999</v>
      </c>
      <c r="C713" s="29">
        <v>0</v>
      </c>
      <c r="D713" s="54">
        <v>0</v>
      </c>
      <c r="E713" s="70">
        <v>367.91</v>
      </c>
      <c r="F713" s="120">
        <f t="shared" si="33"/>
        <v>459.88750000000005</v>
      </c>
      <c r="G713" s="94">
        <f t="shared" si="34"/>
        <v>36.791000000000004</v>
      </c>
      <c r="H713" s="94">
        <f t="shared" si="35"/>
        <v>73.582000000000008</v>
      </c>
      <c r="I713" s="7" t="s">
        <v>17519</v>
      </c>
      <c r="J713" s="7" t="s">
        <v>37</v>
      </c>
      <c r="L713" s="71"/>
      <c r="M713" s="71"/>
      <c r="N713" s="71"/>
      <c r="O713" s="71"/>
    </row>
    <row r="714" spans="1:15" customFormat="1" x14ac:dyDescent="0.3">
      <c r="A714" s="17" t="s">
        <v>3000</v>
      </c>
      <c r="B714" s="17" t="s">
        <v>3001</v>
      </c>
      <c r="C714" s="29">
        <v>0</v>
      </c>
      <c r="D714" s="54">
        <v>0</v>
      </c>
      <c r="E714" s="70">
        <v>0</v>
      </c>
      <c r="F714" s="120">
        <f t="shared" si="33"/>
        <v>0</v>
      </c>
      <c r="G714" s="94">
        <f t="shared" si="34"/>
        <v>0</v>
      </c>
      <c r="H714" s="94">
        <f t="shared" si="35"/>
        <v>0</v>
      </c>
      <c r="I714" s="7" t="s">
        <v>17519</v>
      </c>
      <c r="J714" s="7" t="s">
        <v>21</v>
      </c>
      <c r="L714" s="71"/>
      <c r="M714" s="71"/>
      <c r="N714" s="71"/>
      <c r="O714" s="71"/>
    </row>
    <row r="715" spans="1:15" customFormat="1" x14ac:dyDescent="0.3">
      <c r="A715" s="17" t="s">
        <v>3002</v>
      </c>
      <c r="B715" s="17" t="s">
        <v>3003</v>
      </c>
      <c r="C715" s="29">
        <v>0</v>
      </c>
      <c r="D715" s="54">
        <v>0</v>
      </c>
      <c r="E715" s="70">
        <v>0</v>
      </c>
      <c r="F715" s="120">
        <f t="shared" si="33"/>
        <v>0</v>
      </c>
      <c r="G715" s="94">
        <f t="shared" si="34"/>
        <v>0</v>
      </c>
      <c r="H715" s="94">
        <f t="shared" si="35"/>
        <v>0</v>
      </c>
      <c r="I715" s="7" t="s">
        <v>17519</v>
      </c>
      <c r="J715" s="7" t="s">
        <v>21</v>
      </c>
      <c r="L715" s="71"/>
      <c r="M715" s="71"/>
      <c r="N715" s="71"/>
      <c r="O715" s="71"/>
    </row>
    <row r="716" spans="1:15" customFormat="1" x14ac:dyDescent="0.3">
      <c r="A716" s="17" t="s">
        <v>857</v>
      </c>
      <c r="B716" s="17" t="s">
        <v>3004</v>
      </c>
      <c r="C716" s="29">
        <v>238</v>
      </c>
      <c r="D716" s="54">
        <v>262</v>
      </c>
      <c r="E716" s="70">
        <v>432.03</v>
      </c>
      <c r="F716" s="120">
        <f t="shared" si="33"/>
        <v>540.03749999999991</v>
      </c>
      <c r="G716" s="94">
        <f t="shared" si="34"/>
        <v>43.202999999999996</v>
      </c>
      <c r="H716" s="94">
        <f t="shared" si="35"/>
        <v>86.405999999999992</v>
      </c>
      <c r="I716" s="7" t="s">
        <v>17519</v>
      </c>
      <c r="J716" s="7" t="s">
        <v>21</v>
      </c>
      <c r="L716" s="71"/>
      <c r="M716" s="71"/>
      <c r="N716" s="71"/>
      <c r="O716" s="71"/>
    </row>
    <row r="717" spans="1:15" customFormat="1" x14ac:dyDescent="0.3">
      <c r="A717" s="17" t="s">
        <v>859</v>
      </c>
      <c r="B717" s="17" t="s">
        <v>3005</v>
      </c>
      <c r="C717" s="29">
        <v>33.24</v>
      </c>
      <c r="D717" s="54">
        <v>33</v>
      </c>
      <c r="E717" s="70">
        <v>42.84</v>
      </c>
      <c r="F717" s="120">
        <f t="shared" si="33"/>
        <v>53.550000000000004</v>
      </c>
      <c r="G717" s="94">
        <f t="shared" si="34"/>
        <v>4.2840000000000007</v>
      </c>
      <c r="H717" s="94">
        <f t="shared" si="35"/>
        <v>8.5680000000000014</v>
      </c>
      <c r="I717" s="7" t="s">
        <v>17519</v>
      </c>
      <c r="J717" s="7" t="s">
        <v>37</v>
      </c>
      <c r="L717" s="71"/>
      <c r="M717" s="71"/>
      <c r="N717" s="71"/>
      <c r="O717" s="71"/>
    </row>
    <row r="718" spans="1:15" customFormat="1" x14ac:dyDescent="0.3">
      <c r="A718" s="17" t="s">
        <v>3006</v>
      </c>
      <c r="B718" s="17" t="s">
        <v>3007</v>
      </c>
      <c r="C718" s="29">
        <v>0</v>
      </c>
      <c r="D718" s="54">
        <v>0</v>
      </c>
      <c r="E718" s="70">
        <v>0</v>
      </c>
      <c r="F718" s="120">
        <f t="shared" si="33"/>
        <v>0</v>
      </c>
      <c r="G718" s="94">
        <f t="shared" si="34"/>
        <v>0</v>
      </c>
      <c r="H718" s="94">
        <f t="shared" si="35"/>
        <v>0</v>
      </c>
      <c r="I718" s="7" t="s">
        <v>17519</v>
      </c>
      <c r="J718" s="7" t="s">
        <v>21</v>
      </c>
      <c r="L718" s="71"/>
      <c r="M718" s="71"/>
      <c r="N718" s="71"/>
      <c r="O718" s="71"/>
    </row>
    <row r="719" spans="1:15" customFormat="1" x14ac:dyDescent="0.3">
      <c r="A719" s="17" t="s">
        <v>3008</v>
      </c>
      <c r="B719" s="17" t="s">
        <v>3009</v>
      </c>
      <c r="C719" s="29">
        <v>0</v>
      </c>
      <c r="D719" s="54">
        <v>0</v>
      </c>
      <c r="E719" s="70">
        <v>0</v>
      </c>
      <c r="F719" s="120">
        <f t="shared" si="33"/>
        <v>0</v>
      </c>
      <c r="G719" s="94">
        <f t="shared" si="34"/>
        <v>0</v>
      </c>
      <c r="H719" s="94">
        <f t="shared" si="35"/>
        <v>0</v>
      </c>
      <c r="I719" s="7" t="s">
        <v>17519</v>
      </c>
      <c r="J719" s="7" t="s">
        <v>21</v>
      </c>
      <c r="L719" s="71"/>
      <c r="M719" s="71"/>
      <c r="N719" s="71"/>
      <c r="O719" s="71"/>
    </row>
    <row r="720" spans="1:15" customFormat="1" x14ac:dyDescent="0.3">
      <c r="A720" s="17" t="s">
        <v>3010</v>
      </c>
      <c r="B720" s="17" t="s">
        <v>3011</v>
      </c>
      <c r="C720" s="29">
        <v>0</v>
      </c>
      <c r="D720" s="54">
        <v>0</v>
      </c>
      <c r="E720" s="70">
        <v>0</v>
      </c>
      <c r="F720" s="120">
        <f t="shared" si="33"/>
        <v>0</v>
      </c>
      <c r="G720" s="94">
        <f t="shared" si="34"/>
        <v>0</v>
      </c>
      <c r="H720" s="94">
        <f t="shared" si="35"/>
        <v>0</v>
      </c>
      <c r="I720" s="7" t="s">
        <v>17519</v>
      </c>
      <c r="J720" s="7" t="s">
        <v>21</v>
      </c>
      <c r="L720" s="71"/>
      <c r="M720" s="71"/>
      <c r="N720" s="71"/>
      <c r="O720" s="71"/>
    </row>
    <row r="721" spans="1:15" customFormat="1" x14ac:dyDescent="0.3">
      <c r="A721" s="17" t="s">
        <v>861</v>
      </c>
      <c r="B721" s="17" t="s">
        <v>3012</v>
      </c>
      <c r="C721" s="29">
        <v>491.47</v>
      </c>
      <c r="D721" s="54">
        <v>95.2</v>
      </c>
      <c r="E721" s="70">
        <v>95.2</v>
      </c>
      <c r="F721" s="120">
        <f t="shared" si="33"/>
        <v>119</v>
      </c>
      <c r="G721" s="94">
        <f t="shared" si="34"/>
        <v>9.5200000000000014</v>
      </c>
      <c r="H721" s="94">
        <f t="shared" si="35"/>
        <v>19.040000000000003</v>
      </c>
      <c r="I721" s="7" t="s">
        <v>17519</v>
      </c>
      <c r="J721" s="7" t="s">
        <v>21</v>
      </c>
      <c r="L721" s="71"/>
      <c r="M721" s="71"/>
      <c r="N721" s="71"/>
      <c r="O721" s="71"/>
    </row>
    <row r="722" spans="1:15" customFormat="1" x14ac:dyDescent="0.3">
      <c r="A722" s="17" t="s">
        <v>863</v>
      </c>
      <c r="B722" s="17" t="s">
        <v>3013</v>
      </c>
      <c r="C722" s="29">
        <v>0</v>
      </c>
      <c r="D722" s="54">
        <v>44</v>
      </c>
      <c r="E722" s="70">
        <v>44</v>
      </c>
      <c r="F722" s="120">
        <f t="shared" si="33"/>
        <v>55</v>
      </c>
      <c r="G722" s="94">
        <f t="shared" si="34"/>
        <v>4.4000000000000004</v>
      </c>
      <c r="H722" s="94">
        <f t="shared" si="35"/>
        <v>8.8000000000000007</v>
      </c>
      <c r="I722" s="7" t="s">
        <v>17519</v>
      </c>
      <c r="J722" s="7" t="s">
        <v>21</v>
      </c>
      <c r="L722" s="71"/>
      <c r="M722" s="71"/>
      <c r="N722" s="71"/>
      <c r="O722" s="71"/>
    </row>
    <row r="723" spans="1:15" customFormat="1" x14ac:dyDescent="0.3">
      <c r="A723" s="17" t="s">
        <v>865</v>
      </c>
      <c r="B723" s="17" t="s">
        <v>3014</v>
      </c>
      <c r="C723" s="29">
        <v>357</v>
      </c>
      <c r="D723" s="54">
        <v>636</v>
      </c>
      <c r="E723" s="70">
        <v>636.25</v>
      </c>
      <c r="F723" s="120">
        <f t="shared" si="33"/>
        <v>795.3125</v>
      </c>
      <c r="G723" s="94">
        <f t="shared" si="34"/>
        <v>63.625</v>
      </c>
      <c r="H723" s="94">
        <f t="shared" si="35"/>
        <v>127.25</v>
      </c>
      <c r="I723" s="7" t="s">
        <v>17519</v>
      </c>
      <c r="J723" s="7" t="s">
        <v>21</v>
      </c>
      <c r="L723" s="71"/>
      <c r="M723" s="71"/>
      <c r="N723" s="71"/>
      <c r="O723" s="71"/>
    </row>
    <row r="724" spans="1:15" customFormat="1" x14ac:dyDescent="0.3">
      <c r="A724" s="17" t="s">
        <v>3015</v>
      </c>
      <c r="B724" s="17" t="s">
        <v>3016</v>
      </c>
      <c r="C724" s="29">
        <v>0</v>
      </c>
      <c r="D724" s="54">
        <v>0</v>
      </c>
      <c r="E724" s="70">
        <v>178.5</v>
      </c>
      <c r="F724" s="120">
        <f t="shared" si="33"/>
        <v>223.125</v>
      </c>
      <c r="G724" s="94">
        <f t="shared" si="34"/>
        <v>17.850000000000001</v>
      </c>
      <c r="H724" s="94">
        <f t="shared" si="35"/>
        <v>35.700000000000003</v>
      </c>
      <c r="I724" s="7" t="s">
        <v>17519</v>
      </c>
      <c r="J724" s="7" t="s">
        <v>37</v>
      </c>
      <c r="L724" s="71"/>
      <c r="M724" s="71"/>
      <c r="N724" s="71"/>
      <c r="O724" s="71"/>
    </row>
    <row r="725" spans="1:15" customFormat="1" x14ac:dyDescent="0.3">
      <c r="A725" s="17" t="s">
        <v>867</v>
      </c>
      <c r="B725" s="17" t="s">
        <v>3017</v>
      </c>
      <c r="C725" s="29">
        <v>101.15</v>
      </c>
      <c r="D725" s="54">
        <v>71</v>
      </c>
      <c r="E725" s="70">
        <v>67</v>
      </c>
      <c r="F725" s="120">
        <f t="shared" si="33"/>
        <v>83.75</v>
      </c>
      <c r="G725" s="94">
        <f t="shared" si="34"/>
        <v>6.7</v>
      </c>
      <c r="H725" s="94">
        <f t="shared" si="35"/>
        <v>13.4</v>
      </c>
      <c r="I725" s="7" t="s">
        <v>17519</v>
      </c>
      <c r="J725" s="7" t="s">
        <v>21</v>
      </c>
      <c r="L725" s="71"/>
      <c r="M725" s="71"/>
      <c r="N725" s="71"/>
      <c r="O725" s="71"/>
    </row>
    <row r="726" spans="1:15" customFormat="1" x14ac:dyDescent="0.3">
      <c r="A726" s="17" t="s">
        <v>3018</v>
      </c>
      <c r="B726" s="17" t="s">
        <v>3019</v>
      </c>
      <c r="C726" s="29">
        <v>0</v>
      </c>
      <c r="D726" s="54">
        <v>0</v>
      </c>
      <c r="E726" s="70">
        <v>0</v>
      </c>
      <c r="F726" s="120">
        <f t="shared" si="33"/>
        <v>0</v>
      </c>
      <c r="G726" s="94">
        <f t="shared" si="34"/>
        <v>0</v>
      </c>
      <c r="H726" s="94">
        <f t="shared" si="35"/>
        <v>0</v>
      </c>
      <c r="I726" s="7" t="s">
        <v>17519</v>
      </c>
      <c r="J726" s="7" t="s">
        <v>21</v>
      </c>
      <c r="L726" s="71"/>
      <c r="M726" s="71"/>
      <c r="N726" s="71"/>
      <c r="O726" s="71"/>
    </row>
    <row r="727" spans="1:15" customFormat="1" x14ac:dyDescent="0.3">
      <c r="A727" s="17" t="s">
        <v>3020</v>
      </c>
      <c r="B727" s="17" t="s">
        <v>3021</v>
      </c>
      <c r="C727" s="29">
        <v>0</v>
      </c>
      <c r="D727" s="54">
        <v>0</v>
      </c>
      <c r="E727" s="70">
        <v>0</v>
      </c>
      <c r="F727" s="120">
        <f t="shared" si="33"/>
        <v>0</v>
      </c>
      <c r="G727" s="94">
        <f t="shared" si="34"/>
        <v>0</v>
      </c>
      <c r="H727" s="94">
        <f t="shared" si="35"/>
        <v>0</v>
      </c>
      <c r="I727" s="7" t="s">
        <v>17519</v>
      </c>
      <c r="J727" s="7" t="s">
        <v>21</v>
      </c>
      <c r="L727" s="71"/>
      <c r="M727" s="71"/>
      <c r="N727" s="71"/>
      <c r="O727" s="71"/>
    </row>
    <row r="728" spans="1:15" customFormat="1" x14ac:dyDescent="0.3">
      <c r="A728" s="17" t="s">
        <v>869</v>
      </c>
      <c r="B728" s="17" t="s">
        <v>3022</v>
      </c>
      <c r="C728" s="29">
        <v>357</v>
      </c>
      <c r="D728" s="54">
        <v>357</v>
      </c>
      <c r="E728" s="70">
        <v>357</v>
      </c>
      <c r="F728" s="120">
        <f t="shared" si="33"/>
        <v>446.25</v>
      </c>
      <c r="G728" s="94">
        <f t="shared" si="34"/>
        <v>35.700000000000003</v>
      </c>
      <c r="H728" s="94">
        <f t="shared" si="35"/>
        <v>71.400000000000006</v>
      </c>
      <c r="I728" s="7" t="s">
        <v>17520</v>
      </c>
      <c r="J728" s="7" t="s">
        <v>21</v>
      </c>
      <c r="L728" s="71"/>
      <c r="M728" s="71"/>
      <c r="N728" s="71"/>
      <c r="O728" s="71"/>
    </row>
    <row r="729" spans="1:15" customFormat="1" x14ac:dyDescent="0.3">
      <c r="A729" s="17" t="s">
        <v>871</v>
      </c>
      <c r="B729" s="17" t="s">
        <v>3023</v>
      </c>
      <c r="C729" s="29">
        <v>38.53</v>
      </c>
      <c r="D729" s="54">
        <v>39</v>
      </c>
      <c r="E729" s="70">
        <v>39</v>
      </c>
      <c r="F729" s="120">
        <f t="shared" si="33"/>
        <v>48.75</v>
      </c>
      <c r="G729" s="94">
        <f t="shared" si="34"/>
        <v>3.9000000000000004</v>
      </c>
      <c r="H729" s="94">
        <f t="shared" si="35"/>
        <v>7.8000000000000007</v>
      </c>
      <c r="I729" s="7" t="s">
        <v>17519</v>
      </c>
      <c r="J729" s="7" t="s">
        <v>21</v>
      </c>
      <c r="L729" s="71"/>
      <c r="M729" s="71"/>
      <c r="N729" s="71"/>
      <c r="O729" s="71"/>
    </row>
    <row r="730" spans="1:15" customFormat="1" x14ac:dyDescent="0.3">
      <c r="A730" s="17" t="s">
        <v>3024</v>
      </c>
      <c r="B730" s="17" t="s">
        <v>3025</v>
      </c>
      <c r="C730" s="29">
        <v>0</v>
      </c>
      <c r="D730" s="54">
        <v>0</v>
      </c>
      <c r="E730" s="70">
        <v>0</v>
      </c>
      <c r="F730" s="120">
        <f t="shared" si="33"/>
        <v>0</v>
      </c>
      <c r="G730" s="94">
        <f t="shared" si="34"/>
        <v>0</v>
      </c>
      <c r="H730" s="94">
        <f t="shared" si="35"/>
        <v>0</v>
      </c>
      <c r="I730" s="7" t="s">
        <v>17519</v>
      </c>
      <c r="J730" s="7" t="s">
        <v>21</v>
      </c>
      <c r="L730" s="71"/>
      <c r="M730" s="71"/>
      <c r="N730" s="71"/>
      <c r="O730" s="71"/>
    </row>
    <row r="731" spans="1:15" customFormat="1" x14ac:dyDescent="0.3">
      <c r="A731" s="17" t="s">
        <v>873</v>
      </c>
      <c r="B731" s="17" t="s">
        <v>3026</v>
      </c>
      <c r="C731" s="29">
        <v>506.19</v>
      </c>
      <c r="D731" s="54">
        <v>321</v>
      </c>
      <c r="E731" s="70">
        <v>586</v>
      </c>
      <c r="F731" s="120">
        <f t="shared" si="33"/>
        <v>732.5</v>
      </c>
      <c r="G731" s="94">
        <f t="shared" si="34"/>
        <v>58.6</v>
      </c>
      <c r="H731" s="94">
        <f t="shared" si="35"/>
        <v>117.2</v>
      </c>
      <c r="I731" s="7" t="s">
        <v>17519</v>
      </c>
      <c r="J731" s="7" t="s">
        <v>711</v>
      </c>
      <c r="L731" s="71"/>
      <c r="M731" s="71"/>
      <c r="N731" s="71"/>
      <c r="O731" s="71"/>
    </row>
    <row r="732" spans="1:15" customFormat="1" x14ac:dyDescent="0.3">
      <c r="A732" s="17" t="s">
        <v>875</v>
      </c>
      <c r="B732" s="17" t="s">
        <v>3027</v>
      </c>
      <c r="C732" s="29">
        <v>176.12</v>
      </c>
      <c r="D732" s="54">
        <v>188</v>
      </c>
      <c r="E732" s="70">
        <v>392.7</v>
      </c>
      <c r="F732" s="120">
        <f t="shared" si="33"/>
        <v>490.875</v>
      </c>
      <c r="G732" s="94">
        <f t="shared" si="34"/>
        <v>39.270000000000003</v>
      </c>
      <c r="H732" s="94">
        <f t="shared" si="35"/>
        <v>78.540000000000006</v>
      </c>
      <c r="I732" s="7" t="s">
        <v>17519</v>
      </c>
      <c r="J732" s="7" t="s">
        <v>21</v>
      </c>
      <c r="L732" s="71"/>
      <c r="M732" s="71"/>
      <c r="N732" s="71"/>
      <c r="O732" s="71"/>
    </row>
    <row r="733" spans="1:15" customFormat="1" x14ac:dyDescent="0.3">
      <c r="A733" s="17" t="s">
        <v>3028</v>
      </c>
      <c r="B733" s="17" t="s">
        <v>3029</v>
      </c>
      <c r="C733" s="29">
        <v>0</v>
      </c>
      <c r="D733" s="54">
        <v>0</v>
      </c>
      <c r="E733" s="70">
        <v>0</v>
      </c>
      <c r="F733" s="120">
        <f t="shared" si="33"/>
        <v>0</v>
      </c>
      <c r="G733" s="94">
        <f t="shared" si="34"/>
        <v>0</v>
      </c>
      <c r="H733" s="94">
        <f t="shared" si="35"/>
        <v>0</v>
      </c>
      <c r="I733" s="7" t="s">
        <v>17519</v>
      </c>
      <c r="J733" s="7" t="s">
        <v>711</v>
      </c>
      <c r="L733" s="71"/>
      <c r="M733" s="71"/>
      <c r="N733" s="71"/>
      <c r="O733" s="71"/>
    </row>
    <row r="734" spans="1:15" customFormat="1" x14ac:dyDescent="0.3">
      <c r="A734" s="17" t="s">
        <v>877</v>
      </c>
      <c r="B734" s="17" t="s">
        <v>3030</v>
      </c>
      <c r="C734" s="29">
        <v>205.38</v>
      </c>
      <c r="D734" s="54">
        <v>250</v>
      </c>
      <c r="E734" s="70">
        <v>248.79</v>
      </c>
      <c r="F734" s="120">
        <f t="shared" si="33"/>
        <v>310.98750000000001</v>
      </c>
      <c r="G734" s="94">
        <f t="shared" si="34"/>
        <v>24.879000000000005</v>
      </c>
      <c r="H734" s="94">
        <f t="shared" si="35"/>
        <v>49.75800000000001</v>
      </c>
      <c r="I734" s="7" t="s">
        <v>17519</v>
      </c>
      <c r="J734" s="7" t="s">
        <v>21</v>
      </c>
      <c r="L734" s="71"/>
      <c r="M734" s="71"/>
      <c r="N734" s="71"/>
      <c r="O734" s="71"/>
    </row>
    <row r="735" spans="1:15" customFormat="1" x14ac:dyDescent="0.3">
      <c r="A735" s="17" t="s">
        <v>3031</v>
      </c>
      <c r="B735" s="17" t="s">
        <v>3032</v>
      </c>
      <c r="C735" s="29">
        <v>0</v>
      </c>
      <c r="D735" s="54">
        <v>0</v>
      </c>
      <c r="E735" s="70">
        <v>0</v>
      </c>
      <c r="F735" s="120">
        <f t="shared" si="33"/>
        <v>0</v>
      </c>
      <c r="G735" s="94">
        <f t="shared" si="34"/>
        <v>0</v>
      </c>
      <c r="H735" s="94">
        <f t="shared" si="35"/>
        <v>0</v>
      </c>
      <c r="I735" s="7" t="s">
        <v>17519</v>
      </c>
      <c r="J735" s="7" t="s">
        <v>21</v>
      </c>
      <c r="L735" s="71"/>
      <c r="M735" s="71"/>
      <c r="N735" s="71"/>
      <c r="O735" s="71"/>
    </row>
    <row r="736" spans="1:15" customFormat="1" x14ac:dyDescent="0.3">
      <c r="A736" s="17" t="s">
        <v>879</v>
      </c>
      <c r="B736" s="17" t="s">
        <v>3033</v>
      </c>
      <c r="C736" s="29">
        <v>1556.52</v>
      </c>
      <c r="D736" s="54">
        <v>1556</v>
      </c>
      <c r="E736" s="70">
        <v>0</v>
      </c>
      <c r="F736" s="120">
        <f t="shared" si="33"/>
        <v>1945</v>
      </c>
      <c r="G736" s="94">
        <f t="shared" si="34"/>
        <v>155.60000000000002</v>
      </c>
      <c r="H736" s="94">
        <f t="shared" si="35"/>
        <v>311.20000000000005</v>
      </c>
      <c r="I736" s="7" t="s">
        <v>17519</v>
      </c>
      <c r="J736" s="7" t="s">
        <v>21</v>
      </c>
      <c r="L736" s="71"/>
      <c r="M736" s="71"/>
      <c r="N736" s="71"/>
      <c r="O736" s="71"/>
    </row>
    <row r="737" spans="1:15" customFormat="1" x14ac:dyDescent="0.3">
      <c r="A737" s="20" t="s">
        <v>3034</v>
      </c>
      <c r="B737" s="20" t="s">
        <v>3035</v>
      </c>
      <c r="C737" s="30">
        <v>0</v>
      </c>
      <c r="D737" s="56">
        <v>0</v>
      </c>
      <c r="E737" s="70">
        <v>0</v>
      </c>
      <c r="F737" s="120">
        <f t="shared" si="33"/>
        <v>0</v>
      </c>
      <c r="G737" s="94">
        <f t="shared" si="34"/>
        <v>0</v>
      </c>
      <c r="H737" s="94">
        <f t="shared" si="35"/>
        <v>0</v>
      </c>
      <c r="I737" s="7" t="s">
        <v>17519</v>
      </c>
      <c r="J737" s="7" t="s">
        <v>21</v>
      </c>
      <c r="L737" s="71"/>
      <c r="M737" s="71"/>
      <c r="N737" s="71"/>
      <c r="O737" s="71"/>
    </row>
    <row r="738" spans="1:15" customFormat="1" x14ac:dyDescent="0.3">
      <c r="A738" s="17" t="s">
        <v>3036</v>
      </c>
      <c r="B738" s="17" t="s">
        <v>3037</v>
      </c>
      <c r="C738" s="29">
        <v>0</v>
      </c>
      <c r="D738" s="54">
        <v>0</v>
      </c>
      <c r="E738" s="70">
        <v>0</v>
      </c>
      <c r="F738" s="120">
        <f t="shared" si="33"/>
        <v>0</v>
      </c>
      <c r="G738" s="94">
        <f t="shared" si="34"/>
        <v>0</v>
      </c>
      <c r="H738" s="94">
        <f t="shared" si="35"/>
        <v>0</v>
      </c>
      <c r="I738" s="7" t="s">
        <v>17519</v>
      </c>
      <c r="J738" s="7" t="s">
        <v>21</v>
      </c>
      <c r="L738" s="71"/>
      <c r="M738" s="71"/>
      <c r="N738" s="71"/>
      <c r="O738" s="71"/>
    </row>
    <row r="739" spans="1:15" customFormat="1" x14ac:dyDescent="0.3">
      <c r="A739" s="17" t="s">
        <v>881</v>
      </c>
      <c r="B739" s="17" t="s">
        <v>3038</v>
      </c>
      <c r="C739" s="29">
        <v>490</v>
      </c>
      <c r="D739" s="54">
        <v>490</v>
      </c>
      <c r="E739" s="70">
        <v>490</v>
      </c>
      <c r="F739" s="120">
        <f t="shared" si="33"/>
        <v>612.5</v>
      </c>
      <c r="G739" s="94">
        <f t="shared" si="34"/>
        <v>49</v>
      </c>
      <c r="H739" s="94">
        <f t="shared" si="35"/>
        <v>98</v>
      </c>
      <c r="I739" s="7" t="s">
        <v>17519</v>
      </c>
      <c r="J739" s="7" t="s">
        <v>37</v>
      </c>
      <c r="L739" s="71"/>
      <c r="M739" s="71"/>
      <c r="N739" s="71"/>
      <c r="O739" s="71"/>
    </row>
    <row r="740" spans="1:15" customFormat="1" x14ac:dyDescent="0.3">
      <c r="A740" s="17" t="s">
        <v>883</v>
      </c>
      <c r="B740" s="17" t="s">
        <v>3039</v>
      </c>
      <c r="C740" s="29">
        <v>130.9</v>
      </c>
      <c r="D740" s="54">
        <v>131</v>
      </c>
      <c r="E740" s="70">
        <v>131</v>
      </c>
      <c r="F740" s="120">
        <f t="shared" si="33"/>
        <v>163.75</v>
      </c>
      <c r="G740" s="94">
        <f t="shared" si="34"/>
        <v>13.100000000000001</v>
      </c>
      <c r="H740" s="94">
        <f t="shared" si="35"/>
        <v>26.200000000000003</v>
      </c>
      <c r="I740" s="7" t="s">
        <v>17519</v>
      </c>
      <c r="J740" s="7" t="s">
        <v>21</v>
      </c>
      <c r="L740" s="71"/>
      <c r="M740" s="71"/>
      <c r="N740" s="71"/>
      <c r="O740" s="71"/>
    </row>
    <row r="741" spans="1:15" customFormat="1" x14ac:dyDescent="0.3">
      <c r="A741" s="17" t="s">
        <v>3040</v>
      </c>
      <c r="B741" s="17" t="s">
        <v>3041</v>
      </c>
      <c r="C741" s="29">
        <v>0</v>
      </c>
      <c r="D741" s="54">
        <v>0</v>
      </c>
      <c r="E741" s="70">
        <v>0</v>
      </c>
      <c r="F741" s="120">
        <f t="shared" si="33"/>
        <v>0</v>
      </c>
      <c r="G741" s="94">
        <f t="shared" si="34"/>
        <v>0</v>
      </c>
      <c r="H741" s="94">
        <f t="shared" si="35"/>
        <v>0</v>
      </c>
      <c r="I741" s="7" t="s">
        <v>17519</v>
      </c>
      <c r="J741" s="7" t="s">
        <v>21</v>
      </c>
      <c r="L741" s="71"/>
      <c r="M741" s="71"/>
      <c r="N741" s="71"/>
      <c r="O741" s="71"/>
    </row>
    <row r="742" spans="1:15" customFormat="1" x14ac:dyDescent="0.3">
      <c r="A742" s="17" t="s">
        <v>885</v>
      </c>
      <c r="B742" s="17" t="s">
        <v>3042</v>
      </c>
      <c r="C742" s="29">
        <v>24.62</v>
      </c>
      <c r="D742" s="54">
        <v>40</v>
      </c>
      <c r="E742" s="70">
        <v>30.94</v>
      </c>
      <c r="F742" s="120">
        <f t="shared" si="33"/>
        <v>38.675000000000004</v>
      </c>
      <c r="G742" s="94">
        <f t="shared" si="34"/>
        <v>3.0940000000000007</v>
      </c>
      <c r="H742" s="94">
        <f t="shared" si="35"/>
        <v>6.1880000000000015</v>
      </c>
      <c r="I742" s="7" t="s">
        <v>17519</v>
      </c>
      <c r="J742" s="7" t="s">
        <v>21</v>
      </c>
      <c r="L742" s="71"/>
      <c r="M742" s="71"/>
      <c r="N742" s="71"/>
      <c r="O742" s="71"/>
    </row>
    <row r="743" spans="1:15" customFormat="1" x14ac:dyDescent="0.3">
      <c r="A743" s="17" t="s">
        <v>887</v>
      </c>
      <c r="B743" s="17" t="s">
        <v>2000</v>
      </c>
      <c r="C743" s="29">
        <v>379.61</v>
      </c>
      <c r="D743" s="54">
        <v>380</v>
      </c>
      <c r="E743" s="70">
        <v>379.61</v>
      </c>
      <c r="F743" s="120">
        <f t="shared" si="33"/>
        <v>474.51250000000005</v>
      </c>
      <c r="G743" s="94">
        <f t="shared" si="34"/>
        <v>37.961000000000006</v>
      </c>
      <c r="H743" s="94">
        <f t="shared" si="35"/>
        <v>75.922000000000011</v>
      </c>
      <c r="I743" s="7" t="s">
        <v>17519</v>
      </c>
      <c r="J743" s="7" t="s">
        <v>21</v>
      </c>
      <c r="L743" s="71"/>
      <c r="M743" s="71"/>
      <c r="N743" s="71"/>
      <c r="O743" s="71"/>
    </row>
    <row r="744" spans="1:15" customFormat="1" x14ac:dyDescent="0.3">
      <c r="A744" s="17" t="s">
        <v>3043</v>
      </c>
      <c r="B744" s="17" t="s">
        <v>3044</v>
      </c>
      <c r="C744" s="29">
        <v>0</v>
      </c>
      <c r="D744" s="54">
        <v>0</v>
      </c>
      <c r="E744" s="70">
        <v>0</v>
      </c>
      <c r="F744" s="120">
        <f t="shared" si="33"/>
        <v>0</v>
      </c>
      <c r="G744" s="94">
        <f t="shared" si="34"/>
        <v>0</v>
      </c>
      <c r="H744" s="94">
        <f t="shared" si="35"/>
        <v>0</v>
      </c>
      <c r="I744" s="7" t="s">
        <v>17519</v>
      </c>
      <c r="J744" s="7" t="s">
        <v>21</v>
      </c>
      <c r="L744" s="71"/>
      <c r="M744" s="71"/>
      <c r="N744" s="71"/>
      <c r="O744" s="71"/>
    </row>
    <row r="745" spans="1:15" customFormat="1" x14ac:dyDescent="0.3">
      <c r="A745" s="17" t="s">
        <v>888</v>
      </c>
      <c r="B745" s="17" t="s">
        <v>3045</v>
      </c>
      <c r="C745" s="29">
        <v>4403</v>
      </c>
      <c r="D745" s="54">
        <v>438.8</v>
      </c>
      <c r="E745" s="70">
        <v>438.84</v>
      </c>
      <c r="F745" s="120">
        <f t="shared" si="33"/>
        <v>548.54999999999995</v>
      </c>
      <c r="G745" s="94">
        <f t="shared" si="34"/>
        <v>43.884</v>
      </c>
      <c r="H745" s="94">
        <f t="shared" si="35"/>
        <v>87.768000000000001</v>
      </c>
      <c r="I745" s="7" t="s">
        <v>17519</v>
      </c>
      <c r="J745" s="7" t="s">
        <v>21</v>
      </c>
      <c r="L745" s="71"/>
      <c r="M745" s="71"/>
      <c r="N745" s="71"/>
      <c r="O745" s="71"/>
    </row>
    <row r="746" spans="1:15" customFormat="1" x14ac:dyDescent="0.3">
      <c r="A746" s="17" t="s">
        <v>3046</v>
      </c>
      <c r="B746" s="17" t="s">
        <v>3047</v>
      </c>
      <c r="C746" s="29">
        <v>0</v>
      </c>
      <c r="D746" s="54">
        <v>0</v>
      </c>
      <c r="E746" s="70">
        <v>0</v>
      </c>
      <c r="F746" s="120">
        <f t="shared" si="33"/>
        <v>0</v>
      </c>
      <c r="G746" s="94">
        <f t="shared" si="34"/>
        <v>0</v>
      </c>
      <c r="H746" s="94">
        <f t="shared" si="35"/>
        <v>0</v>
      </c>
      <c r="I746" s="7" t="s">
        <v>17519</v>
      </c>
      <c r="J746" s="7" t="s">
        <v>21</v>
      </c>
      <c r="L746" s="71"/>
      <c r="M746" s="71"/>
      <c r="N746" s="71"/>
      <c r="O746" s="71"/>
    </row>
    <row r="747" spans="1:15" customFormat="1" x14ac:dyDescent="0.3">
      <c r="A747" s="17" t="s">
        <v>3048</v>
      </c>
      <c r="B747" s="17" t="s">
        <v>3049</v>
      </c>
      <c r="C747" s="29">
        <v>0</v>
      </c>
      <c r="D747" s="54">
        <v>0</v>
      </c>
      <c r="E747" s="70">
        <v>0</v>
      </c>
      <c r="F747" s="120">
        <f t="shared" si="33"/>
        <v>0</v>
      </c>
      <c r="G747" s="94">
        <f t="shared" si="34"/>
        <v>0</v>
      </c>
      <c r="H747" s="94">
        <f t="shared" si="35"/>
        <v>0</v>
      </c>
      <c r="I747" s="7" t="s">
        <v>17519</v>
      </c>
      <c r="J747" s="7" t="s">
        <v>21</v>
      </c>
      <c r="L747" s="71"/>
      <c r="M747" s="71"/>
      <c r="N747" s="71"/>
      <c r="O747" s="71"/>
    </row>
    <row r="748" spans="1:15" customFormat="1" x14ac:dyDescent="0.3">
      <c r="A748" s="17" t="s">
        <v>3050</v>
      </c>
      <c r="B748" s="17" t="s">
        <v>3051</v>
      </c>
      <c r="C748" s="29">
        <v>0</v>
      </c>
      <c r="D748" s="54">
        <v>0</v>
      </c>
      <c r="E748" s="70">
        <v>0</v>
      </c>
      <c r="F748" s="120">
        <f t="shared" si="33"/>
        <v>0</v>
      </c>
      <c r="G748" s="94">
        <f t="shared" si="34"/>
        <v>0</v>
      </c>
      <c r="H748" s="94">
        <f t="shared" si="35"/>
        <v>0</v>
      </c>
      <c r="I748" s="7" t="s">
        <v>17519</v>
      </c>
      <c r="J748" s="7" t="s">
        <v>21</v>
      </c>
      <c r="L748" s="71"/>
      <c r="M748" s="71"/>
      <c r="N748" s="71"/>
      <c r="O748" s="71"/>
    </row>
    <row r="749" spans="1:15" customFormat="1" x14ac:dyDescent="0.3">
      <c r="A749" s="17" t="s">
        <v>3052</v>
      </c>
      <c r="B749" s="17" t="s">
        <v>3053</v>
      </c>
      <c r="C749" s="29">
        <v>0</v>
      </c>
      <c r="D749" s="54">
        <v>0</v>
      </c>
      <c r="E749" s="70">
        <v>0</v>
      </c>
      <c r="F749" s="120">
        <f t="shared" si="33"/>
        <v>0</v>
      </c>
      <c r="G749" s="94">
        <f t="shared" si="34"/>
        <v>0</v>
      </c>
      <c r="H749" s="94">
        <f t="shared" si="35"/>
        <v>0</v>
      </c>
      <c r="I749" s="7" t="s">
        <v>17519</v>
      </c>
      <c r="J749" s="7" t="s">
        <v>21</v>
      </c>
      <c r="L749" s="71"/>
      <c r="M749" s="71"/>
      <c r="N749" s="71"/>
      <c r="O749" s="71"/>
    </row>
    <row r="750" spans="1:15" customFormat="1" x14ac:dyDescent="0.3">
      <c r="A750" s="17" t="s">
        <v>3054</v>
      </c>
      <c r="B750" s="17" t="s">
        <v>3055</v>
      </c>
      <c r="C750" s="29">
        <v>0</v>
      </c>
      <c r="D750" s="54">
        <v>0</v>
      </c>
      <c r="E750" s="70">
        <v>0</v>
      </c>
      <c r="F750" s="120">
        <f t="shared" si="33"/>
        <v>0</v>
      </c>
      <c r="G750" s="94">
        <f t="shared" si="34"/>
        <v>0</v>
      </c>
      <c r="H750" s="94">
        <f t="shared" si="35"/>
        <v>0</v>
      </c>
      <c r="I750" s="7" t="s">
        <v>17519</v>
      </c>
      <c r="J750" s="7" t="s">
        <v>37</v>
      </c>
      <c r="L750" s="71"/>
      <c r="M750" s="71"/>
      <c r="N750" s="71"/>
      <c r="O750" s="71"/>
    </row>
    <row r="751" spans="1:15" customFormat="1" x14ac:dyDescent="0.3">
      <c r="A751" s="17" t="s">
        <v>3056</v>
      </c>
      <c r="B751" s="17" t="s">
        <v>3057</v>
      </c>
      <c r="C751" s="29">
        <v>0</v>
      </c>
      <c r="D751" s="54">
        <v>0</v>
      </c>
      <c r="E751" s="70">
        <v>0</v>
      </c>
      <c r="F751" s="120">
        <f t="shared" si="33"/>
        <v>0</v>
      </c>
      <c r="G751" s="94">
        <f t="shared" si="34"/>
        <v>0</v>
      </c>
      <c r="H751" s="94">
        <f t="shared" si="35"/>
        <v>0</v>
      </c>
      <c r="I751" s="7" t="s">
        <v>17519</v>
      </c>
      <c r="J751" s="7" t="s">
        <v>21</v>
      </c>
      <c r="L751" s="71"/>
      <c r="M751" s="71"/>
      <c r="N751" s="71"/>
      <c r="O751" s="71"/>
    </row>
    <row r="752" spans="1:15" customFormat="1" x14ac:dyDescent="0.3">
      <c r="A752" s="20" t="s">
        <v>890</v>
      </c>
      <c r="B752" s="20" t="s">
        <v>3058</v>
      </c>
      <c r="C752" s="30">
        <v>835.38</v>
      </c>
      <c r="D752" s="56">
        <v>363</v>
      </c>
      <c r="E752" s="70">
        <v>362.95</v>
      </c>
      <c r="F752" s="120">
        <f t="shared" si="33"/>
        <v>453.6875</v>
      </c>
      <c r="G752" s="94">
        <f t="shared" si="34"/>
        <v>36.295000000000002</v>
      </c>
      <c r="H752" s="94">
        <f t="shared" si="35"/>
        <v>72.59</v>
      </c>
      <c r="I752" s="7" t="s">
        <v>17519</v>
      </c>
      <c r="J752" s="7" t="s">
        <v>21</v>
      </c>
      <c r="L752" s="71"/>
      <c r="M752" s="71"/>
      <c r="N752" s="71"/>
      <c r="O752" s="71"/>
    </row>
    <row r="753" spans="1:15" customFormat="1" x14ac:dyDescent="0.3">
      <c r="A753" s="17" t="s">
        <v>892</v>
      </c>
      <c r="B753" s="17" t="s">
        <v>3059</v>
      </c>
      <c r="C753" s="29">
        <v>220.78</v>
      </c>
      <c r="D753" s="54">
        <v>116</v>
      </c>
      <c r="E753" s="70">
        <v>116.03</v>
      </c>
      <c r="F753" s="120">
        <f t="shared" si="33"/>
        <v>145.03749999999999</v>
      </c>
      <c r="G753" s="94">
        <f t="shared" si="34"/>
        <v>11.603000000000002</v>
      </c>
      <c r="H753" s="94">
        <f t="shared" si="35"/>
        <v>23.206000000000003</v>
      </c>
      <c r="I753" s="7" t="s">
        <v>17519</v>
      </c>
      <c r="J753" s="7" t="s">
        <v>21</v>
      </c>
      <c r="L753" s="71"/>
      <c r="M753" s="71"/>
      <c r="N753" s="71"/>
      <c r="O753" s="71"/>
    </row>
    <row r="754" spans="1:15" customFormat="1" x14ac:dyDescent="0.3">
      <c r="A754" s="23" t="s">
        <v>3060</v>
      </c>
      <c r="B754" s="23" t="s">
        <v>3061</v>
      </c>
      <c r="C754" s="28">
        <v>0</v>
      </c>
      <c r="D754" s="55">
        <v>0</v>
      </c>
      <c r="E754" s="70">
        <v>0</v>
      </c>
      <c r="F754" s="120">
        <f t="shared" si="33"/>
        <v>0</v>
      </c>
      <c r="G754" s="94">
        <f t="shared" si="34"/>
        <v>0</v>
      </c>
      <c r="H754" s="94">
        <f t="shared" si="35"/>
        <v>0</v>
      </c>
      <c r="I754" s="7" t="s">
        <v>17519</v>
      </c>
      <c r="J754" s="7" t="s">
        <v>21</v>
      </c>
      <c r="L754" s="71"/>
      <c r="M754" s="71"/>
      <c r="N754" s="71"/>
      <c r="O754" s="71"/>
    </row>
    <row r="755" spans="1:15" customFormat="1" x14ac:dyDescent="0.3">
      <c r="A755" s="17" t="s">
        <v>894</v>
      </c>
      <c r="B755" s="17" t="s">
        <v>3062</v>
      </c>
      <c r="C755" s="29">
        <v>22.61</v>
      </c>
      <c r="D755" s="54">
        <v>23</v>
      </c>
      <c r="E755" s="70">
        <v>23</v>
      </c>
      <c r="F755" s="120">
        <f t="shared" si="33"/>
        <v>28.75</v>
      </c>
      <c r="G755" s="94">
        <f t="shared" si="34"/>
        <v>2.3000000000000003</v>
      </c>
      <c r="H755" s="94">
        <f t="shared" si="35"/>
        <v>4.6000000000000005</v>
      </c>
      <c r="I755" s="7" t="s">
        <v>17519</v>
      </c>
      <c r="J755" s="7" t="s">
        <v>21</v>
      </c>
      <c r="L755" s="71"/>
      <c r="M755" s="71"/>
      <c r="N755" s="71"/>
      <c r="O755" s="71"/>
    </row>
    <row r="756" spans="1:15" customFormat="1" x14ac:dyDescent="0.3">
      <c r="A756" s="17" t="s">
        <v>3063</v>
      </c>
      <c r="B756" s="17" t="s">
        <v>3064</v>
      </c>
      <c r="C756" s="29">
        <v>0</v>
      </c>
      <c r="D756" s="54">
        <v>0</v>
      </c>
      <c r="E756" s="70">
        <v>0</v>
      </c>
      <c r="F756" s="120">
        <f t="shared" si="33"/>
        <v>0</v>
      </c>
      <c r="G756" s="94">
        <f t="shared" si="34"/>
        <v>0</v>
      </c>
      <c r="H756" s="94">
        <f t="shared" si="35"/>
        <v>0</v>
      </c>
      <c r="I756" s="7" t="s">
        <v>17519</v>
      </c>
      <c r="J756" s="7" t="s">
        <v>21</v>
      </c>
      <c r="L756" s="71"/>
      <c r="M756" s="71"/>
      <c r="N756" s="71"/>
      <c r="O756" s="71"/>
    </row>
    <row r="757" spans="1:15" customFormat="1" x14ac:dyDescent="0.3">
      <c r="A757" s="17" t="s">
        <v>3065</v>
      </c>
      <c r="B757" s="17" t="s">
        <v>3066</v>
      </c>
      <c r="C757" s="29">
        <v>0</v>
      </c>
      <c r="D757" s="54">
        <v>0</v>
      </c>
      <c r="E757" s="70">
        <v>119</v>
      </c>
      <c r="F757" s="120">
        <f t="shared" si="33"/>
        <v>148.75</v>
      </c>
      <c r="G757" s="94">
        <f t="shared" si="34"/>
        <v>11.9</v>
      </c>
      <c r="H757" s="94">
        <f t="shared" si="35"/>
        <v>23.8</v>
      </c>
      <c r="I757" s="7" t="s">
        <v>17519</v>
      </c>
      <c r="J757" s="7" t="s">
        <v>272</v>
      </c>
      <c r="L757" s="71"/>
      <c r="M757" s="71"/>
      <c r="N757" s="71"/>
      <c r="O757" s="71"/>
    </row>
    <row r="758" spans="1:15" customFormat="1" x14ac:dyDescent="0.3">
      <c r="A758" s="17" t="s">
        <v>3067</v>
      </c>
      <c r="B758" s="17" t="s">
        <v>3068</v>
      </c>
      <c r="C758" s="29">
        <v>0</v>
      </c>
      <c r="D758" s="54">
        <v>0</v>
      </c>
      <c r="E758" s="70">
        <v>0</v>
      </c>
      <c r="F758" s="120">
        <f t="shared" si="33"/>
        <v>0</v>
      </c>
      <c r="G758" s="94">
        <f t="shared" si="34"/>
        <v>0</v>
      </c>
      <c r="H758" s="94">
        <f t="shared" si="35"/>
        <v>0</v>
      </c>
      <c r="I758" s="7" t="s">
        <v>17519</v>
      </c>
      <c r="J758" s="7" t="s">
        <v>21</v>
      </c>
      <c r="L758" s="71"/>
      <c r="M758" s="71"/>
      <c r="N758" s="71"/>
      <c r="O758" s="71"/>
    </row>
    <row r="759" spans="1:15" customFormat="1" x14ac:dyDescent="0.3">
      <c r="A759" s="17" t="s">
        <v>3069</v>
      </c>
      <c r="B759" s="17" t="s">
        <v>3070</v>
      </c>
      <c r="C759" s="29">
        <v>0</v>
      </c>
      <c r="D759" s="54">
        <v>0</v>
      </c>
      <c r="E759" s="70">
        <v>0</v>
      </c>
      <c r="F759" s="120">
        <f t="shared" si="33"/>
        <v>0</v>
      </c>
      <c r="G759" s="94">
        <f t="shared" si="34"/>
        <v>0</v>
      </c>
      <c r="H759" s="94">
        <f t="shared" si="35"/>
        <v>0</v>
      </c>
      <c r="I759" s="7" t="s">
        <v>17519</v>
      </c>
      <c r="J759" s="7" t="s">
        <v>37</v>
      </c>
      <c r="L759" s="71"/>
      <c r="M759" s="71"/>
      <c r="N759" s="71"/>
      <c r="O759" s="71"/>
    </row>
    <row r="760" spans="1:15" customFormat="1" x14ac:dyDescent="0.3">
      <c r="A760" s="17" t="s">
        <v>3071</v>
      </c>
      <c r="B760" s="17" t="s">
        <v>3072</v>
      </c>
      <c r="C760" s="29">
        <v>0</v>
      </c>
      <c r="D760" s="54">
        <v>0</v>
      </c>
      <c r="E760" s="70">
        <v>0</v>
      </c>
      <c r="F760" s="120">
        <f t="shared" si="33"/>
        <v>0</v>
      </c>
      <c r="G760" s="94">
        <f t="shared" si="34"/>
        <v>0</v>
      </c>
      <c r="H760" s="94">
        <f t="shared" si="35"/>
        <v>0</v>
      </c>
      <c r="I760" s="7" t="s">
        <v>17519</v>
      </c>
      <c r="J760" s="7" t="s">
        <v>21</v>
      </c>
      <c r="L760" s="71"/>
      <c r="M760" s="71"/>
      <c r="N760" s="71"/>
      <c r="O760" s="71"/>
    </row>
    <row r="761" spans="1:15" customFormat="1" x14ac:dyDescent="0.3">
      <c r="A761" s="17" t="s">
        <v>896</v>
      </c>
      <c r="B761" s="17" t="s">
        <v>3073</v>
      </c>
      <c r="C761" s="29">
        <v>0</v>
      </c>
      <c r="D761" s="54">
        <v>1202</v>
      </c>
      <c r="E761" s="70">
        <v>1201.5999999999999</v>
      </c>
      <c r="F761" s="120">
        <f t="shared" si="33"/>
        <v>1502</v>
      </c>
      <c r="G761" s="94">
        <f t="shared" si="34"/>
        <v>120.16</v>
      </c>
      <c r="H761" s="94">
        <f t="shared" si="35"/>
        <v>240.32</v>
      </c>
      <c r="I761" s="7" t="s">
        <v>17519</v>
      </c>
      <c r="J761" s="7" t="s">
        <v>21</v>
      </c>
      <c r="L761" s="71"/>
      <c r="M761" s="71"/>
      <c r="N761" s="71"/>
      <c r="O761" s="71"/>
    </row>
    <row r="762" spans="1:15" customFormat="1" x14ac:dyDescent="0.3">
      <c r="A762" s="17" t="s">
        <v>3074</v>
      </c>
      <c r="B762" s="17" t="s">
        <v>3075</v>
      </c>
      <c r="C762" s="29">
        <v>0</v>
      </c>
      <c r="D762" s="54">
        <v>0</v>
      </c>
      <c r="E762" s="70">
        <v>0</v>
      </c>
      <c r="F762" s="120">
        <f t="shared" si="33"/>
        <v>0</v>
      </c>
      <c r="G762" s="94">
        <f t="shared" si="34"/>
        <v>0</v>
      </c>
      <c r="H762" s="94">
        <f t="shared" si="35"/>
        <v>0</v>
      </c>
      <c r="I762" s="7" t="s">
        <v>17519</v>
      </c>
      <c r="J762" s="7" t="s">
        <v>21</v>
      </c>
      <c r="L762" s="71"/>
      <c r="M762" s="71"/>
      <c r="N762" s="71"/>
      <c r="O762" s="71"/>
    </row>
    <row r="763" spans="1:15" customFormat="1" x14ac:dyDescent="0.3">
      <c r="A763" s="17" t="s">
        <v>3076</v>
      </c>
      <c r="B763" s="17" t="s">
        <v>3077</v>
      </c>
      <c r="C763" s="29">
        <v>0</v>
      </c>
      <c r="D763" s="54">
        <v>0</v>
      </c>
      <c r="E763" s="70">
        <v>0</v>
      </c>
      <c r="F763" s="120">
        <f t="shared" si="33"/>
        <v>0</v>
      </c>
      <c r="G763" s="94">
        <f t="shared" si="34"/>
        <v>0</v>
      </c>
      <c r="H763" s="94">
        <f t="shared" si="35"/>
        <v>0</v>
      </c>
      <c r="I763" s="7" t="s">
        <v>17519</v>
      </c>
      <c r="J763" s="7" t="s">
        <v>21</v>
      </c>
      <c r="L763" s="71"/>
      <c r="M763" s="71"/>
      <c r="N763" s="71"/>
      <c r="O763" s="71"/>
    </row>
    <row r="764" spans="1:15" customFormat="1" x14ac:dyDescent="0.3">
      <c r="A764" s="17" t="s">
        <v>3078</v>
      </c>
      <c r="B764" s="17" t="s">
        <v>3079</v>
      </c>
      <c r="C764" s="29">
        <v>0</v>
      </c>
      <c r="D764" s="54">
        <v>0</v>
      </c>
      <c r="E764" s="70">
        <v>0</v>
      </c>
      <c r="F764" s="120">
        <f t="shared" si="33"/>
        <v>0</v>
      </c>
      <c r="G764" s="94">
        <f t="shared" si="34"/>
        <v>0</v>
      </c>
      <c r="H764" s="94">
        <f t="shared" si="35"/>
        <v>0</v>
      </c>
      <c r="I764" s="7" t="s">
        <v>17519</v>
      </c>
      <c r="J764" s="7" t="s">
        <v>21</v>
      </c>
      <c r="L764" s="71"/>
      <c r="M764" s="71"/>
      <c r="N764" s="71"/>
      <c r="O764" s="71"/>
    </row>
    <row r="765" spans="1:15" customFormat="1" x14ac:dyDescent="0.3">
      <c r="A765" s="17" t="s">
        <v>898</v>
      </c>
      <c r="B765" s="17" t="s">
        <v>3080</v>
      </c>
      <c r="C765" s="29">
        <v>166.6</v>
      </c>
      <c r="D765" s="54">
        <v>179</v>
      </c>
      <c r="E765" s="70">
        <v>15</v>
      </c>
      <c r="F765" s="120">
        <f t="shared" si="33"/>
        <v>18.75</v>
      </c>
      <c r="G765" s="94">
        <f t="shared" si="34"/>
        <v>1.5</v>
      </c>
      <c r="H765" s="94">
        <f t="shared" si="35"/>
        <v>3</v>
      </c>
      <c r="I765" s="7" t="s">
        <v>17519</v>
      </c>
      <c r="J765" s="7" t="s">
        <v>21</v>
      </c>
      <c r="L765" s="71"/>
      <c r="M765" s="71"/>
      <c r="N765" s="71"/>
      <c r="O765" s="71"/>
    </row>
    <row r="766" spans="1:15" customFormat="1" x14ac:dyDescent="0.3">
      <c r="A766" s="17" t="s">
        <v>3081</v>
      </c>
      <c r="B766" s="17" t="s">
        <v>3082</v>
      </c>
      <c r="C766" s="29">
        <v>0</v>
      </c>
      <c r="D766" s="54">
        <v>0</v>
      </c>
      <c r="E766" s="70">
        <v>0</v>
      </c>
      <c r="F766" s="120">
        <f t="shared" si="33"/>
        <v>0</v>
      </c>
      <c r="G766" s="94">
        <f t="shared" si="34"/>
        <v>0</v>
      </c>
      <c r="H766" s="94">
        <f t="shared" si="35"/>
        <v>0</v>
      </c>
      <c r="I766" s="7" t="s">
        <v>17519</v>
      </c>
      <c r="J766" s="7" t="s">
        <v>21</v>
      </c>
      <c r="L766" s="71"/>
      <c r="M766" s="71"/>
      <c r="N766" s="71"/>
      <c r="O766" s="71"/>
    </row>
    <row r="767" spans="1:15" customFormat="1" x14ac:dyDescent="0.3">
      <c r="A767" s="17" t="s">
        <v>900</v>
      </c>
      <c r="B767" s="17" t="s">
        <v>3083</v>
      </c>
      <c r="C767" s="29">
        <v>196.35</v>
      </c>
      <c r="D767" s="54">
        <v>163</v>
      </c>
      <c r="E767" s="70">
        <v>139.22999999999999</v>
      </c>
      <c r="F767" s="120">
        <f t="shared" si="33"/>
        <v>174.03749999999999</v>
      </c>
      <c r="G767" s="94">
        <f t="shared" si="34"/>
        <v>13.923</v>
      </c>
      <c r="H767" s="94">
        <f t="shared" si="35"/>
        <v>27.846</v>
      </c>
      <c r="I767" s="7" t="s">
        <v>17519</v>
      </c>
      <c r="J767" s="7" t="s">
        <v>21</v>
      </c>
      <c r="L767" s="71"/>
      <c r="M767" s="71"/>
      <c r="N767" s="71"/>
      <c r="O767" s="71"/>
    </row>
    <row r="768" spans="1:15" customFormat="1" x14ac:dyDescent="0.3">
      <c r="A768" s="17" t="s">
        <v>3084</v>
      </c>
      <c r="B768" s="17" t="s">
        <v>3085</v>
      </c>
      <c r="C768" s="29">
        <v>0</v>
      </c>
      <c r="D768" s="54">
        <v>0</v>
      </c>
      <c r="E768" s="70">
        <v>0</v>
      </c>
      <c r="F768" s="120">
        <f t="shared" si="33"/>
        <v>0</v>
      </c>
      <c r="G768" s="94">
        <f t="shared" si="34"/>
        <v>0</v>
      </c>
      <c r="H768" s="94">
        <f t="shared" si="35"/>
        <v>0</v>
      </c>
      <c r="I768" s="7" t="s">
        <v>17519</v>
      </c>
      <c r="J768" s="7" t="s">
        <v>21</v>
      </c>
      <c r="L768" s="71"/>
      <c r="M768" s="71"/>
      <c r="N768" s="71"/>
      <c r="O768" s="71"/>
    </row>
    <row r="769" spans="1:15" customFormat="1" x14ac:dyDescent="0.3">
      <c r="A769" s="17" t="s">
        <v>3086</v>
      </c>
      <c r="B769" s="17" t="s">
        <v>3087</v>
      </c>
      <c r="C769" s="29">
        <v>0</v>
      </c>
      <c r="D769" s="54">
        <v>0</v>
      </c>
      <c r="E769" s="70">
        <v>0</v>
      </c>
      <c r="F769" s="120">
        <f t="shared" si="33"/>
        <v>0</v>
      </c>
      <c r="G769" s="94">
        <f t="shared" si="34"/>
        <v>0</v>
      </c>
      <c r="H769" s="94">
        <f t="shared" si="35"/>
        <v>0</v>
      </c>
      <c r="I769" s="7" t="s">
        <v>17519</v>
      </c>
      <c r="J769" s="7" t="s">
        <v>21</v>
      </c>
      <c r="L769" s="71"/>
      <c r="M769" s="71"/>
      <c r="N769" s="71"/>
      <c r="O769" s="71"/>
    </row>
    <row r="770" spans="1:15" customFormat="1" x14ac:dyDescent="0.3">
      <c r="A770" s="17" t="s">
        <v>902</v>
      </c>
      <c r="B770" s="17" t="s">
        <v>3088</v>
      </c>
      <c r="C770" s="29">
        <v>1740.97</v>
      </c>
      <c r="D770" s="54">
        <v>833</v>
      </c>
      <c r="E770" s="70">
        <v>794</v>
      </c>
      <c r="F770" s="120">
        <f t="shared" si="33"/>
        <v>992.5</v>
      </c>
      <c r="G770" s="94">
        <f t="shared" si="34"/>
        <v>79.400000000000006</v>
      </c>
      <c r="H770" s="94">
        <f t="shared" si="35"/>
        <v>158.80000000000001</v>
      </c>
      <c r="I770" s="7" t="s">
        <v>17519</v>
      </c>
      <c r="J770" s="7" t="s">
        <v>711</v>
      </c>
      <c r="L770" s="71"/>
      <c r="M770" s="71"/>
      <c r="N770" s="71"/>
      <c r="O770" s="71"/>
    </row>
    <row r="771" spans="1:15" customFormat="1" x14ac:dyDescent="0.3">
      <c r="A771" s="17" t="s">
        <v>3089</v>
      </c>
      <c r="B771" s="17" t="s">
        <v>3090</v>
      </c>
      <c r="C771" s="29">
        <v>0</v>
      </c>
      <c r="D771" s="54">
        <v>0</v>
      </c>
      <c r="E771" s="70">
        <v>0</v>
      </c>
      <c r="F771" s="120">
        <f t="shared" si="33"/>
        <v>0</v>
      </c>
      <c r="G771" s="94">
        <f t="shared" si="34"/>
        <v>0</v>
      </c>
      <c r="H771" s="94">
        <f t="shared" si="35"/>
        <v>0</v>
      </c>
      <c r="I771" s="7" t="s">
        <v>17519</v>
      </c>
      <c r="J771" s="7" t="s">
        <v>21</v>
      </c>
      <c r="L771" s="71"/>
      <c r="M771" s="71"/>
      <c r="N771" s="71"/>
      <c r="O771" s="71"/>
    </row>
    <row r="772" spans="1:15" customFormat="1" x14ac:dyDescent="0.3">
      <c r="A772" s="17" t="s">
        <v>904</v>
      </c>
      <c r="B772" s="17" t="s">
        <v>3091</v>
      </c>
      <c r="C772" s="29">
        <v>43.63</v>
      </c>
      <c r="D772" s="54">
        <v>47</v>
      </c>
      <c r="E772" s="70">
        <v>47</v>
      </c>
      <c r="F772" s="120">
        <f t="shared" si="33"/>
        <v>58.75</v>
      </c>
      <c r="G772" s="94">
        <f t="shared" si="34"/>
        <v>4.7</v>
      </c>
      <c r="H772" s="94">
        <f t="shared" si="35"/>
        <v>9.4</v>
      </c>
      <c r="I772" s="7" t="s">
        <v>17519</v>
      </c>
      <c r="J772" s="7" t="s">
        <v>21</v>
      </c>
      <c r="L772" s="71"/>
      <c r="M772" s="71"/>
      <c r="N772" s="71"/>
      <c r="O772" s="71"/>
    </row>
    <row r="773" spans="1:15" customFormat="1" x14ac:dyDescent="0.3">
      <c r="A773" s="17" t="s">
        <v>3092</v>
      </c>
      <c r="B773" s="17" t="s">
        <v>3093</v>
      </c>
      <c r="C773" s="29">
        <v>0</v>
      </c>
      <c r="D773" s="54">
        <v>0</v>
      </c>
      <c r="E773" s="70">
        <v>0</v>
      </c>
      <c r="F773" s="120">
        <f t="shared" si="33"/>
        <v>0</v>
      </c>
      <c r="G773" s="94">
        <f t="shared" si="34"/>
        <v>0</v>
      </c>
      <c r="H773" s="94">
        <f t="shared" si="35"/>
        <v>0</v>
      </c>
      <c r="I773" s="7" t="s">
        <v>17519</v>
      </c>
      <c r="J773" s="7" t="s">
        <v>21</v>
      </c>
      <c r="L773" s="71"/>
      <c r="M773" s="71"/>
      <c r="N773" s="71"/>
      <c r="O773" s="71"/>
    </row>
    <row r="774" spans="1:15" customFormat="1" x14ac:dyDescent="0.3">
      <c r="A774" s="17" t="s">
        <v>906</v>
      </c>
      <c r="B774" s="17" t="s">
        <v>3094</v>
      </c>
      <c r="C774" s="29">
        <v>3451</v>
      </c>
      <c r="D774" s="54">
        <v>2844</v>
      </c>
      <c r="E774" s="70">
        <v>3524</v>
      </c>
      <c r="F774" s="120">
        <f t="shared" si="33"/>
        <v>4405</v>
      </c>
      <c r="G774" s="94">
        <f t="shared" si="34"/>
        <v>352.40000000000003</v>
      </c>
      <c r="H774" s="94">
        <f t="shared" si="35"/>
        <v>704.80000000000007</v>
      </c>
      <c r="I774" s="7" t="s">
        <v>17519</v>
      </c>
      <c r="J774" s="7" t="s">
        <v>21</v>
      </c>
      <c r="L774" s="71"/>
      <c r="M774" s="71"/>
      <c r="N774" s="71"/>
      <c r="O774" s="71"/>
    </row>
    <row r="775" spans="1:15" customFormat="1" x14ac:dyDescent="0.3">
      <c r="A775" s="17" t="s">
        <v>3095</v>
      </c>
      <c r="B775" s="17" t="s">
        <v>3096</v>
      </c>
      <c r="C775" s="29">
        <v>0</v>
      </c>
      <c r="D775" s="54">
        <v>0</v>
      </c>
      <c r="E775" s="70">
        <v>0</v>
      </c>
      <c r="F775" s="120">
        <f t="shared" ref="F775:F838" si="36">IF(E775&gt;0,+E775,IF(D775&gt;0,+D775,IF(C775&gt;0,+C775,0)))*1.25</f>
        <v>0</v>
      </c>
      <c r="G775" s="94">
        <f t="shared" ref="G775:G838" si="37">(F775/1.25)*0.1</f>
        <v>0</v>
      </c>
      <c r="H775" s="94">
        <f t="shared" ref="H775:H838" si="38">(F775/1.25)*0.2</f>
        <v>0</v>
      </c>
      <c r="I775" s="7" t="s">
        <v>17519</v>
      </c>
      <c r="J775" s="7" t="s">
        <v>21</v>
      </c>
      <c r="L775" s="71"/>
      <c r="M775" s="71"/>
      <c r="N775" s="71"/>
      <c r="O775" s="71"/>
    </row>
    <row r="776" spans="1:15" customFormat="1" x14ac:dyDescent="0.3">
      <c r="A776" s="20" t="s">
        <v>3097</v>
      </c>
      <c r="B776" s="20" t="s">
        <v>3098</v>
      </c>
      <c r="C776" s="30">
        <v>0</v>
      </c>
      <c r="D776" s="56">
        <v>0</v>
      </c>
      <c r="E776" s="70">
        <v>0</v>
      </c>
      <c r="F776" s="120">
        <f t="shared" si="36"/>
        <v>0</v>
      </c>
      <c r="G776" s="94">
        <f t="shared" si="37"/>
        <v>0</v>
      </c>
      <c r="H776" s="94">
        <f t="shared" si="38"/>
        <v>0</v>
      </c>
      <c r="I776" s="7" t="s">
        <v>17519</v>
      </c>
      <c r="J776" s="7" t="s">
        <v>21</v>
      </c>
      <c r="L776" s="71"/>
      <c r="M776" s="71"/>
      <c r="N776" s="71"/>
      <c r="O776" s="71"/>
    </row>
    <row r="777" spans="1:15" customFormat="1" x14ac:dyDescent="0.3">
      <c r="A777" s="17" t="s">
        <v>3099</v>
      </c>
      <c r="B777" s="17" t="s">
        <v>3100</v>
      </c>
      <c r="C777" s="29">
        <v>0</v>
      </c>
      <c r="D777" s="54">
        <v>0</v>
      </c>
      <c r="E777" s="70">
        <v>0</v>
      </c>
      <c r="F777" s="120">
        <f t="shared" si="36"/>
        <v>0</v>
      </c>
      <c r="G777" s="94">
        <f t="shared" si="37"/>
        <v>0</v>
      </c>
      <c r="H777" s="94">
        <f t="shared" si="38"/>
        <v>0</v>
      </c>
      <c r="I777" s="7" t="s">
        <v>17519</v>
      </c>
      <c r="J777" s="7" t="s">
        <v>21</v>
      </c>
      <c r="L777" s="71"/>
      <c r="M777" s="71"/>
      <c r="N777" s="71"/>
      <c r="O777" s="71"/>
    </row>
    <row r="778" spans="1:15" customFormat="1" x14ac:dyDescent="0.3">
      <c r="A778" s="23" t="s">
        <v>3101</v>
      </c>
      <c r="B778" s="23" t="s">
        <v>3102</v>
      </c>
      <c r="C778" s="28">
        <v>0</v>
      </c>
      <c r="D778" s="55">
        <v>0</v>
      </c>
      <c r="E778" s="70">
        <v>0</v>
      </c>
      <c r="F778" s="120">
        <f t="shared" si="36"/>
        <v>0</v>
      </c>
      <c r="G778" s="94">
        <f t="shared" si="37"/>
        <v>0</v>
      </c>
      <c r="H778" s="94">
        <f t="shared" si="38"/>
        <v>0</v>
      </c>
      <c r="I778" s="7" t="s">
        <v>17519</v>
      </c>
      <c r="J778" s="7" t="s">
        <v>21</v>
      </c>
      <c r="L778" s="71"/>
      <c r="M778" s="71"/>
      <c r="N778" s="71"/>
      <c r="O778" s="71"/>
    </row>
    <row r="779" spans="1:15" customFormat="1" x14ac:dyDescent="0.3">
      <c r="A779" s="17" t="s">
        <v>908</v>
      </c>
      <c r="B779" s="17" t="s">
        <v>3103</v>
      </c>
      <c r="C779" s="29">
        <v>577.57000000000005</v>
      </c>
      <c r="D779" s="54">
        <v>528</v>
      </c>
      <c r="E779" s="70">
        <v>527.66999999999996</v>
      </c>
      <c r="F779" s="120">
        <f t="shared" si="36"/>
        <v>659.58749999999998</v>
      </c>
      <c r="G779" s="94">
        <f t="shared" si="37"/>
        <v>52.766999999999996</v>
      </c>
      <c r="H779" s="94">
        <f t="shared" si="38"/>
        <v>105.53399999999999</v>
      </c>
      <c r="I779" s="7" t="s">
        <v>17519</v>
      </c>
      <c r="J779" s="7" t="s">
        <v>21</v>
      </c>
      <c r="L779" s="71"/>
      <c r="M779" s="71"/>
      <c r="N779" s="71"/>
      <c r="O779" s="71"/>
    </row>
    <row r="780" spans="1:15" customFormat="1" x14ac:dyDescent="0.3">
      <c r="A780" s="17" t="s">
        <v>3104</v>
      </c>
      <c r="B780" s="17" t="s">
        <v>3105</v>
      </c>
      <c r="C780" s="29">
        <v>0</v>
      </c>
      <c r="D780" s="54">
        <v>0</v>
      </c>
      <c r="E780" s="70">
        <v>0</v>
      </c>
      <c r="F780" s="120">
        <f t="shared" si="36"/>
        <v>0</v>
      </c>
      <c r="G780" s="94">
        <f t="shared" si="37"/>
        <v>0</v>
      </c>
      <c r="H780" s="94">
        <f t="shared" si="38"/>
        <v>0</v>
      </c>
      <c r="I780" s="7" t="s">
        <v>17519</v>
      </c>
      <c r="J780" s="7" t="s">
        <v>21</v>
      </c>
      <c r="L780" s="71"/>
      <c r="M780" s="71"/>
      <c r="N780" s="71"/>
      <c r="O780" s="71"/>
    </row>
    <row r="781" spans="1:15" customFormat="1" x14ac:dyDescent="0.3">
      <c r="A781" s="17" t="s">
        <v>3106</v>
      </c>
      <c r="B781" s="17" t="s">
        <v>3107</v>
      </c>
      <c r="C781" s="29">
        <v>0</v>
      </c>
      <c r="D781" s="54">
        <v>0</v>
      </c>
      <c r="E781" s="70">
        <v>1145.7</v>
      </c>
      <c r="F781" s="120">
        <f t="shared" si="36"/>
        <v>1432.125</v>
      </c>
      <c r="G781" s="94">
        <f t="shared" si="37"/>
        <v>114.57000000000001</v>
      </c>
      <c r="H781" s="94">
        <f t="shared" si="38"/>
        <v>229.14000000000001</v>
      </c>
      <c r="I781" s="7" t="s">
        <v>17519</v>
      </c>
      <c r="J781" s="7" t="s">
        <v>21</v>
      </c>
      <c r="L781" s="71"/>
      <c r="M781" s="71"/>
      <c r="N781" s="71"/>
      <c r="O781" s="71"/>
    </row>
    <row r="782" spans="1:15" customFormat="1" x14ac:dyDescent="0.3">
      <c r="A782" s="17" t="s">
        <v>910</v>
      </c>
      <c r="B782" s="17" t="s">
        <v>3108</v>
      </c>
      <c r="C782" s="29">
        <v>140.41999999999999</v>
      </c>
      <c r="D782" s="54">
        <v>140</v>
      </c>
      <c r="E782" s="70">
        <v>136.85</v>
      </c>
      <c r="F782" s="120">
        <f t="shared" si="36"/>
        <v>171.0625</v>
      </c>
      <c r="G782" s="94">
        <f t="shared" si="37"/>
        <v>13.685</v>
      </c>
      <c r="H782" s="94">
        <f t="shared" si="38"/>
        <v>27.37</v>
      </c>
      <c r="I782" s="7" t="s">
        <v>17519</v>
      </c>
      <c r="J782" s="7" t="s">
        <v>21</v>
      </c>
      <c r="L782" s="71"/>
      <c r="M782" s="71"/>
      <c r="N782" s="71"/>
      <c r="O782" s="71"/>
    </row>
    <row r="783" spans="1:15" customFormat="1" x14ac:dyDescent="0.3">
      <c r="A783" s="20" t="s">
        <v>3109</v>
      </c>
      <c r="B783" s="20" t="s">
        <v>3110</v>
      </c>
      <c r="C783" s="30">
        <v>0</v>
      </c>
      <c r="D783" s="56">
        <v>0</v>
      </c>
      <c r="E783" s="70">
        <v>0</v>
      </c>
      <c r="F783" s="120">
        <f t="shared" si="36"/>
        <v>0</v>
      </c>
      <c r="G783" s="94">
        <f t="shared" si="37"/>
        <v>0</v>
      </c>
      <c r="H783" s="94">
        <f t="shared" si="38"/>
        <v>0</v>
      </c>
      <c r="I783" s="7" t="s">
        <v>17519</v>
      </c>
      <c r="J783" s="7" t="s">
        <v>21</v>
      </c>
      <c r="L783" s="71"/>
      <c r="M783" s="71"/>
      <c r="N783" s="71"/>
      <c r="O783" s="71"/>
    </row>
    <row r="784" spans="1:15" customFormat="1" x14ac:dyDescent="0.3">
      <c r="A784" s="17" t="s">
        <v>912</v>
      </c>
      <c r="B784" s="17" t="s">
        <v>3111</v>
      </c>
      <c r="C784" s="29">
        <v>225.62</v>
      </c>
      <c r="D784" s="54">
        <v>249</v>
      </c>
      <c r="E784" s="70">
        <v>249</v>
      </c>
      <c r="F784" s="120">
        <f t="shared" si="36"/>
        <v>311.25</v>
      </c>
      <c r="G784" s="94">
        <f t="shared" si="37"/>
        <v>24.900000000000002</v>
      </c>
      <c r="H784" s="94">
        <f t="shared" si="38"/>
        <v>49.800000000000004</v>
      </c>
      <c r="I784" s="7" t="s">
        <v>17519</v>
      </c>
      <c r="J784" s="7" t="s">
        <v>21</v>
      </c>
      <c r="L784" s="71"/>
      <c r="M784" s="71"/>
      <c r="N784" s="71"/>
      <c r="O784" s="71"/>
    </row>
    <row r="785" spans="1:15" customFormat="1" x14ac:dyDescent="0.3">
      <c r="A785" s="17" t="s">
        <v>914</v>
      </c>
      <c r="B785" s="17" t="s">
        <v>3112</v>
      </c>
      <c r="C785" s="29">
        <v>9.52</v>
      </c>
      <c r="D785" s="54">
        <v>10</v>
      </c>
      <c r="E785" s="70">
        <v>9.52</v>
      </c>
      <c r="F785" s="120">
        <f t="shared" si="36"/>
        <v>11.899999999999999</v>
      </c>
      <c r="G785" s="94">
        <f t="shared" si="37"/>
        <v>0.95199999999999996</v>
      </c>
      <c r="H785" s="94">
        <f t="shared" si="38"/>
        <v>1.9039999999999999</v>
      </c>
      <c r="I785" s="7" t="s">
        <v>17519</v>
      </c>
      <c r="J785" s="7" t="s">
        <v>21</v>
      </c>
      <c r="L785" s="71"/>
      <c r="M785" s="71"/>
      <c r="N785" s="71"/>
      <c r="O785" s="71"/>
    </row>
    <row r="786" spans="1:15" customFormat="1" x14ac:dyDescent="0.3">
      <c r="A786" s="17" t="s">
        <v>3113</v>
      </c>
      <c r="B786" s="17" t="s">
        <v>3114</v>
      </c>
      <c r="C786" s="29">
        <v>0</v>
      </c>
      <c r="D786" s="54">
        <v>0</v>
      </c>
      <c r="E786" s="70">
        <v>0</v>
      </c>
      <c r="F786" s="120">
        <f t="shared" si="36"/>
        <v>0</v>
      </c>
      <c r="G786" s="94">
        <f t="shared" si="37"/>
        <v>0</v>
      </c>
      <c r="H786" s="94">
        <f t="shared" si="38"/>
        <v>0</v>
      </c>
      <c r="I786" s="7" t="s">
        <v>17519</v>
      </c>
      <c r="J786" s="7" t="s">
        <v>21</v>
      </c>
      <c r="L786" s="71"/>
      <c r="M786" s="71"/>
      <c r="N786" s="71"/>
      <c r="O786" s="71"/>
    </row>
    <row r="787" spans="1:15" customFormat="1" x14ac:dyDescent="0.3">
      <c r="A787" s="17" t="s">
        <v>3115</v>
      </c>
      <c r="B787" s="17" t="s">
        <v>3116</v>
      </c>
      <c r="C787" s="29">
        <v>0</v>
      </c>
      <c r="D787" s="54">
        <v>0</v>
      </c>
      <c r="E787" s="70">
        <v>0</v>
      </c>
      <c r="F787" s="120">
        <f t="shared" si="36"/>
        <v>0</v>
      </c>
      <c r="G787" s="94">
        <f t="shared" si="37"/>
        <v>0</v>
      </c>
      <c r="H787" s="94">
        <f t="shared" si="38"/>
        <v>0</v>
      </c>
      <c r="I787" s="7" t="s">
        <v>17519</v>
      </c>
      <c r="J787" s="7" t="s">
        <v>21</v>
      </c>
      <c r="L787" s="71"/>
      <c r="M787" s="71"/>
      <c r="N787" s="71"/>
      <c r="O787" s="71"/>
    </row>
    <row r="788" spans="1:15" customFormat="1" x14ac:dyDescent="0.3">
      <c r="A788" s="17" t="s">
        <v>3117</v>
      </c>
      <c r="B788" s="17" t="s">
        <v>3118</v>
      </c>
      <c r="C788" s="29">
        <v>0</v>
      </c>
      <c r="D788" s="54">
        <v>0</v>
      </c>
      <c r="E788" s="70">
        <v>0</v>
      </c>
      <c r="F788" s="120">
        <f t="shared" si="36"/>
        <v>0</v>
      </c>
      <c r="G788" s="94">
        <f t="shared" si="37"/>
        <v>0</v>
      </c>
      <c r="H788" s="94">
        <f t="shared" si="38"/>
        <v>0</v>
      </c>
      <c r="I788" s="7" t="s">
        <v>17519</v>
      </c>
      <c r="J788" s="7" t="s">
        <v>21</v>
      </c>
      <c r="L788" s="71"/>
      <c r="M788" s="71"/>
      <c r="N788" s="71"/>
      <c r="O788" s="71"/>
    </row>
    <row r="789" spans="1:15" customFormat="1" x14ac:dyDescent="0.3">
      <c r="A789" s="17" t="s">
        <v>3119</v>
      </c>
      <c r="B789" s="17" t="s">
        <v>3120</v>
      </c>
      <c r="C789" s="29">
        <v>0</v>
      </c>
      <c r="D789" s="54">
        <v>0</v>
      </c>
      <c r="E789" s="70">
        <v>0</v>
      </c>
      <c r="F789" s="120">
        <f t="shared" si="36"/>
        <v>0</v>
      </c>
      <c r="G789" s="94">
        <f t="shared" si="37"/>
        <v>0</v>
      </c>
      <c r="H789" s="94">
        <f t="shared" si="38"/>
        <v>0</v>
      </c>
      <c r="I789" s="7" t="s">
        <v>17519</v>
      </c>
      <c r="J789" s="7" t="s">
        <v>21</v>
      </c>
      <c r="L789" s="71"/>
      <c r="M789" s="71"/>
      <c r="N789" s="71"/>
      <c r="O789" s="71"/>
    </row>
    <row r="790" spans="1:15" customFormat="1" x14ac:dyDescent="0.3">
      <c r="A790" s="17" t="s">
        <v>3121</v>
      </c>
      <c r="B790" s="17" t="s">
        <v>3122</v>
      </c>
      <c r="C790" s="29">
        <v>0</v>
      </c>
      <c r="D790" s="54">
        <v>0</v>
      </c>
      <c r="E790" s="70">
        <v>0</v>
      </c>
      <c r="F790" s="120">
        <f t="shared" si="36"/>
        <v>0</v>
      </c>
      <c r="G790" s="94">
        <f t="shared" si="37"/>
        <v>0</v>
      </c>
      <c r="H790" s="94">
        <f t="shared" si="38"/>
        <v>0</v>
      </c>
      <c r="I790" s="7" t="s">
        <v>17519</v>
      </c>
      <c r="J790" s="7" t="s">
        <v>21</v>
      </c>
      <c r="L790" s="71"/>
      <c r="M790" s="71"/>
      <c r="N790" s="71"/>
      <c r="O790" s="71"/>
    </row>
    <row r="791" spans="1:15" customFormat="1" x14ac:dyDescent="0.3">
      <c r="A791" s="17" t="s">
        <v>3123</v>
      </c>
      <c r="B791" s="17" t="s">
        <v>3124</v>
      </c>
      <c r="C791" s="29">
        <v>0</v>
      </c>
      <c r="D791" s="54">
        <v>0</v>
      </c>
      <c r="E791" s="70">
        <v>0</v>
      </c>
      <c r="F791" s="120">
        <f t="shared" si="36"/>
        <v>0</v>
      </c>
      <c r="G791" s="94">
        <f t="shared" si="37"/>
        <v>0</v>
      </c>
      <c r="H791" s="94">
        <f t="shared" si="38"/>
        <v>0</v>
      </c>
      <c r="I791" s="7" t="s">
        <v>17519</v>
      </c>
      <c r="J791" s="7" t="s">
        <v>37</v>
      </c>
      <c r="L791" s="71"/>
      <c r="M791" s="71"/>
      <c r="N791" s="71"/>
      <c r="O791" s="71"/>
    </row>
    <row r="792" spans="1:15" customFormat="1" x14ac:dyDescent="0.3">
      <c r="A792" s="17" t="s">
        <v>3125</v>
      </c>
      <c r="B792" s="17" t="s">
        <v>3126</v>
      </c>
      <c r="C792" s="29">
        <v>0</v>
      </c>
      <c r="D792" s="54">
        <v>0</v>
      </c>
      <c r="E792" s="70">
        <v>0</v>
      </c>
      <c r="F792" s="120">
        <f t="shared" si="36"/>
        <v>0</v>
      </c>
      <c r="G792" s="94">
        <f t="shared" si="37"/>
        <v>0</v>
      </c>
      <c r="H792" s="94">
        <f t="shared" si="38"/>
        <v>0</v>
      </c>
      <c r="I792" s="7" t="s">
        <v>17519</v>
      </c>
      <c r="J792" s="7" t="s">
        <v>37</v>
      </c>
      <c r="L792" s="71"/>
      <c r="M792" s="71"/>
      <c r="N792" s="71"/>
      <c r="O792" s="71"/>
    </row>
    <row r="793" spans="1:15" customFormat="1" x14ac:dyDescent="0.3">
      <c r="A793" s="17" t="s">
        <v>3127</v>
      </c>
      <c r="B793" s="17" t="s">
        <v>3128</v>
      </c>
      <c r="C793" s="29">
        <v>0</v>
      </c>
      <c r="D793" s="54">
        <v>0</v>
      </c>
      <c r="E793" s="70">
        <v>1779.05</v>
      </c>
      <c r="F793" s="120">
        <f t="shared" si="36"/>
        <v>2223.8125</v>
      </c>
      <c r="G793" s="94">
        <f t="shared" si="37"/>
        <v>177.905</v>
      </c>
      <c r="H793" s="94">
        <f t="shared" si="38"/>
        <v>355.81</v>
      </c>
      <c r="I793" s="7" t="s">
        <v>17519</v>
      </c>
      <c r="J793" s="7" t="s">
        <v>21</v>
      </c>
      <c r="L793" s="71"/>
      <c r="M793" s="71"/>
      <c r="N793" s="71"/>
      <c r="O793" s="71"/>
    </row>
    <row r="794" spans="1:15" customFormat="1" x14ac:dyDescent="0.3">
      <c r="A794" s="17" t="s">
        <v>3129</v>
      </c>
      <c r="B794" s="17" t="s">
        <v>3130</v>
      </c>
      <c r="C794" s="29">
        <v>0</v>
      </c>
      <c r="D794" s="54">
        <v>0</v>
      </c>
      <c r="E794" s="70">
        <v>0</v>
      </c>
      <c r="F794" s="120">
        <f t="shared" si="36"/>
        <v>0</v>
      </c>
      <c r="G794" s="94">
        <f t="shared" si="37"/>
        <v>0</v>
      </c>
      <c r="H794" s="94">
        <f t="shared" si="38"/>
        <v>0</v>
      </c>
      <c r="I794" s="7" t="s">
        <v>17519</v>
      </c>
      <c r="J794" s="7" t="s">
        <v>37</v>
      </c>
      <c r="L794" s="71"/>
      <c r="M794" s="71"/>
      <c r="N794" s="71"/>
      <c r="O794" s="71"/>
    </row>
    <row r="795" spans="1:15" customFormat="1" x14ac:dyDescent="0.3">
      <c r="A795" s="17" t="s">
        <v>3131</v>
      </c>
      <c r="B795" s="17" t="s">
        <v>3132</v>
      </c>
      <c r="C795" s="29">
        <v>0</v>
      </c>
      <c r="D795" s="54">
        <v>0</v>
      </c>
      <c r="E795" s="70">
        <v>0</v>
      </c>
      <c r="F795" s="120">
        <f t="shared" si="36"/>
        <v>0</v>
      </c>
      <c r="G795" s="94">
        <f t="shared" si="37"/>
        <v>0</v>
      </c>
      <c r="H795" s="94">
        <f t="shared" si="38"/>
        <v>0</v>
      </c>
      <c r="I795" s="7" t="s">
        <v>17519</v>
      </c>
      <c r="J795" s="7" t="s">
        <v>21</v>
      </c>
      <c r="L795" s="71"/>
      <c r="M795" s="71"/>
      <c r="N795" s="71"/>
      <c r="O795" s="71"/>
    </row>
    <row r="796" spans="1:15" customFormat="1" x14ac:dyDescent="0.3">
      <c r="A796" s="17" t="s">
        <v>3133</v>
      </c>
      <c r="B796" s="17" t="s">
        <v>3134</v>
      </c>
      <c r="C796" s="29">
        <v>0</v>
      </c>
      <c r="D796" s="54">
        <v>0</v>
      </c>
      <c r="E796" s="70">
        <v>0</v>
      </c>
      <c r="F796" s="120">
        <f t="shared" si="36"/>
        <v>0</v>
      </c>
      <c r="G796" s="94">
        <f t="shared" si="37"/>
        <v>0</v>
      </c>
      <c r="H796" s="94">
        <f t="shared" si="38"/>
        <v>0</v>
      </c>
      <c r="I796" s="7" t="s">
        <v>17519</v>
      </c>
      <c r="J796" s="7" t="s">
        <v>37</v>
      </c>
      <c r="L796" s="71"/>
      <c r="M796" s="71"/>
      <c r="N796" s="71"/>
      <c r="O796" s="71"/>
    </row>
    <row r="797" spans="1:15" customFormat="1" x14ac:dyDescent="0.3">
      <c r="A797" s="17" t="s">
        <v>3135</v>
      </c>
      <c r="B797" s="17" t="s">
        <v>3136</v>
      </c>
      <c r="C797" s="29">
        <v>0</v>
      </c>
      <c r="D797" s="54">
        <v>0</v>
      </c>
      <c r="E797" s="70">
        <v>0</v>
      </c>
      <c r="F797" s="120">
        <f t="shared" si="36"/>
        <v>0</v>
      </c>
      <c r="G797" s="94">
        <f t="shared" si="37"/>
        <v>0</v>
      </c>
      <c r="H797" s="94">
        <f t="shared" si="38"/>
        <v>0</v>
      </c>
      <c r="I797" s="7" t="s">
        <v>17519</v>
      </c>
      <c r="J797" s="7" t="s">
        <v>21</v>
      </c>
      <c r="L797" s="71"/>
      <c r="M797" s="71"/>
      <c r="N797" s="71"/>
      <c r="O797" s="71"/>
    </row>
    <row r="798" spans="1:15" customFormat="1" x14ac:dyDescent="0.3">
      <c r="A798" s="17" t="s">
        <v>916</v>
      </c>
      <c r="B798" s="17" t="s">
        <v>3137</v>
      </c>
      <c r="C798" s="29">
        <v>0</v>
      </c>
      <c r="D798" s="54">
        <v>253</v>
      </c>
      <c r="E798" s="70">
        <v>253.47</v>
      </c>
      <c r="F798" s="120">
        <f t="shared" si="36"/>
        <v>316.83749999999998</v>
      </c>
      <c r="G798" s="94">
        <f t="shared" si="37"/>
        <v>25.346999999999998</v>
      </c>
      <c r="H798" s="94">
        <f t="shared" si="38"/>
        <v>50.693999999999996</v>
      </c>
      <c r="I798" s="7" t="s">
        <v>17519</v>
      </c>
      <c r="J798" s="7" t="s">
        <v>21</v>
      </c>
      <c r="L798" s="71"/>
      <c r="M798" s="71"/>
      <c r="N798" s="71"/>
      <c r="O798" s="71"/>
    </row>
    <row r="799" spans="1:15" customFormat="1" x14ac:dyDescent="0.3">
      <c r="A799" s="17" t="s">
        <v>3138</v>
      </c>
      <c r="B799" s="17" t="s">
        <v>3139</v>
      </c>
      <c r="C799" s="29">
        <v>0</v>
      </c>
      <c r="D799" s="54">
        <v>0</v>
      </c>
      <c r="E799" s="70">
        <v>0</v>
      </c>
      <c r="F799" s="120">
        <f t="shared" si="36"/>
        <v>0</v>
      </c>
      <c r="G799" s="94">
        <f t="shared" si="37"/>
        <v>0</v>
      </c>
      <c r="H799" s="94">
        <f t="shared" si="38"/>
        <v>0</v>
      </c>
      <c r="I799" s="7" t="s">
        <v>17519</v>
      </c>
      <c r="J799" s="7" t="s">
        <v>37</v>
      </c>
      <c r="L799" s="71"/>
      <c r="M799" s="71"/>
      <c r="N799" s="71"/>
      <c r="O799" s="71"/>
    </row>
    <row r="800" spans="1:15" customFormat="1" x14ac:dyDescent="0.3">
      <c r="A800" s="17" t="s">
        <v>3140</v>
      </c>
      <c r="B800" s="17" t="s">
        <v>3141</v>
      </c>
      <c r="C800" s="29">
        <v>0</v>
      </c>
      <c r="D800" s="54">
        <v>0</v>
      </c>
      <c r="E800" s="70">
        <v>0</v>
      </c>
      <c r="F800" s="120">
        <f t="shared" si="36"/>
        <v>0</v>
      </c>
      <c r="G800" s="94">
        <f t="shared" si="37"/>
        <v>0</v>
      </c>
      <c r="H800" s="94">
        <f t="shared" si="38"/>
        <v>0</v>
      </c>
      <c r="I800" s="7" t="s">
        <v>17519</v>
      </c>
      <c r="J800" s="7" t="s">
        <v>418</v>
      </c>
      <c r="L800" s="71"/>
      <c r="M800" s="71"/>
      <c r="N800" s="71"/>
      <c r="O800" s="71"/>
    </row>
    <row r="801" spans="1:15" customFormat="1" x14ac:dyDescent="0.3">
      <c r="A801" s="17" t="s">
        <v>3142</v>
      </c>
      <c r="B801" s="17" t="s">
        <v>3143</v>
      </c>
      <c r="C801" s="29">
        <v>0</v>
      </c>
      <c r="D801" s="54">
        <v>0</v>
      </c>
      <c r="E801" s="70">
        <v>0</v>
      </c>
      <c r="F801" s="120">
        <f t="shared" si="36"/>
        <v>0</v>
      </c>
      <c r="G801" s="94">
        <f t="shared" si="37"/>
        <v>0</v>
      </c>
      <c r="H801" s="94">
        <f t="shared" si="38"/>
        <v>0</v>
      </c>
      <c r="I801" s="7" t="s">
        <v>17519</v>
      </c>
      <c r="J801" s="7" t="s">
        <v>37</v>
      </c>
      <c r="L801" s="71"/>
      <c r="M801" s="71"/>
      <c r="N801" s="71"/>
      <c r="O801" s="71"/>
    </row>
    <row r="802" spans="1:15" customFormat="1" x14ac:dyDescent="0.3">
      <c r="A802" s="17" t="s">
        <v>918</v>
      </c>
      <c r="B802" s="17" t="s">
        <v>3144</v>
      </c>
      <c r="C802" s="29">
        <v>224.05</v>
      </c>
      <c r="D802" s="54">
        <v>261</v>
      </c>
      <c r="E802" s="70">
        <v>261</v>
      </c>
      <c r="F802" s="120">
        <f t="shared" si="36"/>
        <v>326.25</v>
      </c>
      <c r="G802" s="94">
        <f t="shared" si="37"/>
        <v>26.1</v>
      </c>
      <c r="H802" s="94">
        <f t="shared" si="38"/>
        <v>52.2</v>
      </c>
      <c r="I802" s="7" t="s">
        <v>17519</v>
      </c>
      <c r="J802" s="7" t="s">
        <v>21</v>
      </c>
      <c r="L802" s="71"/>
      <c r="M802" s="71"/>
      <c r="N802" s="71"/>
      <c r="O802" s="71"/>
    </row>
    <row r="803" spans="1:15" customFormat="1" x14ac:dyDescent="0.3">
      <c r="A803" s="17" t="s">
        <v>920</v>
      </c>
      <c r="B803" s="17" t="s">
        <v>3145</v>
      </c>
      <c r="C803" s="29">
        <v>0</v>
      </c>
      <c r="D803" s="54">
        <v>882</v>
      </c>
      <c r="E803" s="70">
        <v>1404.2</v>
      </c>
      <c r="F803" s="120">
        <f t="shared" si="36"/>
        <v>1755.25</v>
      </c>
      <c r="G803" s="94">
        <f t="shared" si="37"/>
        <v>140.42000000000002</v>
      </c>
      <c r="H803" s="94">
        <f t="shared" si="38"/>
        <v>280.84000000000003</v>
      </c>
      <c r="I803" s="7" t="s">
        <v>17519</v>
      </c>
      <c r="J803" s="7" t="s">
        <v>21</v>
      </c>
      <c r="L803" s="71"/>
      <c r="M803" s="71"/>
      <c r="N803" s="71"/>
      <c r="O803" s="71"/>
    </row>
    <row r="804" spans="1:15" customFormat="1" x14ac:dyDescent="0.3">
      <c r="A804" s="17" t="s">
        <v>3146</v>
      </c>
      <c r="B804" s="17" t="s">
        <v>3147</v>
      </c>
      <c r="C804" s="29">
        <v>0</v>
      </c>
      <c r="D804" s="54">
        <v>0</v>
      </c>
      <c r="E804" s="70">
        <v>11732.21</v>
      </c>
      <c r="F804" s="120">
        <f t="shared" si="36"/>
        <v>14665.262499999999</v>
      </c>
      <c r="G804" s="94">
        <f t="shared" si="37"/>
        <v>1173.221</v>
      </c>
      <c r="H804" s="94">
        <f t="shared" si="38"/>
        <v>2346.442</v>
      </c>
      <c r="I804" s="7" t="s">
        <v>17519</v>
      </c>
      <c r="J804" s="7" t="s">
        <v>711</v>
      </c>
      <c r="L804" s="71"/>
      <c r="M804" s="71"/>
      <c r="N804" s="71"/>
      <c r="O804" s="71"/>
    </row>
    <row r="805" spans="1:15" customFormat="1" x14ac:dyDescent="0.3">
      <c r="A805" s="17" t="s">
        <v>3148</v>
      </c>
      <c r="B805" s="17" t="s">
        <v>3149</v>
      </c>
      <c r="C805" s="29">
        <v>0</v>
      </c>
      <c r="D805" s="54">
        <v>0</v>
      </c>
      <c r="E805" s="70">
        <v>0</v>
      </c>
      <c r="F805" s="120">
        <f t="shared" si="36"/>
        <v>0</v>
      </c>
      <c r="G805" s="94">
        <f t="shared" si="37"/>
        <v>0</v>
      </c>
      <c r="H805" s="94">
        <f t="shared" si="38"/>
        <v>0</v>
      </c>
      <c r="I805" s="7" t="s">
        <v>17519</v>
      </c>
      <c r="J805" s="7" t="s">
        <v>21</v>
      </c>
      <c r="L805" s="71"/>
      <c r="M805" s="71"/>
      <c r="N805" s="71"/>
      <c r="O805" s="71"/>
    </row>
    <row r="806" spans="1:15" customFormat="1" x14ac:dyDescent="0.3">
      <c r="A806" s="17" t="s">
        <v>3150</v>
      </c>
      <c r="B806" s="17" t="s">
        <v>3151</v>
      </c>
      <c r="C806" s="29">
        <v>0</v>
      </c>
      <c r="D806" s="54">
        <v>0</v>
      </c>
      <c r="E806" s="70">
        <v>0</v>
      </c>
      <c r="F806" s="120">
        <f t="shared" si="36"/>
        <v>0</v>
      </c>
      <c r="G806" s="94">
        <f t="shared" si="37"/>
        <v>0</v>
      </c>
      <c r="H806" s="94">
        <f t="shared" si="38"/>
        <v>0</v>
      </c>
      <c r="I806" s="7" t="s">
        <v>17519</v>
      </c>
      <c r="J806" s="7" t="s">
        <v>21</v>
      </c>
      <c r="L806" s="71"/>
      <c r="M806" s="71"/>
      <c r="N806" s="71"/>
      <c r="O806" s="71"/>
    </row>
    <row r="807" spans="1:15" customFormat="1" x14ac:dyDescent="0.3">
      <c r="A807" s="17" t="s">
        <v>3152</v>
      </c>
      <c r="B807" s="17" t="s">
        <v>3153</v>
      </c>
      <c r="C807" s="29">
        <v>0</v>
      </c>
      <c r="D807" s="54">
        <v>0</v>
      </c>
      <c r="E807" s="70">
        <v>0</v>
      </c>
      <c r="F807" s="120">
        <f t="shared" si="36"/>
        <v>0</v>
      </c>
      <c r="G807" s="94">
        <f t="shared" si="37"/>
        <v>0</v>
      </c>
      <c r="H807" s="94">
        <f t="shared" si="38"/>
        <v>0</v>
      </c>
      <c r="I807" s="7" t="s">
        <v>17519</v>
      </c>
      <c r="J807" s="7" t="s">
        <v>21</v>
      </c>
      <c r="L807" s="71"/>
      <c r="M807" s="71"/>
      <c r="N807" s="71"/>
      <c r="O807" s="71"/>
    </row>
    <row r="808" spans="1:15" customFormat="1" x14ac:dyDescent="0.3">
      <c r="A808" s="17" t="s">
        <v>3154</v>
      </c>
      <c r="B808" s="17" t="s">
        <v>3155</v>
      </c>
      <c r="C808" s="29">
        <v>0</v>
      </c>
      <c r="D808" s="54">
        <v>0</v>
      </c>
      <c r="E808" s="70">
        <v>0</v>
      </c>
      <c r="F808" s="120">
        <f t="shared" si="36"/>
        <v>0</v>
      </c>
      <c r="G808" s="94">
        <f t="shared" si="37"/>
        <v>0</v>
      </c>
      <c r="H808" s="94">
        <f t="shared" si="38"/>
        <v>0</v>
      </c>
      <c r="I808" s="7" t="s">
        <v>17519</v>
      </c>
      <c r="J808" s="7" t="s">
        <v>21</v>
      </c>
      <c r="L808" s="71"/>
      <c r="M808" s="71"/>
      <c r="N808" s="71"/>
      <c r="O808" s="71"/>
    </row>
    <row r="809" spans="1:15" customFormat="1" x14ac:dyDescent="0.3">
      <c r="A809" s="17" t="s">
        <v>922</v>
      </c>
      <c r="B809" s="17" t="s">
        <v>3156</v>
      </c>
      <c r="C809" s="29">
        <v>493.85</v>
      </c>
      <c r="D809" s="54">
        <v>199</v>
      </c>
      <c r="E809" s="70">
        <v>595</v>
      </c>
      <c r="F809" s="120">
        <f t="shared" si="36"/>
        <v>743.75</v>
      </c>
      <c r="G809" s="94">
        <f t="shared" si="37"/>
        <v>59.5</v>
      </c>
      <c r="H809" s="94">
        <f t="shared" si="38"/>
        <v>119</v>
      </c>
      <c r="I809" s="7" t="s">
        <v>17519</v>
      </c>
      <c r="J809" s="7" t="s">
        <v>21</v>
      </c>
      <c r="L809" s="71"/>
      <c r="M809" s="71"/>
      <c r="N809" s="71"/>
      <c r="O809" s="71"/>
    </row>
    <row r="810" spans="1:15" customFormat="1" x14ac:dyDescent="0.3">
      <c r="A810" s="17" t="s">
        <v>924</v>
      </c>
      <c r="B810" s="17" t="s">
        <v>3157</v>
      </c>
      <c r="C810" s="29">
        <v>186.43</v>
      </c>
      <c r="D810" s="54">
        <v>186</v>
      </c>
      <c r="E810" s="70">
        <v>186</v>
      </c>
      <c r="F810" s="120">
        <f t="shared" si="36"/>
        <v>232.5</v>
      </c>
      <c r="G810" s="94">
        <f t="shared" si="37"/>
        <v>18.600000000000001</v>
      </c>
      <c r="H810" s="94">
        <f t="shared" si="38"/>
        <v>37.200000000000003</v>
      </c>
      <c r="I810" s="7" t="s">
        <v>17520</v>
      </c>
      <c r="J810" s="7" t="s">
        <v>37</v>
      </c>
      <c r="L810" s="71"/>
      <c r="M810" s="71"/>
      <c r="N810" s="71"/>
      <c r="O810" s="71"/>
    </row>
    <row r="811" spans="1:15" customFormat="1" x14ac:dyDescent="0.3">
      <c r="A811" s="17" t="s">
        <v>926</v>
      </c>
      <c r="B811" s="17" t="s">
        <v>3158</v>
      </c>
      <c r="C811" s="29">
        <v>459.34</v>
      </c>
      <c r="D811" s="54">
        <v>192</v>
      </c>
      <c r="E811" s="70">
        <v>192</v>
      </c>
      <c r="F811" s="120">
        <f t="shared" si="36"/>
        <v>240</v>
      </c>
      <c r="G811" s="94">
        <f t="shared" si="37"/>
        <v>19.200000000000003</v>
      </c>
      <c r="H811" s="94">
        <f t="shared" si="38"/>
        <v>38.400000000000006</v>
      </c>
      <c r="I811" s="7" t="s">
        <v>17519</v>
      </c>
      <c r="J811" s="7" t="s">
        <v>21</v>
      </c>
      <c r="L811" s="71"/>
      <c r="M811" s="71"/>
      <c r="N811" s="71"/>
      <c r="O811" s="71"/>
    </row>
    <row r="812" spans="1:15" customFormat="1" x14ac:dyDescent="0.3">
      <c r="A812" s="17" t="s">
        <v>3159</v>
      </c>
      <c r="B812" s="17" t="s">
        <v>3160</v>
      </c>
      <c r="C812" s="29">
        <v>0</v>
      </c>
      <c r="D812" s="54">
        <v>0</v>
      </c>
      <c r="E812" s="70">
        <v>7854</v>
      </c>
      <c r="F812" s="120">
        <f t="shared" si="36"/>
        <v>9817.5</v>
      </c>
      <c r="G812" s="94">
        <f t="shared" si="37"/>
        <v>785.40000000000009</v>
      </c>
      <c r="H812" s="94">
        <f t="shared" si="38"/>
        <v>1570.8000000000002</v>
      </c>
      <c r="I812" s="7" t="s">
        <v>17519</v>
      </c>
      <c r="J812" s="7" t="s">
        <v>711</v>
      </c>
      <c r="L812" s="71"/>
      <c r="M812" s="71"/>
      <c r="N812" s="71"/>
      <c r="O812" s="71"/>
    </row>
    <row r="813" spans="1:15" customFormat="1" x14ac:dyDescent="0.3">
      <c r="A813" s="17" t="s">
        <v>3161</v>
      </c>
      <c r="B813" s="17" t="s">
        <v>3162</v>
      </c>
      <c r="C813" s="29">
        <v>0</v>
      </c>
      <c r="D813" s="54">
        <v>0</v>
      </c>
      <c r="E813" s="70">
        <v>0</v>
      </c>
      <c r="F813" s="120">
        <f t="shared" si="36"/>
        <v>0</v>
      </c>
      <c r="G813" s="94">
        <f t="shared" si="37"/>
        <v>0</v>
      </c>
      <c r="H813" s="94">
        <f t="shared" si="38"/>
        <v>0</v>
      </c>
      <c r="I813" s="7" t="s">
        <v>17519</v>
      </c>
      <c r="J813" s="7" t="s">
        <v>21</v>
      </c>
      <c r="L813" s="71"/>
      <c r="M813" s="71"/>
      <c r="N813" s="71"/>
      <c r="O813" s="71"/>
    </row>
    <row r="814" spans="1:15" customFormat="1" x14ac:dyDescent="0.3">
      <c r="A814" s="17" t="s">
        <v>3163</v>
      </c>
      <c r="B814" s="17" t="s">
        <v>3164</v>
      </c>
      <c r="C814" s="29">
        <v>0</v>
      </c>
      <c r="D814" s="54">
        <v>0</v>
      </c>
      <c r="E814" s="70">
        <v>0</v>
      </c>
      <c r="F814" s="120">
        <f t="shared" si="36"/>
        <v>0</v>
      </c>
      <c r="G814" s="94">
        <f t="shared" si="37"/>
        <v>0</v>
      </c>
      <c r="H814" s="94">
        <f t="shared" si="38"/>
        <v>0</v>
      </c>
      <c r="I814" s="7" t="s">
        <v>17519</v>
      </c>
      <c r="J814" s="7" t="s">
        <v>639</v>
      </c>
      <c r="L814" s="71"/>
      <c r="M814" s="71"/>
      <c r="N814" s="71"/>
      <c r="O814" s="71"/>
    </row>
    <row r="815" spans="1:15" customFormat="1" x14ac:dyDescent="0.3">
      <c r="A815" s="17" t="s">
        <v>928</v>
      </c>
      <c r="B815" s="17" t="s">
        <v>3165</v>
      </c>
      <c r="C815" s="29">
        <v>321.3</v>
      </c>
      <c r="D815" s="54">
        <v>321</v>
      </c>
      <c r="E815" s="70">
        <v>393.89</v>
      </c>
      <c r="F815" s="120">
        <f t="shared" si="36"/>
        <v>492.36249999999995</v>
      </c>
      <c r="G815" s="94">
        <f t="shared" si="37"/>
        <v>39.389000000000003</v>
      </c>
      <c r="H815" s="94">
        <f t="shared" si="38"/>
        <v>78.778000000000006</v>
      </c>
      <c r="I815" s="7" t="s">
        <v>17519</v>
      </c>
      <c r="J815" s="7" t="s">
        <v>21</v>
      </c>
      <c r="L815" s="71"/>
      <c r="M815" s="71"/>
      <c r="N815" s="71"/>
      <c r="O815" s="71"/>
    </row>
    <row r="816" spans="1:15" customFormat="1" x14ac:dyDescent="0.3">
      <c r="A816" s="17" t="s">
        <v>3166</v>
      </c>
      <c r="B816" s="17" t="s">
        <v>3167</v>
      </c>
      <c r="C816" s="29">
        <v>0</v>
      </c>
      <c r="D816" s="54">
        <v>0</v>
      </c>
      <c r="E816" s="70">
        <v>0</v>
      </c>
      <c r="F816" s="120">
        <f t="shared" si="36"/>
        <v>0</v>
      </c>
      <c r="G816" s="94">
        <f t="shared" si="37"/>
        <v>0</v>
      </c>
      <c r="H816" s="94">
        <f t="shared" si="38"/>
        <v>0</v>
      </c>
      <c r="I816" s="7" t="s">
        <v>17519</v>
      </c>
      <c r="J816" s="7" t="s">
        <v>37</v>
      </c>
      <c r="L816" s="71"/>
      <c r="M816" s="71"/>
      <c r="N816" s="71"/>
      <c r="O816" s="71"/>
    </row>
    <row r="817" spans="1:15" customFormat="1" x14ac:dyDescent="0.3">
      <c r="A817" s="17" t="s">
        <v>930</v>
      </c>
      <c r="B817" s="17" t="s">
        <v>3168</v>
      </c>
      <c r="C817" s="29">
        <v>433.83</v>
      </c>
      <c r="D817" s="54">
        <v>335</v>
      </c>
      <c r="E817" s="70">
        <v>335</v>
      </c>
      <c r="F817" s="120">
        <f t="shared" si="36"/>
        <v>418.75</v>
      </c>
      <c r="G817" s="94">
        <f t="shared" si="37"/>
        <v>33.5</v>
      </c>
      <c r="H817" s="94">
        <f t="shared" si="38"/>
        <v>67</v>
      </c>
      <c r="I817" s="7" t="s">
        <v>17519</v>
      </c>
      <c r="J817" s="7" t="s">
        <v>711</v>
      </c>
      <c r="L817" s="71"/>
      <c r="M817" s="71"/>
      <c r="N817" s="71"/>
      <c r="O817" s="71"/>
    </row>
    <row r="818" spans="1:15" customFormat="1" x14ac:dyDescent="0.3">
      <c r="A818" s="17" t="s">
        <v>3169</v>
      </c>
      <c r="B818" s="17" t="s">
        <v>3170</v>
      </c>
      <c r="C818" s="29">
        <v>0</v>
      </c>
      <c r="D818" s="54">
        <v>0</v>
      </c>
      <c r="E818" s="70">
        <v>0</v>
      </c>
      <c r="F818" s="120">
        <f t="shared" si="36"/>
        <v>0</v>
      </c>
      <c r="G818" s="94">
        <f t="shared" si="37"/>
        <v>0</v>
      </c>
      <c r="H818" s="94">
        <f t="shared" si="38"/>
        <v>0</v>
      </c>
      <c r="I818" s="7" t="s">
        <v>17519</v>
      </c>
      <c r="J818" s="7" t="s">
        <v>21</v>
      </c>
      <c r="L818" s="71"/>
      <c r="M818" s="71"/>
      <c r="N818" s="71"/>
      <c r="O818" s="71"/>
    </row>
    <row r="819" spans="1:15" customFormat="1" x14ac:dyDescent="0.3">
      <c r="A819" s="17" t="s">
        <v>932</v>
      </c>
      <c r="B819" s="17" t="s">
        <v>3171</v>
      </c>
      <c r="C819" s="29">
        <v>567.63</v>
      </c>
      <c r="D819" s="54">
        <v>568</v>
      </c>
      <c r="E819" s="70">
        <v>500.99</v>
      </c>
      <c r="F819" s="120">
        <f t="shared" si="36"/>
        <v>626.23749999999995</v>
      </c>
      <c r="G819" s="94">
        <f t="shared" si="37"/>
        <v>50.098999999999997</v>
      </c>
      <c r="H819" s="94">
        <f t="shared" si="38"/>
        <v>100.19799999999999</v>
      </c>
      <c r="I819" s="7" t="s">
        <v>17519</v>
      </c>
      <c r="J819" s="7" t="s">
        <v>639</v>
      </c>
      <c r="L819" s="71"/>
      <c r="M819" s="71"/>
      <c r="N819" s="71"/>
      <c r="O819" s="71"/>
    </row>
    <row r="820" spans="1:15" customFormat="1" x14ac:dyDescent="0.3">
      <c r="A820" s="17" t="s">
        <v>934</v>
      </c>
      <c r="B820" s="17" t="s">
        <v>3172</v>
      </c>
      <c r="C820" s="29">
        <v>591.62</v>
      </c>
      <c r="D820" s="54">
        <v>214</v>
      </c>
      <c r="E820" s="70">
        <v>214</v>
      </c>
      <c r="F820" s="120">
        <f t="shared" si="36"/>
        <v>267.5</v>
      </c>
      <c r="G820" s="94">
        <f t="shared" si="37"/>
        <v>21.400000000000002</v>
      </c>
      <c r="H820" s="94">
        <f t="shared" si="38"/>
        <v>42.800000000000004</v>
      </c>
      <c r="I820" s="7" t="s">
        <v>17519</v>
      </c>
      <c r="J820" s="7" t="s">
        <v>21</v>
      </c>
      <c r="L820" s="71"/>
      <c r="M820" s="71"/>
      <c r="N820" s="71"/>
      <c r="O820" s="71"/>
    </row>
    <row r="821" spans="1:15" customFormat="1" x14ac:dyDescent="0.3">
      <c r="A821" s="17" t="s">
        <v>936</v>
      </c>
      <c r="B821" s="17" t="s">
        <v>3173</v>
      </c>
      <c r="C821" s="29">
        <v>404.6</v>
      </c>
      <c r="D821" s="54">
        <v>381</v>
      </c>
      <c r="E821" s="70">
        <v>774.57</v>
      </c>
      <c r="F821" s="120">
        <f t="shared" si="36"/>
        <v>968.21250000000009</v>
      </c>
      <c r="G821" s="94">
        <f t="shared" si="37"/>
        <v>77.457000000000008</v>
      </c>
      <c r="H821" s="94">
        <f t="shared" si="38"/>
        <v>154.91400000000002</v>
      </c>
      <c r="I821" s="7" t="s">
        <v>17519</v>
      </c>
      <c r="J821" s="7" t="s">
        <v>21</v>
      </c>
      <c r="L821" s="71"/>
      <c r="M821" s="71"/>
      <c r="N821" s="71"/>
      <c r="O821" s="71"/>
    </row>
    <row r="822" spans="1:15" customFormat="1" x14ac:dyDescent="0.3">
      <c r="A822" s="17" t="s">
        <v>938</v>
      </c>
      <c r="B822" s="17" t="s">
        <v>3174</v>
      </c>
      <c r="C822" s="29">
        <v>1076.58</v>
      </c>
      <c r="D822" s="54">
        <v>966</v>
      </c>
      <c r="E822" s="70">
        <v>966</v>
      </c>
      <c r="F822" s="120">
        <f t="shared" si="36"/>
        <v>1207.5</v>
      </c>
      <c r="G822" s="94">
        <f t="shared" si="37"/>
        <v>96.600000000000009</v>
      </c>
      <c r="H822" s="94">
        <f t="shared" si="38"/>
        <v>193.20000000000002</v>
      </c>
      <c r="I822" s="7" t="s">
        <v>17519</v>
      </c>
      <c r="J822" s="7" t="s">
        <v>21</v>
      </c>
      <c r="L822" s="71"/>
      <c r="M822" s="71"/>
      <c r="N822" s="71"/>
      <c r="O822" s="71"/>
    </row>
    <row r="823" spans="1:15" customFormat="1" x14ac:dyDescent="0.3">
      <c r="A823" s="16" t="s">
        <v>940</v>
      </c>
      <c r="B823" s="16" t="s">
        <v>941</v>
      </c>
      <c r="C823" s="29">
        <v>0</v>
      </c>
      <c r="D823" s="54">
        <v>440</v>
      </c>
      <c r="E823" s="70">
        <v>439.97</v>
      </c>
      <c r="F823" s="120">
        <f t="shared" si="36"/>
        <v>549.96250000000009</v>
      </c>
      <c r="G823" s="94">
        <f t="shared" si="37"/>
        <v>43.997000000000014</v>
      </c>
      <c r="H823" s="94">
        <f t="shared" si="38"/>
        <v>87.994000000000028</v>
      </c>
      <c r="I823" s="7" t="s">
        <v>17519</v>
      </c>
      <c r="J823" s="7" t="s">
        <v>21</v>
      </c>
      <c r="L823" s="71"/>
      <c r="M823" s="71"/>
      <c r="N823" s="71"/>
      <c r="O823" s="71"/>
    </row>
    <row r="824" spans="1:15" customFormat="1" x14ac:dyDescent="0.3">
      <c r="A824" s="17" t="s">
        <v>3175</v>
      </c>
      <c r="B824" s="17" t="s">
        <v>3176</v>
      </c>
      <c r="C824" s="29">
        <v>0</v>
      </c>
      <c r="D824" s="54">
        <v>0</v>
      </c>
      <c r="E824" s="70">
        <v>46344.79</v>
      </c>
      <c r="F824" s="120">
        <f t="shared" si="36"/>
        <v>57930.987500000003</v>
      </c>
      <c r="G824" s="94">
        <f t="shared" si="37"/>
        <v>4634.4790000000003</v>
      </c>
      <c r="H824" s="94">
        <f t="shared" si="38"/>
        <v>9268.9580000000005</v>
      </c>
      <c r="I824" s="7" t="s">
        <v>17519</v>
      </c>
      <c r="J824" s="7" t="s">
        <v>711</v>
      </c>
      <c r="L824" s="71"/>
      <c r="M824" s="71"/>
      <c r="N824" s="71"/>
      <c r="O824" s="71"/>
    </row>
    <row r="825" spans="1:15" customFormat="1" x14ac:dyDescent="0.3">
      <c r="A825" s="17" t="s">
        <v>942</v>
      </c>
      <c r="B825" s="17" t="s">
        <v>3177</v>
      </c>
      <c r="C825" s="29">
        <v>0</v>
      </c>
      <c r="D825" s="54">
        <v>141</v>
      </c>
      <c r="E825" s="70">
        <v>685.48</v>
      </c>
      <c r="F825" s="120">
        <f t="shared" si="36"/>
        <v>856.85</v>
      </c>
      <c r="G825" s="94">
        <f t="shared" si="37"/>
        <v>68.548000000000002</v>
      </c>
      <c r="H825" s="94">
        <f t="shared" si="38"/>
        <v>137.096</v>
      </c>
      <c r="I825" s="7" t="s">
        <v>17519</v>
      </c>
      <c r="J825" s="7" t="s">
        <v>21</v>
      </c>
      <c r="L825" s="71"/>
      <c r="M825" s="71"/>
      <c r="N825" s="71"/>
      <c r="O825" s="71"/>
    </row>
    <row r="826" spans="1:15" customFormat="1" x14ac:dyDescent="0.3">
      <c r="A826" s="17" t="s">
        <v>3178</v>
      </c>
      <c r="B826" s="17" t="s">
        <v>3179</v>
      </c>
      <c r="C826" s="29">
        <v>0</v>
      </c>
      <c r="D826" s="54">
        <v>0</v>
      </c>
      <c r="E826" s="70">
        <v>0</v>
      </c>
      <c r="F826" s="120">
        <f t="shared" si="36"/>
        <v>0</v>
      </c>
      <c r="G826" s="94">
        <f t="shared" si="37"/>
        <v>0</v>
      </c>
      <c r="H826" s="94">
        <f t="shared" si="38"/>
        <v>0</v>
      </c>
      <c r="I826" s="7" t="s">
        <v>17519</v>
      </c>
      <c r="J826" s="7" t="s">
        <v>21</v>
      </c>
      <c r="L826" s="71"/>
      <c r="M826" s="71"/>
      <c r="N826" s="71"/>
      <c r="O826" s="71"/>
    </row>
    <row r="827" spans="1:15" customFormat="1" x14ac:dyDescent="0.3">
      <c r="A827" s="17" t="s">
        <v>3180</v>
      </c>
      <c r="B827" s="17" t="s">
        <v>3181</v>
      </c>
      <c r="C827" s="29">
        <v>0</v>
      </c>
      <c r="D827" s="54">
        <v>0</v>
      </c>
      <c r="E827" s="70">
        <v>0</v>
      </c>
      <c r="F827" s="120">
        <f t="shared" si="36"/>
        <v>0</v>
      </c>
      <c r="G827" s="94">
        <f t="shared" si="37"/>
        <v>0</v>
      </c>
      <c r="H827" s="94">
        <f t="shared" si="38"/>
        <v>0</v>
      </c>
      <c r="I827" s="7" t="s">
        <v>17519</v>
      </c>
      <c r="J827" s="7" t="s">
        <v>947</v>
      </c>
      <c r="L827" s="71"/>
      <c r="M827" s="71"/>
      <c r="N827" s="71"/>
      <c r="O827" s="71"/>
    </row>
    <row r="828" spans="1:15" customFormat="1" x14ac:dyDescent="0.3">
      <c r="A828" s="17" t="s">
        <v>944</v>
      </c>
      <c r="B828" s="17" t="s">
        <v>3182</v>
      </c>
      <c r="C828" s="29">
        <v>1785</v>
      </c>
      <c r="D828" s="54">
        <v>1785</v>
      </c>
      <c r="E828" s="70">
        <v>1685.04</v>
      </c>
      <c r="F828" s="120">
        <f t="shared" si="36"/>
        <v>2106.3000000000002</v>
      </c>
      <c r="G828" s="94">
        <f t="shared" si="37"/>
        <v>168.50400000000002</v>
      </c>
      <c r="H828" s="94">
        <f t="shared" si="38"/>
        <v>337.00800000000004</v>
      </c>
      <c r="I828" s="7" t="s">
        <v>17519</v>
      </c>
      <c r="J828" s="7" t="s">
        <v>21</v>
      </c>
      <c r="L828" s="71"/>
      <c r="M828" s="71"/>
      <c r="N828" s="71"/>
      <c r="O828" s="71"/>
    </row>
    <row r="829" spans="1:15" customFormat="1" x14ac:dyDescent="0.3">
      <c r="A829" s="20" t="s">
        <v>3183</v>
      </c>
      <c r="B829" s="20" t="s">
        <v>3184</v>
      </c>
      <c r="C829" s="30">
        <v>0</v>
      </c>
      <c r="D829" s="56">
        <v>0</v>
      </c>
      <c r="E829" s="70">
        <v>112455</v>
      </c>
      <c r="F829" s="120">
        <f t="shared" si="36"/>
        <v>140568.75</v>
      </c>
      <c r="G829" s="94">
        <f t="shared" si="37"/>
        <v>11245.5</v>
      </c>
      <c r="H829" s="94">
        <f t="shared" si="38"/>
        <v>22491</v>
      </c>
      <c r="I829" s="7" t="s">
        <v>17519</v>
      </c>
      <c r="J829" s="7" t="s">
        <v>272</v>
      </c>
      <c r="L829" s="71"/>
      <c r="M829" s="71"/>
      <c r="N829" s="71"/>
      <c r="O829" s="71"/>
    </row>
    <row r="830" spans="1:15" customFormat="1" x14ac:dyDescent="0.3">
      <c r="A830" s="17" t="s">
        <v>946</v>
      </c>
      <c r="B830" s="17" t="s">
        <v>3185</v>
      </c>
      <c r="C830" s="29">
        <v>47.6</v>
      </c>
      <c r="D830" s="54">
        <v>107</v>
      </c>
      <c r="E830" s="70">
        <v>255.85</v>
      </c>
      <c r="F830" s="120">
        <f t="shared" si="36"/>
        <v>319.8125</v>
      </c>
      <c r="G830" s="94">
        <f t="shared" si="37"/>
        <v>25.585000000000001</v>
      </c>
      <c r="H830" s="94">
        <f t="shared" si="38"/>
        <v>51.17</v>
      </c>
      <c r="I830" s="7" t="s">
        <v>17519</v>
      </c>
      <c r="J830" s="7" t="s">
        <v>947</v>
      </c>
      <c r="L830" s="71"/>
      <c r="M830" s="71"/>
      <c r="N830" s="71"/>
      <c r="O830" s="71"/>
    </row>
    <row r="831" spans="1:15" customFormat="1" x14ac:dyDescent="0.3">
      <c r="A831" s="17" t="s">
        <v>949</v>
      </c>
      <c r="B831" s="17" t="s">
        <v>3186</v>
      </c>
      <c r="C831" s="29">
        <v>1785</v>
      </c>
      <c r="D831" s="54">
        <v>1785</v>
      </c>
      <c r="E831" s="70">
        <v>1785</v>
      </c>
      <c r="F831" s="120">
        <f t="shared" si="36"/>
        <v>2231.25</v>
      </c>
      <c r="G831" s="94">
        <f t="shared" si="37"/>
        <v>178.5</v>
      </c>
      <c r="H831" s="94">
        <f t="shared" si="38"/>
        <v>357</v>
      </c>
      <c r="I831" s="7" t="s">
        <v>17519</v>
      </c>
      <c r="J831" s="7" t="s">
        <v>947</v>
      </c>
      <c r="L831" s="71"/>
      <c r="M831" s="71"/>
      <c r="N831" s="71"/>
      <c r="O831" s="71"/>
    </row>
    <row r="832" spans="1:15" customFormat="1" x14ac:dyDescent="0.3">
      <c r="A832" s="17" t="s">
        <v>3187</v>
      </c>
      <c r="B832" s="17" t="s">
        <v>3188</v>
      </c>
      <c r="C832" s="29">
        <v>0</v>
      </c>
      <c r="D832" s="54">
        <v>0</v>
      </c>
      <c r="E832" s="70">
        <v>414.5</v>
      </c>
      <c r="F832" s="120">
        <f t="shared" si="36"/>
        <v>518.125</v>
      </c>
      <c r="G832" s="94">
        <f t="shared" si="37"/>
        <v>41.45</v>
      </c>
      <c r="H832" s="94">
        <f t="shared" si="38"/>
        <v>82.9</v>
      </c>
      <c r="I832" s="7" t="s">
        <v>17519</v>
      </c>
      <c r="J832" s="7" t="s">
        <v>21</v>
      </c>
      <c r="L832" s="71"/>
      <c r="M832" s="71"/>
      <c r="N832" s="71"/>
      <c r="O832" s="71"/>
    </row>
    <row r="833" spans="1:15" customFormat="1" x14ac:dyDescent="0.3">
      <c r="A833" s="16" t="s">
        <v>950</v>
      </c>
      <c r="B833" s="16" t="s">
        <v>951</v>
      </c>
      <c r="C833" s="29">
        <v>0</v>
      </c>
      <c r="D833" s="58" t="s">
        <v>4115</v>
      </c>
      <c r="E833" s="70">
        <v>818.72</v>
      </c>
      <c r="F833" s="120">
        <f t="shared" si="36"/>
        <v>1023.4000000000001</v>
      </c>
      <c r="G833" s="94">
        <f t="shared" si="37"/>
        <v>81.872000000000014</v>
      </c>
      <c r="H833" s="94">
        <f t="shared" si="38"/>
        <v>163.74400000000003</v>
      </c>
      <c r="I833" s="7" t="s">
        <v>17519</v>
      </c>
      <c r="J833" s="7" t="s">
        <v>21</v>
      </c>
      <c r="L833" s="71"/>
      <c r="M833" s="71"/>
      <c r="N833" s="71"/>
      <c r="O833" s="71"/>
    </row>
    <row r="834" spans="1:15" customFormat="1" x14ac:dyDescent="0.3">
      <c r="A834" s="17" t="s">
        <v>3189</v>
      </c>
      <c r="B834" s="17" t="s">
        <v>3190</v>
      </c>
      <c r="C834" s="29">
        <v>0</v>
      </c>
      <c r="D834" s="54">
        <v>0</v>
      </c>
      <c r="E834" s="70">
        <v>0</v>
      </c>
      <c r="F834" s="120">
        <f t="shared" si="36"/>
        <v>0</v>
      </c>
      <c r="G834" s="94">
        <f t="shared" si="37"/>
        <v>0</v>
      </c>
      <c r="H834" s="94">
        <f t="shared" si="38"/>
        <v>0</v>
      </c>
      <c r="I834" s="7" t="s">
        <v>17519</v>
      </c>
      <c r="J834" s="7" t="s">
        <v>21</v>
      </c>
      <c r="L834" s="71"/>
      <c r="M834" s="71"/>
      <c r="N834" s="71"/>
      <c r="O834" s="71"/>
    </row>
    <row r="835" spans="1:15" customFormat="1" x14ac:dyDescent="0.3">
      <c r="A835" s="16" t="s">
        <v>952</v>
      </c>
      <c r="B835" s="16" t="s">
        <v>953</v>
      </c>
      <c r="C835" s="29">
        <v>0</v>
      </c>
      <c r="D835" s="58" t="s">
        <v>4116</v>
      </c>
      <c r="E835" s="70">
        <v>606.78</v>
      </c>
      <c r="F835" s="120">
        <f t="shared" si="36"/>
        <v>758.47499999999991</v>
      </c>
      <c r="G835" s="94">
        <f t="shared" si="37"/>
        <v>60.677999999999997</v>
      </c>
      <c r="H835" s="94">
        <f t="shared" si="38"/>
        <v>121.35599999999999</v>
      </c>
      <c r="I835" s="7" t="s">
        <v>17520</v>
      </c>
      <c r="J835" s="7" t="s">
        <v>21</v>
      </c>
      <c r="L835" s="71"/>
      <c r="M835" s="71"/>
      <c r="N835" s="71"/>
      <c r="O835" s="71"/>
    </row>
    <row r="836" spans="1:15" customFormat="1" x14ac:dyDescent="0.3">
      <c r="A836" s="17" t="s">
        <v>954</v>
      </c>
      <c r="B836" s="17" t="s">
        <v>3191</v>
      </c>
      <c r="C836" s="29">
        <v>376.12</v>
      </c>
      <c r="D836" s="54">
        <v>208</v>
      </c>
      <c r="E836" s="70">
        <v>403.76</v>
      </c>
      <c r="F836" s="120">
        <f t="shared" si="36"/>
        <v>504.7</v>
      </c>
      <c r="G836" s="94">
        <f t="shared" si="37"/>
        <v>40.376000000000005</v>
      </c>
      <c r="H836" s="94">
        <f t="shared" si="38"/>
        <v>80.75200000000001</v>
      </c>
      <c r="I836" s="7" t="s">
        <v>17519</v>
      </c>
      <c r="J836" s="7" t="s">
        <v>21</v>
      </c>
      <c r="L836" s="71"/>
      <c r="M836" s="71"/>
      <c r="N836" s="71"/>
      <c r="O836" s="71"/>
    </row>
    <row r="837" spans="1:15" customFormat="1" x14ac:dyDescent="0.3">
      <c r="A837" s="17" t="s">
        <v>956</v>
      </c>
      <c r="B837" s="17" t="s">
        <v>3192</v>
      </c>
      <c r="C837" s="29">
        <v>225.7</v>
      </c>
      <c r="D837" s="54">
        <v>141</v>
      </c>
      <c r="E837" s="70">
        <v>137.65</v>
      </c>
      <c r="F837" s="120">
        <f t="shared" si="36"/>
        <v>172.0625</v>
      </c>
      <c r="G837" s="94">
        <f t="shared" si="37"/>
        <v>13.765000000000001</v>
      </c>
      <c r="H837" s="94">
        <f t="shared" si="38"/>
        <v>27.53</v>
      </c>
      <c r="I837" s="7" t="s">
        <v>17519</v>
      </c>
      <c r="J837" s="7" t="s">
        <v>21</v>
      </c>
      <c r="L837" s="71"/>
      <c r="M837" s="71"/>
      <c r="N837" s="71"/>
      <c r="O837" s="71"/>
    </row>
    <row r="838" spans="1:15" customFormat="1" x14ac:dyDescent="0.3">
      <c r="A838" s="17" t="s">
        <v>958</v>
      </c>
      <c r="B838" s="17" t="s">
        <v>3193</v>
      </c>
      <c r="C838" s="29">
        <v>618.79999999999995</v>
      </c>
      <c r="D838" s="54">
        <v>792</v>
      </c>
      <c r="E838" s="70">
        <v>1209.2</v>
      </c>
      <c r="F838" s="120">
        <f t="shared" si="36"/>
        <v>1511.5</v>
      </c>
      <c r="G838" s="94">
        <f t="shared" si="37"/>
        <v>120.92000000000002</v>
      </c>
      <c r="H838" s="94">
        <f t="shared" si="38"/>
        <v>241.84000000000003</v>
      </c>
      <c r="I838" s="7" t="s">
        <v>17519</v>
      </c>
      <c r="J838" s="7" t="s">
        <v>639</v>
      </c>
      <c r="L838" s="71"/>
      <c r="M838" s="71"/>
      <c r="N838" s="71"/>
      <c r="O838" s="71"/>
    </row>
    <row r="839" spans="1:15" customFormat="1" x14ac:dyDescent="0.3">
      <c r="A839" s="17" t="s">
        <v>960</v>
      </c>
      <c r="B839" s="17" t="s">
        <v>3194</v>
      </c>
      <c r="C839" s="29">
        <v>0</v>
      </c>
      <c r="D839" s="54">
        <v>21542</v>
      </c>
      <c r="E839" s="70">
        <v>21541.63</v>
      </c>
      <c r="F839" s="120">
        <f t="shared" ref="F839:F902" si="39">IF(E839&gt;0,+E839,IF(D839&gt;0,+D839,IF(C839&gt;0,+C839,0)))*1.25</f>
        <v>26927.037500000002</v>
      </c>
      <c r="G839" s="94">
        <f t="shared" ref="G839:G902" si="40">(F839/1.25)*0.1</f>
        <v>2154.163</v>
      </c>
      <c r="H839" s="94">
        <f t="shared" ref="H839:H902" si="41">(F839/1.25)*0.2</f>
        <v>4308.326</v>
      </c>
      <c r="I839" s="7" t="s">
        <v>17519</v>
      </c>
      <c r="J839" s="7" t="s">
        <v>21</v>
      </c>
      <c r="L839" s="71"/>
      <c r="M839" s="71"/>
      <c r="N839" s="71"/>
      <c r="O839" s="71"/>
    </row>
    <row r="840" spans="1:15" customFormat="1" x14ac:dyDescent="0.3">
      <c r="A840" s="17" t="s">
        <v>3195</v>
      </c>
      <c r="B840" s="17" t="s">
        <v>3196</v>
      </c>
      <c r="C840" s="29">
        <v>0</v>
      </c>
      <c r="D840" s="54">
        <v>0</v>
      </c>
      <c r="E840" s="70">
        <v>311.39</v>
      </c>
      <c r="F840" s="120">
        <f t="shared" si="39"/>
        <v>389.23749999999995</v>
      </c>
      <c r="G840" s="94">
        <f t="shared" si="40"/>
        <v>31.138999999999999</v>
      </c>
      <c r="H840" s="94">
        <f t="shared" si="41"/>
        <v>62.277999999999999</v>
      </c>
      <c r="I840" s="7" t="s">
        <v>17519</v>
      </c>
      <c r="J840" s="7" t="s">
        <v>21</v>
      </c>
      <c r="L840" s="71"/>
      <c r="M840" s="71"/>
      <c r="N840" s="71"/>
      <c r="O840" s="71"/>
    </row>
    <row r="841" spans="1:15" customFormat="1" x14ac:dyDescent="0.3">
      <c r="A841" s="17" t="s">
        <v>962</v>
      </c>
      <c r="B841" s="17" t="s">
        <v>3197</v>
      </c>
      <c r="C841" s="29">
        <v>577.38</v>
      </c>
      <c r="D841" s="54">
        <v>592</v>
      </c>
      <c r="E841" s="70">
        <v>1051.96</v>
      </c>
      <c r="F841" s="120">
        <f t="shared" si="39"/>
        <v>1314.95</v>
      </c>
      <c r="G841" s="94">
        <f t="shared" si="40"/>
        <v>105.19600000000001</v>
      </c>
      <c r="H841" s="94">
        <f t="shared" si="41"/>
        <v>210.39200000000002</v>
      </c>
      <c r="I841" s="7" t="s">
        <v>17519</v>
      </c>
      <c r="J841" s="7" t="s">
        <v>21</v>
      </c>
      <c r="L841" s="71"/>
      <c r="M841" s="71"/>
      <c r="N841" s="71"/>
      <c r="O841" s="71"/>
    </row>
    <row r="842" spans="1:15" customFormat="1" x14ac:dyDescent="0.3">
      <c r="A842" s="17" t="s">
        <v>964</v>
      </c>
      <c r="B842" s="17" t="s">
        <v>3198</v>
      </c>
      <c r="C842" s="29">
        <v>167.99</v>
      </c>
      <c r="D842" s="54">
        <v>314</v>
      </c>
      <c r="E842" s="70">
        <v>105</v>
      </c>
      <c r="F842" s="120">
        <f t="shared" si="39"/>
        <v>131.25</v>
      </c>
      <c r="G842" s="94">
        <f t="shared" si="40"/>
        <v>10.5</v>
      </c>
      <c r="H842" s="94">
        <f t="shared" si="41"/>
        <v>21</v>
      </c>
      <c r="I842" s="7" t="s">
        <v>17519</v>
      </c>
      <c r="J842" s="7" t="s">
        <v>21</v>
      </c>
      <c r="L842" s="71"/>
      <c r="M842" s="71"/>
      <c r="N842" s="71"/>
      <c r="O842" s="71"/>
    </row>
    <row r="843" spans="1:15" customFormat="1" x14ac:dyDescent="0.3">
      <c r="A843" s="17" t="s">
        <v>3199</v>
      </c>
      <c r="B843" s="17" t="s">
        <v>3200</v>
      </c>
      <c r="C843" s="29">
        <v>0</v>
      </c>
      <c r="D843" s="54">
        <v>0</v>
      </c>
      <c r="E843" s="70">
        <v>40.86</v>
      </c>
      <c r="F843" s="120">
        <f t="shared" si="39"/>
        <v>51.075000000000003</v>
      </c>
      <c r="G843" s="94">
        <f t="shared" si="40"/>
        <v>4.0860000000000003</v>
      </c>
      <c r="H843" s="94">
        <f t="shared" si="41"/>
        <v>8.1720000000000006</v>
      </c>
      <c r="I843" s="7" t="s">
        <v>17520</v>
      </c>
      <c r="J843" s="7" t="s">
        <v>21</v>
      </c>
      <c r="L843" s="71"/>
      <c r="M843" s="71"/>
      <c r="N843" s="71"/>
      <c r="O843" s="71"/>
    </row>
    <row r="844" spans="1:15" customFormat="1" x14ac:dyDescent="0.3">
      <c r="A844" s="17" t="s">
        <v>966</v>
      </c>
      <c r="B844" s="17" t="s">
        <v>3201</v>
      </c>
      <c r="C844" s="29">
        <v>261.8</v>
      </c>
      <c r="D844" s="54">
        <v>250</v>
      </c>
      <c r="E844" s="70">
        <v>328.08</v>
      </c>
      <c r="F844" s="120">
        <f t="shared" si="39"/>
        <v>410.09999999999997</v>
      </c>
      <c r="G844" s="94">
        <f t="shared" si="40"/>
        <v>32.808</v>
      </c>
      <c r="H844" s="94">
        <f t="shared" si="41"/>
        <v>65.616</v>
      </c>
      <c r="I844" s="7" t="s">
        <v>17519</v>
      </c>
      <c r="J844" s="7" t="s">
        <v>21</v>
      </c>
      <c r="L844" s="71"/>
      <c r="M844" s="71"/>
      <c r="N844" s="71"/>
      <c r="O844" s="71"/>
    </row>
    <row r="845" spans="1:15" customFormat="1" x14ac:dyDescent="0.3">
      <c r="A845" s="17" t="s">
        <v>968</v>
      </c>
      <c r="B845" s="17" t="s">
        <v>3202</v>
      </c>
      <c r="C845" s="29">
        <v>107.1</v>
      </c>
      <c r="D845" s="54">
        <v>107</v>
      </c>
      <c r="E845" s="70">
        <v>136.85</v>
      </c>
      <c r="F845" s="120">
        <f t="shared" si="39"/>
        <v>171.0625</v>
      </c>
      <c r="G845" s="94">
        <f t="shared" si="40"/>
        <v>13.685</v>
      </c>
      <c r="H845" s="94">
        <f t="shared" si="41"/>
        <v>27.37</v>
      </c>
      <c r="I845" s="7" t="s">
        <v>17519</v>
      </c>
      <c r="J845" s="7" t="s">
        <v>21</v>
      </c>
      <c r="L845" s="71"/>
      <c r="M845" s="71"/>
      <c r="N845" s="71"/>
      <c r="O845" s="71"/>
    </row>
    <row r="846" spans="1:15" customFormat="1" x14ac:dyDescent="0.3">
      <c r="A846" s="17" t="s">
        <v>970</v>
      </c>
      <c r="B846" s="17" t="s">
        <v>3203</v>
      </c>
      <c r="C846" s="29">
        <v>261.8</v>
      </c>
      <c r="D846" s="54">
        <v>262</v>
      </c>
      <c r="E846" s="70">
        <v>345.1</v>
      </c>
      <c r="F846" s="120">
        <f t="shared" si="39"/>
        <v>431.375</v>
      </c>
      <c r="G846" s="94">
        <f t="shared" si="40"/>
        <v>34.510000000000005</v>
      </c>
      <c r="H846" s="94">
        <f t="shared" si="41"/>
        <v>69.02000000000001</v>
      </c>
      <c r="I846" s="7" t="s">
        <v>17519</v>
      </c>
      <c r="J846" s="7" t="s">
        <v>639</v>
      </c>
      <c r="L846" s="71"/>
      <c r="M846" s="71"/>
      <c r="N846" s="71"/>
      <c r="O846" s="71"/>
    </row>
    <row r="847" spans="1:15" customFormat="1" x14ac:dyDescent="0.3">
      <c r="A847" s="17" t="s">
        <v>972</v>
      </c>
      <c r="B847" s="17" t="s">
        <v>3204</v>
      </c>
      <c r="C847" s="29">
        <v>434.61</v>
      </c>
      <c r="D847" s="54">
        <v>435</v>
      </c>
      <c r="E847" s="70">
        <v>434</v>
      </c>
      <c r="F847" s="120">
        <f t="shared" si="39"/>
        <v>542.5</v>
      </c>
      <c r="G847" s="94">
        <f t="shared" si="40"/>
        <v>43.400000000000006</v>
      </c>
      <c r="H847" s="94">
        <f t="shared" si="41"/>
        <v>86.800000000000011</v>
      </c>
      <c r="I847" s="7" t="s">
        <v>17520</v>
      </c>
      <c r="J847" s="7" t="s">
        <v>711</v>
      </c>
      <c r="L847" s="71"/>
      <c r="M847" s="71"/>
      <c r="N847" s="71"/>
      <c r="O847" s="71"/>
    </row>
    <row r="848" spans="1:15" customFormat="1" x14ac:dyDescent="0.3">
      <c r="A848" s="17" t="s">
        <v>974</v>
      </c>
      <c r="B848" s="17" t="s">
        <v>3205</v>
      </c>
      <c r="C848" s="29">
        <v>115.43</v>
      </c>
      <c r="D848" s="54">
        <v>101</v>
      </c>
      <c r="E848" s="70">
        <v>238</v>
      </c>
      <c r="F848" s="120">
        <f t="shared" si="39"/>
        <v>297.5</v>
      </c>
      <c r="G848" s="94">
        <f t="shared" si="40"/>
        <v>23.8</v>
      </c>
      <c r="H848" s="94">
        <f t="shared" si="41"/>
        <v>47.6</v>
      </c>
      <c r="I848" s="7" t="s">
        <v>17519</v>
      </c>
      <c r="J848" s="7" t="s">
        <v>711</v>
      </c>
      <c r="L848" s="71"/>
      <c r="M848" s="71"/>
      <c r="N848" s="71"/>
      <c r="O848" s="71"/>
    </row>
    <row r="849" spans="1:15" customFormat="1" x14ac:dyDescent="0.3">
      <c r="A849" s="17" t="s">
        <v>3206</v>
      </c>
      <c r="B849" s="17" t="s">
        <v>3207</v>
      </c>
      <c r="C849" s="29">
        <v>0</v>
      </c>
      <c r="D849" s="54">
        <v>0</v>
      </c>
      <c r="E849" s="70">
        <v>2121</v>
      </c>
      <c r="F849" s="120">
        <f t="shared" si="39"/>
        <v>2651.25</v>
      </c>
      <c r="G849" s="94">
        <f t="shared" si="40"/>
        <v>212.10000000000002</v>
      </c>
      <c r="H849" s="94">
        <f t="shared" si="41"/>
        <v>424.20000000000005</v>
      </c>
      <c r="I849" s="7" t="s">
        <v>17520</v>
      </c>
      <c r="J849" s="7" t="s">
        <v>711</v>
      </c>
      <c r="L849" s="71"/>
      <c r="M849" s="71"/>
      <c r="N849" s="71"/>
      <c r="O849" s="71"/>
    </row>
    <row r="850" spans="1:15" customFormat="1" x14ac:dyDescent="0.3">
      <c r="A850" s="17" t="s">
        <v>976</v>
      </c>
      <c r="B850" s="17" t="s">
        <v>3208</v>
      </c>
      <c r="C850" s="29">
        <v>457.7</v>
      </c>
      <c r="D850" s="54">
        <v>458</v>
      </c>
      <c r="E850" s="70">
        <v>458</v>
      </c>
      <c r="F850" s="120">
        <f t="shared" si="39"/>
        <v>572.5</v>
      </c>
      <c r="G850" s="94">
        <f t="shared" si="40"/>
        <v>45.800000000000004</v>
      </c>
      <c r="H850" s="94">
        <f t="shared" si="41"/>
        <v>91.600000000000009</v>
      </c>
      <c r="I850" s="7" t="s">
        <v>17519</v>
      </c>
      <c r="J850" s="7" t="s">
        <v>711</v>
      </c>
      <c r="L850" s="71"/>
      <c r="M850" s="71"/>
      <c r="N850" s="71"/>
      <c r="O850" s="71"/>
    </row>
    <row r="851" spans="1:15" customFormat="1" x14ac:dyDescent="0.3">
      <c r="A851" s="17" t="s">
        <v>978</v>
      </c>
      <c r="B851" s="17" t="s">
        <v>3209</v>
      </c>
      <c r="C851" s="29">
        <v>99.5</v>
      </c>
      <c r="D851" s="54">
        <v>100</v>
      </c>
      <c r="E851" s="70">
        <v>99</v>
      </c>
      <c r="F851" s="120">
        <f t="shared" si="39"/>
        <v>123.75</v>
      </c>
      <c r="G851" s="94">
        <f t="shared" si="40"/>
        <v>9.9</v>
      </c>
      <c r="H851" s="94">
        <f t="shared" si="41"/>
        <v>19.8</v>
      </c>
      <c r="I851" s="7" t="s">
        <v>17519</v>
      </c>
      <c r="J851" s="7" t="s">
        <v>711</v>
      </c>
      <c r="L851" s="71"/>
      <c r="M851" s="71"/>
      <c r="N851" s="71"/>
      <c r="O851" s="71"/>
    </row>
    <row r="852" spans="1:15" customFormat="1" x14ac:dyDescent="0.3">
      <c r="A852" s="17" t="s">
        <v>3210</v>
      </c>
      <c r="B852" s="17" t="s">
        <v>3211</v>
      </c>
      <c r="C852" s="29">
        <v>0</v>
      </c>
      <c r="D852" s="54">
        <v>0</v>
      </c>
      <c r="E852" s="70">
        <v>1523.2</v>
      </c>
      <c r="F852" s="120">
        <f t="shared" si="39"/>
        <v>1904</v>
      </c>
      <c r="G852" s="94">
        <f t="shared" si="40"/>
        <v>152.32000000000002</v>
      </c>
      <c r="H852" s="94">
        <f t="shared" si="41"/>
        <v>304.64000000000004</v>
      </c>
      <c r="I852" s="7" t="s">
        <v>17519</v>
      </c>
      <c r="J852" s="7" t="s">
        <v>711</v>
      </c>
      <c r="L852" s="71"/>
      <c r="M852" s="71"/>
      <c r="N852" s="71"/>
      <c r="O852" s="71"/>
    </row>
    <row r="853" spans="1:15" customFormat="1" x14ac:dyDescent="0.3">
      <c r="A853" s="17" t="s">
        <v>980</v>
      </c>
      <c r="B853" s="17" t="s">
        <v>3212</v>
      </c>
      <c r="C853" s="29">
        <v>1013.88</v>
      </c>
      <c r="D853" s="54">
        <v>1297</v>
      </c>
      <c r="E853" s="70">
        <v>1297</v>
      </c>
      <c r="F853" s="120">
        <f t="shared" si="39"/>
        <v>1621.25</v>
      </c>
      <c r="G853" s="94">
        <f t="shared" si="40"/>
        <v>129.70000000000002</v>
      </c>
      <c r="H853" s="94">
        <f t="shared" si="41"/>
        <v>259.40000000000003</v>
      </c>
      <c r="I853" s="7" t="s">
        <v>17519</v>
      </c>
      <c r="J853" s="7" t="s">
        <v>21</v>
      </c>
      <c r="L853" s="71"/>
      <c r="M853" s="71"/>
      <c r="N853" s="71"/>
      <c r="O853" s="71"/>
    </row>
    <row r="854" spans="1:15" customFormat="1" x14ac:dyDescent="0.3">
      <c r="A854" s="17" t="s">
        <v>982</v>
      </c>
      <c r="B854" s="17" t="s">
        <v>3213</v>
      </c>
      <c r="C854" s="29">
        <v>2028.95</v>
      </c>
      <c r="D854" s="54">
        <v>2594</v>
      </c>
      <c r="E854" s="70">
        <v>2499</v>
      </c>
      <c r="F854" s="120">
        <f t="shared" si="39"/>
        <v>3123.75</v>
      </c>
      <c r="G854" s="94">
        <f t="shared" si="40"/>
        <v>249.9</v>
      </c>
      <c r="H854" s="94">
        <f t="shared" si="41"/>
        <v>499.8</v>
      </c>
      <c r="I854" s="7" t="s">
        <v>17519</v>
      </c>
      <c r="J854" s="7" t="s">
        <v>21</v>
      </c>
    </row>
    <row r="855" spans="1:15" customFormat="1" x14ac:dyDescent="0.3">
      <c r="A855" s="17" t="s">
        <v>984</v>
      </c>
      <c r="B855" s="17" t="s">
        <v>3214</v>
      </c>
      <c r="C855" s="29">
        <v>3042.83</v>
      </c>
      <c r="D855" s="54">
        <v>3043</v>
      </c>
      <c r="E855" s="70">
        <v>3042.83</v>
      </c>
      <c r="F855" s="120">
        <f t="shared" si="39"/>
        <v>3803.5374999999999</v>
      </c>
      <c r="G855" s="94">
        <f t="shared" si="40"/>
        <v>304.28300000000002</v>
      </c>
      <c r="H855" s="94">
        <f t="shared" si="41"/>
        <v>608.56600000000003</v>
      </c>
      <c r="I855" s="7" t="s">
        <v>17519</v>
      </c>
      <c r="J855" s="7" t="s">
        <v>21</v>
      </c>
    </row>
    <row r="856" spans="1:15" customFormat="1" x14ac:dyDescent="0.3">
      <c r="A856" s="17" t="s">
        <v>986</v>
      </c>
      <c r="B856" s="17" t="s">
        <v>3215</v>
      </c>
      <c r="C856" s="29">
        <v>952</v>
      </c>
      <c r="D856" s="54">
        <v>1178</v>
      </c>
      <c r="E856" s="70">
        <v>1428</v>
      </c>
      <c r="F856" s="120">
        <f t="shared" si="39"/>
        <v>1785</v>
      </c>
      <c r="G856" s="94">
        <f t="shared" si="40"/>
        <v>142.80000000000001</v>
      </c>
      <c r="H856" s="94">
        <f t="shared" si="41"/>
        <v>285.60000000000002</v>
      </c>
      <c r="I856" s="7" t="s">
        <v>17519</v>
      </c>
      <c r="J856" s="7" t="s">
        <v>21</v>
      </c>
    </row>
    <row r="857" spans="1:15" customFormat="1" x14ac:dyDescent="0.3">
      <c r="A857" s="17" t="s">
        <v>988</v>
      </c>
      <c r="B857" s="17" t="s">
        <v>3216</v>
      </c>
      <c r="C857" s="29">
        <v>0</v>
      </c>
      <c r="D857" s="54">
        <v>282</v>
      </c>
      <c r="E857" s="70">
        <v>309.66000000000003</v>
      </c>
      <c r="F857" s="120">
        <f t="shared" si="39"/>
        <v>387.07500000000005</v>
      </c>
      <c r="G857" s="94">
        <f t="shared" si="40"/>
        <v>30.966000000000005</v>
      </c>
      <c r="H857" s="94">
        <f t="shared" si="41"/>
        <v>61.932000000000009</v>
      </c>
      <c r="I857" s="7" t="s">
        <v>17519</v>
      </c>
      <c r="J857" s="7" t="s">
        <v>21</v>
      </c>
    </row>
    <row r="858" spans="1:15" customFormat="1" x14ac:dyDescent="0.3">
      <c r="A858" s="17" t="s">
        <v>3217</v>
      </c>
      <c r="B858" s="17" t="s">
        <v>3218</v>
      </c>
      <c r="C858" s="29">
        <v>0</v>
      </c>
      <c r="D858" s="54">
        <v>0</v>
      </c>
      <c r="E858" s="70">
        <v>0</v>
      </c>
      <c r="F858" s="120">
        <f t="shared" si="39"/>
        <v>0</v>
      </c>
      <c r="G858" s="94">
        <f t="shared" si="40"/>
        <v>0</v>
      </c>
      <c r="H858" s="94">
        <f t="shared" si="41"/>
        <v>0</v>
      </c>
      <c r="I858" s="7" t="s">
        <v>17520</v>
      </c>
      <c r="J858" s="7" t="s">
        <v>37</v>
      </c>
    </row>
    <row r="859" spans="1:15" customFormat="1" x14ac:dyDescent="0.3">
      <c r="A859" s="17" t="s">
        <v>990</v>
      </c>
      <c r="B859" s="17" t="s">
        <v>3219</v>
      </c>
      <c r="C859" s="29">
        <v>333.2</v>
      </c>
      <c r="D859" s="54">
        <v>333</v>
      </c>
      <c r="E859" s="70">
        <v>333.2</v>
      </c>
      <c r="F859" s="120">
        <f t="shared" si="39"/>
        <v>416.5</v>
      </c>
      <c r="G859" s="94">
        <f t="shared" si="40"/>
        <v>33.32</v>
      </c>
      <c r="H859" s="94">
        <f t="shared" si="41"/>
        <v>66.64</v>
      </c>
      <c r="I859" s="7" t="s">
        <v>17519</v>
      </c>
      <c r="J859" s="7" t="s">
        <v>37</v>
      </c>
    </row>
    <row r="860" spans="1:15" customFormat="1" x14ac:dyDescent="0.3">
      <c r="A860" s="17" t="s">
        <v>992</v>
      </c>
      <c r="B860" s="17" t="s">
        <v>3220</v>
      </c>
      <c r="C860" s="29">
        <v>125.29</v>
      </c>
      <c r="D860" s="54">
        <v>154</v>
      </c>
      <c r="E860" s="70">
        <v>357</v>
      </c>
      <c r="F860" s="120">
        <f t="shared" si="39"/>
        <v>446.25</v>
      </c>
      <c r="G860" s="94">
        <f t="shared" si="40"/>
        <v>35.700000000000003</v>
      </c>
      <c r="H860" s="94">
        <f t="shared" si="41"/>
        <v>71.400000000000006</v>
      </c>
      <c r="I860" s="7" t="s">
        <v>17519</v>
      </c>
      <c r="J860" s="7" t="s">
        <v>21</v>
      </c>
    </row>
    <row r="861" spans="1:15" customFormat="1" x14ac:dyDescent="0.3">
      <c r="A861" s="17" t="s">
        <v>994</v>
      </c>
      <c r="B861" s="17" t="s">
        <v>3221</v>
      </c>
      <c r="C861" s="29">
        <v>8.33</v>
      </c>
      <c r="D861" s="54">
        <v>744</v>
      </c>
      <c r="E861" s="70">
        <v>743.39</v>
      </c>
      <c r="F861" s="120">
        <f t="shared" si="39"/>
        <v>929.23749999999995</v>
      </c>
      <c r="G861" s="94">
        <f t="shared" si="40"/>
        <v>74.338999999999999</v>
      </c>
      <c r="H861" s="94">
        <f t="shared" si="41"/>
        <v>148.678</v>
      </c>
      <c r="I861" s="7" t="s">
        <v>17519</v>
      </c>
      <c r="J861" s="7" t="s">
        <v>37</v>
      </c>
    </row>
    <row r="862" spans="1:15" customFormat="1" x14ac:dyDescent="0.3">
      <c r="A862" s="17" t="s">
        <v>3222</v>
      </c>
      <c r="B862" s="17" t="s">
        <v>3223</v>
      </c>
      <c r="C862" s="29">
        <v>0</v>
      </c>
      <c r="D862" s="54">
        <v>0</v>
      </c>
      <c r="E862" s="70">
        <v>0</v>
      </c>
      <c r="F862" s="120">
        <f t="shared" si="39"/>
        <v>0</v>
      </c>
      <c r="G862" s="94">
        <f t="shared" si="40"/>
        <v>0</v>
      </c>
      <c r="H862" s="94">
        <f t="shared" si="41"/>
        <v>0</v>
      </c>
      <c r="I862" s="7" t="s">
        <v>17519</v>
      </c>
      <c r="J862" s="7" t="s">
        <v>37</v>
      </c>
    </row>
    <row r="863" spans="1:15" customFormat="1" x14ac:dyDescent="0.3">
      <c r="A863" s="17" t="s">
        <v>996</v>
      </c>
      <c r="B863" s="17" t="s">
        <v>3224</v>
      </c>
      <c r="C863" s="29">
        <v>318.95999999999998</v>
      </c>
      <c r="D863" s="54">
        <v>319</v>
      </c>
      <c r="E863" s="70">
        <v>318.95999999999998</v>
      </c>
      <c r="F863" s="120">
        <f t="shared" si="39"/>
        <v>398.7</v>
      </c>
      <c r="G863" s="94">
        <f t="shared" si="40"/>
        <v>31.896000000000001</v>
      </c>
      <c r="H863" s="94">
        <f t="shared" si="41"/>
        <v>63.792000000000002</v>
      </c>
      <c r="I863" s="7" t="s">
        <v>17519</v>
      </c>
      <c r="J863" s="7" t="s">
        <v>37</v>
      </c>
    </row>
    <row r="864" spans="1:15" customFormat="1" x14ac:dyDescent="0.3">
      <c r="A864" s="17" t="s">
        <v>998</v>
      </c>
      <c r="B864" s="17" t="s">
        <v>3225</v>
      </c>
      <c r="C864" s="29">
        <v>2057.7399999999998</v>
      </c>
      <c r="D864" s="54">
        <v>1273</v>
      </c>
      <c r="E864" s="70">
        <v>1324.47</v>
      </c>
      <c r="F864" s="120">
        <f t="shared" si="39"/>
        <v>1655.5875000000001</v>
      </c>
      <c r="G864" s="94">
        <f t="shared" si="40"/>
        <v>132.447</v>
      </c>
      <c r="H864" s="94">
        <f t="shared" si="41"/>
        <v>264.89400000000001</v>
      </c>
      <c r="I864" s="7" t="s">
        <v>17519</v>
      </c>
      <c r="J864" s="7" t="s">
        <v>21</v>
      </c>
    </row>
    <row r="865" spans="1:10" customFormat="1" x14ac:dyDescent="0.3">
      <c r="A865" s="17" t="s">
        <v>1000</v>
      </c>
      <c r="B865" s="17" t="s">
        <v>3226</v>
      </c>
      <c r="C865" s="29">
        <v>416.5</v>
      </c>
      <c r="D865" s="54">
        <v>417</v>
      </c>
      <c r="E865" s="70">
        <v>654.5</v>
      </c>
      <c r="F865" s="120">
        <f t="shared" si="39"/>
        <v>818.125</v>
      </c>
      <c r="G865" s="94">
        <f t="shared" si="40"/>
        <v>65.45</v>
      </c>
      <c r="H865" s="94">
        <f t="shared" si="41"/>
        <v>130.9</v>
      </c>
      <c r="I865" s="7" t="s">
        <v>17519</v>
      </c>
      <c r="J865" s="7" t="s">
        <v>21</v>
      </c>
    </row>
    <row r="866" spans="1:10" customFormat="1" x14ac:dyDescent="0.3">
      <c r="A866" s="17" t="s">
        <v>1002</v>
      </c>
      <c r="B866" s="17" t="s">
        <v>3227</v>
      </c>
      <c r="C866" s="29">
        <v>81991</v>
      </c>
      <c r="D866" s="54">
        <v>81991</v>
      </c>
      <c r="E866" s="70">
        <v>81991</v>
      </c>
      <c r="F866" s="120">
        <f t="shared" si="39"/>
        <v>102488.75</v>
      </c>
      <c r="G866" s="94">
        <f t="shared" si="40"/>
        <v>8199.1</v>
      </c>
      <c r="H866" s="94">
        <f t="shared" si="41"/>
        <v>16398.2</v>
      </c>
      <c r="I866" s="7" t="s">
        <v>17519</v>
      </c>
      <c r="J866" s="7" t="s">
        <v>37</v>
      </c>
    </row>
    <row r="867" spans="1:10" customFormat="1" x14ac:dyDescent="0.3">
      <c r="A867" s="16" t="s">
        <v>1004</v>
      </c>
      <c r="B867" s="16" t="s">
        <v>1005</v>
      </c>
      <c r="C867" s="29">
        <v>0</v>
      </c>
      <c r="D867" s="58" t="s">
        <v>4117</v>
      </c>
      <c r="E867" s="70">
        <v>341.07</v>
      </c>
      <c r="F867" s="120">
        <f t="shared" si="39"/>
        <v>426.33749999999998</v>
      </c>
      <c r="G867" s="94">
        <f t="shared" si="40"/>
        <v>34.106999999999999</v>
      </c>
      <c r="H867" s="94">
        <f t="shared" si="41"/>
        <v>68.213999999999999</v>
      </c>
      <c r="I867" s="7" t="s">
        <v>17519</v>
      </c>
      <c r="J867" s="7" t="s">
        <v>21</v>
      </c>
    </row>
    <row r="868" spans="1:10" customFormat="1" x14ac:dyDescent="0.3">
      <c r="A868" s="17" t="s">
        <v>3228</v>
      </c>
      <c r="B868" s="17" t="s">
        <v>3229</v>
      </c>
      <c r="C868" s="29">
        <v>0</v>
      </c>
      <c r="D868" s="54">
        <v>0</v>
      </c>
      <c r="E868" s="70">
        <v>0</v>
      </c>
      <c r="F868" s="120">
        <f t="shared" si="39"/>
        <v>0</v>
      </c>
      <c r="G868" s="94">
        <f t="shared" si="40"/>
        <v>0</v>
      </c>
      <c r="H868" s="94">
        <f t="shared" si="41"/>
        <v>0</v>
      </c>
      <c r="I868" s="7" t="s">
        <v>17519</v>
      </c>
      <c r="J868" s="7" t="s">
        <v>37</v>
      </c>
    </row>
    <row r="869" spans="1:10" customFormat="1" x14ac:dyDescent="0.3">
      <c r="A869" s="17" t="s">
        <v>1006</v>
      </c>
      <c r="B869" s="17" t="s">
        <v>3230</v>
      </c>
      <c r="C869" s="29">
        <v>964.05</v>
      </c>
      <c r="D869" s="54">
        <v>1012</v>
      </c>
      <c r="E869" s="70">
        <v>2059.89</v>
      </c>
      <c r="F869" s="120">
        <f t="shared" si="39"/>
        <v>2574.8624999999997</v>
      </c>
      <c r="G869" s="94">
        <f t="shared" si="40"/>
        <v>205.989</v>
      </c>
      <c r="H869" s="94">
        <f t="shared" si="41"/>
        <v>411.97800000000001</v>
      </c>
      <c r="I869" s="7" t="s">
        <v>17519</v>
      </c>
      <c r="J869" s="7" t="s">
        <v>37</v>
      </c>
    </row>
    <row r="870" spans="1:10" customFormat="1" x14ac:dyDescent="0.3">
      <c r="A870" s="16" t="s">
        <v>1008</v>
      </c>
      <c r="B870" s="16" t="s">
        <v>1009</v>
      </c>
      <c r="C870" s="29">
        <v>0</v>
      </c>
      <c r="D870" s="54">
        <v>146</v>
      </c>
      <c r="E870" s="70">
        <v>145.54</v>
      </c>
      <c r="F870" s="120">
        <f t="shared" si="39"/>
        <v>181.92499999999998</v>
      </c>
      <c r="G870" s="94">
        <f t="shared" si="40"/>
        <v>14.554</v>
      </c>
      <c r="H870" s="94">
        <f t="shared" si="41"/>
        <v>29.108000000000001</v>
      </c>
      <c r="I870" s="7" t="s">
        <v>17519</v>
      </c>
      <c r="J870" s="7" t="s">
        <v>21</v>
      </c>
    </row>
    <row r="871" spans="1:10" customFormat="1" x14ac:dyDescent="0.3">
      <c r="A871" s="17" t="s">
        <v>1010</v>
      </c>
      <c r="B871" s="17" t="s">
        <v>3231</v>
      </c>
      <c r="C871" s="29">
        <v>416.5</v>
      </c>
      <c r="D871" s="54">
        <v>381</v>
      </c>
      <c r="E871" s="70">
        <v>380.8</v>
      </c>
      <c r="F871" s="120">
        <f t="shared" si="39"/>
        <v>476</v>
      </c>
      <c r="G871" s="94">
        <f t="shared" si="40"/>
        <v>38.080000000000005</v>
      </c>
      <c r="H871" s="94">
        <f t="shared" si="41"/>
        <v>76.160000000000011</v>
      </c>
      <c r="I871" s="7" t="s">
        <v>17519</v>
      </c>
      <c r="J871" s="7" t="s">
        <v>21</v>
      </c>
    </row>
    <row r="872" spans="1:10" customFormat="1" x14ac:dyDescent="0.3">
      <c r="A872" s="17" t="s">
        <v>3232</v>
      </c>
      <c r="B872" s="17" t="s">
        <v>3233</v>
      </c>
      <c r="C872" s="29">
        <v>0</v>
      </c>
      <c r="D872" s="54">
        <v>0</v>
      </c>
      <c r="E872" s="70">
        <v>0</v>
      </c>
      <c r="F872" s="120">
        <f t="shared" si="39"/>
        <v>0</v>
      </c>
      <c r="G872" s="94">
        <f t="shared" si="40"/>
        <v>0</v>
      </c>
      <c r="H872" s="94">
        <f t="shared" si="41"/>
        <v>0</v>
      </c>
      <c r="I872" s="7" t="s">
        <v>17519</v>
      </c>
      <c r="J872" s="7" t="s">
        <v>21</v>
      </c>
    </row>
    <row r="873" spans="1:10" customFormat="1" x14ac:dyDescent="0.3">
      <c r="A873" s="16" t="s">
        <v>1012</v>
      </c>
      <c r="B873" s="16" t="s">
        <v>1013</v>
      </c>
      <c r="C873" s="29">
        <v>0</v>
      </c>
      <c r="D873" s="54">
        <v>214</v>
      </c>
      <c r="E873" s="70">
        <v>282.02999999999997</v>
      </c>
      <c r="F873" s="120">
        <f t="shared" si="39"/>
        <v>352.53749999999997</v>
      </c>
      <c r="G873" s="94">
        <f t="shared" si="40"/>
        <v>28.202999999999999</v>
      </c>
      <c r="H873" s="94">
        <f t="shared" si="41"/>
        <v>56.405999999999999</v>
      </c>
      <c r="I873" s="7" t="s">
        <v>17519</v>
      </c>
      <c r="J873" s="7" t="s">
        <v>21</v>
      </c>
    </row>
    <row r="874" spans="1:10" customFormat="1" x14ac:dyDescent="0.3">
      <c r="A874" s="16" t="s">
        <v>1014</v>
      </c>
      <c r="B874" s="16" t="s">
        <v>1015</v>
      </c>
      <c r="C874" s="29">
        <v>0</v>
      </c>
      <c r="D874" s="54">
        <v>807</v>
      </c>
      <c r="E874" s="70">
        <v>806.97</v>
      </c>
      <c r="F874" s="120">
        <f t="shared" si="39"/>
        <v>1008.7125000000001</v>
      </c>
      <c r="G874" s="94">
        <f t="shared" si="40"/>
        <v>80.697000000000003</v>
      </c>
      <c r="H874" s="94">
        <f t="shared" si="41"/>
        <v>161.39400000000001</v>
      </c>
      <c r="I874" s="7" t="s">
        <v>17519</v>
      </c>
      <c r="J874" s="7" t="s">
        <v>37</v>
      </c>
    </row>
    <row r="875" spans="1:10" customFormat="1" x14ac:dyDescent="0.3">
      <c r="A875" s="21" t="s">
        <v>1016</v>
      </c>
      <c r="B875" s="21" t="s">
        <v>1017</v>
      </c>
      <c r="C875" s="30">
        <v>0</v>
      </c>
      <c r="D875" s="56">
        <v>277</v>
      </c>
      <c r="E875" s="70">
        <v>276.63</v>
      </c>
      <c r="F875" s="120">
        <f t="shared" si="39"/>
        <v>345.78750000000002</v>
      </c>
      <c r="G875" s="94">
        <f t="shared" si="40"/>
        <v>27.663</v>
      </c>
      <c r="H875" s="94">
        <f t="shared" si="41"/>
        <v>55.326000000000001</v>
      </c>
      <c r="I875" s="7" t="s">
        <v>17519</v>
      </c>
      <c r="J875" s="7" t="s">
        <v>21</v>
      </c>
    </row>
    <row r="876" spans="1:10" customFormat="1" x14ac:dyDescent="0.3">
      <c r="A876" s="16" t="s">
        <v>1018</v>
      </c>
      <c r="B876" s="16" t="s">
        <v>1019</v>
      </c>
      <c r="C876" s="29">
        <v>0</v>
      </c>
      <c r="D876" s="54">
        <v>415</v>
      </c>
      <c r="E876" s="70">
        <v>415</v>
      </c>
      <c r="F876" s="120">
        <f t="shared" si="39"/>
        <v>518.75</v>
      </c>
      <c r="G876" s="94">
        <f t="shared" si="40"/>
        <v>41.5</v>
      </c>
      <c r="H876" s="94">
        <f t="shared" si="41"/>
        <v>83</v>
      </c>
      <c r="I876" s="7" t="s">
        <v>17519</v>
      </c>
      <c r="J876" s="7" t="s">
        <v>21</v>
      </c>
    </row>
    <row r="877" spans="1:10" customFormat="1" x14ac:dyDescent="0.3">
      <c r="A877" s="16" t="s">
        <v>1020</v>
      </c>
      <c r="B877" s="16" t="s">
        <v>1021</v>
      </c>
      <c r="C877" s="29">
        <v>0</v>
      </c>
      <c r="D877" s="54">
        <v>1681</v>
      </c>
      <c r="E877" s="70">
        <v>1681.13</v>
      </c>
      <c r="F877" s="120">
        <f t="shared" si="39"/>
        <v>2101.4125000000004</v>
      </c>
      <c r="G877" s="94">
        <f t="shared" si="40"/>
        <v>168.11300000000006</v>
      </c>
      <c r="H877" s="94">
        <f t="shared" si="41"/>
        <v>336.22600000000011</v>
      </c>
      <c r="I877" s="7" t="s">
        <v>17519</v>
      </c>
      <c r="J877" s="7" t="s">
        <v>21</v>
      </c>
    </row>
    <row r="878" spans="1:10" customFormat="1" x14ac:dyDescent="0.3">
      <c r="A878" s="16" t="s">
        <v>1022</v>
      </c>
      <c r="B878" s="16" t="s">
        <v>1023</v>
      </c>
      <c r="C878" s="29">
        <v>0</v>
      </c>
      <c r="D878" s="59" t="s">
        <v>4118</v>
      </c>
      <c r="E878" s="70">
        <v>145.6</v>
      </c>
      <c r="F878" s="120">
        <f t="shared" si="39"/>
        <v>182</v>
      </c>
      <c r="G878" s="94">
        <f t="shared" si="40"/>
        <v>14.56</v>
      </c>
      <c r="H878" s="94">
        <f t="shared" si="41"/>
        <v>29.12</v>
      </c>
      <c r="I878" s="7" t="s">
        <v>17519</v>
      </c>
      <c r="J878" s="7" t="s">
        <v>37</v>
      </c>
    </row>
    <row r="879" spans="1:10" customFormat="1" x14ac:dyDescent="0.3">
      <c r="A879" s="16" t="s">
        <v>1024</v>
      </c>
      <c r="B879" s="16" t="s">
        <v>1025</v>
      </c>
      <c r="C879" s="29">
        <v>0</v>
      </c>
      <c r="D879" s="59">
        <v>130</v>
      </c>
      <c r="E879" s="70">
        <v>129.71</v>
      </c>
      <c r="F879" s="120">
        <f t="shared" si="39"/>
        <v>162.13750000000002</v>
      </c>
      <c r="G879" s="94">
        <f t="shared" si="40"/>
        <v>12.971000000000002</v>
      </c>
      <c r="H879" s="94">
        <f t="shared" si="41"/>
        <v>25.942000000000004</v>
      </c>
      <c r="I879" s="7" t="s">
        <v>17519</v>
      </c>
      <c r="J879" s="7" t="s">
        <v>21</v>
      </c>
    </row>
    <row r="880" spans="1:10" customFormat="1" x14ac:dyDescent="0.3">
      <c r="A880" s="16" t="s">
        <v>1026</v>
      </c>
      <c r="B880" s="16" t="s">
        <v>1027</v>
      </c>
      <c r="C880" s="29">
        <v>0</v>
      </c>
      <c r="D880" s="59">
        <v>149</v>
      </c>
      <c r="E880" s="70">
        <v>148.75</v>
      </c>
      <c r="F880" s="120">
        <f t="shared" si="39"/>
        <v>185.9375</v>
      </c>
      <c r="G880" s="94">
        <f t="shared" si="40"/>
        <v>14.875</v>
      </c>
      <c r="H880" s="94">
        <f t="shared" si="41"/>
        <v>29.75</v>
      </c>
      <c r="I880" s="7" t="s">
        <v>17519</v>
      </c>
      <c r="J880" s="7" t="s">
        <v>37</v>
      </c>
    </row>
    <row r="881" spans="1:10" customFormat="1" x14ac:dyDescent="0.3">
      <c r="A881" s="16" t="s">
        <v>1028</v>
      </c>
      <c r="B881" s="16" t="s">
        <v>1029</v>
      </c>
      <c r="C881" s="29">
        <v>0</v>
      </c>
      <c r="D881" s="59">
        <v>143</v>
      </c>
      <c r="E881" s="70">
        <v>165.21</v>
      </c>
      <c r="F881" s="120">
        <f t="shared" si="39"/>
        <v>206.51250000000002</v>
      </c>
      <c r="G881" s="94">
        <f t="shared" si="40"/>
        <v>16.521000000000001</v>
      </c>
      <c r="H881" s="94">
        <f t="shared" si="41"/>
        <v>33.042000000000002</v>
      </c>
      <c r="I881" s="7" t="s">
        <v>17519</v>
      </c>
      <c r="J881" s="7" t="s">
        <v>37</v>
      </c>
    </row>
    <row r="882" spans="1:10" customFormat="1" x14ac:dyDescent="0.3">
      <c r="A882" s="16" t="s">
        <v>1030</v>
      </c>
      <c r="B882" s="16" t="s">
        <v>1031</v>
      </c>
      <c r="C882" s="29">
        <v>0</v>
      </c>
      <c r="D882" s="59">
        <v>1324</v>
      </c>
      <c r="E882" s="70">
        <v>1362.55</v>
      </c>
      <c r="F882" s="120">
        <f t="shared" si="39"/>
        <v>1703.1875</v>
      </c>
      <c r="G882" s="94">
        <f t="shared" si="40"/>
        <v>136.255</v>
      </c>
      <c r="H882" s="94">
        <f t="shared" si="41"/>
        <v>272.51</v>
      </c>
      <c r="I882" s="7" t="s">
        <v>17519</v>
      </c>
      <c r="J882" s="7" t="s">
        <v>21</v>
      </c>
    </row>
    <row r="883" spans="1:10" customFormat="1" x14ac:dyDescent="0.3">
      <c r="A883" s="16" t="s">
        <v>1032</v>
      </c>
      <c r="B883" s="16" t="s">
        <v>1033</v>
      </c>
      <c r="C883" s="29">
        <v>0</v>
      </c>
      <c r="D883" s="59">
        <v>195</v>
      </c>
      <c r="E883" s="70">
        <v>194.8</v>
      </c>
      <c r="F883" s="120">
        <f t="shared" si="39"/>
        <v>243.5</v>
      </c>
      <c r="G883" s="94">
        <f t="shared" si="40"/>
        <v>19.480000000000004</v>
      </c>
      <c r="H883" s="94">
        <f t="shared" si="41"/>
        <v>38.960000000000008</v>
      </c>
      <c r="I883" s="7" t="s">
        <v>17519</v>
      </c>
      <c r="J883" s="7" t="s">
        <v>37</v>
      </c>
    </row>
    <row r="884" spans="1:10" customFormat="1" x14ac:dyDescent="0.3">
      <c r="A884" s="16" t="s">
        <v>1034</v>
      </c>
      <c r="B884" s="16" t="s">
        <v>1035</v>
      </c>
      <c r="C884" s="29">
        <v>0</v>
      </c>
      <c r="D884" s="59">
        <v>800</v>
      </c>
      <c r="E884" s="70">
        <v>799.68</v>
      </c>
      <c r="F884" s="120">
        <f t="shared" si="39"/>
        <v>999.59999999999991</v>
      </c>
      <c r="G884" s="94">
        <f t="shared" si="40"/>
        <v>79.968000000000004</v>
      </c>
      <c r="H884" s="94">
        <f t="shared" si="41"/>
        <v>159.93600000000001</v>
      </c>
      <c r="I884" s="7" t="s">
        <v>17519</v>
      </c>
      <c r="J884" s="7" t="s">
        <v>21</v>
      </c>
    </row>
    <row r="885" spans="1:10" customFormat="1" x14ac:dyDescent="0.3">
      <c r="A885" s="16" t="s">
        <v>1036</v>
      </c>
      <c r="B885" s="16" t="s">
        <v>1037</v>
      </c>
      <c r="C885" s="29">
        <v>0</v>
      </c>
      <c r="D885" s="59">
        <v>631</v>
      </c>
      <c r="E885" s="70">
        <v>630.70000000000005</v>
      </c>
      <c r="F885" s="120">
        <f t="shared" si="39"/>
        <v>788.375</v>
      </c>
      <c r="G885" s="94">
        <f t="shared" si="40"/>
        <v>63.070000000000007</v>
      </c>
      <c r="H885" s="94">
        <f t="shared" si="41"/>
        <v>126.14000000000001</v>
      </c>
      <c r="I885" s="7" t="s">
        <v>17519</v>
      </c>
      <c r="J885" s="7" t="s">
        <v>37</v>
      </c>
    </row>
    <row r="886" spans="1:10" customFormat="1" x14ac:dyDescent="0.3">
      <c r="A886" s="16" t="s">
        <v>1038</v>
      </c>
      <c r="B886" s="16" t="s">
        <v>1039</v>
      </c>
      <c r="C886" s="29">
        <v>0</v>
      </c>
      <c r="D886" s="59">
        <v>452</v>
      </c>
      <c r="E886" s="70">
        <v>547.4</v>
      </c>
      <c r="F886" s="120">
        <f t="shared" si="39"/>
        <v>684.25</v>
      </c>
      <c r="G886" s="94">
        <f t="shared" si="40"/>
        <v>54.74</v>
      </c>
      <c r="H886" s="94">
        <f t="shared" si="41"/>
        <v>109.48</v>
      </c>
      <c r="I886" s="7" t="s">
        <v>17519</v>
      </c>
      <c r="J886" s="7" t="s">
        <v>21</v>
      </c>
    </row>
    <row r="887" spans="1:10" customFormat="1" x14ac:dyDescent="0.3">
      <c r="A887" s="16" t="s">
        <v>1040</v>
      </c>
      <c r="B887" s="16" t="s">
        <v>2007</v>
      </c>
      <c r="C887" s="29">
        <v>0</v>
      </c>
      <c r="D887" s="59">
        <v>492</v>
      </c>
      <c r="E887" s="70">
        <v>693.62</v>
      </c>
      <c r="F887" s="120">
        <f t="shared" si="39"/>
        <v>867.02499999999998</v>
      </c>
      <c r="G887" s="94">
        <f t="shared" si="40"/>
        <v>69.362000000000009</v>
      </c>
      <c r="H887" s="94">
        <f t="shared" si="41"/>
        <v>138.72400000000002</v>
      </c>
      <c r="I887" s="7" t="s">
        <v>17519</v>
      </c>
      <c r="J887" s="7" t="s">
        <v>21</v>
      </c>
    </row>
    <row r="888" spans="1:10" customFormat="1" x14ac:dyDescent="0.3">
      <c r="A888" s="16" t="s">
        <v>1041</v>
      </c>
      <c r="B888" s="16" t="s">
        <v>1042</v>
      </c>
      <c r="C888" s="29">
        <v>0</v>
      </c>
      <c r="D888" s="59">
        <v>536</v>
      </c>
      <c r="E888" s="70">
        <v>535.5</v>
      </c>
      <c r="F888" s="120">
        <f t="shared" si="39"/>
        <v>669.375</v>
      </c>
      <c r="G888" s="94">
        <f t="shared" si="40"/>
        <v>53.550000000000004</v>
      </c>
      <c r="H888" s="94">
        <f t="shared" si="41"/>
        <v>107.10000000000001</v>
      </c>
      <c r="I888" s="7" t="s">
        <v>17520</v>
      </c>
      <c r="J888" s="7" t="s">
        <v>21</v>
      </c>
    </row>
    <row r="889" spans="1:10" customFormat="1" x14ac:dyDescent="0.3">
      <c r="A889" s="16" t="s">
        <v>1043</v>
      </c>
      <c r="B889" s="16" t="s">
        <v>1044</v>
      </c>
      <c r="C889" s="29">
        <v>0</v>
      </c>
      <c r="D889" s="59">
        <v>907</v>
      </c>
      <c r="E889" s="70">
        <v>906.78</v>
      </c>
      <c r="F889" s="120">
        <f t="shared" si="39"/>
        <v>1133.4749999999999</v>
      </c>
      <c r="G889" s="94">
        <f t="shared" si="40"/>
        <v>90.677999999999997</v>
      </c>
      <c r="H889" s="94">
        <f t="shared" si="41"/>
        <v>181.35599999999999</v>
      </c>
      <c r="I889" s="7" t="s">
        <v>17519</v>
      </c>
      <c r="J889" s="7" t="s">
        <v>21</v>
      </c>
    </row>
    <row r="890" spans="1:10" customFormat="1" x14ac:dyDescent="0.3">
      <c r="A890" s="16" t="s">
        <v>1045</v>
      </c>
      <c r="B890" s="16" t="s">
        <v>1046</v>
      </c>
      <c r="C890" s="29">
        <v>0</v>
      </c>
      <c r="D890" s="59">
        <v>640</v>
      </c>
      <c r="E890" s="70">
        <v>639.74</v>
      </c>
      <c r="F890" s="120">
        <f t="shared" si="39"/>
        <v>799.67499999999995</v>
      </c>
      <c r="G890" s="94">
        <f t="shared" si="40"/>
        <v>63.974000000000004</v>
      </c>
      <c r="H890" s="94">
        <f t="shared" si="41"/>
        <v>127.94800000000001</v>
      </c>
      <c r="I890" s="7" t="s">
        <v>17519</v>
      </c>
      <c r="J890" s="7" t="s">
        <v>21</v>
      </c>
    </row>
    <row r="891" spans="1:10" customFormat="1" x14ac:dyDescent="0.3">
      <c r="A891" s="16" t="s">
        <v>1047</v>
      </c>
      <c r="B891" s="16" t="s">
        <v>1048</v>
      </c>
      <c r="C891" s="29">
        <v>0</v>
      </c>
      <c r="D891" s="59">
        <v>82</v>
      </c>
      <c r="E891" s="70">
        <v>82.23</v>
      </c>
      <c r="F891" s="120">
        <f t="shared" si="39"/>
        <v>102.78750000000001</v>
      </c>
      <c r="G891" s="94">
        <f t="shared" si="40"/>
        <v>8.2230000000000008</v>
      </c>
      <c r="H891" s="94">
        <f t="shared" si="41"/>
        <v>16.446000000000002</v>
      </c>
      <c r="I891" s="7" t="s">
        <v>17519</v>
      </c>
      <c r="J891" s="7" t="s">
        <v>37</v>
      </c>
    </row>
    <row r="892" spans="1:10" customFormat="1" x14ac:dyDescent="0.3">
      <c r="A892" s="16" t="s">
        <v>1049</v>
      </c>
      <c r="B892" s="16" t="s">
        <v>1050</v>
      </c>
      <c r="C892" s="29">
        <v>0</v>
      </c>
      <c r="D892" s="59">
        <v>941</v>
      </c>
      <c r="E892" s="70">
        <v>924.72</v>
      </c>
      <c r="F892" s="120">
        <f t="shared" si="39"/>
        <v>1155.9000000000001</v>
      </c>
      <c r="G892" s="94">
        <f t="shared" si="40"/>
        <v>92.472000000000008</v>
      </c>
      <c r="H892" s="94">
        <f t="shared" si="41"/>
        <v>184.94400000000002</v>
      </c>
      <c r="I892" s="7" t="s">
        <v>17519</v>
      </c>
      <c r="J892" s="7" t="s">
        <v>21</v>
      </c>
    </row>
    <row r="893" spans="1:10" customFormat="1" x14ac:dyDescent="0.3">
      <c r="A893" s="16" t="s">
        <v>1051</v>
      </c>
      <c r="B893" s="16" t="s">
        <v>1052</v>
      </c>
      <c r="C893" s="29">
        <v>0</v>
      </c>
      <c r="D893" s="59">
        <v>579</v>
      </c>
      <c r="E893" s="70">
        <v>578.51</v>
      </c>
      <c r="F893" s="120">
        <f t="shared" si="39"/>
        <v>723.13750000000005</v>
      </c>
      <c r="G893" s="94">
        <f t="shared" si="40"/>
        <v>57.850999999999999</v>
      </c>
      <c r="H893" s="94">
        <f t="shared" si="41"/>
        <v>115.702</v>
      </c>
      <c r="I893" s="7" t="s">
        <v>17519</v>
      </c>
      <c r="J893" s="7" t="s">
        <v>21</v>
      </c>
    </row>
    <row r="894" spans="1:10" customFormat="1" x14ac:dyDescent="0.3">
      <c r="A894" s="16" t="s">
        <v>1053</v>
      </c>
      <c r="B894" s="16" t="s">
        <v>1054</v>
      </c>
      <c r="C894" s="29">
        <v>0</v>
      </c>
      <c r="D894" s="59">
        <v>17533</v>
      </c>
      <c r="E894" s="70">
        <v>17533.330000000002</v>
      </c>
      <c r="F894" s="120">
        <f t="shared" si="39"/>
        <v>21916.662500000002</v>
      </c>
      <c r="G894" s="94">
        <f t="shared" si="40"/>
        <v>1753.3330000000003</v>
      </c>
      <c r="H894" s="94">
        <f t="shared" si="41"/>
        <v>3506.6660000000006</v>
      </c>
      <c r="I894" s="7" t="s">
        <v>17519</v>
      </c>
      <c r="J894" s="7" t="s">
        <v>37</v>
      </c>
    </row>
    <row r="895" spans="1:10" customFormat="1" x14ac:dyDescent="0.3">
      <c r="A895" s="16" t="s">
        <v>1055</v>
      </c>
      <c r="B895" s="16" t="s">
        <v>1056</v>
      </c>
      <c r="C895" s="29">
        <v>0</v>
      </c>
      <c r="D895" s="59">
        <v>324</v>
      </c>
      <c r="E895" s="70">
        <v>454.58</v>
      </c>
      <c r="F895" s="120">
        <f t="shared" si="39"/>
        <v>568.22500000000002</v>
      </c>
      <c r="G895" s="94">
        <f t="shared" si="40"/>
        <v>45.458000000000006</v>
      </c>
      <c r="H895" s="94">
        <f t="shared" si="41"/>
        <v>90.916000000000011</v>
      </c>
      <c r="I895" s="7" t="s">
        <v>17519</v>
      </c>
      <c r="J895" s="7" t="s">
        <v>21</v>
      </c>
    </row>
    <row r="896" spans="1:10" customFormat="1" x14ac:dyDescent="0.3">
      <c r="A896" s="16" t="s">
        <v>1057</v>
      </c>
      <c r="B896" s="16" t="s">
        <v>1058</v>
      </c>
      <c r="C896" s="29">
        <v>0</v>
      </c>
      <c r="D896" s="59">
        <v>262</v>
      </c>
      <c r="E896" s="70">
        <v>261.8</v>
      </c>
      <c r="F896" s="120">
        <f t="shared" si="39"/>
        <v>327.25</v>
      </c>
      <c r="G896" s="94">
        <f t="shared" si="40"/>
        <v>26.180000000000003</v>
      </c>
      <c r="H896" s="94">
        <f t="shared" si="41"/>
        <v>52.360000000000007</v>
      </c>
      <c r="I896" s="7" t="s">
        <v>17519</v>
      </c>
      <c r="J896" s="7" t="s">
        <v>37</v>
      </c>
    </row>
    <row r="897" spans="1:10" customFormat="1" x14ac:dyDescent="0.3">
      <c r="A897" s="16" t="s">
        <v>1059</v>
      </c>
      <c r="B897" s="16" t="s">
        <v>1060</v>
      </c>
      <c r="C897" s="29">
        <v>0</v>
      </c>
      <c r="D897" s="59">
        <v>381</v>
      </c>
      <c r="E897" s="70">
        <v>380.8</v>
      </c>
      <c r="F897" s="120">
        <f t="shared" si="39"/>
        <v>476</v>
      </c>
      <c r="G897" s="94">
        <f t="shared" si="40"/>
        <v>38.080000000000005</v>
      </c>
      <c r="H897" s="94">
        <f t="shared" si="41"/>
        <v>76.160000000000011</v>
      </c>
      <c r="I897" s="7" t="s">
        <v>17519</v>
      </c>
      <c r="J897" s="7" t="s">
        <v>21</v>
      </c>
    </row>
    <row r="898" spans="1:10" customFormat="1" x14ac:dyDescent="0.3">
      <c r="A898" s="16" t="s">
        <v>1061</v>
      </c>
      <c r="B898" s="16" t="s">
        <v>1062</v>
      </c>
      <c r="C898" s="29">
        <v>0</v>
      </c>
      <c r="D898" s="59">
        <v>1156</v>
      </c>
      <c r="E898" s="70">
        <v>168.94</v>
      </c>
      <c r="F898" s="120">
        <f t="shared" si="39"/>
        <v>211.17500000000001</v>
      </c>
      <c r="G898" s="94">
        <f t="shared" si="40"/>
        <v>16.894000000000002</v>
      </c>
      <c r="H898" s="94">
        <f t="shared" si="41"/>
        <v>33.788000000000004</v>
      </c>
      <c r="I898" s="7" t="s">
        <v>17519</v>
      </c>
      <c r="J898" s="7" t="s">
        <v>21</v>
      </c>
    </row>
    <row r="899" spans="1:10" customFormat="1" x14ac:dyDescent="0.3">
      <c r="A899" s="16" t="s">
        <v>1063</v>
      </c>
      <c r="B899" s="16" t="s">
        <v>1064</v>
      </c>
      <c r="C899" s="29">
        <v>0</v>
      </c>
      <c r="D899" s="59">
        <v>403</v>
      </c>
      <c r="E899" s="70">
        <v>610.52</v>
      </c>
      <c r="F899" s="120">
        <f t="shared" si="39"/>
        <v>763.15</v>
      </c>
      <c r="G899" s="94">
        <f t="shared" si="40"/>
        <v>61.052</v>
      </c>
      <c r="H899" s="94">
        <f t="shared" si="41"/>
        <v>122.104</v>
      </c>
      <c r="I899" s="7" t="s">
        <v>17519</v>
      </c>
      <c r="J899" s="7" t="s">
        <v>21</v>
      </c>
    </row>
    <row r="900" spans="1:10" customFormat="1" x14ac:dyDescent="0.3">
      <c r="A900" s="16" t="s">
        <v>1065</v>
      </c>
      <c r="B900" s="16" t="s">
        <v>1066</v>
      </c>
      <c r="C900" s="29">
        <v>0</v>
      </c>
      <c r="D900" s="59">
        <v>1368</v>
      </c>
      <c r="E900" s="70">
        <v>1368.38</v>
      </c>
      <c r="F900" s="120">
        <f t="shared" si="39"/>
        <v>1710.4750000000001</v>
      </c>
      <c r="G900" s="94">
        <f t="shared" si="40"/>
        <v>136.83800000000002</v>
      </c>
      <c r="H900" s="94">
        <f t="shared" si="41"/>
        <v>273.67600000000004</v>
      </c>
      <c r="I900" s="7" t="s">
        <v>17519</v>
      </c>
      <c r="J900" s="7" t="s">
        <v>639</v>
      </c>
    </row>
    <row r="901" spans="1:10" customFormat="1" x14ac:dyDescent="0.3">
      <c r="A901" s="16" t="s">
        <v>1067</v>
      </c>
      <c r="B901" s="16" t="s">
        <v>1068</v>
      </c>
      <c r="C901" s="29">
        <v>0</v>
      </c>
      <c r="D901" s="59">
        <v>464</v>
      </c>
      <c r="E901" s="70">
        <v>463.87</v>
      </c>
      <c r="F901" s="120">
        <f t="shared" si="39"/>
        <v>579.83749999999998</v>
      </c>
      <c r="G901" s="94">
        <f t="shared" si="40"/>
        <v>46.387</v>
      </c>
      <c r="H901" s="94">
        <f t="shared" si="41"/>
        <v>92.774000000000001</v>
      </c>
      <c r="I901" s="7" t="s">
        <v>17519</v>
      </c>
      <c r="J901" s="7" t="s">
        <v>37</v>
      </c>
    </row>
    <row r="902" spans="1:10" customFormat="1" x14ac:dyDescent="0.3">
      <c r="A902" s="16" t="s">
        <v>1069</v>
      </c>
      <c r="B902" s="16" t="s">
        <v>2008</v>
      </c>
      <c r="C902" s="29">
        <v>0</v>
      </c>
      <c r="D902" s="59">
        <v>10234</v>
      </c>
      <c r="E902" s="70">
        <v>10234</v>
      </c>
      <c r="F902" s="120">
        <f t="shared" si="39"/>
        <v>12792.5</v>
      </c>
      <c r="G902" s="94">
        <f t="shared" si="40"/>
        <v>1023.4000000000001</v>
      </c>
      <c r="H902" s="94">
        <f t="shared" si="41"/>
        <v>2046.8000000000002</v>
      </c>
      <c r="I902" s="7" t="s">
        <v>17519</v>
      </c>
      <c r="J902" s="7" t="s">
        <v>2</v>
      </c>
    </row>
    <row r="903" spans="1:10" customFormat="1" x14ac:dyDescent="0.3">
      <c r="A903" s="16" t="s">
        <v>1070</v>
      </c>
      <c r="B903" s="16" t="s">
        <v>1071</v>
      </c>
      <c r="C903" s="29">
        <v>0</v>
      </c>
      <c r="D903" s="59">
        <v>25407</v>
      </c>
      <c r="E903" s="70">
        <v>25406.5</v>
      </c>
      <c r="F903" s="120">
        <f t="shared" ref="F903:F966" si="42">IF(E903&gt;0,+E903,IF(D903&gt;0,+D903,IF(C903&gt;0,+C903,0)))*1.25</f>
        <v>31758.125</v>
      </c>
      <c r="G903" s="94">
        <f t="shared" ref="G903:G966" si="43">(F903/1.25)*0.1</f>
        <v>2540.65</v>
      </c>
      <c r="H903" s="94">
        <f t="shared" ref="H903:H966" si="44">(F903/1.25)*0.2</f>
        <v>5081.3</v>
      </c>
      <c r="I903" s="7" t="s">
        <v>17519</v>
      </c>
      <c r="J903" s="7" t="s">
        <v>21</v>
      </c>
    </row>
    <row r="904" spans="1:10" customFormat="1" x14ac:dyDescent="0.3">
      <c r="A904" s="16" t="s">
        <v>1072</v>
      </c>
      <c r="B904" s="16" t="s">
        <v>1073</v>
      </c>
      <c r="C904" s="29">
        <v>0</v>
      </c>
      <c r="D904" s="59">
        <v>1680</v>
      </c>
      <c r="E904" s="70">
        <v>1798.09</v>
      </c>
      <c r="F904" s="120">
        <f t="shared" si="42"/>
        <v>2247.6124999999997</v>
      </c>
      <c r="G904" s="94">
        <f t="shared" si="43"/>
        <v>179.80899999999997</v>
      </c>
      <c r="H904" s="94">
        <f t="shared" si="44"/>
        <v>359.61799999999994</v>
      </c>
      <c r="I904" s="7" t="s">
        <v>17519</v>
      </c>
      <c r="J904" s="7" t="s">
        <v>21</v>
      </c>
    </row>
    <row r="905" spans="1:10" customFormat="1" x14ac:dyDescent="0.3">
      <c r="A905" s="16" t="s">
        <v>1074</v>
      </c>
      <c r="B905" s="16" t="s">
        <v>1075</v>
      </c>
      <c r="C905" s="29">
        <v>0</v>
      </c>
      <c r="D905" s="59">
        <v>674</v>
      </c>
      <c r="E905" s="70">
        <v>674.34</v>
      </c>
      <c r="F905" s="120">
        <f t="shared" si="42"/>
        <v>842.92500000000007</v>
      </c>
      <c r="G905" s="94">
        <f t="shared" si="43"/>
        <v>67.434000000000012</v>
      </c>
      <c r="H905" s="94">
        <f t="shared" si="44"/>
        <v>134.86800000000002</v>
      </c>
      <c r="I905" s="7" t="s">
        <v>17519</v>
      </c>
      <c r="J905" s="7" t="s">
        <v>21</v>
      </c>
    </row>
    <row r="906" spans="1:10" customFormat="1" x14ac:dyDescent="0.3">
      <c r="A906" s="16" t="s">
        <v>1076</v>
      </c>
      <c r="B906" s="16" t="s">
        <v>1077</v>
      </c>
      <c r="C906" s="29">
        <v>0</v>
      </c>
      <c r="D906" s="59">
        <v>631</v>
      </c>
      <c r="E906" s="70">
        <v>630.70000000000005</v>
      </c>
      <c r="F906" s="120">
        <f t="shared" si="42"/>
        <v>788.375</v>
      </c>
      <c r="G906" s="94">
        <f t="shared" si="43"/>
        <v>63.070000000000007</v>
      </c>
      <c r="H906" s="94">
        <f t="shared" si="44"/>
        <v>126.14000000000001</v>
      </c>
      <c r="I906" s="7" t="s">
        <v>17520</v>
      </c>
      <c r="J906" s="7" t="s">
        <v>21</v>
      </c>
    </row>
    <row r="907" spans="1:10" customFormat="1" x14ac:dyDescent="0.3">
      <c r="A907" s="16" t="s">
        <v>1078</v>
      </c>
      <c r="B907" s="16" t="s">
        <v>1079</v>
      </c>
      <c r="C907" s="29">
        <v>0</v>
      </c>
      <c r="D907" s="59">
        <v>1035</v>
      </c>
      <c r="E907" s="70">
        <v>1035.3</v>
      </c>
      <c r="F907" s="120">
        <f t="shared" si="42"/>
        <v>1294.125</v>
      </c>
      <c r="G907" s="94">
        <f t="shared" si="43"/>
        <v>103.53</v>
      </c>
      <c r="H907" s="94">
        <f t="shared" si="44"/>
        <v>207.06</v>
      </c>
      <c r="I907" s="7" t="s">
        <v>17520</v>
      </c>
      <c r="J907" s="7" t="s">
        <v>21</v>
      </c>
    </row>
    <row r="908" spans="1:10" customFormat="1" x14ac:dyDescent="0.3">
      <c r="A908" s="16" t="s">
        <v>1080</v>
      </c>
      <c r="B908" s="16" t="s">
        <v>1081</v>
      </c>
      <c r="C908" s="29">
        <v>0</v>
      </c>
      <c r="D908" s="59">
        <v>631</v>
      </c>
      <c r="E908" s="70">
        <v>630.70000000000005</v>
      </c>
      <c r="F908" s="120">
        <f t="shared" si="42"/>
        <v>788.375</v>
      </c>
      <c r="G908" s="94">
        <f t="shared" si="43"/>
        <v>63.070000000000007</v>
      </c>
      <c r="H908" s="94">
        <f t="shared" si="44"/>
        <v>126.14000000000001</v>
      </c>
      <c r="I908" s="7" t="s">
        <v>17520</v>
      </c>
      <c r="J908" s="7" t="s">
        <v>21</v>
      </c>
    </row>
    <row r="909" spans="1:10" customFormat="1" x14ac:dyDescent="0.3">
      <c r="A909" s="16" t="s">
        <v>1082</v>
      </c>
      <c r="B909" s="16" t="s">
        <v>1083</v>
      </c>
      <c r="C909" s="29">
        <v>0</v>
      </c>
      <c r="D909" s="59">
        <v>442</v>
      </c>
      <c r="E909" s="70">
        <v>442.48</v>
      </c>
      <c r="F909" s="120">
        <f t="shared" si="42"/>
        <v>553.1</v>
      </c>
      <c r="G909" s="94">
        <f t="shared" si="43"/>
        <v>44.248000000000005</v>
      </c>
      <c r="H909" s="94">
        <f t="shared" si="44"/>
        <v>88.496000000000009</v>
      </c>
      <c r="I909" s="7" t="s">
        <v>17519</v>
      </c>
      <c r="J909" s="7" t="s">
        <v>21</v>
      </c>
    </row>
    <row r="910" spans="1:10" customFormat="1" x14ac:dyDescent="0.3">
      <c r="A910" s="16" t="s">
        <v>1084</v>
      </c>
      <c r="B910" s="16" t="s">
        <v>1085</v>
      </c>
      <c r="C910" s="29">
        <v>0</v>
      </c>
      <c r="D910" s="59">
        <v>615</v>
      </c>
      <c r="E910" s="70">
        <v>685.44</v>
      </c>
      <c r="F910" s="120">
        <f t="shared" si="42"/>
        <v>856.80000000000007</v>
      </c>
      <c r="G910" s="94">
        <f t="shared" si="43"/>
        <v>68.544000000000011</v>
      </c>
      <c r="H910" s="94">
        <f t="shared" si="44"/>
        <v>137.08800000000002</v>
      </c>
      <c r="I910" s="7" t="s">
        <v>17519</v>
      </c>
      <c r="J910" s="7" t="s">
        <v>21</v>
      </c>
    </row>
    <row r="911" spans="1:10" customFormat="1" x14ac:dyDescent="0.3">
      <c r="A911" s="16" t="s">
        <v>1086</v>
      </c>
      <c r="B911" s="16" t="s">
        <v>2009</v>
      </c>
      <c r="C911" s="29">
        <v>0</v>
      </c>
      <c r="D911" s="59">
        <v>129</v>
      </c>
      <c r="E911" s="70">
        <v>128.6</v>
      </c>
      <c r="F911" s="120">
        <f t="shared" si="42"/>
        <v>160.75</v>
      </c>
      <c r="G911" s="94">
        <f t="shared" si="43"/>
        <v>12.86</v>
      </c>
      <c r="H911" s="94">
        <f t="shared" si="44"/>
        <v>25.72</v>
      </c>
      <c r="I911" s="7" t="s">
        <v>17519</v>
      </c>
      <c r="J911" s="7" t="s">
        <v>37</v>
      </c>
    </row>
    <row r="912" spans="1:10" customFormat="1" x14ac:dyDescent="0.3">
      <c r="A912" s="16" t="s">
        <v>1087</v>
      </c>
      <c r="B912" s="16" t="s">
        <v>1088</v>
      </c>
      <c r="C912" s="29">
        <v>0</v>
      </c>
      <c r="D912" s="59">
        <v>665</v>
      </c>
      <c r="E912" s="70">
        <v>665.36</v>
      </c>
      <c r="F912" s="120">
        <f t="shared" si="42"/>
        <v>831.7</v>
      </c>
      <c r="G912" s="94">
        <f t="shared" si="43"/>
        <v>66.536000000000001</v>
      </c>
      <c r="H912" s="94">
        <f t="shared" si="44"/>
        <v>133.072</v>
      </c>
      <c r="I912" s="7" t="s">
        <v>17519</v>
      </c>
      <c r="J912" s="7" t="s">
        <v>21</v>
      </c>
    </row>
    <row r="913" spans="1:10" customFormat="1" x14ac:dyDescent="0.3">
      <c r="A913" s="16" t="s">
        <v>1089</v>
      </c>
      <c r="B913" s="16" t="s">
        <v>1090</v>
      </c>
      <c r="C913" s="29">
        <v>0</v>
      </c>
      <c r="D913" s="59">
        <v>1547</v>
      </c>
      <c r="E913" s="70">
        <v>1547</v>
      </c>
      <c r="F913" s="120">
        <f t="shared" si="42"/>
        <v>1933.75</v>
      </c>
      <c r="G913" s="94">
        <f t="shared" si="43"/>
        <v>154.70000000000002</v>
      </c>
      <c r="H913" s="94">
        <f t="shared" si="44"/>
        <v>309.40000000000003</v>
      </c>
      <c r="I913" s="7" t="s">
        <v>17519</v>
      </c>
      <c r="J913" s="7" t="s">
        <v>37</v>
      </c>
    </row>
    <row r="914" spans="1:10" customFormat="1" x14ac:dyDescent="0.3">
      <c r="A914" s="16" t="s">
        <v>1091</v>
      </c>
      <c r="B914" s="16" t="s">
        <v>1092</v>
      </c>
      <c r="C914" s="29">
        <v>0</v>
      </c>
      <c r="D914" s="59">
        <v>2380</v>
      </c>
      <c r="E914" s="70">
        <v>2380</v>
      </c>
      <c r="F914" s="120">
        <f t="shared" si="42"/>
        <v>2975</v>
      </c>
      <c r="G914" s="94">
        <f t="shared" si="43"/>
        <v>238</v>
      </c>
      <c r="H914" s="94">
        <f t="shared" si="44"/>
        <v>476</v>
      </c>
      <c r="I914" s="7" t="s">
        <v>17519</v>
      </c>
      <c r="J914" s="7" t="s">
        <v>37</v>
      </c>
    </row>
    <row r="915" spans="1:10" customFormat="1" x14ac:dyDescent="0.3">
      <c r="A915" s="16" t="s">
        <v>1093</v>
      </c>
      <c r="B915" s="16" t="s">
        <v>1094</v>
      </c>
      <c r="C915" s="29">
        <v>0</v>
      </c>
      <c r="D915" s="59">
        <v>11900</v>
      </c>
      <c r="E915" s="70">
        <v>11900</v>
      </c>
      <c r="F915" s="120">
        <f t="shared" si="42"/>
        <v>14875</v>
      </c>
      <c r="G915" s="94">
        <f t="shared" si="43"/>
        <v>1190</v>
      </c>
      <c r="H915" s="94">
        <f t="shared" si="44"/>
        <v>2380</v>
      </c>
      <c r="I915" s="7" t="s">
        <v>17519</v>
      </c>
      <c r="J915" s="7" t="s">
        <v>37</v>
      </c>
    </row>
    <row r="916" spans="1:10" customFormat="1" x14ac:dyDescent="0.3">
      <c r="A916" s="16" t="s">
        <v>1095</v>
      </c>
      <c r="B916" s="16" t="s">
        <v>1096</v>
      </c>
      <c r="C916" s="29">
        <v>0</v>
      </c>
      <c r="D916" s="57">
        <v>109</v>
      </c>
      <c r="E916" s="70">
        <v>110.87</v>
      </c>
      <c r="F916" s="120">
        <f t="shared" si="42"/>
        <v>138.58750000000001</v>
      </c>
      <c r="G916" s="94">
        <f t="shared" si="43"/>
        <v>11.087000000000002</v>
      </c>
      <c r="H916" s="94">
        <f t="shared" si="44"/>
        <v>22.174000000000003</v>
      </c>
      <c r="I916" s="7" t="s">
        <v>17519</v>
      </c>
      <c r="J916" s="7" t="s">
        <v>37</v>
      </c>
    </row>
    <row r="917" spans="1:10" customFormat="1" x14ac:dyDescent="0.3">
      <c r="A917" s="16" t="s">
        <v>1097</v>
      </c>
      <c r="B917" s="16" t="s">
        <v>1098</v>
      </c>
      <c r="C917" s="29">
        <v>0</v>
      </c>
      <c r="D917" s="57">
        <v>1250</v>
      </c>
      <c r="E917" s="70">
        <v>1249.5</v>
      </c>
      <c r="F917" s="120">
        <f t="shared" si="42"/>
        <v>1561.875</v>
      </c>
      <c r="G917" s="94">
        <f t="shared" si="43"/>
        <v>124.95</v>
      </c>
      <c r="H917" s="94">
        <f t="shared" si="44"/>
        <v>249.9</v>
      </c>
      <c r="I917" s="7" t="s">
        <v>17519</v>
      </c>
      <c r="J917" s="7" t="s">
        <v>37</v>
      </c>
    </row>
    <row r="918" spans="1:10" customFormat="1" x14ac:dyDescent="0.3">
      <c r="A918" s="16" t="s">
        <v>1099</v>
      </c>
      <c r="B918" s="16" t="s">
        <v>1100</v>
      </c>
      <c r="C918" s="29">
        <v>0</v>
      </c>
      <c r="D918" s="57">
        <v>83</v>
      </c>
      <c r="E918" s="70">
        <v>83.17</v>
      </c>
      <c r="F918" s="120">
        <f t="shared" si="42"/>
        <v>103.96250000000001</v>
      </c>
      <c r="G918" s="94">
        <f t="shared" si="43"/>
        <v>8.3170000000000002</v>
      </c>
      <c r="H918" s="94">
        <f t="shared" si="44"/>
        <v>16.634</v>
      </c>
      <c r="I918" s="7" t="s">
        <v>17519</v>
      </c>
      <c r="J918" s="7" t="s">
        <v>37</v>
      </c>
    </row>
    <row r="919" spans="1:10" customFormat="1" x14ac:dyDescent="0.3">
      <c r="A919" s="16" t="s">
        <v>1101</v>
      </c>
      <c r="B919" s="16" t="s">
        <v>1102</v>
      </c>
      <c r="C919" s="29">
        <v>0</v>
      </c>
      <c r="D919" s="57">
        <v>524</v>
      </c>
      <c r="E919" s="70">
        <v>571.20000000000005</v>
      </c>
      <c r="F919" s="120">
        <f t="shared" si="42"/>
        <v>714</v>
      </c>
      <c r="G919" s="94">
        <f t="shared" si="43"/>
        <v>57.120000000000005</v>
      </c>
      <c r="H919" s="94">
        <f t="shared" si="44"/>
        <v>114.24000000000001</v>
      </c>
      <c r="I919" s="7" t="s">
        <v>17519</v>
      </c>
      <c r="J919" s="7" t="s">
        <v>21</v>
      </c>
    </row>
    <row r="920" spans="1:10" customFormat="1" x14ac:dyDescent="0.3">
      <c r="A920" s="17" t="s">
        <v>3234</v>
      </c>
      <c r="B920" s="17" t="s">
        <v>3235</v>
      </c>
      <c r="C920" s="29">
        <v>0</v>
      </c>
      <c r="D920" s="54">
        <v>0</v>
      </c>
      <c r="E920" s="70">
        <v>0</v>
      </c>
      <c r="F920" s="120">
        <f t="shared" si="42"/>
        <v>0</v>
      </c>
      <c r="G920" s="94">
        <f t="shared" si="43"/>
        <v>0</v>
      </c>
      <c r="H920" s="94">
        <f t="shared" si="44"/>
        <v>0</v>
      </c>
      <c r="I920" s="7" t="s">
        <v>17519</v>
      </c>
      <c r="J920" s="7" t="s">
        <v>1109</v>
      </c>
    </row>
    <row r="921" spans="1:10" customFormat="1" x14ac:dyDescent="0.3">
      <c r="A921" s="20" t="s">
        <v>3236</v>
      </c>
      <c r="B921" s="20" t="s">
        <v>3237</v>
      </c>
      <c r="C921" s="30">
        <v>0</v>
      </c>
      <c r="D921" s="56">
        <v>0</v>
      </c>
      <c r="E921" s="70">
        <v>0</v>
      </c>
      <c r="F921" s="120">
        <f t="shared" si="42"/>
        <v>0</v>
      </c>
      <c r="G921" s="94">
        <f t="shared" si="43"/>
        <v>0</v>
      </c>
      <c r="H921" s="94">
        <f t="shared" si="44"/>
        <v>0</v>
      </c>
      <c r="I921" s="7" t="s">
        <v>17519</v>
      </c>
      <c r="J921" s="7" t="s">
        <v>17522</v>
      </c>
    </row>
    <row r="922" spans="1:10" customFormat="1" x14ac:dyDescent="0.3">
      <c r="A922" s="17" t="s">
        <v>3238</v>
      </c>
      <c r="B922" s="17" t="s">
        <v>3239</v>
      </c>
      <c r="C922" s="29">
        <v>0</v>
      </c>
      <c r="D922" s="54">
        <v>0</v>
      </c>
      <c r="E922" s="70">
        <v>0</v>
      </c>
      <c r="F922" s="120">
        <f t="shared" si="42"/>
        <v>0</v>
      </c>
      <c r="G922" s="94">
        <f t="shared" si="43"/>
        <v>0</v>
      </c>
      <c r="H922" s="94">
        <f t="shared" si="44"/>
        <v>0</v>
      </c>
      <c r="I922" s="7" t="s">
        <v>17519</v>
      </c>
      <c r="J922" s="7" t="s">
        <v>17522</v>
      </c>
    </row>
    <row r="923" spans="1:10" customFormat="1" x14ac:dyDescent="0.3">
      <c r="A923" s="17" t="s">
        <v>3240</v>
      </c>
      <c r="B923" s="17" t="s">
        <v>3241</v>
      </c>
      <c r="C923" s="29">
        <v>0</v>
      </c>
      <c r="D923" s="54">
        <v>0</v>
      </c>
      <c r="E923" s="70">
        <v>0</v>
      </c>
      <c r="F923" s="120">
        <f t="shared" si="42"/>
        <v>0</v>
      </c>
      <c r="G923" s="94">
        <f t="shared" si="43"/>
        <v>0</v>
      </c>
      <c r="H923" s="94">
        <f t="shared" si="44"/>
        <v>0</v>
      </c>
      <c r="I923" s="7" t="s">
        <v>17519</v>
      </c>
      <c r="J923" s="7" t="s">
        <v>1109</v>
      </c>
    </row>
    <row r="924" spans="1:10" customFormat="1" x14ac:dyDescent="0.3">
      <c r="A924" s="16" t="s">
        <v>1103</v>
      </c>
      <c r="B924" s="16" t="s">
        <v>1105</v>
      </c>
      <c r="C924" s="29">
        <v>1630.3</v>
      </c>
      <c r="D924" s="57">
        <v>1630</v>
      </c>
      <c r="E924" s="70">
        <v>1965</v>
      </c>
      <c r="F924" s="120">
        <f t="shared" si="42"/>
        <v>2456.25</v>
      </c>
      <c r="G924" s="94">
        <f t="shared" si="43"/>
        <v>196.5</v>
      </c>
      <c r="H924" s="94">
        <f t="shared" si="44"/>
        <v>393</v>
      </c>
      <c r="I924" s="7" t="s">
        <v>17519</v>
      </c>
      <c r="J924" s="7" t="s">
        <v>1104</v>
      </c>
    </row>
    <row r="925" spans="1:10" customFormat="1" x14ac:dyDescent="0.3">
      <c r="A925" s="17" t="s">
        <v>3242</v>
      </c>
      <c r="B925" s="17" t="s">
        <v>3243</v>
      </c>
      <c r="C925" s="29">
        <v>0</v>
      </c>
      <c r="D925" s="54">
        <v>0</v>
      </c>
      <c r="E925" s="70">
        <v>0</v>
      </c>
      <c r="F925" s="120">
        <f t="shared" si="42"/>
        <v>0</v>
      </c>
      <c r="G925" s="94">
        <f t="shared" si="43"/>
        <v>0</v>
      </c>
      <c r="H925" s="94">
        <f t="shared" si="44"/>
        <v>0</v>
      </c>
      <c r="I925" s="7" t="s">
        <v>17519</v>
      </c>
      <c r="J925" s="7" t="s">
        <v>17522</v>
      </c>
    </row>
    <row r="926" spans="1:10" customFormat="1" x14ac:dyDescent="0.3">
      <c r="A926" s="17" t="s">
        <v>3244</v>
      </c>
      <c r="B926" s="17" t="s">
        <v>3245</v>
      </c>
      <c r="C926" s="29">
        <v>0</v>
      </c>
      <c r="D926" s="54">
        <v>0</v>
      </c>
      <c r="E926" s="70">
        <v>0</v>
      </c>
      <c r="F926" s="120">
        <f t="shared" si="42"/>
        <v>0</v>
      </c>
      <c r="G926" s="94">
        <f t="shared" si="43"/>
        <v>0</v>
      </c>
      <c r="H926" s="94">
        <f t="shared" si="44"/>
        <v>0</v>
      </c>
      <c r="I926" s="7" t="s">
        <v>17519</v>
      </c>
      <c r="J926" s="7" t="s">
        <v>17522</v>
      </c>
    </row>
    <row r="927" spans="1:10" customFormat="1" x14ac:dyDescent="0.3">
      <c r="A927" s="17" t="s">
        <v>3246</v>
      </c>
      <c r="B927" s="17" t="s">
        <v>3247</v>
      </c>
      <c r="C927" s="29">
        <v>0</v>
      </c>
      <c r="D927" s="54">
        <v>0</v>
      </c>
      <c r="E927" s="70">
        <v>0</v>
      </c>
      <c r="F927" s="120">
        <f t="shared" si="42"/>
        <v>0</v>
      </c>
      <c r="G927" s="94">
        <f t="shared" si="43"/>
        <v>0</v>
      </c>
      <c r="H927" s="94">
        <f t="shared" si="44"/>
        <v>0</v>
      </c>
      <c r="I927" s="7" t="s">
        <v>17519</v>
      </c>
      <c r="J927" s="7" t="s">
        <v>1109</v>
      </c>
    </row>
    <row r="928" spans="1:10" customFormat="1" x14ac:dyDescent="0.3">
      <c r="A928" s="17" t="s">
        <v>3248</v>
      </c>
      <c r="B928" s="17" t="s">
        <v>3249</v>
      </c>
      <c r="C928" s="29">
        <v>0</v>
      </c>
      <c r="D928" s="54">
        <v>0</v>
      </c>
      <c r="E928" s="70">
        <v>0</v>
      </c>
      <c r="F928" s="120">
        <f t="shared" si="42"/>
        <v>0</v>
      </c>
      <c r="G928" s="94">
        <f t="shared" si="43"/>
        <v>0</v>
      </c>
      <c r="H928" s="94">
        <f t="shared" si="44"/>
        <v>0</v>
      </c>
      <c r="I928" s="7" t="s">
        <v>17519</v>
      </c>
      <c r="J928" s="7" t="s">
        <v>17522</v>
      </c>
    </row>
    <row r="929" spans="1:10" customFormat="1" x14ac:dyDescent="0.3">
      <c r="A929" s="17" t="s">
        <v>3250</v>
      </c>
      <c r="B929" s="17" t="s">
        <v>3251</v>
      </c>
      <c r="C929" s="29">
        <v>0</v>
      </c>
      <c r="D929" s="54">
        <v>0</v>
      </c>
      <c r="E929" s="70">
        <v>0</v>
      </c>
      <c r="F929" s="120">
        <f t="shared" si="42"/>
        <v>0</v>
      </c>
      <c r="G929" s="94">
        <f t="shared" si="43"/>
        <v>0</v>
      </c>
      <c r="H929" s="94">
        <f t="shared" si="44"/>
        <v>0</v>
      </c>
      <c r="I929" s="7" t="s">
        <v>17519</v>
      </c>
      <c r="J929" s="7" t="s">
        <v>272</v>
      </c>
    </row>
    <row r="930" spans="1:10" customFormat="1" x14ac:dyDescent="0.3">
      <c r="A930" s="17" t="s">
        <v>3252</v>
      </c>
      <c r="B930" s="17" t="s">
        <v>3253</v>
      </c>
      <c r="C930" s="29">
        <v>0</v>
      </c>
      <c r="D930" s="54">
        <v>0</v>
      </c>
      <c r="E930" s="70">
        <v>0</v>
      </c>
      <c r="F930" s="120">
        <f t="shared" si="42"/>
        <v>0</v>
      </c>
      <c r="G930" s="94">
        <f t="shared" si="43"/>
        <v>0</v>
      </c>
      <c r="H930" s="94">
        <f t="shared" si="44"/>
        <v>0</v>
      </c>
      <c r="I930" s="7" t="s">
        <v>17519</v>
      </c>
      <c r="J930" s="7" t="s">
        <v>272</v>
      </c>
    </row>
    <row r="931" spans="1:10" customFormat="1" x14ac:dyDescent="0.3">
      <c r="A931" s="17" t="s">
        <v>3254</v>
      </c>
      <c r="B931" s="17" t="s">
        <v>3255</v>
      </c>
      <c r="C931" s="29">
        <v>0</v>
      </c>
      <c r="D931" s="54">
        <v>0</v>
      </c>
      <c r="E931" s="70">
        <v>0</v>
      </c>
      <c r="F931" s="120">
        <f t="shared" si="42"/>
        <v>0</v>
      </c>
      <c r="G931" s="94">
        <f t="shared" si="43"/>
        <v>0</v>
      </c>
      <c r="H931" s="94">
        <f t="shared" si="44"/>
        <v>0</v>
      </c>
      <c r="I931" s="7" t="s">
        <v>17519</v>
      </c>
      <c r="J931" s="7" t="s">
        <v>1176</v>
      </c>
    </row>
    <row r="932" spans="1:10" customFormat="1" x14ac:dyDescent="0.3">
      <c r="A932" s="17" t="s">
        <v>3256</v>
      </c>
      <c r="B932" s="17" t="s">
        <v>3257</v>
      </c>
      <c r="C932" s="29">
        <v>0</v>
      </c>
      <c r="D932" s="54">
        <v>0</v>
      </c>
      <c r="E932" s="70">
        <v>0</v>
      </c>
      <c r="F932" s="120">
        <f t="shared" si="42"/>
        <v>0</v>
      </c>
      <c r="G932" s="94">
        <f t="shared" si="43"/>
        <v>0</v>
      </c>
      <c r="H932" s="94">
        <f t="shared" si="44"/>
        <v>0</v>
      </c>
      <c r="I932" s="7" t="s">
        <v>17519</v>
      </c>
      <c r="J932" s="7" t="s">
        <v>1176</v>
      </c>
    </row>
    <row r="933" spans="1:10" customFormat="1" x14ac:dyDescent="0.3">
      <c r="A933" s="16" t="s">
        <v>1106</v>
      </c>
      <c r="B933" s="16" t="s">
        <v>1107</v>
      </c>
      <c r="C933" s="29">
        <v>1892.1</v>
      </c>
      <c r="D933" s="57">
        <v>1892</v>
      </c>
      <c r="E933" s="70">
        <v>1914.71</v>
      </c>
      <c r="F933" s="120">
        <f t="shared" si="42"/>
        <v>2393.3874999999998</v>
      </c>
      <c r="G933" s="94">
        <f t="shared" si="43"/>
        <v>191.471</v>
      </c>
      <c r="H933" s="94">
        <f t="shared" si="44"/>
        <v>382.94200000000001</v>
      </c>
      <c r="I933" s="7" t="s">
        <v>17519</v>
      </c>
      <c r="J933" s="7" t="s">
        <v>711</v>
      </c>
    </row>
    <row r="934" spans="1:10" customFormat="1" x14ac:dyDescent="0.3">
      <c r="A934" s="17" t="s">
        <v>3258</v>
      </c>
      <c r="B934" s="17" t="s">
        <v>3259</v>
      </c>
      <c r="C934" s="29">
        <v>0</v>
      </c>
      <c r="D934" s="54">
        <v>0</v>
      </c>
      <c r="E934" s="70">
        <v>0</v>
      </c>
      <c r="F934" s="120">
        <f t="shared" si="42"/>
        <v>0</v>
      </c>
      <c r="G934" s="94">
        <f t="shared" si="43"/>
        <v>0</v>
      </c>
      <c r="H934" s="94">
        <f t="shared" si="44"/>
        <v>0</v>
      </c>
      <c r="I934" s="7" t="s">
        <v>17519</v>
      </c>
      <c r="J934" s="7" t="s">
        <v>17522</v>
      </c>
    </row>
    <row r="935" spans="1:10" customFormat="1" x14ac:dyDescent="0.3">
      <c r="A935" s="17" t="s">
        <v>3260</v>
      </c>
      <c r="B935" s="17" t="s">
        <v>3261</v>
      </c>
      <c r="C935" s="29">
        <v>0</v>
      </c>
      <c r="D935" s="54">
        <v>0</v>
      </c>
      <c r="E935" s="70">
        <v>0</v>
      </c>
      <c r="F935" s="120">
        <f t="shared" si="42"/>
        <v>0</v>
      </c>
      <c r="G935" s="94">
        <f t="shared" si="43"/>
        <v>0</v>
      </c>
      <c r="H935" s="94">
        <f t="shared" si="44"/>
        <v>0</v>
      </c>
      <c r="I935" s="7" t="s">
        <v>17519</v>
      </c>
      <c r="J935" s="7" t="s">
        <v>1109</v>
      </c>
    </row>
    <row r="936" spans="1:10" customFormat="1" x14ac:dyDescent="0.3">
      <c r="A936" s="17" t="s">
        <v>3262</v>
      </c>
      <c r="B936" s="17" t="s">
        <v>3263</v>
      </c>
      <c r="C936" s="29">
        <v>0</v>
      </c>
      <c r="D936" s="54">
        <v>0</v>
      </c>
      <c r="E936" s="70">
        <v>0</v>
      </c>
      <c r="F936" s="120">
        <f t="shared" si="42"/>
        <v>0</v>
      </c>
      <c r="G936" s="94">
        <f t="shared" si="43"/>
        <v>0</v>
      </c>
      <c r="H936" s="94">
        <f t="shared" si="44"/>
        <v>0</v>
      </c>
      <c r="I936" s="7" t="s">
        <v>17519</v>
      </c>
      <c r="J936" s="7" t="s">
        <v>1109</v>
      </c>
    </row>
    <row r="937" spans="1:10" customFormat="1" x14ac:dyDescent="0.3">
      <c r="A937" s="17" t="s">
        <v>3264</v>
      </c>
      <c r="B937" s="17" t="s">
        <v>3265</v>
      </c>
      <c r="C937" s="29">
        <v>0</v>
      </c>
      <c r="D937" s="54">
        <v>0</v>
      </c>
      <c r="E937" s="70">
        <v>0</v>
      </c>
      <c r="F937" s="120">
        <f t="shared" si="42"/>
        <v>0</v>
      </c>
      <c r="G937" s="94">
        <f t="shared" si="43"/>
        <v>0</v>
      </c>
      <c r="H937" s="94">
        <f t="shared" si="44"/>
        <v>0</v>
      </c>
      <c r="I937" s="7" t="s">
        <v>17519</v>
      </c>
      <c r="J937" s="7" t="s">
        <v>17522</v>
      </c>
    </row>
    <row r="938" spans="1:10" customFormat="1" x14ac:dyDescent="0.3">
      <c r="A938" s="17" t="s">
        <v>3266</v>
      </c>
      <c r="B938" s="17" t="s">
        <v>3267</v>
      </c>
      <c r="C938" s="29">
        <v>0</v>
      </c>
      <c r="D938" s="54">
        <v>0</v>
      </c>
      <c r="E938" s="70">
        <v>0</v>
      </c>
      <c r="F938" s="120">
        <f t="shared" si="42"/>
        <v>0</v>
      </c>
      <c r="G938" s="94">
        <f t="shared" si="43"/>
        <v>0</v>
      </c>
      <c r="H938" s="94">
        <f t="shared" si="44"/>
        <v>0</v>
      </c>
      <c r="I938" s="7" t="s">
        <v>17519</v>
      </c>
      <c r="J938" s="7" t="s">
        <v>1109</v>
      </c>
    </row>
    <row r="939" spans="1:10" customFormat="1" x14ac:dyDescent="0.3">
      <c r="A939" s="17" t="s">
        <v>3268</v>
      </c>
      <c r="B939" s="17" t="s">
        <v>3269</v>
      </c>
      <c r="C939" s="29">
        <v>0</v>
      </c>
      <c r="D939" s="54">
        <v>0</v>
      </c>
      <c r="E939" s="70">
        <v>0</v>
      </c>
      <c r="F939" s="120">
        <f t="shared" si="42"/>
        <v>0</v>
      </c>
      <c r="G939" s="94">
        <f t="shared" si="43"/>
        <v>0</v>
      </c>
      <c r="H939" s="94">
        <f t="shared" si="44"/>
        <v>0</v>
      </c>
      <c r="I939" s="7" t="s">
        <v>17519</v>
      </c>
      <c r="J939" s="7" t="s">
        <v>1109</v>
      </c>
    </row>
    <row r="940" spans="1:10" customFormat="1" x14ac:dyDescent="0.3">
      <c r="A940" s="17" t="s">
        <v>3270</v>
      </c>
      <c r="B940" s="17" t="s">
        <v>3271</v>
      </c>
      <c r="C940" s="29">
        <v>0</v>
      </c>
      <c r="D940" s="54">
        <v>0</v>
      </c>
      <c r="E940" s="70">
        <v>0</v>
      </c>
      <c r="F940" s="120">
        <f t="shared" si="42"/>
        <v>0</v>
      </c>
      <c r="G940" s="94">
        <f t="shared" si="43"/>
        <v>0</v>
      </c>
      <c r="H940" s="94">
        <f t="shared" si="44"/>
        <v>0</v>
      </c>
      <c r="I940" s="7" t="s">
        <v>17519</v>
      </c>
      <c r="J940" s="7" t="s">
        <v>1109</v>
      </c>
    </row>
    <row r="941" spans="1:10" customFormat="1" x14ac:dyDescent="0.3">
      <c r="A941" s="17" t="s">
        <v>3272</v>
      </c>
      <c r="B941" s="17" t="s">
        <v>3273</v>
      </c>
      <c r="C941" s="29">
        <v>0</v>
      </c>
      <c r="D941" s="54">
        <v>0</v>
      </c>
      <c r="E941" s="70">
        <v>0</v>
      </c>
      <c r="F941" s="120">
        <f t="shared" si="42"/>
        <v>0</v>
      </c>
      <c r="G941" s="94">
        <f t="shared" si="43"/>
        <v>0</v>
      </c>
      <c r="H941" s="94">
        <f t="shared" si="44"/>
        <v>0</v>
      </c>
      <c r="I941" s="7" t="s">
        <v>17519</v>
      </c>
      <c r="J941" s="7" t="s">
        <v>17522</v>
      </c>
    </row>
    <row r="942" spans="1:10" customFormat="1" x14ac:dyDescent="0.3">
      <c r="A942" s="17" t="s">
        <v>3274</v>
      </c>
      <c r="B942" s="17" t="s">
        <v>3275</v>
      </c>
      <c r="C942" s="29">
        <v>0</v>
      </c>
      <c r="D942" s="54">
        <v>0</v>
      </c>
      <c r="E942" s="70">
        <v>0</v>
      </c>
      <c r="F942" s="120">
        <f t="shared" si="42"/>
        <v>0</v>
      </c>
      <c r="G942" s="94">
        <f t="shared" si="43"/>
        <v>0</v>
      </c>
      <c r="H942" s="94">
        <f t="shared" si="44"/>
        <v>0</v>
      </c>
      <c r="I942" s="7" t="s">
        <v>17519</v>
      </c>
      <c r="J942" s="7" t="s">
        <v>1109</v>
      </c>
    </row>
    <row r="943" spans="1:10" customFormat="1" x14ac:dyDescent="0.3">
      <c r="A943" s="17" t="s">
        <v>3276</v>
      </c>
      <c r="B943" s="17" t="s">
        <v>3277</v>
      </c>
      <c r="C943" s="29">
        <v>0</v>
      </c>
      <c r="D943" s="54">
        <v>0</v>
      </c>
      <c r="E943" s="70">
        <v>0</v>
      </c>
      <c r="F943" s="120">
        <f t="shared" si="42"/>
        <v>0</v>
      </c>
      <c r="G943" s="94">
        <f t="shared" si="43"/>
        <v>0</v>
      </c>
      <c r="H943" s="94">
        <f t="shared" si="44"/>
        <v>0</v>
      </c>
      <c r="I943" s="7" t="s">
        <v>17519</v>
      </c>
      <c r="J943" s="7" t="s">
        <v>272</v>
      </c>
    </row>
    <row r="944" spans="1:10" customFormat="1" x14ac:dyDescent="0.3">
      <c r="A944" s="17" t="s">
        <v>3278</v>
      </c>
      <c r="B944" s="17" t="s">
        <v>3279</v>
      </c>
      <c r="C944" s="29">
        <v>0</v>
      </c>
      <c r="D944" s="54">
        <v>0</v>
      </c>
      <c r="E944" s="70">
        <v>0</v>
      </c>
      <c r="F944" s="120">
        <f t="shared" si="42"/>
        <v>0</v>
      </c>
      <c r="G944" s="94">
        <f t="shared" si="43"/>
        <v>0</v>
      </c>
      <c r="H944" s="94">
        <f t="shared" si="44"/>
        <v>0</v>
      </c>
      <c r="I944" s="7" t="s">
        <v>17519</v>
      </c>
      <c r="J944" s="7" t="s">
        <v>17522</v>
      </c>
    </row>
    <row r="945" spans="1:10" customFormat="1" x14ac:dyDescent="0.3">
      <c r="A945" s="17" t="s">
        <v>3280</v>
      </c>
      <c r="B945" s="17" t="s">
        <v>3281</v>
      </c>
      <c r="C945" s="29">
        <v>0</v>
      </c>
      <c r="D945" s="54">
        <v>0</v>
      </c>
      <c r="E945" s="70">
        <v>0</v>
      </c>
      <c r="F945" s="120">
        <f t="shared" si="42"/>
        <v>0</v>
      </c>
      <c r="G945" s="94">
        <f t="shared" si="43"/>
        <v>0</v>
      </c>
      <c r="H945" s="94">
        <f t="shared" si="44"/>
        <v>0</v>
      </c>
      <c r="I945" s="7" t="s">
        <v>17519</v>
      </c>
      <c r="J945" s="7" t="s">
        <v>1109</v>
      </c>
    </row>
    <row r="946" spans="1:10" customFormat="1" x14ac:dyDescent="0.3">
      <c r="A946" s="17" t="s">
        <v>3282</v>
      </c>
      <c r="B946" s="17" t="s">
        <v>3283</v>
      </c>
      <c r="C946" s="29">
        <v>0</v>
      </c>
      <c r="D946" s="54">
        <v>0</v>
      </c>
      <c r="E946" s="70">
        <v>0</v>
      </c>
      <c r="F946" s="120">
        <f t="shared" si="42"/>
        <v>0</v>
      </c>
      <c r="G946" s="94">
        <f t="shared" si="43"/>
        <v>0</v>
      </c>
      <c r="H946" s="94">
        <f t="shared" si="44"/>
        <v>0</v>
      </c>
      <c r="I946" s="7" t="s">
        <v>17519</v>
      </c>
      <c r="J946" s="7" t="s">
        <v>17522</v>
      </c>
    </row>
    <row r="947" spans="1:10" customFormat="1" x14ac:dyDescent="0.3">
      <c r="A947" s="17" t="s">
        <v>3284</v>
      </c>
      <c r="B947" s="17" t="s">
        <v>3285</v>
      </c>
      <c r="C947" s="29">
        <v>0</v>
      </c>
      <c r="D947" s="54">
        <v>0</v>
      </c>
      <c r="E947" s="70">
        <v>0</v>
      </c>
      <c r="F947" s="120">
        <f t="shared" si="42"/>
        <v>0</v>
      </c>
      <c r="G947" s="94">
        <f t="shared" si="43"/>
        <v>0</v>
      </c>
      <c r="H947" s="94">
        <f t="shared" si="44"/>
        <v>0</v>
      </c>
      <c r="I947" s="7" t="s">
        <v>17519</v>
      </c>
      <c r="J947" s="7" t="s">
        <v>1109</v>
      </c>
    </row>
    <row r="948" spans="1:10" customFormat="1" x14ac:dyDescent="0.3">
      <c r="A948" s="17" t="s">
        <v>3286</v>
      </c>
      <c r="B948" s="17" t="s">
        <v>3287</v>
      </c>
      <c r="C948" s="29">
        <v>0</v>
      </c>
      <c r="D948" s="54">
        <v>0</v>
      </c>
      <c r="E948" s="70">
        <v>0</v>
      </c>
      <c r="F948" s="120">
        <f t="shared" si="42"/>
        <v>0</v>
      </c>
      <c r="G948" s="94">
        <f t="shared" si="43"/>
        <v>0</v>
      </c>
      <c r="H948" s="94">
        <f t="shared" si="44"/>
        <v>0</v>
      </c>
      <c r="I948" s="7" t="s">
        <v>17519</v>
      </c>
      <c r="J948" s="7" t="s">
        <v>1109</v>
      </c>
    </row>
    <row r="949" spans="1:10" customFormat="1" x14ac:dyDescent="0.3">
      <c r="A949" s="17" t="s">
        <v>3288</v>
      </c>
      <c r="B949" s="17" t="s">
        <v>3289</v>
      </c>
      <c r="C949" s="29">
        <v>0</v>
      </c>
      <c r="D949" s="54">
        <v>0</v>
      </c>
      <c r="E949" s="70">
        <v>0</v>
      </c>
      <c r="F949" s="120">
        <f t="shared" si="42"/>
        <v>0</v>
      </c>
      <c r="G949" s="94">
        <f t="shared" si="43"/>
        <v>0</v>
      </c>
      <c r="H949" s="94">
        <f t="shared" si="44"/>
        <v>0</v>
      </c>
      <c r="I949" s="7" t="s">
        <v>17519</v>
      </c>
      <c r="J949" s="7" t="s">
        <v>17522</v>
      </c>
    </row>
    <row r="950" spans="1:10" customFormat="1" x14ac:dyDescent="0.3">
      <c r="A950" s="17" t="s">
        <v>3290</v>
      </c>
      <c r="B950" s="17" t="s">
        <v>3291</v>
      </c>
      <c r="C950" s="29">
        <v>0</v>
      </c>
      <c r="D950" s="54">
        <v>0</v>
      </c>
      <c r="E950" s="70">
        <v>0</v>
      </c>
      <c r="F950" s="120">
        <f t="shared" si="42"/>
        <v>0</v>
      </c>
      <c r="G950" s="94">
        <f t="shared" si="43"/>
        <v>0</v>
      </c>
      <c r="H950" s="94">
        <f t="shared" si="44"/>
        <v>0</v>
      </c>
      <c r="I950" s="7" t="s">
        <v>17519</v>
      </c>
      <c r="J950" s="7" t="s">
        <v>1109</v>
      </c>
    </row>
    <row r="951" spans="1:10" customFormat="1" x14ac:dyDescent="0.3">
      <c r="A951" s="17" t="s">
        <v>3292</v>
      </c>
      <c r="B951" s="17" t="s">
        <v>3293</v>
      </c>
      <c r="C951" s="29">
        <v>0</v>
      </c>
      <c r="D951" s="54">
        <v>0</v>
      </c>
      <c r="E951" s="70">
        <v>0</v>
      </c>
      <c r="F951" s="120">
        <f t="shared" si="42"/>
        <v>0</v>
      </c>
      <c r="G951" s="94">
        <f t="shared" si="43"/>
        <v>0</v>
      </c>
      <c r="H951" s="94">
        <f t="shared" si="44"/>
        <v>0</v>
      </c>
      <c r="I951" s="7" t="s">
        <v>17519</v>
      </c>
      <c r="J951" s="7" t="s">
        <v>17522</v>
      </c>
    </row>
    <row r="952" spans="1:10" customFormat="1" x14ac:dyDescent="0.3">
      <c r="A952" s="17" t="s">
        <v>3294</v>
      </c>
      <c r="B952" s="17" t="s">
        <v>3295</v>
      </c>
      <c r="C952" s="29">
        <v>0</v>
      </c>
      <c r="D952" s="54">
        <v>0</v>
      </c>
      <c r="E952" s="70">
        <v>0</v>
      </c>
      <c r="F952" s="120">
        <f t="shared" si="42"/>
        <v>0</v>
      </c>
      <c r="G952" s="94">
        <f t="shared" si="43"/>
        <v>0</v>
      </c>
      <c r="H952" s="94">
        <f t="shared" si="44"/>
        <v>0</v>
      </c>
      <c r="I952" s="7" t="s">
        <v>17519</v>
      </c>
      <c r="J952" s="7" t="s">
        <v>17522</v>
      </c>
    </row>
    <row r="953" spans="1:10" customFormat="1" x14ac:dyDescent="0.3">
      <c r="A953" s="17" t="s">
        <v>3296</v>
      </c>
      <c r="B953" s="17" t="s">
        <v>3297</v>
      </c>
      <c r="C953" s="29">
        <v>0</v>
      </c>
      <c r="D953" s="54">
        <v>0</v>
      </c>
      <c r="E953" s="70">
        <v>0</v>
      </c>
      <c r="F953" s="120">
        <f t="shared" si="42"/>
        <v>0</v>
      </c>
      <c r="G953" s="94">
        <f t="shared" si="43"/>
        <v>0</v>
      </c>
      <c r="H953" s="94">
        <f t="shared" si="44"/>
        <v>0</v>
      </c>
      <c r="I953" s="7" t="s">
        <v>17519</v>
      </c>
      <c r="J953" s="7" t="s">
        <v>17522</v>
      </c>
    </row>
    <row r="954" spans="1:10" customFormat="1" x14ac:dyDescent="0.3">
      <c r="A954" s="17" t="s">
        <v>3298</v>
      </c>
      <c r="B954" s="17" t="s">
        <v>3299</v>
      </c>
      <c r="C954" s="29">
        <v>0</v>
      </c>
      <c r="D954" s="54">
        <v>0</v>
      </c>
      <c r="E954" s="70">
        <v>0</v>
      </c>
      <c r="F954" s="120">
        <f t="shared" si="42"/>
        <v>0</v>
      </c>
      <c r="G954" s="94">
        <f t="shared" si="43"/>
        <v>0</v>
      </c>
      <c r="H954" s="94">
        <f t="shared" si="44"/>
        <v>0</v>
      </c>
      <c r="I954" s="7" t="s">
        <v>17519</v>
      </c>
      <c r="J954" s="7" t="s">
        <v>17522</v>
      </c>
    </row>
    <row r="955" spans="1:10" customFormat="1" x14ac:dyDescent="0.3">
      <c r="A955" s="17" t="s">
        <v>3300</v>
      </c>
      <c r="B955" s="17" t="s">
        <v>3301</v>
      </c>
      <c r="C955" s="29">
        <v>0</v>
      </c>
      <c r="D955" s="54">
        <v>0</v>
      </c>
      <c r="E955" s="70">
        <v>0</v>
      </c>
      <c r="F955" s="120">
        <f t="shared" si="42"/>
        <v>0</v>
      </c>
      <c r="G955" s="94">
        <f t="shared" si="43"/>
        <v>0</v>
      </c>
      <c r="H955" s="94">
        <f t="shared" si="44"/>
        <v>0</v>
      </c>
      <c r="I955" s="7" t="s">
        <v>17519</v>
      </c>
      <c r="J955" s="7" t="s">
        <v>17522</v>
      </c>
    </row>
    <row r="956" spans="1:10" customFormat="1" x14ac:dyDescent="0.3">
      <c r="A956" s="16" t="s">
        <v>1108</v>
      </c>
      <c r="B956" s="16" t="s">
        <v>1110</v>
      </c>
      <c r="C956" s="29">
        <v>2.98</v>
      </c>
      <c r="D956" s="57">
        <v>3</v>
      </c>
      <c r="E956" s="70">
        <v>2</v>
      </c>
      <c r="F956" s="120">
        <f t="shared" si="42"/>
        <v>2.5</v>
      </c>
      <c r="G956" s="94">
        <f t="shared" si="43"/>
        <v>0.2</v>
      </c>
      <c r="H956" s="94">
        <f t="shared" si="44"/>
        <v>0.4</v>
      </c>
      <c r="I956" s="7" t="s">
        <v>17519</v>
      </c>
      <c r="J956" s="7" t="s">
        <v>17522</v>
      </c>
    </row>
    <row r="957" spans="1:10" customFormat="1" x14ac:dyDescent="0.3">
      <c r="A957" s="16" t="s">
        <v>1111</v>
      </c>
      <c r="B957" s="16" t="s">
        <v>1112</v>
      </c>
      <c r="C957" s="29">
        <v>3332</v>
      </c>
      <c r="D957" s="54">
        <v>494</v>
      </c>
      <c r="E957" s="70">
        <v>3144</v>
      </c>
      <c r="F957" s="120">
        <f t="shared" si="42"/>
        <v>3930</v>
      </c>
      <c r="G957" s="94">
        <f t="shared" si="43"/>
        <v>314.40000000000003</v>
      </c>
      <c r="H957" s="94">
        <f t="shared" si="44"/>
        <v>628.80000000000007</v>
      </c>
      <c r="I957" s="7" t="s">
        <v>17519</v>
      </c>
      <c r="J957" s="7" t="s">
        <v>1104</v>
      </c>
    </row>
    <row r="958" spans="1:10" customFormat="1" x14ac:dyDescent="0.3">
      <c r="A958" s="17" t="s">
        <v>3302</v>
      </c>
      <c r="B958" s="17" t="s">
        <v>3303</v>
      </c>
      <c r="C958" s="29">
        <v>0</v>
      </c>
      <c r="D958" s="54">
        <v>0</v>
      </c>
      <c r="E958" s="70">
        <v>0</v>
      </c>
      <c r="F958" s="120">
        <f t="shared" si="42"/>
        <v>0</v>
      </c>
      <c r="G958" s="94">
        <f t="shared" si="43"/>
        <v>0</v>
      </c>
      <c r="H958" s="94">
        <f t="shared" si="44"/>
        <v>0</v>
      </c>
      <c r="I958" s="7" t="s">
        <v>17519</v>
      </c>
      <c r="J958" s="7" t="s">
        <v>1104</v>
      </c>
    </row>
    <row r="959" spans="1:10" customFormat="1" x14ac:dyDescent="0.3">
      <c r="A959" s="17" t="s">
        <v>3304</v>
      </c>
      <c r="B959" s="17" t="s">
        <v>3305</v>
      </c>
      <c r="C959" s="29">
        <v>0</v>
      </c>
      <c r="D959" s="54">
        <v>0</v>
      </c>
      <c r="E959" s="70">
        <v>0</v>
      </c>
      <c r="F959" s="120">
        <f t="shared" si="42"/>
        <v>0</v>
      </c>
      <c r="G959" s="94">
        <f t="shared" si="43"/>
        <v>0</v>
      </c>
      <c r="H959" s="94">
        <f t="shared" si="44"/>
        <v>0</v>
      </c>
      <c r="I959" s="7" t="s">
        <v>17519</v>
      </c>
      <c r="J959" s="7" t="s">
        <v>17522</v>
      </c>
    </row>
    <row r="960" spans="1:10" customFormat="1" x14ac:dyDescent="0.3">
      <c r="A960" s="17" t="s">
        <v>3306</v>
      </c>
      <c r="B960" s="17" t="s">
        <v>3307</v>
      </c>
      <c r="C960" s="29">
        <v>0</v>
      </c>
      <c r="D960" s="54">
        <v>0</v>
      </c>
      <c r="E960" s="70">
        <v>0</v>
      </c>
      <c r="F960" s="120">
        <f t="shared" si="42"/>
        <v>0</v>
      </c>
      <c r="G960" s="94">
        <f t="shared" si="43"/>
        <v>0</v>
      </c>
      <c r="H960" s="94">
        <f t="shared" si="44"/>
        <v>0</v>
      </c>
      <c r="I960" s="7" t="s">
        <v>17519</v>
      </c>
      <c r="J960" s="7" t="s">
        <v>17522</v>
      </c>
    </row>
    <row r="961" spans="1:10" customFormat="1" x14ac:dyDescent="0.3">
      <c r="A961" s="17" t="s">
        <v>3308</v>
      </c>
      <c r="B961" s="17" t="s">
        <v>3309</v>
      </c>
      <c r="C961" s="29">
        <v>0</v>
      </c>
      <c r="D961" s="54">
        <v>0</v>
      </c>
      <c r="E961" s="70">
        <v>0</v>
      </c>
      <c r="F961" s="120">
        <f t="shared" si="42"/>
        <v>0</v>
      </c>
      <c r="G961" s="94">
        <f t="shared" si="43"/>
        <v>0</v>
      </c>
      <c r="H961" s="94">
        <f t="shared" si="44"/>
        <v>0</v>
      </c>
      <c r="I961" s="7" t="s">
        <v>17519</v>
      </c>
      <c r="J961" s="7" t="s">
        <v>1109</v>
      </c>
    </row>
    <row r="962" spans="1:10" customFormat="1" x14ac:dyDescent="0.3">
      <c r="A962" s="17" t="s">
        <v>3310</v>
      </c>
      <c r="B962" s="17" t="s">
        <v>3311</v>
      </c>
      <c r="C962" s="29">
        <v>0</v>
      </c>
      <c r="D962" s="54">
        <v>0</v>
      </c>
      <c r="E962" s="70">
        <v>0</v>
      </c>
      <c r="F962" s="120">
        <f t="shared" si="42"/>
        <v>0</v>
      </c>
      <c r="G962" s="94">
        <f t="shared" si="43"/>
        <v>0</v>
      </c>
      <c r="H962" s="94">
        <f t="shared" si="44"/>
        <v>0</v>
      </c>
      <c r="I962" s="7" t="s">
        <v>17519</v>
      </c>
      <c r="J962" s="7" t="s">
        <v>1104</v>
      </c>
    </row>
    <row r="963" spans="1:10" customFormat="1" x14ac:dyDescent="0.3">
      <c r="A963" s="17" t="s">
        <v>3312</v>
      </c>
      <c r="B963" s="17" t="s">
        <v>3313</v>
      </c>
      <c r="C963" s="29">
        <v>0</v>
      </c>
      <c r="D963" s="54">
        <v>0</v>
      </c>
      <c r="E963" s="70">
        <v>0</v>
      </c>
      <c r="F963" s="120">
        <f t="shared" si="42"/>
        <v>0</v>
      </c>
      <c r="G963" s="94">
        <f t="shared" si="43"/>
        <v>0</v>
      </c>
      <c r="H963" s="94">
        <f t="shared" si="44"/>
        <v>0</v>
      </c>
      <c r="I963" s="7" t="s">
        <v>17519</v>
      </c>
      <c r="J963" s="7" t="s">
        <v>17522</v>
      </c>
    </row>
    <row r="964" spans="1:10" customFormat="1" x14ac:dyDescent="0.3">
      <c r="A964" s="17" t="s">
        <v>3314</v>
      </c>
      <c r="B964" s="17" t="s">
        <v>3315</v>
      </c>
      <c r="C964" s="29">
        <v>0</v>
      </c>
      <c r="D964" s="54">
        <v>0</v>
      </c>
      <c r="E964" s="70">
        <v>0</v>
      </c>
      <c r="F964" s="120">
        <f t="shared" si="42"/>
        <v>0</v>
      </c>
      <c r="G964" s="94">
        <f t="shared" si="43"/>
        <v>0</v>
      </c>
      <c r="H964" s="94">
        <f t="shared" si="44"/>
        <v>0</v>
      </c>
      <c r="I964" s="7" t="s">
        <v>17519</v>
      </c>
      <c r="J964" s="7" t="s">
        <v>1109</v>
      </c>
    </row>
    <row r="965" spans="1:10" customFormat="1" x14ac:dyDescent="0.3">
      <c r="A965" s="17" t="s">
        <v>3316</v>
      </c>
      <c r="B965" s="17" t="s">
        <v>3317</v>
      </c>
      <c r="C965" s="29">
        <v>0</v>
      </c>
      <c r="D965" s="54">
        <v>0</v>
      </c>
      <c r="E965" s="70">
        <v>0</v>
      </c>
      <c r="F965" s="120">
        <f t="shared" si="42"/>
        <v>0</v>
      </c>
      <c r="G965" s="94">
        <f t="shared" si="43"/>
        <v>0</v>
      </c>
      <c r="H965" s="94">
        <f t="shared" si="44"/>
        <v>0</v>
      </c>
      <c r="I965" s="7" t="s">
        <v>17519</v>
      </c>
      <c r="J965" s="7" t="s">
        <v>1109</v>
      </c>
    </row>
    <row r="966" spans="1:10" customFormat="1" x14ac:dyDescent="0.3">
      <c r="A966" s="17" t="s">
        <v>3318</v>
      </c>
      <c r="B966" s="17" t="s">
        <v>3319</v>
      </c>
      <c r="C966" s="29">
        <v>0</v>
      </c>
      <c r="D966" s="54">
        <v>0</v>
      </c>
      <c r="E966" s="70">
        <v>0</v>
      </c>
      <c r="F966" s="120">
        <f t="shared" si="42"/>
        <v>0</v>
      </c>
      <c r="G966" s="94">
        <f t="shared" si="43"/>
        <v>0</v>
      </c>
      <c r="H966" s="94">
        <f t="shared" si="44"/>
        <v>0</v>
      </c>
      <c r="I966" s="7" t="s">
        <v>17519</v>
      </c>
      <c r="J966" s="7" t="s">
        <v>17522</v>
      </c>
    </row>
    <row r="967" spans="1:10" customFormat="1" x14ac:dyDescent="0.3">
      <c r="A967" s="20" t="s">
        <v>3320</v>
      </c>
      <c r="B967" s="20" t="s">
        <v>3321</v>
      </c>
      <c r="C967" s="30">
        <v>0</v>
      </c>
      <c r="D967" s="56">
        <v>0</v>
      </c>
      <c r="E967" s="70">
        <v>0</v>
      </c>
      <c r="F967" s="120">
        <f t="shared" ref="F967:F1030" si="45">IF(E967&gt;0,+E967,IF(D967&gt;0,+D967,IF(C967&gt;0,+C967,0)))*1.25</f>
        <v>0</v>
      </c>
      <c r="G967" s="94">
        <f t="shared" ref="G967:G1030" si="46">(F967/1.25)*0.1</f>
        <v>0</v>
      </c>
      <c r="H967" s="94">
        <f t="shared" ref="H967:H1030" si="47">(F967/1.25)*0.2</f>
        <v>0</v>
      </c>
      <c r="I967" s="7" t="s">
        <v>17519</v>
      </c>
      <c r="J967" s="7" t="s">
        <v>1109</v>
      </c>
    </row>
    <row r="968" spans="1:10" customFormat="1" x14ac:dyDescent="0.3">
      <c r="A968" s="17" t="s">
        <v>3322</v>
      </c>
      <c r="B968" s="17" t="s">
        <v>3323</v>
      </c>
      <c r="C968" s="29">
        <v>0</v>
      </c>
      <c r="D968" s="54">
        <v>0</v>
      </c>
      <c r="E968" s="70">
        <v>0</v>
      </c>
      <c r="F968" s="120">
        <f t="shared" si="45"/>
        <v>0</v>
      </c>
      <c r="G968" s="94">
        <f t="shared" si="46"/>
        <v>0</v>
      </c>
      <c r="H968" s="94">
        <f t="shared" si="47"/>
        <v>0</v>
      </c>
      <c r="I968" s="7" t="s">
        <v>17520</v>
      </c>
      <c r="J968" s="7" t="s">
        <v>1109</v>
      </c>
    </row>
    <row r="969" spans="1:10" customFormat="1" x14ac:dyDescent="0.3">
      <c r="A969" s="17" t="s">
        <v>3324</v>
      </c>
      <c r="B969" s="17" t="s">
        <v>3325</v>
      </c>
      <c r="C969" s="29">
        <v>0</v>
      </c>
      <c r="D969" s="54">
        <v>0</v>
      </c>
      <c r="E969" s="70">
        <v>0</v>
      </c>
      <c r="F969" s="120">
        <f t="shared" si="45"/>
        <v>0</v>
      </c>
      <c r="G969" s="94">
        <f t="shared" si="46"/>
        <v>0</v>
      </c>
      <c r="H969" s="94">
        <f t="shared" si="47"/>
        <v>0</v>
      </c>
      <c r="I969" s="7" t="s">
        <v>17519</v>
      </c>
      <c r="J969" s="7" t="s">
        <v>1109</v>
      </c>
    </row>
    <row r="970" spans="1:10" customFormat="1" x14ac:dyDescent="0.3">
      <c r="A970" s="17" t="s">
        <v>3326</v>
      </c>
      <c r="B970" s="17" t="s">
        <v>3327</v>
      </c>
      <c r="C970" s="29">
        <v>0</v>
      </c>
      <c r="D970" s="54">
        <v>0</v>
      </c>
      <c r="E970" s="70">
        <v>0</v>
      </c>
      <c r="F970" s="120">
        <f t="shared" si="45"/>
        <v>0</v>
      </c>
      <c r="G970" s="94">
        <f t="shared" si="46"/>
        <v>0</v>
      </c>
      <c r="H970" s="94">
        <f t="shared" si="47"/>
        <v>0</v>
      </c>
      <c r="I970" s="7" t="s">
        <v>17519</v>
      </c>
      <c r="J970" s="7" t="s">
        <v>1109</v>
      </c>
    </row>
    <row r="971" spans="1:10" customFormat="1" x14ac:dyDescent="0.3">
      <c r="A971" s="17" t="s">
        <v>3328</v>
      </c>
      <c r="B971" s="17" t="s">
        <v>3329</v>
      </c>
      <c r="C971" s="29">
        <v>0</v>
      </c>
      <c r="D971" s="54">
        <v>0</v>
      </c>
      <c r="E971" s="70">
        <v>0</v>
      </c>
      <c r="F971" s="120">
        <f t="shared" si="45"/>
        <v>0</v>
      </c>
      <c r="G971" s="94">
        <f t="shared" si="46"/>
        <v>0</v>
      </c>
      <c r="H971" s="94">
        <f t="shared" si="47"/>
        <v>0</v>
      </c>
      <c r="I971" s="7" t="s">
        <v>17519</v>
      </c>
      <c r="J971" s="7" t="s">
        <v>1109</v>
      </c>
    </row>
    <row r="972" spans="1:10" customFormat="1" x14ac:dyDescent="0.3">
      <c r="A972" s="17" t="s">
        <v>3330</v>
      </c>
      <c r="B972" s="17" t="s">
        <v>3331</v>
      </c>
      <c r="C972" s="29">
        <v>0</v>
      </c>
      <c r="D972" s="54">
        <v>0</v>
      </c>
      <c r="E972" s="70">
        <v>0</v>
      </c>
      <c r="F972" s="120">
        <f t="shared" si="45"/>
        <v>0</v>
      </c>
      <c r="G972" s="94">
        <f t="shared" si="46"/>
        <v>0</v>
      </c>
      <c r="H972" s="94">
        <f t="shared" si="47"/>
        <v>0</v>
      </c>
      <c r="I972" s="7" t="s">
        <v>17519</v>
      </c>
      <c r="J972" s="7" t="s">
        <v>1109</v>
      </c>
    </row>
    <row r="973" spans="1:10" customFormat="1" x14ac:dyDescent="0.3">
      <c r="A973" s="17" t="s">
        <v>3332</v>
      </c>
      <c r="B973" s="17" t="s">
        <v>3333</v>
      </c>
      <c r="C973" s="29">
        <v>0</v>
      </c>
      <c r="D973" s="54">
        <v>0</v>
      </c>
      <c r="E973" s="70">
        <v>0</v>
      </c>
      <c r="F973" s="120">
        <f t="shared" si="45"/>
        <v>0</v>
      </c>
      <c r="G973" s="94">
        <f t="shared" si="46"/>
        <v>0</v>
      </c>
      <c r="H973" s="94">
        <f t="shared" si="47"/>
        <v>0</v>
      </c>
      <c r="I973" s="7" t="s">
        <v>17519</v>
      </c>
      <c r="J973" s="7" t="s">
        <v>1109</v>
      </c>
    </row>
    <row r="974" spans="1:10" customFormat="1" x14ac:dyDescent="0.3">
      <c r="A974" s="17" t="s">
        <v>3334</v>
      </c>
      <c r="B974" s="17" t="s">
        <v>3335</v>
      </c>
      <c r="C974" s="29">
        <v>0</v>
      </c>
      <c r="D974" s="54">
        <v>0</v>
      </c>
      <c r="E974" s="70">
        <v>0</v>
      </c>
      <c r="F974" s="120">
        <f t="shared" si="45"/>
        <v>0</v>
      </c>
      <c r="G974" s="94">
        <f t="shared" si="46"/>
        <v>0</v>
      </c>
      <c r="H974" s="94">
        <f t="shared" si="47"/>
        <v>0</v>
      </c>
      <c r="I974" s="7" t="s">
        <v>17519</v>
      </c>
      <c r="J974" s="7" t="s">
        <v>1109</v>
      </c>
    </row>
    <row r="975" spans="1:10" customFormat="1" x14ac:dyDescent="0.3">
      <c r="A975" s="17" t="s">
        <v>3336</v>
      </c>
      <c r="B975" s="17" t="s">
        <v>3337</v>
      </c>
      <c r="C975" s="29">
        <v>0</v>
      </c>
      <c r="D975" s="54">
        <v>0</v>
      </c>
      <c r="E975" s="70">
        <v>0</v>
      </c>
      <c r="F975" s="120">
        <f t="shared" si="45"/>
        <v>0</v>
      </c>
      <c r="G975" s="94">
        <f t="shared" si="46"/>
        <v>0</v>
      </c>
      <c r="H975" s="94">
        <f t="shared" si="47"/>
        <v>0</v>
      </c>
      <c r="I975" s="7" t="s">
        <v>17519</v>
      </c>
      <c r="J975" s="7" t="s">
        <v>1109</v>
      </c>
    </row>
    <row r="976" spans="1:10" customFormat="1" x14ac:dyDescent="0.3">
      <c r="A976" s="17" t="s">
        <v>3338</v>
      </c>
      <c r="B976" s="17" t="s">
        <v>3339</v>
      </c>
      <c r="C976" s="29">
        <v>0</v>
      </c>
      <c r="D976" s="54">
        <v>0</v>
      </c>
      <c r="E976" s="70">
        <v>0</v>
      </c>
      <c r="F976" s="120">
        <f t="shared" si="45"/>
        <v>0</v>
      </c>
      <c r="G976" s="94">
        <f t="shared" si="46"/>
        <v>0</v>
      </c>
      <c r="H976" s="94">
        <f t="shared" si="47"/>
        <v>0</v>
      </c>
      <c r="I976" s="7" t="s">
        <v>17519</v>
      </c>
      <c r="J976" s="7" t="s">
        <v>1109</v>
      </c>
    </row>
    <row r="977" spans="1:10" customFormat="1" x14ac:dyDescent="0.3">
      <c r="A977" s="16" t="s">
        <v>1113</v>
      </c>
      <c r="B977" s="16" t="s">
        <v>1114</v>
      </c>
      <c r="C977" s="29">
        <v>0.83</v>
      </c>
      <c r="D977" s="57">
        <v>1</v>
      </c>
      <c r="E977" s="70">
        <v>0.83</v>
      </c>
      <c r="F977" s="120">
        <f t="shared" si="45"/>
        <v>1.0374999999999999</v>
      </c>
      <c r="G977" s="94">
        <f t="shared" si="46"/>
        <v>8.299999999999999E-2</v>
      </c>
      <c r="H977" s="94">
        <f t="shared" si="47"/>
        <v>0.16599999999999998</v>
      </c>
      <c r="I977" s="7" t="s">
        <v>17519</v>
      </c>
      <c r="J977" s="7" t="s">
        <v>1109</v>
      </c>
    </row>
    <row r="978" spans="1:10" customFormat="1" x14ac:dyDescent="0.3">
      <c r="A978" s="17" t="s">
        <v>3340</v>
      </c>
      <c r="B978" s="17" t="s">
        <v>3341</v>
      </c>
      <c r="C978" s="29">
        <v>0</v>
      </c>
      <c r="D978" s="54">
        <v>0</v>
      </c>
      <c r="E978" s="70">
        <v>0</v>
      </c>
      <c r="F978" s="120">
        <f t="shared" si="45"/>
        <v>0</v>
      </c>
      <c r="G978" s="94">
        <f t="shared" si="46"/>
        <v>0</v>
      </c>
      <c r="H978" s="94">
        <f t="shared" si="47"/>
        <v>0</v>
      </c>
      <c r="I978" s="7" t="s">
        <v>17519</v>
      </c>
      <c r="J978" s="7" t="s">
        <v>17522</v>
      </c>
    </row>
    <row r="979" spans="1:10" customFormat="1" x14ac:dyDescent="0.3">
      <c r="A979" s="17" t="s">
        <v>3342</v>
      </c>
      <c r="B979" s="17" t="s">
        <v>3343</v>
      </c>
      <c r="C979" s="29">
        <v>0</v>
      </c>
      <c r="D979" s="54">
        <v>0</v>
      </c>
      <c r="E979" s="70">
        <v>0</v>
      </c>
      <c r="F979" s="120">
        <f t="shared" si="45"/>
        <v>0</v>
      </c>
      <c r="G979" s="94">
        <f t="shared" si="46"/>
        <v>0</v>
      </c>
      <c r="H979" s="94">
        <f t="shared" si="47"/>
        <v>0</v>
      </c>
      <c r="I979" s="7" t="s">
        <v>17519</v>
      </c>
      <c r="J979" s="7" t="s">
        <v>17522</v>
      </c>
    </row>
    <row r="980" spans="1:10" customFormat="1" x14ac:dyDescent="0.3">
      <c r="A980" s="17" t="s">
        <v>3344</v>
      </c>
      <c r="B980" s="17" t="s">
        <v>3345</v>
      </c>
      <c r="C980" s="29">
        <v>0</v>
      </c>
      <c r="D980" s="54">
        <v>0</v>
      </c>
      <c r="E980" s="70">
        <v>0</v>
      </c>
      <c r="F980" s="120">
        <f t="shared" si="45"/>
        <v>0</v>
      </c>
      <c r="G980" s="94">
        <f t="shared" si="46"/>
        <v>0</v>
      </c>
      <c r="H980" s="94">
        <f t="shared" si="47"/>
        <v>0</v>
      </c>
      <c r="I980" s="7" t="s">
        <v>17519</v>
      </c>
      <c r="J980" s="7" t="s">
        <v>17522</v>
      </c>
    </row>
    <row r="981" spans="1:10" customFormat="1" x14ac:dyDescent="0.3">
      <c r="A981" s="16" t="s">
        <v>1115</v>
      </c>
      <c r="B981" s="16" t="s">
        <v>1116</v>
      </c>
      <c r="C981" s="29">
        <v>999.6</v>
      </c>
      <c r="D981" s="57">
        <v>1152</v>
      </c>
      <c r="E981" s="70">
        <v>1152</v>
      </c>
      <c r="F981" s="120">
        <f t="shared" si="45"/>
        <v>1440</v>
      </c>
      <c r="G981" s="94">
        <f t="shared" si="46"/>
        <v>115.2</v>
      </c>
      <c r="H981" s="94">
        <f t="shared" si="47"/>
        <v>230.4</v>
      </c>
      <c r="I981" s="7" t="s">
        <v>17519</v>
      </c>
      <c r="J981" s="7" t="s">
        <v>2</v>
      </c>
    </row>
    <row r="982" spans="1:10" customFormat="1" x14ac:dyDescent="0.3">
      <c r="A982" s="16" t="s">
        <v>1117</v>
      </c>
      <c r="B982" s="16" t="s">
        <v>1118</v>
      </c>
      <c r="C982" s="29">
        <v>3483.13</v>
      </c>
      <c r="D982" s="57">
        <v>3483</v>
      </c>
      <c r="E982" s="70">
        <v>3483.13</v>
      </c>
      <c r="F982" s="120">
        <f t="shared" si="45"/>
        <v>4353.9125000000004</v>
      </c>
      <c r="G982" s="94">
        <f t="shared" si="46"/>
        <v>348.31300000000005</v>
      </c>
      <c r="H982" s="94">
        <f t="shared" si="47"/>
        <v>696.62600000000009</v>
      </c>
      <c r="I982" s="7" t="s">
        <v>17519</v>
      </c>
      <c r="J982" s="7" t="s">
        <v>2</v>
      </c>
    </row>
    <row r="983" spans="1:10" customFormat="1" x14ac:dyDescent="0.3">
      <c r="A983" s="17" t="s">
        <v>3346</v>
      </c>
      <c r="B983" s="17" t="s">
        <v>3347</v>
      </c>
      <c r="C983" s="29">
        <v>0</v>
      </c>
      <c r="D983" s="54">
        <v>0</v>
      </c>
      <c r="E983" s="70">
        <v>0</v>
      </c>
      <c r="F983" s="120">
        <f t="shared" si="45"/>
        <v>0</v>
      </c>
      <c r="G983" s="94">
        <f t="shared" si="46"/>
        <v>0</v>
      </c>
      <c r="H983" s="94">
        <f t="shared" si="47"/>
        <v>0</v>
      </c>
      <c r="I983" s="7" t="s">
        <v>17519</v>
      </c>
      <c r="J983" s="7" t="s">
        <v>17522</v>
      </c>
    </row>
    <row r="984" spans="1:10" customFormat="1" x14ac:dyDescent="0.3">
      <c r="A984" s="17" t="s">
        <v>3348</v>
      </c>
      <c r="B984" s="17" t="s">
        <v>3349</v>
      </c>
      <c r="C984" s="29">
        <v>0</v>
      </c>
      <c r="D984" s="54">
        <v>0</v>
      </c>
      <c r="E984" s="70">
        <v>0</v>
      </c>
      <c r="F984" s="120">
        <f t="shared" si="45"/>
        <v>0</v>
      </c>
      <c r="G984" s="94">
        <f t="shared" si="46"/>
        <v>0</v>
      </c>
      <c r="H984" s="94">
        <f t="shared" si="47"/>
        <v>0</v>
      </c>
      <c r="I984" s="7" t="s">
        <v>17519</v>
      </c>
      <c r="J984" s="7" t="s">
        <v>2</v>
      </c>
    </row>
    <row r="985" spans="1:10" customFormat="1" x14ac:dyDescent="0.3">
      <c r="A985" s="17" t="s">
        <v>3350</v>
      </c>
      <c r="B985" s="17" t="s">
        <v>3351</v>
      </c>
      <c r="C985" s="29">
        <v>0</v>
      </c>
      <c r="D985" s="54">
        <v>0</v>
      </c>
      <c r="E985" s="70">
        <v>0</v>
      </c>
      <c r="F985" s="120">
        <f t="shared" si="45"/>
        <v>0</v>
      </c>
      <c r="G985" s="94">
        <f t="shared" si="46"/>
        <v>0</v>
      </c>
      <c r="H985" s="94">
        <f t="shared" si="47"/>
        <v>0</v>
      </c>
      <c r="I985" s="7" t="s">
        <v>17519</v>
      </c>
      <c r="J985" s="7" t="s">
        <v>2</v>
      </c>
    </row>
    <row r="986" spans="1:10" customFormat="1" x14ac:dyDescent="0.3">
      <c r="A986" s="17" t="s">
        <v>3352</v>
      </c>
      <c r="B986" s="17" t="s">
        <v>3353</v>
      </c>
      <c r="C986" s="29">
        <v>0</v>
      </c>
      <c r="D986" s="54">
        <v>0</v>
      </c>
      <c r="E986" s="70">
        <v>0</v>
      </c>
      <c r="F986" s="120">
        <f t="shared" si="45"/>
        <v>0</v>
      </c>
      <c r="G986" s="94">
        <f t="shared" si="46"/>
        <v>0</v>
      </c>
      <c r="H986" s="94">
        <f t="shared" si="47"/>
        <v>0</v>
      </c>
      <c r="I986" s="7" t="s">
        <v>17519</v>
      </c>
      <c r="J986" s="7" t="s">
        <v>2</v>
      </c>
    </row>
    <row r="987" spans="1:10" customFormat="1" x14ac:dyDescent="0.3">
      <c r="A987" s="17" t="s">
        <v>3354</v>
      </c>
      <c r="B987" s="17" t="s">
        <v>3355</v>
      </c>
      <c r="C987" s="29">
        <v>0</v>
      </c>
      <c r="D987" s="54">
        <v>0</v>
      </c>
      <c r="E987" s="70">
        <v>0</v>
      </c>
      <c r="F987" s="120">
        <f t="shared" si="45"/>
        <v>0</v>
      </c>
      <c r="G987" s="94">
        <f t="shared" si="46"/>
        <v>0</v>
      </c>
      <c r="H987" s="94">
        <f t="shared" si="47"/>
        <v>0</v>
      </c>
      <c r="I987" s="7" t="s">
        <v>17519</v>
      </c>
      <c r="J987" s="7" t="s">
        <v>2</v>
      </c>
    </row>
    <row r="988" spans="1:10" customFormat="1" x14ac:dyDescent="0.3">
      <c r="A988" s="17" t="s">
        <v>3356</v>
      </c>
      <c r="B988" s="17" t="s">
        <v>3357</v>
      </c>
      <c r="C988" s="29">
        <v>0</v>
      </c>
      <c r="D988" s="54">
        <v>0</v>
      </c>
      <c r="E988" s="70">
        <v>0</v>
      </c>
      <c r="F988" s="120">
        <f t="shared" si="45"/>
        <v>0</v>
      </c>
      <c r="G988" s="94">
        <f t="shared" si="46"/>
        <v>0</v>
      </c>
      <c r="H988" s="94">
        <f t="shared" si="47"/>
        <v>0</v>
      </c>
      <c r="I988" s="7" t="s">
        <v>17519</v>
      </c>
      <c r="J988" s="7" t="s">
        <v>1179</v>
      </c>
    </row>
    <row r="989" spans="1:10" customFormat="1" x14ac:dyDescent="0.3">
      <c r="A989" s="16" t="s">
        <v>1119</v>
      </c>
      <c r="B989" s="16" t="s">
        <v>1120</v>
      </c>
      <c r="C989" s="29">
        <v>14934.5</v>
      </c>
      <c r="D989" s="57">
        <v>14935</v>
      </c>
      <c r="E989" s="70">
        <v>14935</v>
      </c>
      <c r="F989" s="120">
        <f t="shared" si="45"/>
        <v>18668.75</v>
      </c>
      <c r="G989" s="94">
        <f t="shared" si="46"/>
        <v>1493.5</v>
      </c>
      <c r="H989" s="94">
        <f t="shared" si="47"/>
        <v>2987</v>
      </c>
      <c r="I989" s="7" t="s">
        <v>17519</v>
      </c>
      <c r="J989" s="7" t="s">
        <v>2</v>
      </c>
    </row>
    <row r="990" spans="1:10" customFormat="1" x14ac:dyDescent="0.3">
      <c r="A990" s="16" t="s">
        <v>1121</v>
      </c>
      <c r="B990" s="16" t="s">
        <v>1122</v>
      </c>
      <c r="C990" s="29">
        <v>6545</v>
      </c>
      <c r="D990" s="57">
        <v>6545</v>
      </c>
      <c r="E990" s="70">
        <v>6545</v>
      </c>
      <c r="F990" s="120">
        <f t="shared" si="45"/>
        <v>8181.25</v>
      </c>
      <c r="G990" s="94">
        <f t="shared" si="46"/>
        <v>654.5</v>
      </c>
      <c r="H990" s="94">
        <f t="shared" si="47"/>
        <v>1309</v>
      </c>
      <c r="I990" s="7" t="s">
        <v>17519</v>
      </c>
      <c r="J990" s="7" t="s">
        <v>2</v>
      </c>
    </row>
    <row r="991" spans="1:10" customFormat="1" x14ac:dyDescent="0.3">
      <c r="A991" s="16" t="s">
        <v>1123</v>
      </c>
      <c r="B991" s="16" t="s">
        <v>1124</v>
      </c>
      <c r="C991" s="29">
        <v>2630.66</v>
      </c>
      <c r="D991" s="57">
        <v>2631</v>
      </c>
      <c r="E991" s="70">
        <v>2630.66</v>
      </c>
      <c r="F991" s="120">
        <f t="shared" si="45"/>
        <v>3288.3249999999998</v>
      </c>
      <c r="G991" s="94">
        <f t="shared" si="46"/>
        <v>263.06599999999997</v>
      </c>
      <c r="H991" s="94">
        <f t="shared" si="47"/>
        <v>526.13199999999995</v>
      </c>
      <c r="I991" s="7" t="s">
        <v>17519</v>
      </c>
      <c r="J991" s="7" t="s">
        <v>2</v>
      </c>
    </row>
    <row r="992" spans="1:10" customFormat="1" x14ac:dyDescent="0.3">
      <c r="A992" s="17" t="s">
        <v>3358</v>
      </c>
      <c r="B992" s="17" t="s">
        <v>3359</v>
      </c>
      <c r="C992" s="29">
        <v>0</v>
      </c>
      <c r="D992" s="54">
        <v>0</v>
      </c>
      <c r="E992" s="70">
        <v>0</v>
      </c>
      <c r="F992" s="120">
        <f t="shared" si="45"/>
        <v>0</v>
      </c>
      <c r="G992" s="94">
        <f t="shared" si="46"/>
        <v>0</v>
      </c>
      <c r="H992" s="94">
        <f t="shared" si="47"/>
        <v>0</v>
      </c>
      <c r="I992" s="7" t="s">
        <v>17519</v>
      </c>
      <c r="J992" s="7" t="s">
        <v>1179</v>
      </c>
    </row>
    <row r="993" spans="1:10" customFormat="1" x14ac:dyDescent="0.3">
      <c r="A993" s="17" t="s">
        <v>3360</v>
      </c>
      <c r="B993" s="17" t="s">
        <v>3361</v>
      </c>
      <c r="C993" s="29">
        <v>0</v>
      </c>
      <c r="D993" s="54">
        <v>0</v>
      </c>
      <c r="E993" s="70">
        <v>0</v>
      </c>
      <c r="F993" s="120">
        <f t="shared" si="45"/>
        <v>0</v>
      </c>
      <c r="G993" s="94">
        <f t="shared" si="46"/>
        <v>0</v>
      </c>
      <c r="H993" s="94">
        <f t="shared" si="47"/>
        <v>0</v>
      </c>
      <c r="I993" s="7" t="s">
        <v>17519</v>
      </c>
      <c r="J993" s="7" t="s">
        <v>2</v>
      </c>
    </row>
    <row r="994" spans="1:10" customFormat="1" x14ac:dyDescent="0.3">
      <c r="A994" s="17" t="s">
        <v>3362</v>
      </c>
      <c r="B994" s="17" t="s">
        <v>3363</v>
      </c>
      <c r="C994" s="29">
        <v>0</v>
      </c>
      <c r="D994" s="54">
        <v>0</v>
      </c>
      <c r="E994" s="70">
        <v>0</v>
      </c>
      <c r="F994" s="120">
        <f t="shared" si="45"/>
        <v>0</v>
      </c>
      <c r="G994" s="94">
        <f t="shared" si="46"/>
        <v>0</v>
      </c>
      <c r="H994" s="94">
        <f t="shared" si="47"/>
        <v>0</v>
      </c>
      <c r="I994" s="7" t="s">
        <v>17519</v>
      </c>
      <c r="J994" s="7" t="s">
        <v>2</v>
      </c>
    </row>
    <row r="995" spans="1:10" customFormat="1" x14ac:dyDescent="0.3">
      <c r="A995" s="17" t="s">
        <v>3364</v>
      </c>
      <c r="B995" s="17" t="s">
        <v>3365</v>
      </c>
      <c r="C995" s="29">
        <v>0</v>
      </c>
      <c r="D995" s="54">
        <v>0</v>
      </c>
      <c r="E995" s="70">
        <v>0</v>
      </c>
      <c r="F995" s="120">
        <f t="shared" si="45"/>
        <v>0</v>
      </c>
      <c r="G995" s="94">
        <f t="shared" si="46"/>
        <v>0</v>
      </c>
      <c r="H995" s="94">
        <f t="shared" si="47"/>
        <v>0</v>
      </c>
      <c r="I995" s="7" t="s">
        <v>17519</v>
      </c>
      <c r="J995" s="7" t="s">
        <v>2</v>
      </c>
    </row>
    <row r="996" spans="1:10" customFormat="1" x14ac:dyDescent="0.3">
      <c r="A996" s="17" t="s">
        <v>3366</v>
      </c>
      <c r="B996" s="17" t="s">
        <v>3367</v>
      </c>
      <c r="C996" s="29">
        <v>0</v>
      </c>
      <c r="D996" s="54">
        <v>0</v>
      </c>
      <c r="E996" s="70">
        <v>0</v>
      </c>
      <c r="F996" s="120">
        <f t="shared" si="45"/>
        <v>0</v>
      </c>
      <c r="G996" s="94">
        <f t="shared" si="46"/>
        <v>0</v>
      </c>
      <c r="H996" s="94">
        <f t="shared" si="47"/>
        <v>0</v>
      </c>
      <c r="I996" s="7" t="s">
        <v>17519</v>
      </c>
      <c r="J996" s="7" t="s">
        <v>1182</v>
      </c>
    </row>
    <row r="997" spans="1:10" customFormat="1" x14ac:dyDescent="0.3">
      <c r="A997" s="16" t="s">
        <v>1125</v>
      </c>
      <c r="B997" s="16" t="s">
        <v>1126</v>
      </c>
      <c r="C997" s="29">
        <v>464.1</v>
      </c>
      <c r="D997" s="57">
        <v>464</v>
      </c>
      <c r="E997" s="70">
        <v>464.1</v>
      </c>
      <c r="F997" s="120">
        <f t="shared" si="45"/>
        <v>580.125</v>
      </c>
      <c r="G997" s="94">
        <f t="shared" si="46"/>
        <v>46.410000000000004</v>
      </c>
      <c r="H997" s="94">
        <f t="shared" si="47"/>
        <v>92.820000000000007</v>
      </c>
      <c r="I997" s="7" t="s">
        <v>17519</v>
      </c>
      <c r="J997" s="7" t="s">
        <v>2</v>
      </c>
    </row>
    <row r="998" spans="1:10" customFormat="1" x14ac:dyDescent="0.3">
      <c r="A998" s="21" t="s">
        <v>1127</v>
      </c>
      <c r="B998" s="21" t="s">
        <v>1128</v>
      </c>
      <c r="C998" s="30">
        <v>508.13</v>
      </c>
      <c r="D998" s="60">
        <v>488</v>
      </c>
      <c r="E998" s="70">
        <v>476</v>
      </c>
      <c r="F998" s="120">
        <f t="shared" si="45"/>
        <v>595</v>
      </c>
      <c r="G998" s="94">
        <f t="shared" si="46"/>
        <v>47.6</v>
      </c>
      <c r="H998" s="94">
        <f t="shared" si="47"/>
        <v>95.2</v>
      </c>
      <c r="I998" s="7" t="s">
        <v>17519</v>
      </c>
      <c r="J998" s="7" t="s">
        <v>2</v>
      </c>
    </row>
    <row r="999" spans="1:10" customFormat="1" x14ac:dyDescent="0.3">
      <c r="A999" s="17" t="s">
        <v>3368</v>
      </c>
      <c r="B999" s="17" t="s">
        <v>3369</v>
      </c>
      <c r="C999" s="29">
        <v>0</v>
      </c>
      <c r="D999" s="54">
        <v>0</v>
      </c>
      <c r="E999" s="70">
        <v>0</v>
      </c>
      <c r="F999" s="120">
        <f t="shared" si="45"/>
        <v>0</v>
      </c>
      <c r="G999" s="94">
        <f t="shared" si="46"/>
        <v>0</v>
      </c>
      <c r="H999" s="94">
        <f t="shared" si="47"/>
        <v>0</v>
      </c>
      <c r="I999" s="7" t="s">
        <v>17519</v>
      </c>
      <c r="J999" s="7" t="s">
        <v>1176</v>
      </c>
    </row>
    <row r="1000" spans="1:10" customFormat="1" x14ac:dyDescent="0.3">
      <c r="A1000" s="25" t="s">
        <v>1129</v>
      </c>
      <c r="B1000" s="25" t="s">
        <v>1130</v>
      </c>
      <c r="C1000" s="28">
        <v>702.1</v>
      </c>
      <c r="D1000" s="62">
        <v>702</v>
      </c>
      <c r="E1000" s="70">
        <v>702.1</v>
      </c>
      <c r="F1000" s="120">
        <f t="shared" si="45"/>
        <v>877.625</v>
      </c>
      <c r="G1000" s="94">
        <f t="shared" si="46"/>
        <v>70.210000000000008</v>
      </c>
      <c r="H1000" s="94">
        <f t="shared" si="47"/>
        <v>140.42000000000002</v>
      </c>
      <c r="I1000" s="7" t="s">
        <v>17519</v>
      </c>
      <c r="J1000" s="7" t="s">
        <v>639</v>
      </c>
    </row>
    <row r="1001" spans="1:10" customFormat="1" x14ac:dyDescent="0.3">
      <c r="A1001" s="17" t="s">
        <v>3370</v>
      </c>
      <c r="B1001" s="17" t="s">
        <v>3371</v>
      </c>
      <c r="C1001" s="29">
        <v>0</v>
      </c>
      <c r="D1001" s="54">
        <v>0</v>
      </c>
      <c r="E1001" s="70">
        <v>130.9</v>
      </c>
      <c r="F1001" s="120">
        <f t="shared" si="45"/>
        <v>163.625</v>
      </c>
      <c r="G1001" s="94">
        <f t="shared" si="46"/>
        <v>13.090000000000002</v>
      </c>
      <c r="H1001" s="94">
        <f t="shared" si="47"/>
        <v>26.180000000000003</v>
      </c>
      <c r="I1001" s="7" t="s">
        <v>17519</v>
      </c>
      <c r="J1001" s="7" t="s">
        <v>37</v>
      </c>
    </row>
    <row r="1002" spans="1:10" customFormat="1" x14ac:dyDescent="0.3">
      <c r="A1002" s="17" t="s">
        <v>3372</v>
      </c>
      <c r="B1002" s="17" t="s">
        <v>3373</v>
      </c>
      <c r="C1002" s="29">
        <v>0</v>
      </c>
      <c r="D1002" s="54">
        <v>0</v>
      </c>
      <c r="E1002" s="70">
        <v>0</v>
      </c>
      <c r="F1002" s="120">
        <f t="shared" si="45"/>
        <v>0</v>
      </c>
      <c r="G1002" s="94">
        <f t="shared" si="46"/>
        <v>0</v>
      </c>
      <c r="H1002" s="94">
        <f t="shared" si="47"/>
        <v>0</v>
      </c>
      <c r="I1002" s="7" t="s">
        <v>17520</v>
      </c>
      <c r="J1002" s="7" t="s">
        <v>1109</v>
      </c>
    </row>
    <row r="1003" spans="1:10" customFormat="1" x14ac:dyDescent="0.3">
      <c r="A1003" s="16" t="s">
        <v>1131</v>
      </c>
      <c r="B1003" s="16" t="s">
        <v>1132</v>
      </c>
      <c r="C1003" s="29">
        <v>435.71</v>
      </c>
      <c r="D1003" s="54">
        <v>76.7</v>
      </c>
      <c r="E1003" s="70">
        <v>76.680000000000007</v>
      </c>
      <c r="F1003" s="120">
        <f t="shared" si="45"/>
        <v>95.850000000000009</v>
      </c>
      <c r="G1003" s="94">
        <f t="shared" si="46"/>
        <v>7.668000000000001</v>
      </c>
      <c r="H1003" s="94">
        <f t="shared" si="47"/>
        <v>15.336000000000002</v>
      </c>
      <c r="I1003" s="7" t="s">
        <v>17519</v>
      </c>
      <c r="J1003" s="7" t="s">
        <v>37</v>
      </c>
    </row>
    <row r="1004" spans="1:10" customFormat="1" x14ac:dyDescent="0.3">
      <c r="A1004" s="16" t="s">
        <v>1133</v>
      </c>
      <c r="B1004" s="16" t="s">
        <v>1134</v>
      </c>
      <c r="C1004" s="29">
        <v>137.41</v>
      </c>
      <c r="D1004" s="57">
        <v>137</v>
      </c>
      <c r="E1004" s="70">
        <v>130.9</v>
      </c>
      <c r="F1004" s="120">
        <f t="shared" si="45"/>
        <v>163.625</v>
      </c>
      <c r="G1004" s="94">
        <f t="shared" si="46"/>
        <v>13.090000000000002</v>
      </c>
      <c r="H1004" s="94">
        <f t="shared" si="47"/>
        <v>26.180000000000003</v>
      </c>
      <c r="I1004" s="7" t="s">
        <v>17519</v>
      </c>
      <c r="J1004" s="7" t="s">
        <v>37</v>
      </c>
    </row>
    <row r="1005" spans="1:10" customFormat="1" x14ac:dyDescent="0.3">
      <c r="A1005" s="16" t="s">
        <v>1135</v>
      </c>
      <c r="B1005" s="16" t="s">
        <v>1136</v>
      </c>
      <c r="C1005" s="29">
        <v>173740</v>
      </c>
      <c r="D1005" s="54">
        <v>14280</v>
      </c>
      <c r="E1005" s="70">
        <v>173740</v>
      </c>
      <c r="F1005" s="120">
        <f t="shared" si="45"/>
        <v>217175</v>
      </c>
      <c r="G1005" s="94">
        <f t="shared" si="46"/>
        <v>17374</v>
      </c>
      <c r="H1005" s="94">
        <f t="shared" si="47"/>
        <v>34748</v>
      </c>
      <c r="I1005" s="7" t="s">
        <v>17519</v>
      </c>
      <c r="J1005" s="7" t="s">
        <v>1109</v>
      </c>
    </row>
    <row r="1006" spans="1:10" customFormat="1" x14ac:dyDescent="0.3">
      <c r="A1006" s="16" t="s">
        <v>1137</v>
      </c>
      <c r="B1006" s="16" t="s">
        <v>1138</v>
      </c>
      <c r="C1006" s="29">
        <v>238</v>
      </c>
      <c r="D1006" s="57">
        <v>321</v>
      </c>
      <c r="E1006" s="70">
        <v>345.1</v>
      </c>
      <c r="F1006" s="120">
        <f t="shared" si="45"/>
        <v>431.375</v>
      </c>
      <c r="G1006" s="94">
        <f t="shared" si="46"/>
        <v>34.510000000000005</v>
      </c>
      <c r="H1006" s="94">
        <f t="shared" si="47"/>
        <v>69.02000000000001</v>
      </c>
      <c r="I1006" s="7" t="s">
        <v>17519</v>
      </c>
      <c r="J1006" s="7" t="s">
        <v>2</v>
      </c>
    </row>
    <row r="1007" spans="1:10" customFormat="1" x14ac:dyDescent="0.3">
      <c r="A1007" s="16" t="s">
        <v>1139</v>
      </c>
      <c r="B1007" s="16" t="s">
        <v>1140</v>
      </c>
      <c r="C1007" s="29">
        <v>291</v>
      </c>
      <c r="D1007" s="57">
        <v>83</v>
      </c>
      <c r="E1007" s="70">
        <v>83.3</v>
      </c>
      <c r="F1007" s="120">
        <f t="shared" si="45"/>
        <v>104.125</v>
      </c>
      <c r="G1007" s="94">
        <f t="shared" si="46"/>
        <v>8.33</v>
      </c>
      <c r="H1007" s="94">
        <f t="shared" si="47"/>
        <v>16.66</v>
      </c>
      <c r="I1007" s="7" t="s">
        <v>17519</v>
      </c>
      <c r="J1007" s="7" t="s">
        <v>37</v>
      </c>
    </row>
    <row r="1008" spans="1:10" customFormat="1" x14ac:dyDescent="0.3">
      <c r="A1008" s="16" t="s">
        <v>1141</v>
      </c>
      <c r="B1008" s="16" t="s">
        <v>1142</v>
      </c>
      <c r="C1008" s="29">
        <v>95.2</v>
      </c>
      <c r="D1008" s="57">
        <v>95</v>
      </c>
      <c r="E1008" s="70">
        <v>65.45</v>
      </c>
      <c r="F1008" s="120">
        <f t="shared" si="45"/>
        <v>81.8125</v>
      </c>
      <c r="G1008" s="94">
        <f t="shared" si="46"/>
        <v>6.5450000000000008</v>
      </c>
      <c r="H1008" s="94">
        <f t="shared" si="47"/>
        <v>13.090000000000002</v>
      </c>
      <c r="I1008" s="7" t="s">
        <v>17519</v>
      </c>
      <c r="J1008" s="7" t="s">
        <v>37</v>
      </c>
    </row>
    <row r="1009" spans="1:10" customFormat="1" x14ac:dyDescent="0.3">
      <c r="A1009" s="16" t="s">
        <v>1143</v>
      </c>
      <c r="B1009" s="16" t="s">
        <v>1144</v>
      </c>
      <c r="C1009" s="29">
        <v>2879.8</v>
      </c>
      <c r="D1009" s="57">
        <v>2880</v>
      </c>
      <c r="E1009" s="70">
        <v>2879.8</v>
      </c>
      <c r="F1009" s="120">
        <f t="shared" si="45"/>
        <v>3599.75</v>
      </c>
      <c r="G1009" s="94">
        <f t="shared" si="46"/>
        <v>287.98</v>
      </c>
      <c r="H1009" s="94">
        <f t="shared" si="47"/>
        <v>575.96</v>
      </c>
      <c r="I1009" s="7" t="s">
        <v>17519</v>
      </c>
      <c r="J1009" s="7" t="s">
        <v>2</v>
      </c>
    </row>
    <row r="1010" spans="1:10" customFormat="1" x14ac:dyDescent="0.3">
      <c r="A1010" s="16" t="s">
        <v>1145</v>
      </c>
      <c r="B1010" s="16" t="s">
        <v>1146</v>
      </c>
      <c r="C1010" s="29">
        <v>8211</v>
      </c>
      <c r="D1010" s="57">
        <v>8211</v>
      </c>
      <c r="E1010" s="70">
        <v>8211</v>
      </c>
      <c r="F1010" s="120">
        <f t="shared" si="45"/>
        <v>10263.75</v>
      </c>
      <c r="G1010" s="94">
        <f t="shared" si="46"/>
        <v>821.1</v>
      </c>
      <c r="H1010" s="94">
        <f t="shared" si="47"/>
        <v>1642.2</v>
      </c>
      <c r="I1010" s="7" t="s">
        <v>17519</v>
      </c>
      <c r="J1010" s="7" t="s">
        <v>2</v>
      </c>
    </row>
    <row r="1011" spans="1:10" customFormat="1" x14ac:dyDescent="0.3">
      <c r="A1011" s="16" t="s">
        <v>1147</v>
      </c>
      <c r="B1011" s="16" t="s">
        <v>1149</v>
      </c>
      <c r="C1011" s="29">
        <v>5117</v>
      </c>
      <c r="D1011" s="57">
        <v>1999</v>
      </c>
      <c r="E1011" s="70">
        <v>3094</v>
      </c>
      <c r="F1011" s="120">
        <f t="shared" si="45"/>
        <v>3867.5</v>
      </c>
      <c r="G1011" s="94">
        <f t="shared" si="46"/>
        <v>309.40000000000003</v>
      </c>
      <c r="H1011" s="94">
        <f t="shared" si="47"/>
        <v>618.80000000000007</v>
      </c>
      <c r="I1011" s="7" t="s">
        <v>17519</v>
      </c>
      <c r="J1011" s="7" t="s">
        <v>1148</v>
      </c>
    </row>
    <row r="1012" spans="1:10" customFormat="1" x14ac:dyDescent="0.3">
      <c r="A1012" s="16" t="s">
        <v>1150</v>
      </c>
      <c r="B1012" s="16" t="s">
        <v>1151</v>
      </c>
      <c r="C1012" s="29">
        <v>9865.1</v>
      </c>
      <c r="D1012" s="57">
        <v>8509</v>
      </c>
      <c r="E1012" s="70">
        <v>8509</v>
      </c>
      <c r="F1012" s="120">
        <f t="shared" si="45"/>
        <v>10636.25</v>
      </c>
      <c r="G1012" s="94">
        <f t="shared" si="46"/>
        <v>850.90000000000009</v>
      </c>
      <c r="H1012" s="94">
        <f t="shared" si="47"/>
        <v>1701.8000000000002</v>
      </c>
      <c r="I1012" s="7" t="s">
        <v>17519</v>
      </c>
      <c r="J1012" s="7" t="s">
        <v>2</v>
      </c>
    </row>
    <row r="1013" spans="1:10" customFormat="1" x14ac:dyDescent="0.3">
      <c r="A1013" s="21" t="s">
        <v>1152</v>
      </c>
      <c r="B1013" s="21" t="s">
        <v>1153</v>
      </c>
      <c r="C1013" s="30">
        <v>5497.8</v>
      </c>
      <c r="D1013" s="60">
        <v>5498</v>
      </c>
      <c r="E1013" s="70">
        <v>5497.8</v>
      </c>
      <c r="F1013" s="120">
        <f t="shared" si="45"/>
        <v>6872.25</v>
      </c>
      <c r="G1013" s="94">
        <f t="shared" si="46"/>
        <v>549.78000000000009</v>
      </c>
      <c r="H1013" s="94">
        <f t="shared" si="47"/>
        <v>1099.5600000000002</v>
      </c>
      <c r="I1013" s="7" t="s">
        <v>17519</v>
      </c>
      <c r="J1013" s="7" t="s">
        <v>2</v>
      </c>
    </row>
    <row r="1014" spans="1:10" customFormat="1" x14ac:dyDescent="0.3">
      <c r="A1014" s="16" t="s">
        <v>1154</v>
      </c>
      <c r="B1014" s="16" t="s">
        <v>1155</v>
      </c>
      <c r="C1014" s="29">
        <v>3332</v>
      </c>
      <c r="D1014" s="57">
        <v>4522</v>
      </c>
      <c r="E1014" s="70">
        <v>4522</v>
      </c>
      <c r="F1014" s="120">
        <f t="shared" si="45"/>
        <v>5652.5</v>
      </c>
      <c r="G1014" s="94">
        <f t="shared" si="46"/>
        <v>452.20000000000005</v>
      </c>
      <c r="H1014" s="94">
        <f t="shared" si="47"/>
        <v>904.40000000000009</v>
      </c>
      <c r="I1014" s="7" t="s">
        <v>17519</v>
      </c>
      <c r="J1014" s="7" t="s">
        <v>2</v>
      </c>
    </row>
    <row r="1015" spans="1:10" customFormat="1" x14ac:dyDescent="0.3">
      <c r="A1015" s="16" t="s">
        <v>1156</v>
      </c>
      <c r="B1015" s="16" t="s">
        <v>1157</v>
      </c>
      <c r="C1015" s="29">
        <v>190.4</v>
      </c>
      <c r="D1015" s="57">
        <v>177</v>
      </c>
      <c r="E1015" s="70">
        <v>196.35</v>
      </c>
      <c r="F1015" s="120">
        <f t="shared" si="45"/>
        <v>245.4375</v>
      </c>
      <c r="G1015" s="94">
        <f t="shared" si="46"/>
        <v>19.635000000000002</v>
      </c>
      <c r="H1015" s="94">
        <f t="shared" si="47"/>
        <v>39.270000000000003</v>
      </c>
      <c r="I1015" s="7" t="s">
        <v>17519</v>
      </c>
      <c r="J1015" s="7" t="s">
        <v>947</v>
      </c>
    </row>
    <row r="1016" spans="1:10" customFormat="1" x14ac:dyDescent="0.3">
      <c r="A1016" s="16" t="s">
        <v>1158</v>
      </c>
      <c r="B1016" s="16" t="s">
        <v>1160</v>
      </c>
      <c r="C1016" s="29">
        <v>23999.919999999998</v>
      </c>
      <c r="D1016" s="57">
        <v>24000</v>
      </c>
      <c r="E1016" s="70">
        <v>23999.919999999998</v>
      </c>
      <c r="F1016" s="120">
        <f t="shared" si="45"/>
        <v>29999.899999999998</v>
      </c>
      <c r="G1016" s="94">
        <f t="shared" si="46"/>
        <v>2399.9919999999997</v>
      </c>
      <c r="H1016" s="94">
        <f t="shared" si="47"/>
        <v>4799.9839999999995</v>
      </c>
      <c r="I1016" s="7" t="s">
        <v>17519</v>
      </c>
      <c r="J1016" s="7" t="s">
        <v>1159</v>
      </c>
    </row>
    <row r="1017" spans="1:10" customFormat="1" x14ac:dyDescent="0.3">
      <c r="A1017" s="16" t="s">
        <v>1161</v>
      </c>
      <c r="B1017" s="16" t="s">
        <v>1162</v>
      </c>
      <c r="C1017" s="29">
        <v>0</v>
      </c>
      <c r="D1017" s="57">
        <v>833</v>
      </c>
      <c r="E1017" s="70">
        <v>833</v>
      </c>
      <c r="F1017" s="120">
        <f t="shared" si="45"/>
        <v>1041.25</v>
      </c>
      <c r="G1017" s="94">
        <f t="shared" si="46"/>
        <v>83.300000000000011</v>
      </c>
      <c r="H1017" s="94">
        <f t="shared" si="47"/>
        <v>166.60000000000002</v>
      </c>
      <c r="I1017" s="7" t="s">
        <v>17519</v>
      </c>
      <c r="J1017" s="7" t="s">
        <v>947</v>
      </c>
    </row>
    <row r="1018" spans="1:10" customFormat="1" x14ac:dyDescent="0.3">
      <c r="A1018" s="16" t="s">
        <v>1163</v>
      </c>
      <c r="B1018" s="16" t="s">
        <v>1164</v>
      </c>
      <c r="C1018" s="29">
        <v>101.15</v>
      </c>
      <c r="D1018" s="57">
        <v>101</v>
      </c>
      <c r="E1018" s="70">
        <v>226.1</v>
      </c>
      <c r="F1018" s="120">
        <f t="shared" si="45"/>
        <v>282.625</v>
      </c>
      <c r="G1018" s="94">
        <f t="shared" si="46"/>
        <v>22.61</v>
      </c>
      <c r="H1018" s="94">
        <f t="shared" si="47"/>
        <v>45.22</v>
      </c>
      <c r="I1018" s="7" t="s">
        <v>17519</v>
      </c>
      <c r="J1018" s="7" t="s">
        <v>37</v>
      </c>
    </row>
    <row r="1019" spans="1:10" customFormat="1" x14ac:dyDescent="0.3">
      <c r="A1019" s="16" t="s">
        <v>1165</v>
      </c>
      <c r="B1019" s="16" t="s">
        <v>1166</v>
      </c>
      <c r="C1019" s="29">
        <v>4400.01</v>
      </c>
      <c r="D1019" s="57">
        <v>4400</v>
      </c>
      <c r="E1019" s="70">
        <v>4400</v>
      </c>
      <c r="F1019" s="120">
        <f t="shared" si="45"/>
        <v>5500</v>
      </c>
      <c r="G1019" s="94">
        <f t="shared" si="46"/>
        <v>440</v>
      </c>
      <c r="H1019" s="94">
        <f t="shared" si="47"/>
        <v>880</v>
      </c>
      <c r="I1019" s="7" t="s">
        <v>17519</v>
      </c>
      <c r="J1019" s="7" t="s">
        <v>2</v>
      </c>
    </row>
    <row r="1020" spans="1:10" customFormat="1" x14ac:dyDescent="0.3">
      <c r="A1020" s="16" t="s">
        <v>1167</v>
      </c>
      <c r="B1020" s="16" t="s">
        <v>1168</v>
      </c>
      <c r="C1020" s="29">
        <v>209.83</v>
      </c>
      <c r="D1020" s="57">
        <v>107</v>
      </c>
      <c r="E1020" s="70">
        <v>190.4</v>
      </c>
      <c r="F1020" s="120">
        <f t="shared" si="45"/>
        <v>238</v>
      </c>
      <c r="G1020" s="94">
        <f t="shared" si="46"/>
        <v>19.040000000000003</v>
      </c>
      <c r="H1020" s="94">
        <f t="shared" si="47"/>
        <v>38.080000000000005</v>
      </c>
      <c r="I1020" s="7" t="s">
        <v>17519</v>
      </c>
      <c r="J1020" s="7" t="s">
        <v>37</v>
      </c>
    </row>
    <row r="1021" spans="1:10" customFormat="1" x14ac:dyDescent="0.3">
      <c r="A1021" s="16" t="s">
        <v>1169</v>
      </c>
      <c r="B1021" s="16" t="s">
        <v>1170</v>
      </c>
      <c r="C1021" s="29">
        <v>0</v>
      </c>
      <c r="D1021" s="57">
        <v>237</v>
      </c>
      <c r="E1021" s="70">
        <v>291.55</v>
      </c>
      <c r="F1021" s="120">
        <f t="shared" si="45"/>
        <v>364.4375</v>
      </c>
      <c r="G1021" s="94">
        <f t="shared" si="46"/>
        <v>29.155000000000001</v>
      </c>
      <c r="H1021" s="94">
        <f t="shared" si="47"/>
        <v>58.31</v>
      </c>
      <c r="I1021" s="7" t="s">
        <v>17519</v>
      </c>
      <c r="J1021" s="7" t="s">
        <v>37</v>
      </c>
    </row>
    <row r="1022" spans="1:10" customFormat="1" x14ac:dyDescent="0.3">
      <c r="A1022" s="17" t="s">
        <v>3374</v>
      </c>
      <c r="B1022" s="17" t="s">
        <v>3375</v>
      </c>
      <c r="C1022" s="29">
        <v>0</v>
      </c>
      <c r="D1022" s="54">
        <v>0</v>
      </c>
      <c r="E1022" s="70">
        <v>291.55</v>
      </c>
      <c r="F1022" s="120">
        <f t="shared" si="45"/>
        <v>364.4375</v>
      </c>
      <c r="G1022" s="94">
        <f t="shared" si="46"/>
        <v>29.155000000000001</v>
      </c>
      <c r="H1022" s="94">
        <f t="shared" si="47"/>
        <v>58.31</v>
      </c>
      <c r="I1022" s="7" t="s">
        <v>17519</v>
      </c>
      <c r="J1022" s="7" t="s">
        <v>37</v>
      </c>
    </row>
    <row r="1023" spans="1:10" customFormat="1" x14ac:dyDescent="0.3">
      <c r="A1023" s="16" t="s">
        <v>1171</v>
      </c>
      <c r="B1023" s="16" t="s">
        <v>1172</v>
      </c>
      <c r="C1023" s="29">
        <v>116.62</v>
      </c>
      <c r="D1023" s="57">
        <v>536</v>
      </c>
      <c r="E1023" s="70">
        <v>904.4</v>
      </c>
      <c r="F1023" s="120">
        <f t="shared" si="45"/>
        <v>1130.5</v>
      </c>
      <c r="G1023" s="94">
        <f t="shared" si="46"/>
        <v>90.44</v>
      </c>
      <c r="H1023" s="94">
        <f t="shared" si="47"/>
        <v>180.88</v>
      </c>
      <c r="I1023" s="7" t="s">
        <v>17519</v>
      </c>
      <c r="J1023" s="7" t="s">
        <v>947</v>
      </c>
    </row>
    <row r="1024" spans="1:10" customFormat="1" x14ac:dyDescent="0.3">
      <c r="A1024" s="17" t="s">
        <v>3376</v>
      </c>
      <c r="B1024" s="17" t="s">
        <v>3377</v>
      </c>
      <c r="C1024" s="29">
        <v>0</v>
      </c>
      <c r="D1024" s="54">
        <v>0</v>
      </c>
      <c r="E1024" s="70">
        <v>0</v>
      </c>
      <c r="F1024" s="120">
        <f t="shared" si="45"/>
        <v>0</v>
      </c>
      <c r="G1024" s="94">
        <f t="shared" si="46"/>
        <v>0</v>
      </c>
      <c r="H1024" s="94">
        <f t="shared" si="47"/>
        <v>0</v>
      </c>
      <c r="I1024" s="7" t="s">
        <v>17519</v>
      </c>
      <c r="J1024" s="7" t="s">
        <v>947</v>
      </c>
    </row>
    <row r="1025" spans="1:10" customFormat="1" x14ac:dyDescent="0.3">
      <c r="A1025" s="17" t="s">
        <v>3378</v>
      </c>
      <c r="B1025" s="17" t="s">
        <v>3379</v>
      </c>
      <c r="C1025" s="29">
        <v>0</v>
      </c>
      <c r="D1025" s="54">
        <v>0</v>
      </c>
      <c r="E1025" s="70">
        <v>0</v>
      </c>
      <c r="F1025" s="120">
        <f t="shared" si="45"/>
        <v>0</v>
      </c>
      <c r="G1025" s="94">
        <f t="shared" si="46"/>
        <v>0</v>
      </c>
      <c r="H1025" s="94">
        <f t="shared" si="47"/>
        <v>0</v>
      </c>
      <c r="I1025" s="7" t="s">
        <v>17519</v>
      </c>
      <c r="J1025" s="7" t="s">
        <v>947</v>
      </c>
    </row>
    <row r="1026" spans="1:10" customFormat="1" x14ac:dyDescent="0.3">
      <c r="A1026" s="16" t="s">
        <v>1173</v>
      </c>
      <c r="B1026" s="16" t="s">
        <v>1174</v>
      </c>
      <c r="C1026" s="29">
        <v>6237.81</v>
      </c>
      <c r="D1026" s="57">
        <v>6238</v>
      </c>
      <c r="E1026" s="70">
        <v>6237.81</v>
      </c>
      <c r="F1026" s="120">
        <f t="shared" si="45"/>
        <v>7797.2625000000007</v>
      </c>
      <c r="G1026" s="94">
        <f t="shared" si="46"/>
        <v>623.78100000000006</v>
      </c>
      <c r="H1026" s="94">
        <f t="shared" si="47"/>
        <v>1247.5620000000001</v>
      </c>
      <c r="I1026" s="7" t="s">
        <v>17519</v>
      </c>
      <c r="J1026" s="7" t="s">
        <v>272</v>
      </c>
    </row>
    <row r="1027" spans="1:10" customFormat="1" x14ac:dyDescent="0.3">
      <c r="A1027" s="16" t="s">
        <v>1175</v>
      </c>
      <c r="B1027" s="16" t="s">
        <v>1177</v>
      </c>
      <c r="C1027" s="29">
        <v>7.74</v>
      </c>
      <c r="D1027" s="57">
        <v>8</v>
      </c>
      <c r="E1027" s="70">
        <v>8.33</v>
      </c>
      <c r="F1027" s="120">
        <f t="shared" si="45"/>
        <v>10.4125</v>
      </c>
      <c r="G1027" s="94">
        <f t="shared" si="46"/>
        <v>0.83300000000000007</v>
      </c>
      <c r="H1027" s="94">
        <f t="shared" si="47"/>
        <v>1.6660000000000001</v>
      </c>
      <c r="I1027" s="7" t="s">
        <v>17519</v>
      </c>
      <c r="J1027" s="7" t="s">
        <v>1176</v>
      </c>
    </row>
    <row r="1028" spans="1:10" customFormat="1" x14ac:dyDescent="0.3">
      <c r="A1028" s="16" t="s">
        <v>1178</v>
      </c>
      <c r="B1028" s="16" t="s">
        <v>1180</v>
      </c>
      <c r="C1028" s="29">
        <v>0</v>
      </c>
      <c r="D1028" s="57">
        <v>5276</v>
      </c>
      <c r="E1028" s="70">
        <v>5276</v>
      </c>
      <c r="F1028" s="120">
        <f t="shared" si="45"/>
        <v>6595</v>
      </c>
      <c r="G1028" s="94">
        <f t="shared" si="46"/>
        <v>527.6</v>
      </c>
      <c r="H1028" s="94">
        <f t="shared" si="47"/>
        <v>1055.2</v>
      </c>
      <c r="I1028" s="7" t="s">
        <v>17519</v>
      </c>
      <c r="J1028" s="7" t="s">
        <v>1179</v>
      </c>
    </row>
    <row r="1029" spans="1:10" customFormat="1" x14ac:dyDescent="0.3">
      <c r="A1029" s="16" t="s">
        <v>1181</v>
      </c>
      <c r="B1029" s="16" t="s">
        <v>1183</v>
      </c>
      <c r="C1029" s="29">
        <v>0</v>
      </c>
      <c r="D1029" s="57">
        <v>5541</v>
      </c>
      <c r="E1029" s="70">
        <v>5541</v>
      </c>
      <c r="F1029" s="120">
        <f t="shared" si="45"/>
        <v>6926.25</v>
      </c>
      <c r="G1029" s="94">
        <f t="shared" si="46"/>
        <v>554.1</v>
      </c>
      <c r="H1029" s="94">
        <f t="shared" si="47"/>
        <v>1108.2</v>
      </c>
      <c r="I1029" s="7" t="s">
        <v>17519</v>
      </c>
      <c r="J1029" s="7" t="s">
        <v>1182</v>
      </c>
    </row>
    <row r="1030" spans="1:10" customFormat="1" x14ac:dyDescent="0.3">
      <c r="A1030" s="16" t="s">
        <v>1184</v>
      </c>
      <c r="B1030" s="16" t="s">
        <v>1185</v>
      </c>
      <c r="C1030" s="29">
        <v>0</v>
      </c>
      <c r="D1030" s="57">
        <v>50</v>
      </c>
      <c r="E1030" s="70">
        <v>50</v>
      </c>
      <c r="F1030" s="120">
        <f t="shared" si="45"/>
        <v>62.5</v>
      </c>
      <c r="G1030" s="94">
        <f t="shared" si="46"/>
        <v>5</v>
      </c>
      <c r="H1030" s="94">
        <f t="shared" si="47"/>
        <v>10</v>
      </c>
      <c r="I1030" s="7" t="s">
        <v>17519</v>
      </c>
      <c r="J1030" s="7" t="s">
        <v>37</v>
      </c>
    </row>
    <row r="1031" spans="1:10" customFormat="1" x14ac:dyDescent="0.3">
      <c r="A1031" s="16" t="s">
        <v>1186</v>
      </c>
      <c r="B1031" s="16" t="s">
        <v>2010</v>
      </c>
      <c r="C1031" s="29">
        <v>0</v>
      </c>
      <c r="D1031" s="57">
        <v>6980</v>
      </c>
      <c r="E1031" s="70">
        <v>6980</v>
      </c>
      <c r="F1031" s="120">
        <f t="shared" ref="F1031:F1094" si="48">IF(E1031&gt;0,+E1031,IF(D1031&gt;0,+D1031,IF(C1031&gt;0,+C1031,0)))*1.25</f>
        <v>8725</v>
      </c>
      <c r="G1031" s="94">
        <f t="shared" ref="G1031:G1094" si="49">(F1031/1.25)*0.1</f>
        <v>698</v>
      </c>
      <c r="H1031" s="94">
        <f t="shared" ref="H1031:H1094" si="50">(F1031/1.25)*0.2</f>
        <v>1396</v>
      </c>
      <c r="I1031" s="7" t="s">
        <v>17519</v>
      </c>
      <c r="J1031" s="7" t="s">
        <v>26</v>
      </c>
    </row>
    <row r="1032" spans="1:10" customFormat="1" x14ac:dyDescent="0.3">
      <c r="A1032" s="16" t="s">
        <v>1187</v>
      </c>
      <c r="B1032" s="16" t="s">
        <v>1188</v>
      </c>
      <c r="C1032" s="29">
        <v>0</v>
      </c>
      <c r="D1032" s="57">
        <v>83</v>
      </c>
      <c r="E1032" s="70">
        <v>83.3</v>
      </c>
      <c r="F1032" s="120">
        <f t="shared" si="48"/>
        <v>104.125</v>
      </c>
      <c r="G1032" s="94">
        <f t="shared" si="49"/>
        <v>8.33</v>
      </c>
      <c r="H1032" s="94">
        <f t="shared" si="50"/>
        <v>16.66</v>
      </c>
      <c r="I1032" s="7" t="s">
        <v>17519</v>
      </c>
      <c r="J1032" s="7" t="s">
        <v>37</v>
      </c>
    </row>
    <row r="1033" spans="1:10" customFormat="1" x14ac:dyDescent="0.3">
      <c r="A1033" s="16" t="s">
        <v>1189</v>
      </c>
      <c r="B1033" s="16" t="s">
        <v>1190</v>
      </c>
      <c r="C1033" s="29">
        <v>0</v>
      </c>
      <c r="D1033" s="57">
        <v>7978</v>
      </c>
      <c r="E1033" s="70">
        <v>7978</v>
      </c>
      <c r="F1033" s="120">
        <f t="shared" si="48"/>
        <v>9972.5</v>
      </c>
      <c r="G1033" s="94">
        <f t="shared" si="49"/>
        <v>797.80000000000007</v>
      </c>
      <c r="H1033" s="94">
        <f t="shared" si="50"/>
        <v>1595.6000000000001</v>
      </c>
      <c r="I1033" s="7" t="s">
        <v>17519</v>
      </c>
      <c r="J1033" s="7" t="s">
        <v>1182</v>
      </c>
    </row>
    <row r="1034" spans="1:10" customFormat="1" x14ac:dyDescent="0.3">
      <c r="A1034" s="16" t="s">
        <v>1191</v>
      </c>
      <c r="B1034" s="16" t="s">
        <v>1192</v>
      </c>
      <c r="C1034" s="29">
        <v>0</v>
      </c>
      <c r="D1034" s="57">
        <v>6485</v>
      </c>
      <c r="E1034" s="70">
        <v>6485</v>
      </c>
      <c r="F1034" s="120">
        <f t="shared" si="48"/>
        <v>8106.25</v>
      </c>
      <c r="G1034" s="94">
        <f t="shared" si="49"/>
        <v>648.5</v>
      </c>
      <c r="H1034" s="94">
        <f t="shared" si="50"/>
        <v>1297</v>
      </c>
      <c r="I1034" s="7" t="s">
        <v>17519</v>
      </c>
      <c r="J1034" s="7" t="s">
        <v>1182</v>
      </c>
    </row>
    <row r="1035" spans="1:10" customFormat="1" x14ac:dyDescent="0.3">
      <c r="A1035" s="16" t="s">
        <v>1193</v>
      </c>
      <c r="B1035" s="16" t="s">
        <v>2011</v>
      </c>
      <c r="C1035" s="29">
        <v>0</v>
      </c>
      <c r="D1035" s="57">
        <v>13740</v>
      </c>
      <c r="E1035" s="70">
        <v>13740</v>
      </c>
      <c r="F1035" s="120">
        <f t="shared" si="48"/>
        <v>17175</v>
      </c>
      <c r="G1035" s="94">
        <f t="shared" si="49"/>
        <v>1374</v>
      </c>
      <c r="H1035" s="94">
        <f t="shared" si="50"/>
        <v>2748</v>
      </c>
      <c r="I1035" s="7" t="s">
        <v>17519</v>
      </c>
      <c r="J1035" s="7" t="s">
        <v>2</v>
      </c>
    </row>
    <row r="1036" spans="1:10" customFormat="1" x14ac:dyDescent="0.3">
      <c r="A1036" s="16" t="s">
        <v>1194</v>
      </c>
      <c r="B1036" s="16" t="s">
        <v>1195</v>
      </c>
      <c r="C1036" s="29">
        <v>0</v>
      </c>
      <c r="D1036" s="57">
        <v>305</v>
      </c>
      <c r="E1036" s="70">
        <v>304.67</v>
      </c>
      <c r="F1036" s="120">
        <f t="shared" si="48"/>
        <v>380.83750000000003</v>
      </c>
      <c r="G1036" s="94">
        <f t="shared" si="49"/>
        <v>30.467000000000002</v>
      </c>
      <c r="H1036" s="94">
        <f t="shared" si="50"/>
        <v>60.934000000000005</v>
      </c>
      <c r="I1036" s="7" t="s">
        <v>17519</v>
      </c>
      <c r="J1036" s="7" t="s">
        <v>947</v>
      </c>
    </row>
    <row r="1037" spans="1:10" customFormat="1" x14ac:dyDescent="0.3">
      <c r="A1037" s="16" t="s">
        <v>1196</v>
      </c>
      <c r="B1037" s="16" t="s">
        <v>1197</v>
      </c>
      <c r="C1037" s="29">
        <v>0</v>
      </c>
      <c r="D1037" s="57">
        <v>1059</v>
      </c>
      <c r="E1037" s="70">
        <v>1059</v>
      </c>
      <c r="F1037" s="120">
        <f t="shared" si="48"/>
        <v>1323.75</v>
      </c>
      <c r="G1037" s="94">
        <f t="shared" si="49"/>
        <v>105.9</v>
      </c>
      <c r="H1037" s="94">
        <f t="shared" si="50"/>
        <v>211.8</v>
      </c>
      <c r="I1037" s="7" t="s">
        <v>17519</v>
      </c>
      <c r="J1037" s="7" t="s">
        <v>947</v>
      </c>
    </row>
    <row r="1038" spans="1:10" customFormat="1" x14ac:dyDescent="0.3">
      <c r="A1038" s="16" t="s">
        <v>1198</v>
      </c>
      <c r="B1038" s="16" t="s">
        <v>2001</v>
      </c>
      <c r="C1038" s="29">
        <v>0</v>
      </c>
      <c r="D1038" s="57">
        <v>7490</v>
      </c>
      <c r="E1038" s="70">
        <v>7490</v>
      </c>
      <c r="F1038" s="120">
        <f t="shared" si="48"/>
        <v>9362.5</v>
      </c>
      <c r="G1038" s="94">
        <f t="shared" si="49"/>
        <v>749</v>
      </c>
      <c r="H1038" s="94">
        <f t="shared" si="50"/>
        <v>1498</v>
      </c>
      <c r="I1038" s="7" t="s">
        <v>17519</v>
      </c>
      <c r="J1038" s="7" t="s">
        <v>1179</v>
      </c>
    </row>
    <row r="1039" spans="1:10" customFormat="1" x14ac:dyDescent="0.3">
      <c r="A1039" s="16" t="s">
        <v>1199</v>
      </c>
      <c r="B1039" s="16" t="s">
        <v>2012</v>
      </c>
      <c r="C1039" s="29">
        <v>0</v>
      </c>
      <c r="D1039" s="57">
        <v>4695</v>
      </c>
      <c r="E1039" s="70">
        <v>4695</v>
      </c>
      <c r="F1039" s="120">
        <f t="shared" si="48"/>
        <v>5868.75</v>
      </c>
      <c r="G1039" s="94">
        <f t="shared" si="49"/>
        <v>469.5</v>
      </c>
      <c r="H1039" s="94">
        <f t="shared" si="50"/>
        <v>939</v>
      </c>
      <c r="I1039" s="7" t="s">
        <v>17519</v>
      </c>
      <c r="J1039" s="7" t="s">
        <v>1182</v>
      </c>
    </row>
    <row r="1040" spans="1:10" customFormat="1" x14ac:dyDescent="0.3">
      <c r="A1040" s="16" t="s">
        <v>1200</v>
      </c>
      <c r="B1040" s="16" t="s">
        <v>1201</v>
      </c>
      <c r="C1040" s="29">
        <v>0</v>
      </c>
      <c r="D1040" s="57">
        <v>426</v>
      </c>
      <c r="E1040" s="70">
        <v>566.44000000000005</v>
      </c>
      <c r="F1040" s="120">
        <f t="shared" si="48"/>
        <v>708.05000000000007</v>
      </c>
      <c r="G1040" s="94">
        <f t="shared" si="49"/>
        <v>56.644000000000005</v>
      </c>
      <c r="H1040" s="94">
        <f t="shared" si="50"/>
        <v>113.28800000000001</v>
      </c>
      <c r="I1040" s="7" t="s">
        <v>17519</v>
      </c>
      <c r="J1040" s="7" t="s">
        <v>21</v>
      </c>
    </row>
    <row r="1041" spans="1:10" customFormat="1" x14ac:dyDescent="0.3">
      <c r="A1041" s="16" t="s">
        <v>1202</v>
      </c>
      <c r="B1041" s="16" t="s">
        <v>1203</v>
      </c>
      <c r="C1041" s="29">
        <v>0</v>
      </c>
      <c r="D1041" s="57">
        <v>32602</v>
      </c>
      <c r="E1041" s="70">
        <v>32602.43</v>
      </c>
      <c r="F1041" s="120">
        <f t="shared" si="48"/>
        <v>40753.037499999999</v>
      </c>
      <c r="G1041" s="94">
        <f t="shared" si="49"/>
        <v>3260.2430000000004</v>
      </c>
      <c r="H1041" s="94">
        <f t="shared" si="50"/>
        <v>6520.4860000000008</v>
      </c>
      <c r="I1041" s="7" t="s">
        <v>17519</v>
      </c>
      <c r="J1041" s="7" t="s">
        <v>2</v>
      </c>
    </row>
    <row r="1042" spans="1:10" customFormat="1" x14ac:dyDescent="0.3">
      <c r="A1042" s="16" t="s">
        <v>1204</v>
      </c>
      <c r="B1042" s="16" t="s">
        <v>1205</v>
      </c>
      <c r="C1042" s="29">
        <v>0</v>
      </c>
      <c r="D1042" s="57">
        <v>320</v>
      </c>
      <c r="E1042" s="70">
        <v>320.33</v>
      </c>
      <c r="F1042" s="120">
        <f t="shared" si="48"/>
        <v>400.41249999999997</v>
      </c>
      <c r="G1042" s="94">
        <f t="shared" si="49"/>
        <v>32.033000000000001</v>
      </c>
      <c r="H1042" s="94">
        <f t="shared" si="50"/>
        <v>64.066000000000003</v>
      </c>
      <c r="I1042" s="7" t="s">
        <v>17519</v>
      </c>
      <c r="J1042" s="7" t="s">
        <v>947</v>
      </c>
    </row>
    <row r="1043" spans="1:10" customFormat="1" x14ac:dyDescent="0.3">
      <c r="A1043" s="16" t="s">
        <v>1206</v>
      </c>
      <c r="B1043" s="16" t="s">
        <v>1207</v>
      </c>
      <c r="C1043" s="29">
        <v>0</v>
      </c>
      <c r="D1043" s="57">
        <v>138</v>
      </c>
      <c r="E1043" s="70">
        <v>175.28</v>
      </c>
      <c r="F1043" s="120">
        <f t="shared" si="48"/>
        <v>219.1</v>
      </c>
      <c r="G1043" s="94">
        <f t="shared" si="49"/>
        <v>17.528000000000002</v>
      </c>
      <c r="H1043" s="94">
        <f t="shared" si="50"/>
        <v>35.056000000000004</v>
      </c>
      <c r="I1043" s="7" t="s">
        <v>17519</v>
      </c>
      <c r="J1043" s="7" t="s">
        <v>21</v>
      </c>
    </row>
    <row r="1044" spans="1:10" customFormat="1" x14ac:dyDescent="0.3">
      <c r="A1044" s="16" t="s">
        <v>1209</v>
      </c>
      <c r="B1044" s="16" t="s">
        <v>1210</v>
      </c>
      <c r="C1044" s="29">
        <v>0</v>
      </c>
      <c r="D1044" s="57">
        <v>13806</v>
      </c>
      <c r="E1044" s="70">
        <v>13806</v>
      </c>
      <c r="F1044" s="120">
        <f t="shared" si="48"/>
        <v>17257.5</v>
      </c>
      <c r="G1044" s="94">
        <f t="shared" si="49"/>
        <v>1380.6000000000001</v>
      </c>
      <c r="H1044" s="94">
        <f t="shared" si="50"/>
        <v>2761.2000000000003</v>
      </c>
      <c r="I1044" s="7" t="s">
        <v>17519</v>
      </c>
      <c r="J1044" s="7" t="s">
        <v>26</v>
      </c>
    </row>
    <row r="1045" spans="1:10" customFormat="1" x14ac:dyDescent="0.3">
      <c r="A1045" s="16" t="s">
        <v>1211</v>
      </c>
      <c r="B1045" s="16" t="s">
        <v>1212</v>
      </c>
      <c r="C1045" s="29">
        <v>0</v>
      </c>
      <c r="D1045" s="57">
        <v>11619</v>
      </c>
      <c r="E1045" s="70">
        <v>11618.5</v>
      </c>
      <c r="F1045" s="120">
        <f t="shared" si="48"/>
        <v>14523.125</v>
      </c>
      <c r="G1045" s="94">
        <f t="shared" si="49"/>
        <v>1161.8500000000001</v>
      </c>
      <c r="H1045" s="94">
        <f t="shared" si="50"/>
        <v>2323.7000000000003</v>
      </c>
      <c r="I1045" s="7" t="s">
        <v>17519</v>
      </c>
      <c r="J1045" s="7" t="s">
        <v>26</v>
      </c>
    </row>
    <row r="1046" spans="1:10" customFormat="1" x14ac:dyDescent="0.3">
      <c r="A1046" s="21" t="s">
        <v>1213</v>
      </c>
      <c r="B1046" s="21" t="s">
        <v>1214</v>
      </c>
      <c r="C1046" s="30">
        <v>0</v>
      </c>
      <c r="D1046" s="60">
        <v>356</v>
      </c>
      <c r="E1046" s="70">
        <v>355.92</v>
      </c>
      <c r="F1046" s="120">
        <f t="shared" si="48"/>
        <v>444.90000000000003</v>
      </c>
      <c r="G1046" s="94">
        <f t="shared" si="49"/>
        <v>35.592000000000006</v>
      </c>
      <c r="H1046" s="94">
        <f t="shared" si="50"/>
        <v>71.184000000000012</v>
      </c>
      <c r="I1046" s="7" t="s">
        <v>17519</v>
      </c>
      <c r="J1046" s="7" t="s">
        <v>37</v>
      </c>
    </row>
    <row r="1047" spans="1:10" customFormat="1" x14ac:dyDescent="0.3">
      <c r="A1047" s="16" t="s">
        <v>1215</v>
      </c>
      <c r="B1047" s="16" t="s">
        <v>1216</v>
      </c>
      <c r="C1047" s="29">
        <v>0</v>
      </c>
      <c r="D1047" s="57">
        <v>131</v>
      </c>
      <c r="E1047" s="70">
        <v>131</v>
      </c>
      <c r="F1047" s="120">
        <f t="shared" si="48"/>
        <v>163.75</v>
      </c>
      <c r="G1047" s="94">
        <f t="shared" si="49"/>
        <v>13.100000000000001</v>
      </c>
      <c r="H1047" s="94">
        <f t="shared" si="50"/>
        <v>26.200000000000003</v>
      </c>
      <c r="I1047" s="7" t="s">
        <v>17519</v>
      </c>
      <c r="J1047" s="7" t="s">
        <v>37</v>
      </c>
    </row>
    <row r="1048" spans="1:10" customFormat="1" x14ac:dyDescent="0.3">
      <c r="A1048" s="24" t="s">
        <v>1217</v>
      </c>
      <c r="B1048" s="24" t="s">
        <v>1218</v>
      </c>
      <c r="C1048" s="31">
        <v>0</v>
      </c>
      <c r="D1048" s="61">
        <v>162</v>
      </c>
      <c r="E1048" s="70">
        <v>161.58000000000001</v>
      </c>
      <c r="F1048" s="120">
        <f t="shared" si="48"/>
        <v>201.97500000000002</v>
      </c>
      <c r="G1048" s="94">
        <f t="shared" si="49"/>
        <v>16.158000000000001</v>
      </c>
      <c r="H1048" s="94">
        <f t="shared" si="50"/>
        <v>32.316000000000003</v>
      </c>
      <c r="I1048" s="7" t="s">
        <v>17519</v>
      </c>
      <c r="J1048" s="7" t="s">
        <v>37</v>
      </c>
    </row>
    <row r="1049" spans="1:10" customFormat="1" x14ac:dyDescent="0.3">
      <c r="A1049" s="16" t="s">
        <v>1219</v>
      </c>
      <c r="B1049" s="16" t="s">
        <v>1220</v>
      </c>
      <c r="C1049" s="29">
        <v>0</v>
      </c>
      <c r="D1049" s="57">
        <v>700</v>
      </c>
      <c r="E1049" s="70">
        <v>1190</v>
      </c>
      <c r="F1049" s="120">
        <f t="shared" si="48"/>
        <v>1487.5</v>
      </c>
      <c r="G1049" s="94">
        <f t="shared" si="49"/>
        <v>119</v>
      </c>
      <c r="H1049" s="94">
        <f t="shared" si="50"/>
        <v>238</v>
      </c>
      <c r="I1049" s="7" t="s">
        <v>17519</v>
      </c>
      <c r="J1049" s="7" t="s">
        <v>947</v>
      </c>
    </row>
    <row r="1050" spans="1:10" customFormat="1" x14ac:dyDescent="0.3">
      <c r="A1050" s="25" t="s">
        <v>1221</v>
      </c>
      <c r="B1050" s="25" t="s">
        <v>1222</v>
      </c>
      <c r="C1050" s="28">
        <v>0</v>
      </c>
      <c r="D1050" s="62">
        <v>1547</v>
      </c>
      <c r="E1050" s="70">
        <v>3570</v>
      </c>
      <c r="F1050" s="120">
        <f t="shared" si="48"/>
        <v>4462.5</v>
      </c>
      <c r="G1050" s="94">
        <f t="shared" si="49"/>
        <v>357</v>
      </c>
      <c r="H1050" s="94">
        <f t="shared" si="50"/>
        <v>714</v>
      </c>
      <c r="I1050" s="7" t="s">
        <v>17519</v>
      </c>
      <c r="J1050" s="7" t="s">
        <v>2</v>
      </c>
    </row>
    <row r="1051" spans="1:10" customFormat="1" x14ac:dyDescent="0.3">
      <c r="A1051" s="16" t="s">
        <v>1223</v>
      </c>
      <c r="B1051" s="16" t="s">
        <v>1224</v>
      </c>
      <c r="C1051" s="29">
        <v>0</v>
      </c>
      <c r="D1051" s="57">
        <v>10710</v>
      </c>
      <c r="E1051" s="70">
        <v>3570</v>
      </c>
      <c r="F1051" s="120">
        <f t="shared" si="48"/>
        <v>4462.5</v>
      </c>
      <c r="G1051" s="94">
        <f t="shared" si="49"/>
        <v>357</v>
      </c>
      <c r="H1051" s="94">
        <f t="shared" si="50"/>
        <v>714</v>
      </c>
      <c r="I1051" s="7" t="s">
        <v>17519</v>
      </c>
      <c r="J1051" s="7" t="s">
        <v>2</v>
      </c>
    </row>
    <row r="1052" spans="1:10" customFormat="1" x14ac:dyDescent="0.3">
      <c r="A1052" s="16" t="s">
        <v>1225</v>
      </c>
      <c r="B1052" s="16" t="s">
        <v>1226</v>
      </c>
      <c r="C1052" s="29">
        <v>0</v>
      </c>
      <c r="D1052" s="57">
        <v>536</v>
      </c>
      <c r="E1052" s="70">
        <v>535.5</v>
      </c>
      <c r="F1052" s="120">
        <f t="shared" si="48"/>
        <v>669.375</v>
      </c>
      <c r="G1052" s="94">
        <f t="shared" si="49"/>
        <v>53.550000000000004</v>
      </c>
      <c r="H1052" s="94">
        <f t="shared" si="50"/>
        <v>107.10000000000001</v>
      </c>
      <c r="I1052" s="7" t="s">
        <v>17519</v>
      </c>
      <c r="J1052" s="7" t="s">
        <v>947</v>
      </c>
    </row>
    <row r="1053" spans="1:10" customFormat="1" x14ac:dyDescent="0.3">
      <c r="A1053" s="16" t="s">
        <v>1227</v>
      </c>
      <c r="B1053" s="16" t="s">
        <v>1228</v>
      </c>
      <c r="C1053" s="29">
        <v>0</v>
      </c>
      <c r="D1053" s="57">
        <v>536</v>
      </c>
      <c r="E1053" s="70">
        <v>535.5</v>
      </c>
      <c r="F1053" s="120">
        <f t="shared" si="48"/>
        <v>669.375</v>
      </c>
      <c r="G1053" s="94">
        <f t="shared" si="49"/>
        <v>53.550000000000004</v>
      </c>
      <c r="H1053" s="94">
        <f t="shared" si="50"/>
        <v>107.10000000000001</v>
      </c>
      <c r="I1053" s="7" t="s">
        <v>17519</v>
      </c>
      <c r="J1053" s="7" t="s">
        <v>947</v>
      </c>
    </row>
    <row r="1054" spans="1:10" customFormat="1" x14ac:dyDescent="0.3">
      <c r="A1054" s="16" t="s">
        <v>1229</v>
      </c>
      <c r="B1054" s="16" t="s">
        <v>1230</v>
      </c>
      <c r="C1054" s="29">
        <v>0</v>
      </c>
      <c r="D1054" s="57">
        <v>200</v>
      </c>
      <c r="E1054" s="70">
        <v>200.48</v>
      </c>
      <c r="F1054" s="120">
        <f t="shared" si="48"/>
        <v>250.6</v>
      </c>
      <c r="G1054" s="94">
        <f t="shared" si="49"/>
        <v>20.048000000000002</v>
      </c>
      <c r="H1054" s="94">
        <f t="shared" si="50"/>
        <v>40.096000000000004</v>
      </c>
      <c r="I1054" s="7" t="s">
        <v>17519</v>
      </c>
      <c r="J1054" s="7" t="s">
        <v>947</v>
      </c>
    </row>
    <row r="1055" spans="1:10" customFormat="1" x14ac:dyDescent="0.3">
      <c r="A1055" s="16" t="s">
        <v>1231</v>
      </c>
      <c r="B1055" s="16" t="s">
        <v>1232</v>
      </c>
      <c r="C1055" s="29">
        <v>0</v>
      </c>
      <c r="D1055" s="57">
        <v>6075</v>
      </c>
      <c r="E1055" s="70">
        <v>5355</v>
      </c>
      <c r="F1055" s="120">
        <f t="shared" si="48"/>
        <v>6693.75</v>
      </c>
      <c r="G1055" s="94">
        <f t="shared" si="49"/>
        <v>535.5</v>
      </c>
      <c r="H1055" s="94">
        <f t="shared" si="50"/>
        <v>1071</v>
      </c>
      <c r="I1055" s="7" t="s">
        <v>17519</v>
      </c>
      <c r="J1055" s="7" t="s">
        <v>272</v>
      </c>
    </row>
    <row r="1056" spans="1:10" customFormat="1" x14ac:dyDescent="0.3">
      <c r="A1056" s="16" t="s">
        <v>1233</v>
      </c>
      <c r="B1056" s="16" t="s">
        <v>1234</v>
      </c>
      <c r="C1056" s="29">
        <v>0</v>
      </c>
      <c r="D1056" s="57">
        <v>227</v>
      </c>
      <c r="E1056" s="70">
        <v>227</v>
      </c>
      <c r="F1056" s="120">
        <f t="shared" si="48"/>
        <v>283.75</v>
      </c>
      <c r="G1056" s="94">
        <f t="shared" si="49"/>
        <v>22.700000000000003</v>
      </c>
      <c r="H1056" s="94">
        <f t="shared" si="50"/>
        <v>45.400000000000006</v>
      </c>
      <c r="I1056" s="7" t="s">
        <v>17519</v>
      </c>
      <c r="J1056" s="7" t="s">
        <v>947</v>
      </c>
    </row>
    <row r="1057" spans="1:10" customFormat="1" x14ac:dyDescent="0.3">
      <c r="A1057" s="16" t="s">
        <v>1235</v>
      </c>
      <c r="B1057" s="16" t="s">
        <v>1236</v>
      </c>
      <c r="C1057" s="29">
        <v>0</v>
      </c>
      <c r="D1057" s="57">
        <v>228</v>
      </c>
      <c r="E1057" s="70">
        <v>228</v>
      </c>
      <c r="F1057" s="120">
        <f t="shared" si="48"/>
        <v>285</v>
      </c>
      <c r="G1057" s="94">
        <f t="shared" si="49"/>
        <v>22.8</v>
      </c>
      <c r="H1057" s="94">
        <f t="shared" si="50"/>
        <v>45.6</v>
      </c>
      <c r="I1057" s="7" t="s">
        <v>17519</v>
      </c>
      <c r="J1057" s="7" t="s">
        <v>947</v>
      </c>
    </row>
    <row r="1058" spans="1:10" customFormat="1" x14ac:dyDescent="0.3">
      <c r="A1058" s="16" t="s">
        <v>1237</v>
      </c>
      <c r="B1058" s="16" t="s">
        <v>1238</v>
      </c>
      <c r="C1058" s="29">
        <v>0</v>
      </c>
      <c r="D1058" s="57">
        <v>536</v>
      </c>
      <c r="E1058" s="70">
        <v>535.5</v>
      </c>
      <c r="F1058" s="120">
        <f t="shared" si="48"/>
        <v>669.375</v>
      </c>
      <c r="G1058" s="94">
        <f t="shared" si="49"/>
        <v>53.550000000000004</v>
      </c>
      <c r="H1058" s="94">
        <f t="shared" si="50"/>
        <v>107.10000000000001</v>
      </c>
      <c r="I1058" s="7" t="s">
        <v>17519</v>
      </c>
      <c r="J1058" s="7" t="s">
        <v>947</v>
      </c>
    </row>
    <row r="1059" spans="1:10" customFormat="1" x14ac:dyDescent="0.3">
      <c r="A1059" s="21" t="s">
        <v>1239</v>
      </c>
      <c r="B1059" s="21" t="s">
        <v>1240</v>
      </c>
      <c r="C1059" s="30">
        <v>0</v>
      </c>
      <c r="D1059" s="60">
        <v>1666</v>
      </c>
      <c r="E1059" s="70">
        <v>1666</v>
      </c>
      <c r="F1059" s="120">
        <f t="shared" si="48"/>
        <v>2082.5</v>
      </c>
      <c r="G1059" s="94">
        <f t="shared" si="49"/>
        <v>166.60000000000002</v>
      </c>
      <c r="H1059" s="94">
        <f t="shared" si="50"/>
        <v>333.20000000000005</v>
      </c>
      <c r="I1059" s="7" t="s">
        <v>17519</v>
      </c>
      <c r="J1059" s="7" t="s">
        <v>947</v>
      </c>
    </row>
    <row r="1060" spans="1:10" customFormat="1" x14ac:dyDescent="0.3">
      <c r="A1060" s="16" t="s">
        <v>1241</v>
      </c>
      <c r="B1060" s="16" t="s">
        <v>1242</v>
      </c>
      <c r="C1060" s="29">
        <v>0</v>
      </c>
      <c r="D1060" s="57">
        <v>536</v>
      </c>
      <c r="E1060" s="70">
        <v>535.5</v>
      </c>
      <c r="F1060" s="120">
        <f t="shared" si="48"/>
        <v>669.375</v>
      </c>
      <c r="G1060" s="94">
        <f t="shared" si="49"/>
        <v>53.550000000000004</v>
      </c>
      <c r="H1060" s="94">
        <f t="shared" si="50"/>
        <v>107.10000000000001</v>
      </c>
      <c r="I1060" s="7" t="s">
        <v>17519</v>
      </c>
      <c r="J1060" s="7" t="s">
        <v>947</v>
      </c>
    </row>
    <row r="1061" spans="1:10" customFormat="1" x14ac:dyDescent="0.3">
      <c r="A1061" s="16" t="s">
        <v>1243</v>
      </c>
      <c r="B1061" s="16" t="s">
        <v>2013</v>
      </c>
      <c r="C1061" s="29">
        <v>0</v>
      </c>
      <c r="D1061" s="57">
        <v>7642</v>
      </c>
      <c r="E1061" s="70">
        <v>11305</v>
      </c>
      <c r="F1061" s="120">
        <f t="shared" si="48"/>
        <v>14131.25</v>
      </c>
      <c r="G1061" s="94">
        <f t="shared" si="49"/>
        <v>1130.5</v>
      </c>
      <c r="H1061" s="94">
        <f t="shared" si="50"/>
        <v>2261</v>
      </c>
      <c r="I1061" s="7" t="s">
        <v>17519</v>
      </c>
      <c r="J1061" s="7" t="s">
        <v>1179</v>
      </c>
    </row>
    <row r="1062" spans="1:10" customFormat="1" x14ac:dyDescent="0.3">
      <c r="A1062" s="16" t="s">
        <v>1244</v>
      </c>
      <c r="B1062" s="16" t="s">
        <v>1245</v>
      </c>
      <c r="C1062" s="29">
        <v>0</v>
      </c>
      <c r="D1062" s="57">
        <v>238</v>
      </c>
      <c r="E1062" s="70">
        <v>238</v>
      </c>
      <c r="F1062" s="120">
        <f t="shared" si="48"/>
        <v>297.5</v>
      </c>
      <c r="G1062" s="94">
        <f t="shared" si="49"/>
        <v>23.8</v>
      </c>
      <c r="H1062" s="94">
        <f t="shared" si="50"/>
        <v>47.6</v>
      </c>
      <c r="I1062" s="7" t="s">
        <v>17519</v>
      </c>
      <c r="J1062" s="7" t="s">
        <v>37</v>
      </c>
    </row>
    <row r="1063" spans="1:10" customFormat="1" x14ac:dyDescent="0.3">
      <c r="A1063" s="16" t="s">
        <v>1246</v>
      </c>
      <c r="B1063" s="16" t="s">
        <v>1247</v>
      </c>
      <c r="C1063" s="29">
        <v>0</v>
      </c>
      <c r="D1063" s="57">
        <v>332</v>
      </c>
      <c r="E1063" s="70">
        <v>332.33</v>
      </c>
      <c r="F1063" s="120">
        <f t="shared" si="48"/>
        <v>415.41249999999997</v>
      </c>
      <c r="G1063" s="94">
        <f t="shared" si="49"/>
        <v>33.232999999999997</v>
      </c>
      <c r="H1063" s="94">
        <f t="shared" si="50"/>
        <v>66.465999999999994</v>
      </c>
      <c r="I1063" s="7" t="s">
        <v>17519</v>
      </c>
      <c r="J1063" s="7" t="s">
        <v>947</v>
      </c>
    </row>
    <row r="1064" spans="1:10" customFormat="1" x14ac:dyDescent="0.3">
      <c r="A1064" s="17" t="s">
        <v>3380</v>
      </c>
      <c r="B1064" s="17" t="s">
        <v>3381</v>
      </c>
      <c r="C1064" s="29">
        <v>0</v>
      </c>
      <c r="D1064" s="54">
        <v>0</v>
      </c>
      <c r="E1064" s="70">
        <v>0</v>
      </c>
      <c r="F1064" s="120">
        <f t="shared" si="48"/>
        <v>0</v>
      </c>
      <c r="G1064" s="94">
        <f t="shared" si="49"/>
        <v>0</v>
      </c>
      <c r="H1064" s="94">
        <f t="shared" si="50"/>
        <v>0</v>
      </c>
      <c r="I1064" s="7" t="s">
        <v>17519</v>
      </c>
      <c r="J1064" s="7" t="s">
        <v>711</v>
      </c>
    </row>
    <row r="1065" spans="1:10" customFormat="1" x14ac:dyDescent="0.3">
      <c r="A1065" s="16" t="s">
        <v>1248</v>
      </c>
      <c r="B1065" s="16" t="s">
        <v>1249</v>
      </c>
      <c r="C1065" s="29">
        <v>3748.5</v>
      </c>
      <c r="D1065" s="57">
        <v>1743</v>
      </c>
      <c r="E1065" s="70">
        <v>3748.5</v>
      </c>
      <c r="F1065" s="120">
        <f t="shared" si="48"/>
        <v>4685.625</v>
      </c>
      <c r="G1065" s="94">
        <f t="shared" si="49"/>
        <v>374.85</v>
      </c>
      <c r="H1065" s="94">
        <f t="shared" si="50"/>
        <v>749.7</v>
      </c>
      <c r="I1065" s="7" t="s">
        <v>17519</v>
      </c>
      <c r="J1065" s="7" t="s">
        <v>14</v>
      </c>
    </row>
    <row r="1066" spans="1:10" customFormat="1" x14ac:dyDescent="0.3">
      <c r="A1066" s="16" t="s">
        <v>1250</v>
      </c>
      <c r="B1066" s="16" t="s">
        <v>1251</v>
      </c>
      <c r="C1066" s="29">
        <v>6189.19</v>
      </c>
      <c r="D1066" s="57">
        <v>8523</v>
      </c>
      <c r="E1066" s="70">
        <v>6366.5</v>
      </c>
      <c r="F1066" s="120">
        <f t="shared" si="48"/>
        <v>7958.125</v>
      </c>
      <c r="G1066" s="94">
        <f t="shared" si="49"/>
        <v>636.65000000000009</v>
      </c>
      <c r="H1066" s="94">
        <f t="shared" si="50"/>
        <v>1273.3000000000002</v>
      </c>
      <c r="I1066" s="7" t="s">
        <v>17519</v>
      </c>
      <c r="J1066" s="7" t="s">
        <v>5</v>
      </c>
    </row>
    <row r="1067" spans="1:10" customFormat="1" x14ac:dyDescent="0.3">
      <c r="A1067" s="16" t="s">
        <v>1252</v>
      </c>
      <c r="B1067" s="17" t="s">
        <v>3382</v>
      </c>
      <c r="C1067" s="29">
        <v>37.72</v>
      </c>
      <c r="D1067" s="57">
        <v>38</v>
      </c>
      <c r="E1067" s="70">
        <v>46.55</v>
      </c>
      <c r="F1067" s="120">
        <f t="shared" si="48"/>
        <v>58.1875</v>
      </c>
      <c r="G1067" s="94">
        <f t="shared" si="49"/>
        <v>4.6550000000000002</v>
      </c>
      <c r="H1067" s="94">
        <f t="shared" si="50"/>
        <v>9.31</v>
      </c>
      <c r="I1067" s="7" t="s">
        <v>17519</v>
      </c>
      <c r="J1067" s="7" t="s">
        <v>14</v>
      </c>
    </row>
    <row r="1068" spans="1:10" customFormat="1" x14ac:dyDescent="0.3">
      <c r="A1068" s="16" t="s">
        <v>1254</v>
      </c>
      <c r="B1068" s="17" t="s">
        <v>3383</v>
      </c>
      <c r="C1068" s="29">
        <v>33.32</v>
      </c>
      <c r="D1068" s="57">
        <v>34</v>
      </c>
      <c r="E1068" s="70">
        <v>33.32</v>
      </c>
      <c r="F1068" s="120">
        <f t="shared" si="48"/>
        <v>41.65</v>
      </c>
      <c r="G1068" s="94">
        <f t="shared" si="49"/>
        <v>3.3320000000000003</v>
      </c>
      <c r="H1068" s="94">
        <f t="shared" si="50"/>
        <v>6.6640000000000006</v>
      </c>
      <c r="I1068" s="7" t="s">
        <v>17519</v>
      </c>
      <c r="J1068" s="7" t="s">
        <v>14</v>
      </c>
    </row>
    <row r="1069" spans="1:10" customFormat="1" x14ac:dyDescent="0.3">
      <c r="A1069" s="16" t="s">
        <v>1256</v>
      </c>
      <c r="B1069" s="17" t="s">
        <v>3384</v>
      </c>
      <c r="C1069" s="29">
        <v>116.62</v>
      </c>
      <c r="D1069" s="57">
        <v>117</v>
      </c>
      <c r="E1069" s="70">
        <v>93.87</v>
      </c>
      <c r="F1069" s="120">
        <f t="shared" si="48"/>
        <v>117.33750000000001</v>
      </c>
      <c r="G1069" s="94">
        <f t="shared" si="49"/>
        <v>9.3870000000000005</v>
      </c>
      <c r="H1069" s="94">
        <f t="shared" si="50"/>
        <v>18.774000000000001</v>
      </c>
      <c r="I1069" s="7" t="s">
        <v>17519</v>
      </c>
      <c r="J1069" s="7" t="s">
        <v>14</v>
      </c>
    </row>
    <row r="1070" spans="1:10" customFormat="1" x14ac:dyDescent="0.3">
      <c r="A1070" s="16" t="s">
        <v>1258</v>
      </c>
      <c r="B1070" s="17" t="s">
        <v>3385</v>
      </c>
      <c r="C1070" s="29">
        <v>201.11</v>
      </c>
      <c r="D1070" s="57">
        <v>201</v>
      </c>
      <c r="E1070" s="70">
        <v>160.65</v>
      </c>
      <c r="F1070" s="120">
        <f t="shared" si="48"/>
        <v>200.8125</v>
      </c>
      <c r="G1070" s="94">
        <f t="shared" si="49"/>
        <v>16.065000000000001</v>
      </c>
      <c r="H1070" s="94">
        <f t="shared" si="50"/>
        <v>32.130000000000003</v>
      </c>
      <c r="I1070" s="7" t="s">
        <v>17519</v>
      </c>
      <c r="J1070" s="7" t="s">
        <v>14</v>
      </c>
    </row>
    <row r="1071" spans="1:10" customFormat="1" x14ac:dyDescent="0.3">
      <c r="A1071" s="16" t="s">
        <v>1260</v>
      </c>
      <c r="B1071" s="17" t="s">
        <v>3386</v>
      </c>
      <c r="C1071" s="29">
        <v>537.88</v>
      </c>
      <c r="D1071" s="57">
        <v>538</v>
      </c>
      <c r="E1071" s="70">
        <v>624.75</v>
      </c>
      <c r="F1071" s="120">
        <f t="shared" si="48"/>
        <v>780.9375</v>
      </c>
      <c r="G1071" s="94">
        <f t="shared" si="49"/>
        <v>62.475000000000001</v>
      </c>
      <c r="H1071" s="94">
        <f t="shared" si="50"/>
        <v>124.95</v>
      </c>
      <c r="I1071" s="7" t="s">
        <v>17519</v>
      </c>
      <c r="J1071" s="7" t="s">
        <v>14</v>
      </c>
    </row>
    <row r="1072" spans="1:10" customFormat="1" x14ac:dyDescent="0.3">
      <c r="A1072" s="16" t="s">
        <v>1262</v>
      </c>
      <c r="B1072" s="17" t="s">
        <v>3387</v>
      </c>
      <c r="C1072" s="29">
        <v>896.67</v>
      </c>
      <c r="D1072" s="57">
        <v>897</v>
      </c>
      <c r="E1072" s="70">
        <v>896.67</v>
      </c>
      <c r="F1072" s="120">
        <f t="shared" si="48"/>
        <v>1120.8374999999999</v>
      </c>
      <c r="G1072" s="94">
        <f t="shared" si="49"/>
        <v>89.666999999999987</v>
      </c>
      <c r="H1072" s="94">
        <f t="shared" si="50"/>
        <v>179.33399999999997</v>
      </c>
      <c r="I1072" s="7" t="s">
        <v>17520</v>
      </c>
      <c r="J1072" s="7" t="s">
        <v>14</v>
      </c>
    </row>
    <row r="1073" spans="1:10" customFormat="1" x14ac:dyDescent="0.3">
      <c r="A1073" s="16" t="s">
        <v>1264</v>
      </c>
      <c r="B1073" s="17" t="s">
        <v>3388</v>
      </c>
      <c r="C1073" s="29">
        <v>63.07</v>
      </c>
      <c r="D1073" s="57">
        <v>58</v>
      </c>
      <c r="E1073" s="70">
        <v>66.64</v>
      </c>
      <c r="F1073" s="120">
        <f t="shared" si="48"/>
        <v>83.3</v>
      </c>
      <c r="G1073" s="94">
        <f t="shared" si="49"/>
        <v>6.6640000000000006</v>
      </c>
      <c r="H1073" s="94">
        <f t="shared" si="50"/>
        <v>13.328000000000001</v>
      </c>
      <c r="I1073" s="7" t="s">
        <v>17519</v>
      </c>
      <c r="J1073" s="7" t="s">
        <v>14</v>
      </c>
    </row>
    <row r="1074" spans="1:10" customFormat="1" x14ac:dyDescent="0.3">
      <c r="A1074" s="17" t="s">
        <v>3389</v>
      </c>
      <c r="B1074" s="17" t="s">
        <v>3390</v>
      </c>
      <c r="C1074" s="29">
        <v>0</v>
      </c>
      <c r="D1074" s="54">
        <v>0</v>
      </c>
      <c r="E1074" s="70">
        <v>0</v>
      </c>
      <c r="F1074" s="120">
        <f t="shared" si="48"/>
        <v>0</v>
      </c>
      <c r="G1074" s="94">
        <f t="shared" si="49"/>
        <v>0</v>
      </c>
      <c r="H1074" s="94">
        <f t="shared" si="50"/>
        <v>0</v>
      </c>
      <c r="I1074" s="7" t="s">
        <v>17519</v>
      </c>
      <c r="J1074" s="7" t="s">
        <v>5</v>
      </c>
    </row>
    <row r="1075" spans="1:10" customFormat="1" x14ac:dyDescent="0.3">
      <c r="A1075" s="16" t="s">
        <v>1266</v>
      </c>
      <c r="B1075" s="16" t="s">
        <v>1267</v>
      </c>
      <c r="C1075" s="29">
        <v>2760.8</v>
      </c>
      <c r="D1075" s="57">
        <v>2761</v>
      </c>
      <c r="E1075" s="70">
        <v>2761</v>
      </c>
      <c r="F1075" s="120">
        <f t="shared" si="48"/>
        <v>3451.25</v>
      </c>
      <c r="G1075" s="94">
        <f t="shared" si="49"/>
        <v>276.10000000000002</v>
      </c>
      <c r="H1075" s="94">
        <f t="shared" si="50"/>
        <v>552.20000000000005</v>
      </c>
      <c r="I1075" s="7" t="s">
        <v>17519</v>
      </c>
      <c r="J1075" s="7" t="s">
        <v>14</v>
      </c>
    </row>
    <row r="1076" spans="1:10" customFormat="1" x14ac:dyDescent="0.3">
      <c r="A1076" s="16" t="s">
        <v>1268</v>
      </c>
      <c r="B1076" s="16" t="s">
        <v>1269</v>
      </c>
      <c r="C1076" s="29">
        <v>273.7</v>
      </c>
      <c r="D1076" s="57">
        <v>357</v>
      </c>
      <c r="E1076" s="70">
        <v>368.9</v>
      </c>
      <c r="F1076" s="120">
        <f t="shared" si="48"/>
        <v>461.125</v>
      </c>
      <c r="G1076" s="94">
        <f t="shared" si="49"/>
        <v>36.89</v>
      </c>
      <c r="H1076" s="94">
        <f t="shared" si="50"/>
        <v>73.78</v>
      </c>
      <c r="I1076" s="7" t="s">
        <v>17519</v>
      </c>
      <c r="J1076" s="7" t="s">
        <v>5</v>
      </c>
    </row>
    <row r="1077" spans="1:10" customFormat="1" x14ac:dyDescent="0.3">
      <c r="A1077" s="16" t="s">
        <v>1270</v>
      </c>
      <c r="B1077" s="16" t="s">
        <v>1271</v>
      </c>
      <c r="C1077" s="29">
        <v>133.28</v>
      </c>
      <c r="D1077" s="57">
        <v>142</v>
      </c>
      <c r="E1077" s="70">
        <v>137.11000000000001</v>
      </c>
      <c r="F1077" s="120">
        <f t="shared" si="48"/>
        <v>171.38750000000002</v>
      </c>
      <c r="G1077" s="94">
        <f t="shared" si="49"/>
        <v>13.711000000000002</v>
      </c>
      <c r="H1077" s="94">
        <f t="shared" si="50"/>
        <v>27.422000000000004</v>
      </c>
      <c r="I1077" s="7" t="s">
        <v>17519</v>
      </c>
      <c r="J1077" s="7" t="s">
        <v>14</v>
      </c>
    </row>
    <row r="1078" spans="1:10" customFormat="1" x14ac:dyDescent="0.3">
      <c r="A1078" s="16" t="s">
        <v>1272</v>
      </c>
      <c r="B1078" s="16" t="s">
        <v>1273</v>
      </c>
      <c r="C1078" s="29">
        <v>1785</v>
      </c>
      <c r="D1078" s="57">
        <v>1785</v>
      </c>
      <c r="E1078" s="70">
        <v>3213</v>
      </c>
      <c r="F1078" s="120">
        <f t="shared" si="48"/>
        <v>4016.25</v>
      </c>
      <c r="G1078" s="94">
        <f t="shared" si="49"/>
        <v>321.3</v>
      </c>
      <c r="H1078" s="94">
        <f t="shared" si="50"/>
        <v>642.6</v>
      </c>
      <c r="I1078" s="7" t="s">
        <v>17519</v>
      </c>
      <c r="J1078" s="7" t="s">
        <v>14</v>
      </c>
    </row>
    <row r="1079" spans="1:10" customFormat="1" x14ac:dyDescent="0.3">
      <c r="A1079" s="16" t="s">
        <v>1274</v>
      </c>
      <c r="B1079" s="16" t="s">
        <v>1275</v>
      </c>
      <c r="C1079" s="29">
        <v>63.07</v>
      </c>
      <c r="D1079" s="57">
        <v>57</v>
      </c>
      <c r="E1079" s="70">
        <v>5950</v>
      </c>
      <c r="F1079" s="120">
        <f t="shared" si="48"/>
        <v>7437.5</v>
      </c>
      <c r="G1079" s="94">
        <f t="shared" si="49"/>
        <v>595</v>
      </c>
      <c r="H1079" s="94">
        <f t="shared" si="50"/>
        <v>1190</v>
      </c>
      <c r="I1079" s="7" t="s">
        <v>17519</v>
      </c>
      <c r="J1079" s="7" t="s">
        <v>711</v>
      </c>
    </row>
    <row r="1080" spans="1:10" customFormat="1" x14ac:dyDescent="0.3">
      <c r="A1080" s="17" t="s">
        <v>3391</v>
      </c>
      <c r="B1080" s="17" t="s">
        <v>3392</v>
      </c>
      <c r="C1080" s="29">
        <v>0</v>
      </c>
      <c r="D1080" s="54">
        <v>0</v>
      </c>
      <c r="E1080" s="70">
        <v>0</v>
      </c>
      <c r="F1080" s="120">
        <f t="shared" si="48"/>
        <v>0</v>
      </c>
      <c r="G1080" s="94">
        <f t="shared" si="49"/>
        <v>0</v>
      </c>
      <c r="H1080" s="94">
        <f t="shared" si="50"/>
        <v>0</v>
      </c>
      <c r="I1080" s="7" t="s">
        <v>17519</v>
      </c>
      <c r="J1080" s="7" t="s">
        <v>711</v>
      </c>
    </row>
    <row r="1081" spans="1:10" customFormat="1" x14ac:dyDescent="0.3">
      <c r="A1081" s="16" t="s">
        <v>1276</v>
      </c>
      <c r="B1081" s="16" t="s">
        <v>1277</v>
      </c>
      <c r="C1081" s="29">
        <v>65.45</v>
      </c>
      <c r="D1081" s="57">
        <v>62</v>
      </c>
      <c r="E1081" s="70">
        <v>65.45</v>
      </c>
      <c r="F1081" s="120">
        <f t="shared" si="48"/>
        <v>81.8125</v>
      </c>
      <c r="G1081" s="94">
        <f t="shared" si="49"/>
        <v>6.5450000000000008</v>
      </c>
      <c r="H1081" s="94">
        <f t="shared" si="50"/>
        <v>13.090000000000002</v>
      </c>
      <c r="I1081" s="7" t="s">
        <v>17519</v>
      </c>
      <c r="J1081" s="7" t="s">
        <v>14</v>
      </c>
    </row>
    <row r="1082" spans="1:10" customFormat="1" x14ac:dyDescent="0.3">
      <c r="A1082" s="16" t="s">
        <v>1278</v>
      </c>
      <c r="B1082" s="16" t="s">
        <v>1279</v>
      </c>
      <c r="C1082" s="29">
        <v>69.02</v>
      </c>
      <c r="D1082" s="57">
        <v>69</v>
      </c>
      <c r="E1082" s="70">
        <v>69.78</v>
      </c>
      <c r="F1082" s="120">
        <f t="shared" si="48"/>
        <v>87.224999999999994</v>
      </c>
      <c r="G1082" s="94">
        <f t="shared" si="49"/>
        <v>6.9780000000000006</v>
      </c>
      <c r="H1082" s="94">
        <f t="shared" si="50"/>
        <v>13.956000000000001</v>
      </c>
      <c r="I1082" s="7" t="s">
        <v>17519</v>
      </c>
      <c r="J1082" s="7" t="s">
        <v>14</v>
      </c>
    </row>
    <row r="1083" spans="1:10" customFormat="1" x14ac:dyDescent="0.3">
      <c r="A1083" s="16" t="s">
        <v>1280</v>
      </c>
      <c r="B1083" s="16" t="s">
        <v>1281</v>
      </c>
      <c r="C1083" s="29">
        <v>53.55</v>
      </c>
      <c r="D1083" s="57">
        <v>69</v>
      </c>
      <c r="E1083" s="70">
        <v>51.17</v>
      </c>
      <c r="F1083" s="120">
        <f t="shared" si="48"/>
        <v>63.962500000000006</v>
      </c>
      <c r="G1083" s="94">
        <f t="shared" si="49"/>
        <v>5.1170000000000009</v>
      </c>
      <c r="H1083" s="94">
        <f t="shared" si="50"/>
        <v>10.234000000000002</v>
      </c>
      <c r="I1083" s="7" t="s">
        <v>17519</v>
      </c>
      <c r="J1083" s="7" t="s">
        <v>14</v>
      </c>
    </row>
    <row r="1084" spans="1:10" customFormat="1" x14ac:dyDescent="0.3">
      <c r="A1084" s="16" t="s">
        <v>1282</v>
      </c>
      <c r="B1084" s="16" t="s">
        <v>1283</v>
      </c>
      <c r="C1084" s="29">
        <v>1094.8</v>
      </c>
      <c r="D1084" s="57">
        <v>1095</v>
      </c>
      <c r="E1084" s="70">
        <v>1130.5</v>
      </c>
      <c r="F1084" s="120">
        <f t="shared" si="48"/>
        <v>1413.125</v>
      </c>
      <c r="G1084" s="94">
        <f t="shared" si="49"/>
        <v>113.05000000000001</v>
      </c>
      <c r="H1084" s="94">
        <f t="shared" si="50"/>
        <v>226.10000000000002</v>
      </c>
      <c r="I1084" s="7" t="s">
        <v>17519</v>
      </c>
      <c r="J1084" s="7" t="s">
        <v>14</v>
      </c>
    </row>
    <row r="1085" spans="1:10" customFormat="1" x14ac:dyDescent="0.3">
      <c r="A1085" s="16" t="s">
        <v>1284</v>
      </c>
      <c r="B1085" s="16" t="s">
        <v>1285</v>
      </c>
      <c r="C1085" s="29">
        <v>214.2</v>
      </c>
      <c r="D1085" s="57">
        <v>218</v>
      </c>
      <c r="E1085" s="70">
        <v>214.2</v>
      </c>
      <c r="F1085" s="120">
        <f t="shared" si="48"/>
        <v>267.75</v>
      </c>
      <c r="G1085" s="94">
        <f t="shared" si="49"/>
        <v>21.42</v>
      </c>
      <c r="H1085" s="94">
        <f t="shared" si="50"/>
        <v>42.84</v>
      </c>
      <c r="I1085" s="7" t="s">
        <v>17519</v>
      </c>
      <c r="J1085" s="7" t="s">
        <v>14</v>
      </c>
    </row>
    <row r="1086" spans="1:10" customFormat="1" x14ac:dyDescent="0.3">
      <c r="A1086" s="16" t="s">
        <v>1286</v>
      </c>
      <c r="B1086" s="16" t="s">
        <v>1287</v>
      </c>
      <c r="C1086" s="29">
        <v>654.5</v>
      </c>
      <c r="D1086" s="57">
        <v>655</v>
      </c>
      <c r="E1086" s="70">
        <v>654.5</v>
      </c>
      <c r="F1086" s="120">
        <f t="shared" si="48"/>
        <v>818.125</v>
      </c>
      <c r="G1086" s="94">
        <f t="shared" si="49"/>
        <v>65.45</v>
      </c>
      <c r="H1086" s="94">
        <f t="shared" si="50"/>
        <v>130.9</v>
      </c>
      <c r="I1086" s="7" t="s">
        <v>17519</v>
      </c>
      <c r="J1086" s="7" t="s">
        <v>5</v>
      </c>
    </row>
    <row r="1087" spans="1:10" customFormat="1" x14ac:dyDescent="0.3">
      <c r="A1087" s="16" t="s">
        <v>1288</v>
      </c>
      <c r="B1087" s="16" t="s">
        <v>1289</v>
      </c>
      <c r="C1087" s="29">
        <v>82.57</v>
      </c>
      <c r="D1087" s="57">
        <v>82</v>
      </c>
      <c r="E1087" s="70">
        <v>72.19</v>
      </c>
      <c r="F1087" s="120">
        <f t="shared" si="48"/>
        <v>90.237499999999997</v>
      </c>
      <c r="G1087" s="94">
        <f t="shared" si="49"/>
        <v>7.2190000000000003</v>
      </c>
      <c r="H1087" s="94">
        <f t="shared" si="50"/>
        <v>14.438000000000001</v>
      </c>
      <c r="I1087" s="7" t="s">
        <v>17519</v>
      </c>
      <c r="J1087" s="7" t="s">
        <v>14</v>
      </c>
    </row>
    <row r="1088" spans="1:10" customFormat="1" x14ac:dyDescent="0.3">
      <c r="A1088" s="16" t="s">
        <v>1290</v>
      </c>
      <c r="B1088" s="16" t="s">
        <v>1291</v>
      </c>
      <c r="C1088" s="29">
        <v>55.93</v>
      </c>
      <c r="D1088" s="57">
        <v>74</v>
      </c>
      <c r="E1088" s="70">
        <v>55.93</v>
      </c>
      <c r="F1088" s="120">
        <f t="shared" si="48"/>
        <v>69.912499999999994</v>
      </c>
      <c r="G1088" s="94">
        <f t="shared" si="49"/>
        <v>5.593</v>
      </c>
      <c r="H1088" s="94">
        <f t="shared" si="50"/>
        <v>11.186</v>
      </c>
      <c r="I1088" s="7" t="s">
        <v>17519</v>
      </c>
      <c r="J1088" s="7" t="s">
        <v>14</v>
      </c>
    </row>
    <row r="1089" spans="1:10" customFormat="1" x14ac:dyDescent="0.3">
      <c r="A1089" s="16" t="s">
        <v>1292</v>
      </c>
      <c r="B1089" s="16" t="s">
        <v>1293</v>
      </c>
      <c r="C1089" s="29">
        <v>79.73</v>
      </c>
      <c r="D1089" s="57">
        <v>107</v>
      </c>
      <c r="E1089" s="70">
        <v>73.78</v>
      </c>
      <c r="F1089" s="120">
        <f t="shared" si="48"/>
        <v>92.224999999999994</v>
      </c>
      <c r="G1089" s="94">
        <f t="shared" si="49"/>
        <v>7.3780000000000001</v>
      </c>
      <c r="H1089" s="94">
        <f t="shared" si="50"/>
        <v>14.756</v>
      </c>
      <c r="I1089" s="7" t="s">
        <v>17519</v>
      </c>
      <c r="J1089" s="7" t="s">
        <v>14</v>
      </c>
    </row>
    <row r="1090" spans="1:10" customFormat="1" x14ac:dyDescent="0.3">
      <c r="A1090" s="16" t="s">
        <v>1294</v>
      </c>
      <c r="B1090" s="16" t="s">
        <v>1295</v>
      </c>
      <c r="C1090" s="29">
        <v>83.3</v>
      </c>
      <c r="D1090" s="57">
        <v>86</v>
      </c>
      <c r="E1090" s="70">
        <v>83.3</v>
      </c>
      <c r="F1090" s="120">
        <f t="shared" si="48"/>
        <v>104.125</v>
      </c>
      <c r="G1090" s="94">
        <f t="shared" si="49"/>
        <v>8.33</v>
      </c>
      <c r="H1090" s="94">
        <f t="shared" si="50"/>
        <v>16.66</v>
      </c>
      <c r="I1090" s="7" t="s">
        <v>17519</v>
      </c>
      <c r="J1090" s="7" t="s">
        <v>14</v>
      </c>
    </row>
    <row r="1091" spans="1:10" customFormat="1" x14ac:dyDescent="0.3">
      <c r="A1091" s="17" t="s">
        <v>3393</v>
      </c>
      <c r="B1091" s="17" t="s">
        <v>3394</v>
      </c>
      <c r="C1091" s="29">
        <v>0</v>
      </c>
      <c r="D1091" s="54">
        <v>0</v>
      </c>
      <c r="E1091" s="70">
        <v>0</v>
      </c>
      <c r="F1091" s="120">
        <f t="shared" si="48"/>
        <v>0</v>
      </c>
      <c r="G1091" s="94">
        <f t="shared" si="49"/>
        <v>0</v>
      </c>
      <c r="H1091" s="94">
        <f t="shared" si="50"/>
        <v>0</v>
      </c>
      <c r="I1091" s="7" t="s">
        <v>17519</v>
      </c>
      <c r="J1091" s="7" t="s">
        <v>14</v>
      </c>
    </row>
    <row r="1092" spans="1:10" customFormat="1" x14ac:dyDescent="0.3">
      <c r="A1092" s="16" t="s">
        <v>1296</v>
      </c>
      <c r="B1092" s="16" t="s">
        <v>1297</v>
      </c>
      <c r="C1092" s="29">
        <v>4986.1000000000004</v>
      </c>
      <c r="D1092" s="57">
        <v>5272</v>
      </c>
      <c r="E1092" s="70">
        <v>6545</v>
      </c>
      <c r="F1092" s="120">
        <f t="shared" si="48"/>
        <v>8181.25</v>
      </c>
      <c r="G1092" s="94">
        <f t="shared" si="49"/>
        <v>654.5</v>
      </c>
      <c r="H1092" s="94">
        <f t="shared" si="50"/>
        <v>1309</v>
      </c>
      <c r="I1092" s="7" t="s">
        <v>17519</v>
      </c>
      <c r="J1092" s="7" t="s">
        <v>14</v>
      </c>
    </row>
    <row r="1093" spans="1:10" customFormat="1" x14ac:dyDescent="0.3">
      <c r="A1093" s="16" t="s">
        <v>1298</v>
      </c>
      <c r="B1093" s="16" t="s">
        <v>1299</v>
      </c>
      <c r="C1093" s="29">
        <v>1487.5</v>
      </c>
      <c r="D1093" s="57">
        <v>1407</v>
      </c>
      <c r="E1093" s="70">
        <v>1422</v>
      </c>
      <c r="F1093" s="120">
        <f t="shared" si="48"/>
        <v>1777.5</v>
      </c>
      <c r="G1093" s="94">
        <f t="shared" si="49"/>
        <v>142.20000000000002</v>
      </c>
      <c r="H1093" s="94">
        <f t="shared" si="50"/>
        <v>284.40000000000003</v>
      </c>
      <c r="I1093" s="7" t="s">
        <v>17519</v>
      </c>
      <c r="J1093" s="7" t="s">
        <v>14</v>
      </c>
    </row>
    <row r="1094" spans="1:10" customFormat="1" x14ac:dyDescent="0.3">
      <c r="A1094" s="16" t="s">
        <v>1300</v>
      </c>
      <c r="B1094" s="16" t="s">
        <v>1301</v>
      </c>
      <c r="C1094" s="29">
        <v>1190</v>
      </c>
      <c r="D1094" s="57">
        <v>1190</v>
      </c>
      <c r="E1094" s="70">
        <v>1726</v>
      </c>
      <c r="F1094" s="120">
        <f t="shared" si="48"/>
        <v>2157.5</v>
      </c>
      <c r="G1094" s="94">
        <f t="shared" si="49"/>
        <v>172.60000000000002</v>
      </c>
      <c r="H1094" s="94">
        <f t="shared" si="50"/>
        <v>345.20000000000005</v>
      </c>
      <c r="I1094" s="7" t="s">
        <v>17519</v>
      </c>
      <c r="J1094" s="7" t="s">
        <v>711</v>
      </c>
    </row>
    <row r="1095" spans="1:10" customFormat="1" x14ac:dyDescent="0.3">
      <c r="A1095" s="16" t="s">
        <v>1302</v>
      </c>
      <c r="B1095" s="16" t="s">
        <v>1303</v>
      </c>
      <c r="C1095" s="29">
        <v>2130.1</v>
      </c>
      <c r="D1095" s="57">
        <v>741</v>
      </c>
      <c r="E1095" s="70">
        <v>1131</v>
      </c>
      <c r="F1095" s="120">
        <f t="shared" ref="F1095:F1158" si="51">IF(E1095&gt;0,+E1095,IF(D1095&gt;0,+D1095,IF(C1095&gt;0,+C1095,0)))*1.25</f>
        <v>1413.75</v>
      </c>
      <c r="G1095" s="94">
        <f t="shared" ref="G1095:G1158" si="52">(F1095/1.25)*0.1</f>
        <v>113.10000000000001</v>
      </c>
      <c r="H1095" s="94">
        <f t="shared" ref="H1095:H1158" si="53">(F1095/1.25)*0.2</f>
        <v>226.20000000000002</v>
      </c>
      <c r="I1095" s="7" t="s">
        <v>17519</v>
      </c>
      <c r="J1095" s="7" t="s">
        <v>14</v>
      </c>
    </row>
    <row r="1096" spans="1:10" customFormat="1" x14ac:dyDescent="0.3">
      <c r="A1096" s="16" t="s">
        <v>1304</v>
      </c>
      <c r="B1096" s="16" t="s">
        <v>1305</v>
      </c>
      <c r="C1096" s="29">
        <v>124.95</v>
      </c>
      <c r="D1096" s="57">
        <v>129</v>
      </c>
      <c r="E1096" s="70">
        <v>129</v>
      </c>
      <c r="F1096" s="120">
        <f t="shared" si="51"/>
        <v>161.25</v>
      </c>
      <c r="G1096" s="94">
        <f t="shared" si="52"/>
        <v>12.9</v>
      </c>
      <c r="H1096" s="94">
        <f t="shared" si="53"/>
        <v>25.8</v>
      </c>
      <c r="I1096" s="7" t="s">
        <v>17519</v>
      </c>
      <c r="J1096" s="7" t="s">
        <v>711</v>
      </c>
    </row>
    <row r="1097" spans="1:10" customFormat="1" x14ac:dyDescent="0.3">
      <c r="A1097" s="16" t="s">
        <v>1306</v>
      </c>
      <c r="B1097" s="16" t="s">
        <v>1307</v>
      </c>
      <c r="C1097" s="29">
        <v>9698.5</v>
      </c>
      <c r="D1097" s="57">
        <v>8282</v>
      </c>
      <c r="E1097" s="70">
        <v>10115</v>
      </c>
      <c r="F1097" s="120">
        <f t="shared" si="51"/>
        <v>12643.75</v>
      </c>
      <c r="G1097" s="94">
        <f t="shared" si="52"/>
        <v>1011.5</v>
      </c>
      <c r="H1097" s="94">
        <f t="shared" si="53"/>
        <v>2023</v>
      </c>
      <c r="I1097" s="7" t="s">
        <v>17519</v>
      </c>
      <c r="J1097" s="7" t="s">
        <v>5</v>
      </c>
    </row>
    <row r="1098" spans="1:10" customFormat="1" x14ac:dyDescent="0.3">
      <c r="A1098" s="16" t="s">
        <v>1308</v>
      </c>
      <c r="B1098" s="16" t="s">
        <v>1309</v>
      </c>
      <c r="C1098" s="29">
        <v>1535.1</v>
      </c>
      <c r="D1098" s="57">
        <v>1238</v>
      </c>
      <c r="E1098" s="70">
        <v>1713.6</v>
      </c>
      <c r="F1098" s="120">
        <f t="shared" si="51"/>
        <v>2142</v>
      </c>
      <c r="G1098" s="94">
        <f t="shared" si="52"/>
        <v>171.36</v>
      </c>
      <c r="H1098" s="94">
        <f t="shared" si="53"/>
        <v>342.72</v>
      </c>
      <c r="I1098" s="7" t="s">
        <v>17519</v>
      </c>
      <c r="J1098" s="7" t="s">
        <v>14</v>
      </c>
    </row>
    <row r="1099" spans="1:10" customFormat="1" x14ac:dyDescent="0.3">
      <c r="A1099" s="16" t="s">
        <v>1310</v>
      </c>
      <c r="B1099" s="16" t="s">
        <v>1311</v>
      </c>
      <c r="C1099" s="29">
        <v>249.9</v>
      </c>
      <c r="D1099" s="57">
        <v>250</v>
      </c>
      <c r="E1099" s="70">
        <v>357</v>
      </c>
      <c r="F1099" s="120">
        <f t="shared" si="51"/>
        <v>446.25</v>
      </c>
      <c r="G1099" s="94">
        <f t="shared" si="52"/>
        <v>35.700000000000003</v>
      </c>
      <c r="H1099" s="94">
        <f t="shared" si="53"/>
        <v>71.400000000000006</v>
      </c>
      <c r="I1099" s="7" t="s">
        <v>17519</v>
      </c>
      <c r="J1099" s="7" t="s">
        <v>14</v>
      </c>
    </row>
    <row r="1100" spans="1:10" customFormat="1" x14ac:dyDescent="0.3">
      <c r="A1100" s="16" t="s">
        <v>1312</v>
      </c>
      <c r="B1100" s="16" t="s">
        <v>1313</v>
      </c>
      <c r="C1100" s="29">
        <v>53.55</v>
      </c>
      <c r="D1100" s="57">
        <v>56</v>
      </c>
      <c r="E1100" s="70">
        <v>57.05</v>
      </c>
      <c r="F1100" s="120">
        <f t="shared" si="51"/>
        <v>71.3125</v>
      </c>
      <c r="G1100" s="94">
        <f t="shared" si="52"/>
        <v>5.7050000000000001</v>
      </c>
      <c r="H1100" s="94">
        <f t="shared" si="53"/>
        <v>11.41</v>
      </c>
      <c r="I1100" s="7" t="s">
        <v>17519</v>
      </c>
      <c r="J1100" s="7" t="s">
        <v>14</v>
      </c>
    </row>
    <row r="1101" spans="1:10" customFormat="1" x14ac:dyDescent="0.3">
      <c r="A1101" s="16" t="s">
        <v>1314</v>
      </c>
      <c r="B1101" s="16" t="s">
        <v>1315</v>
      </c>
      <c r="C1101" s="29">
        <v>321.3</v>
      </c>
      <c r="D1101" s="57">
        <v>334</v>
      </c>
      <c r="E1101" s="70">
        <v>334</v>
      </c>
      <c r="F1101" s="120">
        <f t="shared" si="51"/>
        <v>417.5</v>
      </c>
      <c r="G1101" s="94">
        <f t="shared" si="52"/>
        <v>33.4</v>
      </c>
      <c r="H1101" s="94">
        <f t="shared" si="53"/>
        <v>66.8</v>
      </c>
      <c r="I1101" s="7" t="s">
        <v>17519</v>
      </c>
      <c r="J1101" s="7" t="s">
        <v>14</v>
      </c>
    </row>
    <row r="1102" spans="1:10" customFormat="1" x14ac:dyDescent="0.3">
      <c r="A1102" s="16" t="s">
        <v>1316</v>
      </c>
      <c r="B1102" s="16" t="s">
        <v>1317</v>
      </c>
      <c r="C1102" s="29">
        <v>107.1</v>
      </c>
      <c r="D1102" s="57">
        <v>83</v>
      </c>
      <c r="E1102" s="70">
        <v>83</v>
      </c>
      <c r="F1102" s="120">
        <f t="shared" si="51"/>
        <v>103.75</v>
      </c>
      <c r="G1102" s="94">
        <f t="shared" si="52"/>
        <v>8.3000000000000007</v>
      </c>
      <c r="H1102" s="94">
        <f t="shared" si="53"/>
        <v>16.600000000000001</v>
      </c>
      <c r="I1102" s="7" t="s">
        <v>17519</v>
      </c>
      <c r="J1102" s="7" t="s">
        <v>14</v>
      </c>
    </row>
    <row r="1103" spans="1:10" customFormat="1" x14ac:dyDescent="0.3">
      <c r="A1103" s="16" t="s">
        <v>1318</v>
      </c>
      <c r="B1103" s="16" t="s">
        <v>1319</v>
      </c>
      <c r="C1103" s="29">
        <v>1422.05</v>
      </c>
      <c r="D1103" s="57">
        <v>1422</v>
      </c>
      <c r="E1103" s="70">
        <v>1458</v>
      </c>
      <c r="F1103" s="120">
        <f t="shared" si="51"/>
        <v>1822.5</v>
      </c>
      <c r="G1103" s="94">
        <f t="shared" si="52"/>
        <v>145.80000000000001</v>
      </c>
      <c r="H1103" s="94">
        <f t="shared" si="53"/>
        <v>291.60000000000002</v>
      </c>
      <c r="I1103" s="7" t="s">
        <v>17519</v>
      </c>
      <c r="J1103" s="7" t="s">
        <v>5</v>
      </c>
    </row>
    <row r="1104" spans="1:10" customFormat="1" x14ac:dyDescent="0.3">
      <c r="A1104" s="17" t="s">
        <v>3395</v>
      </c>
      <c r="B1104" s="17" t="s">
        <v>3396</v>
      </c>
      <c r="C1104" s="29">
        <v>0</v>
      </c>
      <c r="D1104" s="54">
        <v>0</v>
      </c>
      <c r="E1104" s="70">
        <v>0</v>
      </c>
      <c r="F1104" s="120">
        <f t="shared" si="51"/>
        <v>0</v>
      </c>
      <c r="G1104" s="94">
        <f t="shared" si="52"/>
        <v>0</v>
      </c>
      <c r="H1104" s="94">
        <f t="shared" si="53"/>
        <v>0</v>
      </c>
      <c r="I1104" s="7" t="s">
        <v>17519</v>
      </c>
      <c r="J1104" s="7" t="s">
        <v>5</v>
      </c>
    </row>
    <row r="1105" spans="1:10" customFormat="1" x14ac:dyDescent="0.3">
      <c r="A1105" s="20" t="s">
        <v>3397</v>
      </c>
      <c r="B1105" s="20" t="s">
        <v>3398</v>
      </c>
      <c r="C1105" s="30">
        <v>0</v>
      </c>
      <c r="D1105" s="56">
        <v>0</v>
      </c>
      <c r="E1105" s="70">
        <v>0</v>
      </c>
      <c r="F1105" s="120">
        <f t="shared" si="51"/>
        <v>0</v>
      </c>
      <c r="G1105" s="94">
        <f t="shared" si="52"/>
        <v>0</v>
      </c>
      <c r="H1105" s="94">
        <f t="shared" si="53"/>
        <v>0</v>
      </c>
      <c r="I1105" s="7" t="s">
        <v>17519</v>
      </c>
      <c r="J1105" s="7" t="s">
        <v>711</v>
      </c>
    </row>
    <row r="1106" spans="1:10" customFormat="1" x14ac:dyDescent="0.3">
      <c r="A1106" s="16" t="s">
        <v>1320</v>
      </c>
      <c r="B1106" s="16" t="s">
        <v>1321</v>
      </c>
      <c r="C1106" s="29">
        <v>11305</v>
      </c>
      <c r="D1106" s="57">
        <v>11662</v>
      </c>
      <c r="E1106" s="70">
        <v>11870.25</v>
      </c>
      <c r="F1106" s="120">
        <f t="shared" si="51"/>
        <v>14837.8125</v>
      </c>
      <c r="G1106" s="94">
        <f t="shared" si="52"/>
        <v>1187.0250000000001</v>
      </c>
      <c r="H1106" s="94">
        <f t="shared" si="53"/>
        <v>2374.0500000000002</v>
      </c>
      <c r="I1106" s="7" t="s">
        <v>17519</v>
      </c>
      <c r="J1106" s="7" t="s">
        <v>14</v>
      </c>
    </row>
    <row r="1107" spans="1:10" customFormat="1" x14ac:dyDescent="0.3">
      <c r="A1107" s="16" t="s">
        <v>1322</v>
      </c>
      <c r="B1107" s="16" t="s">
        <v>1323</v>
      </c>
      <c r="C1107" s="29">
        <v>380.8</v>
      </c>
      <c r="D1107" s="57">
        <v>574</v>
      </c>
      <c r="E1107" s="70">
        <v>574</v>
      </c>
      <c r="F1107" s="120">
        <f t="shared" si="51"/>
        <v>717.5</v>
      </c>
      <c r="G1107" s="94">
        <f t="shared" si="52"/>
        <v>57.400000000000006</v>
      </c>
      <c r="H1107" s="94">
        <f t="shared" si="53"/>
        <v>114.80000000000001</v>
      </c>
      <c r="I1107" s="7" t="s">
        <v>17519</v>
      </c>
      <c r="J1107" s="7" t="s">
        <v>711</v>
      </c>
    </row>
    <row r="1108" spans="1:10" customFormat="1" x14ac:dyDescent="0.3">
      <c r="A1108" s="17" t="s">
        <v>3399</v>
      </c>
      <c r="B1108" s="17" t="s">
        <v>3400</v>
      </c>
      <c r="C1108" s="29">
        <v>0</v>
      </c>
      <c r="D1108" s="54">
        <v>0</v>
      </c>
      <c r="E1108" s="70">
        <v>0</v>
      </c>
      <c r="F1108" s="120">
        <f t="shared" si="51"/>
        <v>0</v>
      </c>
      <c r="G1108" s="94">
        <f t="shared" si="52"/>
        <v>0</v>
      </c>
      <c r="H1108" s="94">
        <f t="shared" si="53"/>
        <v>0</v>
      </c>
      <c r="I1108" s="7" t="s">
        <v>17519</v>
      </c>
      <c r="J1108" s="7" t="s">
        <v>14</v>
      </c>
    </row>
    <row r="1109" spans="1:10" customFormat="1" x14ac:dyDescent="0.3">
      <c r="A1109" s="16" t="s">
        <v>1324</v>
      </c>
      <c r="B1109" s="16" t="s">
        <v>1325</v>
      </c>
      <c r="C1109" s="29">
        <v>558.11</v>
      </c>
      <c r="D1109" s="57">
        <v>595</v>
      </c>
      <c r="E1109" s="70">
        <v>428.4</v>
      </c>
      <c r="F1109" s="120">
        <f t="shared" si="51"/>
        <v>535.5</v>
      </c>
      <c r="G1109" s="94">
        <f t="shared" si="52"/>
        <v>42.84</v>
      </c>
      <c r="H1109" s="94">
        <f t="shared" si="53"/>
        <v>85.68</v>
      </c>
      <c r="I1109" s="7" t="s">
        <v>17519</v>
      </c>
      <c r="J1109" s="7" t="s">
        <v>14</v>
      </c>
    </row>
    <row r="1110" spans="1:10" customFormat="1" x14ac:dyDescent="0.3">
      <c r="A1110" s="16" t="s">
        <v>1326</v>
      </c>
      <c r="B1110" s="16" t="s">
        <v>1327</v>
      </c>
      <c r="C1110" s="29">
        <v>80.92</v>
      </c>
      <c r="D1110" s="57">
        <v>71</v>
      </c>
      <c r="E1110" s="70">
        <v>92.82</v>
      </c>
      <c r="F1110" s="120">
        <f t="shared" si="51"/>
        <v>116.02499999999999</v>
      </c>
      <c r="G1110" s="94">
        <f t="shared" si="52"/>
        <v>9.282</v>
      </c>
      <c r="H1110" s="94">
        <f t="shared" si="53"/>
        <v>18.564</v>
      </c>
      <c r="I1110" s="7" t="s">
        <v>17519</v>
      </c>
      <c r="J1110" s="7" t="s">
        <v>14</v>
      </c>
    </row>
    <row r="1111" spans="1:10" customFormat="1" x14ac:dyDescent="0.3">
      <c r="A1111" s="16" t="s">
        <v>1328</v>
      </c>
      <c r="B1111" s="16" t="s">
        <v>1329</v>
      </c>
      <c r="C1111" s="29">
        <v>38.08</v>
      </c>
      <c r="D1111" s="57">
        <v>52</v>
      </c>
      <c r="E1111" s="70">
        <v>77.430000000000007</v>
      </c>
      <c r="F1111" s="120">
        <f t="shared" si="51"/>
        <v>96.787500000000009</v>
      </c>
      <c r="G1111" s="94">
        <f t="shared" si="52"/>
        <v>7.7430000000000012</v>
      </c>
      <c r="H1111" s="94">
        <f t="shared" si="53"/>
        <v>15.486000000000002</v>
      </c>
      <c r="I1111" s="7" t="s">
        <v>17519</v>
      </c>
      <c r="J1111" s="7" t="s">
        <v>14</v>
      </c>
    </row>
    <row r="1112" spans="1:10" customFormat="1" x14ac:dyDescent="0.3">
      <c r="A1112" s="16" t="s">
        <v>1330</v>
      </c>
      <c r="B1112" s="16" t="s">
        <v>1331</v>
      </c>
      <c r="C1112" s="29">
        <v>90.44</v>
      </c>
      <c r="D1112" s="57">
        <v>101</v>
      </c>
      <c r="E1112" s="70">
        <v>88.06</v>
      </c>
      <c r="F1112" s="120">
        <f t="shared" si="51"/>
        <v>110.075</v>
      </c>
      <c r="G1112" s="94">
        <f t="shared" si="52"/>
        <v>8.8060000000000009</v>
      </c>
      <c r="H1112" s="94">
        <f t="shared" si="53"/>
        <v>17.612000000000002</v>
      </c>
      <c r="I1112" s="7" t="s">
        <v>17519</v>
      </c>
      <c r="J1112" s="7" t="s">
        <v>14</v>
      </c>
    </row>
    <row r="1113" spans="1:10" customFormat="1" x14ac:dyDescent="0.3">
      <c r="A1113" s="16" t="s">
        <v>1332</v>
      </c>
      <c r="B1113" s="16" t="s">
        <v>1333</v>
      </c>
      <c r="C1113" s="29">
        <v>53.55</v>
      </c>
      <c r="D1113" s="57">
        <v>51</v>
      </c>
      <c r="E1113" s="70">
        <v>51.17</v>
      </c>
      <c r="F1113" s="120">
        <f t="shared" si="51"/>
        <v>63.962500000000006</v>
      </c>
      <c r="G1113" s="94">
        <f t="shared" si="52"/>
        <v>5.1170000000000009</v>
      </c>
      <c r="H1113" s="94">
        <f t="shared" si="53"/>
        <v>10.234000000000002</v>
      </c>
      <c r="I1113" s="7" t="s">
        <v>17519</v>
      </c>
      <c r="J1113" s="7" t="s">
        <v>14</v>
      </c>
    </row>
    <row r="1114" spans="1:10" customFormat="1" x14ac:dyDescent="0.3">
      <c r="A1114" s="16" t="s">
        <v>1334</v>
      </c>
      <c r="B1114" s="16" t="s">
        <v>1335</v>
      </c>
      <c r="C1114" s="29">
        <v>51.17</v>
      </c>
      <c r="D1114" s="57">
        <v>51</v>
      </c>
      <c r="E1114" s="70">
        <v>52.59</v>
      </c>
      <c r="F1114" s="120">
        <f t="shared" si="51"/>
        <v>65.737500000000011</v>
      </c>
      <c r="G1114" s="94">
        <f t="shared" si="52"/>
        <v>5.2590000000000012</v>
      </c>
      <c r="H1114" s="94">
        <f t="shared" si="53"/>
        <v>10.518000000000002</v>
      </c>
      <c r="I1114" s="7" t="s">
        <v>17519</v>
      </c>
      <c r="J1114" s="7" t="s">
        <v>14</v>
      </c>
    </row>
    <row r="1115" spans="1:10" customFormat="1" x14ac:dyDescent="0.3">
      <c r="A1115" s="16" t="s">
        <v>1336</v>
      </c>
      <c r="B1115" s="16" t="s">
        <v>1337</v>
      </c>
      <c r="C1115" s="29">
        <v>10710</v>
      </c>
      <c r="D1115" s="57">
        <v>7140</v>
      </c>
      <c r="E1115" s="70">
        <v>7140</v>
      </c>
      <c r="F1115" s="120">
        <f t="shared" si="51"/>
        <v>8925</v>
      </c>
      <c r="G1115" s="94">
        <f t="shared" si="52"/>
        <v>714</v>
      </c>
      <c r="H1115" s="94">
        <f t="shared" si="53"/>
        <v>1428</v>
      </c>
      <c r="I1115" s="7" t="s">
        <v>17519</v>
      </c>
      <c r="J1115" s="7" t="s">
        <v>14</v>
      </c>
    </row>
    <row r="1116" spans="1:10" customFormat="1" x14ac:dyDescent="0.3">
      <c r="A1116" s="16" t="s">
        <v>1338</v>
      </c>
      <c r="B1116" s="16" t="s">
        <v>1339</v>
      </c>
      <c r="C1116" s="29">
        <v>3391.5</v>
      </c>
      <c r="D1116" s="57">
        <v>17844</v>
      </c>
      <c r="E1116" s="70">
        <v>10640</v>
      </c>
      <c r="F1116" s="120">
        <f t="shared" si="51"/>
        <v>13300</v>
      </c>
      <c r="G1116" s="94">
        <f t="shared" si="52"/>
        <v>1064</v>
      </c>
      <c r="H1116" s="94">
        <f t="shared" si="53"/>
        <v>2128</v>
      </c>
      <c r="I1116" s="7" t="s">
        <v>17519</v>
      </c>
      <c r="J1116" s="7" t="s">
        <v>14</v>
      </c>
    </row>
    <row r="1117" spans="1:10" customFormat="1" x14ac:dyDescent="0.3">
      <c r="A1117" s="16" t="s">
        <v>1340</v>
      </c>
      <c r="B1117" s="16" t="s">
        <v>1341</v>
      </c>
      <c r="C1117" s="29">
        <v>69.02</v>
      </c>
      <c r="D1117" s="57">
        <v>60</v>
      </c>
      <c r="E1117" s="70">
        <v>71.319999999999993</v>
      </c>
      <c r="F1117" s="120">
        <f t="shared" si="51"/>
        <v>89.149999999999991</v>
      </c>
      <c r="G1117" s="94">
        <f t="shared" si="52"/>
        <v>7.1319999999999997</v>
      </c>
      <c r="H1117" s="94">
        <f t="shared" si="53"/>
        <v>14.263999999999999</v>
      </c>
      <c r="I1117" s="7" t="s">
        <v>17519</v>
      </c>
      <c r="J1117" s="7" t="s">
        <v>14</v>
      </c>
    </row>
    <row r="1118" spans="1:10" customFormat="1" x14ac:dyDescent="0.3">
      <c r="A1118" s="16" t="s">
        <v>1342</v>
      </c>
      <c r="B1118" s="16" t="s">
        <v>1343</v>
      </c>
      <c r="C1118" s="29">
        <v>3689</v>
      </c>
      <c r="D1118" s="57">
        <v>3689</v>
      </c>
      <c r="E1118" s="70">
        <v>4060.28</v>
      </c>
      <c r="F1118" s="120">
        <f t="shared" si="51"/>
        <v>5075.3500000000004</v>
      </c>
      <c r="G1118" s="94">
        <f t="shared" si="52"/>
        <v>406.02800000000002</v>
      </c>
      <c r="H1118" s="94">
        <f t="shared" si="53"/>
        <v>812.05600000000004</v>
      </c>
      <c r="I1118" s="7" t="s">
        <v>17519</v>
      </c>
      <c r="J1118" s="7" t="s">
        <v>14</v>
      </c>
    </row>
    <row r="1119" spans="1:10" customFormat="1" x14ac:dyDescent="0.3">
      <c r="A1119" s="16" t="s">
        <v>1344</v>
      </c>
      <c r="B1119" s="16" t="s">
        <v>1345</v>
      </c>
      <c r="C1119" s="29">
        <v>1309</v>
      </c>
      <c r="D1119" s="57">
        <v>1547</v>
      </c>
      <c r="E1119" s="70">
        <v>1547</v>
      </c>
      <c r="F1119" s="120">
        <f t="shared" si="51"/>
        <v>1933.75</v>
      </c>
      <c r="G1119" s="94">
        <f t="shared" si="52"/>
        <v>154.70000000000002</v>
      </c>
      <c r="H1119" s="94">
        <f t="shared" si="53"/>
        <v>309.40000000000003</v>
      </c>
      <c r="I1119" s="7" t="s">
        <v>17519</v>
      </c>
      <c r="J1119" s="7" t="s">
        <v>5</v>
      </c>
    </row>
    <row r="1120" spans="1:10" customFormat="1" x14ac:dyDescent="0.3">
      <c r="A1120" s="16" t="s">
        <v>1346</v>
      </c>
      <c r="B1120" s="16" t="s">
        <v>1347</v>
      </c>
      <c r="C1120" s="29">
        <v>18230.8</v>
      </c>
      <c r="D1120" s="57">
        <v>18277</v>
      </c>
      <c r="E1120" s="70">
        <v>21420</v>
      </c>
      <c r="F1120" s="120">
        <f t="shared" si="51"/>
        <v>26775</v>
      </c>
      <c r="G1120" s="94">
        <f t="shared" si="52"/>
        <v>2142</v>
      </c>
      <c r="H1120" s="94">
        <f t="shared" si="53"/>
        <v>4284</v>
      </c>
      <c r="I1120" s="7" t="s">
        <v>17519</v>
      </c>
      <c r="J1120" s="7" t="s">
        <v>14</v>
      </c>
    </row>
    <row r="1121" spans="1:10" customFormat="1" x14ac:dyDescent="0.3">
      <c r="A1121" s="16" t="s">
        <v>1348</v>
      </c>
      <c r="B1121" s="16" t="s">
        <v>1349</v>
      </c>
      <c r="C1121" s="29">
        <v>595</v>
      </c>
      <c r="D1121" s="57">
        <v>714</v>
      </c>
      <c r="E1121" s="70">
        <v>940.1</v>
      </c>
      <c r="F1121" s="120">
        <f t="shared" si="51"/>
        <v>1175.125</v>
      </c>
      <c r="G1121" s="94">
        <f t="shared" si="52"/>
        <v>94.01</v>
      </c>
      <c r="H1121" s="94">
        <f t="shared" si="53"/>
        <v>188.02</v>
      </c>
      <c r="I1121" s="7" t="s">
        <v>17519</v>
      </c>
      <c r="J1121" s="7" t="s">
        <v>14</v>
      </c>
    </row>
    <row r="1122" spans="1:10" customFormat="1" x14ac:dyDescent="0.3">
      <c r="A1122" s="17" t="s">
        <v>3401</v>
      </c>
      <c r="B1122" s="17" t="s">
        <v>3402</v>
      </c>
      <c r="C1122" s="29">
        <v>0</v>
      </c>
      <c r="D1122" s="54">
        <v>0</v>
      </c>
      <c r="E1122" s="70">
        <v>0</v>
      </c>
      <c r="F1122" s="120">
        <f t="shared" si="51"/>
        <v>0</v>
      </c>
      <c r="G1122" s="94">
        <f t="shared" si="52"/>
        <v>0</v>
      </c>
      <c r="H1122" s="94">
        <f t="shared" si="53"/>
        <v>0</v>
      </c>
      <c r="I1122" s="7" t="s">
        <v>17519</v>
      </c>
      <c r="J1122" s="7" t="s">
        <v>711</v>
      </c>
    </row>
    <row r="1123" spans="1:10" customFormat="1" x14ac:dyDescent="0.3">
      <c r="A1123" s="16" t="s">
        <v>1350</v>
      </c>
      <c r="B1123" s="16" t="s">
        <v>1351</v>
      </c>
      <c r="C1123" s="29">
        <v>892.5</v>
      </c>
      <c r="D1123" s="57">
        <v>1083</v>
      </c>
      <c r="E1123" s="70">
        <v>2227.6799999999998</v>
      </c>
      <c r="F1123" s="120">
        <f t="shared" si="51"/>
        <v>2784.6</v>
      </c>
      <c r="G1123" s="94">
        <f t="shared" si="52"/>
        <v>222.768</v>
      </c>
      <c r="H1123" s="94">
        <f t="shared" si="53"/>
        <v>445.536</v>
      </c>
      <c r="I1123" s="7" t="s">
        <v>17519</v>
      </c>
      <c r="J1123" s="7" t="s">
        <v>5</v>
      </c>
    </row>
    <row r="1124" spans="1:10" customFormat="1" x14ac:dyDescent="0.3">
      <c r="A1124" s="16" t="s">
        <v>1352</v>
      </c>
      <c r="B1124" s="16" t="s">
        <v>1353</v>
      </c>
      <c r="C1124" s="29">
        <v>113.05</v>
      </c>
      <c r="D1124" s="57">
        <v>129</v>
      </c>
      <c r="E1124" s="70">
        <v>129</v>
      </c>
      <c r="F1124" s="120">
        <f t="shared" si="51"/>
        <v>161.25</v>
      </c>
      <c r="G1124" s="94">
        <f t="shared" si="52"/>
        <v>12.9</v>
      </c>
      <c r="H1124" s="94">
        <f t="shared" si="53"/>
        <v>25.8</v>
      </c>
      <c r="I1124" s="7" t="s">
        <v>17519</v>
      </c>
      <c r="J1124" s="7" t="s">
        <v>14</v>
      </c>
    </row>
    <row r="1125" spans="1:10" customFormat="1" x14ac:dyDescent="0.3">
      <c r="A1125" s="16" t="s">
        <v>1354</v>
      </c>
      <c r="B1125" s="16" t="s">
        <v>1355</v>
      </c>
      <c r="C1125" s="29">
        <v>76.16</v>
      </c>
      <c r="D1125" s="57">
        <v>83</v>
      </c>
      <c r="E1125" s="70">
        <v>83</v>
      </c>
      <c r="F1125" s="120">
        <f t="shared" si="51"/>
        <v>103.75</v>
      </c>
      <c r="G1125" s="94">
        <f t="shared" si="52"/>
        <v>8.3000000000000007</v>
      </c>
      <c r="H1125" s="94">
        <f t="shared" si="53"/>
        <v>16.600000000000001</v>
      </c>
      <c r="I1125" s="7" t="s">
        <v>17519</v>
      </c>
      <c r="J1125" s="7" t="s">
        <v>14</v>
      </c>
    </row>
    <row r="1126" spans="1:10" customFormat="1" x14ac:dyDescent="0.3">
      <c r="A1126" s="17" t="s">
        <v>3403</v>
      </c>
      <c r="B1126" s="17" t="s">
        <v>3404</v>
      </c>
      <c r="C1126" s="29">
        <v>0</v>
      </c>
      <c r="D1126" s="54">
        <v>0</v>
      </c>
      <c r="E1126" s="70">
        <v>0</v>
      </c>
      <c r="F1126" s="120">
        <f t="shared" si="51"/>
        <v>0</v>
      </c>
      <c r="G1126" s="94">
        <f t="shared" si="52"/>
        <v>0</v>
      </c>
      <c r="H1126" s="94">
        <f t="shared" si="53"/>
        <v>0</v>
      </c>
      <c r="I1126" s="7" t="s">
        <v>17519</v>
      </c>
      <c r="J1126" s="7" t="s">
        <v>711</v>
      </c>
    </row>
    <row r="1127" spans="1:10" customFormat="1" x14ac:dyDescent="0.3">
      <c r="A1127" s="16" t="s">
        <v>1356</v>
      </c>
      <c r="B1127" s="16" t="s">
        <v>1357</v>
      </c>
      <c r="C1127" s="29">
        <v>53.79</v>
      </c>
      <c r="D1127" s="57">
        <v>56</v>
      </c>
      <c r="E1127" s="70">
        <v>77.680000000000007</v>
      </c>
      <c r="F1127" s="120">
        <f t="shared" si="51"/>
        <v>97.100000000000009</v>
      </c>
      <c r="G1127" s="94">
        <f t="shared" si="52"/>
        <v>7.7680000000000007</v>
      </c>
      <c r="H1127" s="94">
        <f t="shared" si="53"/>
        <v>15.536000000000001</v>
      </c>
      <c r="I1127" s="7" t="s">
        <v>17519</v>
      </c>
      <c r="J1127" s="7" t="s">
        <v>14</v>
      </c>
    </row>
    <row r="1128" spans="1:10" customFormat="1" x14ac:dyDescent="0.3">
      <c r="A1128" s="16" t="s">
        <v>1358</v>
      </c>
      <c r="B1128" s="16" t="s">
        <v>1359</v>
      </c>
      <c r="C1128" s="29">
        <v>1416.1</v>
      </c>
      <c r="D1128" s="57">
        <v>3439</v>
      </c>
      <c r="E1128" s="70">
        <v>2474.0100000000002</v>
      </c>
      <c r="F1128" s="120">
        <f t="shared" si="51"/>
        <v>3092.5125000000003</v>
      </c>
      <c r="G1128" s="94">
        <f t="shared" si="52"/>
        <v>247.40100000000004</v>
      </c>
      <c r="H1128" s="94">
        <f t="shared" si="53"/>
        <v>494.80200000000008</v>
      </c>
      <c r="I1128" s="7" t="s">
        <v>17519</v>
      </c>
      <c r="J1128" s="7" t="s">
        <v>711</v>
      </c>
    </row>
    <row r="1129" spans="1:10" customFormat="1" x14ac:dyDescent="0.3">
      <c r="A1129" s="16" t="s">
        <v>1360</v>
      </c>
      <c r="B1129" s="16" t="s">
        <v>1361</v>
      </c>
      <c r="C1129" s="29">
        <v>291.55</v>
      </c>
      <c r="D1129" s="57">
        <v>292</v>
      </c>
      <c r="E1129" s="70">
        <v>291.55</v>
      </c>
      <c r="F1129" s="120">
        <f t="shared" si="51"/>
        <v>364.4375</v>
      </c>
      <c r="G1129" s="94">
        <f t="shared" si="52"/>
        <v>29.155000000000001</v>
      </c>
      <c r="H1129" s="94">
        <f t="shared" si="53"/>
        <v>58.31</v>
      </c>
      <c r="I1129" s="7" t="s">
        <v>17519</v>
      </c>
      <c r="J1129" s="7" t="s">
        <v>14</v>
      </c>
    </row>
    <row r="1130" spans="1:10" customFormat="1" x14ac:dyDescent="0.3">
      <c r="A1130" s="16" t="s">
        <v>1362</v>
      </c>
      <c r="B1130" s="16" t="s">
        <v>1363</v>
      </c>
      <c r="C1130" s="29">
        <v>7510.09</v>
      </c>
      <c r="D1130" s="57">
        <v>8390</v>
      </c>
      <c r="E1130" s="70">
        <v>8389.5</v>
      </c>
      <c r="F1130" s="120">
        <f t="shared" si="51"/>
        <v>10486.875</v>
      </c>
      <c r="G1130" s="94">
        <f t="shared" si="52"/>
        <v>838.95</v>
      </c>
      <c r="H1130" s="94">
        <f t="shared" si="53"/>
        <v>1677.9</v>
      </c>
      <c r="I1130" s="7" t="s">
        <v>17519</v>
      </c>
      <c r="J1130" s="7" t="s">
        <v>5</v>
      </c>
    </row>
    <row r="1131" spans="1:10" customFormat="1" x14ac:dyDescent="0.3">
      <c r="A1131" s="16" t="s">
        <v>1364</v>
      </c>
      <c r="B1131" s="16" t="s">
        <v>1365</v>
      </c>
      <c r="C1131" s="29">
        <v>59.5</v>
      </c>
      <c r="D1131" s="57">
        <v>54</v>
      </c>
      <c r="E1131" s="70">
        <v>65.45</v>
      </c>
      <c r="F1131" s="120">
        <f t="shared" si="51"/>
        <v>81.8125</v>
      </c>
      <c r="G1131" s="94">
        <f t="shared" si="52"/>
        <v>6.5450000000000008</v>
      </c>
      <c r="H1131" s="94">
        <f t="shared" si="53"/>
        <v>13.090000000000002</v>
      </c>
      <c r="I1131" s="7" t="s">
        <v>17519</v>
      </c>
      <c r="J1131" s="7" t="s">
        <v>14</v>
      </c>
    </row>
    <row r="1132" spans="1:10" customFormat="1" x14ac:dyDescent="0.3">
      <c r="A1132" s="17" t="s">
        <v>3405</v>
      </c>
      <c r="B1132" s="17" t="s">
        <v>3406</v>
      </c>
      <c r="C1132" s="29">
        <v>0</v>
      </c>
      <c r="D1132" s="54">
        <v>0</v>
      </c>
      <c r="E1132" s="70">
        <v>0</v>
      </c>
      <c r="F1132" s="120">
        <f t="shared" si="51"/>
        <v>0</v>
      </c>
      <c r="G1132" s="94">
        <f t="shared" si="52"/>
        <v>0</v>
      </c>
      <c r="H1132" s="94">
        <f t="shared" si="53"/>
        <v>0</v>
      </c>
      <c r="I1132" s="7" t="s">
        <v>17519</v>
      </c>
      <c r="J1132" s="7" t="s">
        <v>711</v>
      </c>
    </row>
    <row r="1133" spans="1:10" customFormat="1" x14ac:dyDescent="0.3">
      <c r="A1133" s="16" t="s">
        <v>1366</v>
      </c>
      <c r="B1133" s="16" t="s">
        <v>1367</v>
      </c>
      <c r="C1133" s="29">
        <v>130.9</v>
      </c>
      <c r="D1133" s="57">
        <v>161</v>
      </c>
      <c r="E1133" s="70">
        <v>130.94999999999999</v>
      </c>
      <c r="F1133" s="120">
        <f t="shared" si="51"/>
        <v>163.6875</v>
      </c>
      <c r="G1133" s="94">
        <f t="shared" si="52"/>
        <v>13.094999999999999</v>
      </c>
      <c r="H1133" s="94">
        <f t="shared" si="53"/>
        <v>26.189999999999998</v>
      </c>
      <c r="I1133" s="7" t="s">
        <v>17519</v>
      </c>
      <c r="J1133" s="7" t="s">
        <v>14</v>
      </c>
    </row>
    <row r="1134" spans="1:10" customFormat="1" x14ac:dyDescent="0.3">
      <c r="A1134" s="16" t="s">
        <v>1368</v>
      </c>
      <c r="B1134" s="16" t="s">
        <v>1369</v>
      </c>
      <c r="C1134" s="29">
        <v>34.39</v>
      </c>
      <c r="D1134" s="57">
        <v>34</v>
      </c>
      <c r="E1134" s="70">
        <v>36.89</v>
      </c>
      <c r="F1134" s="120">
        <f t="shared" si="51"/>
        <v>46.112499999999997</v>
      </c>
      <c r="G1134" s="94">
        <f t="shared" si="52"/>
        <v>3.6890000000000001</v>
      </c>
      <c r="H1134" s="94">
        <f t="shared" si="53"/>
        <v>7.3780000000000001</v>
      </c>
      <c r="I1134" s="7" t="s">
        <v>17519</v>
      </c>
      <c r="J1134" s="7" t="s">
        <v>14</v>
      </c>
    </row>
    <row r="1135" spans="1:10" customFormat="1" x14ac:dyDescent="0.3">
      <c r="A1135" s="16" t="s">
        <v>1370</v>
      </c>
      <c r="B1135" s="16" t="s">
        <v>1371</v>
      </c>
      <c r="C1135" s="29">
        <v>71.400000000000006</v>
      </c>
      <c r="D1135" s="57">
        <v>76</v>
      </c>
      <c r="E1135" s="70">
        <v>97.98</v>
      </c>
      <c r="F1135" s="120">
        <f t="shared" si="51"/>
        <v>122.47500000000001</v>
      </c>
      <c r="G1135" s="94">
        <f t="shared" si="52"/>
        <v>9.7980000000000018</v>
      </c>
      <c r="H1135" s="94">
        <f t="shared" si="53"/>
        <v>19.596000000000004</v>
      </c>
      <c r="I1135" s="7" t="s">
        <v>17519</v>
      </c>
      <c r="J1135" s="7" t="s">
        <v>14</v>
      </c>
    </row>
    <row r="1136" spans="1:10" customFormat="1" x14ac:dyDescent="0.3">
      <c r="A1136" s="17" t="s">
        <v>3407</v>
      </c>
      <c r="B1136" s="17" t="s">
        <v>3408</v>
      </c>
      <c r="C1136" s="29">
        <v>0</v>
      </c>
      <c r="D1136" s="54">
        <v>0</v>
      </c>
      <c r="E1136" s="70">
        <v>0</v>
      </c>
      <c r="F1136" s="120">
        <f t="shared" si="51"/>
        <v>0</v>
      </c>
      <c r="G1136" s="94">
        <f t="shared" si="52"/>
        <v>0</v>
      </c>
      <c r="H1136" s="94">
        <f t="shared" si="53"/>
        <v>0</v>
      </c>
      <c r="I1136" s="7" t="s">
        <v>17519</v>
      </c>
      <c r="J1136" s="7" t="s">
        <v>14</v>
      </c>
    </row>
    <row r="1137" spans="1:10" customFormat="1" x14ac:dyDescent="0.3">
      <c r="A1137" s="17" t="s">
        <v>3409</v>
      </c>
      <c r="B1137" s="17" t="s">
        <v>3410</v>
      </c>
      <c r="C1137" s="29">
        <v>0</v>
      </c>
      <c r="D1137" s="54">
        <v>0</v>
      </c>
      <c r="E1137" s="70">
        <v>0</v>
      </c>
      <c r="F1137" s="120">
        <f t="shared" si="51"/>
        <v>0</v>
      </c>
      <c r="G1137" s="94">
        <f t="shared" si="52"/>
        <v>0</v>
      </c>
      <c r="H1137" s="94">
        <f t="shared" si="53"/>
        <v>0</v>
      </c>
      <c r="I1137" s="7" t="s">
        <v>17520</v>
      </c>
      <c r="J1137" s="7" t="s">
        <v>5</v>
      </c>
    </row>
    <row r="1138" spans="1:10" customFormat="1" x14ac:dyDescent="0.3">
      <c r="A1138" s="17" t="s">
        <v>3411</v>
      </c>
      <c r="B1138" s="17" t="s">
        <v>3412</v>
      </c>
      <c r="C1138" s="29">
        <v>0</v>
      </c>
      <c r="D1138" s="54">
        <v>0</v>
      </c>
      <c r="E1138" s="70">
        <v>0</v>
      </c>
      <c r="F1138" s="120">
        <f t="shared" si="51"/>
        <v>0</v>
      </c>
      <c r="G1138" s="94">
        <f t="shared" si="52"/>
        <v>0</v>
      </c>
      <c r="H1138" s="94">
        <f t="shared" si="53"/>
        <v>0</v>
      </c>
      <c r="I1138" s="7" t="s">
        <v>17519</v>
      </c>
      <c r="J1138" s="7" t="s">
        <v>14</v>
      </c>
    </row>
    <row r="1139" spans="1:10" customFormat="1" x14ac:dyDescent="0.3">
      <c r="A1139" s="16" t="s">
        <v>1372</v>
      </c>
      <c r="B1139" s="16" t="s">
        <v>1373</v>
      </c>
      <c r="C1139" s="29">
        <v>9984.1</v>
      </c>
      <c r="D1139" s="57">
        <v>14280</v>
      </c>
      <c r="E1139" s="70">
        <v>13982.5</v>
      </c>
      <c r="F1139" s="120">
        <f t="shared" si="51"/>
        <v>17478.125</v>
      </c>
      <c r="G1139" s="94">
        <f t="shared" si="52"/>
        <v>1398.25</v>
      </c>
      <c r="H1139" s="94">
        <f t="shared" si="53"/>
        <v>2796.5</v>
      </c>
      <c r="I1139" s="7" t="s">
        <v>17519</v>
      </c>
      <c r="J1139" s="7" t="s">
        <v>14</v>
      </c>
    </row>
    <row r="1140" spans="1:10" customFormat="1" x14ac:dyDescent="0.3">
      <c r="A1140" s="16" t="s">
        <v>1374</v>
      </c>
      <c r="B1140" s="16" t="s">
        <v>1375</v>
      </c>
      <c r="C1140" s="29">
        <v>73.78</v>
      </c>
      <c r="D1140" s="57">
        <v>79</v>
      </c>
      <c r="E1140" s="70">
        <v>69.02</v>
      </c>
      <c r="F1140" s="120">
        <f t="shared" si="51"/>
        <v>86.274999999999991</v>
      </c>
      <c r="G1140" s="94">
        <f t="shared" si="52"/>
        <v>6.9020000000000001</v>
      </c>
      <c r="H1140" s="94">
        <f t="shared" si="53"/>
        <v>13.804</v>
      </c>
      <c r="I1140" s="7" t="s">
        <v>17519</v>
      </c>
      <c r="J1140" s="7" t="s">
        <v>14</v>
      </c>
    </row>
    <row r="1141" spans="1:10" customFormat="1" x14ac:dyDescent="0.3">
      <c r="A1141" s="16" t="s">
        <v>1376</v>
      </c>
      <c r="B1141" s="16" t="s">
        <v>1377</v>
      </c>
      <c r="C1141" s="29">
        <v>529.5</v>
      </c>
      <c r="D1141" s="57">
        <v>550</v>
      </c>
      <c r="E1141" s="70">
        <v>549.78</v>
      </c>
      <c r="F1141" s="120">
        <f t="shared" si="51"/>
        <v>687.22499999999991</v>
      </c>
      <c r="G1141" s="94">
        <f t="shared" si="52"/>
        <v>54.978000000000002</v>
      </c>
      <c r="H1141" s="94">
        <f t="shared" si="53"/>
        <v>109.956</v>
      </c>
      <c r="I1141" s="7" t="s">
        <v>17519</v>
      </c>
      <c r="J1141" s="7" t="s">
        <v>14</v>
      </c>
    </row>
    <row r="1142" spans="1:10" customFormat="1" x14ac:dyDescent="0.3">
      <c r="A1142" s="16" t="s">
        <v>1378</v>
      </c>
      <c r="B1142" s="16" t="s">
        <v>1379</v>
      </c>
      <c r="C1142" s="29">
        <v>130.9</v>
      </c>
      <c r="D1142" s="57">
        <v>95</v>
      </c>
      <c r="E1142" s="70">
        <v>124.95</v>
      </c>
      <c r="F1142" s="120">
        <f t="shared" si="51"/>
        <v>156.1875</v>
      </c>
      <c r="G1142" s="94">
        <f t="shared" si="52"/>
        <v>12.495000000000001</v>
      </c>
      <c r="H1142" s="94">
        <f t="shared" si="53"/>
        <v>24.990000000000002</v>
      </c>
      <c r="I1142" s="7" t="s">
        <v>17519</v>
      </c>
      <c r="J1142" s="7" t="s">
        <v>14</v>
      </c>
    </row>
    <row r="1143" spans="1:10" customFormat="1" x14ac:dyDescent="0.3">
      <c r="A1143" s="17" t="s">
        <v>3413</v>
      </c>
      <c r="B1143" s="17" t="s">
        <v>3414</v>
      </c>
      <c r="C1143" s="29">
        <v>0</v>
      </c>
      <c r="D1143" s="54">
        <v>0</v>
      </c>
      <c r="E1143" s="70">
        <v>0</v>
      </c>
      <c r="F1143" s="120">
        <f t="shared" si="51"/>
        <v>0</v>
      </c>
      <c r="G1143" s="94">
        <f t="shared" si="52"/>
        <v>0</v>
      </c>
      <c r="H1143" s="94">
        <f t="shared" si="53"/>
        <v>0</v>
      </c>
      <c r="I1143" s="7" t="s">
        <v>17519</v>
      </c>
      <c r="J1143" s="7" t="s">
        <v>5</v>
      </c>
    </row>
    <row r="1144" spans="1:10" customFormat="1" x14ac:dyDescent="0.3">
      <c r="A1144" s="16" t="s">
        <v>1380</v>
      </c>
      <c r="B1144" s="16" t="s">
        <v>1381</v>
      </c>
      <c r="C1144" s="29">
        <v>428.4</v>
      </c>
      <c r="D1144" s="57">
        <v>476</v>
      </c>
      <c r="E1144" s="70">
        <v>422.45</v>
      </c>
      <c r="F1144" s="120">
        <f t="shared" si="51"/>
        <v>528.0625</v>
      </c>
      <c r="G1144" s="94">
        <f t="shared" si="52"/>
        <v>42.245000000000005</v>
      </c>
      <c r="H1144" s="94">
        <f t="shared" si="53"/>
        <v>84.490000000000009</v>
      </c>
      <c r="I1144" s="7" t="s">
        <v>17519</v>
      </c>
      <c r="J1144" s="7" t="s">
        <v>14</v>
      </c>
    </row>
    <row r="1145" spans="1:10" customFormat="1" x14ac:dyDescent="0.3">
      <c r="A1145" s="16" t="s">
        <v>1382</v>
      </c>
      <c r="B1145" s="16" t="s">
        <v>1383</v>
      </c>
      <c r="C1145" s="29">
        <v>333.2</v>
      </c>
      <c r="D1145" s="57">
        <v>333</v>
      </c>
      <c r="E1145" s="70">
        <v>341.41</v>
      </c>
      <c r="F1145" s="120">
        <f t="shared" si="51"/>
        <v>426.76250000000005</v>
      </c>
      <c r="G1145" s="94">
        <f t="shared" si="52"/>
        <v>34.141000000000005</v>
      </c>
      <c r="H1145" s="94">
        <f t="shared" si="53"/>
        <v>68.282000000000011</v>
      </c>
      <c r="I1145" s="7" t="s">
        <v>17519</v>
      </c>
      <c r="J1145" s="7" t="s">
        <v>14</v>
      </c>
    </row>
    <row r="1146" spans="1:10" customFormat="1" x14ac:dyDescent="0.3">
      <c r="A1146" s="16" t="s">
        <v>1384</v>
      </c>
      <c r="B1146" s="16" t="s">
        <v>1385</v>
      </c>
      <c r="C1146" s="29">
        <v>18955.509999999998</v>
      </c>
      <c r="D1146" s="57">
        <v>19524</v>
      </c>
      <c r="E1146" s="70">
        <v>25440</v>
      </c>
      <c r="F1146" s="120">
        <f t="shared" si="51"/>
        <v>31800</v>
      </c>
      <c r="G1146" s="94">
        <f t="shared" si="52"/>
        <v>2544</v>
      </c>
      <c r="H1146" s="94">
        <f t="shared" si="53"/>
        <v>5088</v>
      </c>
      <c r="I1146" s="7" t="s">
        <v>17519</v>
      </c>
      <c r="J1146" s="7" t="s">
        <v>711</v>
      </c>
    </row>
    <row r="1147" spans="1:10" customFormat="1" x14ac:dyDescent="0.3">
      <c r="A1147" s="17" t="s">
        <v>3415</v>
      </c>
      <c r="B1147" s="17" t="s">
        <v>3416</v>
      </c>
      <c r="C1147" s="29">
        <v>0</v>
      </c>
      <c r="D1147" s="54">
        <v>0</v>
      </c>
      <c r="E1147" s="70">
        <v>0</v>
      </c>
      <c r="F1147" s="120">
        <f t="shared" si="51"/>
        <v>0</v>
      </c>
      <c r="G1147" s="94">
        <f t="shared" si="52"/>
        <v>0</v>
      </c>
      <c r="H1147" s="94">
        <f t="shared" si="53"/>
        <v>0</v>
      </c>
      <c r="I1147" s="7" t="s">
        <v>17519</v>
      </c>
      <c r="J1147" s="7" t="s">
        <v>14</v>
      </c>
    </row>
    <row r="1148" spans="1:10" customFormat="1" x14ac:dyDescent="0.3">
      <c r="A1148" s="17" t="s">
        <v>3417</v>
      </c>
      <c r="B1148" s="17" t="s">
        <v>3418</v>
      </c>
      <c r="C1148" s="29">
        <v>0</v>
      </c>
      <c r="D1148" s="54">
        <v>0</v>
      </c>
      <c r="E1148" s="70">
        <v>0</v>
      </c>
      <c r="F1148" s="120">
        <f t="shared" si="51"/>
        <v>0</v>
      </c>
      <c r="G1148" s="94">
        <f t="shared" si="52"/>
        <v>0</v>
      </c>
      <c r="H1148" s="94">
        <f t="shared" si="53"/>
        <v>0</v>
      </c>
      <c r="I1148" s="7" t="s">
        <v>17519</v>
      </c>
      <c r="J1148" s="7" t="s">
        <v>5</v>
      </c>
    </row>
    <row r="1149" spans="1:10" customFormat="1" x14ac:dyDescent="0.3">
      <c r="A1149" s="16" t="s">
        <v>1386</v>
      </c>
      <c r="B1149" s="16" t="s">
        <v>1387</v>
      </c>
      <c r="C1149" s="29">
        <v>221340</v>
      </c>
      <c r="D1149" s="57">
        <v>357000</v>
      </c>
      <c r="E1149" s="70">
        <v>372113</v>
      </c>
      <c r="F1149" s="120">
        <f t="shared" si="51"/>
        <v>465141.25</v>
      </c>
      <c r="G1149" s="94">
        <f t="shared" si="52"/>
        <v>37211.300000000003</v>
      </c>
      <c r="H1149" s="94">
        <f t="shared" si="53"/>
        <v>74422.600000000006</v>
      </c>
      <c r="I1149" s="7" t="s">
        <v>17519</v>
      </c>
      <c r="J1149" s="7" t="s">
        <v>5</v>
      </c>
    </row>
    <row r="1150" spans="1:10" customFormat="1" x14ac:dyDescent="0.3">
      <c r="A1150" s="16" t="s">
        <v>1388</v>
      </c>
      <c r="B1150" s="16" t="s">
        <v>1389</v>
      </c>
      <c r="C1150" s="29">
        <v>9163</v>
      </c>
      <c r="D1150" s="57">
        <v>9163</v>
      </c>
      <c r="E1150" s="70">
        <v>9163</v>
      </c>
      <c r="F1150" s="120">
        <f t="shared" si="51"/>
        <v>11453.75</v>
      </c>
      <c r="G1150" s="94">
        <f t="shared" si="52"/>
        <v>916.30000000000007</v>
      </c>
      <c r="H1150" s="94">
        <f t="shared" si="53"/>
        <v>1832.6000000000001</v>
      </c>
      <c r="I1150" s="7" t="s">
        <v>17519</v>
      </c>
      <c r="J1150" s="7" t="s">
        <v>14</v>
      </c>
    </row>
    <row r="1151" spans="1:10" customFormat="1" x14ac:dyDescent="0.3">
      <c r="A1151" s="20" t="s">
        <v>3419</v>
      </c>
      <c r="B1151" s="20" t="s">
        <v>3420</v>
      </c>
      <c r="C1151" s="30">
        <v>0</v>
      </c>
      <c r="D1151" s="56">
        <v>0</v>
      </c>
      <c r="E1151" s="70">
        <v>0</v>
      </c>
      <c r="F1151" s="120">
        <f t="shared" si="51"/>
        <v>0</v>
      </c>
      <c r="G1151" s="94">
        <f t="shared" si="52"/>
        <v>0</v>
      </c>
      <c r="H1151" s="94">
        <f t="shared" si="53"/>
        <v>0</v>
      </c>
      <c r="I1151" s="7" t="s">
        <v>17519</v>
      </c>
      <c r="J1151" s="7" t="s">
        <v>14</v>
      </c>
    </row>
    <row r="1152" spans="1:10" customFormat="1" x14ac:dyDescent="0.3">
      <c r="A1152" s="17" t="s">
        <v>3421</v>
      </c>
      <c r="B1152" s="17" t="s">
        <v>3422</v>
      </c>
      <c r="C1152" s="29">
        <v>0</v>
      </c>
      <c r="D1152" s="54">
        <v>0</v>
      </c>
      <c r="E1152" s="70">
        <v>0</v>
      </c>
      <c r="F1152" s="120">
        <f t="shared" si="51"/>
        <v>0</v>
      </c>
      <c r="G1152" s="94">
        <f t="shared" si="52"/>
        <v>0</v>
      </c>
      <c r="H1152" s="94">
        <f t="shared" si="53"/>
        <v>0</v>
      </c>
      <c r="I1152" s="7" t="s">
        <v>17519</v>
      </c>
      <c r="J1152" s="7" t="s">
        <v>711</v>
      </c>
    </row>
    <row r="1153" spans="1:10" customFormat="1" x14ac:dyDescent="0.3">
      <c r="A1153" s="16" t="s">
        <v>1390</v>
      </c>
      <c r="B1153" s="16" t="s">
        <v>1391</v>
      </c>
      <c r="C1153" s="29">
        <v>178.5</v>
      </c>
      <c r="D1153" s="57">
        <v>179</v>
      </c>
      <c r="E1153" s="70">
        <v>178.5</v>
      </c>
      <c r="F1153" s="120">
        <f t="shared" si="51"/>
        <v>223.125</v>
      </c>
      <c r="G1153" s="94">
        <f t="shared" si="52"/>
        <v>17.850000000000001</v>
      </c>
      <c r="H1153" s="94">
        <f t="shared" si="53"/>
        <v>35.700000000000003</v>
      </c>
      <c r="I1153" s="7" t="s">
        <v>17519</v>
      </c>
      <c r="J1153" s="7" t="s">
        <v>14</v>
      </c>
    </row>
    <row r="1154" spans="1:10" customFormat="1" x14ac:dyDescent="0.3">
      <c r="A1154" s="17" t="s">
        <v>3423</v>
      </c>
      <c r="B1154" s="17" t="s">
        <v>3424</v>
      </c>
      <c r="C1154" s="29">
        <v>0</v>
      </c>
      <c r="D1154" s="54">
        <v>0</v>
      </c>
      <c r="E1154" s="70">
        <v>0</v>
      </c>
      <c r="F1154" s="120">
        <f t="shared" si="51"/>
        <v>0</v>
      </c>
      <c r="G1154" s="94">
        <f t="shared" si="52"/>
        <v>0</v>
      </c>
      <c r="H1154" s="94">
        <f t="shared" si="53"/>
        <v>0</v>
      </c>
      <c r="I1154" s="7" t="s">
        <v>17519</v>
      </c>
      <c r="J1154" s="7" t="s">
        <v>711</v>
      </c>
    </row>
    <row r="1155" spans="1:10" customFormat="1" x14ac:dyDescent="0.3">
      <c r="A1155" s="16" t="s">
        <v>1392</v>
      </c>
      <c r="B1155" s="16" t="s">
        <v>1393</v>
      </c>
      <c r="C1155" s="29">
        <v>0</v>
      </c>
      <c r="D1155" s="57">
        <v>95</v>
      </c>
      <c r="E1155" s="70">
        <v>95.2</v>
      </c>
      <c r="F1155" s="120">
        <f t="shared" si="51"/>
        <v>119</v>
      </c>
      <c r="G1155" s="94">
        <f t="shared" si="52"/>
        <v>9.5200000000000014</v>
      </c>
      <c r="H1155" s="94">
        <f t="shared" si="53"/>
        <v>19.040000000000003</v>
      </c>
      <c r="I1155" s="7" t="s">
        <v>17519</v>
      </c>
      <c r="J1155" s="7" t="s">
        <v>14</v>
      </c>
    </row>
    <row r="1156" spans="1:10" customFormat="1" x14ac:dyDescent="0.3">
      <c r="A1156" s="16" t="s">
        <v>1394</v>
      </c>
      <c r="B1156" s="16" t="s">
        <v>1395</v>
      </c>
      <c r="C1156" s="29">
        <v>112931</v>
      </c>
      <c r="D1156" s="57">
        <v>112931</v>
      </c>
      <c r="E1156" s="70">
        <v>148750</v>
      </c>
      <c r="F1156" s="120">
        <f t="shared" si="51"/>
        <v>185937.5</v>
      </c>
      <c r="G1156" s="94">
        <f t="shared" si="52"/>
        <v>14875</v>
      </c>
      <c r="H1156" s="94">
        <f t="shared" si="53"/>
        <v>29750</v>
      </c>
      <c r="I1156" s="7" t="s">
        <v>17519</v>
      </c>
      <c r="J1156" s="7" t="s">
        <v>5</v>
      </c>
    </row>
    <row r="1157" spans="1:10" customFormat="1" x14ac:dyDescent="0.3">
      <c r="A1157" s="17" t="s">
        <v>3425</v>
      </c>
      <c r="B1157" s="17" t="s">
        <v>3426</v>
      </c>
      <c r="C1157" s="29">
        <v>0</v>
      </c>
      <c r="D1157" s="54">
        <v>0</v>
      </c>
      <c r="E1157" s="70">
        <v>11186</v>
      </c>
      <c r="F1157" s="120">
        <f t="shared" si="51"/>
        <v>13982.5</v>
      </c>
      <c r="G1157" s="94">
        <f t="shared" si="52"/>
        <v>1118.6000000000001</v>
      </c>
      <c r="H1157" s="94">
        <f t="shared" si="53"/>
        <v>2237.2000000000003</v>
      </c>
      <c r="I1157" s="7" t="s">
        <v>17519</v>
      </c>
      <c r="J1157" s="7" t="s">
        <v>14</v>
      </c>
    </row>
    <row r="1158" spans="1:10" customFormat="1" x14ac:dyDescent="0.3">
      <c r="A1158" s="16" t="s">
        <v>1396</v>
      </c>
      <c r="B1158" s="16" t="s">
        <v>1397</v>
      </c>
      <c r="C1158" s="29">
        <v>35224</v>
      </c>
      <c r="D1158" s="57">
        <v>35224</v>
      </c>
      <c r="E1158" s="70">
        <v>38675</v>
      </c>
      <c r="F1158" s="120">
        <f t="shared" si="51"/>
        <v>48343.75</v>
      </c>
      <c r="G1158" s="94">
        <f t="shared" si="52"/>
        <v>3867.5</v>
      </c>
      <c r="H1158" s="94">
        <f t="shared" si="53"/>
        <v>7735</v>
      </c>
      <c r="I1158" s="7" t="s">
        <v>17519</v>
      </c>
      <c r="J1158" s="7" t="s">
        <v>14</v>
      </c>
    </row>
    <row r="1159" spans="1:10" customFormat="1" x14ac:dyDescent="0.3">
      <c r="A1159" s="16" t="s">
        <v>1398</v>
      </c>
      <c r="B1159" s="16" t="s">
        <v>1399</v>
      </c>
      <c r="C1159" s="29">
        <v>28560</v>
      </c>
      <c r="D1159" s="57">
        <v>28560</v>
      </c>
      <c r="E1159" s="70">
        <v>25704</v>
      </c>
      <c r="F1159" s="120">
        <f t="shared" ref="F1159:F1222" si="54">IF(E1159&gt;0,+E1159,IF(D1159&gt;0,+D1159,IF(C1159&gt;0,+C1159,0)))*1.25</f>
        <v>32130</v>
      </c>
      <c r="G1159" s="94">
        <f t="shared" ref="G1159:G1222" si="55">(F1159/1.25)*0.1</f>
        <v>2570.4</v>
      </c>
      <c r="H1159" s="94">
        <f t="shared" ref="H1159:H1222" si="56">(F1159/1.25)*0.2</f>
        <v>5140.8</v>
      </c>
      <c r="I1159" s="7" t="s">
        <v>17519</v>
      </c>
      <c r="J1159" s="7" t="s">
        <v>5</v>
      </c>
    </row>
    <row r="1160" spans="1:10" customFormat="1" x14ac:dyDescent="0.3">
      <c r="A1160" s="16" t="s">
        <v>1400</v>
      </c>
      <c r="B1160" s="16" t="s">
        <v>1401</v>
      </c>
      <c r="C1160" s="29">
        <v>785.4</v>
      </c>
      <c r="D1160" s="57">
        <v>1416</v>
      </c>
      <c r="E1160" s="70">
        <v>1416</v>
      </c>
      <c r="F1160" s="120">
        <f t="shared" si="54"/>
        <v>1770</v>
      </c>
      <c r="G1160" s="94">
        <f t="shared" si="55"/>
        <v>141.6</v>
      </c>
      <c r="H1160" s="94">
        <f t="shared" si="56"/>
        <v>283.2</v>
      </c>
      <c r="I1160" s="7" t="s">
        <v>17519</v>
      </c>
      <c r="J1160" s="7" t="s">
        <v>14</v>
      </c>
    </row>
    <row r="1161" spans="1:10" customFormat="1" x14ac:dyDescent="0.3">
      <c r="A1161" s="17" t="s">
        <v>3427</v>
      </c>
      <c r="B1161" s="17" t="s">
        <v>3428</v>
      </c>
      <c r="C1161" s="29">
        <v>0</v>
      </c>
      <c r="D1161" s="54">
        <v>0</v>
      </c>
      <c r="E1161" s="70">
        <v>0</v>
      </c>
      <c r="F1161" s="120">
        <f t="shared" si="54"/>
        <v>0</v>
      </c>
      <c r="G1161" s="94">
        <f t="shared" si="55"/>
        <v>0</v>
      </c>
      <c r="H1161" s="94">
        <f t="shared" si="56"/>
        <v>0</v>
      </c>
      <c r="I1161" s="7" t="s">
        <v>17519</v>
      </c>
      <c r="J1161" s="7" t="s">
        <v>272</v>
      </c>
    </row>
    <row r="1162" spans="1:10" customFormat="1" x14ac:dyDescent="0.3">
      <c r="A1162" s="17" t="s">
        <v>3429</v>
      </c>
      <c r="B1162" s="17" t="s">
        <v>3430</v>
      </c>
      <c r="C1162" s="29">
        <v>0</v>
      </c>
      <c r="D1162" s="54">
        <v>0</v>
      </c>
      <c r="E1162" s="70">
        <v>60600.75</v>
      </c>
      <c r="F1162" s="120">
        <f t="shared" si="54"/>
        <v>75750.9375</v>
      </c>
      <c r="G1162" s="94">
        <f t="shared" si="55"/>
        <v>6060.0750000000007</v>
      </c>
      <c r="H1162" s="94">
        <f t="shared" si="56"/>
        <v>12120.150000000001</v>
      </c>
      <c r="I1162" s="7" t="s">
        <v>17520</v>
      </c>
      <c r="J1162" s="7" t="s">
        <v>711</v>
      </c>
    </row>
    <row r="1163" spans="1:10" customFormat="1" x14ac:dyDescent="0.3">
      <c r="A1163" s="17" t="s">
        <v>3431</v>
      </c>
      <c r="B1163" s="17" t="s">
        <v>3432</v>
      </c>
      <c r="C1163" s="29">
        <v>0</v>
      </c>
      <c r="D1163" s="54">
        <v>0</v>
      </c>
      <c r="E1163" s="70">
        <v>0</v>
      </c>
      <c r="F1163" s="120">
        <f t="shared" si="54"/>
        <v>0</v>
      </c>
      <c r="G1163" s="94">
        <f t="shared" si="55"/>
        <v>0</v>
      </c>
      <c r="H1163" s="94">
        <f t="shared" si="56"/>
        <v>0</v>
      </c>
      <c r="I1163" s="7" t="s">
        <v>17519</v>
      </c>
      <c r="J1163" s="7" t="s">
        <v>5</v>
      </c>
    </row>
    <row r="1164" spans="1:10" customFormat="1" x14ac:dyDescent="0.3">
      <c r="A1164" s="17" t="s">
        <v>3433</v>
      </c>
      <c r="B1164" s="17" t="s">
        <v>3434</v>
      </c>
      <c r="C1164" s="29">
        <v>0</v>
      </c>
      <c r="D1164" s="54">
        <v>0</v>
      </c>
      <c r="E1164" s="70">
        <v>0</v>
      </c>
      <c r="F1164" s="120">
        <f t="shared" si="54"/>
        <v>0</v>
      </c>
      <c r="G1164" s="94">
        <f t="shared" si="55"/>
        <v>0</v>
      </c>
      <c r="H1164" s="94">
        <f t="shared" si="56"/>
        <v>0</v>
      </c>
      <c r="I1164" s="7" t="s">
        <v>17519</v>
      </c>
      <c r="J1164" s="7" t="s">
        <v>272</v>
      </c>
    </row>
    <row r="1165" spans="1:10" customFormat="1" x14ac:dyDescent="0.3">
      <c r="A1165" s="17" t="s">
        <v>3435</v>
      </c>
      <c r="B1165" s="17" t="s">
        <v>3436</v>
      </c>
      <c r="C1165" s="29">
        <v>0</v>
      </c>
      <c r="D1165" s="54">
        <v>0</v>
      </c>
      <c r="E1165" s="70">
        <v>0</v>
      </c>
      <c r="F1165" s="120">
        <f t="shared" si="54"/>
        <v>0</v>
      </c>
      <c r="G1165" s="94">
        <f t="shared" si="55"/>
        <v>0</v>
      </c>
      <c r="H1165" s="94">
        <f t="shared" si="56"/>
        <v>0</v>
      </c>
      <c r="I1165" s="7" t="s">
        <v>17519</v>
      </c>
      <c r="J1165" s="7" t="s">
        <v>272</v>
      </c>
    </row>
    <row r="1166" spans="1:10" customFormat="1" x14ac:dyDescent="0.3">
      <c r="A1166" s="17" t="s">
        <v>3437</v>
      </c>
      <c r="B1166" s="17" t="s">
        <v>3438</v>
      </c>
      <c r="C1166" s="29">
        <v>0</v>
      </c>
      <c r="D1166" s="54">
        <v>0</v>
      </c>
      <c r="E1166" s="70">
        <v>0</v>
      </c>
      <c r="F1166" s="120">
        <f t="shared" si="54"/>
        <v>0</v>
      </c>
      <c r="G1166" s="94">
        <f t="shared" si="55"/>
        <v>0</v>
      </c>
      <c r="H1166" s="94">
        <f t="shared" si="56"/>
        <v>0</v>
      </c>
      <c r="I1166" s="7" t="s">
        <v>17519</v>
      </c>
      <c r="J1166" s="7" t="s">
        <v>272</v>
      </c>
    </row>
    <row r="1167" spans="1:10" customFormat="1" x14ac:dyDescent="0.3">
      <c r="A1167" s="16" t="s">
        <v>1402</v>
      </c>
      <c r="B1167" s="16" t="s">
        <v>1403</v>
      </c>
      <c r="C1167" s="29">
        <v>1689.8</v>
      </c>
      <c r="D1167" s="57">
        <v>1690</v>
      </c>
      <c r="E1167" s="70">
        <v>7735</v>
      </c>
      <c r="F1167" s="120">
        <f t="shared" si="54"/>
        <v>9668.75</v>
      </c>
      <c r="G1167" s="94">
        <f t="shared" si="55"/>
        <v>773.5</v>
      </c>
      <c r="H1167" s="94">
        <f t="shared" si="56"/>
        <v>1547</v>
      </c>
      <c r="I1167" s="7" t="s">
        <v>17519</v>
      </c>
      <c r="J1167" s="7" t="s">
        <v>14</v>
      </c>
    </row>
    <row r="1168" spans="1:10" customFormat="1" x14ac:dyDescent="0.3">
      <c r="A1168" s="16" t="s">
        <v>1404</v>
      </c>
      <c r="B1168" s="16" t="s">
        <v>1405</v>
      </c>
      <c r="C1168" s="29">
        <v>16600.5</v>
      </c>
      <c r="D1168" s="57">
        <v>18488</v>
      </c>
      <c r="E1168" s="70">
        <v>16660</v>
      </c>
      <c r="F1168" s="120">
        <f t="shared" si="54"/>
        <v>20825</v>
      </c>
      <c r="G1168" s="94">
        <f t="shared" si="55"/>
        <v>1666</v>
      </c>
      <c r="H1168" s="94">
        <f t="shared" si="56"/>
        <v>3332</v>
      </c>
      <c r="I1168" s="7" t="s">
        <v>17519</v>
      </c>
      <c r="J1168" s="7" t="s">
        <v>14</v>
      </c>
    </row>
    <row r="1169" spans="1:10" customFormat="1" x14ac:dyDescent="0.3">
      <c r="A1169" s="17" t="s">
        <v>3439</v>
      </c>
      <c r="B1169" s="17" t="s">
        <v>3440</v>
      </c>
      <c r="C1169" s="29">
        <v>0</v>
      </c>
      <c r="D1169" s="54">
        <v>0</v>
      </c>
      <c r="E1169" s="70">
        <v>0</v>
      </c>
      <c r="F1169" s="120">
        <f t="shared" si="54"/>
        <v>0</v>
      </c>
      <c r="G1169" s="94">
        <f t="shared" si="55"/>
        <v>0</v>
      </c>
      <c r="H1169" s="94">
        <f t="shared" si="56"/>
        <v>0</v>
      </c>
      <c r="I1169" s="7" t="s">
        <v>17519</v>
      </c>
      <c r="J1169" s="7" t="s">
        <v>14</v>
      </c>
    </row>
    <row r="1170" spans="1:10" customFormat="1" x14ac:dyDescent="0.3">
      <c r="A1170" s="17" t="s">
        <v>3441</v>
      </c>
      <c r="B1170" s="17" t="s">
        <v>3442</v>
      </c>
      <c r="C1170" s="29">
        <v>0</v>
      </c>
      <c r="D1170" s="54">
        <v>0</v>
      </c>
      <c r="E1170" s="70">
        <v>0</v>
      </c>
      <c r="F1170" s="120">
        <f t="shared" si="54"/>
        <v>0</v>
      </c>
      <c r="G1170" s="94">
        <f t="shared" si="55"/>
        <v>0</v>
      </c>
      <c r="H1170" s="94">
        <f t="shared" si="56"/>
        <v>0</v>
      </c>
      <c r="I1170" s="7" t="s">
        <v>17519</v>
      </c>
      <c r="J1170" s="7" t="s">
        <v>14</v>
      </c>
    </row>
    <row r="1171" spans="1:10" customFormat="1" x14ac:dyDescent="0.3">
      <c r="A1171" s="17" t="s">
        <v>3443</v>
      </c>
      <c r="B1171" s="17" t="s">
        <v>3444</v>
      </c>
      <c r="C1171" s="29">
        <v>0</v>
      </c>
      <c r="D1171" s="54">
        <v>0</v>
      </c>
      <c r="E1171" s="70">
        <v>1422</v>
      </c>
      <c r="F1171" s="120">
        <f t="shared" si="54"/>
        <v>1777.5</v>
      </c>
      <c r="G1171" s="94">
        <f t="shared" si="55"/>
        <v>142.20000000000002</v>
      </c>
      <c r="H1171" s="94">
        <f t="shared" si="56"/>
        <v>284.40000000000003</v>
      </c>
      <c r="I1171" s="7" t="s">
        <v>17519</v>
      </c>
      <c r="J1171" s="7" t="s">
        <v>14</v>
      </c>
    </row>
    <row r="1172" spans="1:10" customFormat="1" x14ac:dyDescent="0.3">
      <c r="A1172" s="17" t="s">
        <v>3445</v>
      </c>
      <c r="B1172" s="17" t="s">
        <v>3446</v>
      </c>
      <c r="C1172" s="29">
        <v>0</v>
      </c>
      <c r="D1172" s="54">
        <v>0</v>
      </c>
      <c r="E1172" s="70">
        <v>0</v>
      </c>
      <c r="F1172" s="120">
        <f t="shared" si="54"/>
        <v>0</v>
      </c>
      <c r="G1172" s="94">
        <f t="shared" si="55"/>
        <v>0</v>
      </c>
      <c r="H1172" s="94">
        <f t="shared" si="56"/>
        <v>0</v>
      </c>
      <c r="I1172" s="7" t="s">
        <v>17519</v>
      </c>
      <c r="J1172" s="7" t="s">
        <v>5</v>
      </c>
    </row>
    <row r="1173" spans="1:10" customFormat="1" x14ac:dyDescent="0.3">
      <c r="A1173" s="16" t="s">
        <v>1406</v>
      </c>
      <c r="B1173" s="16" t="s">
        <v>1407</v>
      </c>
      <c r="C1173" s="29">
        <v>904.4</v>
      </c>
      <c r="D1173" s="57">
        <v>904</v>
      </c>
      <c r="E1173" s="70">
        <v>952</v>
      </c>
      <c r="F1173" s="120">
        <f t="shared" si="54"/>
        <v>1190</v>
      </c>
      <c r="G1173" s="94">
        <f t="shared" si="55"/>
        <v>95.2</v>
      </c>
      <c r="H1173" s="94">
        <f t="shared" si="56"/>
        <v>190.4</v>
      </c>
      <c r="I1173" s="7" t="s">
        <v>17519</v>
      </c>
      <c r="J1173" s="7" t="s">
        <v>272</v>
      </c>
    </row>
    <row r="1174" spans="1:10" customFormat="1" x14ac:dyDescent="0.3">
      <c r="A1174" s="16" t="s">
        <v>1408</v>
      </c>
      <c r="B1174" s="16" t="s">
        <v>1409</v>
      </c>
      <c r="C1174" s="29">
        <v>97.58</v>
      </c>
      <c r="D1174" s="57">
        <v>161</v>
      </c>
      <c r="E1174" s="70">
        <v>166.6</v>
      </c>
      <c r="F1174" s="120">
        <f t="shared" si="54"/>
        <v>208.25</v>
      </c>
      <c r="G1174" s="94">
        <f t="shared" si="55"/>
        <v>16.66</v>
      </c>
      <c r="H1174" s="94">
        <f t="shared" si="56"/>
        <v>33.32</v>
      </c>
      <c r="I1174" s="7" t="s">
        <v>17519</v>
      </c>
      <c r="J1174" s="7" t="s">
        <v>14</v>
      </c>
    </row>
    <row r="1175" spans="1:10" customFormat="1" x14ac:dyDescent="0.3">
      <c r="A1175" s="16" t="s">
        <v>1410</v>
      </c>
      <c r="B1175" s="16" t="s">
        <v>1411</v>
      </c>
      <c r="C1175" s="29">
        <v>8698.9</v>
      </c>
      <c r="D1175" s="57">
        <v>8699</v>
      </c>
      <c r="E1175" s="70">
        <v>6783</v>
      </c>
      <c r="F1175" s="120">
        <f t="shared" si="54"/>
        <v>8478.75</v>
      </c>
      <c r="G1175" s="94">
        <f t="shared" si="55"/>
        <v>678.30000000000007</v>
      </c>
      <c r="H1175" s="94">
        <f t="shared" si="56"/>
        <v>1356.6000000000001</v>
      </c>
      <c r="I1175" s="7" t="s">
        <v>17519</v>
      </c>
      <c r="J1175" s="7" t="s">
        <v>14</v>
      </c>
    </row>
    <row r="1176" spans="1:10" customFormat="1" x14ac:dyDescent="0.3">
      <c r="A1176" s="16" t="s">
        <v>1412</v>
      </c>
      <c r="B1176" s="16" t="s">
        <v>1413</v>
      </c>
      <c r="C1176" s="29">
        <v>3010.7</v>
      </c>
      <c r="D1176" s="57">
        <v>3499</v>
      </c>
      <c r="E1176" s="70">
        <v>3451</v>
      </c>
      <c r="F1176" s="120">
        <f t="shared" si="54"/>
        <v>4313.75</v>
      </c>
      <c r="G1176" s="94">
        <f t="shared" si="55"/>
        <v>345.1</v>
      </c>
      <c r="H1176" s="94">
        <f t="shared" si="56"/>
        <v>690.2</v>
      </c>
      <c r="I1176" s="7" t="s">
        <v>17519</v>
      </c>
      <c r="J1176" s="7" t="s">
        <v>272</v>
      </c>
    </row>
    <row r="1177" spans="1:10" customFormat="1" x14ac:dyDescent="0.3">
      <c r="A1177" s="16" t="s">
        <v>1414</v>
      </c>
      <c r="B1177" s="16" t="s">
        <v>1415</v>
      </c>
      <c r="C1177" s="29">
        <v>1190</v>
      </c>
      <c r="D1177" s="57">
        <v>1250</v>
      </c>
      <c r="E1177" s="70">
        <v>1249.5</v>
      </c>
      <c r="F1177" s="120">
        <f t="shared" si="54"/>
        <v>1561.875</v>
      </c>
      <c r="G1177" s="94">
        <f t="shared" si="55"/>
        <v>124.95</v>
      </c>
      <c r="H1177" s="94">
        <f t="shared" si="56"/>
        <v>249.9</v>
      </c>
      <c r="I1177" s="7" t="s">
        <v>17519</v>
      </c>
      <c r="J1177" s="7" t="s">
        <v>272</v>
      </c>
    </row>
    <row r="1178" spans="1:10" customFormat="1" x14ac:dyDescent="0.3">
      <c r="A1178" s="16" t="s">
        <v>1416</v>
      </c>
      <c r="B1178" s="16" t="s">
        <v>1417</v>
      </c>
      <c r="C1178" s="29">
        <v>0</v>
      </c>
      <c r="D1178" s="57">
        <v>140420</v>
      </c>
      <c r="E1178" s="70">
        <v>135745.68</v>
      </c>
      <c r="F1178" s="120">
        <f t="shared" si="54"/>
        <v>169682.09999999998</v>
      </c>
      <c r="G1178" s="94">
        <f t="shared" si="55"/>
        <v>13574.567999999999</v>
      </c>
      <c r="H1178" s="94">
        <f t="shared" si="56"/>
        <v>27149.135999999999</v>
      </c>
      <c r="I1178" s="7" t="s">
        <v>17519</v>
      </c>
      <c r="J1178" s="7" t="s">
        <v>14</v>
      </c>
    </row>
    <row r="1179" spans="1:10" customFormat="1" x14ac:dyDescent="0.3">
      <c r="A1179" s="17" t="s">
        <v>3447</v>
      </c>
      <c r="B1179" s="17" t="s">
        <v>3448</v>
      </c>
      <c r="C1179" s="29">
        <v>0</v>
      </c>
      <c r="D1179" s="54">
        <v>0</v>
      </c>
      <c r="E1179" s="70">
        <v>0</v>
      </c>
      <c r="F1179" s="120">
        <f t="shared" si="54"/>
        <v>0</v>
      </c>
      <c r="G1179" s="94">
        <f t="shared" si="55"/>
        <v>0</v>
      </c>
      <c r="H1179" s="94">
        <f t="shared" si="56"/>
        <v>0</v>
      </c>
      <c r="I1179" s="7" t="s">
        <v>17519</v>
      </c>
      <c r="J1179" s="7" t="s">
        <v>711</v>
      </c>
    </row>
    <row r="1180" spans="1:10" customFormat="1" x14ac:dyDescent="0.3">
      <c r="A1180" s="16" t="s">
        <v>1418</v>
      </c>
      <c r="B1180" s="16" t="s">
        <v>1419</v>
      </c>
      <c r="C1180" s="29">
        <v>2023</v>
      </c>
      <c r="D1180" s="57">
        <v>1991</v>
      </c>
      <c r="E1180" s="70">
        <v>1984.92</v>
      </c>
      <c r="F1180" s="120">
        <f t="shared" si="54"/>
        <v>2481.15</v>
      </c>
      <c r="G1180" s="94">
        <f t="shared" si="55"/>
        <v>198.49200000000002</v>
      </c>
      <c r="H1180" s="94">
        <f t="shared" si="56"/>
        <v>396.98400000000004</v>
      </c>
      <c r="I1180" s="7" t="s">
        <v>17519</v>
      </c>
      <c r="J1180" s="7" t="s">
        <v>5</v>
      </c>
    </row>
    <row r="1181" spans="1:10" customFormat="1" x14ac:dyDescent="0.3">
      <c r="A1181" s="16" t="s">
        <v>1420</v>
      </c>
      <c r="B1181" s="16" t="s">
        <v>1421</v>
      </c>
      <c r="C1181" s="29">
        <v>25823</v>
      </c>
      <c r="D1181" s="57">
        <v>25823</v>
      </c>
      <c r="E1181" s="70">
        <v>25823</v>
      </c>
      <c r="F1181" s="120">
        <f t="shared" si="54"/>
        <v>32278.75</v>
      </c>
      <c r="G1181" s="94">
        <f t="shared" si="55"/>
        <v>2582.3000000000002</v>
      </c>
      <c r="H1181" s="94">
        <f t="shared" si="56"/>
        <v>5164.6000000000004</v>
      </c>
      <c r="I1181" s="7" t="s">
        <v>17519</v>
      </c>
      <c r="J1181" s="7" t="s">
        <v>5</v>
      </c>
    </row>
    <row r="1182" spans="1:10" customFormat="1" x14ac:dyDescent="0.3">
      <c r="A1182" s="16" t="s">
        <v>1422</v>
      </c>
      <c r="B1182" s="16" t="s">
        <v>1423</v>
      </c>
      <c r="C1182" s="29">
        <v>55930</v>
      </c>
      <c r="D1182" s="57">
        <v>45815</v>
      </c>
      <c r="E1182" s="70">
        <v>89250</v>
      </c>
      <c r="F1182" s="120">
        <f t="shared" si="54"/>
        <v>111562.5</v>
      </c>
      <c r="G1182" s="94">
        <f t="shared" si="55"/>
        <v>8925</v>
      </c>
      <c r="H1182" s="94">
        <f t="shared" si="56"/>
        <v>17850</v>
      </c>
      <c r="I1182" s="7" t="s">
        <v>17519</v>
      </c>
      <c r="J1182" s="7" t="s">
        <v>5</v>
      </c>
    </row>
    <row r="1183" spans="1:10" customFormat="1" x14ac:dyDescent="0.3">
      <c r="A1183" s="16" t="s">
        <v>1424</v>
      </c>
      <c r="B1183" s="16" t="s">
        <v>1425</v>
      </c>
      <c r="C1183" s="29">
        <v>23924.95</v>
      </c>
      <c r="D1183" s="57">
        <v>23925</v>
      </c>
      <c r="E1183" s="70">
        <v>26739</v>
      </c>
      <c r="F1183" s="120">
        <f t="shared" si="54"/>
        <v>33423.75</v>
      </c>
      <c r="G1183" s="94">
        <f t="shared" si="55"/>
        <v>2673.9</v>
      </c>
      <c r="H1183" s="94">
        <f t="shared" si="56"/>
        <v>5347.8</v>
      </c>
      <c r="I1183" s="7" t="s">
        <v>17519</v>
      </c>
      <c r="J1183" s="7" t="s">
        <v>14</v>
      </c>
    </row>
    <row r="1184" spans="1:10" customFormat="1" x14ac:dyDescent="0.3">
      <c r="A1184" s="17" t="s">
        <v>3449</v>
      </c>
      <c r="B1184" s="17" t="s">
        <v>3450</v>
      </c>
      <c r="C1184" s="29">
        <v>0</v>
      </c>
      <c r="D1184" s="54">
        <v>0</v>
      </c>
      <c r="E1184" s="70">
        <v>0</v>
      </c>
      <c r="F1184" s="120">
        <f t="shared" si="54"/>
        <v>0</v>
      </c>
      <c r="G1184" s="94">
        <f t="shared" si="55"/>
        <v>0</v>
      </c>
      <c r="H1184" s="94">
        <f t="shared" si="56"/>
        <v>0</v>
      </c>
      <c r="I1184" s="7" t="s">
        <v>17520</v>
      </c>
      <c r="J1184" s="7" t="s">
        <v>14</v>
      </c>
    </row>
    <row r="1185" spans="1:10" customFormat="1" x14ac:dyDescent="0.3">
      <c r="A1185" s="17" t="s">
        <v>3451</v>
      </c>
      <c r="B1185" s="17" t="s">
        <v>3452</v>
      </c>
      <c r="C1185" s="29">
        <v>0</v>
      </c>
      <c r="D1185" s="54">
        <v>0</v>
      </c>
      <c r="E1185" s="70">
        <v>900</v>
      </c>
      <c r="F1185" s="120">
        <f t="shared" si="54"/>
        <v>1125</v>
      </c>
      <c r="G1185" s="94">
        <f t="shared" si="55"/>
        <v>90</v>
      </c>
      <c r="H1185" s="94">
        <f t="shared" si="56"/>
        <v>180</v>
      </c>
      <c r="I1185" s="7" t="s">
        <v>17519</v>
      </c>
      <c r="J1185" s="7" t="s">
        <v>14</v>
      </c>
    </row>
    <row r="1186" spans="1:10" customFormat="1" x14ac:dyDescent="0.3">
      <c r="A1186" s="16" t="s">
        <v>1426</v>
      </c>
      <c r="B1186" s="16" t="s">
        <v>1427</v>
      </c>
      <c r="C1186" s="29">
        <v>2231.25</v>
      </c>
      <c r="D1186" s="57">
        <v>2249</v>
      </c>
      <c r="E1186" s="70">
        <v>2261</v>
      </c>
      <c r="F1186" s="120">
        <f t="shared" si="54"/>
        <v>2826.25</v>
      </c>
      <c r="G1186" s="94">
        <f t="shared" si="55"/>
        <v>226.10000000000002</v>
      </c>
      <c r="H1186" s="94">
        <f t="shared" si="56"/>
        <v>452.20000000000005</v>
      </c>
      <c r="I1186" s="7" t="s">
        <v>17519</v>
      </c>
      <c r="J1186" s="7" t="s">
        <v>272</v>
      </c>
    </row>
    <row r="1187" spans="1:10" customFormat="1" x14ac:dyDescent="0.3">
      <c r="A1187" s="17" t="s">
        <v>3453</v>
      </c>
      <c r="B1187" s="17" t="s">
        <v>3454</v>
      </c>
      <c r="C1187" s="29">
        <v>0</v>
      </c>
      <c r="D1187" s="54">
        <v>0</v>
      </c>
      <c r="E1187" s="70">
        <v>0</v>
      </c>
      <c r="F1187" s="120">
        <f t="shared" si="54"/>
        <v>0</v>
      </c>
      <c r="G1187" s="94">
        <f t="shared" si="55"/>
        <v>0</v>
      </c>
      <c r="H1187" s="94">
        <f t="shared" si="56"/>
        <v>0</v>
      </c>
      <c r="I1187" s="7" t="s">
        <v>17519</v>
      </c>
      <c r="J1187" s="7" t="s">
        <v>14</v>
      </c>
    </row>
    <row r="1188" spans="1:10" customFormat="1" x14ac:dyDescent="0.3">
      <c r="A1188" s="17" t="s">
        <v>3455</v>
      </c>
      <c r="B1188" s="17" t="s">
        <v>3456</v>
      </c>
      <c r="C1188" s="29">
        <v>0</v>
      </c>
      <c r="D1188" s="54">
        <v>0</v>
      </c>
      <c r="E1188" s="70">
        <v>0</v>
      </c>
      <c r="F1188" s="120">
        <f t="shared" si="54"/>
        <v>0</v>
      </c>
      <c r="G1188" s="94">
        <f t="shared" si="55"/>
        <v>0</v>
      </c>
      <c r="H1188" s="94">
        <f t="shared" si="56"/>
        <v>0</v>
      </c>
      <c r="I1188" s="7" t="s">
        <v>17519</v>
      </c>
      <c r="J1188" s="7" t="s">
        <v>14</v>
      </c>
    </row>
    <row r="1189" spans="1:10" customFormat="1" x14ac:dyDescent="0.3">
      <c r="A1189" s="17" t="s">
        <v>3457</v>
      </c>
      <c r="B1189" s="17" t="s">
        <v>3458</v>
      </c>
      <c r="C1189" s="29">
        <v>0</v>
      </c>
      <c r="D1189" s="54">
        <v>0</v>
      </c>
      <c r="E1189" s="70">
        <v>0</v>
      </c>
      <c r="F1189" s="120">
        <f t="shared" si="54"/>
        <v>0</v>
      </c>
      <c r="G1189" s="94">
        <f t="shared" si="55"/>
        <v>0</v>
      </c>
      <c r="H1189" s="94">
        <f t="shared" si="56"/>
        <v>0</v>
      </c>
      <c r="I1189" s="7" t="s">
        <v>17519</v>
      </c>
      <c r="J1189" s="7" t="s">
        <v>14</v>
      </c>
    </row>
    <row r="1190" spans="1:10" customFormat="1" x14ac:dyDescent="0.3">
      <c r="A1190" s="17" t="s">
        <v>3459</v>
      </c>
      <c r="B1190" s="17" t="s">
        <v>3460</v>
      </c>
      <c r="C1190" s="29">
        <v>0</v>
      </c>
      <c r="D1190" s="54">
        <v>0</v>
      </c>
      <c r="E1190" s="70">
        <v>0</v>
      </c>
      <c r="F1190" s="120">
        <f t="shared" si="54"/>
        <v>0</v>
      </c>
      <c r="G1190" s="94">
        <f t="shared" si="55"/>
        <v>0</v>
      </c>
      <c r="H1190" s="94">
        <f t="shared" si="56"/>
        <v>0</v>
      </c>
      <c r="I1190" s="7" t="s">
        <v>17520</v>
      </c>
      <c r="J1190" s="7" t="s">
        <v>14</v>
      </c>
    </row>
    <row r="1191" spans="1:10" customFormat="1" x14ac:dyDescent="0.3">
      <c r="A1191" s="17" t="s">
        <v>3461</v>
      </c>
      <c r="B1191" s="17" t="s">
        <v>3462</v>
      </c>
      <c r="C1191" s="29">
        <v>0</v>
      </c>
      <c r="D1191" s="54">
        <v>0</v>
      </c>
      <c r="E1191" s="70">
        <v>0</v>
      </c>
      <c r="F1191" s="120">
        <f t="shared" si="54"/>
        <v>0</v>
      </c>
      <c r="G1191" s="94">
        <f t="shared" si="55"/>
        <v>0</v>
      </c>
      <c r="H1191" s="94">
        <f t="shared" si="56"/>
        <v>0</v>
      </c>
      <c r="I1191" s="7" t="s">
        <v>17519</v>
      </c>
      <c r="J1191" s="7" t="s">
        <v>14</v>
      </c>
    </row>
    <row r="1192" spans="1:10" customFormat="1" x14ac:dyDescent="0.3">
      <c r="A1192" s="17" t="s">
        <v>3463</v>
      </c>
      <c r="B1192" s="17" t="s">
        <v>3464</v>
      </c>
      <c r="C1192" s="29">
        <v>0</v>
      </c>
      <c r="D1192" s="54">
        <v>0</v>
      </c>
      <c r="E1192" s="70">
        <v>0</v>
      </c>
      <c r="F1192" s="120">
        <f t="shared" si="54"/>
        <v>0</v>
      </c>
      <c r="G1192" s="94">
        <f t="shared" si="55"/>
        <v>0</v>
      </c>
      <c r="H1192" s="94">
        <f t="shared" si="56"/>
        <v>0</v>
      </c>
      <c r="I1192" s="7" t="s">
        <v>17519</v>
      </c>
      <c r="J1192" s="7" t="s">
        <v>14</v>
      </c>
    </row>
    <row r="1193" spans="1:10" customFormat="1" x14ac:dyDescent="0.3">
      <c r="A1193" s="16" t="s">
        <v>1428</v>
      </c>
      <c r="B1193" s="16" t="s">
        <v>1429</v>
      </c>
      <c r="C1193" s="29">
        <v>354.62</v>
      </c>
      <c r="D1193" s="57">
        <v>355</v>
      </c>
      <c r="E1193" s="70">
        <v>511.7</v>
      </c>
      <c r="F1193" s="120">
        <f t="shared" si="54"/>
        <v>639.625</v>
      </c>
      <c r="G1193" s="94">
        <f t="shared" si="55"/>
        <v>51.17</v>
      </c>
      <c r="H1193" s="94">
        <f t="shared" si="56"/>
        <v>102.34</v>
      </c>
      <c r="I1193" s="7" t="s">
        <v>17519</v>
      </c>
      <c r="J1193" s="7" t="s">
        <v>14</v>
      </c>
    </row>
    <row r="1194" spans="1:10" customFormat="1" x14ac:dyDescent="0.3">
      <c r="A1194" s="16" t="s">
        <v>1430</v>
      </c>
      <c r="B1194" s="16" t="s">
        <v>1431</v>
      </c>
      <c r="C1194" s="29">
        <v>892.5</v>
      </c>
      <c r="D1194" s="57">
        <v>893</v>
      </c>
      <c r="E1194" s="70">
        <v>886.55</v>
      </c>
      <c r="F1194" s="120">
        <f t="shared" si="54"/>
        <v>1108.1875</v>
      </c>
      <c r="G1194" s="94">
        <f t="shared" si="55"/>
        <v>88.655000000000001</v>
      </c>
      <c r="H1194" s="94">
        <f t="shared" si="56"/>
        <v>177.31</v>
      </c>
      <c r="I1194" s="7" t="s">
        <v>17519</v>
      </c>
      <c r="J1194" s="7" t="s">
        <v>14</v>
      </c>
    </row>
    <row r="1195" spans="1:10" customFormat="1" x14ac:dyDescent="0.3">
      <c r="A1195" s="16" t="s">
        <v>1432</v>
      </c>
      <c r="B1195" s="16" t="s">
        <v>1434</v>
      </c>
      <c r="C1195" s="29">
        <v>190400</v>
      </c>
      <c r="D1195" s="57">
        <v>190400</v>
      </c>
      <c r="E1195" s="70">
        <v>202300</v>
      </c>
      <c r="F1195" s="120">
        <f t="shared" si="54"/>
        <v>252875</v>
      </c>
      <c r="G1195" s="94">
        <f t="shared" si="55"/>
        <v>20230</v>
      </c>
      <c r="H1195" s="94">
        <f t="shared" si="56"/>
        <v>40460</v>
      </c>
      <c r="I1195" s="7" t="s">
        <v>17519</v>
      </c>
      <c r="J1195" s="7" t="s">
        <v>1433</v>
      </c>
    </row>
    <row r="1196" spans="1:10" customFormat="1" x14ac:dyDescent="0.3">
      <c r="A1196" s="16" t="s">
        <v>1435</v>
      </c>
      <c r="B1196" s="16" t="s">
        <v>1436</v>
      </c>
      <c r="C1196" s="29">
        <v>42840</v>
      </c>
      <c r="D1196" s="57">
        <v>42840</v>
      </c>
      <c r="E1196" s="70">
        <v>54740</v>
      </c>
      <c r="F1196" s="120">
        <f t="shared" si="54"/>
        <v>68425</v>
      </c>
      <c r="G1196" s="94">
        <f t="shared" si="55"/>
        <v>5474</v>
      </c>
      <c r="H1196" s="94">
        <f t="shared" si="56"/>
        <v>10948</v>
      </c>
      <c r="I1196" s="7" t="s">
        <v>17519</v>
      </c>
      <c r="J1196" s="7" t="s">
        <v>14</v>
      </c>
    </row>
    <row r="1197" spans="1:10" customFormat="1" x14ac:dyDescent="0.3">
      <c r="A1197" s="21" t="s">
        <v>1263</v>
      </c>
      <c r="B1197" s="21" t="s">
        <v>1437</v>
      </c>
      <c r="C1197" s="30">
        <v>348.57</v>
      </c>
      <c r="D1197" s="60">
        <v>345</v>
      </c>
      <c r="E1197" s="70">
        <v>833</v>
      </c>
      <c r="F1197" s="120">
        <f t="shared" si="54"/>
        <v>1041.25</v>
      </c>
      <c r="G1197" s="94">
        <f t="shared" si="55"/>
        <v>83.300000000000011</v>
      </c>
      <c r="H1197" s="94">
        <f t="shared" si="56"/>
        <v>166.60000000000002</v>
      </c>
      <c r="I1197" s="7" t="s">
        <v>17519</v>
      </c>
      <c r="J1197" s="7" t="s">
        <v>14</v>
      </c>
    </row>
    <row r="1198" spans="1:10" customFormat="1" x14ac:dyDescent="0.3">
      <c r="A1198" s="17" t="s">
        <v>3465</v>
      </c>
      <c r="B1198" s="17" t="s">
        <v>3466</v>
      </c>
      <c r="C1198" s="29">
        <v>0</v>
      </c>
      <c r="D1198" s="54">
        <v>0</v>
      </c>
      <c r="E1198" s="70">
        <v>0</v>
      </c>
      <c r="F1198" s="120">
        <f t="shared" si="54"/>
        <v>0</v>
      </c>
      <c r="G1198" s="94">
        <f t="shared" si="55"/>
        <v>0</v>
      </c>
      <c r="H1198" s="94">
        <f t="shared" si="56"/>
        <v>0</v>
      </c>
      <c r="I1198" s="7" t="s">
        <v>17519</v>
      </c>
      <c r="J1198" s="7" t="s">
        <v>5</v>
      </c>
    </row>
    <row r="1199" spans="1:10" customFormat="1" x14ac:dyDescent="0.3">
      <c r="A1199" s="16" t="s">
        <v>1438</v>
      </c>
      <c r="B1199" s="16" t="s">
        <v>1439</v>
      </c>
      <c r="C1199" s="29">
        <v>53550</v>
      </c>
      <c r="D1199" s="57">
        <v>55424</v>
      </c>
      <c r="E1199" s="70">
        <v>53550</v>
      </c>
      <c r="F1199" s="120">
        <f t="shared" si="54"/>
        <v>66937.5</v>
      </c>
      <c r="G1199" s="94">
        <f t="shared" si="55"/>
        <v>5355</v>
      </c>
      <c r="H1199" s="94">
        <f t="shared" si="56"/>
        <v>10710</v>
      </c>
      <c r="I1199" s="7" t="s">
        <v>17519</v>
      </c>
      <c r="J1199" s="7" t="s">
        <v>14</v>
      </c>
    </row>
    <row r="1200" spans="1:10" customFormat="1" x14ac:dyDescent="0.3">
      <c r="A1200" s="17" t="s">
        <v>3467</v>
      </c>
      <c r="B1200" s="17" t="s">
        <v>3468</v>
      </c>
      <c r="C1200" s="29">
        <v>0</v>
      </c>
      <c r="D1200" s="54">
        <v>0</v>
      </c>
      <c r="E1200" s="70">
        <v>0</v>
      </c>
      <c r="F1200" s="120">
        <f t="shared" si="54"/>
        <v>0</v>
      </c>
      <c r="G1200" s="94">
        <f t="shared" si="55"/>
        <v>0</v>
      </c>
      <c r="H1200" s="94">
        <f t="shared" si="56"/>
        <v>0</v>
      </c>
      <c r="I1200" s="7" t="s">
        <v>17519</v>
      </c>
      <c r="J1200" s="7" t="s">
        <v>14</v>
      </c>
    </row>
    <row r="1201" spans="1:10" customFormat="1" x14ac:dyDescent="0.3">
      <c r="A1201" s="17" t="s">
        <v>3469</v>
      </c>
      <c r="B1201" s="17" t="s">
        <v>3470</v>
      </c>
      <c r="C1201" s="29">
        <v>0</v>
      </c>
      <c r="D1201" s="54">
        <v>0</v>
      </c>
      <c r="E1201" s="70">
        <v>0</v>
      </c>
      <c r="F1201" s="120">
        <f t="shared" si="54"/>
        <v>0</v>
      </c>
      <c r="G1201" s="94">
        <f t="shared" si="55"/>
        <v>0</v>
      </c>
      <c r="H1201" s="94">
        <f t="shared" si="56"/>
        <v>0</v>
      </c>
      <c r="I1201" s="7" t="s">
        <v>17519</v>
      </c>
      <c r="J1201" s="7" t="s">
        <v>14</v>
      </c>
    </row>
    <row r="1202" spans="1:10" customFormat="1" x14ac:dyDescent="0.3">
      <c r="A1202" s="16" t="s">
        <v>1440</v>
      </c>
      <c r="B1202" s="16" t="s">
        <v>1441</v>
      </c>
      <c r="C1202" s="29">
        <v>13204.24</v>
      </c>
      <c r="D1202" s="57">
        <v>13933</v>
      </c>
      <c r="E1202" s="70">
        <v>14629</v>
      </c>
      <c r="F1202" s="120">
        <f t="shared" si="54"/>
        <v>18286.25</v>
      </c>
      <c r="G1202" s="94">
        <f t="shared" si="55"/>
        <v>1462.9</v>
      </c>
      <c r="H1202" s="94">
        <f t="shared" si="56"/>
        <v>2925.8</v>
      </c>
      <c r="I1202" s="7" t="s">
        <v>17519</v>
      </c>
      <c r="J1202" s="7" t="s">
        <v>5</v>
      </c>
    </row>
    <row r="1203" spans="1:10" customFormat="1" x14ac:dyDescent="0.3">
      <c r="A1203" s="16" t="s">
        <v>1442</v>
      </c>
      <c r="B1203" s="16" t="s">
        <v>1443</v>
      </c>
      <c r="C1203" s="29">
        <v>142800</v>
      </c>
      <c r="D1203" s="57">
        <v>142800</v>
      </c>
      <c r="E1203" s="70">
        <v>148750</v>
      </c>
      <c r="F1203" s="120">
        <f t="shared" si="54"/>
        <v>185937.5</v>
      </c>
      <c r="G1203" s="94">
        <f t="shared" si="55"/>
        <v>14875</v>
      </c>
      <c r="H1203" s="94">
        <f t="shared" si="56"/>
        <v>29750</v>
      </c>
      <c r="I1203" s="7" t="s">
        <v>17519</v>
      </c>
      <c r="J1203" s="7" t="s">
        <v>5</v>
      </c>
    </row>
    <row r="1204" spans="1:10" customFormat="1" x14ac:dyDescent="0.3">
      <c r="A1204" s="17" t="s">
        <v>3471</v>
      </c>
      <c r="B1204" s="17" t="s">
        <v>3472</v>
      </c>
      <c r="C1204" s="29">
        <v>0</v>
      </c>
      <c r="D1204" s="54">
        <v>0</v>
      </c>
      <c r="E1204" s="70">
        <v>0</v>
      </c>
      <c r="F1204" s="120">
        <f t="shared" si="54"/>
        <v>0</v>
      </c>
      <c r="G1204" s="94">
        <f t="shared" si="55"/>
        <v>0</v>
      </c>
      <c r="H1204" s="94">
        <f t="shared" si="56"/>
        <v>0</v>
      </c>
      <c r="I1204" s="7" t="s">
        <v>17519</v>
      </c>
      <c r="J1204" s="7" t="s">
        <v>14</v>
      </c>
    </row>
    <row r="1205" spans="1:10" customFormat="1" x14ac:dyDescent="0.3">
      <c r="A1205" s="16" t="s">
        <v>1444</v>
      </c>
      <c r="B1205" s="16" t="s">
        <v>1445</v>
      </c>
      <c r="C1205" s="29">
        <v>153638.51999999999</v>
      </c>
      <c r="D1205" s="57">
        <v>153641</v>
      </c>
      <c r="E1205" s="70">
        <v>153640.9</v>
      </c>
      <c r="F1205" s="120">
        <f t="shared" si="54"/>
        <v>192051.125</v>
      </c>
      <c r="G1205" s="94">
        <f t="shared" si="55"/>
        <v>15364.09</v>
      </c>
      <c r="H1205" s="94">
        <f t="shared" si="56"/>
        <v>30728.18</v>
      </c>
      <c r="I1205" s="7" t="s">
        <v>17519</v>
      </c>
      <c r="J1205" s="7" t="s">
        <v>5</v>
      </c>
    </row>
    <row r="1206" spans="1:10" customFormat="1" x14ac:dyDescent="0.3">
      <c r="A1206" s="16" t="s">
        <v>1446</v>
      </c>
      <c r="B1206" s="16" t="s">
        <v>1447</v>
      </c>
      <c r="C1206" s="29">
        <v>116024.41</v>
      </c>
      <c r="D1206" s="57">
        <v>116024</v>
      </c>
      <c r="E1206" s="70">
        <v>116024.41</v>
      </c>
      <c r="F1206" s="120">
        <f t="shared" si="54"/>
        <v>145030.51250000001</v>
      </c>
      <c r="G1206" s="94">
        <f t="shared" si="55"/>
        <v>11602.441000000001</v>
      </c>
      <c r="H1206" s="94">
        <f t="shared" si="56"/>
        <v>23204.882000000001</v>
      </c>
      <c r="I1206" s="7" t="s">
        <v>17519</v>
      </c>
      <c r="J1206" s="7" t="s">
        <v>14</v>
      </c>
    </row>
    <row r="1207" spans="1:10" customFormat="1" x14ac:dyDescent="0.3">
      <c r="A1207" s="16" t="s">
        <v>1448</v>
      </c>
      <c r="B1207" s="16" t="s">
        <v>1449</v>
      </c>
      <c r="C1207" s="29">
        <v>548778.02</v>
      </c>
      <c r="D1207" s="57">
        <v>548778</v>
      </c>
      <c r="E1207" s="70">
        <v>548778</v>
      </c>
      <c r="F1207" s="120">
        <f t="shared" si="54"/>
        <v>685972.5</v>
      </c>
      <c r="G1207" s="94">
        <f t="shared" si="55"/>
        <v>54877.8</v>
      </c>
      <c r="H1207" s="94">
        <f t="shared" si="56"/>
        <v>109755.6</v>
      </c>
      <c r="I1207" s="7" t="s">
        <v>17519</v>
      </c>
      <c r="J1207" s="7" t="s">
        <v>5</v>
      </c>
    </row>
    <row r="1208" spans="1:10" customFormat="1" x14ac:dyDescent="0.3">
      <c r="A1208" s="17" t="s">
        <v>3473</v>
      </c>
      <c r="B1208" s="17" t="s">
        <v>3474</v>
      </c>
      <c r="C1208" s="29">
        <v>0</v>
      </c>
      <c r="D1208" s="54">
        <v>0</v>
      </c>
      <c r="E1208" s="70">
        <v>0</v>
      </c>
      <c r="F1208" s="120">
        <f t="shared" si="54"/>
        <v>0</v>
      </c>
      <c r="G1208" s="94">
        <f t="shared" si="55"/>
        <v>0</v>
      </c>
      <c r="H1208" s="94">
        <f t="shared" si="56"/>
        <v>0</v>
      </c>
      <c r="I1208" s="7" t="s">
        <v>17519</v>
      </c>
      <c r="J1208" s="7" t="s">
        <v>465</v>
      </c>
    </row>
    <row r="1209" spans="1:10" customFormat="1" x14ac:dyDescent="0.3">
      <c r="A1209" s="16" t="s">
        <v>1450</v>
      </c>
      <c r="B1209" s="16" t="s">
        <v>1451</v>
      </c>
      <c r="C1209" s="29">
        <v>17503.71</v>
      </c>
      <c r="D1209" s="57">
        <v>16629</v>
      </c>
      <c r="E1209" s="70">
        <v>19572</v>
      </c>
      <c r="F1209" s="120">
        <f t="shared" si="54"/>
        <v>24465</v>
      </c>
      <c r="G1209" s="94">
        <f t="shared" si="55"/>
        <v>1957.2</v>
      </c>
      <c r="H1209" s="94">
        <f t="shared" si="56"/>
        <v>3914.4</v>
      </c>
      <c r="I1209" s="7" t="s">
        <v>17519</v>
      </c>
      <c r="J1209" s="7" t="s">
        <v>14</v>
      </c>
    </row>
    <row r="1210" spans="1:10" customFormat="1" x14ac:dyDescent="0.3">
      <c r="A1210" s="17" t="s">
        <v>3475</v>
      </c>
      <c r="B1210" s="17" t="s">
        <v>3476</v>
      </c>
      <c r="C1210" s="29">
        <v>0</v>
      </c>
      <c r="D1210" s="54">
        <v>0</v>
      </c>
      <c r="E1210" s="70">
        <v>0</v>
      </c>
      <c r="F1210" s="120">
        <f t="shared" si="54"/>
        <v>0</v>
      </c>
      <c r="G1210" s="94">
        <f t="shared" si="55"/>
        <v>0</v>
      </c>
      <c r="H1210" s="94">
        <f t="shared" si="56"/>
        <v>0</v>
      </c>
      <c r="I1210" s="7" t="s">
        <v>17519</v>
      </c>
      <c r="J1210" s="7" t="s">
        <v>14</v>
      </c>
    </row>
    <row r="1211" spans="1:10" customFormat="1" x14ac:dyDescent="0.3">
      <c r="A1211" s="17" t="s">
        <v>3477</v>
      </c>
      <c r="B1211" s="17" t="s">
        <v>3478</v>
      </c>
      <c r="C1211" s="29">
        <v>0</v>
      </c>
      <c r="D1211" s="54">
        <v>0</v>
      </c>
      <c r="E1211" s="70">
        <v>0</v>
      </c>
      <c r="F1211" s="120">
        <f t="shared" si="54"/>
        <v>0</v>
      </c>
      <c r="G1211" s="94">
        <f t="shared" si="55"/>
        <v>0</v>
      </c>
      <c r="H1211" s="94">
        <f t="shared" si="56"/>
        <v>0</v>
      </c>
      <c r="I1211" s="7" t="s">
        <v>17519</v>
      </c>
      <c r="J1211" s="7" t="s">
        <v>14</v>
      </c>
    </row>
    <row r="1212" spans="1:10" customFormat="1" x14ac:dyDescent="0.3">
      <c r="A1212" s="17" t="s">
        <v>3479</v>
      </c>
      <c r="B1212" s="17" t="s">
        <v>3480</v>
      </c>
      <c r="C1212" s="29">
        <v>0</v>
      </c>
      <c r="D1212" s="54">
        <v>0</v>
      </c>
      <c r="E1212" s="70">
        <v>15529.5</v>
      </c>
      <c r="F1212" s="120">
        <f t="shared" si="54"/>
        <v>19411.875</v>
      </c>
      <c r="G1212" s="94">
        <f t="shared" si="55"/>
        <v>1552.95</v>
      </c>
      <c r="H1212" s="94">
        <f t="shared" si="56"/>
        <v>3105.9</v>
      </c>
      <c r="I1212" s="7" t="s">
        <v>17519</v>
      </c>
      <c r="J1212" s="7" t="s">
        <v>5</v>
      </c>
    </row>
    <row r="1213" spans="1:10" customFormat="1" x14ac:dyDescent="0.3">
      <c r="A1213" s="17" t="s">
        <v>3481</v>
      </c>
      <c r="B1213" s="17" t="s">
        <v>3482</v>
      </c>
      <c r="C1213" s="29">
        <v>0</v>
      </c>
      <c r="D1213" s="54">
        <v>0</v>
      </c>
      <c r="E1213" s="70">
        <v>0</v>
      </c>
      <c r="F1213" s="120">
        <f t="shared" si="54"/>
        <v>0</v>
      </c>
      <c r="G1213" s="94">
        <f t="shared" si="55"/>
        <v>0</v>
      </c>
      <c r="H1213" s="94">
        <f t="shared" si="56"/>
        <v>0</v>
      </c>
      <c r="I1213" s="7" t="s">
        <v>17519</v>
      </c>
      <c r="J1213" s="7" t="s">
        <v>14</v>
      </c>
    </row>
    <row r="1214" spans="1:10" customFormat="1" x14ac:dyDescent="0.3">
      <c r="A1214" s="17" t="s">
        <v>3483</v>
      </c>
      <c r="B1214" s="17" t="s">
        <v>3484</v>
      </c>
      <c r="C1214" s="29">
        <v>0</v>
      </c>
      <c r="D1214" s="54">
        <v>0</v>
      </c>
      <c r="E1214" s="70">
        <v>0</v>
      </c>
      <c r="F1214" s="120">
        <f t="shared" si="54"/>
        <v>0</v>
      </c>
      <c r="G1214" s="94">
        <f t="shared" si="55"/>
        <v>0</v>
      </c>
      <c r="H1214" s="94">
        <f t="shared" si="56"/>
        <v>0</v>
      </c>
      <c r="I1214" s="7" t="s">
        <v>17519</v>
      </c>
      <c r="J1214" s="7" t="s">
        <v>2</v>
      </c>
    </row>
    <row r="1215" spans="1:10" customFormat="1" x14ac:dyDescent="0.3">
      <c r="A1215" s="17" t="s">
        <v>3485</v>
      </c>
      <c r="B1215" s="17" t="s">
        <v>3486</v>
      </c>
      <c r="C1215" s="29">
        <v>0</v>
      </c>
      <c r="D1215" s="54">
        <v>0</v>
      </c>
      <c r="E1215" s="70">
        <v>0</v>
      </c>
      <c r="F1215" s="120">
        <f t="shared" si="54"/>
        <v>0</v>
      </c>
      <c r="G1215" s="94">
        <f t="shared" si="55"/>
        <v>0</v>
      </c>
      <c r="H1215" s="94">
        <f t="shared" si="56"/>
        <v>0</v>
      </c>
      <c r="I1215" s="7" t="s">
        <v>17519</v>
      </c>
      <c r="J1215" s="7" t="s">
        <v>14</v>
      </c>
    </row>
    <row r="1216" spans="1:10" customFormat="1" x14ac:dyDescent="0.3">
      <c r="A1216" s="16" t="s">
        <v>1452</v>
      </c>
      <c r="B1216" s="16" t="s">
        <v>1453</v>
      </c>
      <c r="C1216" s="29">
        <v>17374</v>
      </c>
      <c r="D1216" s="57">
        <v>14875</v>
      </c>
      <c r="E1216" s="70">
        <v>22491</v>
      </c>
      <c r="F1216" s="120">
        <f t="shared" si="54"/>
        <v>28113.75</v>
      </c>
      <c r="G1216" s="94">
        <f t="shared" si="55"/>
        <v>2249.1</v>
      </c>
      <c r="H1216" s="94">
        <f t="shared" si="56"/>
        <v>4498.2</v>
      </c>
      <c r="I1216" s="7" t="s">
        <v>17519</v>
      </c>
      <c r="J1216" s="7" t="s">
        <v>5</v>
      </c>
    </row>
    <row r="1217" spans="1:10" customFormat="1" x14ac:dyDescent="0.3">
      <c r="A1217" s="16" t="s">
        <v>1454</v>
      </c>
      <c r="B1217" s="16" t="s">
        <v>1455</v>
      </c>
      <c r="C1217" s="29">
        <v>11126.5</v>
      </c>
      <c r="D1217" s="57">
        <v>11127</v>
      </c>
      <c r="E1217" s="70">
        <v>19278</v>
      </c>
      <c r="F1217" s="120">
        <f t="shared" si="54"/>
        <v>24097.5</v>
      </c>
      <c r="G1217" s="94">
        <f t="shared" si="55"/>
        <v>1927.8000000000002</v>
      </c>
      <c r="H1217" s="94">
        <f t="shared" si="56"/>
        <v>3855.6000000000004</v>
      </c>
      <c r="I1217" s="7" t="s">
        <v>17519</v>
      </c>
      <c r="J1217" s="7" t="s">
        <v>14</v>
      </c>
    </row>
    <row r="1218" spans="1:10" customFormat="1" x14ac:dyDescent="0.3">
      <c r="A1218" s="16" t="s">
        <v>1456</v>
      </c>
      <c r="B1218" s="16" t="s">
        <v>1457</v>
      </c>
      <c r="C1218" s="29">
        <v>198.73</v>
      </c>
      <c r="D1218" s="57">
        <v>207</v>
      </c>
      <c r="E1218" s="70">
        <v>198.92</v>
      </c>
      <c r="F1218" s="120">
        <f t="shared" si="54"/>
        <v>248.64999999999998</v>
      </c>
      <c r="G1218" s="94">
        <f t="shared" si="55"/>
        <v>19.891999999999999</v>
      </c>
      <c r="H1218" s="94">
        <f t="shared" si="56"/>
        <v>39.783999999999999</v>
      </c>
      <c r="I1218" s="7" t="s">
        <v>17519</v>
      </c>
      <c r="J1218" s="7" t="s">
        <v>14</v>
      </c>
    </row>
    <row r="1219" spans="1:10" customFormat="1" x14ac:dyDescent="0.3">
      <c r="A1219" s="16" t="s">
        <v>1458</v>
      </c>
      <c r="B1219" s="16" t="s">
        <v>1459</v>
      </c>
      <c r="C1219" s="29">
        <v>11900</v>
      </c>
      <c r="D1219" s="57">
        <v>11900</v>
      </c>
      <c r="E1219" s="70">
        <v>12554.5</v>
      </c>
      <c r="F1219" s="120">
        <f t="shared" si="54"/>
        <v>15693.125</v>
      </c>
      <c r="G1219" s="94">
        <f t="shared" si="55"/>
        <v>1255.45</v>
      </c>
      <c r="H1219" s="94">
        <f t="shared" si="56"/>
        <v>2510.9</v>
      </c>
      <c r="I1219" s="7" t="s">
        <v>17519</v>
      </c>
      <c r="J1219" s="7" t="s">
        <v>14</v>
      </c>
    </row>
    <row r="1220" spans="1:10" customFormat="1" x14ac:dyDescent="0.3">
      <c r="A1220" s="16" t="s">
        <v>1460</v>
      </c>
      <c r="B1220" s="16" t="s">
        <v>1461</v>
      </c>
      <c r="C1220" s="29">
        <v>142800</v>
      </c>
      <c r="D1220" s="57">
        <v>142800</v>
      </c>
      <c r="E1220" s="70">
        <v>142800</v>
      </c>
      <c r="F1220" s="120">
        <f t="shared" si="54"/>
        <v>178500</v>
      </c>
      <c r="G1220" s="94">
        <f t="shared" si="55"/>
        <v>14280</v>
      </c>
      <c r="H1220" s="94">
        <f t="shared" si="56"/>
        <v>28560</v>
      </c>
      <c r="I1220" s="7" t="s">
        <v>17519</v>
      </c>
      <c r="J1220" s="7" t="s">
        <v>272</v>
      </c>
    </row>
    <row r="1221" spans="1:10" customFormat="1" x14ac:dyDescent="0.3">
      <c r="A1221" s="16" t="s">
        <v>1462</v>
      </c>
      <c r="B1221" s="16" t="s">
        <v>1463</v>
      </c>
      <c r="C1221" s="29">
        <v>661140.19999999995</v>
      </c>
      <c r="D1221" s="57">
        <v>661140</v>
      </c>
      <c r="E1221" s="70">
        <v>701402.66</v>
      </c>
      <c r="F1221" s="120">
        <f t="shared" si="54"/>
        <v>876753.32500000007</v>
      </c>
      <c r="G1221" s="94">
        <f t="shared" si="55"/>
        <v>70140.266000000003</v>
      </c>
      <c r="H1221" s="94">
        <f t="shared" si="56"/>
        <v>140280.53200000001</v>
      </c>
      <c r="I1221" s="7" t="s">
        <v>17519</v>
      </c>
      <c r="J1221" s="7" t="s">
        <v>5</v>
      </c>
    </row>
    <row r="1222" spans="1:10" customFormat="1" x14ac:dyDescent="0.3">
      <c r="A1222" s="7" t="s">
        <v>3487</v>
      </c>
      <c r="B1222" s="7" t="s">
        <v>3488</v>
      </c>
      <c r="C1222" s="29">
        <v>0</v>
      </c>
      <c r="D1222" s="54">
        <v>0</v>
      </c>
      <c r="E1222" s="70">
        <v>28223.05</v>
      </c>
      <c r="F1222" s="120">
        <f t="shared" si="54"/>
        <v>35278.8125</v>
      </c>
      <c r="G1222" s="94">
        <f t="shared" si="55"/>
        <v>2822.3050000000003</v>
      </c>
      <c r="H1222" s="94">
        <f t="shared" si="56"/>
        <v>5644.6100000000006</v>
      </c>
      <c r="I1222" s="7" t="s">
        <v>17519</v>
      </c>
      <c r="J1222" s="7" t="s">
        <v>272</v>
      </c>
    </row>
    <row r="1223" spans="1:10" customFormat="1" x14ac:dyDescent="0.3">
      <c r="A1223" s="18" t="s">
        <v>1464</v>
      </c>
      <c r="B1223" s="18" t="s">
        <v>3489</v>
      </c>
      <c r="C1223" s="32">
        <v>64260</v>
      </c>
      <c r="D1223" s="63">
        <v>64260</v>
      </c>
      <c r="E1223" s="70">
        <v>64260</v>
      </c>
      <c r="F1223" s="120">
        <f t="shared" ref="F1223:F1286" si="57">IF(E1223&gt;0,+E1223,IF(D1223&gt;0,+D1223,IF(C1223&gt;0,+C1223,0)))*1.25</f>
        <v>80325</v>
      </c>
      <c r="G1223" s="94">
        <f t="shared" ref="G1223:G1286" si="58">(F1223/1.25)*0.1</f>
        <v>6426</v>
      </c>
      <c r="H1223" s="94">
        <f t="shared" ref="H1223:H1286" si="59">(F1223/1.25)*0.2</f>
        <v>12852</v>
      </c>
      <c r="I1223" s="7" t="s">
        <v>17519</v>
      </c>
      <c r="J1223" s="7" t="s">
        <v>272</v>
      </c>
    </row>
    <row r="1224" spans="1:10" customFormat="1" x14ac:dyDescent="0.3">
      <c r="A1224" s="7" t="s">
        <v>1466</v>
      </c>
      <c r="B1224" s="7" t="s">
        <v>3490</v>
      </c>
      <c r="C1224" s="29">
        <v>71400</v>
      </c>
      <c r="D1224" s="57">
        <v>71400</v>
      </c>
      <c r="E1224" s="70">
        <v>71400</v>
      </c>
      <c r="F1224" s="120">
        <f t="shared" si="57"/>
        <v>89250</v>
      </c>
      <c r="G1224" s="94">
        <f t="shared" si="58"/>
        <v>7140</v>
      </c>
      <c r="H1224" s="94">
        <f t="shared" si="59"/>
        <v>14280</v>
      </c>
      <c r="I1224" s="7" t="s">
        <v>17519</v>
      </c>
      <c r="J1224" s="7" t="s">
        <v>2</v>
      </c>
    </row>
    <row r="1225" spans="1:10" customFormat="1" x14ac:dyDescent="0.3">
      <c r="A1225" s="7" t="s">
        <v>3491</v>
      </c>
      <c r="B1225" s="7" t="s">
        <v>3492</v>
      </c>
      <c r="C1225" s="29">
        <v>0</v>
      </c>
      <c r="D1225" s="54">
        <v>0</v>
      </c>
      <c r="E1225" s="70">
        <v>49801.5</v>
      </c>
      <c r="F1225" s="120">
        <f t="shared" si="57"/>
        <v>62251.875</v>
      </c>
      <c r="G1225" s="94">
        <f t="shared" si="58"/>
        <v>4980.1500000000005</v>
      </c>
      <c r="H1225" s="94">
        <f t="shared" si="59"/>
        <v>9960.3000000000011</v>
      </c>
      <c r="I1225" s="7" t="s">
        <v>17519</v>
      </c>
      <c r="J1225" s="7" t="s">
        <v>5</v>
      </c>
    </row>
    <row r="1226" spans="1:10" customFormat="1" x14ac:dyDescent="0.3">
      <c r="A1226" s="7" t="s">
        <v>1468</v>
      </c>
      <c r="B1226" s="7" t="s">
        <v>3493</v>
      </c>
      <c r="C1226" s="29">
        <v>14678.65</v>
      </c>
      <c r="D1226" s="57">
        <v>15118</v>
      </c>
      <c r="E1226" s="70">
        <v>10857.56</v>
      </c>
      <c r="F1226" s="120">
        <f t="shared" si="57"/>
        <v>13571.949999999999</v>
      </c>
      <c r="G1226" s="94">
        <f t="shared" si="58"/>
        <v>1085.7560000000001</v>
      </c>
      <c r="H1226" s="94">
        <f t="shared" si="59"/>
        <v>2171.5120000000002</v>
      </c>
      <c r="I1226" s="7" t="s">
        <v>17519</v>
      </c>
      <c r="J1226" s="7" t="s">
        <v>14</v>
      </c>
    </row>
    <row r="1227" spans="1:10" customFormat="1" x14ac:dyDescent="0.3">
      <c r="A1227" s="7" t="s">
        <v>1470</v>
      </c>
      <c r="B1227" s="7" t="s">
        <v>3494</v>
      </c>
      <c r="C1227" s="29">
        <v>14860.72</v>
      </c>
      <c r="D1227" s="57">
        <v>16511</v>
      </c>
      <c r="E1227" s="70">
        <v>13191.15</v>
      </c>
      <c r="F1227" s="120">
        <f t="shared" si="57"/>
        <v>16488.9375</v>
      </c>
      <c r="G1227" s="94">
        <f t="shared" si="58"/>
        <v>1319.115</v>
      </c>
      <c r="H1227" s="94">
        <f t="shared" si="59"/>
        <v>2638.23</v>
      </c>
      <c r="I1227" s="7" t="s">
        <v>17519</v>
      </c>
      <c r="J1227" s="7" t="s">
        <v>14</v>
      </c>
    </row>
    <row r="1228" spans="1:10" customFormat="1" x14ac:dyDescent="0.3">
      <c r="A1228" s="7" t="s">
        <v>1472</v>
      </c>
      <c r="B1228" s="7" t="s">
        <v>3495</v>
      </c>
      <c r="C1228" s="29">
        <v>50551.199999999997</v>
      </c>
      <c r="D1228" s="57">
        <v>72400</v>
      </c>
      <c r="E1228" s="70">
        <v>31059</v>
      </c>
      <c r="F1228" s="120">
        <f t="shared" si="57"/>
        <v>38823.75</v>
      </c>
      <c r="G1228" s="94">
        <f t="shared" si="58"/>
        <v>3105.9</v>
      </c>
      <c r="H1228" s="94">
        <f t="shared" si="59"/>
        <v>6211.8</v>
      </c>
      <c r="I1228" s="7" t="s">
        <v>17519</v>
      </c>
      <c r="J1228" s="7" t="s">
        <v>5</v>
      </c>
    </row>
    <row r="1229" spans="1:10" customFormat="1" x14ac:dyDescent="0.3">
      <c r="A1229" s="7" t="s">
        <v>1474</v>
      </c>
      <c r="B1229" s="7" t="s">
        <v>3496</v>
      </c>
      <c r="C1229" s="29">
        <v>23800</v>
      </c>
      <c r="D1229" s="57">
        <v>23800</v>
      </c>
      <c r="E1229" s="70">
        <v>24097.5</v>
      </c>
      <c r="F1229" s="120">
        <f t="shared" si="57"/>
        <v>30121.875</v>
      </c>
      <c r="G1229" s="94">
        <f t="shared" si="58"/>
        <v>2409.75</v>
      </c>
      <c r="H1229" s="94">
        <f t="shared" si="59"/>
        <v>4819.5</v>
      </c>
      <c r="I1229" s="7" t="s">
        <v>17519</v>
      </c>
      <c r="J1229" s="7" t="s">
        <v>5</v>
      </c>
    </row>
    <row r="1230" spans="1:10" customFormat="1" x14ac:dyDescent="0.3">
      <c r="A1230" s="7" t="s">
        <v>1476</v>
      </c>
      <c r="B1230" s="7" t="s">
        <v>3497</v>
      </c>
      <c r="C1230" s="29">
        <v>1545453</v>
      </c>
      <c r="D1230" s="57">
        <v>1298700</v>
      </c>
      <c r="E1230" s="70">
        <v>1392718</v>
      </c>
      <c r="F1230" s="120">
        <f t="shared" si="57"/>
        <v>1740897.5</v>
      </c>
      <c r="G1230" s="94">
        <f t="shared" si="58"/>
        <v>139271.80000000002</v>
      </c>
      <c r="H1230" s="94">
        <f t="shared" si="59"/>
        <v>278543.60000000003</v>
      </c>
      <c r="I1230" s="7" t="s">
        <v>17519</v>
      </c>
      <c r="J1230" s="7" t="s">
        <v>5</v>
      </c>
    </row>
    <row r="1231" spans="1:10" customFormat="1" x14ac:dyDescent="0.3">
      <c r="A1231" s="7" t="s">
        <v>3498</v>
      </c>
      <c r="B1231" s="7" t="s">
        <v>3499</v>
      </c>
      <c r="C1231" s="29">
        <v>0</v>
      </c>
      <c r="D1231" s="54">
        <v>0</v>
      </c>
      <c r="E1231" s="70">
        <v>74129.86</v>
      </c>
      <c r="F1231" s="120">
        <f t="shared" si="57"/>
        <v>92662.324999999997</v>
      </c>
      <c r="G1231" s="94">
        <f t="shared" si="58"/>
        <v>7412.9860000000008</v>
      </c>
      <c r="H1231" s="94">
        <f t="shared" si="59"/>
        <v>14825.972000000002</v>
      </c>
      <c r="I1231" s="7" t="s">
        <v>17519</v>
      </c>
      <c r="J1231" s="7" t="s">
        <v>5</v>
      </c>
    </row>
    <row r="1232" spans="1:10" customFormat="1" x14ac:dyDescent="0.3">
      <c r="A1232" s="7" t="s">
        <v>3500</v>
      </c>
      <c r="B1232" s="7" t="s">
        <v>3501</v>
      </c>
      <c r="C1232" s="29">
        <v>0</v>
      </c>
      <c r="D1232" s="54">
        <v>0</v>
      </c>
      <c r="E1232" s="70">
        <v>0</v>
      </c>
      <c r="F1232" s="120">
        <f t="shared" si="57"/>
        <v>0</v>
      </c>
      <c r="G1232" s="94">
        <f t="shared" si="58"/>
        <v>0</v>
      </c>
      <c r="H1232" s="94">
        <f t="shared" si="59"/>
        <v>0</v>
      </c>
      <c r="I1232" s="7" t="s">
        <v>17519</v>
      </c>
      <c r="J1232" s="7" t="s">
        <v>14</v>
      </c>
    </row>
    <row r="1233" spans="1:10" customFormat="1" x14ac:dyDescent="0.3">
      <c r="A1233" s="7" t="s">
        <v>1478</v>
      </c>
      <c r="B1233" s="7" t="s">
        <v>3502</v>
      </c>
      <c r="C1233" s="29">
        <v>4760</v>
      </c>
      <c r="D1233" s="57">
        <v>2975</v>
      </c>
      <c r="E1233" s="70">
        <v>4760</v>
      </c>
      <c r="F1233" s="120">
        <f t="shared" si="57"/>
        <v>5950</v>
      </c>
      <c r="G1233" s="94">
        <f t="shared" si="58"/>
        <v>476</v>
      </c>
      <c r="H1233" s="94">
        <f t="shared" si="59"/>
        <v>952</v>
      </c>
      <c r="I1233" s="7" t="s">
        <v>17519</v>
      </c>
      <c r="J1233" s="7" t="s">
        <v>14</v>
      </c>
    </row>
    <row r="1234" spans="1:10" customFormat="1" x14ac:dyDescent="0.3">
      <c r="A1234" s="7" t="s">
        <v>1479</v>
      </c>
      <c r="B1234" s="7" t="s">
        <v>3503</v>
      </c>
      <c r="C1234" s="29">
        <v>2975</v>
      </c>
      <c r="D1234" s="57">
        <v>2975</v>
      </c>
      <c r="E1234" s="70">
        <v>4760</v>
      </c>
      <c r="F1234" s="120">
        <f t="shared" si="57"/>
        <v>5950</v>
      </c>
      <c r="G1234" s="94">
        <f t="shared" si="58"/>
        <v>476</v>
      </c>
      <c r="H1234" s="94">
        <f t="shared" si="59"/>
        <v>952</v>
      </c>
      <c r="I1234" s="7" t="s">
        <v>17519</v>
      </c>
      <c r="J1234" s="7" t="s">
        <v>5</v>
      </c>
    </row>
    <row r="1235" spans="1:10" customFormat="1" x14ac:dyDescent="0.3">
      <c r="A1235" s="7" t="s">
        <v>1481</v>
      </c>
      <c r="B1235" s="7" t="s">
        <v>3504</v>
      </c>
      <c r="C1235" s="29">
        <v>238000</v>
      </c>
      <c r="D1235" s="57">
        <v>238000</v>
      </c>
      <c r="E1235" s="70">
        <v>250673.5</v>
      </c>
      <c r="F1235" s="120">
        <f t="shared" si="57"/>
        <v>313341.875</v>
      </c>
      <c r="G1235" s="94">
        <f t="shared" si="58"/>
        <v>25067.350000000002</v>
      </c>
      <c r="H1235" s="94">
        <f t="shared" si="59"/>
        <v>50134.700000000004</v>
      </c>
      <c r="I1235" s="7" t="s">
        <v>17519</v>
      </c>
      <c r="J1235" s="7" t="s">
        <v>272</v>
      </c>
    </row>
    <row r="1236" spans="1:10" customFormat="1" x14ac:dyDescent="0.3">
      <c r="A1236" s="7" t="s">
        <v>1483</v>
      </c>
      <c r="B1236" s="7" t="s">
        <v>3505</v>
      </c>
      <c r="C1236" s="29">
        <v>3332</v>
      </c>
      <c r="D1236" s="57">
        <v>2618</v>
      </c>
      <c r="E1236" s="70">
        <v>2618</v>
      </c>
      <c r="F1236" s="120">
        <f t="shared" si="57"/>
        <v>3272.5</v>
      </c>
      <c r="G1236" s="94">
        <f t="shared" si="58"/>
        <v>261.8</v>
      </c>
      <c r="H1236" s="94">
        <f t="shared" si="59"/>
        <v>523.6</v>
      </c>
      <c r="I1236" s="7" t="s">
        <v>17519</v>
      </c>
      <c r="J1236" s="7" t="s">
        <v>5</v>
      </c>
    </row>
    <row r="1237" spans="1:10" customFormat="1" x14ac:dyDescent="0.3">
      <c r="A1237" s="17" t="s">
        <v>1485</v>
      </c>
      <c r="B1237" s="17" t="s">
        <v>3506</v>
      </c>
      <c r="C1237" s="29">
        <v>2142</v>
      </c>
      <c r="D1237" s="57">
        <v>2083</v>
      </c>
      <c r="E1237" s="70">
        <v>2083</v>
      </c>
      <c r="F1237" s="120">
        <f t="shared" si="57"/>
        <v>2603.75</v>
      </c>
      <c r="G1237" s="94">
        <f t="shared" si="58"/>
        <v>208.3</v>
      </c>
      <c r="H1237" s="94">
        <f t="shared" si="59"/>
        <v>416.6</v>
      </c>
      <c r="I1237" s="7" t="s">
        <v>17519</v>
      </c>
      <c r="J1237" s="7" t="s">
        <v>5</v>
      </c>
    </row>
    <row r="1238" spans="1:10" customFormat="1" x14ac:dyDescent="0.3">
      <c r="A1238" s="16" t="s">
        <v>1487</v>
      </c>
      <c r="B1238" s="16" t="s">
        <v>1488</v>
      </c>
      <c r="C1238" s="29">
        <v>0</v>
      </c>
      <c r="D1238" s="57">
        <v>522295</v>
      </c>
      <c r="E1238" s="70">
        <v>522295</v>
      </c>
      <c r="F1238" s="120">
        <f t="shared" si="57"/>
        <v>652868.75</v>
      </c>
      <c r="G1238" s="94">
        <f t="shared" si="58"/>
        <v>52229.5</v>
      </c>
      <c r="H1238" s="94">
        <f t="shared" si="59"/>
        <v>104459</v>
      </c>
      <c r="I1238" s="7" t="s">
        <v>17519</v>
      </c>
      <c r="J1238" s="7" t="s">
        <v>2</v>
      </c>
    </row>
    <row r="1239" spans="1:10" customFormat="1" x14ac:dyDescent="0.3">
      <c r="A1239" s="16" t="s">
        <v>1489</v>
      </c>
      <c r="B1239" s="16" t="s">
        <v>1490</v>
      </c>
      <c r="C1239" s="29">
        <v>0</v>
      </c>
      <c r="D1239" s="57">
        <v>76755</v>
      </c>
      <c r="E1239" s="70">
        <v>84787.5</v>
      </c>
      <c r="F1239" s="120">
        <f t="shared" si="57"/>
        <v>105984.375</v>
      </c>
      <c r="G1239" s="94">
        <f t="shared" si="58"/>
        <v>8478.75</v>
      </c>
      <c r="H1239" s="94">
        <f t="shared" si="59"/>
        <v>16957.5</v>
      </c>
      <c r="I1239" s="7" t="s">
        <v>17519</v>
      </c>
      <c r="J1239" s="7" t="s">
        <v>465</v>
      </c>
    </row>
    <row r="1240" spans="1:10" customFormat="1" x14ac:dyDescent="0.3">
      <c r="A1240" s="16" t="s">
        <v>1491</v>
      </c>
      <c r="B1240" s="16" t="s">
        <v>1492</v>
      </c>
      <c r="C1240" s="29">
        <v>0</v>
      </c>
      <c r="D1240" s="57">
        <v>79540</v>
      </c>
      <c r="E1240" s="70">
        <v>79539.600000000006</v>
      </c>
      <c r="F1240" s="120">
        <f t="shared" si="57"/>
        <v>99424.5</v>
      </c>
      <c r="G1240" s="94">
        <f t="shared" si="58"/>
        <v>7953.9600000000009</v>
      </c>
      <c r="H1240" s="94">
        <f t="shared" si="59"/>
        <v>15907.920000000002</v>
      </c>
      <c r="I1240" s="7" t="s">
        <v>17519</v>
      </c>
      <c r="J1240" s="7" t="s">
        <v>5</v>
      </c>
    </row>
    <row r="1241" spans="1:10" customFormat="1" x14ac:dyDescent="0.3">
      <c r="A1241" s="16" t="s">
        <v>1493</v>
      </c>
      <c r="B1241" s="16" t="s">
        <v>2014</v>
      </c>
      <c r="C1241" s="29">
        <v>0</v>
      </c>
      <c r="D1241" s="57">
        <v>123689</v>
      </c>
      <c r="E1241" s="70">
        <v>123688.6</v>
      </c>
      <c r="F1241" s="120">
        <f t="shared" si="57"/>
        <v>154610.75</v>
      </c>
      <c r="G1241" s="94">
        <f t="shared" si="58"/>
        <v>12368.86</v>
      </c>
      <c r="H1241" s="94">
        <f t="shared" si="59"/>
        <v>24737.72</v>
      </c>
      <c r="I1241" s="7" t="s">
        <v>17519</v>
      </c>
      <c r="J1241" s="7" t="s">
        <v>465</v>
      </c>
    </row>
    <row r="1242" spans="1:10" customFormat="1" x14ac:dyDescent="0.3">
      <c r="A1242" s="16" t="s">
        <v>1494</v>
      </c>
      <c r="B1242" s="16" t="s">
        <v>1495</v>
      </c>
      <c r="C1242" s="29">
        <v>0</v>
      </c>
      <c r="D1242" s="57">
        <v>243950</v>
      </c>
      <c r="E1242" s="70">
        <v>252280</v>
      </c>
      <c r="F1242" s="120">
        <f t="shared" si="57"/>
        <v>315350</v>
      </c>
      <c r="G1242" s="94">
        <f t="shared" si="58"/>
        <v>25228</v>
      </c>
      <c r="H1242" s="94">
        <f t="shared" si="59"/>
        <v>50456</v>
      </c>
      <c r="I1242" s="7" t="s">
        <v>17519</v>
      </c>
      <c r="J1242" s="7" t="s">
        <v>5</v>
      </c>
    </row>
    <row r="1243" spans="1:10" customFormat="1" x14ac:dyDescent="0.3">
      <c r="A1243" s="21" t="s">
        <v>1496</v>
      </c>
      <c r="B1243" s="21" t="s">
        <v>1497</v>
      </c>
      <c r="C1243" s="30">
        <v>0</v>
      </c>
      <c r="D1243" s="60">
        <v>690200</v>
      </c>
      <c r="E1243" s="70">
        <v>714357</v>
      </c>
      <c r="F1243" s="120">
        <f t="shared" si="57"/>
        <v>892946.25</v>
      </c>
      <c r="G1243" s="94">
        <f t="shared" si="58"/>
        <v>71435.7</v>
      </c>
      <c r="H1243" s="94">
        <f t="shared" si="59"/>
        <v>142871.4</v>
      </c>
      <c r="I1243" s="7" t="s">
        <v>17519</v>
      </c>
      <c r="J1243" s="7" t="s">
        <v>5</v>
      </c>
    </row>
    <row r="1244" spans="1:10" customFormat="1" x14ac:dyDescent="0.3">
      <c r="A1244" s="16" t="s">
        <v>1498</v>
      </c>
      <c r="B1244" s="16" t="s">
        <v>1499</v>
      </c>
      <c r="C1244" s="29">
        <v>0</v>
      </c>
      <c r="D1244" s="57">
        <v>98840</v>
      </c>
      <c r="E1244" s="70">
        <v>98840.21</v>
      </c>
      <c r="F1244" s="120">
        <f t="shared" si="57"/>
        <v>123550.26250000001</v>
      </c>
      <c r="G1244" s="94">
        <f t="shared" si="58"/>
        <v>9884.0210000000006</v>
      </c>
      <c r="H1244" s="94">
        <f t="shared" si="59"/>
        <v>19768.042000000001</v>
      </c>
      <c r="I1244" s="7" t="s">
        <v>17519</v>
      </c>
      <c r="J1244" s="7" t="s">
        <v>5</v>
      </c>
    </row>
    <row r="1245" spans="1:10" customFormat="1" x14ac:dyDescent="0.3">
      <c r="A1245" s="16" t="s">
        <v>1500</v>
      </c>
      <c r="B1245" s="16" t="s">
        <v>1501</v>
      </c>
      <c r="C1245" s="29">
        <v>0</v>
      </c>
      <c r="D1245" s="57">
        <v>22015</v>
      </c>
      <c r="E1245" s="70">
        <v>21301</v>
      </c>
      <c r="F1245" s="120">
        <f t="shared" si="57"/>
        <v>26626.25</v>
      </c>
      <c r="G1245" s="94">
        <f t="shared" si="58"/>
        <v>2130.1</v>
      </c>
      <c r="H1245" s="94">
        <f t="shared" si="59"/>
        <v>4260.2</v>
      </c>
      <c r="I1245" s="7" t="s">
        <v>17519</v>
      </c>
      <c r="J1245" s="7" t="s">
        <v>5</v>
      </c>
    </row>
    <row r="1246" spans="1:10" customFormat="1" x14ac:dyDescent="0.3">
      <c r="A1246" s="17" t="s">
        <v>3507</v>
      </c>
      <c r="B1246" s="17" t="s">
        <v>3508</v>
      </c>
      <c r="C1246" s="29">
        <v>0</v>
      </c>
      <c r="D1246" s="54">
        <v>0</v>
      </c>
      <c r="E1246" s="70">
        <v>0</v>
      </c>
      <c r="F1246" s="120">
        <f t="shared" si="57"/>
        <v>0</v>
      </c>
      <c r="G1246" s="94">
        <f t="shared" si="58"/>
        <v>0</v>
      </c>
      <c r="H1246" s="94">
        <f t="shared" si="59"/>
        <v>0</v>
      </c>
      <c r="I1246" s="7" t="s">
        <v>17519</v>
      </c>
      <c r="J1246" s="7" t="s">
        <v>5</v>
      </c>
    </row>
    <row r="1247" spans="1:10" customFormat="1" x14ac:dyDescent="0.3">
      <c r="A1247" s="17" t="s">
        <v>1502</v>
      </c>
      <c r="B1247" s="17" t="s">
        <v>3509</v>
      </c>
      <c r="C1247" s="29">
        <v>684.25</v>
      </c>
      <c r="D1247" s="57">
        <v>557</v>
      </c>
      <c r="E1247" s="70">
        <v>684.25</v>
      </c>
      <c r="F1247" s="120">
        <f t="shared" si="57"/>
        <v>855.3125</v>
      </c>
      <c r="G1247" s="94">
        <f t="shared" si="58"/>
        <v>68.424999999999997</v>
      </c>
      <c r="H1247" s="94">
        <f t="shared" si="59"/>
        <v>136.85</v>
      </c>
      <c r="I1247" s="7" t="s">
        <v>17519</v>
      </c>
      <c r="J1247" s="7" t="s">
        <v>14</v>
      </c>
    </row>
    <row r="1248" spans="1:10" customFormat="1" x14ac:dyDescent="0.3">
      <c r="A1248" s="17" t="s">
        <v>3510</v>
      </c>
      <c r="B1248" s="17" t="s">
        <v>3511</v>
      </c>
      <c r="C1248" s="29">
        <v>0</v>
      </c>
      <c r="D1248" s="54">
        <v>0</v>
      </c>
      <c r="E1248" s="70">
        <v>0</v>
      </c>
      <c r="F1248" s="120">
        <f t="shared" si="57"/>
        <v>0</v>
      </c>
      <c r="G1248" s="94">
        <f t="shared" si="58"/>
        <v>0</v>
      </c>
      <c r="H1248" s="94">
        <f t="shared" si="59"/>
        <v>0</v>
      </c>
      <c r="I1248" s="7" t="s">
        <v>17519</v>
      </c>
      <c r="J1248" s="7" t="s">
        <v>14</v>
      </c>
    </row>
    <row r="1249" spans="1:10" customFormat="1" x14ac:dyDescent="0.3">
      <c r="A1249" s="17" t="s">
        <v>1504</v>
      </c>
      <c r="B1249" s="17" t="s">
        <v>3512</v>
      </c>
      <c r="C1249" s="29">
        <v>1785</v>
      </c>
      <c r="D1249" s="57">
        <v>1904</v>
      </c>
      <c r="E1249" s="70">
        <v>1904</v>
      </c>
      <c r="F1249" s="120">
        <f t="shared" si="57"/>
        <v>2380</v>
      </c>
      <c r="G1249" s="94">
        <f t="shared" si="58"/>
        <v>190.4</v>
      </c>
      <c r="H1249" s="94">
        <f t="shared" si="59"/>
        <v>380.8</v>
      </c>
      <c r="I1249" s="7" t="s">
        <v>17519</v>
      </c>
      <c r="J1249" s="7" t="s">
        <v>5</v>
      </c>
    </row>
    <row r="1250" spans="1:10" customFormat="1" x14ac:dyDescent="0.3">
      <c r="A1250" s="17" t="s">
        <v>1506</v>
      </c>
      <c r="B1250" s="17" t="s">
        <v>3513</v>
      </c>
      <c r="C1250" s="29">
        <v>67830</v>
      </c>
      <c r="D1250" s="57">
        <v>64498</v>
      </c>
      <c r="E1250" s="70">
        <v>107100</v>
      </c>
      <c r="F1250" s="120">
        <f t="shared" si="57"/>
        <v>133875</v>
      </c>
      <c r="G1250" s="94">
        <f t="shared" si="58"/>
        <v>10710</v>
      </c>
      <c r="H1250" s="94">
        <f t="shared" si="59"/>
        <v>21420</v>
      </c>
      <c r="I1250" s="7" t="s">
        <v>17519</v>
      </c>
      <c r="J1250" s="7" t="s">
        <v>5</v>
      </c>
    </row>
    <row r="1251" spans="1:10" customFormat="1" x14ac:dyDescent="0.3">
      <c r="A1251" s="17" t="s">
        <v>3514</v>
      </c>
      <c r="B1251" s="17" t="s">
        <v>3515</v>
      </c>
      <c r="C1251" s="29">
        <v>0</v>
      </c>
      <c r="D1251" s="54">
        <v>0</v>
      </c>
      <c r="E1251" s="70">
        <v>0</v>
      </c>
      <c r="F1251" s="120">
        <f t="shared" si="57"/>
        <v>0</v>
      </c>
      <c r="G1251" s="94">
        <f t="shared" si="58"/>
        <v>0</v>
      </c>
      <c r="H1251" s="94">
        <f t="shared" si="59"/>
        <v>0</v>
      </c>
      <c r="I1251" s="7" t="s">
        <v>17519</v>
      </c>
      <c r="J1251" s="7" t="s">
        <v>5</v>
      </c>
    </row>
    <row r="1252" spans="1:10" customFormat="1" x14ac:dyDescent="0.3">
      <c r="A1252" s="17" t="s">
        <v>3516</v>
      </c>
      <c r="B1252" s="17" t="s">
        <v>3517</v>
      </c>
      <c r="C1252" s="29">
        <v>0</v>
      </c>
      <c r="D1252" s="54">
        <v>0</v>
      </c>
      <c r="E1252" s="70">
        <v>0</v>
      </c>
      <c r="F1252" s="120">
        <f t="shared" si="57"/>
        <v>0</v>
      </c>
      <c r="G1252" s="94">
        <f t="shared" si="58"/>
        <v>0</v>
      </c>
      <c r="H1252" s="94">
        <f t="shared" si="59"/>
        <v>0</v>
      </c>
      <c r="I1252" s="7" t="s">
        <v>17519</v>
      </c>
      <c r="J1252" s="7" t="s">
        <v>5</v>
      </c>
    </row>
    <row r="1253" spans="1:10" customFormat="1" x14ac:dyDescent="0.3">
      <c r="A1253" s="17" t="s">
        <v>3518</v>
      </c>
      <c r="B1253" s="17" t="s">
        <v>3519</v>
      </c>
      <c r="C1253" s="29">
        <v>0</v>
      </c>
      <c r="D1253" s="54">
        <v>0</v>
      </c>
      <c r="E1253" s="70">
        <v>0</v>
      </c>
      <c r="F1253" s="120">
        <f t="shared" si="57"/>
        <v>0</v>
      </c>
      <c r="G1253" s="94">
        <f t="shared" si="58"/>
        <v>0</v>
      </c>
      <c r="H1253" s="94">
        <f t="shared" si="59"/>
        <v>0</v>
      </c>
      <c r="I1253" s="7" t="s">
        <v>17519</v>
      </c>
      <c r="J1253" s="7" t="s">
        <v>14</v>
      </c>
    </row>
    <row r="1254" spans="1:10" customFormat="1" x14ac:dyDescent="0.3">
      <c r="A1254" s="17" t="s">
        <v>3520</v>
      </c>
      <c r="B1254" s="17" t="s">
        <v>3521</v>
      </c>
      <c r="C1254" s="29">
        <v>0</v>
      </c>
      <c r="D1254" s="54">
        <v>0</v>
      </c>
      <c r="E1254" s="70">
        <v>0</v>
      </c>
      <c r="F1254" s="120">
        <f t="shared" si="57"/>
        <v>0</v>
      </c>
      <c r="G1254" s="94">
        <f t="shared" si="58"/>
        <v>0</v>
      </c>
      <c r="H1254" s="94">
        <f t="shared" si="59"/>
        <v>0</v>
      </c>
      <c r="I1254" s="7" t="s">
        <v>17519</v>
      </c>
      <c r="J1254" s="7" t="s">
        <v>14</v>
      </c>
    </row>
    <row r="1255" spans="1:10" customFormat="1" x14ac:dyDescent="0.3">
      <c r="A1255" s="17" t="s">
        <v>1508</v>
      </c>
      <c r="B1255" s="17" t="s">
        <v>3522</v>
      </c>
      <c r="C1255" s="29">
        <v>2975</v>
      </c>
      <c r="D1255" s="57">
        <v>2440</v>
      </c>
      <c r="E1255" s="70">
        <v>3153.5</v>
      </c>
      <c r="F1255" s="120">
        <f t="shared" si="57"/>
        <v>3941.875</v>
      </c>
      <c r="G1255" s="94">
        <f t="shared" si="58"/>
        <v>315.35000000000002</v>
      </c>
      <c r="H1255" s="94">
        <f t="shared" si="59"/>
        <v>630.70000000000005</v>
      </c>
      <c r="I1255" s="7" t="s">
        <v>17519</v>
      </c>
      <c r="J1255" s="7" t="s">
        <v>5</v>
      </c>
    </row>
    <row r="1256" spans="1:10" customFormat="1" x14ac:dyDescent="0.3">
      <c r="A1256" s="17" t="s">
        <v>3523</v>
      </c>
      <c r="B1256" s="17" t="s">
        <v>3524</v>
      </c>
      <c r="C1256" s="29">
        <v>0</v>
      </c>
      <c r="D1256" s="54">
        <v>0</v>
      </c>
      <c r="E1256" s="70">
        <v>0</v>
      </c>
      <c r="F1256" s="120">
        <f t="shared" si="57"/>
        <v>0</v>
      </c>
      <c r="G1256" s="94">
        <f t="shared" si="58"/>
        <v>0</v>
      </c>
      <c r="H1256" s="94">
        <f t="shared" si="59"/>
        <v>0</v>
      </c>
      <c r="I1256" s="7" t="s">
        <v>17519</v>
      </c>
      <c r="J1256" s="7" t="s">
        <v>14</v>
      </c>
    </row>
    <row r="1257" spans="1:10" customFormat="1" x14ac:dyDescent="0.3">
      <c r="A1257" s="17" t="s">
        <v>1510</v>
      </c>
      <c r="B1257" s="17" t="s">
        <v>3525</v>
      </c>
      <c r="C1257" s="29">
        <v>2975</v>
      </c>
      <c r="D1257" s="57">
        <v>1892</v>
      </c>
      <c r="E1257" s="70">
        <v>3153.5</v>
      </c>
      <c r="F1257" s="120">
        <f t="shared" si="57"/>
        <v>3941.875</v>
      </c>
      <c r="G1257" s="94">
        <f t="shared" si="58"/>
        <v>315.35000000000002</v>
      </c>
      <c r="H1257" s="94">
        <f t="shared" si="59"/>
        <v>630.70000000000005</v>
      </c>
      <c r="I1257" s="7" t="s">
        <v>17519</v>
      </c>
      <c r="J1257" s="7" t="s">
        <v>5</v>
      </c>
    </row>
    <row r="1258" spans="1:10" customFormat="1" x14ac:dyDescent="0.3">
      <c r="A1258" s="17" t="s">
        <v>1512</v>
      </c>
      <c r="B1258" s="17" t="s">
        <v>3526</v>
      </c>
      <c r="C1258" s="29">
        <v>148835.42000000001</v>
      </c>
      <c r="D1258" s="57">
        <v>144501</v>
      </c>
      <c r="E1258" s="70">
        <v>156670</v>
      </c>
      <c r="F1258" s="120">
        <f t="shared" si="57"/>
        <v>195837.5</v>
      </c>
      <c r="G1258" s="94">
        <f t="shared" si="58"/>
        <v>15667</v>
      </c>
      <c r="H1258" s="94">
        <f t="shared" si="59"/>
        <v>31334</v>
      </c>
      <c r="I1258" s="7" t="s">
        <v>17519</v>
      </c>
      <c r="J1258" s="7" t="s">
        <v>5</v>
      </c>
    </row>
    <row r="1259" spans="1:10" customFormat="1" x14ac:dyDescent="0.3">
      <c r="A1259" s="17" t="s">
        <v>3527</v>
      </c>
      <c r="B1259" s="17" t="s">
        <v>3528</v>
      </c>
      <c r="C1259" s="29">
        <v>0</v>
      </c>
      <c r="D1259" s="54">
        <v>0</v>
      </c>
      <c r="E1259" s="70">
        <v>0</v>
      </c>
      <c r="F1259" s="120">
        <f t="shared" si="57"/>
        <v>0</v>
      </c>
      <c r="G1259" s="94">
        <f t="shared" si="58"/>
        <v>0</v>
      </c>
      <c r="H1259" s="94">
        <f t="shared" si="59"/>
        <v>0</v>
      </c>
      <c r="I1259" s="7" t="s">
        <v>17519</v>
      </c>
      <c r="J1259" s="7" t="s">
        <v>5</v>
      </c>
    </row>
    <row r="1260" spans="1:10" customFormat="1" x14ac:dyDescent="0.3">
      <c r="A1260" s="17" t="s">
        <v>3529</v>
      </c>
      <c r="B1260" s="17" t="s">
        <v>3530</v>
      </c>
      <c r="C1260" s="29">
        <v>0</v>
      </c>
      <c r="D1260" s="54">
        <v>0</v>
      </c>
      <c r="E1260" s="70">
        <v>0</v>
      </c>
      <c r="F1260" s="120">
        <f t="shared" si="57"/>
        <v>0</v>
      </c>
      <c r="G1260" s="94">
        <f t="shared" si="58"/>
        <v>0</v>
      </c>
      <c r="H1260" s="94">
        <f t="shared" si="59"/>
        <v>0</v>
      </c>
      <c r="I1260" s="7" t="s">
        <v>17519</v>
      </c>
      <c r="J1260" s="7" t="s">
        <v>5</v>
      </c>
    </row>
    <row r="1261" spans="1:10" customFormat="1" x14ac:dyDescent="0.3">
      <c r="A1261" s="17" t="s">
        <v>1514</v>
      </c>
      <c r="B1261" s="17" t="s">
        <v>3531</v>
      </c>
      <c r="C1261" s="29">
        <v>53.55</v>
      </c>
      <c r="D1261" s="57">
        <v>73</v>
      </c>
      <c r="E1261" s="70">
        <v>53.55</v>
      </c>
      <c r="F1261" s="120">
        <f t="shared" si="57"/>
        <v>66.9375</v>
      </c>
      <c r="G1261" s="94">
        <f t="shared" si="58"/>
        <v>5.3550000000000004</v>
      </c>
      <c r="H1261" s="94">
        <f t="shared" si="59"/>
        <v>10.71</v>
      </c>
      <c r="I1261" s="7" t="s">
        <v>17519</v>
      </c>
      <c r="J1261" s="7" t="s">
        <v>14</v>
      </c>
    </row>
    <row r="1262" spans="1:10" customFormat="1" x14ac:dyDescent="0.3">
      <c r="A1262" s="17" t="s">
        <v>3532</v>
      </c>
      <c r="B1262" s="17" t="s">
        <v>3533</v>
      </c>
      <c r="C1262" s="29">
        <v>0</v>
      </c>
      <c r="D1262" s="54">
        <v>0</v>
      </c>
      <c r="E1262" s="70">
        <v>0</v>
      </c>
      <c r="F1262" s="120">
        <f t="shared" si="57"/>
        <v>0</v>
      </c>
      <c r="G1262" s="94">
        <f t="shared" si="58"/>
        <v>0</v>
      </c>
      <c r="H1262" s="94">
        <f t="shared" si="59"/>
        <v>0</v>
      </c>
      <c r="I1262" s="7" t="s">
        <v>17519</v>
      </c>
      <c r="J1262" s="7" t="s">
        <v>711</v>
      </c>
    </row>
    <row r="1263" spans="1:10" customFormat="1" x14ac:dyDescent="0.3">
      <c r="A1263" s="17" t="s">
        <v>3534</v>
      </c>
      <c r="B1263" s="17" t="s">
        <v>3535</v>
      </c>
      <c r="C1263" s="29">
        <v>0</v>
      </c>
      <c r="D1263" s="54">
        <v>0</v>
      </c>
      <c r="E1263" s="70">
        <v>0</v>
      </c>
      <c r="F1263" s="120">
        <f t="shared" si="57"/>
        <v>0</v>
      </c>
      <c r="G1263" s="94">
        <f t="shared" si="58"/>
        <v>0</v>
      </c>
      <c r="H1263" s="94">
        <f t="shared" si="59"/>
        <v>0</v>
      </c>
      <c r="I1263" s="7" t="s">
        <v>17520</v>
      </c>
      <c r="J1263" s="7" t="s">
        <v>711</v>
      </c>
    </row>
    <row r="1264" spans="1:10" customFormat="1" x14ac:dyDescent="0.3">
      <c r="A1264" s="17" t="s">
        <v>1516</v>
      </c>
      <c r="B1264" s="17" t="s">
        <v>3536</v>
      </c>
      <c r="C1264" s="29">
        <v>305199.3</v>
      </c>
      <c r="D1264" s="57">
        <v>305199</v>
      </c>
      <c r="E1264" s="70">
        <v>305199.3</v>
      </c>
      <c r="F1264" s="120">
        <f t="shared" si="57"/>
        <v>381499.125</v>
      </c>
      <c r="G1264" s="94">
        <f t="shared" si="58"/>
        <v>30519.93</v>
      </c>
      <c r="H1264" s="94">
        <f t="shared" si="59"/>
        <v>61039.86</v>
      </c>
      <c r="I1264" s="7" t="s">
        <v>17520</v>
      </c>
      <c r="J1264" s="7" t="s">
        <v>14</v>
      </c>
    </row>
    <row r="1265" spans="1:10" customFormat="1" x14ac:dyDescent="0.3">
      <c r="A1265" s="17" t="s">
        <v>1518</v>
      </c>
      <c r="B1265" s="17" t="s">
        <v>3537</v>
      </c>
      <c r="C1265" s="29">
        <v>3213</v>
      </c>
      <c r="D1265" s="57">
        <v>4260</v>
      </c>
      <c r="E1265" s="70">
        <v>4260</v>
      </c>
      <c r="F1265" s="120">
        <f t="shared" si="57"/>
        <v>5325</v>
      </c>
      <c r="G1265" s="94">
        <f t="shared" si="58"/>
        <v>426</v>
      </c>
      <c r="H1265" s="94">
        <f t="shared" si="59"/>
        <v>852</v>
      </c>
      <c r="I1265" s="7" t="s">
        <v>17519</v>
      </c>
      <c r="J1265" s="7" t="s">
        <v>5</v>
      </c>
    </row>
    <row r="1266" spans="1:10" customFormat="1" x14ac:dyDescent="0.3">
      <c r="A1266" s="17" t="s">
        <v>1520</v>
      </c>
      <c r="B1266" s="17" t="s">
        <v>3538</v>
      </c>
      <c r="C1266" s="29">
        <v>22639.75</v>
      </c>
      <c r="D1266" s="57">
        <v>19117</v>
      </c>
      <c r="E1266" s="70">
        <v>18207</v>
      </c>
      <c r="F1266" s="120">
        <f t="shared" si="57"/>
        <v>22758.75</v>
      </c>
      <c r="G1266" s="94">
        <f t="shared" si="58"/>
        <v>1820.7</v>
      </c>
      <c r="H1266" s="94">
        <f t="shared" si="59"/>
        <v>3641.4</v>
      </c>
      <c r="I1266" s="7" t="s">
        <v>17519</v>
      </c>
      <c r="J1266" s="7" t="s">
        <v>14</v>
      </c>
    </row>
    <row r="1267" spans="1:10" customFormat="1" x14ac:dyDescent="0.3">
      <c r="A1267" s="17" t="s">
        <v>1522</v>
      </c>
      <c r="B1267" s="17" t="s">
        <v>3539</v>
      </c>
      <c r="C1267" s="29">
        <v>1005.55</v>
      </c>
      <c r="D1267" s="57">
        <v>1471</v>
      </c>
      <c r="E1267" s="70">
        <v>535.5</v>
      </c>
      <c r="F1267" s="120">
        <f t="shared" si="57"/>
        <v>669.375</v>
      </c>
      <c r="G1267" s="94">
        <f t="shared" si="58"/>
        <v>53.550000000000004</v>
      </c>
      <c r="H1267" s="94">
        <f t="shared" si="59"/>
        <v>107.10000000000001</v>
      </c>
      <c r="I1267" s="7" t="s">
        <v>17519</v>
      </c>
      <c r="J1267" s="7" t="s">
        <v>272</v>
      </c>
    </row>
    <row r="1268" spans="1:10" customFormat="1" x14ac:dyDescent="0.3">
      <c r="A1268" s="16" t="s">
        <v>1524</v>
      </c>
      <c r="B1268" s="16" t="s">
        <v>1525</v>
      </c>
      <c r="C1268" s="29">
        <v>0</v>
      </c>
      <c r="D1268" s="57">
        <v>62351</v>
      </c>
      <c r="E1268" s="70">
        <v>62351.27</v>
      </c>
      <c r="F1268" s="120">
        <f t="shared" si="57"/>
        <v>77939.087499999994</v>
      </c>
      <c r="G1268" s="94">
        <f t="shared" si="58"/>
        <v>6235.1270000000004</v>
      </c>
      <c r="H1268" s="94">
        <f t="shared" si="59"/>
        <v>12470.254000000001</v>
      </c>
      <c r="I1268" s="7" t="s">
        <v>17519</v>
      </c>
      <c r="J1268" s="7" t="s">
        <v>5</v>
      </c>
    </row>
    <row r="1269" spans="1:10" customFormat="1" x14ac:dyDescent="0.3">
      <c r="A1269" s="17" t="s">
        <v>1526</v>
      </c>
      <c r="B1269" s="17" t="s">
        <v>3540</v>
      </c>
      <c r="C1269" s="29">
        <v>34034</v>
      </c>
      <c r="D1269" s="57">
        <v>34034</v>
      </c>
      <c r="E1269" s="70">
        <v>34034</v>
      </c>
      <c r="F1269" s="120">
        <f t="shared" si="57"/>
        <v>42542.5</v>
      </c>
      <c r="G1269" s="94">
        <f t="shared" si="58"/>
        <v>3403.4</v>
      </c>
      <c r="H1269" s="94">
        <f t="shared" si="59"/>
        <v>6806.8</v>
      </c>
      <c r="I1269" s="7" t="s">
        <v>17519</v>
      </c>
      <c r="J1269" s="7" t="s">
        <v>711</v>
      </c>
    </row>
    <row r="1270" spans="1:10" customFormat="1" x14ac:dyDescent="0.3">
      <c r="A1270" s="17" t="s">
        <v>1528</v>
      </c>
      <c r="B1270" s="17" t="s">
        <v>3541</v>
      </c>
      <c r="C1270" s="29">
        <v>29631</v>
      </c>
      <c r="D1270" s="57">
        <v>29631</v>
      </c>
      <c r="E1270" s="70">
        <v>52836</v>
      </c>
      <c r="F1270" s="120">
        <f t="shared" si="57"/>
        <v>66045</v>
      </c>
      <c r="G1270" s="94">
        <f t="shared" si="58"/>
        <v>5283.6</v>
      </c>
      <c r="H1270" s="94">
        <f t="shared" si="59"/>
        <v>10567.2</v>
      </c>
      <c r="I1270" s="7" t="s">
        <v>17519</v>
      </c>
      <c r="J1270" s="7" t="s">
        <v>14</v>
      </c>
    </row>
    <row r="1271" spans="1:10" customFormat="1" x14ac:dyDescent="0.3">
      <c r="A1271" s="17" t="s">
        <v>3542</v>
      </c>
      <c r="B1271" s="17" t="s">
        <v>3543</v>
      </c>
      <c r="C1271" s="29">
        <v>0</v>
      </c>
      <c r="D1271" s="54">
        <v>0</v>
      </c>
      <c r="E1271" s="70">
        <v>149847.17000000001</v>
      </c>
      <c r="F1271" s="120">
        <f t="shared" si="57"/>
        <v>187308.96250000002</v>
      </c>
      <c r="G1271" s="94">
        <f t="shared" si="58"/>
        <v>14984.717000000002</v>
      </c>
      <c r="H1271" s="94">
        <f t="shared" si="59"/>
        <v>29969.434000000005</v>
      </c>
      <c r="I1271" s="7" t="s">
        <v>17519</v>
      </c>
      <c r="J1271" s="7" t="s">
        <v>5</v>
      </c>
    </row>
    <row r="1272" spans="1:10" customFormat="1" x14ac:dyDescent="0.3">
      <c r="A1272" s="17" t="s">
        <v>1530</v>
      </c>
      <c r="B1272" s="17" t="s">
        <v>3544</v>
      </c>
      <c r="C1272" s="29">
        <v>55335</v>
      </c>
      <c r="D1272" s="57">
        <v>55335</v>
      </c>
      <c r="E1272" s="70">
        <v>130900</v>
      </c>
      <c r="F1272" s="120">
        <f t="shared" si="57"/>
        <v>163625</v>
      </c>
      <c r="G1272" s="94">
        <f t="shared" si="58"/>
        <v>13090</v>
      </c>
      <c r="H1272" s="94">
        <f t="shared" si="59"/>
        <v>26180</v>
      </c>
      <c r="I1272" s="7" t="s">
        <v>17519</v>
      </c>
      <c r="J1272" s="7" t="s">
        <v>14</v>
      </c>
    </row>
    <row r="1273" spans="1:10" customFormat="1" x14ac:dyDescent="0.3">
      <c r="A1273" s="17" t="s">
        <v>3545</v>
      </c>
      <c r="B1273" s="17" t="s">
        <v>3546</v>
      </c>
      <c r="C1273" s="29">
        <v>0</v>
      </c>
      <c r="D1273" s="54">
        <v>0</v>
      </c>
      <c r="E1273" s="70">
        <v>0</v>
      </c>
      <c r="F1273" s="120">
        <f t="shared" si="57"/>
        <v>0</v>
      </c>
      <c r="G1273" s="94">
        <f t="shared" si="58"/>
        <v>0</v>
      </c>
      <c r="H1273" s="94">
        <f t="shared" si="59"/>
        <v>0</v>
      </c>
      <c r="I1273" s="7" t="s">
        <v>17519</v>
      </c>
      <c r="J1273" s="7" t="s">
        <v>5</v>
      </c>
    </row>
    <row r="1274" spans="1:10" customFormat="1" x14ac:dyDescent="0.3">
      <c r="A1274" s="17" t="s">
        <v>1532</v>
      </c>
      <c r="B1274" s="17" t="s">
        <v>3547</v>
      </c>
      <c r="C1274" s="29">
        <v>32725</v>
      </c>
      <c r="D1274" s="57">
        <v>32725</v>
      </c>
      <c r="E1274" s="70">
        <v>28560</v>
      </c>
      <c r="F1274" s="120">
        <f t="shared" si="57"/>
        <v>35700</v>
      </c>
      <c r="G1274" s="94">
        <f t="shared" si="58"/>
        <v>2856</v>
      </c>
      <c r="H1274" s="94">
        <f t="shared" si="59"/>
        <v>5712</v>
      </c>
      <c r="I1274" s="7" t="s">
        <v>17519</v>
      </c>
      <c r="J1274" s="7" t="s">
        <v>5</v>
      </c>
    </row>
    <row r="1275" spans="1:10" customFormat="1" x14ac:dyDescent="0.3">
      <c r="A1275" s="17" t="s">
        <v>3548</v>
      </c>
      <c r="B1275" s="17" t="s">
        <v>3549</v>
      </c>
      <c r="C1275" s="29">
        <v>0</v>
      </c>
      <c r="D1275" s="54">
        <v>0</v>
      </c>
      <c r="E1275" s="70">
        <v>0</v>
      </c>
      <c r="F1275" s="120">
        <f t="shared" si="57"/>
        <v>0</v>
      </c>
      <c r="G1275" s="94">
        <f t="shared" si="58"/>
        <v>0</v>
      </c>
      <c r="H1275" s="94">
        <f t="shared" si="59"/>
        <v>0</v>
      </c>
      <c r="I1275" s="7" t="s">
        <v>17519</v>
      </c>
      <c r="J1275" s="7" t="s">
        <v>5</v>
      </c>
    </row>
    <row r="1276" spans="1:10" customFormat="1" x14ac:dyDescent="0.3">
      <c r="A1276" s="17" t="s">
        <v>1534</v>
      </c>
      <c r="B1276" s="17" t="s">
        <v>3550</v>
      </c>
      <c r="C1276" s="29">
        <v>243950</v>
      </c>
      <c r="D1276" s="57">
        <v>243950</v>
      </c>
      <c r="E1276" s="70">
        <v>243950</v>
      </c>
      <c r="F1276" s="120">
        <f t="shared" si="57"/>
        <v>304937.5</v>
      </c>
      <c r="G1276" s="94">
        <f t="shared" si="58"/>
        <v>24395</v>
      </c>
      <c r="H1276" s="94">
        <f t="shared" si="59"/>
        <v>48790</v>
      </c>
      <c r="I1276" s="7" t="s">
        <v>17519</v>
      </c>
      <c r="J1276" s="7" t="s">
        <v>5</v>
      </c>
    </row>
    <row r="1277" spans="1:10" customFormat="1" x14ac:dyDescent="0.3">
      <c r="A1277" s="17" t="s">
        <v>1536</v>
      </c>
      <c r="B1277" s="17" t="s">
        <v>3551</v>
      </c>
      <c r="C1277" s="29">
        <v>87065.16</v>
      </c>
      <c r="D1277" s="57">
        <v>301494</v>
      </c>
      <c r="E1277" s="70">
        <v>310539</v>
      </c>
      <c r="F1277" s="120">
        <f t="shared" si="57"/>
        <v>388173.75</v>
      </c>
      <c r="G1277" s="94">
        <f t="shared" si="58"/>
        <v>31053.9</v>
      </c>
      <c r="H1277" s="94">
        <f t="shared" si="59"/>
        <v>62107.8</v>
      </c>
      <c r="I1277" s="7" t="s">
        <v>17519</v>
      </c>
      <c r="J1277" s="7" t="s">
        <v>5</v>
      </c>
    </row>
    <row r="1278" spans="1:10" customFormat="1" x14ac:dyDescent="0.3">
      <c r="A1278" s="17" t="s">
        <v>1538</v>
      </c>
      <c r="B1278" s="17" t="s">
        <v>3552</v>
      </c>
      <c r="C1278" s="29">
        <v>135997.17000000001</v>
      </c>
      <c r="D1278" s="57">
        <v>197540</v>
      </c>
      <c r="E1278" s="70">
        <v>190400</v>
      </c>
      <c r="F1278" s="120">
        <f t="shared" si="57"/>
        <v>238000</v>
      </c>
      <c r="G1278" s="94">
        <f t="shared" si="58"/>
        <v>19040</v>
      </c>
      <c r="H1278" s="94">
        <f t="shared" si="59"/>
        <v>38080</v>
      </c>
      <c r="I1278" s="7" t="s">
        <v>17519</v>
      </c>
      <c r="J1278" s="7" t="s">
        <v>5</v>
      </c>
    </row>
    <row r="1279" spans="1:10" customFormat="1" x14ac:dyDescent="0.3">
      <c r="A1279" s="17" t="s">
        <v>3553</v>
      </c>
      <c r="B1279" s="17" t="s">
        <v>3554</v>
      </c>
      <c r="C1279" s="29">
        <v>0</v>
      </c>
      <c r="D1279" s="54">
        <v>0</v>
      </c>
      <c r="E1279" s="70">
        <v>0</v>
      </c>
      <c r="F1279" s="120">
        <f t="shared" si="57"/>
        <v>0</v>
      </c>
      <c r="G1279" s="94">
        <f t="shared" si="58"/>
        <v>0</v>
      </c>
      <c r="H1279" s="94">
        <f t="shared" si="59"/>
        <v>0</v>
      </c>
      <c r="I1279" s="7" t="s">
        <v>17519</v>
      </c>
      <c r="J1279" s="7" t="s">
        <v>5</v>
      </c>
    </row>
    <row r="1280" spans="1:10" customFormat="1" x14ac:dyDescent="0.3">
      <c r="A1280" s="17" t="s">
        <v>3555</v>
      </c>
      <c r="B1280" s="17" t="s">
        <v>3556</v>
      </c>
      <c r="C1280" s="29">
        <v>0</v>
      </c>
      <c r="D1280" s="54">
        <v>0</v>
      </c>
      <c r="E1280" s="70">
        <v>0</v>
      </c>
      <c r="F1280" s="120">
        <f t="shared" si="57"/>
        <v>0</v>
      </c>
      <c r="G1280" s="94">
        <f t="shared" si="58"/>
        <v>0</v>
      </c>
      <c r="H1280" s="94">
        <f t="shared" si="59"/>
        <v>0</v>
      </c>
      <c r="I1280" s="7" t="s">
        <v>17519</v>
      </c>
      <c r="J1280" s="7" t="s">
        <v>5</v>
      </c>
    </row>
    <row r="1281" spans="1:10" customFormat="1" x14ac:dyDescent="0.3">
      <c r="A1281" s="17" t="s">
        <v>3557</v>
      </c>
      <c r="B1281" s="17" t="s">
        <v>3558</v>
      </c>
      <c r="C1281" s="29">
        <v>0</v>
      </c>
      <c r="D1281" s="54">
        <v>0</v>
      </c>
      <c r="E1281" s="70">
        <v>13024.55</v>
      </c>
      <c r="F1281" s="120">
        <f t="shared" si="57"/>
        <v>16280.6875</v>
      </c>
      <c r="G1281" s="94">
        <f t="shared" si="58"/>
        <v>1302.4549999999999</v>
      </c>
      <c r="H1281" s="94">
        <f t="shared" si="59"/>
        <v>2604.91</v>
      </c>
      <c r="I1281" s="7" t="s">
        <v>17519</v>
      </c>
      <c r="J1281" s="7" t="s">
        <v>5</v>
      </c>
    </row>
    <row r="1282" spans="1:10" customFormat="1" x14ac:dyDescent="0.3">
      <c r="A1282" s="17" t="s">
        <v>3559</v>
      </c>
      <c r="B1282" s="17" t="s">
        <v>3560</v>
      </c>
      <c r="C1282" s="29">
        <v>0</v>
      </c>
      <c r="D1282" s="54">
        <v>0</v>
      </c>
      <c r="E1282" s="70">
        <v>0</v>
      </c>
      <c r="F1282" s="120">
        <f t="shared" si="57"/>
        <v>0</v>
      </c>
      <c r="G1282" s="94">
        <f t="shared" si="58"/>
        <v>0</v>
      </c>
      <c r="H1282" s="94">
        <f t="shared" si="59"/>
        <v>0</v>
      </c>
      <c r="I1282" s="7" t="s">
        <v>17519</v>
      </c>
      <c r="J1282" s="7" t="s">
        <v>5</v>
      </c>
    </row>
    <row r="1283" spans="1:10" customFormat="1" x14ac:dyDescent="0.3">
      <c r="A1283" s="17" t="s">
        <v>3561</v>
      </c>
      <c r="B1283" s="17" t="s">
        <v>3562</v>
      </c>
      <c r="C1283" s="29">
        <v>0</v>
      </c>
      <c r="D1283" s="54">
        <v>0</v>
      </c>
      <c r="E1283" s="70">
        <v>0</v>
      </c>
      <c r="F1283" s="120">
        <f t="shared" si="57"/>
        <v>0</v>
      </c>
      <c r="G1283" s="94">
        <f t="shared" si="58"/>
        <v>0</v>
      </c>
      <c r="H1283" s="94">
        <f t="shared" si="59"/>
        <v>0</v>
      </c>
      <c r="I1283" s="7" t="s">
        <v>17519</v>
      </c>
      <c r="J1283" s="7" t="s">
        <v>5</v>
      </c>
    </row>
    <row r="1284" spans="1:10" customFormat="1" x14ac:dyDescent="0.3">
      <c r="A1284" s="17" t="s">
        <v>1540</v>
      </c>
      <c r="B1284" s="17" t="s">
        <v>3563</v>
      </c>
      <c r="C1284" s="29">
        <v>25013.8</v>
      </c>
      <c r="D1284" s="57">
        <v>26014</v>
      </c>
      <c r="E1284" s="70">
        <v>25013.8</v>
      </c>
      <c r="F1284" s="120">
        <f t="shared" si="57"/>
        <v>31267.25</v>
      </c>
      <c r="G1284" s="94">
        <f t="shared" si="58"/>
        <v>2501.38</v>
      </c>
      <c r="H1284" s="94">
        <f t="shared" si="59"/>
        <v>5002.76</v>
      </c>
      <c r="I1284" s="7" t="s">
        <v>17519</v>
      </c>
      <c r="J1284" s="7" t="s">
        <v>14</v>
      </c>
    </row>
    <row r="1285" spans="1:10" customFormat="1" x14ac:dyDescent="0.3">
      <c r="A1285" s="17" t="s">
        <v>3564</v>
      </c>
      <c r="B1285" s="17" t="s">
        <v>3565</v>
      </c>
      <c r="C1285" s="29">
        <v>0</v>
      </c>
      <c r="D1285" s="54">
        <v>0</v>
      </c>
      <c r="E1285" s="70">
        <v>0</v>
      </c>
      <c r="F1285" s="120">
        <f t="shared" si="57"/>
        <v>0</v>
      </c>
      <c r="G1285" s="94">
        <f t="shared" si="58"/>
        <v>0</v>
      </c>
      <c r="H1285" s="94">
        <f t="shared" si="59"/>
        <v>0</v>
      </c>
      <c r="I1285" s="7" t="s">
        <v>17519</v>
      </c>
      <c r="J1285" s="7" t="s">
        <v>5</v>
      </c>
    </row>
    <row r="1286" spans="1:10" customFormat="1" x14ac:dyDescent="0.3">
      <c r="A1286" s="17" t="s">
        <v>1542</v>
      </c>
      <c r="B1286" s="17" t="s">
        <v>3566</v>
      </c>
      <c r="C1286" s="29">
        <v>630700</v>
      </c>
      <c r="D1286" s="57">
        <v>624750</v>
      </c>
      <c r="E1286" s="70">
        <v>636650</v>
      </c>
      <c r="F1286" s="120">
        <f t="shared" si="57"/>
        <v>795812.5</v>
      </c>
      <c r="G1286" s="94">
        <f t="shared" si="58"/>
        <v>63665</v>
      </c>
      <c r="H1286" s="94">
        <f t="shared" si="59"/>
        <v>127330</v>
      </c>
      <c r="I1286" s="7" t="s">
        <v>17519</v>
      </c>
      <c r="J1286" s="7" t="s">
        <v>5</v>
      </c>
    </row>
    <row r="1287" spans="1:10" customFormat="1" x14ac:dyDescent="0.3">
      <c r="A1287" s="17" t="s">
        <v>3567</v>
      </c>
      <c r="B1287" s="17" t="s">
        <v>3568</v>
      </c>
      <c r="C1287" s="29">
        <v>0</v>
      </c>
      <c r="D1287" s="54">
        <v>0</v>
      </c>
      <c r="E1287" s="70">
        <v>0</v>
      </c>
      <c r="F1287" s="120">
        <f t="shared" ref="F1287:F1350" si="60">IF(E1287&gt;0,+E1287,IF(D1287&gt;0,+D1287,IF(C1287&gt;0,+C1287,0)))*1.25</f>
        <v>0</v>
      </c>
      <c r="G1287" s="94">
        <f t="shared" ref="G1287:G1350" si="61">(F1287/1.25)*0.1</f>
        <v>0</v>
      </c>
      <c r="H1287" s="94">
        <f t="shared" ref="H1287:H1350" si="62">(F1287/1.25)*0.2</f>
        <v>0</v>
      </c>
      <c r="I1287" s="7" t="s">
        <v>17519</v>
      </c>
      <c r="J1287" s="7" t="s">
        <v>14</v>
      </c>
    </row>
    <row r="1288" spans="1:10" customFormat="1" x14ac:dyDescent="0.3">
      <c r="A1288" s="17" t="s">
        <v>1544</v>
      </c>
      <c r="B1288" s="17" t="s">
        <v>3569</v>
      </c>
      <c r="C1288" s="29">
        <v>29890</v>
      </c>
      <c r="D1288" s="57">
        <v>22491</v>
      </c>
      <c r="E1288" s="70">
        <v>30890</v>
      </c>
      <c r="F1288" s="120">
        <f t="shared" si="60"/>
        <v>38612.5</v>
      </c>
      <c r="G1288" s="94">
        <f t="shared" si="61"/>
        <v>3089</v>
      </c>
      <c r="H1288" s="94">
        <f t="shared" si="62"/>
        <v>6178</v>
      </c>
      <c r="I1288" s="7" t="s">
        <v>17519</v>
      </c>
      <c r="J1288" s="7" t="s">
        <v>272</v>
      </c>
    </row>
    <row r="1289" spans="1:10" customFormat="1" x14ac:dyDescent="0.3">
      <c r="A1289" s="20" t="s">
        <v>3570</v>
      </c>
      <c r="B1289" s="20" t="s">
        <v>3571</v>
      </c>
      <c r="C1289" s="30">
        <v>0</v>
      </c>
      <c r="D1289" s="56">
        <v>0</v>
      </c>
      <c r="E1289" s="70">
        <v>0</v>
      </c>
      <c r="F1289" s="120">
        <f t="shared" si="60"/>
        <v>0</v>
      </c>
      <c r="G1289" s="94">
        <f t="shared" si="61"/>
        <v>0</v>
      </c>
      <c r="H1289" s="94">
        <f t="shared" si="62"/>
        <v>0</v>
      </c>
      <c r="I1289" s="7" t="s">
        <v>17519</v>
      </c>
      <c r="J1289" s="7" t="s">
        <v>14</v>
      </c>
    </row>
    <row r="1290" spans="1:10" customFormat="1" x14ac:dyDescent="0.3">
      <c r="A1290" s="17" t="s">
        <v>3572</v>
      </c>
      <c r="B1290" s="17" t="s">
        <v>3573</v>
      </c>
      <c r="C1290" s="29">
        <v>0</v>
      </c>
      <c r="D1290" s="54">
        <v>0</v>
      </c>
      <c r="E1290" s="70">
        <v>0</v>
      </c>
      <c r="F1290" s="120">
        <f t="shared" si="60"/>
        <v>0</v>
      </c>
      <c r="G1290" s="94">
        <f t="shared" si="61"/>
        <v>0</v>
      </c>
      <c r="H1290" s="94">
        <f t="shared" si="62"/>
        <v>0</v>
      </c>
      <c r="I1290" s="7" t="s">
        <v>17519</v>
      </c>
      <c r="J1290" s="7" t="s">
        <v>14</v>
      </c>
    </row>
    <row r="1291" spans="1:10" customFormat="1" x14ac:dyDescent="0.3">
      <c r="A1291" s="17" t="s">
        <v>3574</v>
      </c>
      <c r="B1291" s="17" t="s">
        <v>3575</v>
      </c>
      <c r="C1291" s="29">
        <v>0</v>
      </c>
      <c r="D1291" s="54">
        <v>0</v>
      </c>
      <c r="E1291" s="70">
        <v>25000</v>
      </c>
      <c r="F1291" s="120">
        <f t="shared" si="60"/>
        <v>31250</v>
      </c>
      <c r="G1291" s="94">
        <f t="shared" si="61"/>
        <v>2500</v>
      </c>
      <c r="H1291" s="94">
        <f t="shared" si="62"/>
        <v>5000</v>
      </c>
      <c r="I1291" s="7" t="s">
        <v>17519</v>
      </c>
      <c r="J1291" s="7" t="s">
        <v>5</v>
      </c>
    </row>
    <row r="1292" spans="1:10" customFormat="1" x14ac:dyDescent="0.3">
      <c r="A1292" s="17" t="s">
        <v>3576</v>
      </c>
      <c r="B1292" s="17" t="s">
        <v>3577</v>
      </c>
      <c r="C1292" s="29">
        <v>0</v>
      </c>
      <c r="D1292" s="54">
        <v>0</v>
      </c>
      <c r="E1292" s="70">
        <v>0</v>
      </c>
      <c r="F1292" s="120">
        <f t="shared" si="60"/>
        <v>0</v>
      </c>
      <c r="G1292" s="94">
        <f t="shared" si="61"/>
        <v>0</v>
      </c>
      <c r="H1292" s="94">
        <f t="shared" si="62"/>
        <v>0</v>
      </c>
      <c r="I1292" s="7" t="s">
        <v>17519</v>
      </c>
      <c r="J1292" s="7" t="s">
        <v>5</v>
      </c>
    </row>
    <row r="1293" spans="1:10" customFormat="1" x14ac:dyDescent="0.3">
      <c r="A1293" s="16" t="s">
        <v>1546</v>
      </c>
      <c r="B1293" s="16" t="s">
        <v>1547</v>
      </c>
      <c r="C1293" s="29">
        <v>0</v>
      </c>
      <c r="D1293" s="57">
        <v>1122371</v>
      </c>
      <c r="E1293" s="70">
        <v>1174720.3999999999</v>
      </c>
      <c r="F1293" s="120">
        <f t="shared" si="60"/>
        <v>1468400.5</v>
      </c>
      <c r="G1293" s="94">
        <f t="shared" si="61"/>
        <v>117472.04</v>
      </c>
      <c r="H1293" s="94">
        <f t="shared" si="62"/>
        <v>234944.08</v>
      </c>
      <c r="I1293" s="7" t="s">
        <v>17519</v>
      </c>
      <c r="J1293" s="7" t="s">
        <v>14</v>
      </c>
    </row>
    <row r="1294" spans="1:10" customFormat="1" x14ac:dyDescent="0.3">
      <c r="A1294" s="17" t="s">
        <v>3578</v>
      </c>
      <c r="B1294" s="17" t="s">
        <v>3579</v>
      </c>
      <c r="C1294" s="29">
        <v>0</v>
      </c>
      <c r="D1294" s="54">
        <v>0</v>
      </c>
      <c r="E1294" s="70">
        <v>0</v>
      </c>
      <c r="F1294" s="120">
        <f t="shared" si="60"/>
        <v>0</v>
      </c>
      <c r="G1294" s="94">
        <f t="shared" si="61"/>
        <v>0</v>
      </c>
      <c r="H1294" s="94">
        <f t="shared" si="62"/>
        <v>0</v>
      </c>
      <c r="I1294" s="7" t="s">
        <v>17519</v>
      </c>
      <c r="J1294" s="7" t="s">
        <v>14</v>
      </c>
    </row>
    <row r="1295" spans="1:10" customFormat="1" x14ac:dyDescent="0.3">
      <c r="A1295" s="17" t="s">
        <v>3580</v>
      </c>
      <c r="B1295" s="17" t="s">
        <v>3581</v>
      </c>
      <c r="C1295" s="29">
        <v>0</v>
      </c>
      <c r="D1295" s="54">
        <v>0</v>
      </c>
      <c r="E1295" s="70">
        <v>0</v>
      </c>
      <c r="F1295" s="120">
        <f t="shared" si="60"/>
        <v>0</v>
      </c>
      <c r="G1295" s="94">
        <f t="shared" si="61"/>
        <v>0</v>
      </c>
      <c r="H1295" s="94">
        <f t="shared" si="62"/>
        <v>0</v>
      </c>
      <c r="I1295" s="7" t="s">
        <v>17519</v>
      </c>
      <c r="J1295" s="7" t="s">
        <v>5</v>
      </c>
    </row>
    <row r="1296" spans="1:10" customFormat="1" x14ac:dyDescent="0.3">
      <c r="A1296" s="17" t="s">
        <v>3582</v>
      </c>
      <c r="B1296" s="17" t="s">
        <v>3583</v>
      </c>
      <c r="C1296" s="29">
        <v>0</v>
      </c>
      <c r="D1296" s="54">
        <v>0</v>
      </c>
      <c r="E1296" s="70">
        <v>61523</v>
      </c>
      <c r="F1296" s="120">
        <f t="shared" si="60"/>
        <v>76903.75</v>
      </c>
      <c r="G1296" s="94">
        <f t="shared" si="61"/>
        <v>6152.3</v>
      </c>
      <c r="H1296" s="94">
        <f t="shared" si="62"/>
        <v>12304.6</v>
      </c>
      <c r="I1296" s="7" t="s">
        <v>17519</v>
      </c>
      <c r="J1296" s="7" t="s">
        <v>14</v>
      </c>
    </row>
    <row r="1297" spans="1:10" customFormat="1" x14ac:dyDescent="0.3">
      <c r="A1297" s="17" t="s">
        <v>3584</v>
      </c>
      <c r="B1297" s="17" t="s">
        <v>3585</v>
      </c>
      <c r="C1297" s="29">
        <v>0</v>
      </c>
      <c r="D1297" s="54">
        <v>0</v>
      </c>
      <c r="E1297" s="70">
        <v>0</v>
      </c>
      <c r="F1297" s="120">
        <f t="shared" si="60"/>
        <v>0</v>
      </c>
      <c r="G1297" s="94">
        <f t="shared" si="61"/>
        <v>0</v>
      </c>
      <c r="H1297" s="94">
        <f t="shared" si="62"/>
        <v>0</v>
      </c>
      <c r="I1297" s="7" t="s">
        <v>17519</v>
      </c>
      <c r="J1297" s="7" t="s">
        <v>5</v>
      </c>
    </row>
    <row r="1298" spans="1:10" customFormat="1" x14ac:dyDescent="0.3">
      <c r="A1298" s="17" t="s">
        <v>3586</v>
      </c>
      <c r="B1298" s="17" t="s">
        <v>3587</v>
      </c>
      <c r="C1298" s="29">
        <v>0</v>
      </c>
      <c r="D1298" s="54">
        <v>0</v>
      </c>
      <c r="E1298" s="70">
        <v>0</v>
      </c>
      <c r="F1298" s="120">
        <f t="shared" si="60"/>
        <v>0</v>
      </c>
      <c r="G1298" s="94">
        <f t="shared" si="61"/>
        <v>0</v>
      </c>
      <c r="H1298" s="94">
        <f t="shared" si="62"/>
        <v>0</v>
      </c>
      <c r="I1298" s="7" t="s">
        <v>17519</v>
      </c>
      <c r="J1298" s="7" t="s">
        <v>5</v>
      </c>
    </row>
    <row r="1299" spans="1:10" customFormat="1" x14ac:dyDescent="0.3">
      <c r="A1299" s="17" t="s">
        <v>1548</v>
      </c>
      <c r="B1299" s="17" t="s">
        <v>3588</v>
      </c>
      <c r="C1299" s="29">
        <v>10174.5</v>
      </c>
      <c r="D1299" s="57">
        <v>10175</v>
      </c>
      <c r="E1299" s="70">
        <v>9737.77</v>
      </c>
      <c r="F1299" s="120">
        <f t="shared" si="60"/>
        <v>12172.212500000001</v>
      </c>
      <c r="G1299" s="94">
        <f t="shared" si="61"/>
        <v>973.77700000000004</v>
      </c>
      <c r="H1299" s="94">
        <f t="shared" si="62"/>
        <v>1947.5540000000001</v>
      </c>
      <c r="I1299" s="7" t="s">
        <v>17519</v>
      </c>
      <c r="J1299" s="7" t="s">
        <v>272</v>
      </c>
    </row>
    <row r="1300" spans="1:10" customFormat="1" x14ac:dyDescent="0.3">
      <c r="A1300" s="17" t="s">
        <v>1550</v>
      </c>
      <c r="B1300" s="17" t="s">
        <v>3589</v>
      </c>
      <c r="C1300" s="29">
        <v>4845.38</v>
      </c>
      <c r="D1300" s="57">
        <v>4845</v>
      </c>
      <c r="E1300" s="70">
        <v>4845.38</v>
      </c>
      <c r="F1300" s="120">
        <f t="shared" si="60"/>
        <v>6056.7250000000004</v>
      </c>
      <c r="G1300" s="94">
        <f t="shared" si="61"/>
        <v>484.53800000000001</v>
      </c>
      <c r="H1300" s="94">
        <f t="shared" si="62"/>
        <v>969.07600000000002</v>
      </c>
      <c r="I1300" s="7" t="s">
        <v>17520</v>
      </c>
      <c r="J1300" s="7" t="s">
        <v>650</v>
      </c>
    </row>
    <row r="1301" spans="1:10" customFormat="1" x14ac:dyDescent="0.3">
      <c r="A1301" s="17" t="s">
        <v>1551</v>
      </c>
      <c r="B1301" s="17" t="s">
        <v>3590</v>
      </c>
      <c r="C1301" s="29">
        <v>279650</v>
      </c>
      <c r="D1301" s="57">
        <v>279650</v>
      </c>
      <c r="E1301" s="70">
        <v>276675</v>
      </c>
      <c r="F1301" s="120">
        <f t="shared" si="60"/>
        <v>345843.75</v>
      </c>
      <c r="G1301" s="94">
        <f t="shared" si="61"/>
        <v>27667.5</v>
      </c>
      <c r="H1301" s="94">
        <f t="shared" si="62"/>
        <v>55335</v>
      </c>
      <c r="I1301" s="7" t="s">
        <v>17519</v>
      </c>
      <c r="J1301" s="7" t="s">
        <v>14</v>
      </c>
    </row>
    <row r="1302" spans="1:10" customFormat="1" x14ac:dyDescent="0.3">
      <c r="A1302" s="35" t="s">
        <v>1553</v>
      </c>
      <c r="B1302" s="35" t="s">
        <v>3591</v>
      </c>
      <c r="C1302" s="54">
        <v>35000</v>
      </c>
      <c r="D1302" s="57">
        <v>35000</v>
      </c>
      <c r="E1302" s="55">
        <v>35000</v>
      </c>
      <c r="F1302" s="145">
        <f t="shared" si="60"/>
        <v>43750</v>
      </c>
      <c r="G1302" s="146">
        <f t="shared" si="61"/>
        <v>3500</v>
      </c>
      <c r="H1302" s="146">
        <f t="shared" si="62"/>
        <v>7000</v>
      </c>
      <c r="I1302" s="35" t="s">
        <v>17519</v>
      </c>
      <c r="J1302" s="35" t="s">
        <v>5</v>
      </c>
    </row>
    <row r="1303" spans="1:10" customFormat="1" x14ac:dyDescent="0.3">
      <c r="A1303" s="17" t="s">
        <v>1555</v>
      </c>
      <c r="B1303" s="17" t="s">
        <v>3592</v>
      </c>
      <c r="C1303" s="29">
        <v>4879</v>
      </c>
      <c r="D1303" s="57">
        <v>4879</v>
      </c>
      <c r="E1303" s="70">
        <v>4879</v>
      </c>
      <c r="F1303" s="120">
        <f t="shared" si="60"/>
        <v>6098.75</v>
      </c>
      <c r="G1303" s="94">
        <f t="shared" si="61"/>
        <v>487.90000000000003</v>
      </c>
      <c r="H1303" s="94">
        <f t="shared" si="62"/>
        <v>975.80000000000007</v>
      </c>
      <c r="I1303" s="7" t="s">
        <v>17519</v>
      </c>
      <c r="J1303" s="7" t="s">
        <v>272</v>
      </c>
    </row>
    <row r="1304" spans="1:10" customFormat="1" x14ac:dyDescent="0.3">
      <c r="A1304" s="17" t="s">
        <v>3593</v>
      </c>
      <c r="B1304" s="17" t="s">
        <v>3594</v>
      </c>
      <c r="C1304" s="29">
        <v>0</v>
      </c>
      <c r="D1304" s="54">
        <v>0</v>
      </c>
      <c r="E1304" s="70">
        <v>0</v>
      </c>
      <c r="F1304" s="120">
        <f t="shared" si="60"/>
        <v>0</v>
      </c>
      <c r="G1304" s="94">
        <f t="shared" si="61"/>
        <v>0</v>
      </c>
      <c r="H1304" s="94">
        <f t="shared" si="62"/>
        <v>0</v>
      </c>
      <c r="I1304" s="7" t="s">
        <v>17519</v>
      </c>
      <c r="J1304" s="7" t="s">
        <v>5</v>
      </c>
    </row>
    <row r="1305" spans="1:10" customFormat="1" x14ac:dyDescent="0.3">
      <c r="A1305" s="17" t="s">
        <v>3595</v>
      </c>
      <c r="B1305" s="17" t="s">
        <v>3596</v>
      </c>
      <c r="C1305" s="29">
        <v>0</v>
      </c>
      <c r="D1305" s="54">
        <v>0</v>
      </c>
      <c r="E1305" s="70">
        <v>0</v>
      </c>
      <c r="F1305" s="120">
        <f t="shared" si="60"/>
        <v>0</v>
      </c>
      <c r="G1305" s="94">
        <f t="shared" si="61"/>
        <v>0</v>
      </c>
      <c r="H1305" s="94">
        <f t="shared" si="62"/>
        <v>0</v>
      </c>
      <c r="I1305" s="7" t="s">
        <v>17519</v>
      </c>
      <c r="J1305" s="7" t="s">
        <v>5</v>
      </c>
    </row>
    <row r="1306" spans="1:10" customFormat="1" x14ac:dyDescent="0.3">
      <c r="A1306" s="17" t="s">
        <v>1557</v>
      </c>
      <c r="B1306" s="17" t="s">
        <v>3597</v>
      </c>
      <c r="C1306" s="29">
        <v>52836</v>
      </c>
      <c r="D1306" s="54">
        <v>8100</v>
      </c>
      <c r="E1306" s="70">
        <v>9639</v>
      </c>
      <c r="F1306" s="120">
        <f t="shared" si="60"/>
        <v>12048.75</v>
      </c>
      <c r="G1306" s="94">
        <f t="shared" si="61"/>
        <v>963.90000000000009</v>
      </c>
      <c r="H1306" s="94">
        <f t="shared" si="62"/>
        <v>1927.8000000000002</v>
      </c>
      <c r="I1306" s="7" t="s">
        <v>17519</v>
      </c>
      <c r="J1306" s="7" t="s">
        <v>272</v>
      </c>
    </row>
    <row r="1307" spans="1:10" customFormat="1" x14ac:dyDescent="0.3">
      <c r="A1307" s="17" t="s">
        <v>1559</v>
      </c>
      <c r="B1307" s="17" t="s">
        <v>3598</v>
      </c>
      <c r="C1307" s="29">
        <v>0</v>
      </c>
      <c r="D1307" s="57">
        <v>46232</v>
      </c>
      <c r="E1307" s="70">
        <v>46231.5</v>
      </c>
      <c r="F1307" s="120">
        <f t="shared" si="60"/>
        <v>57789.375</v>
      </c>
      <c r="G1307" s="94">
        <f t="shared" si="61"/>
        <v>4623.1500000000005</v>
      </c>
      <c r="H1307" s="94">
        <f t="shared" si="62"/>
        <v>9246.3000000000011</v>
      </c>
      <c r="I1307" s="7" t="s">
        <v>17519</v>
      </c>
      <c r="J1307" s="7" t="s">
        <v>650</v>
      </c>
    </row>
    <row r="1308" spans="1:10" customFormat="1" x14ac:dyDescent="0.3">
      <c r="A1308" s="17" t="s">
        <v>1561</v>
      </c>
      <c r="B1308" s="17" t="s">
        <v>3599</v>
      </c>
      <c r="C1308" s="29">
        <v>31237.5</v>
      </c>
      <c r="D1308" s="57">
        <v>32725</v>
      </c>
      <c r="E1308" s="70">
        <v>32174.62</v>
      </c>
      <c r="F1308" s="120">
        <f t="shared" si="60"/>
        <v>40218.275000000001</v>
      </c>
      <c r="G1308" s="94">
        <f t="shared" si="61"/>
        <v>3217.4620000000004</v>
      </c>
      <c r="H1308" s="94">
        <f t="shared" si="62"/>
        <v>6434.9240000000009</v>
      </c>
      <c r="I1308" s="7" t="s">
        <v>17519</v>
      </c>
      <c r="J1308" s="7" t="s">
        <v>1433</v>
      </c>
    </row>
    <row r="1309" spans="1:10" customFormat="1" x14ac:dyDescent="0.3">
      <c r="A1309" s="17" t="s">
        <v>1563</v>
      </c>
      <c r="B1309" s="17" t="s">
        <v>3600</v>
      </c>
      <c r="C1309" s="29">
        <v>65450</v>
      </c>
      <c r="D1309" s="57">
        <v>65450</v>
      </c>
      <c r="E1309" s="70">
        <v>64349.25</v>
      </c>
      <c r="F1309" s="120">
        <f t="shared" si="60"/>
        <v>80436.5625</v>
      </c>
      <c r="G1309" s="94">
        <f t="shared" si="61"/>
        <v>6434.9250000000002</v>
      </c>
      <c r="H1309" s="94">
        <f t="shared" si="62"/>
        <v>12869.85</v>
      </c>
      <c r="I1309" s="7" t="s">
        <v>17519</v>
      </c>
      <c r="J1309" s="7" t="s">
        <v>1433</v>
      </c>
    </row>
    <row r="1310" spans="1:10" customFormat="1" x14ac:dyDescent="0.3">
      <c r="A1310" s="17" t="s">
        <v>1565</v>
      </c>
      <c r="B1310" s="17" t="s">
        <v>3601</v>
      </c>
      <c r="C1310" s="29">
        <v>130900</v>
      </c>
      <c r="D1310" s="57">
        <v>130900</v>
      </c>
      <c r="E1310" s="70">
        <v>128698.5</v>
      </c>
      <c r="F1310" s="120">
        <f t="shared" si="60"/>
        <v>160873.125</v>
      </c>
      <c r="G1310" s="94">
        <f t="shared" si="61"/>
        <v>12869.85</v>
      </c>
      <c r="H1310" s="94">
        <f t="shared" si="62"/>
        <v>25739.7</v>
      </c>
      <c r="I1310" s="7" t="s">
        <v>17519</v>
      </c>
      <c r="J1310" s="7" t="s">
        <v>1433</v>
      </c>
    </row>
    <row r="1311" spans="1:10" customFormat="1" x14ac:dyDescent="0.3">
      <c r="A1311" s="17" t="s">
        <v>1567</v>
      </c>
      <c r="B1311" s="17" t="s">
        <v>3602</v>
      </c>
      <c r="C1311" s="29">
        <v>69615</v>
      </c>
      <c r="D1311" s="57">
        <v>69615</v>
      </c>
      <c r="E1311" s="70">
        <v>59970.05</v>
      </c>
      <c r="F1311" s="120">
        <f t="shared" si="60"/>
        <v>74962.5625</v>
      </c>
      <c r="G1311" s="94">
        <f t="shared" si="61"/>
        <v>5997.005000000001</v>
      </c>
      <c r="H1311" s="94">
        <f t="shared" si="62"/>
        <v>11994.010000000002</v>
      </c>
      <c r="I1311" s="7" t="s">
        <v>17519</v>
      </c>
      <c r="J1311" s="7" t="s">
        <v>1433</v>
      </c>
    </row>
    <row r="1312" spans="1:10" customFormat="1" x14ac:dyDescent="0.3">
      <c r="A1312" s="17" t="s">
        <v>1569</v>
      </c>
      <c r="B1312" s="17" t="s">
        <v>3603</v>
      </c>
      <c r="C1312" s="29">
        <v>139230</v>
      </c>
      <c r="D1312" s="57">
        <v>139230</v>
      </c>
      <c r="E1312" s="70">
        <v>119940</v>
      </c>
      <c r="F1312" s="120">
        <f t="shared" si="60"/>
        <v>149925</v>
      </c>
      <c r="G1312" s="94">
        <f t="shared" si="61"/>
        <v>11994</v>
      </c>
      <c r="H1312" s="94">
        <f t="shared" si="62"/>
        <v>23988</v>
      </c>
      <c r="I1312" s="7" t="s">
        <v>17519</v>
      </c>
      <c r="J1312" s="7" t="s">
        <v>1433</v>
      </c>
    </row>
    <row r="1313" spans="1:10" customFormat="1" x14ac:dyDescent="0.3">
      <c r="A1313" s="17" t="s">
        <v>3604</v>
      </c>
      <c r="B1313" s="17" t="s">
        <v>3605</v>
      </c>
      <c r="C1313" s="29">
        <v>0</v>
      </c>
      <c r="D1313" s="54">
        <v>0</v>
      </c>
      <c r="E1313" s="70">
        <v>267750</v>
      </c>
      <c r="F1313" s="120">
        <f t="shared" si="60"/>
        <v>334687.5</v>
      </c>
      <c r="G1313" s="94">
        <f t="shared" si="61"/>
        <v>26775</v>
      </c>
      <c r="H1313" s="94">
        <f t="shared" si="62"/>
        <v>53550</v>
      </c>
      <c r="I1313" s="7" t="s">
        <v>17519</v>
      </c>
      <c r="J1313" s="7" t="s">
        <v>5</v>
      </c>
    </row>
    <row r="1314" spans="1:10" customFormat="1" x14ac:dyDescent="0.3">
      <c r="A1314" s="17" t="s">
        <v>3606</v>
      </c>
      <c r="B1314" s="17" t="s">
        <v>3607</v>
      </c>
      <c r="C1314" s="29">
        <v>0</v>
      </c>
      <c r="D1314" s="54">
        <v>0</v>
      </c>
      <c r="E1314" s="70">
        <v>80110.8</v>
      </c>
      <c r="F1314" s="120">
        <f t="shared" si="60"/>
        <v>100138.5</v>
      </c>
      <c r="G1314" s="94">
        <f t="shared" si="61"/>
        <v>8011.0800000000008</v>
      </c>
      <c r="H1314" s="94">
        <f t="shared" si="62"/>
        <v>16022.160000000002</v>
      </c>
      <c r="I1314" s="7" t="s">
        <v>17519</v>
      </c>
      <c r="J1314" s="7" t="s">
        <v>5</v>
      </c>
    </row>
    <row r="1315" spans="1:10" customFormat="1" x14ac:dyDescent="0.3">
      <c r="A1315" s="17" t="s">
        <v>3608</v>
      </c>
      <c r="B1315" s="17" t="s">
        <v>3609</v>
      </c>
      <c r="C1315" s="29">
        <v>0</v>
      </c>
      <c r="D1315" s="54">
        <v>0</v>
      </c>
      <c r="E1315" s="70">
        <v>0</v>
      </c>
      <c r="F1315" s="120">
        <f t="shared" si="60"/>
        <v>0</v>
      </c>
      <c r="G1315" s="94">
        <f t="shared" si="61"/>
        <v>0</v>
      </c>
      <c r="H1315" s="94">
        <f t="shared" si="62"/>
        <v>0</v>
      </c>
      <c r="I1315" s="7" t="s">
        <v>17519</v>
      </c>
      <c r="J1315" s="7" t="s">
        <v>5</v>
      </c>
    </row>
    <row r="1316" spans="1:10" customFormat="1" x14ac:dyDescent="0.3">
      <c r="A1316" s="17" t="s">
        <v>1571</v>
      </c>
      <c r="B1316" s="17" t="s">
        <v>3610</v>
      </c>
      <c r="C1316" s="29">
        <v>0</v>
      </c>
      <c r="D1316" s="57">
        <v>497218</v>
      </c>
      <c r="E1316" s="70">
        <v>497217.7</v>
      </c>
      <c r="F1316" s="120">
        <f t="shared" si="60"/>
        <v>621522.125</v>
      </c>
      <c r="G1316" s="94">
        <f t="shared" si="61"/>
        <v>49721.770000000004</v>
      </c>
      <c r="H1316" s="94">
        <f t="shared" si="62"/>
        <v>99443.540000000008</v>
      </c>
      <c r="I1316" s="7" t="s">
        <v>17519</v>
      </c>
      <c r="J1316" s="7" t="s">
        <v>465</v>
      </c>
    </row>
    <row r="1317" spans="1:10" customFormat="1" x14ac:dyDescent="0.3">
      <c r="A1317" s="17" t="s">
        <v>1573</v>
      </c>
      <c r="B1317" s="17" t="s">
        <v>3611</v>
      </c>
      <c r="C1317" s="29">
        <v>4343.5</v>
      </c>
      <c r="D1317" s="57">
        <v>4701</v>
      </c>
      <c r="E1317" s="70">
        <v>4879</v>
      </c>
      <c r="F1317" s="120">
        <f t="shared" si="60"/>
        <v>6098.75</v>
      </c>
      <c r="G1317" s="94">
        <f t="shared" si="61"/>
        <v>487.90000000000003</v>
      </c>
      <c r="H1317" s="94">
        <f t="shared" si="62"/>
        <v>975.80000000000007</v>
      </c>
      <c r="I1317" s="7" t="s">
        <v>17519</v>
      </c>
      <c r="J1317" s="7" t="s">
        <v>272</v>
      </c>
    </row>
    <row r="1318" spans="1:10" customFormat="1" x14ac:dyDescent="0.3">
      <c r="A1318" s="17" t="s">
        <v>1575</v>
      </c>
      <c r="B1318" s="17" t="s">
        <v>3612</v>
      </c>
      <c r="C1318" s="29">
        <v>10234</v>
      </c>
      <c r="D1318" s="57">
        <v>12162</v>
      </c>
      <c r="E1318" s="70">
        <v>10234</v>
      </c>
      <c r="F1318" s="120">
        <f t="shared" si="60"/>
        <v>12792.5</v>
      </c>
      <c r="G1318" s="94">
        <f t="shared" si="61"/>
        <v>1023.4000000000001</v>
      </c>
      <c r="H1318" s="94">
        <f t="shared" si="62"/>
        <v>2046.8000000000002</v>
      </c>
      <c r="I1318" s="7" t="s">
        <v>17519</v>
      </c>
      <c r="J1318" s="7" t="s">
        <v>272</v>
      </c>
    </row>
    <row r="1319" spans="1:10" customFormat="1" x14ac:dyDescent="0.3">
      <c r="A1319" s="17" t="s">
        <v>1576</v>
      </c>
      <c r="B1319" s="17" t="s">
        <v>3613</v>
      </c>
      <c r="C1319" s="29">
        <v>1309000</v>
      </c>
      <c r="D1319" s="57">
        <v>1309000</v>
      </c>
      <c r="E1319" s="70">
        <v>1249500</v>
      </c>
      <c r="F1319" s="120">
        <f t="shared" si="60"/>
        <v>1561875</v>
      </c>
      <c r="G1319" s="94">
        <f t="shared" si="61"/>
        <v>124950</v>
      </c>
      <c r="H1319" s="94">
        <f t="shared" si="62"/>
        <v>249900</v>
      </c>
      <c r="I1319" s="7" t="s">
        <v>17519</v>
      </c>
      <c r="J1319" s="7" t="s">
        <v>5</v>
      </c>
    </row>
    <row r="1320" spans="1:10" customFormat="1" x14ac:dyDescent="0.3">
      <c r="A1320" s="17" t="s">
        <v>1578</v>
      </c>
      <c r="B1320" s="17" t="s">
        <v>3614</v>
      </c>
      <c r="C1320" s="29">
        <v>11138.4</v>
      </c>
      <c r="D1320" s="57">
        <v>11138</v>
      </c>
      <c r="E1320" s="70">
        <v>11138.4</v>
      </c>
      <c r="F1320" s="120">
        <f t="shared" si="60"/>
        <v>13923</v>
      </c>
      <c r="G1320" s="94">
        <f t="shared" si="61"/>
        <v>1113.8399999999999</v>
      </c>
      <c r="H1320" s="94">
        <f t="shared" si="62"/>
        <v>2227.6799999999998</v>
      </c>
      <c r="I1320" s="7" t="s">
        <v>17519</v>
      </c>
      <c r="J1320" s="7" t="s">
        <v>272</v>
      </c>
    </row>
    <row r="1321" spans="1:10" customFormat="1" x14ac:dyDescent="0.3">
      <c r="A1321" s="17" t="s">
        <v>1580</v>
      </c>
      <c r="B1321" s="17" t="s">
        <v>3615</v>
      </c>
      <c r="C1321" s="29">
        <v>18720</v>
      </c>
      <c r="D1321" s="57">
        <v>18720</v>
      </c>
      <c r="E1321" s="70">
        <v>18720</v>
      </c>
      <c r="F1321" s="120">
        <f t="shared" si="60"/>
        <v>23400</v>
      </c>
      <c r="G1321" s="94">
        <f t="shared" si="61"/>
        <v>1872</v>
      </c>
      <c r="H1321" s="94">
        <f t="shared" si="62"/>
        <v>3744</v>
      </c>
      <c r="I1321" s="7" t="s">
        <v>17519</v>
      </c>
      <c r="J1321" s="7" t="s">
        <v>14</v>
      </c>
    </row>
    <row r="1322" spans="1:10" customFormat="1" x14ac:dyDescent="0.3">
      <c r="A1322" s="17" t="s">
        <v>3616</v>
      </c>
      <c r="B1322" s="17" t="s">
        <v>3617</v>
      </c>
      <c r="C1322" s="29">
        <v>0</v>
      </c>
      <c r="D1322" s="54">
        <v>0</v>
      </c>
      <c r="E1322" s="70">
        <v>0</v>
      </c>
      <c r="F1322" s="120">
        <f t="shared" si="60"/>
        <v>0</v>
      </c>
      <c r="G1322" s="94">
        <f t="shared" si="61"/>
        <v>0</v>
      </c>
      <c r="H1322" s="94">
        <f t="shared" si="62"/>
        <v>0</v>
      </c>
      <c r="I1322" s="7" t="s">
        <v>17519</v>
      </c>
      <c r="J1322" s="7" t="s">
        <v>5</v>
      </c>
    </row>
    <row r="1323" spans="1:10" customFormat="1" x14ac:dyDescent="0.3">
      <c r="A1323" s="17" t="s">
        <v>1582</v>
      </c>
      <c r="B1323" s="17" t="s">
        <v>3618</v>
      </c>
      <c r="C1323" s="29">
        <v>86756.95</v>
      </c>
      <c r="D1323" s="57">
        <v>86757</v>
      </c>
      <c r="E1323" s="70">
        <v>86756.95</v>
      </c>
      <c r="F1323" s="120">
        <f t="shared" si="60"/>
        <v>108446.1875</v>
      </c>
      <c r="G1323" s="94">
        <f t="shared" si="61"/>
        <v>8675.6949999999997</v>
      </c>
      <c r="H1323" s="94">
        <f t="shared" si="62"/>
        <v>17351.39</v>
      </c>
      <c r="I1323" s="7" t="s">
        <v>17519</v>
      </c>
      <c r="J1323" s="7" t="s">
        <v>465</v>
      </c>
    </row>
    <row r="1324" spans="1:10" customFormat="1" x14ac:dyDescent="0.3">
      <c r="A1324" s="17" t="s">
        <v>3619</v>
      </c>
      <c r="B1324" s="17" t="s">
        <v>3620</v>
      </c>
      <c r="C1324" s="29">
        <v>0</v>
      </c>
      <c r="D1324" s="54">
        <v>0</v>
      </c>
      <c r="E1324" s="70">
        <v>0</v>
      </c>
      <c r="F1324" s="120">
        <f t="shared" si="60"/>
        <v>0</v>
      </c>
      <c r="G1324" s="94">
        <f t="shared" si="61"/>
        <v>0</v>
      </c>
      <c r="H1324" s="94">
        <f t="shared" si="62"/>
        <v>0</v>
      </c>
      <c r="I1324" s="7" t="s">
        <v>17519</v>
      </c>
      <c r="J1324" s="7" t="s">
        <v>5</v>
      </c>
    </row>
    <row r="1325" spans="1:10" customFormat="1" x14ac:dyDescent="0.3">
      <c r="A1325" s="17" t="s">
        <v>3621</v>
      </c>
      <c r="B1325" s="17" t="s">
        <v>3622</v>
      </c>
      <c r="C1325" s="29">
        <v>0</v>
      </c>
      <c r="D1325" s="54">
        <v>0</v>
      </c>
      <c r="E1325" s="70">
        <v>0</v>
      </c>
      <c r="F1325" s="120">
        <f t="shared" si="60"/>
        <v>0</v>
      </c>
      <c r="G1325" s="94">
        <f t="shared" si="61"/>
        <v>0</v>
      </c>
      <c r="H1325" s="94">
        <f t="shared" si="62"/>
        <v>0</v>
      </c>
      <c r="I1325" s="7" t="s">
        <v>17519</v>
      </c>
      <c r="J1325" s="7" t="s">
        <v>14</v>
      </c>
    </row>
    <row r="1326" spans="1:10" customFormat="1" x14ac:dyDescent="0.3">
      <c r="A1326" s="17" t="s">
        <v>3623</v>
      </c>
      <c r="B1326" s="17" t="s">
        <v>3624</v>
      </c>
      <c r="C1326" s="29">
        <v>0</v>
      </c>
      <c r="D1326" s="54">
        <v>0</v>
      </c>
      <c r="E1326" s="70">
        <v>0</v>
      </c>
      <c r="F1326" s="120">
        <f t="shared" si="60"/>
        <v>0</v>
      </c>
      <c r="G1326" s="94">
        <f t="shared" si="61"/>
        <v>0</v>
      </c>
      <c r="H1326" s="94">
        <f t="shared" si="62"/>
        <v>0</v>
      </c>
      <c r="I1326" s="7" t="s">
        <v>17519</v>
      </c>
      <c r="J1326" s="7" t="s">
        <v>272</v>
      </c>
    </row>
    <row r="1327" spans="1:10" customFormat="1" x14ac:dyDescent="0.3">
      <c r="A1327" s="17" t="s">
        <v>3625</v>
      </c>
      <c r="B1327" s="17" t="s">
        <v>3626</v>
      </c>
      <c r="C1327" s="29">
        <v>0</v>
      </c>
      <c r="D1327" s="54">
        <v>0</v>
      </c>
      <c r="E1327" s="70">
        <v>0</v>
      </c>
      <c r="F1327" s="120">
        <f t="shared" si="60"/>
        <v>0</v>
      </c>
      <c r="G1327" s="94">
        <f t="shared" si="61"/>
        <v>0</v>
      </c>
      <c r="H1327" s="94">
        <f t="shared" si="62"/>
        <v>0</v>
      </c>
      <c r="I1327" s="7" t="s">
        <v>17519</v>
      </c>
      <c r="J1327" s="7" t="s">
        <v>14</v>
      </c>
    </row>
    <row r="1328" spans="1:10" customFormat="1" x14ac:dyDescent="0.3">
      <c r="A1328" s="17" t="s">
        <v>3627</v>
      </c>
      <c r="B1328" s="17" t="s">
        <v>3628</v>
      </c>
      <c r="C1328" s="29">
        <v>0</v>
      </c>
      <c r="D1328" s="54">
        <v>0</v>
      </c>
      <c r="E1328" s="70">
        <v>0</v>
      </c>
      <c r="F1328" s="120">
        <f t="shared" si="60"/>
        <v>0</v>
      </c>
      <c r="G1328" s="94">
        <f t="shared" si="61"/>
        <v>0</v>
      </c>
      <c r="H1328" s="94">
        <f t="shared" si="62"/>
        <v>0</v>
      </c>
      <c r="I1328" s="7" t="s">
        <v>17519</v>
      </c>
      <c r="J1328" s="7" t="s">
        <v>272</v>
      </c>
    </row>
    <row r="1329" spans="1:10" customFormat="1" x14ac:dyDescent="0.3">
      <c r="A1329" s="17" t="s">
        <v>3629</v>
      </c>
      <c r="B1329" s="17" t="s">
        <v>3630</v>
      </c>
      <c r="C1329" s="29">
        <v>0</v>
      </c>
      <c r="D1329" s="54">
        <v>0</v>
      </c>
      <c r="E1329" s="70">
        <v>22920</v>
      </c>
      <c r="F1329" s="120">
        <f t="shared" si="60"/>
        <v>28650</v>
      </c>
      <c r="G1329" s="94">
        <f t="shared" si="61"/>
        <v>2292</v>
      </c>
      <c r="H1329" s="94">
        <f t="shared" si="62"/>
        <v>4584</v>
      </c>
      <c r="I1329" s="7" t="s">
        <v>17519</v>
      </c>
      <c r="J1329" s="7" t="s">
        <v>5</v>
      </c>
    </row>
    <row r="1330" spans="1:10" customFormat="1" x14ac:dyDescent="0.3">
      <c r="A1330" s="17" t="s">
        <v>1584</v>
      </c>
      <c r="B1330" s="17" t="s">
        <v>3631</v>
      </c>
      <c r="C1330" s="29">
        <v>151427.5</v>
      </c>
      <c r="D1330" s="57">
        <v>94969</v>
      </c>
      <c r="E1330" s="70">
        <v>151427.5</v>
      </c>
      <c r="F1330" s="120">
        <f t="shared" si="60"/>
        <v>189284.375</v>
      </c>
      <c r="G1330" s="94">
        <f t="shared" si="61"/>
        <v>15142.75</v>
      </c>
      <c r="H1330" s="94">
        <f t="shared" si="62"/>
        <v>30285.5</v>
      </c>
      <c r="I1330" s="7" t="s">
        <v>17519</v>
      </c>
      <c r="J1330" s="7" t="s">
        <v>272</v>
      </c>
    </row>
    <row r="1331" spans="1:10" customFormat="1" x14ac:dyDescent="0.3">
      <c r="A1331" s="17" t="s">
        <v>1586</v>
      </c>
      <c r="B1331" s="17" t="s">
        <v>3632</v>
      </c>
      <c r="C1331" s="29">
        <v>184165.58</v>
      </c>
      <c r="D1331" s="57">
        <v>184167</v>
      </c>
      <c r="E1331" s="70">
        <v>184167</v>
      </c>
      <c r="F1331" s="120">
        <f t="shared" si="60"/>
        <v>230208.75</v>
      </c>
      <c r="G1331" s="94">
        <f t="shared" si="61"/>
        <v>18416.7</v>
      </c>
      <c r="H1331" s="94">
        <f t="shared" si="62"/>
        <v>36833.4</v>
      </c>
      <c r="I1331" s="7" t="s">
        <v>17519</v>
      </c>
      <c r="J1331" s="7" t="s">
        <v>272</v>
      </c>
    </row>
    <row r="1332" spans="1:10" customFormat="1" x14ac:dyDescent="0.3">
      <c r="A1332" s="17" t="s">
        <v>3633</v>
      </c>
      <c r="B1332" s="17" t="s">
        <v>3634</v>
      </c>
      <c r="C1332" s="29">
        <v>0</v>
      </c>
      <c r="D1332" s="54">
        <v>0</v>
      </c>
      <c r="E1332" s="70">
        <v>0</v>
      </c>
      <c r="F1332" s="120">
        <f t="shared" si="60"/>
        <v>0</v>
      </c>
      <c r="G1332" s="94">
        <f t="shared" si="61"/>
        <v>0</v>
      </c>
      <c r="H1332" s="94">
        <f t="shared" si="62"/>
        <v>0</v>
      </c>
      <c r="I1332" s="7" t="s">
        <v>17519</v>
      </c>
      <c r="J1332" s="7" t="s">
        <v>5</v>
      </c>
    </row>
    <row r="1333" spans="1:10" customFormat="1" x14ac:dyDescent="0.3">
      <c r="A1333" s="17" t="s">
        <v>3635</v>
      </c>
      <c r="B1333" s="17" t="s">
        <v>3636</v>
      </c>
      <c r="C1333" s="29">
        <v>0</v>
      </c>
      <c r="D1333" s="54">
        <v>0</v>
      </c>
      <c r="E1333" s="70">
        <v>0</v>
      </c>
      <c r="F1333" s="120">
        <f t="shared" si="60"/>
        <v>0</v>
      </c>
      <c r="G1333" s="94">
        <f t="shared" si="61"/>
        <v>0</v>
      </c>
      <c r="H1333" s="94">
        <f t="shared" si="62"/>
        <v>0</v>
      </c>
      <c r="I1333" s="7" t="s">
        <v>17519</v>
      </c>
      <c r="J1333" s="7" t="s">
        <v>272</v>
      </c>
    </row>
    <row r="1334" spans="1:10" customFormat="1" x14ac:dyDescent="0.3">
      <c r="A1334" s="17" t="s">
        <v>1588</v>
      </c>
      <c r="B1334" s="17" t="s">
        <v>3637</v>
      </c>
      <c r="C1334" s="29">
        <v>0</v>
      </c>
      <c r="D1334" s="57">
        <v>45815</v>
      </c>
      <c r="E1334" s="70">
        <v>45815</v>
      </c>
      <c r="F1334" s="120">
        <f t="shared" si="60"/>
        <v>57268.75</v>
      </c>
      <c r="G1334" s="94">
        <f t="shared" si="61"/>
        <v>4581.5</v>
      </c>
      <c r="H1334" s="94">
        <f t="shared" si="62"/>
        <v>9163</v>
      </c>
      <c r="I1334" s="7" t="s">
        <v>17519</v>
      </c>
      <c r="J1334" s="7" t="s">
        <v>5</v>
      </c>
    </row>
    <row r="1335" spans="1:10" customFormat="1" x14ac:dyDescent="0.3">
      <c r="A1335" s="20" t="s">
        <v>3638</v>
      </c>
      <c r="B1335" s="20" t="s">
        <v>3639</v>
      </c>
      <c r="C1335" s="30">
        <v>0</v>
      </c>
      <c r="D1335" s="56">
        <v>0</v>
      </c>
      <c r="E1335" s="70">
        <v>0</v>
      </c>
      <c r="F1335" s="120">
        <f t="shared" si="60"/>
        <v>0</v>
      </c>
      <c r="G1335" s="94">
        <f t="shared" si="61"/>
        <v>0</v>
      </c>
      <c r="H1335" s="94">
        <f t="shared" si="62"/>
        <v>0</v>
      </c>
      <c r="I1335" s="7" t="s">
        <v>17519</v>
      </c>
      <c r="J1335" s="7" t="s">
        <v>272</v>
      </c>
    </row>
    <row r="1336" spans="1:10" customFormat="1" x14ac:dyDescent="0.3">
      <c r="A1336" s="17" t="s">
        <v>1589</v>
      </c>
      <c r="B1336" s="17" t="s">
        <v>3640</v>
      </c>
      <c r="C1336" s="29">
        <v>906387.3</v>
      </c>
      <c r="D1336" s="57">
        <v>906387</v>
      </c>
      <c r="E1336" s="70">
        <v>906387.3</v>
      </c>
      <c r="F1336" s="120">
        <f t="shared" si="60"/>
        <v>1132984.125</v>
      </c>
      <c r="G1336" s="94">
        <f t="shared" si="61"/>
        <v>90638.73000000001</v>
      </c>
      <c r="H1336" s="94">
        <f t="shared" si="62"/>
        <v>181277.46000000002</v>
      </c>
      <c r="I1336" s="7" t="s">
        <v>17519</v>
      </c>
      <c r="J1336" s="7" t="s">
        <v>272</v>
      </c>
    </row>
    <row r="1337" spans="1:10" customFormat="1" x14ac:dyDescent="0.3">
      <c r="A1337" s="17" t="s">
        <v>1527</v>
      </c>
      <c r="B1337" s="17" t="s">
        <v>3641</v>
      </c>
      <c r="C1337" s="29">
        <v>38675</v>
      </c>
      <c r="D1337" s="57">
        <v>36593</v>
      </c>
      <c r="E1337" s="70">
        <v>48050</v>
      </c>
      <c r="F1337" s="120">
        <f t="shared" si="60"/>
        <v>60062.5</v>
      </c>
      <c r="G1337" s="94">
        <f t="shared" si="61"/>
        <v>4805</v>
      </c>
      <c r="H1337" s="94">
        <f t="shared" si="62"/>
        <v>9610</v>
      </c>
      <c r="I1337" s="7" t="s">
        <v>17519</v>
      </c>
      <c r="J1337" s="7" t="s">
        <v>14</v>
      </c>
    </row>
    <row r="1338" spans="1:10" customFormat="1" x14ac:dyDescent="0.3">
      <c r="A1338" s="17" t="s">
        <v>3642</v>
      </c>
      <c r="B1338" s="17" t="s">
        <v>3643</v>
      </c>
      <c r="C1338" s="29">
        <v>0</v>
      </c>
      <c r="D1338" s="54">
        <v>0</v>
      </c>
      <c r="E1338" s="70">
        <v>798490</v>
      </c>
      <c r="F1338" s="120">
        <f t="shared" si="60"/>
        <v>998112.5</v>
      </c>
      <c r="G1338" s="94">
        <f t="shared" si="61"/>
        <v>79849</v>
      </c>
      <c r="H1338" s="94">
        <f t="shared" si="62"/>
        <v>159698</v>
      </c>
      <c r="I1338" s="7" t="s">
        <v>17519</v>
      </c>
      <c r="J1338" s="7" t="s">
        <v>2</v>
      </c>
    </row>
    <row r="1339" spans="1:10" customFormat="1" x14ac:dyDescent="0.3">
      <c r="A1339" s="17" t="s">
        <v>1592</v>
      </c>
      <c r="B1339" s="17" t="s">
        <v>3644</v>
      </c>
      <c r="C1339" s="29">
        <v>297500</v>
      </c>
      <c r="D1339" s="57">
        <v>297500</v>
      </c>
      <c r="E1339" s="70">
        <v>309400</v>
      </c>
      <c r="F1339" s="120">
        <f t="shared" si="60"/>
        <v>386750</v>
      </c>
      <c r="G1339" s="94">
        <f t="shared" si="61"/>
        <v>30940</v>
      </c>
      <c r="H1339" s="94">
        <f t="shared" si="62"/>
        <v>61880</v>
      </c>
      <c r="I1339" s="7" t="s">
        <v>17519</v>
      </c>
      <c r="J1339" s="7" t="s">
        <v>272</v>
      </c>
    </row>
    <row r="1340" spans="1:10" customFormat="1" x14ac:dyDescent="0.3">
      <c r="A1340" s="17" t="s">
        <v>3645</v>
      </c>
      <c r="B1340" s="17" t="s">
        <v>3646</v>
      </c>
      <c r="C1340" s="29">
        <v>0</v>
      </c>
      <c r="D1340" s="54">
        <v>0</v>
      </c>
      <c r="E1340" s="70">
        <v>12971</v>
      </c>
      <c r="F1340" s="120">
        <f t="shared" si="60"/>
        <v>16213.75</v>
      </c>
      <c r="G1340" s="94">
        <f t="shared" si="61"/>
        <v>1297.1000000000001</v>
      </c>
      <c r="H1340" s="94">
        <f t="shared" si="62"/>
        <v>2594.2000000000003</v>
      </c>
      <c r="I1340" s="7" t="s">
        <v>17519</v>
      </c>
      <c r="J1340" s="7" t="s">
        <v>465</v>
      </c>
    </row>
    <row r="1341" spans="1:10" customFormat="1" x14ac:dyDescent="0.3">
      <c r="A1341" s="17" t="s">
        <v>3647</v>
      </c>
      <c r="B1341" s="17" t="s">
        <v>3648</v>
      </c>
      <c r="C1341" s="29">
        <v>0</v>
      </c>
      <c r="D1341" s="54">
        <v>0</v>
      </c>
      <c r="E1341" s="70">
        <v>0</v>
      </c>
      <c r="F1341" s="120">
        <f t="shared" si="60"/>
        <v>0</v>
      </c>
      <c r="G1341" s="94">
        <f t="shared" si="61"/>
        <v>0</v>
      </c>
      <c r="H1341" s="94">
        <f t="shared" si="62"/>
        <v>0</v>
      </c>
      <c r="I1341" s="7" t="s">
        <v>17520</v>
      </c>
      <c r="J1341" s="7" t="s">
        <v>5</v>
      </c>
    </row>
    <row r="1342" spans="1:10" customFormat="1" x14ac:dyDescent="0.3">
      <c r="A1342" s="17" t="s">
        <v>3649</v>
      </c>
      <c r="B1342" s="17" t="s">
        <v>3650</v>
      </c>
      <c r="C1342" s="29">
        <v>0</v>
      </c>
      <c r="D1342" s="54">
        <v>0</v>
      </c>
      <c r="E1342" s="70">
        <v>0</v>
      </c>
      <c r="F1342" s="120">
        <f t="shared" si="60"/>
        <v>0</v>
      </c>
      <c r="G1342" s="94">
        <f t="shared" si="61"/>
        <v>0</v>
      </c>
      <c r="H1342" s="94">
        <f t="shared" si="62"/>
        <v>0</v>
      </c>
      <c r="I1342" s="7" t="s">
        <v>17520</v>
      </c>
      <c r="J1342" s="7" t="s">
        <v>5</v>
      </c>
    </row>
    <row r="1343" spans="1:10" customFormat="1" x14ac:dyDescent="0.3">
      <c r="A1343" s="16" t="s">
        <v>1594</v>
      </c>
      <c r="B1343" s="16" t="s">
        <v>1595</v>
      </c>
      <c r="C1343" s="29">
        <v>0</v>
      </c>
      <c r="D1343" s="57">
        <v>177083</v>
      </c>
      <c r="E1343" s="70">
        <v>177082.71</v>
      </c>
      <c r="F1343" s="120">
        <f t="shared" si="60"/>
        <v>221353.38749999998</v>
      </c>
      <c r="G1343" s="94">
        <f t="shared" si="61"/>
        <v>17708.271000000001</v>
      </c>
      <c r="H1343" s="94">
        <f t="shared" si="62"/>
        <v>35416.542000000001</v>
      </c>
      <c r="I1343" s="7" t="s">
        <v>17519</v>
      </c>
      <c r="J1343" s="7" t="s">
        <v>272</v>
      </c>
    </row>
    <row r="1344" spans="1:10" customFormat="1" x14ac:dyDescent="0.3">
      <c r="A1344" s="16" t="s">
        <v>1596</v>
      </c>
      <c r="B1344" s="16" t="s">
        <v>1597</v>
      </c>
      <c r="C1344" s="29">
        <v>0</v>
      </c>
      <c r="D1344" s="57">
        <v>29610</v>
      </c>
      <c r="E1344" s="70">
        <v>30937.57</v>
      </c>
      <c r="F1344" s="120">
        <f t="shared" si="60"/>
        <v>38671.962500000001</v>
      </c>
      <c r="G1344" s="94">
        <f t="shared" si="61"/>
        <v>3093.7570000000001</v>
      </c>
      <c r="H1344" s="94">
        <f t="shared" si="62"/>
        <v>6187.5140000000001</v>
      </c>
      <c r="I1344" s="7" t="s">
        <v>17519</v>
      </c>
      <c r="J1344" s="7" t="s">
        <v>5</v>
      </c>
    </row>
    <row r="1345" spans="1:10" customFormat="1" x14ac:dyDescent="0.3">
      <c r="A1345" s="16" t="s">
        <v>1598</v>
      </c>
      <c r="B1345" s="16" t="s">
        <v>1600</v>
      </c>
      <c r="C1345" s="29">
        <v>0</v>
      </c>
      <c r="D1345" s="57">
        <v>464</v>
      </c>
      <c r="E1345" s="70">
        <v>421.26</v>
      </c>
      <c r="F1345" s="120">
        <f t="shared" si="60"/>
        <v>526.57500000000005</v>
      </c>
      <c r="G1345" s="94">
        <f t="shared" si="61"/>
        <v>42.126000000000005</v>
      </c>
      <c r="H1345" s="94">
        <f t="shared" si="62"/>
        <v>84.25200000000001</v>
      </c>
      <c r="I1345" s="7" t="s">
        <v>17519</v>
      </c>
      <c r="J1345" s="7" t="s">
        <v>1599</v>
      </c>
    </row>
    <row r="1346" spans="1:10" customFormat="1" x14ac:dyDescent="0.3">
      <c r="A1346" s="16" t="s">
        <v>1601</v>
      </c>
      <c r="B1346" s="16" t="s">
        <v>1602</v>
      </c>
      <c r="C1346" s="29">
        <v>0</v>
      </c>
      <c r="D1346" s="57">
        <v>505601</v>
      </c>
      <c r="E1346" s="70">
        <v>505601.25</v>
      </c>
      <c r="F1346" s="120">
        <f t="shared" si="60"/>
        <v>632001.5625</v>
      </c>
      <c r="G1346" s="94">
        <f t="shared" si="61"/>
        <v>50560.125</v>
      </c>
      <c r="H1346" s="94">
        <f t="shared" si="62"/>
        <v>101120.25</v>
      </c>
      <c r="I1346" s="7" t="s">
        <v>17519</v>
      </c>
      <c r="J1346" s="7" t="s">
        <v>5</v>
      </c>
    </row>
    <row r="1347" spans="1:10" customFormat="1" x14ac:dyDescent="0.3">
      <c r="A1347" s="16" t="s">
        <v>1603</v>
      </c>
      <c r="B1347" s="16" t="s">
        <v>1604</v>
      </c>
      <c r="C1347" s="29">
        <v>0</v>
      </c>
      <c r="D1347" s="57">
        <v>101736</v>
      </c>
      <c r="E1347" s="70">
        <v>124862.73</v>
      </c>
      <c r="F1347" s="120">
        <f t="shared" si="60"/>
        <v>156078.41250000001</v>
      </c>
      <c r="G1347" s="94">
        <f t="shared" si="61"/>
        <v>12486.273000000001</v>
      </c>
      <c r="H1347" s="94">
        <f t="shared" si="62"/>
        <v>24972.546000000002</v>
      </c>
      <c r="I1347" s="7" t="s">
        <v>17519</v>
      </c>
      <c r="J1347" s="7" t="s">
        <v>465</v>
      </c>
    </row>
    <row r="1348" spans="1:10" customFormat="1" x14ac:dyDescent="0.3">
      <c r="A1348" s="16" t="s">
        <v>1605</v>
      </c>
      <c r="B1348" s="16" t="s">
        <v>1606</v>
      </c>
      <c r="C1348" s="29">
        <v>0</v>
      </c>
      <c r="D1348" s="57">
        <v>15262</v>
      </c>
      <c r="E1348" s="70">
        <v>15262</v>
      </c>
      <c r="F1348" s="120">
        <f t="shared" si="60"/>
        <v>19077.5</v>
      </c>
      <c r="G1348" s="94">
        <f t="shared" si="61"/>
        <v>1526.2</v>
      </c>
      <c r="H1348" s="94">
        <f t="shared" si="62"/>
        <v>3052.4</v>
      </c>
      <c r="I1348" s="7" t="s">
        <v>17519</v>
      </c>
      <c r="J1348" s="7" t="s">
        <v>272</v>
      </c>
    </row>
    <row r="1349" spans="1:10" customFormat="1" x14ac:dyDescent="0.3">
      <c r="A1349" s="16" t="s">
        <v>1607</v>
      </c>
      <c r="B1349" s="16" t="s">
        <v>1608</v>
      </c>
      <c r="C1349" s="29">
        <v>0</v>
      </c>
      <c r="D1349" s="57">
        <v>25228</v>
      </c>
      <c r="E1349" s="70">
        <v>25228</v>
      </c>
      <c r="F1349" s="120">
        <f t="shared" si="60"/>
        <v>31535</v>
      </c>
      <c r="G1349" s="94">
        <f t="shared" si="61"/>
        <v>2522.8000000000002</v>
      </c>
      <c r="H1349" s="94">
        <f t="shared" si="62"/>
        <v>5045.6000000000004</v>
      </c>
      <c r="I1349" s="7" t="s">
        <v>17519</v>
      </c>
      <c r="J1349" s="7" t="s">
        <v>272</v>
      </c>
    </row>
    <row r="1350" spans="1:10" customFormat="1" x14ac:dyDescent="0.3">
      <c r="A1350" s="17" t="s">
        <v>3651</v>
      </c>
      <c r="B1350" s="17" t="s">
        <v>3652</v>
      </c>
      <c r="C1350" s="29">
        <v>8.93</v>
      </c>
      <c r="D1350" s="54">
        <v>0</v>
      </c>
      <c r="E1350" s="70">
        <v>11.9</v>
      </c>
      <c r="F1350" s="120">
        <f t="shared" si="60"/>
        <v>14.875</v>
      </c>
      <c r="G1350" s="94">
        <f t="shared" si="61"/>
        <v>1.1900000000000002</v>
      </c>
      <c r="H1350" s="94">
        <f t="shared" si="62"/>
        <v>2.3800000000000003</v>
      </c>
      <c r="I1350" s="7" t="s">
        <v>17519</v>
      </c>
      <c r="J1350" s="7" t="s">
        <v>711</v>
      </c>
    </row>
    <row r="1351" spans="1:10" customFormat="1" x14ac:dyDescent="0.3">
      <c r="A1351" s="17" t="s">
        <v>3653</v>
      </c>
      <c r="B1351" s="17" t="s">
        <v>3654</v>
      </c>
      <c r="C1351" s="29">
        <v>226.1</v>
      </c>
      <c r="D1351" s="54">
        <v>0</v>
      </c>
      <c r="E1351" s="70">
        <v>249.9</v>
      </c>
      <c r="F1351" s="120">
        <f t="shared" ref="F1351:F1414" si="63">IF(E1351&gt;0,+E1351,IF(D1351&gt;0,+D1351,IF(C1351&gt;0,+C1351,0)))*1.25</f>
        <v>312.375</v>
      </c>
      <c r="G1351" s="94">
        <f t="shared" ref="G1351:G1414" si="64">(F1351/1.25)*0.1</f>
        <v>24.990000000000002</v>
      </c>
      <c r="H1351" s="94">
        <f t="shared" ref="H1351:H1414" si="65">(F1351/1.25)*0.2</f>
        <v>49.980000000000004</v>
      </c>
      <c r="I1351" s="7" t="s">
        <v>17519</v>
      </c>
      <c r="J1351" s="7" t="s">
        <v>21</v>
      </c>
    </row>
    <row r="1352" spans="1:10" customFormat="1" x14ac:dyDescent="0.3">
      <c r="A1352" s="7" t="s">
        <v>3655</v>
      </c>
      <c r="B1352" s="7" t="s">
        <v>3656</v>
      </c>
      <c r="C1352" s="29">
        <v>678.94</v>
      </c>
      <c r="D1352" s="54">
        <v>0</v>
      </c>
      <c r="E1352" s="70">
        <v>410.55</v>
      </c>
      <c r="F1352" s="120">
        <f t="shared" si="63"/>
        <v>513.1875</v>
      </c>
      <c r="G1352" s="94">
        <f t="shared" si="64"/>
        <v>41.055000000000007</v>
      </c>
      <c r="H1352" s="94">
        <f t="shared" si="65"/>
        <v>82.110000000000014</v>
      </c>
      <c r="I1352" s="7" t="s">
        <v>17519</v>
      </c>
      <c r="J1352" s="7" t="s">
        <v>21</v>
      </c>
    </row>
    <row r="1353" spans="1:10" customFormat="1" x14ac:dyDescent="0.3">
      <c r="A1353" s="7" t="s">
        <v>3657</v>
      </c>
      <c r="B1353" s="7" t="s">
        <v>3658</v>
      </c>
      <c r="C1353" s="29">
        <v>0</v>
      </c>
      <c r="D1353" s="54">
        <v>0</v>
      </c>
      <c r="E1353" s="70">
        <v>10.71</v>
      </c>
      <c r="F1353" s="120">
        <f t="shared" si="63"/>
        <v>13.387500000000001</v>
      </c>
      <c r="G1353" s="94">
        <f t="shared" si="64"/>
        <v>1.0710000000000002</v>
      </c>
      <c r="H1353" s="94">
        <f t="shared" si="65"/>
        <v>2.1420000000000003</v>
      </c>
      <c r="I1353" s="7" t="s">
        <v>17519</v>
      </c>
      <c r="J1353" s="7" t="s">
        <v>21</v>
      </c>
    </row>
    <row r="1354" spans="1:10" customFormat="1" x14ac:dyDescent="0.3">
      <c r="A1354" s="7" t="s">
        <v>3659</v>
      </c>
      <c r="B1354" s="7" t="s">
        <v>3660</v>
      </c>
      <c r="C1354" s="29">
        <v>83.3</v>
      </c>
      <c r="D1354" s="54">
        <v>0</v>
      </c>
      <c r="E1354" s="70">
        <v>90.81</v>
      </c>
      <c r="F1354" s="120">
        <f t="shared" si="63"/>
        <v>113.5125</v>
      </c>
      <c r="G1354" s="94">
        <f t="shared" si="64"/>
        <v>9.0810000000000013</v>
      </c>
      <c r="H1354" s="94">
        <f t="shared" si="65"/>
        <v>18.162000000000003</v>
      </c>
      <c r="I1354" s="7" t="s">
        <v>17519</v>
      </c>
      <c r="J1354" s="7" t="s">
        <v>14</v>
      </c>
    </row>
    <row r="1355" spans="1:10" customFormat="1" x14ac:dyDescent="0.3">
      <c r="A1355" s="7" t="s">
        <v>3661</v>
      </c>
      <c r="B1355" s="7" t="s">
        <v>3662</v>
      </c>
      <c r="C1355" s="29">
        <v>15.92</v>
      </c>
      <c r="D1355" s="54">
        <v>0</v>
      </c>
      <c r="E1355" s="70">
        <v>14.28</v>
      </c>
      <c r="F1355" s="120">
        <f t="shared" si="63"/>
        <v>17.849999999999998</v>
      </c>
      <c r="G1355" s="94">
        <f t="shared" si="64"/>
        <v>1.4279999999999999</v>
      </c>
      <c r="H1355" s="94">
        <f t="shared" si="65"/>
        <v>2.8559999999999999</v>
      </c>
      <c r="I1355" s="7" t="s">
        <v>17519</v>
      </c>
      <c r="J1355" s="7" t="s">
        <v>21</v>
      </c>
    </row>
    <row r="1356" spans="1:10" customFormat="1" x14ac:dyDescent="0.3">
      <c r="A1356" s="7" t="s">
        <v>3663</v>
      </c>
      <c r="B1356" s="7" t="s">
        <v>3664</v>
      </c>
      <c r="C1356" s="29">
        <v>23.68</v>
      </c>
      <c r="D1356" s="54">
        <v>0</v>
      </c>
      <c r="E1356" s="70">
        <v>21.44</v>
      </c>
      <c r="F1356" s="120">
        <f t="shared" si="63"/>
        <v>26.8</v>
      </c>
      <c r="G1356" s="94">
        <f t="shared" si="64"/>
        <v>2.1440000000000001</v>
      </c>
      <c r="H1356" s="94">
        <f t="shared" si="65"/>
        <v>4.2880000000000003</v>
      </c>
      <c r="I1356" s="7" t="s">
        <v>17519</v>
      </c>
      <c r="J1356" s="7" t="s">
        <v>21</v>
      </c>
    </row>
    <row r="1357" spans="1:10" customFormat="1" x14ac:dyDescent="0.3">
      <c r="A1357" s="7" t="s">
        <v>3665</v>
      </c>
      <c r="B1357" s="7" t="s">
        <v>3666</v>
      </c>
      <c r="C1357" s="29">
        <v>36.89</v>
      </c>
      <c r="D1357" s="54">
        <v>0</v>
      </c>
      <c r="E1357" s="70">
        <v>19.04</v>
      </c>
      <c r="F1357" s="120">
        <f t="shared" si="63"/>
        <v>23.799999999999997</v>
      </c>
      <c r="G1357" s="94">
        <f t="shared" si="64"/>
        <v>1.9039999999999999</v>
      </c>
      <c r="H1357" s="94">
        <f t="shared" si="65"/>
        <v>3.8079999999999998</v>
      </c>
      <c r="I1357" s="7" t="s">
        <v>17519</v>
      </c>
      <c r="J1357" s="7" t="s">
        <v>21</v>
      </c>
    </row>
    <row r="1358" spans="1:10" customFormat="1" x14ac:dyDescent="0.3">
      <c r="A1358" s="7" t="s">
        <v>3667</v>
      </c>
      <c r="B1358" s="7" t="s">
        <v>3668</v>
      </c>
      <c r="C1358" s="29">
        <v>12126.1</v>
      </c>
      <c r="D1358" s="54">
        <v>0</v>
      </c>
      <c r="E1358" s="70">
        <v>12733</v>
      </c>
      <c r="F1358" s="120">
        <f t="shared" si="63"/>
        <v>15916.25</v>
      </c>
      <c r="G1358" s="94">
        <f t="shared" si="64"/>
        <v>1273.3000000000002</v>
      </c>
      <c r="H1358" s="94">
        <f t="shared" si="65"/>
        <v>2546.6000000000004</v>
      </c>
      <c r="I1358" s="7" t="s">
        <v>17519</v>
      </c>
      <c r="J1358" s="7" t="s">
        <v>5</v>
      </c>
    </row>
    <row r="1359" spans="1:10" customFormat="1" x14ac:dyDescent="0.3">
      <c r="A1359" s="7" t="s">
        <v>3669</v>
      </c>
      <c r="B1359" s="7" t="s">
        <v>3670</v>
      </c>
      <c r="C1359" s="29">
        <v>148.75</v>
      </c>
      <c r="D1359" s="54">
        <v>0</v>
      </c>
      <c r="E1359" s="70">
        <v>230.03</v>
      </c>
      <c r="F1359" s="120">
        <f t="shared" si="63"/>
        <v>287.53750000000002</v>
      </c>
      <c r="G1359" s="94">
        <f t="shared" si="64"/>
        <v>23.003000000000004</v>
      </c>
      <c r="H1359" s="94">
        <f t="shared" si="65"/>
        <v>46.006000000000007</v>
      </c>
      <c r="I1359" s="7" t="s">
        <v>17519</v>
      </c>
      <c r="J1359" s="7" t="s">
        <v>14</v>
      </c>
    </row>
    <row r="1360" spans="1:10" customFormat="1" x14ac:dyDescent="0.3">
      <c r="A1360" s="7" t="s">
        <v>3671</v>
      </c>
      <c r="B1360" s="7" t="s">
        <v>3672</v>
      </c>
      <c r="C1360" s="29">
        <v>627.13</v>
      </c>
      <c r="D1360" s="54">
        <v>0</v>
      </c>
      <c r="E1360" s="70">
        <v>654.5</v>
      </c>
      <c r="F1360" s="120">
        <f t="shared" si="63"/>
        <v>818.125</v>
      </c>
      <c r="G1360" s="94">
        <f t="shared" si="64"/>
        <v>65.45</v>
      </c>
      <c r="H1360" s="94">
        <f t="shared" si="65"/>
        <v>130.9</v>
      </c>
      <c r="I1360" s="7" t="s">
        <v>17519</v>
      </c>
      <c r="J1360" s="7" t="s">
        <v>14</v>
      </c>
    </row>
    <row r="1361" spans="1:16374" customFormat="1" x14ac:dyDescent="0.3">
      <c r="A1361" s="7" t="s">
        <v>3673</v>
      </c>
      <c r="B1361" s="7" t="s">
        <v>3674</v>
      </c>
      <c r="C1361" s="29">
        <v>402.22</v>
      </c>
      <c r="D1361" s="54">
        <v>0</v>
      </c>
      <c r="E1361" s="70">
        <v>379.42</v>
      </c>
      <c r="F1361" s="120">
        <f t="shared" si="63"/>
        <v>474.27500000000003</v>
      </c>
      <c r="G1361" s="94">
        <f t="shared" si="64"/>
        <v>37.942</v>
      </c>
      <c r="H1361" s="94">
        <f t="shared" si="65"/>
        <v>75.884</v>
      </c>
      <c r="I1361" s="7" t="s">
        <v>17519</v>
      </c>
      <c r="J1361" s="7" t="s">
        <v>14</v>
      </c>
    </row>
    <row r="1362" spans="1:16374" customFormat="1" x14ac:dyDescent="0.3">
      <c r="A1362" s="7" t="s">
        <v>3675</v>
      </c>
      <c r="B1362" s="7" t="s">
        <v>3676</v>
      </c>
      <c r="C1362" s="29">
        <v>373.66</v>
      </c>
      <c r="D1362" s="54">
        <v>0</v>
      </c>
      <c r="E1362" s="70">
        <v>960.33</v>
      </c>
      <c r="F1362" s="120">
        <f t="shared" si="63"/>
        <v>1200.4125000000001</v>
      </c>
      <c r="G1362" s="94">
        <f t="shared" si="64"/>
        <v>96.033000000000015</v>
      </c>
      <c r="H1362" s="94">
        <f t="shared" si="65"/>
        <v>192.06600000000003</v>
      </c>
      <c r="I1362" s="7" t="s">
        <v>17519</v>
      </c>
      <c r="J1362" s="7" t="s">
        <v>14</v>
      </c>
    </row>
    <row r="1363" spans="1:16374" customFormat="1" x14ac:dyDescent="0.3">
      <c r="A1363" s="19" t="s">
        <v>3677</v>
      </c>
      <c r="B1363" s="19" t="s">
        <v>3678</v>
      </c>
      <c r="C1363" s="30">
        <v>124.95</v>
      </c>
      <c r="D1363" s="56">
        <v>0</v>
      </c>
      <c r="E1363" s="70">
        <v>178.5</v>
      </c>
      <c r="F1363" s="120">
        <f t="shared" si="63"/>
        <v>223.125</v>
      </c>
      <c r="G1363" s="94">
        <f t="shared" si="64"/>
        <v>17.850000000000001</v>
      </c>
      <c r="H1363" s="94">
        <f t="shared" si="65"/>
        <v>35.700000000000003</v>
      </c>
      <c r="I1363" s="7" t="s">
        <v>17519</v>
      </c>
      <c r="J1363" s="7" t="s">
        <v>14</v>
      </c>
    </row>
    <row r="1364" spans="1:16374" customFormat="1" ht="18" x14ac:dyDescent="0.35">
      <c r="A1364" s="7" t="s">
        <v>3679</v>
      </c>
      <c r="B1364" s="7" t="s">
        <v>3680</v>
      </c>
      <c r="C1364" s="29">
        <v>249.9</v>
      </c>
      <c r="D1364" s="54">
        <v>0</v>
      </c>
      <c r="E1364" s="70">
        <v>274.24</v>
      </c>
      <c r="F1364" s="120">
        <f t="shared" si="63"/>
        <v>342.8</v>
      </c>
      <c r="G1364" s="94">
        <f t="shared" si="64"/>
        <v>27.424000000000003</v>
      </c>
      <c r="H1364" s="94">
        <f t="shared" si="65"/>
        <v>54.848000000000006</v>
      </c>
      <c r="I1364" s="7" t="s">
        <v>17519</v>
      </c>
      <c r="J1364" s="7" t="s">
        <v>14</v>
      </c>
      <c r="K1364" s="102"/>
      <c r="L1364" s="102"/>
      <c r="M1364" s="102"/>
      <c r="N1364" s="102"/>
      <c r="O1364" s="102"/>
      <c r="P1364" s="102"/>
      <c r="Q1364" s="102"/>
      <c r="R1364" s="102"/>
      <c r="S1364" s="102"/>
      <c r="T1364" s="102"/>
      <c r="U1364" s="102"/>
      <c r="V1364" s="102"/>
      <c r="W1364" s="102"/>
      <c r="X1364" s="102"/>
      <c r="Y1364" s="102"/>
      <c r="Z1364" s="102"/>
      <c r="AA1364" s="102"/>
      <c r="AB1364" s="102"/>
      <c r="AC1364" s="102"/>
      <c r="AD1364" s="102"/>
      <c r="AE1364" s="102"/>
      <c r="AF1364" s="102"/>
      <c r="AG1364" s="102"/>
      <c r="AH1364" s="102"/>
      <c r="AI1364" s="102"/>
      <c r="AJ1364" s="102"/>
      <c r="AK1364" s="102"/>
      <c r="AL1364" s="102"/>
      <c r="AM1364" s="102"/>
      <c r="AN1364" s="102"/>
      <c r="AO1364" s="102"/>
      <c r="AP1364" s="102"/>
      <c r="AQ1364" s="102"/>
      <c r="AR1364" s="102"/>
      <c r="AS1364" s="102"/>
      <c r="AT1364" s="102"/>
      <c r="AU1364" s="102"/>
      <c r="AV1364" s="102"/>
      <c r="AW1364" s="102"/>
      <c r="AX1364" s="102"/>
      <c r="AY1364" s="102"/>
      <c r="AZ1364" s="102"/>
      <c r="BA1364" s="102"/>
      <c r="BB1364" s="102"/>
      <c r="BC1364" s="102"/>
      <c r="BD1364" s="102"/>
      <c r="BE1364" s="102"/>
      <c r="BF1364" s="102"/>
      <c r="BG1364" s="102"/>
      <c r="BH1364" s="102"/>
      <c r="BI1364" s="102"/>
      <c r="BJ1364" s="102"/>
      <c r="BK1364" s="102"/>
      <c r="BL1364" s="102"/>
      <c r="BM1364" s="102"/>
      <c r="BN1364" s="102"/>
      <c r="BO1364" s="102"/>
      <c r="BP1364" s="102"/>
      <c r="BQ1364" s="102"/>
      <c r="BR1364" s="102"/>
      <c r="BS1364" s="102"/>
      <c r="BT1364" s="102"/>
      <c r="BU1364" s="102"/>
      <c r="BV1364" s="102"/>
      <c r="BW1364" s="102"/>
      <c r="BX1364" s="102"/>
      <c r="BY1364" s="102"/>
      <c r="BZ1364" s="102"/>
      <c r="CA1364" s="102"/>
      <c r="CB1364" s="102"/>
      <c r="CC1364" s="102"/>
      <c r="CD1364" s="102"/>
      <c r="CE1364" s="102"/>
      <c r="CF1364" s="102"/>
      <c r="CG1364" s="102"/>
      <c r="CH1364" s="102"/>
      <c r="CI1364" s="102"/>
      <c r="CJ1364" s="102"/>
      <c r="CK1364" s="102"/>
      <c r="CL1364" s="102"/>
      <c r="CM1364" s="102"/>
      <c r="CN1364" s="102"/>
      <c r="CO1364" s="102"/>
      <c r="CP1364" s="102"/>
      <c r="CQ1364" s="102"/>
      <c r="CR1364" s="102"/>
      <c r="CS1364" s="102"/>
      <c r="CT1364" s="102"/>
      <c r="CU1364" s="102"/>
      <c r="CV1364" s="102"/>
      <c r="CW1364" s="102"/>
      <c r="CX1364" s="102"/>
      <c r="CY1364" s="102"/>
      <c r="CZ1364" s="102"/>
      <c r="DA1364" s="102"/>
      <c r="DB1364" s="102"/>
      <c r="DC1364" s="102"/>
      <c r="DD1364" s="102"/>
      <c r="DE1364" s="102"/>
      <c r="DF1364" s="102"/>
      <c r="DG1364" s="102"/>
      <c r="DH1364" s="102"/>
      <c r="DI1364" s="102"/>
      <c r="DJ1364" s="102"/>
      <c r="DK1364" s="102"/>
      <c r="DL1364" s="102"/>
      <c r="DM1364" s="102"/>
      <c r="DN1364" s="102"/>
      <c r="DO1364" s="102"/>
      <c r="DP1364" s="102"/>
      <c r="DQ1364" s="102"/>
      <c r="DR1364" s="102"/>
      <c r="DS1364" s="102"/>
      <c r="DT1364" s="102"/>
      <c r="DU1364" s="102"/>
      <c r="DV1364" s="102"/>
      <c r="DW1364" s="102"/>
      <c r="DX1364" s="102"/>
      <c r="DY1364" s="102"/>
      <c r="DZ1364" s="102"/>
      <c r="EA1364" s="102"/>
      <c r="EB1364" s="102"/>
      <c r="EC1364" s="102"/>
      <c r="ED1364" s="102"/>
      <c r="EE1364" s="102"/>
      <c r="EF1364" s="102"/>
      <c r="EG1364" s="102"/>
      <c r="EH1364" s="102"/>
      <c r="EI1364" s="102"/>
      <c r="EJ1364" s="102"/>
      <c r="EK1364" s="102"/>
      <c r="EL1364" s="102"/>
      <c r="EM1364" s="102"/>
      <c r="EN1364" s="102"/>
      <c r="EO1364" s="102"/>
      <c r="EP1364" s="102"/>
      <c r="EQ1364" s="102"/>
      <c r="ER1364" s="102"/>
      <c r="ES1364" s="102"/>
      <c r="ET1364" s="102"/>
      <c r="EU1364" s="102"/>
      <c r="EV1364" s="102"/>
      <c r="EW1364" s="102"/>
      <c r="EX1364" s="102"/>
      <c r="EY1364" s="102"/>
      <c r="EZ1364" s="102"/>
      <c r="FA1364" s="102"/>
      <c r="FB1364" s="102"/>
      <c r="FC1364" s="102"/>
      <c r="FD1364" s="102"/>
      <c r="FE1364" s="102"/>
      <c r="FF1364" s="102"/>
      <c r="FG1364" s="102"/>
      <c r="FH1364" s="102"/>
      <c r="FI1364" s="102"/>
      <c r="FJ1364" s="102"/>
      <c r="FK1364" s="102"/>
      <c r="FL1364" s="102"/>
      <c r="FM1364" s="102"/>
      <c r="FN1364" s="102"/>
      <c r="FO1364" s="102"/>
      <c r="FP1364" s="102"/>
      <c r="FQ1364" s="102"/>
      <c r="FR1364" s="102"/>
      <c r="FS1364" s="102"/>
      <c r="FT1364" s="102"/>
      <c r="FU1364" s="102"/>
      <c r="FV1364" s="102"/>
      <c r="FW1364" s="102"/>
      <c r="FX1364" s="102"/>
      <c r="FY1364" s="102"/>
      <c r="FZ1364" s="102"/>
      <c r="GA1364" s="102"/>
      <c r="GB1364" s="102"/>
      <c r="GC1364" s="102"/>
      <c r="GD1364" s="102"/>
      <c r="GE1364" s="102"/>
      <c r="GF1364" s="102"/>
      <c r="GG1364" s="102"/>
      <c r="GH1364" s="102"/>
      <c r="GI1364" s="102"/>
      <c r="GJ1364" s="102"/>
      <c r="GK1364" s="102"/>
      <c r="GL1364" s="102"/>
      <c r="GM1364" s="102"/>
      <c r="GN1364" s="102"/>
      <c r="GO1364" s="102"/>
      <c r="GP1364" s="102"/>
      <c r="GQ1364" s="102"/>
      <c r="GR1364" s="102"/>
      <c r="GS1364" s="102"/>
      <c r="GT1364" s="102"/>
      <c r="GU1364" s="102"/>
      <c r="GV1364" s="102"/>
      <c r="GW1364" s="102"/>
      <c r="GX1364" s="102"/>
      <c r="GY1364" s="102"/>
      <c r="GZ1364" s="102"/>
      <c r="HA1364" s="102"/>
      <c r="HB1364" s="102"/>
      <c r="HC1364" s="102"/>
      <c r="HD1364" s="102"/>
      <c r="HE1364" s="102"/>
      <c r="HF1364" s="102"/>
      <c r="HG1364" s="102"/>
      <c r="HH1364" s="102"/>
      <c r="HI1364" s="102"/>
      <c r="HJ1364" s="102"/>
      <c r="HK1364" s="102"/>
      <c r="HL1364" s="102"/>
      <c r="HM1364" s="102"/>
      <c r="HN1364" s="102"/>
      <c r="HO1364" s="102"/>
      <c r="HP1364" s="102"/>
      <c r="HQ1364" s="102"/>
      <c r="HR1364" s="102"/>
      <c r="HS1364" s="102"/>
      <c r="HT1364" s="102"/>
      <c r="HU1364" s="102"/>
      <c r="HV1364" s="102"/>
      <c r="HW1364" s="102"/>
      <c r="HX1364" s="102"/>
      <c r="HY1364" s="102"/>
      <c r="HZ1364" s="102"/>
      <c r="IA1364" s="102"/>
      <c r="IB1364" s="102"/>
      <c r="IC1364" s="102"/>
      <c r="ID1364" s="102"/>
      <c r="IE1364" s="102"/>
      <c r="IF1364" s="102"/>
      <c r="IG1364" s="102"/>
      <c r="IH1364" s="102"/>
      <c r="II1364" s="102"/>
      <c r="IJ1364" s="102"/>
      <c r="IK1364" s="102"/>
      <c r="IL1364" s="102"/>
      <c r="IM1364" s="102"/>
      <c r="IN1364" s="102"/>
      <c r="IO1364" s="102"/>
      <c r="IP1364" s="102"/>
      <c r="IQ1364" s="102"/>
      <c r="IR1364" s="102"/>
      <c r="IS1364" s="102"/>
      <c r="IT1364" s="102"/>
      <c r="IU1364" s="102"/>
      <c r="IV1364" s="102"/>
      <c r="IW1364" s="102"/>
      <c r="IX1364" s="102"/>
      <c r="IY1364" s="102"/>
      <c r="IZ1364" s="102"/>
      <c r="JA1364" s="102"/>
      <c r="JB1364" s="102"/>
      <c r="JC1364" s="102"/>
      <c r="JD1364" s="102"/>
      <c r="JE1364" s="102"/>
      <c r="JF1364" s="102"/>
      <c r="JG1364" s="102"/>
      <c r="JH1364" s="102"/>
      <c r="JI1364" s="102"/>
      <c r="JJ1364" s="102"/>
      <c r="JK1364" s="102"/>
      <c r="JL1364" s="102"/>
      <c r="JM1364" s="102"/>
      <c r="JN1364" s="102"/>
      <c r="JO1364" s="102"/>
      <c r="JP1364" s="102"/>
      <c r="JQ1364" s="102"/>
      <c r="JR1364" s="102"/>
      <c r="JS1364" s="102"/>
      <c r="JT1364" s="102"/>
      <c r="JU1364" s="102"/>
      <c r="JV1364" s="102"/>
      <c r="JW1364" s="102"/>
      <c r="JX1364" s="102"/>
      <c r="JY1364" s="102"/>
      <c r="JZ1364" s="102"/>
      <c r="KA1364" s="102"/>
      <c r="KB1364" s="102"/>
      <c r="KC1364" s="102"/>
      <c r="KD1364" s="102"/>
      <c r="KE1364" s="102"/>
      <c r="KF1364" s="102"/>
      <c r="KG1364" s="102"/>
      <c r="KH1364" s="102"/>
      <c r="KI1364" s="102"/>
      <c r="KJ1364" s="102"/>
      <c r="KK1364" s="102"/>
      <c r="KL1364" s="102"/>
      <c r="KM1364" s="102"/>
      <c r="KN1364" s="102"/>
      <c r="KO1364" s="102"/>
      <c r="KP1364" s="102"/>
      <c r="KQ1364" s="102"/>
      <c r="KR1364" s="102"/>
      <c r="KS1364" s="102"/>
      <c r="KT1364" s="102"/>
      <c r="KU1364" s="102"/>
      <c r="KV1364" s="102"/>
      <c r="KW1364" s="102"/>
      <c r="KX1364" s="102"/>
      <c r="KY1364" s="102"/>
      <c r="KZ1364" s="102"/>
      <c r="LA1364" s="102"/>
      <c r="LB1364" s="102"/>
      <c r="LC1364" s="102"/>
      <c r="LD1364" s="102"/>
      <c r="LE1364" s="102"/>
      <c r="LF1364" s="102"/>
      <c r="LG1364" s="102"/>
      <c r="LH1364" s="102"/>
      <c r="LI1364" s="102"/>
      <c r="LJ1364" s="102"/>
      <c r="LK1364" s="102"/>
      <c r="LL1364" s="102"/>
      <c r="LM1364" s="102"/>
      <c r="LN1364" s="102"/>
      <c r="LO1364" s="102"/>
      <c r="LP1364" s="102"/>
      <c r="LQ1364" s="102"/>
      <c r="LR1364" s="102"/>
      <c r="LS1364" s="102"/>
      <c r="LT1364" s="102"/>
      <c r="LU1364" s="102"/>
      <c r="LV1364" s="102"/>
      <c r="LW1364" s="102"/>
      <c r="LX1364" s="102"/>
      <c r="LY1364" s="102"/>
      <c r="LZ1364" s="102"/>
      <c r="MA1364" s="102"/>
      <c r="MB1364" s="102"/>
      <c r="MC1364" s="102"/>
      <c r="MD1364" s="102"/>
      <c r="ME1364" s="102"/>
      <c r="MF1364" s="102"/>
      <c r="MG1364" s="102"/>
      <c r="MH1364" s="102"/>
      <c r="MI1364" s="102"/>
      <c r="MJ1364" s="102"/>
      <c r="MK1364" s="102"/>
      <c r="ML1364" s="102"/>
      <c r="MM1364" s="102"/>
      <c r="MN1364" s="102"/>
      <c r="MO1364" s="102"/>
      <c r="MP1364" s="102"/>
      <c r="MQ1364" s="102"/>
      <c r="MR1364" s="102"/>
      <c r="MS1364" s="102"/>
      <c r="MT1364" s="102"/>
      <c r="MU1364" s="102"/>
      <c r="MV1364" s="102"/>
      <c r="MW1364" s="102"/>
      <c r="MX1364" s="102"/>
      <c r="MY1364" s="102"/>
      <c r="MZ1364" s="102"/>
      <c r="NA1364" s="102"/>
      <c r="NB1364" s="102"/>
      <c r="NC1364" s="102"/>
      <c r="ND1364" s="102"/>
      <c r="NE1364" s="102"/>
      <c r="NF1364" s="102"/>
      <c r="NG1364" s="102"/>
      <c r="NH1364" s="102"/>
      <c r="NI1364" s="102"/>
      <c r="NJ1364" s="102"/>
      <c r="NK1364" s="102"/>
      <c r="NL1364" s="102"/>
      <c r="NM1364" s="102"/>
      <c r="NN1364" s="102"/>
      <c r="NO1364" s="102"/>
      <c r="NP1364" s="102"/>
      <c r="NQ1364" s="102"/>
      <c r="NR1364" s="102"/>
      <c r="NS1364" s="102"/>
      <c r="NT1364" s="102"/>
      <c r="NU1364" s="102"/>
      <c r="NV1364" s="102"/>
      <c r="NW1364" s="102"/>
      <c r="NX1364" s="102"/>
      <c r="NY1364" s="102"/>
      <c r="NZ1364" s="102"/>
      <c r="OA1364" s="102"/>
      <c r="OB1364" s="102"/>
      <c r="OC1364" s="102"/>
      <c r="OD1364" s="102"/>
      <c r="OE1364" s="102"/>
      <c r="OF1364" s="102"/>
      <c r="OG1364" s="102"/>
      <c r="OH1364" s="102"/>
      <c r="OI1364" s="102"/>
      <c r="OJ1364" s="102"/>
      <c r="OK1364" s="102"/>
      <c r="OL1364" s="102"/>
      <c r="OM1364" s="102"/>
      <c r="ON1364" s="102"/>
      <c r="OO1364" s="102"/>
      <c r="OP1364" s="102"/>
      <c r="OQ1364" s="102"/>
      <c r="OR1364" s="102"/>
      <c r="OS1364" s="102"/>
      <c r="OT1364" s="102"/>
      <c r="OU1364" s="102"/>
      <c r="OV1364" s="102"/>
      <c r="OW1364" s="102"/>
      <c r="OX1364" s="102"/>
      <c r="OY1364" s="102"/>
      <c r="OZ1364" s="102"/>
      <c r="PA1364" s="102"/>
      <c r="PB1364" s="102"/>
      <c r="PC1364" s="102"/>
      <c r="PD1364" s="102"/>
      <c r="PE1364" s="102"/>
      <c r="PF1364" s="102"/>
      <c r="PG1364" s="102"/>
      <c r="PH1364" s="102"/>
      <c r="PI1364" s="102"/>
      <c r="PJ1364" s="102"/>
      <c r="PK1364" s="102"/>
      <c r="PL1364" s="102"/>
      <c r="PM1364" s="102"/>
      <c r="PN1364" s="102"/>
      <c r="PO1364" s="102"/>
      <c r="PP1364" s="102"/>
      <c r="PQ1364" s="102"/>
      <c r="PR1364" s="102"/>
      <c r="PS1364" s="102"/>
      <c r="PT1364" s="102"/>
      <c r="PU1364" s="102"/>
      <c r="PV1364" s="102"/>
      <c r="PW1364" s="102"/>
      <c r="PX1364" s="102"/>
      <c r="PY1364" s="102"/>
      <c r="PZ1364" s="102"/>
      <c r="QA1364" s="102"/>
      <c r="QB1364" s="102"/>
      <c r="QC1364" s="102"/>
      <c r="QD1364" s="102"/>
      <c r="QE1364" s="102"/>
      <c r="QF1364" s="102"/>
      <c r="QG1364" s="102"/>
      <c r="QH1364" s="102"/>
      <c r="QI1364" s="102"/>
      <c r="QJ1364" s="102"/>
      <c r="QK1364" s="102"/>
      <c r="QL1364" s="102"/>
      <c r="QM1364" s="102"/>
      <c r="QN1364" s="102"/>
      <c r="QO1364" s="102"/>
      <c r="QP1364" s="102"/>
      <c r="QQ1364" s="102"/>
      <c r="QR1364" s="102"/>
      <c r="QS1364" s="102"/>
      <c r="QT1364" s="102"/>
      <c r="QU1364" s="102"/>
      <c r="QV1364" s="102"/>
      <c r="QW1364" s="102"/>
      <c r="QX1364" s="102"/>
      <c r="QY1364" s="102"/>
      <c r="QZ1364" s="102"/>
      <c r="RA1364" s="102"/>
      <c r="RB1364" s="102"/>
      <c r="RC1364" s="102"/>
      <c r="RD1364" s="102"/>
      <c r="RE1364" s="102"/>
      <c r="RF1364" s="102"/>
      <c r="RG1364" s="102"/>
      <c r="RH1364" s="102"/>
      <c r="RI1364" s="102"/>
      <c r="RJ1364" s="102"/>
      <c r="RK1364" s="102"/>
      <c r="RL1364" s="102"/>
      <c r="RM1364" s="102"/>
      <c r="RN1364" s="102"/>
      <c r="RO1364" s="102"/>
      <c r="RP1364" s="102"/>
      <c r="RQ1364" s="102"/>
      <c r="RR1364" s="102"/>
      <c r="RS1364" s="102"/>
      <c r="RT1364" s="102"/>
      <c r="RU1364" s="102"/>
      <c r="RV1364" s="102"/>
      <c r="RW1364" s="102"/>
      <c r="RX1364" s="102"/>
      <c r="RY1364" s="102"/>
      <c r="RZ1364" s="102"/>
      <c r="SA1364" s="102"/>
      <c r="SB1364" s="102"/>
      <c r="SC1364" s="102"/>
      <c r="SD1364" s="102"/>
      <c r="SE1364" s="102"/>
      <c r="SF1364" s="102"/>
      <c r="SG1364" s="102"/>
      <c r="SH1364" s="102"/>
      <c r="SI1364" s="102"/>
      <c r="SJ1364" s="102"/>
      <c r="SK1364" s="102"/>
      <c r="SL1364" s="102"/>
      <c r="SM1364" s="102"/>
      <c r="SN1364" s="102"/>
      <c r="SO1364" s="102"/>
      <c r="SP1364" s="102"/>
      <c r="SQ1364" s="102"/>
      <c r="SR1364" s="102"/>
      <c r="SS1364" s="102"/>
      <c r="ST1364" s="102"/>
      <c r="SU1364" s="102"/>
      <c r="SV1364" s="102"/>
      <c r="SW1364" s="102"/>
      <c r="SX1364" s="102"/>
      <c r="SY1364" s="102"/>
      <c r="SZ1364" s="102"/>
      <c r="TA1364" s="102"/>
      <c r="TB1364" s="102"/>
      <c r="TC1364" s="102"/>
      <c r="TD1364" s="102"/>
      <c r="TE1364" s="102"/>
      <c r="TF1364" s="102"/>
      <c r="TG1364" s="102"/>
      <c r="TH1364" s="102"/>
      <c r="TI1364" s="102"/>
      <c r="TJ1364" s="102"/>
      <c r="TK1364" s="102"/>
      <c r="TL1364" s="102"/>
      <c r="TM1364" s="102"/>
      <c r="TN1364" s="102"/>
      <c r="TO1364" s="102"/>
      <c r="TP1364" s="102"/>
      <c r="TQ1364" s="102"/>
      <c r="TR1364" s="102"/>
      <c r="TS1364" s="102"/>
      <c r="TT1364" s="102"/>
      <c r="TU1364" s="102"/>
      <c r="TV1364" s="102"/>
      <c r="TW1364" s="102"/>
      <c r="TX1364" s="102"/>
      <c r="TY1364" s="102"/>
      <c r="TZ1364" s="102"/>
      <c r="UA1364" s="102"/>
      <c r="UB1364" s="102"/>
      <c r="UC1364" s="102"/>
      <c r="UD1364" s="102"/>
      <c r="UE1364" s="102"/>
      <c r="UF1364" s="102"/>
      <c r="UG1364" s="102"/>
      <c r="UH1364" s="102"/>
      <c r="UI1364" s="102"/>
      <c r="UJ1364" s="102"/>
      <c r="UK1364" s="102"/>
      <c r="UL1364" s="102"/>
      <c r="UM1364" s="102"/>
      <c r="UN1364" s="102"/>
      <c r="UO1364" s="102"/>
      <c r="UP1364" s="102"/>
      <c r="UQ1364" s="102"/>
      <c r="UR1364" s="102"/>
      <c r="US1364" s="102"/>
      <c r="UT1364" s="102"/>
      <c r="UU1364" s="102"/>
      <c r="UV1364" s="102"/>
      <c r="UW1364" s="102"/>
      <c r="UX1364" s="102"/>
      <c r="UY1364" s="102"/>
      <c r="UZ1364" s="102"/>
      <c r="VA1364" s="102"/>
      <c r="VB1364" s="102"/>
      <c r="VC1364" s="102"/>
      <c r="VD1364" s="102"/>
      <c r="VE1364" s="102"/>
      <c r="VF1364" s="102"/>
      <c r="VG1364" s="102"/>
      <c r="VH1364" s="102"/>
      <c r="VI1364" s="102"/>
      <c r="VJ1364" s="102"/>
      <c r="VK1364" s="102"/>
      <c r="VL1364" s="102"/>
      <c r="VM1364" s="102"/>
      <c r="VN1364" s="102"/>
      <c r="VO1364" s="102"/>
      <c r="VP1364" s="102"/>
      <c r="VQ1364" s="102"/>
      <c r="VR1364" s="102"/>
      <c r="VS1364" s="102"/>
      <c r="VT1364" s="102"/>
      <c r="VU1364" s="102"/>
      <c r="VV1364" s="102"/>
      <c r="VW1364" s="102"/>
      <c r="VX1364" s="102"/>
      <c r="VY1364" s="102"/>
      <c r="VZ1364" s="102"/>
      <c r="WA1364" s="102"/>
      <c r="WB1364" s="102"/>
      <c r="WC1364" s="102"/>
      <c r="WD1364" s="102"/>
      <c r="WE1364" s="102"/>
      <c r="WF1364" s="102"/>
      <c r="WG1364" s="102"/>
      <c r="WH1364" s="102"/>
      <c r="WI1364" s="102"/>
      <c r="WJ1364" s="102"/>
      <c r="WK1364" s="102"/>
      <c r="WL1364" s="102"/>
      <c r="WM1364" s="102"/>
      <c r="WN1364" s="102"/>
      <c r="WO1364" s="102"/>
      <c r="WP1364" s="102"/>
      <c r="WQ1364" s="102"/>
      <c r="WR1364" s="102"/>
      <c r="WS1364" s="102"/>
      <c r="WT1364" s="102"/>
      <c r="WU1364" s="102"/>
      <c r="WV1364" s="102"/>
      <c r="WW1364" s="102"/>
      <c r="WX1364" s="102"/>
      <c r="WY1364" s="102"/>
      <c r="WZ1364" s="102"/>
      <c r="XA1364" s="102"/>
      <c r="XB1364" s="102"/>
      <c r="XC1364" s="102"/>
      <c r="XD1364" s="102"/>
      <c r="XE1364" s="102"/>
      <c r="XF1364" s="102"/>
      <c r="XG1364" s="102"/>
      <c r="XH1364" s="102"/>
      <c r="XI1364" s="102"/>
      <c r="XJ1364" s="102"/>
      <c r="XK1364" s="102"/>
      <c r="XL1364" s="102"/>
      <c r="XM1364" s="102"/>
      <c r="XN1364" s="102"/>
      <c r="XO1364" s="102"/>
      <c r="XP1364" s="102"/>
      <c r="XQ1364" s="102"/>
      <c r="XR1364" s="102"/>
      <c r="XS1364" s="102"/>
      <c r="XT1364" s="102"/>
      <c r="XU1364" s="102"/>
      <c r="XV1364" s="102"/>
      <c r="XW1364" s="102"/>
      <c r="XX1364" s="102"/>
      <c r="XY1364" s="102"/>
      <c r="XZ1364" s="102"/>
      <c r="YA1364" s="102"/>
      <c r="YB1364" s="102"/>
      <c r="YC1364" s="102"/>
      <c r="YD1364" s="102"/>
      <c r="YE1364" s="102"/>
      <c r="YF1364" s="102"/>
      <c r="YG1364" s="102"/>
      <c r="YH1364" s="102"/>
      <c r="YI1364" s="102"/>
      <c r="YJ1364" s="102"/>
      <c r="YK1364" s="102"/>
      <c r="YL1364" s="102"/>
      <c r="YM1364" s="102"/>
      <c r="YN1364" s="102"/>
      <c r="YO1364" s="102"/>
      <c r="YP1364" s="102"/>
      <c r="YQ1364" s="102"/>
      <c r="YR1364" s="102"/>
      <c r="YS1364" s="102"/>
      <c r="YT1364" s="102"/>
      <c r="YU1364" s="102"/>
      <c r="YV1364" s="102"/>
      <c r="YW1364" s="102"/>
      <c r="YX1364" s="102"/>
      <c r="YY1364" s="102"/>
      <c r="YZ1364" s="102"/>
      <c r="ZA1364" s="102"/>
      <c r="ZB1364" s="102"/>
      <c r="ZC1364" s="102"/>
      <c r="ZD1364" s="102"/>
      <c r="ZE1364" s="102"/>
      <c r="ZF1364" s="102"/>
      <c r="ZG1364" s="102"/>
      <c r="ZH1364" s="102"/>
      <c r="ZI1364" s="102"/>
      <c r="ZJ1364" s="102"/>
      <c r="ZK1364" s="102"/>
      <c r="ZL1364" s="102"/>
      <c r="ZM1364" s="102"/>
      <c r="ZN1364" s="102"/>
      <c r="ZO1364" s="102"/>
      <c r="ZP1364" s="102"/>
      <c r="ZQ1364" s="102"/>
      <c r="ZR1364" s="102"/>
      <c r="ZS1364" s="102"/>
      <c r="ZT1364" s="102"/>
      <c r="ZU1364" s="102"/>
      <c r="ZV1364" s="102"/>
      <c r="ZW1364" s="102"/>
      <c r="ZX1364" s="102"/>
      <c r="ZY1364" s="102"/>
      <c r="ZZ1364" s="102"/>
      <c r="AAA1364" s="102"/>
      <c r="AAB1364" s="102"/>
      <c r="AAC1364" s="102"/>
      <c r="AAD1364" s="102"/>
      <c r="AAE1364" s="102"/>
      <c r="AAF1364" s="102"/>
      <c r="AAG1364" s="102"/>
      <c r="AAH1364" s="102"/>
      <c r="AAI1364" s="102"/>
      <c r="AAJ1364" s="102"/>
      <c r="AAK1364" s="102"/>
      <c r="AAL1364" s="102"/>
      <c r="AAM1364" s="102"/>
      <c r="AAN1364" s="102"/>
      <c r="AAO1364" s="102"/>
      <c r="AAP1364" s="102"/>
      <c r="AAQ1364" s="102"/>
      <c r="AAR1364" s="102"/>
      <c r="AAS1364" s="102"/>
      <c r="AAT1364" s="102"/>
      <c r="AAU1364" s="102"/>
      <c r="AAV1364" s="102"/>
      <c r="AAW1364" s="102"/>
      <c r="AAX1364" s="102"/>
      <c r="AAY1364" s="102"/>
      <c r="AAZ1364" s="102"/>
      <c r="ABA1364" s="102"/>
      <c r="ABB1364" s="102"/>
      <c r="ABC1364" s="102"/>
      <c r="ABD1364" s="102"/>
      <c r="ABE1364" s="102"/>
      <c r="ABF1364" s="102"/>
      <c r="ABG1364" s="102"/>
      <c r="ABH1364" s="102"/>
      <c r="ABI1364" s="102"/>
      <c r="ABJ1364" s="102"/>
      <c r="ABK1364" s="102"/>
      <c r="ABL1364" s="102"/>
      <c r="ABM1364" s="102"/>
      <c r="ABN1364" s="102"/>
      <c r="ABO1364" s="102"/>
      <c r="ABP1364" s="102"/>
      <c r="ABQ1364" s="102"/>
      <c r="ABR1364" s="102"/>
      <c r="ABS1364" s="102"/>
      <c r="ABT1364" s="102"/>
      <c r="ABU1364" s="102"/>
      <c r="ABV1364" s="102"/>
      <c r="ABW1364" s="102"/>
      <c r="ABX1364" s="102"/>
      <c r="ABY1364" s="102"/>
      <c r="ABZ1364" s="102"/>
      <c r="ACA1364" s="102"/>
      <c r="ACB1364" s="102"/>
      <c r="ACC1364" s="102"/>
      <c r="ACD1364" s="102"/>
      <c r="ACE1364" s="102"/>
      <c r="ACF1364" s="102"/>
      <c r="ACG1364" s="102"/>
      <c r="ACH1364" s="102"/>
      <c r="ACI1364" s="102"/>
      <c r="ACJ1364" s="102"/>
      <c r="ACK1364" s="102"/>
      <c r="ACL1364" s="102"/>
      <c r="ACM1364" s="102"/>
      <c r="ACN1364" s="102"/>
      <c r="ACO1364" s="102"/>
      <c r="ACP1364" s="102"/>
      <c r="ACQ1364" s="102"/>
      <c r="ACR1364" s="102"/>
      <c r="ACS1364" s="102"/>
      <c r="ACT1364" s="102"/>
      <c r="ACU1364" s="102"/>
      <c r="ACV1364" s="102"/>
      <c r="ACW1364" s="102"/>
      <c r="ACX1364" s="102"/>
      <c r="ACY1364" s="102"/>
      <c r="ACZ1364" s="102"/>
      <c r="ADA1364" s="102"/>
      <c r="ADB1364" s="102"/>
      <c r="ADC1364" s="102"/>
      <c r="ADD1364" s="102"/>
      <c r="ADE1364" s="102"/>
      <c r="ADF1364" s="102"/>
      <c r="ADG1364" s="102"/>
      <c r="ADH1364" s="102"/>
      <c r="ADI1364" s="102"/>
      <c r="ADJ1364" s="102"/>
      <c r="ADK1364" s="102"/>
      <c r="ADL1364" s="102"/>
      <c r="ADM1364" s="102"/>
      <c r="ADN1364" s="102"/>
      <c r="ADO1364" s="102"/>
      <c r="ADP1364" s="102"/>
      <c r="ADQ1364" s="102"/>
      <c r="ADR1364" s="102"/>
      <c r="ADS1364" s="102"/>
      <c r="ADT1364" s="102"/>
      <c r="ADU1364" s="102"/>
      <c r="ADV1364" s="102"/>
      <c r="ADW1364" s="102"/>
      <c r="ADX1364" s="102"/>
      <c r="ADY1364" s="102"/>
      <c r="ADZ1364" s="102"/>
      <c r="AEA1364" s="102"/>
      <c r="AEB1364" s="102"/>
      <c r="AEC1364" s="102"/>
      <c r="AED1364" s="102"/>
      <c r="AEE1364" s="102"/>
      <c r="AEF1364" s="102"/>
      <c r="AEG1364" s="102"/>
      <c r="AEH1364" s="102"/>
      <c r="AEI1364" s="102"/>
      <c r="AEJ1364" s="102"/>
      <c r="AEK1364" s="102"/>
      <c r="AEL1364" s="102"/>
      <c r="AEM1364" s="102"/>
      <c r="AEN1364" s="102"/>
      <c r="AEO1364" s="102"/>
      <c r="AEP1364" s="102"/>
      <c r="AEQ1364" s="102"/>
      <c r="AER1364" s="102"/>
      <c r="AES1364" s="102"/>
      <c r="AET1364" s="102"/>
      <c r="AEU1364" s="102"/>
      <c r="AEV1364" s="102"/>
      <c r="AEW1364" s="102"/>
      <c r="AEX1364" s="102"/>
      <c r="AEY1364" s="102"/>
      <c r="AEZ1364" s="102"/>
      <c r="AFA1364" s="102"/>
      <c r="AFB1364" s="102"/>
      <c r="AFC1364" s="102"/>
      <c r="AFD1364" s="102"/>
      <c r="AFE1364" s="102"/>
      <c r="AFF1364" s="102"/>
      <c r="AFG1364" s="102"/>
      <c r="AFH1364" s="102"/>
      <c r="AFI1364" s="102"/>
      <c r="AFJ1364" s="102"/>
      <c r="AFK1364" s="102"/>
      <c r="AFL1364" s="102"/>
      <c r="AFM1364" s="102"/>
      <c r="AFN1364" s="102"/>
      <c r="AFO1364" s="102"/>
      <c r="AFP1364" s="102"/>
      <c r="AFQ1364" s="102"/>
      <c r="AFR1364" s="102"/>
      <c r="AFS1364" s="102"/>
      <c r="AFT1364" s="102"/>
      <c r="AFU1364" s="102"/>
      <c r="AFV1364" s="102"/>
      <c r="AFW1364" s="102"/>
      <c r="AFX1364" s="102"/>
      <c r="AFY1364" s="102"/>
      <c r="AFZ1364" s="102"/>
      <c r="AGA1364" s="102"/>
      <c r="AGB1364" s="102"/>
      <c r="AGC1364" s="102"/>
      <c r="AGD1364" s="102"/>
      <c r="AGE1364" s="102"/>
      <c r="AGF1364" s="102"/>
      <c r="AGG1364" s="102"/>
      <c r="AGH1364" s="102"/>
      <c r="AGI1364" s="102"/>
      <c r="AGJ1364" s="102"/>
      <c r="AGK1364" s="102"/>
      <c r="AGL1364" s="102"/>
      <c r="AGM1364" s="102"/>
      <c r="AGN1364" s="102"/>
      <c r="AGO1364" s="102"/>
      <c r="AGP1364" s="102"/>
      <c r="AGQ1364" s="102"/>
      <c r="AGR1364" s="102"/>
      <c r="AGS1364" s="102"/>
      <c r="AGT1364" s="102"/>
      <c r="AGU1364" s="102"/>
      <c r="AGV1364" s="102"/>
      <c r="AGW1364" s="102"/>
      <c r="AGX1364" s="102"/>
      <c r="AGY1364" s="102"/>
      <c r="AGZ1364" s="102"/>
      <c r="AHA1364" s="102"/>
      <c r="AHB1364" s="102"/>
      <c r="AHC1364" s="102"/>
      <c r="AHD1364" s="102"/>
      <c r="AHE1364" s="102"/>
      <c r="AHF1364" s="102"/>
      <c r="AHG1364" s="102"/>
      <c r="AHH1364" s="102"/>
      <c r="AHI1364" s="102"/>
      <c r="AHJ1364" s="102"/>
      <c r="AHK1364" s="102"/>
      <c r="AHL1364" s="102"/>
      <c r="AHM1364" s="102"/>
      <c r="AHN1364" s="102"/>
      <c r="AHO1364" s="102"/>
      <c r="AHP1364" s="102"/>
      <c r="AHQ1364" s="102"/>
      <c r="AHR1364" s="102"/>
      <c r="AHS1364" s="102"/>
      <c r="AHT1364" s="102"/>
      <c r="AHU1364" s="102"/>
      <c r="AHV1364" s="102"/>
      <c r="AHW1364" s="102"/>
      <c r="AHX1364" s="102"/>
      <c r="AHY1364" s="102"/>
      <c r="AHZ1364" s="102"/>
      <c r="AIA1364" s="102"/>
      <c r="AIB1364" s="102"/>
      <c r="AIC1364" s="102"/>
      <c r="AID1364" s="102"/>
      <c r="AIE1364" s="102"/>
      <c r="AIF1364" s="102"/>
      <c r="AIG1364" s="102"/>
      <c r="AIH1364" s="102"/>
      <c r="AII1364" s="102"/>
      <c r="AIJ1364" s="102"/>
      <c r="AIK1364" s="102"/>
      <c r="AIL1364" s="102"/>
      <c r="AIM1364" s="102"/>
      <c r="AIN1364" s="102"/>
      <c r="AIO1364" s="102"/>
      <c r="AIP1364" s="102"/>
      <c r="AIQ1364" s="102"/>
      <c r="AIR1364" s="102"/>
      <c r="AIS1364" s="102"/>
      <c r="AIT1364" s="102"/>
      <c r="AIU1364" s="102"/>
      <c r="AIV1364" s="102"/>
      <c r="AIW1364" s="102"/>
      <c r="AIX1364" s="102"/>
      <c r="AIY1364" s="102"/>
      <c r="AIZ1364" s="102"/>
      <c r="AJA1364" s="102"/>
      <c r="AJB1364" s="102"/>
      <c r="AJC1364" s="102"/>
      <c r="AJD1364" s="102"/>
      <c r="AJE1364" s="102"/>
      <c r="AJF1364" s="102"/>
      <c r="AJG1364" s="102"/>
      <c r="AJH1364" s="102"/>
      <c r="AJI1364" s="102"/>
      <c r="AJJ1364" s="102"/>
      <c r="AJK1364" s="102"/>
      <c r="AJL1364" s="102"/>
      <c r="AJM1364" s="102"/>
      <c r="AJN1364" s="102"/>
      <c r="AJO1364" s="102"/>
      <c r="AJP1364" s="102"/>
      <c r="AJQ1364" s="102"/>
      <c r="AJR1364" s="102"/>
      <c r="AJS1364" s="102"/>
      <c r="AJT1364" s="102"/>
      <c r="AJU1364" s="102"/>
      <c r="AJV1364" s="102"/>
      <c r="AJW1364" s="102"/>
      <c r="AJX1364" s="102"/>
      <c r="AJY1364" s="102"/>
      <c r="AJZ1364" s="102"/>
      <c r="AKA1364" s="102"/>
      <c r="AKB1364" s="102"/>
      <c r="AKC1364" s="102"/>
      <c r="AKD1364" s="102"/>
      <c r="AKE1364" s="102"/>
      <c r="AKF1364" s="102"/>
      <c r="AKG1364" s="102"/>
      <c r="AKH1364" s="102"/>
      <c r="AKI1364" s="102"/>
      <c r="AKJ1364" s="102"/>
      <c r="AKK1364" s="102"/>
      <c r="AKL1364" s="102"/>
      <c r="AKM1364" s="102"/>
      <c r="AKN1364" s="102"/>
      <c r="AKO1364" s="102"/>
      <c r="AKP1364" s="102"/>
      <c r="AKQ1364" s="102"/>
      <c r="AKR1364" s="102"/>
      <c r="AKS1364" s="102"/>
      <c r="AKT1364" s="102"/>
      <c r="AKU1364" s="102"/>
      <c r="AKV1364" s="102"/>
      <c r="AKW1364" s="102"/>
      <c r="AKX1364" s="102"/>
      <c r="AKY1364" s="102"/>
      <c r="AKZ1364" s="102"/>
      <c r="ALA1364" s="102"/>
      <c r="ALB1364" s="102"/>
      <c r="ALC1364" s="102"/>
      <c r="ALD1364" s="102"/>
      <c r="ALE1364" s="102"/>
      <c r="ALF1364" s="102"/>
      <c r="ALG1364" s="102"/>
      <c r="ALH1364" s="102"/>
      <c r="ALI1364" s="102"/>
      <c r="ALJ1364" s="102"/>
      <c r="ALK1364" s="102"/>
      <c r="ALL1364" s="102"/>
      <c r="ALM1364" s="102"/>
      <c r="ALN1364" s="102"/>
      <c r="ALO1364" s="102"/>
      <c r="ALP1364" s="102"/>
      <c r="ALQ1364" s="102"/>
      <c r="ALR1364" s="102"/>
      <c r="ALS1364" s="102"/>
      <c r="ALT1364" s="102"/>
      <c r="ALU1364" s="102"/>
      <c r="ALV1364" s="102"/>
      <c r="ALW1364" s="102"/>
      <c r="ALX1364" s="102"/>
      <c r="ALY1364" s="102"/>
      <c r="ALZ1364" s="102"/>
      <c r="AMA1364" s="102"/>
      <c r="AMB1364" s="102"/>
      <c r="AMC1364" s="102"/>
      <c r="AMD1364" s="102"/>
      <c r="AME1364" s="102"/>
      <c r="AMF1364" s="102"/>
      <c r="AMG1364" s="102"/>
      <c r="AMH1364" s="102"/>
      <c r="AMI1364" s="102"/>
      <c r="AMJ1364" s="102"/>
      <c r="AMK1364" s="102"/>
      <c r="AML1364" s="102"/>
      <c r="AMM1364" s="102"/>
      <c r="AMN1364" s="102"/>
      <c r="AMO1364" s="102"/>
      <c r="AMP1364" s="102"/>
      <c r="AMQ1364" s="102"/>
      <c r="AMR1364" s="102"/>
      <c r="AMS1364" s="102"/>
      <c r="AMT1364" s="102"/>
      <c r="AMU1364" s="102"/>
      <c r="AMV1364" s="102"/>
      <c r="AMW1364" s="102"/>
      <c r="AMX1364" s="102"/>
      <c r="AMY1364" s="102"/>
      <c r="AMZ1364" s="102"/>
      <c r="ANA1364" s="102"/>
      <c r="ANB1364" s="102"/>
      <c r="ANC1364" s="102"/>
      <c r="AND1364" s="102"/>
      <c r="ANE1364" s="102"/>
      <c r="ANF1364" s="102"/>
      <c r="ANG1364" s="102"/>
      <c r="ANH1364" s="102"/>
      <c r="ANI1364" s="102"/>
      <c r="ANJ1364" s="102"/>
      <c r="ANK1364" s="102"/>
      <c r="ANL1364" s="102"/>
      <c r="ANM1364" s="102"/>
      <c r="ANN1364" s="102"/>
      <c r="ANO1364" s="102"/>
      <c r="ANP1364" s="102"/>
      <c r="ANQ1364" s="102"/>
      <c r="ANR1364" s="102"/>
      <c r="ANS1364" s="102"/>
      <c r="ANT1364" s="102"/>
      <c r="ANU1364" s="102"/>
      <c r="ANV1364" s="102"/>
      <c r="ANW1364" s="102"/>
      <c r="ANX1364" s="102"/>
      <c r="ANY1364" s="102"/>
      <c r="ANZ1364" s="102"/>
      <c r="AOA1364" s="102"/>
      <c r="AOB1364" s="102"/>
      <c r="AOC1364" s="102"/>
      <c r="AOD1364" s="102"/>
      <c r="AOE1364" s="102"/>
      <c r="AOF1364" s="102"/>
      <c r="AOG1364" s="102"/>
      <c r="AOH1364" s="102"/>
      <c r="AOI1364" s="102"/>
      <c r="AOJ1364" s="102"/>
      <c r="AOK1364" s="102"/>
      <c r="AOL1364" s="102"/>
      <c r="AOM1364" s="102"/>
      <c r="AON1364" s="102"/>
      <c r="AOO1364" s="102"/>
      <c r="AOP1364" s="102"/>
      <c r="AOQ1364" s="102"/>
      <c r="AOR1364" s="102"/>
      <c r="AOS1364" s="102"/>
      <c r="AOT1364" s="102"/>
      <c r="AOU1364" s="102"/>
      <c r="AOV1364" s="102"/>
      <c r="AOW1364" s="102"/>
      <c r="AOX1364" s="102"/>
      <c r="AOY1364" s="102"/>
      <c r="AOZ1364" s="102"/>
      <c r="APA1364" s="102"/>
      <c r="APB1364" s="102"/>
      <c r="APC1364" s="102"/>
      <c r="APD1364" s="102"/>
      <c r="APE1364" s="102"/>
      <c r="APF1364" s="102"/>
      <c r="APG1364" s="102"/>
      <c r="APH1364" s="102"/>
      <c r="API1364" s="102"/>
      <c r="APJ1364" s="102"/>
      <c r="APK1364" s="102"/>
      <c r="APL1364" s="102"/>
      <c r="APM1364" s="102"/>
      <c r="APN1364" s="102"/>
      <c r="APO1364" s="102"/>
      <c r="APP1364" s="102"/>
      <c r="APQ1364" s="102"/>
      <c r="APR1364" s="102"/>
      <c r="APS1364" s="102"/>
      <c r="APT1364" s="102"/>
      <c r="APU1364" s="102"/>
      <c r="APV1364" s="102"/>
      <c r="APW1364" s="102"/>
      <c r="APX1364" s="102"/>
      <c r="APY1364" s="102"/>
      <c r="APZ1364" s="102"/>
      <c r="AQA1364" s="102"/>
      <c r="AQB1364" s="102"/>
      <c r="AQC1364" s="102"/>
      <c r="AQD1364" s="102"/>
      <c r="AQE1364" s="102"/>
      <c r="AQF1364" s="102"/>
      <c r="AQG1364" s="102"/>
      <c r="AQH1364" s="102"/>
      <c r="AQI1364" s="102"/>
      <c r="AQJ1364" s="102"/>
      <c r="AQK1364" s="102"/>
      <c r="AQL1364" s="102"/>
      <c r="AQM1364" s="102"/>
      <c r="AQN1364" s="102"/>
      <c r="AQO1364" s="102"/>
      <c r="AQP1364" s="102"/>
      <c r="AQQ1364" s="102"/>
      <c r="AQR1364" s="102"/>
      <c r="AQS1364" s="102"/>
      <c r="AQT1364" s="102"/>
      <c r="AQU1364" s="102"/>
      <c r="AQV1364" s="102"/>
      <c r="AQW1364" s="102"/>
      <c r="AQX1364" s="102"/>
      <c r="AQY1364" s="102"/>
      <c r="AQZ1364" s="102"/>
      <c r="ARA1364" s="102"/>
      <c r="ARB1364" s="102"/>
      <c r="ARC1364" s="102"/>
      <c r="ARD1364" s="102"/>
      <c r="ARE1364" s="102"/>
      <c r="ARF1364" s="102"/>
      <c r="ARG1364" s="102"/>
      <c r="ARH1364" s="102"/>
      <c r="ARI1364" s="102"/>
      <c r="ARJ1364" s="102"/>
      <c r="ARK1364" s="102"/>
      <c r="ARL1364" s="102"/>
      <c r="ARM1364" s="102"/>
      <c r="ARN1364" s="102"/>
      <c r="ARO1364" s="102"/>
      <c r="ARP1364" s="102"/>
      <c r="ARQ1364" s="102"/>
      <c r="ARR1364" s="102"/>
      <c r="ARS1364" s="102"/>
      <c r="ART1364" s="102"/>
      <c r="ARU1364" s="102"/>
      <c r="ARV1364" s="102"/>
      <c r="ARW1364" s="102"/>
      <c r="ARX1364" s="102"/>
      <c r="ARY1364" s="102"/>
      <c r="ARZ1364" s="102"/>
      <c r="ASA1364" s="102"/>
      <c r="ASB1364" s="102"/>
      <c r="ASC1364" s="102"/>
      <c r="ASD1364" s="102"/>
      <c r="ASE1364" s="102"/>
      <c r="ASF1364" s="102"/>
      <c r="ASG1364" s="102"/>
      <c r="ASH1364" s="102"/>
      <c r="ASI1364" s="102"/>
      <c r="ASJ1364" s="102"/>
      <c r="ASK1364" s="102"/>
      <c r="ASL1364" s="102"/>
      <c r="ASM1364" s="102"/>
      <c r="ASN1364" s="102"/>
      <c r="ASO1364" s="102"/>
      <c r="ASP1364" s="102"/>
      <c r="ASQ1364" s="102"/>
      <c r="ASR1364" s="102"/>
      <c r="ASS1364" s="102"/>
      <c r="AST1364" s="102"/>
      <c r="ASU1364" s="102"/>
      <c r="ASV1364" s="102"/>
      <c r="ASW1364" s="102"/>
      <c r="ASX1364" s="102"/>
      <c r="ASY1364" s="102"/>
      <c r="ASZ1364" s="102"/>
      <c r="ATA1364" s="102"/>
      <c r="ATB1364" s="102"/>
      <c r="ATC1364" s="102"/>
      <c r="ATD1364" s="102"/>
      <c r="ATE1364" s="102"/>
      <c r="ATF1364" s="102"/>
      <c r="ATG1364" s="102"/>
      <c r="ATH1364" s="102"/>
      <c r="ATI1364" s="102"/>
      <c r="ATJ1364" s="102"/>
      <c r="ATK1364" s="102"/>
      <c r="ATL1364" s="102"/>
      <c r="ATM1364" s="102"/>
      <c r="ATN1364" s="102"/>
      <c r="ATO1364" s="102"/>
      <c r="ATP1364" s="102"/>
      <c r="ATQ1364" s="102"/>
      <c r="ATR1364" s="102"/>
      <c r="ATS1364" s="102"/>
      <c r="ATT1364" s="102"/>
      <c r="ATU1364" s="102"/>
      <c r="ATV1364" s="102"/>
      <c r="ATW1364" s="102"/>
      <c r="ATX1364" s="102"/>
      <c r="ATY1364" s="102"/>
      <c r="ATZ1364" s="102"/>
      <c r="AUA1364" s="102"/>
      <c r="AUB1364" s="102"/>
      <c r="AUC1364" s="102"/>
      <c r="AUD1364" s="102"/>
      <c r="AUE1364" s="102"/>
      <c r="AUF1364" s="102"/>
      <c r="AUG1364" s="102"/>
      <c r="AUH1364" s="102"/>
      <c r="AUI1364" s="102"/>
      <c r="AUJ1364" s="102"/>
      <c r="AUK1364" s="102"/>
      <c r="AUL1364" s="102"/>
      <c r="AUM1364" s="102"/>
      <c r="AUN1364" s="102"/>
      <c r="AUO1364" s="102"/>
      <c r="AUP1364" s="102"/>
      <c r="AUQ1364" s="102"/>
      <c r="AUR1364" s="102"/>
      <c r="AUS1364" s="102"/>
      <c r="AUT1364" s="102"/>
      <c r="AUU1364" s="102"/>
      <c r="AUV1364" s="102"/>
      <c r="AUW1364" s="102"/>
      <c r="AUX1364" s="102"/>
      <c r="AUY1364" s="102"/>
      <c r="AUZ1364" s="102"/>
      <c r="AVA1364" s="102"/>
      <c r="AVB1364" s="102"/>
      <c r="AVC1364" s="102"/>
      <c r="AVD1364" s="102"/>
      <c r="AVE1364" s="102"/>
      <c r="AVF1364" s="102"/>
      <c r="AVG1364" s="102"/>
      <c r="AVH1364" s="102"/>
      <c r="AVI1364" s="102"/>
      <c r="AVJ1364" s="102"/>
      <c r="AVK1364" s="102"/>
      <c r="AVL1364" s="102"/>
      <c r="AVM1364" s="102"/>
      <c r="AVN1364" s="102"/>
      <c r="AVO1364" s="102"/>
      <c r="AVP1364" s="102"/>
      <c r="AVQ1364" s="102"/>
      <c r="AVR1364" s="102"/>
      <c r="AVS1364" s="102"/>
      <c r="AVT1364" s="102"/>
      <c r="AVU1364" s="102"/>
      <c r="AVV1364" s="102"/>
      <c r="AVW1364" s="102"/>
      <c r="AVX1364" s="102"/>
      <c r="AVY1364" s="102"/>
      <c r="AVZ1364" s="102"/>
      <c r="AWA1364" s="102"/>
      <c r="AWB1364" s="102"/>
      <c r="AWC1364" s="102"/>
      <c r="AWD1364" s="102"/>
      <c r="AWE1364" s="102"/>
      <c r="AWF1364" s="102"/>
      <c r="AWG1364" s="102"/>
      <c r="AWH1364" s="102"/>
      <c r="AWI1364" s="102"/>
      <c r="AWJ1364" s="102"/>
      <c r="AWK1364" s="102"/>
      <c r="AWL1364" s="102"/>
      <c r="AWM1364" s="102"/>
      <c r="AWN1364" s="102"/>
      <c r="AWO1364" s="102"/>
      <c r="AWP1364" s="102"/>
      <c r="AWQ1364" s="102"/>
      <c r="AWR1364" s="102"/>
      <c r="AWS1364" s="102"/>
      <c r="AWT1364" s="102"/>
      <c r="AWU1364" s="102"/>
      <c r="AWV1364" s="102"/>
      <c r="AWW1364" s="102"/>
      <c r="AWX1364" s="102"/>
      <c r="AWY1364" s="102"/>
      <c r="AWZ1364" s="102"/>
      <c r="AXA1364" s="102"/>
      <c r="AXB1364" s="102"/>
      <c r="AXC1364" s="102"/>
      <c r="AXD1364" s="102"/>
      <c r="AXE1364" s="102"/>
      <c r="AXF1364" s="102"/>
      <c r="AXG1364" s="102"/>
      <c r="AXH1364" s="102"/>
      <c r="AXI1364" s="102"/>
      <c r="AXJ1364" s="102"/>
      <c r="AXK1364" s="102"/>
      <c r="AXL1364" s="102"/>
      <c r="AXM1364" s="102"/>
      <c r="AXN1364" s="102"/>
      <c r="AXO1364" s="102"/>
      <c r="AXP1364" s="102"/>
      <c r="AXQ1364" s="102"/>
      <c r="AXR1364" s="102"/>
      <c r="AXS1364" s="102"/>
      <c r="AXT1364" s="102"/>
      <c r="AXU1364" s="102"/>
      <c r="AXV1364" s="102"/>
      <c r="AXW1364" s="102"/>
      <c r="AXX1364" s="102"/>
      <c r="AXY1364" s="102"/>
      <c r="AXZ1364" s="102"/>
      <c r="AYA1364" s="102"/>
      <c r="AYB1364" s="102"/>
      <c r="AYC1364" s="102"/>
      <c r="AYD1364" s="102"/>
      <c r="AYE1364" s="102"/>
      <c r="AYF1364" s="102"/>
      <c r="AYG1364" s="102"/>
      <c r="AYH1364" s="102"/>
      <c r="AYI1364" s="102"/>
      <c r="AYJ1364" s="102"/>
      <c r="AYK1364" s="102"/>
      <c r="AYL1364" s="102"/>
      <c r="AYM1364" s="102"/>
      <c r="AYN1364" s="102"/>
      <c r="AYO1364" s="102"/>
      <c r="AYP1364" s="102"/>
      <c r="AYQ1364" s="102"/>
      <c r="AYR1364" s="102"/>
      <c r="AYS1364" s="102"/>
      <c r="AYT1364" s="102"/>
      <c r="AYU1364" s="102"/>
      <c r="AYV1364" s="102"/>
      <c r="AYW1364" s="102"/>
      <c r="AYX1364" s="102"/>
      <c r="AYY1364" s="102"/>
      <c r="AYZ1364" s="102"/>
      <c r="AZA1364" s="102"/>
      <c r="AZB1364" s="102"/>
      <c r="AZC1364" s="102"/>
      <c r="AZD1364" s="102"/>
      <c r="AZE1364" s="102"/>
      <c r="AZF1364" s="102"/>
      <c r="AZG1364" s="102"/>
      <c r="AZH1364" s="102"/>
      <c r="AZI1364" s="102"/>
      <c r="AZJ1364" s="102"/>
      <c r="AZK1364" s="102"/>
      <c r="AZL1364" s="102"/>
      <c r="AZM1364" s="102"/>
      <c r="AZN1364" s="102"/>
      <c r="AZO1364" s="102"/>
      <c r="AZP1364" s="102"/>
      <c r="AZQ1364" s="102"/>
      <c r="AZR1364" s="102"/>
      <c r="AZS1364" s="102"/>
      <c r="AZT1364" s="102"/>
      <c r="AZU1364" s="102"/>
      <c r="AZV1364" s="102"/>
      <c r="AZW1364" s="102"/>
      <c r="AZX1364" s="102"/>
      <c r="AZY1364" s="102"/>
      <c r="AZZ1364" s="102"/>
      <c r="BAA1364" s="102"/>
      <c r="BAB1364" s="102"/>
      <c r="BAC1364" s="102"/>
      <c r="BAD1364" s="102"/>
      <c r="BAE1364" s="102"/>
      <c r="BAF1364" s="102"/>
      <c r="BAG1364" s="102"/>
      <c r="BAH1364" s="102"/>
      <c r="BAI1364" s="102"/>
      <c r="BAJ1364" s="102"/>
      <c r="BAK1364" s="102"/>
      <c r="BAL1364" s="102"/>
      <c r="BAM1364" s="102"/>
      <c r="BAN1364" s="102"/>
      <c r="BAO1364" s="102"/>
      <c r="BAP1364" s="102"/>
      <c r="BAQ1364" s="102"/>
      <c r="BAR1364" s="102"/>
      <c r="BAS1364" s="102"/>
      <c r="BAT1364" s="102"/>
      <c r="BAU1364" s="102"/>
      <c r="BAV1364" s="102"/>
      <c r="BAW1364" s="102"/>
      <c r="BAX1364" s="102"/>
      <c r="BAY1364" s="102"/>
      <c r="BAZ1364" s="102"/>
      <c r="BBA1364" s="102"/>
      <c r="BBB1364" s="102"/>
      <c r="BBC1364" s="102"/>
      <c r="BBD1364" s="102"/>
      <c r="BBE1364" s="102"/>
      <c r="BBF1364" s="102"/>
      <c r="BBG1364" s="102"/>
      <c r="BBH1364" s="102"/>
      <c r="BBI1364" s="102"/>
      <c r="BBJ1364" s="102"/>
      <c r="BBK1364" s="102"/>
      <c r="BBL1364" s="102"/>
      <c r="BBM1364" s="102"/>
      <c r="BBN1364" s="102"/>
      <c r="BBO1364" s="102"/>
      <c r="BBP1364" s="102"/>
      <c r="BBQ1364" s="102"/>
      <c r="BBR1364" s="102"/>
      <c r="BBS1364" s="102"/>
      <c r="BBT1364" s="102"/>
      <c r="BBU1364" s="102"/>
      <c r="BBV1364" s="102"/>
      <c r="BBW1364" s="102"/>
      <c r="BBX1364" s="102"/>
      <c r="BBY1364" s="102"/>
      <c r="BBZ1364" s="102"/>
      <c r="BCA1364" s="102"/>
      <c r="BCB1364" s="102"/>
      <c r="BCC1364" s="102"/>
      <c r="BCD1364" s="102"/>
      <c r="BCE1364" s="102"/>
      <c r="BCF1364" s="102"/>
      <c r="BCG1364" s="102"/>
      <c r="BCH1364" s="102"/>
      <c r="BCI1364" s="102"/>
      <c r="BCJ1364" s="102"/>
      <c r="BCK1364" s="102"/>
      <c r="BCL1364" s="102"/>
      <c r="BCM1364" s="102"/>
      <c r="BCN1364" s="102"/>
      <c r="BCO1364" s="102"/>
      <c r="BCP1364" s="102"/>
      <c r="BCQ1364" s="102"/>
      <c r="BCR1364" s="102"/>
      <c r="BCS1364" s="102"/>
      <c r="BCT1364" s="102"/>
      <c r="BCU1364" s="102"/>
      <c r="BCV1364" s="102"/>
      <c r="BCW1364" s="102"/>
      <c r="BCX1364" s="102"/>
      <c r="BCY1364" s="102"/>
      <c r="BCZ1364" s="102"/>
      <c r="BDA1364" s="102"/>
      <c r="BDB1364" s="102"/>
      <c r="BDC1364" s="102"/>
      <c r="BDD1364" s="102"/>
      <c r="BDE1364" s="102"/>
      <c r="BDF1364" s="102"/>
      <c r="BDG1364" s="102"/>
      <c r="BDH1364" s="102"/>
      <c r="BDI1364" s="102"/>
      <c r="BDJ1364" s="102"/>
      <c r="BDK1364" s="102"/>
      <c r="BDL1364" s="102"/>
      <c r="BDM1364" s="102"/>
      <c r="BDN1364" s="102"/>
      <c r="BDO1364" s="102"/>
      <c r="BDP1364" s="102"/>
      <c r="BDQ1364" s="102"/>
      <c r="BDR1364" s="102"/>
      <c r="BDS1364" s="102"/>
      <c r="BDT1364" s="102"/>
      <c r="BDU1364" s="102"/>
      <c r="BDV1364" s="102"/>
      <c r="BDW1364" s="102"/>
      <c r="BDX1364" s="102"/>
      <c r="BDY1364" s="102"/>
      <c r="BDZ1364" s="102"/>
      <c r="BEA1364" s="102"/>
      <c r="BEB1364" s="102"/>
      <c r="BEC1364" s="102"/>
      <c r="BED1364" s="102"/>
      <c r="BEE1364" s="102"/>
      <c r="BEF1364" s="102"/>
      <c r="BEG1364" s="102"/>
      <c r="BEH1364" s="102"/>
      <c r="BEI1364" s="102"/>
      <c r="BEJ1364" s="102"/>
      <c r="BEK1364" s="102"/>
      <c r="BEL1364" s="102"/>
      <c r="BEM1364" s="102"/>
      <c r="BEN1364" s="102"/>
      <c r="BEO1364" s="102"/>
      <c r="BEP1364" s="102"/>
      <c r="BEQ1364" s="102"/>
      <c r="BER1364" s="102"/>
      <c r="BES1364" s="102"/>
      <c r="BET1364" s="102"/>
      <c r="BEU1364" s="102"/>
      <c r="BEV1364" s="102"/>
      <c r="BEW1364" s="102"/>
      <c r="BEX1364" s="102"/>
      <c r="BEY1364" s="102"/>
      <c r="BEZ1364" s="102"/>
      <c r="BFA1364" s="102"/>
      <c r="BFB1364" s="102"/>
      <c r="BFC1364" s="102"/>
      <c r="BFD1364" s="102"/>
      <c r="BFE1364" s="102"/>
      <c r="BFF1364" s="102"/>
      <c r="BFG1364" s="102"/>
      <c r="BFH1364" s="102"/>
      <c r="BFI1364" s="102"/>
      <c r="BFJ1364" s="102"/>
      <c r="BFK1364" s="102"/>
      <c r="BFL1364" s="102"/>
      <c r="BFM1364" s="102"/>
      <c r="BFN1364" s="102"/>
      <c r="BFO1364" s="102"/>
      <c r="BFP1364" s="102"/>
      <c r="BFQ1364" s="102"/>
      <c r="BFR1364" s="102"/>
      <c r="BFS1364" s="102"/>
      <c r="BFT1364" s="102"/>
      <c r="BFU1364" s="102"/>
      <c r="BFV1364" s="102"/>
      <c r="BFW1364" s="102"/>
      <c r="BFX1364" s="102"/>
      <c r="BFY1364" s="102"/>
      <c r="BFZ1364" s="102"/>
      <c r="BGA1364" s="102"/>
      <c r="BGB1364" s="102"/>
      <c r="BGC1364" s="102"/>
      <c r="BGD1364" s="102"/>
      <c r="BGE1364" s="102"/>
      <c r="BGF1364" s="102"/>
      <c r="BGG1364" s="102"/>
      <c r="BGH1364" s="102"/>
      <c r="BGI1364" s="102"/>
      <c r="BGJ1364" s="102"/>
      <c r="BGK1364" s="102"/>
      <c r="BGL1364" s="102"/>
      <c r="BGM1364" s="102"/>
      <c r="BGN1364" s="102"/>
      <c r="BGO1364" s="102"/>
      <c r="BGP1364" s="102"/>
      <c r="BGQ1364" s="102"/>
      <c r="BGR1364" s="102"/>
      <c r="BGS1364" s="102"/>
      <c r="BGT1364" s="102"/>
      <c r="BGU1364" s="102"/>
      <c r="BGV1364" s="102"/>
      <c r="BGW1364" s="102"/>
      <c r="BGX1364" s="102"/>
      <c r="BGY1364" s="102"/>
      <c r="BGZ1364" s="102"/>
      <c r="BHA1364" s="102"/>
      <c r="BHB1364" s="102"/>
      <c r="BHC1364" s="102"/>
      <c r="BHD1364" s="102"/>
      <c r="BHE1364" s="102"/>
      <c r="BHF1364" s="102"/>
      <c r="BHG1364" s="102"/>
      <c r="BHH1364" s="102"/>
      <c r="BHI1364" s="102"/>
      <c r="BHJ1364" s="102"/>
      <c r="BHK1364" s="102"/>
      <c r="BHL1364" s="102"/>
      <c r="BHM1364" s="102"/>
      <c r="BHN1364" s="102"/>
      <c r="BHO1364" s="102"/>
      <c r="BHP1364" s="102"/>
      <c r="BHQ1364" s="102"/>
      <c r="BHR1364" s="102"/>
      <c r="BHS1364" s="102"/>
      <c r="BHT1364" s="102"/>
      <c r="BHU1364" s="102"/>
      <c r="BHV1364" s="102"/>
      <c r="BHW1364" s="102"/>
      <c r="BHX1364" s="102"/>
      <c r="BHY1364" s="102"/>
      <c r="BHZ1364" s="102"/>
      <c r="BIA1364" s="102"/>
      <c r="BIB1364" s="102"/>
      <c r="BIC1364" s="102"/>
      <c r="BID1364" s="102"/>
      <c r="BIE1364" s="102"/>
      <c r="BIF1364" s="102"/>
      <c r="BIG1364" s="102"/>
      <c r="BIH1364" s="102"/>
      <c r="BII1364" s="102"/>
      <c r="BIJ1364" s="102"/>
      <c r="BIK1364" s="102"/>
      <c r="BIL1364" s="102"/>
      <c r="BIM1364" s="102"/>
      <c r="BIN1364" s="102"/>
      <c r="BIO1364" s="102"/>
      <c r="BIP1364" s="102"/>
      <c r="BIQ1364" s="102"/>
      <c r="BIR1364" s="102"/>
      <c r="BIS1364" s="102"/>
      <c r="BIT1364" s="102"/>
      <c r="BIU1364" s="102"/>
      <c r="BIV1364" s="102"/>
      <c r="BIW1364" s="102"/>
      <c r="BIX1364" s="102"/>
      <c r="BIY1364" s="102"/>
      <c r="BIZ1364" s="102"/>
      <c r="BJA1364" s="102"/>
      <c r="BJB1364" s="102"/>
      <c r="BJC1364" s="102"/>
      <c r="BJD1364" s="102"/>
      <c r="BJE1364" s="102"/>
      <c r="BJF1364" s="102"/>
      <c r="BJG1364" s="102"/>
      <c r="BJH1364" s="102"/>
      <c r="BJI1364" s="102"/>
      <c r="BJJ1364" s="102"/>
      <c r="BJK1364" s="102"/>
      <c r="BJL1364" s="102"/>
      <c r="BJM1364" s="102"/>
      <c r="BJN1364" s="102"/>
      <c r="BJO1364" s="102"/>
      <c r="BJP1364" s="102"/>
      <c r="BJQ1364" s="102"/>
      <c r="BJR1364" s="102"/>
      <c r="BJS1364" s="102"/>
      <c r="BJT1364" s="102"/>
      <c r="BJU1364" s="102"/>
      <c r="BJV1364" s="102"/>
      <c r="BJW1364" s="102"/>
      <c r="BJX1364" s="102"/>
      <c r="BJY1364" s="102"/>
      <c r="BJZ1364" s="102"/>
      <c r="BKA1364" s="102"/>
      <c r="BKB1364" s="102"/>
      <c r="BKC1364" s="102"/>
      <c r="BKD1364" s="102"/>
      <c r="BKE1364" s="102"/>
      <c r="BKF1364" s="102"/>
      <c r="BKG1364" s="102"/>
      <c r="BKH1364" s="102"/>
      <c r="BKI1364" s="102"/>
      <c r="BKJ1364" s="102"/>
      <c r="BKK1364" s="102"/>
      <c r="BKL1364" s="102"/>
      <c r="BKM1364" s="102"/>
      <c r="BKN1364" s="102"/>
      <c r="BKO1364" s="102"/>
      <c r="BKP1364" s="102"/>
      <c r="BKQ1364" s="102"/>
      <c r="BKR1364" s="102"/>
      <c r="BKS1364" s="102"/>
      <c r="BKT1364" s="102"/>
      <c r="BKU1364" s="102"/>
      <c r="BKV1364" s="102"/>
      <c r="BKW1364" s="102"/>
      <c r="BKX1364" s="102"/>
      <c r="BKY1364" s="102"/>
      <c r="BKZ1364" s="102"/>
      <c r="BLA1364" s="102"/>
      <c r="BLB1364" s="102"/>
      <c r="BLC1364" s="102"/>
      <c r="BLD1364" s="102"/>
      <c r="BLE1364" s="102"/>
      <c r="BLF1364" s="102"/>
      <c r="BLG1364" s="102"/>
      <c r="BLH1364" s="102"/>
      <c r="BLI1364" s="102"/>
      <c r="BLJ1364" s="102"/>
      <c r="BLK1364" s="102"/>
      <c r="BLL1364" s="102"/>
      <c r="BLM1364" s="102"/>
      <c r="BLN1364" s="102"/>
      <c r="BLO1364" s="102"/>
      <c r="BLP1364" s="102"/>
      <c r="BLQ1364" s="102"/>
      <c r="BLR1364" s="102"/>
      <c r="BLS1364" s="102"/>
      <c r="BLT1364" s="102"/>
      <c r="BLU1364" s="102"/>
      <c r="BLV1364" s="102"/>
      <c r="BLW1364" s="102"/>
      <c r="BLX1364" s="102"/>
      <c r="BLY1364" s="102"/>
      <c r="BLZ1364" s="102"/>
      <c r="BMA1364" s="102"/>
      <c r="BMB1364" s="102"/>
      <c r="BMC1364" s="102"/>
      <c r="BMD1364" s="102"/>
      <c r="BME1364" s="102"/>
      <c r="BMF1364" s="102"/>
      <c r="BMG1364" s="102"/>
      <c r="BMH1364" s="102"/>
      <c r="BMI1364" s="102"/>
      <c r="BMJ1364" s="102"/>
      <c r="BMK1364" s="102"/>
      <c r="BML1364" s="102"/>
      <c r="BMM1364" s="102"/>
      <c r="BMN1364" s="102"/>
      <c r="BMO1364" s="102"/>
      <c r="BMP1364" s="102"/>
      <c r="BMQ1364" s="102"/>
      <c r="BMR1364" s="102"/>
      <c r="BMS1364" s="102"/>
      <c r="BMT1364" s="102"/>
      <c r="BMU1364" s="102"/>
      <c r="BMV1364" s="102"/>
      <c r="BMW1364" s="102"/>
      <c r="BMX1364" s="102"/>
      <c r="BMY1364" s="102"/>
      <c r="BMZ1364" s="102"/>
      <c r="BNA1364" s="102"/>
      <c r="BNB1364" s="102"/>
      <c r="BNC1364" s="102"/>
      <c r="BND1364" s="102"/>
      <c r="BNE1364" s="102"/>
      <c r="BNF1364" s="102"/>
      <c r="BNG1364" s="102"/>
      <c r="BNH1364" s="102"/>
      <c r="BNI1364" s="102"/>
      <c r="BNJ1364" s="102"/>
      <c r="BNK1364" s="102"/>
      <c r="BNL1364" s="102"/>
      <c r="BNM1364" s="102"/>
      <c r="BNN1364" s="102"/>
      <c r="BNO1364" s="102"/>
      <c r="BNP1364" s="102"/>
      <c r="BNQ1364" s="102"/>
      <c r="BNR1364" s="102"/>
      <c r="BNS1364" s="102"/>
      <c r="BNT1364" s="102"/>
      <c r="BNU1364" s="102"/>
      <c r="BNV1364" s="102"/>
      <c r="BNW1364" s="102"/>
      <c r="BNX1364" s="102"/>
      <c r="BNY1364" s="102"/>
      <c r="BNZ1364" s="102"/>
      <c r="BOA1364" s="102"/>
      <c r="BOB1364" s="102"/>
      <c r="BOC1364" s="102"/>
      <c r="BOD1364" s="102"/>
      <c r="BOE1364" s="102"/>
      <c r="BOF1364" s="102"/>
      <c r="BOG1364" s="102"/>
      <c r="BOH1364" s="102"/>
      <c r="BOI1364" s="102"/>
      <c r="BOJ1364" s="102"/>
      <c r="BOK1364" s="102"/>
      <c r="BOL1364" s="102"/>
      <c r="BOM1364" s="102"/>
      <c r="BON1364" s="102"/>
      <c r="BOO1364" s="102"/>
      <c r="BOP1364" s="102"/>
      <c r="BOQ1364" s="102"/>
      <c r="BOR1364" s="102"/>
      <c r="BOS1364" s="102"/>
      <c r="BOT1364" s="102"/>
      <c r="BOU1364" s="102"/>
      <c r="BOV1364" s="102"/>
      <c r="BOW1364" s="102"/>
      <c r="BOX1364" s="102"/>
      <c r="BOY1364" s="102"/>
      <c r="BOZ1364" s="102"/>
      <c r="BPA1364" s="102"/>
      <c r="BPB1364" s="102"/>
      <c r="BPC1364" s="102"/>
      <c r="BPD1364" s="102"/>
      <c r="BPE1364" s="102"/>
      <c r="BPF1364" s="102"/>
      <c r="BPG1364" s="102"/>
      <c r="BPH1364" s="102"/>
      <c r="BPI1364" s="102"/>
      <c r="BPJ1364" s="102"/>
      <c r="BPK1364" s="102"/>
      <c r="BPL1364" s="102"/>
      <c r="BPM1364" s="102"/>
      <c r="BPN1364" s="102"/>
      <c r="BPO1364" s="102"/>
      <c r="BPP1364" s="102"/>
      <c r="BPQ1364" s="102"/>
      <c r="BPR1364" s="102"/>
      <c r="BPS1364" s="102"/>
      <c r="BPT1364" s="102"/>
      <c r="BPU1364" s="102"/>
      <c r="BPV1364" s="102"/>
      <c r="BPW1364" s="102"/>
      <c r="BPX1364" s="102"/>
      <c r="BPY1364" s="102"/>
      <c r="BPZ1364" s="102"/>
      <c r="BQA1364" s="102"/>
      <c r="BQB1364" s="102"/>
      <c r="BQC1364" s="102"/>
      <c r="BQD1364" s="102"/>
      <c r="BQE1364" s="102"/>
      <c r="BQF1364" s="102"/>
      <c r="BQG1364" s="102"/>
      <c r="BQH1364" s="102"/>
      <c r="BQI1364" s="102"/>
      <c r="BQJ1364" s="102"/>
      <c r="BQK1364" s="102"/>
      <c r="BQL1364" s="102"/>
      <c r="BQM1364" s="102"/>
      <c r="BQN1364" s="102"/>
      <c r="BQO1364" s="102"/>
      <c r="BQP1364" s="102"/>
      <c r="BQQ1364" s="102"/>
      <c r="BQR1364" s="102"/>
      <c r="BQS1364" s="102"/>
      <c r="BQT1364" s="102"/>
      <c r="BQU1364" s="102"/>
      <c r="BQV1364" s="102"/>
      <c r="BQW1364" s="102"/>
      <c r="BQX1364" s="102"/>
      <c r="BQY1364" s="102"/>
      <c r="BQZ1364" s="102"/>
      <c r="BRA1364" s="102"/>
      <c r="BRB1364" s="102"/>
      <c r="BRC1364" s="102"/>
      <c r="BRD1364" s="102"/>
      <c r="BRE1364" s="102"/>
      <c r="BRF1364" s="102"/>
      <c r="BRG1364" s="102"/>
      <c r="BRH1364" s="102"/>
      <c r="BRI1364" s="102"/>
      <c r="BRJ1364" s="102"/>
      <c r="BRK1364" s="102"/>
      <c r="BRL1364" s="102"/>
      <c r="BRM1364" s="102"/>
      <c r="BRN1364" s="102"/>
      <c r="BRO1364" s="102"/>
      <c r="BRP1364" s="102"/>
      <c r="BRQ1364" s="102"/>
      <c r="BRR1364" s="102"/>
      <c r="BRS1364" s="102"/>
      <c r="BRT1364" s="102"/>
      <c r="BRU1364" s="102"/>
      <c r="BRV1364" s="102"/>
      <c r="BRW1364" s="102"/>
      <c r="BRX1364" s="102"/>
      <c r="BRY1364" s="102"/>
      <c r="BRZ1364" s="102"/>
      <c r="BSA1364" s="102"/>
      <c r="BSB1364" s="102"/>
      <c r="BSC1364" s="102"/>
      <c r="BSD1364" s="102"/>
      <c r="BSE1364" s="102"/>
      <c r="BSF1364" s="102"/>
      <c r="BSG1364" s="102"/>
      <c r="BSH1364" s="102"/>
      <c r="BSI1364" s="102"/>
      <c r="BSJ1364" s="102"/>
      <c r="BSK1364" s="102"/>
      <c r="BSL1364" s="102"/>
      <c r="BSM1364" s="102"/>
      <c r="BSN1364" s="102"/>
      <c r="BSO1364" s="102"/>
      <c r="BSP1364" s="102"/>
      <c r="BSQ1364" s="102"/>
      <c r="BSR1364" s="102"/>
      <c r="BSS1364" s="102"/>
      <c r="BST1364" s="102"/>
      <c r="BSU1364" s="102"/>
      <c r="BSV1364" s="102"/>
      <c r="BSW1364" s="102"/>
      <c r="BSX1364" s="102"/>
      <c r="BSY1364" s="102"/>
      <c r="BSZ1364" s="102"/>
      <c r="BTA1364" s="102"/>
      <c r="BTB1364" s="102"/>
      <c r="BTC1364" s="102"/>
      <c r="BTD1364" s="102"/>
      <c r="BTE1364" s="102"/>
      <c r="BTF1364" s="102"/>
      <c r="BTG1364" s="102"/>
      <c r="BTH1364" s="102"/>
      <c r="BTI1364" s="102"/>
      <c r="BTJ1364" s="102"/>
      <c r="BTK1364" s="102"/>
      <c r="BTL1364" s="102"/>
      <c r="BTM1364" s="102"/>
      <c r="BTN1364" s="102"/>
      <c r="BTO1364" s="102"/>
      <c r="BTP1364" s="102"/>
      <c r="BTQ1364" s="102"/>
      <c r="BTR1364" s="102"/>
      <c r="BTS1364" s="102"/>
      <c r="BTT1364" s="102"/>
      <c r="BTU1364" s="102"/>
      <c r="BTV1364" s="102"/>
      <c r="BTW1364" s="102"/>
      <c r="BTX1364" s="102"/>
      <c r="BTY1364" s="102"/>
      <c r="BTZ1364" s="102"/>
      <c r="BUA1364" s="102"/>
      <c r="BUB1364" s="102"/>
      <c r="BUC1364" s="102"/>
      <c r="BUD1364" s="102"/>
      <c r="BUE1364" s="102"/>
      <c r="BUF1364" s="102"/>
      <c r="BUG1364" s="102"/>
      <c r="BUH1364" s="102"/>
      <c r="BUI1364" s="102"/>
      <c r="BUJ1364" s="102"/>
      <c r="BUK1364" s="102"/>
      <c r="BUL1364" s="102"/>
      <c r="BUM1364" s="102"/>
      <c r="BUN1364" s="102"/>
      <c r="BUO1364" s="102"/>
      <c r="BUP1364" s="102"/>
      <c r="BUQ1364" s="102"/>
      <c r="BUR1364" s="102"/>
      <c r="BUS1364" s="102"/>
      <c r="BUT1364" s="102"/>
      <c r="BUU1364" s="102"/>
      <c r="BUV1364" s="102"/>
      <c r="BUW1364" s="102"/>
      <c r="BUX1364" s="102"/>
      <c r="BUY1364" s="102"/>
      <c r="BUZ1364" s="102"/>
      <c r="BVA1364" s="102"/>
      <c r="BVB1364" s="102"/>
      <c r="BVC1364" s="102"/>
      <c r="BVD1364" s="102"/>
      <c r="BVE1364" s="102"/>
      <c r="BVF1364" s="102"/>
      <c r="BVG1364" s="102"/>
      <c r="BVH1364" s="102"/>
      <c r="BVI1364" s="102"/>
      <c r="BVJ1364" s="102"/>
      <c r="BVK1364" s="102"/>
      <c r="BVL1364" s="102"/>
      <c r="BVM1364" s="102"/>
      <c r="BVN1364" s="102"/>
      <c r="BVO1364" s="102"/>
      <c r="BVP1364" s="102"/>
      <c r="BVQ1364" s="102"/>
      <c r="BVR1364" s="102"/>
      <c r="BVS1364" s="102"/>
      <c r="BVT1364" s="102"/>
      <c r="BVU1364" s="102"/>
      <c r="BVV1364" s="102"/>
      <c r="BVW1364" s="102"/>
      <c r="BVX1364" s="102"/>
      <c r="BVY1364" s="102"/>
      <c r="BVZ1364" s="102"/>
      <c r="BWA1364" s="102"/>
      <c r="BWB1364" s="102"/>
      <c r="BWC1364" s="102"/>
      <c r="BWD1364" s="102"/>
      <c r="BWE1364" s="102"/>
      <c r="BWF1364" s="102"/>
      <c r="BWG1364" s="102"/>
      <c r="BWH1364" s="102"/>
      <c r="BWI1364" s="102"/>
      <c r="BWJ1364" s="102"/>
      <c r="BWK1364" s="102"/>
      <c r="BWL1364" s="102"/>
      <c r="BWM1364" s="102"/>
      <c r="BWN1364" s="102"/>
      <c r="BWO1364" s="102"/>
      <c r="BWP1364" s="102"/>
      <c r="BWQ1364" s="102"/>
      <c r="BWR1364" s="102"/>
      <c r="BWS1364" s="102"/>
      <c r="BWT1364" s="102"/>
      <c r="BWU1364" s="102"/>
      <c r="BWV1364" s="102"/>
      <c r="BWW1364" s="102"/>
      <c r="BWX1364" s="102"/>
      <c r="BWY1364" s="102"/>
      <c r="BWZ1364" s="102"/>
      <c r="BXA1364" s="102"/>
      <c r="BXB1364" s="102"/>
      <c r="BXC1364" s="102"/>
      <c r="BXD1364" s="102"/>
      <c r="BXE1364" s="102"/>
      <c r="BXF1364" s="102"/>
      <c r="BXG1364" s="102"/>
      <c r="BXH1364" s="102"/>
      <c r="BXI1364" s="102"/>
      <c r="BXJ1364" s="102"/>
      <c r="BXK1364" s="102"/>
      <c r="BXL1364" s="102"/>
      <c r="BXM1364" s="102"/>
      <c r="BXN1364" s="102"/>
      <c r="BXO1364" s="102"/>
      <c r="BXP1364" s="102"/>
      <c r="BXQ1364" s="102"/>
      <c r="BXR1364" s="102"/>
      <c r="BXS1364" s="102"/>
      <c r="BXT1364" s="102"/>
      <c r="BXU1364" s="102"/>
      <c r="BXV1364" s="102"/>
      <c r="BXW1364" s="102"/>
      <c r="BXX1364" s="102"/>
      <c r="BXY1364" s="102"/>
      <c r="BXZ1364" s="102"/>
      <c r="BYA1364" s="102"/>
      <c r="BYB1364" s="102"/>
      <c r="BYC1364" s="102"/>
      <c r="BYD1364" s="102"/>
      <c r="BYE1364" s="102"/>
      <c r="BYF1364" s="102"/>
      <c r="BYG1364" s="102"/>
      <c r="BYH1364" s="102"/>
      <c r="BYI1364" s="102"/>
      <c r="BYJ1364" s="102"/>
      <c r="BYK1364" s="102"/>
      <c r="BYL1364" s="102"/>
      <c r="BYM1364" s="102"/>
      <c r="BYN1364" s="102"/>
      <c r="BYO1364" s="102"/>
      <c r="BYP1364" s="102"/>
      <c r="BYQ1364" s="102"/>
      <c r="BYR1364" s="102"/>
      <c r="BYS1364" s="102"/>
      <c r="BYT1364" s="102"/>
      <c r="BYU1364" s="102"/>
      <c r="BYV1364" s="102"/>
      <c r="BYW1364" s="102"/>
      <c r="BYX1364" s="102"/>
      <c r="BYY1364" s="102"/>
      <c r="BYZ1364" s="102"/>
      <c r="BZA1364" s="102"/>
      <c r="BZB1364" s="102"/>
      <c r="BZC1364" s="102"/>
      <c r="BZD1364" s="102"/>
      <c r="BZE1364" s="102"/>
      <c r="BZF1364" s="102"/>
      <c r="BZG1364" s="102"/>
      <c r="BZH1364" s="102"/>
      <c r="BZI1364" s="102"/>
      <c r="BZJ1364" s="102"/>
      <c r="BZK1364" s="102"/>
      <c r="BZL1364" s="102"/>
      <c r="BZM1364" s="102"/>
      <c r="BZN1364" s="102"/>
      <c r="BZO1364" s="102"/>
      <c r="BZP1364" s="102"/>
      <c r="BZQ1364" s="102"/>
      <c r="BZR1364" s="102"/>
      <c r="BZS1364" s="102"/>
      <c r="BZT1364" s="102"/>
      <c r="BZU1364" s="102"/>
      <c r="BZV1364" s="102"/>
      <c r="BZW1364" s="102"/>
      <c r="BZX1364" s="102"/>
      <c r="BZY1364" s="102"/>
      <c r="BZZ1364" s="102"/>
      <c r="CAA1364" s="102"/>
      <c r="CAB1364" s="102"/>
      <c r="CAC1364" s="102"/>
      <c r="CAD1364" s="102"/>
      <c r="CAE1364" s="102"/>
      <c r="CAF1364" s="102"/>
      <c r="CAG1364" s="102"/>
      <c r="CAH1364" s="102"/>
      <c r="CAI1364" s="102"/>
      <c r="CAJ1364" s="102"/>
      <c r="CAK1364" s="102"/>
      <c r="CAL1364" s="102"/>
      <c r="CAM1364" s="102"/>
      <c r="CAN1364" s="102"/>
      <c r="CAO1364" s="102"/>
      <c r="CAP1364" s="102"/>
      <c r="CAQ1364" s="102"/>
      <c r="CAR1364" s="102"/>
      <c r="CAS1364" s="102"/>
      <c r="CAT1364" s="102"/>
      <c r="CAU1364" s="102"/>
      <c r="CAV1364" s="102"/>
      <c r="CAW1364" s="102"/>
      <c r="CAX1364" s="102"/>
      <c r="CAY1364" s="102"/>
      <c r="CAZ1364" s="102"/>
      <c r="CBA1364" s="102"/>
      <c r="CBB1364" s="102"/>
      <c r="CBC1364" s="102"/>
      <c r="CBD1364" s="102"/>
      <c r="CBE1364" s="102"/>
      <c r="CBF1364" s="102"/>
      <c r="CBG1364" s="102"/>
      <c r="CBH1364" s="102"/>
      <c r="CBI1364" s="102"/>
      <c r="CBJ1364" s="102"/>
      <c r="CBK1364" s="102"/>
      <c r="CBL1364" s="102"/>
      <c r="CBM1364" s="102"/>
      <c r="CBN1364" s="102"/>
      <c r="CBO1364" s="102"/>
      <c r="CBP1364" s="102"/>
      <c r="CBQ1364" s="102"/>
      <c r="CBR1364" s="102"/>
      <c r="CBS1364" s="102"/>
      <c r="CBT1364" s="102"/>
      <c r="CBU1364" s="102"/>
      <c r="CBV1364" s="102"/>
      <c r="CBW1364" s="102"/>
      <c r="CBX1364" s="102"/>
      <c r="CBY1364" s="102"/>
      <c r="CBZ1364" s="102"/>
      <c r="CCA1364" s="102"/>
      <c r="CCB1364" s="102"/>
      <c r="CCC1364" s="102"/>
      <c r="CCD1364" s="102"/>
      <c r="CCE1364" s="102"/>
      <c r="CCF1364" s="102"/>
      <c r="CCG1364" s="102"/>
      <c r="CCH1364" s="102"/>
      <c r="CCI1364" s="102"/>
      <c r="CCJ1364" s="102"/>
      <c r="CCK1364" s="102"/>
      <c r="CCL1364" s="102"/>
      <c r="CCM1364" s="102"/>
      <c r="CCN1364" s="102"/>
      <c r="CCO1364" s="102"/>
      <c r="CCP1364" s="102"/>
      <c r="CCQ1364" s="102"/>
      <c r="CCR1364" s="102"/>
      <c r="CCS1364" s="102"/>
      <c r="CCT1364" s="102"/>
      <c r="CCU1364" s="102"/>
      <c r="CCV1364" s="102"/>
      <c r="CCW1364" s="102"/>
      <c r="CCX1364" s="102"/>
      <c r="CCY1364" s="102"/>
      <c r="CCZ1364" s="102"/>
      <c r="CDA1364" s="102"/>
      <c r="CDB1364" s="102"/>
      <c r="CDC1364" s="102"/>
      <c r="CDD1364" s="102"/>
      <c r="CDE1364" s="102"/>
      <c r="CDF1364" s="102"/>
      <c r="CDG1364" s="102"/>
      <c r="CDH1364" s="102"/>
      <c r="CDI1364" s="102"/>
      <c r="CDJ1364" s="102"/>
      <c r="CDK1364" s="102"/>
      <c r="CDL1364" s="102"/>
      <c r="CDM1364" s="102"/>
      <c r="CDN1364" s="102"/>
      <c r="CDO1364" s="102"/>
      <c r="CDP1364" s="102"/>
      <c r="CDQ1364" s="102"/>
      <c r="CDR1364" s="102"/>
      <c r="CDS1364" s="102"/>
      <c r="CDT1364" s="102"/>
      <c r="CDU1364" s="102"/>
      <c r="CDV1364" s="102"/>
      <c r="CDW1364" s="102"/>
      <c r="CDX1364" s="102"/>
      <c r="CDY1364" s="102"/>
      <c r="CDZ1364" s="102"/>
      <c r="CEA1364" s="102"/>
      <c r="CEB1364" s="102"/>
      <c r="CEC1364" s="102"/>
      <c r="CED1364" s="102"/>
      <c r="CEE1364" s="102"/>
      <c r="CEF1364" s="102"/>
      <c r="CEG1364" s="102"/>
      <c r="CEH1364" s="102"/>
      <c r="CEI1364" s="102"/>
      <c r="CEJ1364" s="102"/>
      <c r="CEK1364" s="102"/>
      <c r="CEL1364" s="102"/>
      <c r="CEM1364" s="102"/>
      <c r="CEN1364" s="102"/>
      <c r="CEO1364" s="102"/>
      <c r="CEP1364" s="102"/>
      <c r="CEQ1364" s="102"/>
      <c r="CER1364" s="102"/>
      <c r="CES1364" s="102"/>
      <c r="CET1364" s="102"/>
      <c r="CEU1364" s="102"/>
      <c r="CEV1364" s="102"/>
      <c r="CEW1364" s="102"/>
      <c r="CEX1364" s="102"/>
      <c r="CEY1364" s="102"/>
      <c r="CEZ1364" s="102"/>
      <c r="CFA1364" s="102"/>
      <c r="CFB1364" s="102"/>
      <c r="CFC1364" s="102"/>
      <c r="CFD1364" s="102"/>
      <c r="CFE1364" s="102"/>
      <c r="CFF1364" s="102"/>
      <c r="CFG1364" s="102"/>
      <c r="CFH1364" s="102"/>
      <c r="CFI1364" s="102"/>
      <c r="CFJ1364" s="102"/>
      <c r="CFK1364" s="102"/>
      <c r="CFL1364" s="102"/>
      <c r="CFM1364" s="102"/>
      <c r="CFN1364" s="102"/>
      <c r="CFO1364" s="102"/>
      <c r="CFP1364" s="102"/>
      <c r="CFQ1364" s="102"/>
      <c r="CFR1364" s="102"/>
      <c r="CFS1364" s="102"/>
      <c r="CFT1364" s="102"/>
      <c r="CFU1364" s="102"/>
      <c r="CFV1364" s="102"/>
      <c r="CFW1364" s="102"/>
      <c r="CFX1364" s="102"/>
      <c r="CFY1364" s="102"/>
      <c r="CFZ1364" s="102"/>
      <c r="CGA1364" s="102"/>
      <c r="CGB1364" s="102"/>
      <c r="CGC1364" s="102"/>
      <c r="CGD1364" s="102"/>
      <c r="CGE1364" s="102"/>
      <c r="CGF1364" s="102"/>
      <c r="CGG1364" s="102"/>
      <c r="CGH1364" s="102"/>
      <c r="CGI1364" s="102"/>
      <c r="CGJ1364" s="102"/>
      <c r="CGK1364" s="102"/>
      <c r="CGL1364" s="102"/>
      <c r="CGM1364" s="102"/>
      <c r="CGN1364" s="102"/>
      <c r="CGO1364" s="102"/>
      <c r="CGP1364" s="102"/>
      <c r="CGQ1364" s="102"/>
      <c r="CGR1364" s="102"/>
      <c r="CGS1364" s="102"/>
      <c r="CGT1364" s="102"/>
      <c r="CGU1364" s="102"/>
      <c r="CGV1364" s="102"/>
      <c r="CGW1364" s="102"/>
      <c r="CGX1364" s="102"/>
      <c r="CGY1364" s="102"/>
      <c r="CGZ1364" s="102"/>
      <c r="CHA1364" s="102"/>
      <c r="CHB1364" s="102"/>
      <c r="CHC1364" s="102"/>
      <c r="CHD1364" s="102"/>
      <c r="CHE1364" s="102"/>
      <c r="CHF1364" s="102"/>
      <c r="CHG1364" s="102"/>
      <c r="CHH1364" s="102"/>
      <c r="CHI1364" s="102"/>
      <c r="CHJ1364" s="102"/>
      <c r="CHK1364" s="102"/>
      <c r="CHL1364" s="102"/>
      <c r="CHM1364" s="102"/>
      <c r="CHN1364" s="102"/>
      <c r="CHO1364" s="102"/>
      <c r="CHP1364" s="102"/>
      <c r="CHQ1364" s="102"/>
      <c r="CHR1364" s="102"/>
      <c r="CHS1364" s="102"/>
      <c r="CHT1364" s="102"/>
      <c r="CHU1364" s="102"/>
      <c r="CHV1364" s="102"/>
      <c r="CHW1364" s="102"/>
      <c r="CHX1364" s="102"/>
      <c r="CHY1364" s="102"/>
      <c r="CHZ1364" s="102"/>
      <c r="CIA1364" s="102"/>
      <c r="CIB1364" s="102"/>
      <c r="CIC1364" s="102"/>
      <c r="CID1364" s="102"/>
      <c r="CIE1364" s="102"/>
      <c r="CIF1364" s="102"/>
      <c r="CIG1364" s="102"/>
      <c r="CIH1364" s="102"/>
      <c r="CII1364" s="102"/>
      <c r="CIJ1364" s="102"/>
      <c r="CIK1364" s="102"/>
      <c r="CIL1364" s="102"/>
      <c r="CIM1364" s="102"/>
      <c r="CIN1364" s="102"/>
      <c r="CIO1364" s="102"/>
      <c r="CIP1364" s="102"/>
      <c r="CIQ1364" s="102"/>
      <c r="CIR1364" s="102"/>
      <c r="CIS1364" s="102"/>
      <c r="CIT1364" s="102"/>
      <c r="CIU1364" s="102"/>
      <c r="CIV1364" s="102"/>
      <c r="CIW1364" s="102"/>
      <c r="CIX1364" s="102"/>
      <c r="CIY1364" s="102"/>
      <c r="CIZ1364" s="102"/>
      <c r="CJA1364" s="102"/>
      <c r="CJB1364" s="102"/>
      <c r="CJC1364" s="102"/>
      <c r="CJD1364" s="102"/>
      <c r="CJE1364" s="102"/>
      <c r="CJF1364" s="102"/>
      <c r="CJG1364" s="102"/>
      <c r="CJH1364" s="102"/>
      <c r="CJI1364" s="102"/>
      <c r="CJJ1364" s="102"/>
      <c r="CJK1364" s="102"/>
      <c r="CJL1364" s="102"/>
      <c r="CJM1364" s="102"/>
      <c r="CJN1364" s="102"/>
      <c r="CJO1364" s="102"/>
      <c r="CJP1364" s="102"/>
      <c r="CJQ1364" s="102"/>
      <c r="CJR1364" s="102"/>
      <c r="CJS1364" s="102"/>
      <c r="CJT1364" s="102"/>
      <c r="CJU1364" s="102"/>
      <c r="CJV1364" s="102"/>
      <c r="CJW1364" s="102"/>
      <c r="CJX1364" s="102"/>
      <c r="CJY1364" s="102"/>
      <c r="CJZ1364" s="102"/>
      <c r="CKA1364" s="102"/>
      <c r="CKB1364" s="102"/>
      <c r="CKC1364" s="102"/>
      <c r="CKD1364" s="102"/>
      <c r="CKE1364" s="102"/>
      <c r="CKF1364" s="102"/>
      <c r="CKG1364" s="102"/>
      <c r="CKH1364" s="102"/>
      <c r="CKI1364" s="102"/>
      <c r="CKJ1364" s="102"/>
      <c r="CKK1364" s="102"/>
      <c r="CKL1364" s="102"/>
      <c r="CKM1364" s="102"/>
      <c r="CKN1364" s="102"/>
      <c r="CKO1364" s="102"/>
      <c r="CKP1364" s="102"/>
      <c r="CKQ1364" s="102"/>
      <c r="CKR1364" s="102"/>
      <c r="CKS1364" s="102"/>
      <c r="CKT1364" s="102"/>
      <c r="CKU1364" s="102"/>
      <c r="CKV1364" s="102"/>
      <c r="CKW1364" s="102"/>
      <c r="CKX1364" s="102"/>
      <c r="CKY1364" s="102"/>
      <c r="CKZ1364" s="102"/>
      <c r="CLA1364" s="102"/>
      <c r="CLB1364" s="102"/>
      <c r="CLC1364" s="102"/>
      <c r="CLD1364" s="102"/>
      <c r="CLE1364" s="102"/>
      <c r="CLF1364" s="102"/>
      <c r="CLG1364" s="102"/>
      <c r="CLH1364" s="102"/>
      <c r="CLI1364" s="102"/>
      <c r="CLJ1364" s="102"/>
      <c r="CLK1364" s="102"/>
      <c r="CLL1364" s="102"/>
      <c r="CLM1364" s="102"/>
      <c r="CLN1364" s="102"/>
      <c r="CLO1364" s="102"/>
      <c r="CLP1364" s="102"/>
      <c r="CLQ1364" s="102"/>
      <c r="CLR1364" s="102"/>
      <c r="CLS1364" s="102"/>
      <c r="CLT1364" s="102"/>
      <c r="CLU1364" s="102"/>
      <c r="CLV1364" s="102"/>
      <c r="CLW1364" s="102"/>
      <c r="CLX1364" s="102"/>
      <c r="CLY1364" s="102"/>
      <c r="CLZ1364" s="102"/>
      <c r="CMA1364" s="102"/>
      <c r="CMB1364" s="102"/>
      <c r="CMC1364" s="102"/>
      <c r="CMD1364" s="102"/>
      <c r="CME1364" s="102"/>
      <c r="CMF1364" s="102"/>
      <c r="CMG1364" s="102"/>
      <c r="CMH1364" s="102"/>
      <c r="CMI1364" s="102"/>
      <c r="CMJ1364" s="102"/>
      <c r="CMK1364" s="102"/>
      <c r="CML1364" s="102"/>
      <c r="CMM1364" s="102"/>
      <c r="CMN1364" s="102"/>
      <c r="CMO1364" s="102"/>
      <c r="CMP1364" s="102"/>
      <c r="CMQ1364" s="102"/>
      <c r="CMR1364" s="102"/>
      <c r="CMS1364" s="102"/>
      <c r="CMT1364" s="102"/>
      <c r="CMU1364" s="102"/>
      <c r="CMV1364" s="102"/>
      <c r="CMW1364" s="102"/>
      <c r="CMX1364" s="102"/>
      <c r="CMY1364" s="102"/>
      <c r="CMZ1364" s="102"/>
      <c r="CNA1364" s="102"/>
      <c r="CNB1364" s="102"/>
      <c r="CNC1364" s="102"/>
      <c r="CND1364" s="102"/>
      <c r="CNE1364" s="102"/>
      <c r="CNF1364" s="102"/>
      <c r="CNG1364" s="102"/>
      <c r="CNH1364" s="102"/>
      <c r="CNI1364" s="102"/>
      <c r="CNJ1364" s="102"/>
      <c r="CNK1364" s="102"/>
      <c r="CNL1364" s="102"/>
      <c r="CNM1364" s="102"/>
      <c r="CNN1364" s="102"/>
      <c r="CNO1364" s="102"/>
      <c r="CNP1364" s="102"/>
      <c r="CNQ1364" s="102"/>
      <c r="CNR1364" s="102"/>
      <c r="CNS1364" s="102"/>
      <c r="CNT1364" s="102"/>
      <c r="CNU1364" s="102"/>
      <c r="CNV1364" s="102"/>
      <c r="CNW1364" s="102"/>
      <c r="CNX1364" s="102"/>
      <c r="CNY1364" s="102"/>
      <c r="CNZ1364" s="102"/>
      <c r="COA1364" s="102"/>
      <c r="COB1364" s="102"/>
      <c r="COC1364" s="102"/>
      <c r="COD1364" s="102"/>
      <c r="COE1364" s="102"/>
      <c r="COF1364" s="102"/>
      <c r="COG1364" s="102"/>
      <c r="COH1364" s="102"/>
      <c r="COI1364" s="102"/>
      <c r="COJ1364" s="102"/>
      <c r="COK1364" s="102"/>
      <c r="COL1364" s="102"/>
      <c r="COM1364" s="102"/>
      <c r="CON1364" s="102"/>
      <c r="COO1364" s="102"/>
      <c r="COP1364" s="102"/>
      <c r="COQ1364" s="102"/>
      <c r="COR1364" s="102"/>
      <c r="COS1364" s="102"/>
      <c r="COT1364" s="102"/>
      <c r="COU1364" s="102"/>
      <c r="COV1364" s="102"/>
      <c r="COW1364" s="102"/>
      <c r="COX1364" s="102"/>
      <c r="COY1364" s="102"/>
      <c r="COZ1364" s="102"/>
      <c r="CPA1364" s="102"/>
      <c r="CPB1364" s="102"/>
      <c r="CPC1364" s="102"/>
      <c r="CPD1364" s="102"/>
      <c r="CPE1364" s="102"/>
      <c r="CPF1364" s="102"/>
      <c r="CPG1364" s="102"/>
      <c r="CPH1364" s="102"/>
      <c r="CPI1364" s="102"/>
      <c r="CPJ1364" s="102"/>
      <c r="CPK1364" s="102"/>
      <c r="CPL1364" s="102"/>
      <c r="CPM1364" s="102"/>
      <c r="CPN1364" s="102"/>
      <c r="CPO1364" s="102"/>
      <c r="CPP1364" s="102"/>
      <c r="CPQ1364" s="102"/>
      <c r="CPR1364" s="102"/>
      <c r="CPS1364" s="102"/>
      <c r="CPT1364" s="102"/>
      <c r="CPU1364" s="102"/>
      <c r="CPV1364" s="102"/>
      <c r="CPW1364" s="102"/>
      <c r="CPX1364" s="102"/>
      <c r="CPY1364" s="102"/>
      <c r="CPZ1364" s="102"/>
      <c r="CQA1364" s="102"/>
      <c r="CQB1364" s="102"/>
      <c r="CQC1364" s="102"/>
      <c r="CQD1364" s="102"/>
      <c r="CQE1364" s="102"/>
      <c r="CQF1364" s="102"/>
      <c r="CQG1364" s="102"/>
      <c r="CQH1364" s="102"/>
      <c r="CQI1364" s="102"/>
      <c r="CQJ1364" s="102"/>
      <c r="CQK1364" s="102"/>
      <c r="CQL1364" s="102"/>
      <c r="CQM1364" s="102"/>
      <c r="CQN1364" s="102"/>
      <c r="CQO1364" s="102"/>
      <c r="CQP1364" s="102"/>
      <c r="CQQ1364" s="102"/>
      <c r="CQR1364" s="102"/>
      <c r="CQS1364" s="102"/>
      <c r="CQT1364" s="102"/>
      <c r="CQU1364" s="102"/>
      <c r="CQV1364" s="102"/>
      <c r="CQW1364" s="102"/>
      <c r="CQX1364" s="102"/>
      <c r="CQY1364" s="102"/>
      <c r="CQZ1364" s="102"/>
      <c r="CRA1364" s="102"/>
      <c r="CRB1364" s="102"/>
      <c r="CRC1364" s="102"/>
      <c r="CRD1364" s="102"/>
      <c r="CRE1364" s="102"/>
      <c r="CRF1364" s="102"/>
      <c r="CRG1364" s="102"/>
      <c r="CRH1364" s="102"/>
      <c r="CRI1364" s="102"/>
      <c r="CRJ1364" s="102"/>
      <c r="CRK1364" s="102"/>
      <c r="CRL1364" s="102"/>
      <c r="CRM1364" s="102"/>
      <c r="CRN1364" s="102"/>
      <c r="CRO1364" s="102"/>
      <c r="CRP1364" s="102"/>
      <c r="CRQ1364" s="102"/>
      <c r="CRR1364" s="102"/>
      <c r="CRS1364" s="102"/>
      <c r="CRT1364" s="102"/>
      <c r="CRU1364" s="102"/>
      <c r="CRV1364" s="102"/>
      <c r="CRW1364" s="102"/>
      <c r="CRX1364" s="102"/>
      <c r="CRY1364" s="102"/>
      <c r="CRZ1364" s="102"/>
      <c r="CSA1364" s="102"/>
      <c r="CSB1364" s="102"/>
      <c r="CSC1364" s="102"/>
      <c r="CSD1364" s="102"/>
      <c r="CSE1364" s="102"/>
      <c r="CSF1364" s="102"/>
      <c r="CSG1364" s="102"/>
      <c r="CSH1364" s="102"/>
      <c r="CSI1364" s="102"/>
      <c r="CSJ1364" s="102"/>
      <c r="CSK1364" s="102"/>
      <c r="CSL1364" s="102"/>
      <c r="CSM1364" s="102"/>
      <c r="CSN1364" s="102"/>
      <c r="CSO1364" s="102"/>
      <c r="CSP1364" s="102"/>
      <c r="CSQ1364" s="102"/>
      <c r="CSR1364" s="102"/>
      <c r="CSS1364" s="102"/>
      <c r="CST1364" s="102"/>
      <c r="CSU1364" s="102"/>
      <c r="CSV1364" s="102"/>
      <c r="CSW1364" s="102"/>
      <c r="CSX1364" s="102"/>
      <c r="CSY1364" s="102"/>
      <c r="CSZ1364" s="102"/>
      <c r="CTA1364" s="102"/>
      <c r="CTB1364" s="102"/>
      <c r="CTC1364" s="102"/>
      <c r="CTD1364" s="102"/>
      <c r="CTE1364" s="102"/>
      <c r="CTF1364" s="102"/>
      <c r="CTG1364" s="102"/>
      <c r="CTH1364" s="102"/>
      <c r="CTI1364" s="102"/>
      <c r="CTJ1364" s="102"/>
      <c r="CTK1364" s="102"/>
      <c r="CTL1364" s="102"/>
      <c r="CTM1364" s="102"/>
      <c r="CTN1364" s="102"/>
      <c r="CTO1364" s="102"/>
      <c r="CTP1364" s="102"/>
      <c r="CTQ1364" s="102"/>
      <c r="CTR1364" s="102"/>
      <c r="CTS1364" s="102"/>
      <c r="CTT1364" s="102"/>
      <c r="CTU1364" s="102"/>
      <c r="CTV1364" s="102"/>
      <c r="CTW1364" s="102"/>
      <c r="CTX1364" s="102"/>
      <c r="CTY1364" s="102"/>
      <c r="CTZ1364" s="102"/>
      <c r="CUA1364" s="102"/>
      <c r="CUB1364" s="102"/>
      <c r="CUC1364" s="102"/>
      <c r="CUD1364" s="102"/>
      <c r="CUE1364" s="102"/>
      <c r="CUF1364" s="102"/>
      <c r="CUG1364" s="102"/>
      <c r="CUH1364" s="102"/>
      <c r="CUI1364" s="102"/>
      <c r="CUJ1364" s="102"/>
      <c r="CUK1364" s="102"/>
      <c r="CUL1364" s="102"/>
      <c r="CUM1364" s="102"/>
      <c r="CUN1364" s="102"/>
      <c r="CUO1364" s="102"/>
      <c r="CUP1364" s="102"/>
      <c r="CUQ1364" s="102"/>
      <c r="CUR1364" s="102"/>
      <c r="CUS1364" s="102"/>
      <c r="CUT1364" s="102"/>
      <c r="CUU1364" s="102"/>
      <c r="CUV1364" s="102"/>
      <c r="CUW1364" s="102"/>
      <c r="CUX1364" s="102"/>
      <c r="CUY1364" s="102"/>
      <c r="CUZ1364" s="102"/>
      <c r="CVA1364" s="102"/>
      <c r="CVB1364" s="102"/>
      <c r="CVC1364" s="102"/>
      <c r="CVD1364" s="102"/>
      <c r="CVE1364" s="102"/>
      <c r="CVF1364" s="102"/>
      <c r="CVG1364" s="102"/>
      <c r="CVH1364" s="102"/>
      <c r="CVI1364" s="102"/>
      <c r="CVJ1364" s="102"/>
      <c r="CVK1364" s="102"/>
      <c r="CVL1364" s="102"/>
      <c r="CVM1364" s="102"/>
      <c r="CVN1364" s="102"/>
      <c r="CVO1364" s="102"/>
      <c r="CVP1364" s="102"/>
      <c r="CVQ1364" s="102"/>
      <c r="CVR1364" s="102"/>
      <c r="CVS1364" s="102"/>
      <c r="CVT1364" s="102"/>
      <c r="CVU1364" s="102"/>
      <c r="CVV1364" s="102"/>
      <c r="CVW1364" s="102"/>
      <c r="CVX1364" s="102"/>
      <c r="CVY1364" s="102"/>
      <c r="CVZ1364" s="102"/>
      <c r="CWA1364" s="102"/>
      <c r="CWB1364" s="102"/>
      <c r="CWC1364" s="102"/>
      <c r="CWD1364" s="102"/>
      <c r="CWE1364" s="102"/>
      <c r="CWF1364" s="102"/>
      <c r="CWG1364" s="102"/>
      <c r="CWH1364" s="102"/>
      <c r="CWI1364" s="102"/>
      <c r="CWJ1364" s="102"/>
      <c r="CWK1364" s="102"/>
      <c r="CWL1364" s="102"/>
      <c r="CWM1364" s="102"/>
      <c r="CWN1364" s="102"/>
      <c r="CWO1364" s="102"/>
      <c r="CWP1364" s="102"/>
      <c r="CWQ1364" s="102"/>
      <c r="CWR1364" s="102"/>
      <c r="CWS1364" s="102"/>
      <c r="CWT1364" s="102"/>
      <c r="CWU1364" s="102"/>
      <c r="CWV1364" s="102"/>
      <c r="CWW1364" s="102"/>
      <c r="CWX1364" s="102"/>
      <c r="CWY1364" s="102"/>
      <c r="CWZ1364" s="102"/>
      <c r="CXA1364" s="102"/>
      <c r="CXB1364" s="102"/>
      <c r="CXC1364" s="102"/>
      <c r="CXD1364" s="102"/>
      <c r="CXE1364" s="102"/>
      <c r="CXF1364" s="102"/>
      <c r="CXG1364" s="102"/>
      <c r="CXH1364" s="102"/>
      <c r="CXI1364" s="102"/>
      <c r="CXJ1364" s="102"/>
      <c r="CXK1364" s="102"/>
      <c r="CXL1364" s="102"/>
      <c r="CXM1364" s="102"/>
      <c r="CXN1364" s="102"/>
      <c r="CXO1364" s="102"/>
      <c r="CXP1364" s="102"/>
      <c r="CXQ1364" s="102"/>
      <c r="CXR1364" s="102"/>
      <c r="CXS1364" s="102"/>
      <c r="CXT1364" s="102"/>
      <c r="CXU1364" s="102"/>
      <c r="CXV1364" s="102"/>
      <c r="CXW1364" s="102"/>
      <c r="CXX1364" s="102"/>
      <c r="CXY1364" s="102"/>
      <c r="CXZ1364" s="102"/>
      <c r="CYA1364" s="102"/>
      <c r="CYB1364" s="102"/>
      <c r="CYC1364" s="102"/>
      <c r="CYD1364" s="102"/>
      <c r="CYE1364" s="102"/>
      <c r="CYF1364" s="102"/>
      <c r="CYG1364" s="102"/>
      <c r="CYH1364" s="102"/>
      <c r="CYI1364" s="102"/>
      <c r="CYJ1364" s="102"/>
      <c r="CYK1364" s="102"/>
      <c r="CYL1364" s="102"/>
      <c r="CYM1364" s="102"/>
      <c r="CYN1364" s="102"/>
      <c r="CYO1364" s="102"/>
      <c r="CYP1364" s="102"/>
      <c r="CYQ1364" s="102"/>
      <c r="CYR1364" s="102"/>
      <c r="CYS1364" s="102"/>
      <c r="CYT1364" s="102"/>
      <c r="CYU1364" s="102"/>
      <c r="CYV1364" s="102"/>
      <c r="CYW1364" s="102"/>
      <c r="CYX1364" s="102"/>
      <c r="CYY1364" s="102"/>
      <c r="CYZ1364" s="102"/>
      <c r="CZA1364" s="102"/>
      <c r="CZB1364" s="102"/>
      <c r="CZC1364" s="102"/>
      <c r="CZD1364" s="102"/>
      <c r="CZE1364" s="102"/>
      <c r="CZF1364" s="102"/>
      <c r="CZG1364" s="102"/>
      <c r="CZH1364" s="102"/>
      <c r="CZI1364" s="102"/>
      <c r="CZJ1364" s="102"/>
      <c r="CZK1364" s="102"/>
      <c r="CZL1364" s="102"/>
      <c r="CZM1364" s="102"/>
      <c r="CZN1364" s="102"/>
      <c r="CZO1364" s="102"/>
      <c r="CZP1364" s="102"/>
      <c r="CZQ1364" s="102"/>
      <c r="CZR1364" s="102"/>
      <c r="CZS1364" s="102"/>
      <c r="CZT1364" s="102"/>
      <c r="CZU1364" s="102"/>
      <c r="CZV1364" s="102"/>
      <c r="CZW1364" s="102"/>
      <c r="CZX1364" s="102"/>
      <c r="CZY1364" s="102"/>
      <c r="CZZ1364" s="102"/>
      <c r="DAA1364" s="102"/>
      <c r="DAB1364" s="102"/>
      <c r="DAC1364" s="102"/>
      <c r="DAD1364" s="102"/>
      <c r="DAE1364" s="102"/>
      <c r="DAF1364" s="102"/>
      <c r="DAG1364" s="102"/>
      <c r="DAH1364" s="102"/>
      <c r="DAI1364" s="102"/>
      <c r="DAJ1364" s="102"/>
      <c r="DAK1364" s="102"/>
      <c r="DAL1364" s="102"/>
      <c r="DAM1364" s="102"/>
      <c r="DAN1364" s="102"/>
      <c r="DAO1364" s="102"/>
      <c r="DAP1364" s="102"/>
      <c r="DAQ1364" s="102"/>
      <c r="DAR1364" s="102"/>
      <c r="DAS1364" s="102"/>
      <c r="DAT1364" s="102"/>
      <c r="DAU1364" s="102"/>
      <c r="DAV1364" s="102"/>
      <c r="DAW1364" s="102"/>
      <c r="DAX1364" s="102"/>
      <c r="DAY1364" s="102"/>
      <c r="DAZ1364" s="102"/>
      <c r="DBA1364" s="102"/>
      <c r="DBB1364" s="102"/>
      <c r="DBC1364" s="102"/>
      <c r="DBD1364" s="102"/>
      <c r="DBE1364" s="102"/>
      <c r="DBF1364" s="102"/>
      <c r="DBG1364" s="102"/>
      <c r="DBH1364" s="102"/>
      <c r="DBI1364" s="102"/>
      <c r="DBJ1364" s="102"/>
      <c r="DBK1364" s="102"/>
      <c r="DBL1364" s="102"/>
      <c r="DBM1364" s="102"/>
      <c r="DBN1364" s="102"/>
      <c r="DBO1364" s="102"/>
      <c r="DBP1364" s="102"/>
      <c r="DBQ1364" s="102"/>
      <c r="DBR1364" s="102"/>
      <c r="DBS1364" s="102"/>
      <c r="DBT1364" s="102"/>
      <c r="DBU1364" s="102"/>
      <c r="DBV1364" s="102"/>
      <c r="DBW1364" s="102"/>
      <c r="DBX1364" s="102"/>
      <c r="DBY1364" s="102"/>
      <c r="DBZ1364" s="102"/>
      <c r="DCA1364" s="102"/>
      <c r="DCB1364" s="102"/>
      <c r="DCC1364" s="102"/>
      <c r="DCD1364" s="102"/>
      <c r="DCE1364" s="102"/>
      <c r="DCF1364" s="102"/>
      <c r="DCG1364" s="102"/>
      <c r="DCH1364" s="102"/>
      <c r="DCI1364" s="102"/>
      <c r="DCJ1364" s="102"/>
      <c r="DCK1364" s="102"/>
      <c r="DCL1364" s="102"/>
      <c r="DCM1364" s="102"/>
      <c r="DCN1364" s="102"/>
      <c r="DCO1364" s="102"/>
      <c r="DCP1364" s="102"/>
      <c r="DCQ1364" s="102"/>
      <c r="DCR1364" s="102"/>
      <c r="DCS1364" s="102"/>
      <c r="DCT1364" s="102"/>
      <c r="DCU1364" s="102"/>
      <c r="DCV1364" s="102"/>
      <c r="DCW1364" s="102"/>
      <c r="DCX1364" s="102"/>
      <c r="DCY1364" s="102"/>
      <c r="DCZ1364" s="102"/>
      <c r="DDA1364" s="102"/>
      <c r="DDB1364" s="102"/>
      <c r="DDC1364" s="102"/>
      <c r="DDD1364" s="102"/>
      <c r="DDE1364" s="102"/>
      <c r="DDF1364" s="102"/>
      <c r="DDG1364" s="102"/>
      <c r="DDH1364" s="102"/>
      <c r="DDI1364" s="102"/>
      <c r="DDJ1364" s="102"/>
      <c r="DDK1364" s="102"/>
      <c r="DDL1364" s="102"/>
      <c r="DDM1364" s="102"/>
      <c r="DDN1364" s="102"/>
      <c r="DDO1364" s="102"/>
      <c r="DDP1364" s="102"/>
      <c r="DDQ1364" s="102"/>
      <c r="DDR1364" s="102"/>
      <c r="DDS1364" s="102"/>
      <c r="DDT1364" s="102"/>
      <c r="DDU1364" s="102"/>
      <c r="DDV1364" s="102"/>
      <c r="DDW1364" s="102"/>
      <c r="DDX1364" s="102"/>
      <c r="DDY1364" s="102"/>
      <c r="DDZ1364" s="102"/>
      <c r="DEA1364" s="102"/>
      <c r="DEB1364" s="102"/>
      <c r="DEC1364" s="102"/>
      <c r="DED1364" s="102"/>
      <c r="DEE1364" s="102"/>
      <c r="DEF1364" s="102"/>
      <c r="DEG1364" s="102"/>
      <c r="DEH1364" s="102"/>
      <c r="DEI1364" s="102"/>
      <c r="DEJ1364" s="102"/>
      <c r="DEK1364" s="102"/>
      <c r="DEL1364" s="102"/>
      <c r="DEM1364" s="102"/>
      <c r="DEN1364" s="102"/>
      <c r="DEO1364" s="102"/>
      <c r="DEP1364" s="102"/>
      <c r="DEQ1364" s="102"/>
      <c r="DER1364" s="102"/>
      <c r="DES1364" s="102"/>
      <c r="DET1364" s="102"/>
      <c r="DEU1364" s="102"/>
      <c r="DEV1364" s="102"/>
      <c r="DEW1364" s="102"/>
      <c r="DEX1364" s="102"/>
      <c r="DEY1364" s="102"/>
      <c r="DEZ1364" s="102"/>
      <c r="DFA1364" s="102"/>
      <c r="DFB1364" s="102"/>
      <c r="DFC1364" s="102"/>
      <c r="DFD1364" s="102"/>
      <c r="DFE1364" s="102"/>
      <c r="DFF1364" s="102"/>
      <c r="DFG1364" s="102"/>
      <c r="DFH1364" s="102"/>
      <c r="DFI1364" s="102"/>
      <c r="DFJ1364" s="102"/>
      <c r="DFK1364" s="102"/>
      <c r="DFL1364" s="102"/>
      <c r="DFM1364" s="102"/>
      <c r="DFN1364" s="102"/>
      <c r="DFO1364" s="102"/>
      <c r="DFP1364" s="102"/>
      <c r="DFQ1364" s="102"/>
      <c r="DFR1364" s="102"/>
      <c r="DFS1364" s="102"/>
      <c r="DFT1364" s="102"/>
      <c r="DFU1364" s="102"/>
      <c r="DFV1364" s="102"/>
      <c r="DFW1364" s="102"/>
      <c r="DFX1364" s="102"/>
      <c r="DFY1364" s="102"/>
      <c r="DFZ1364" s="102"/>
      <c r="DGA1364" s="102"/>
      <c r="DGB1364" s="102"/>
      <c r="DGC1364" s="102"/>
      <c r="DGD1364" s="102"/>
      <c r="DGE1364" s="102"/>
      <c r="DGF1364" s="102"/>
      <c r="DGG1364" s="102"/>
      <c r="DGH1364" s="102"/>
      <c r="DGI1364" s="102"/>
      <c r="DGJ1364" s="102"/>
      <c r="DGK1364" s="102"/>
      <c r="DGL1364" s="102"/>
      <c r="DGM1364" s="102"/>
      <c r="DGN1364" s="102"/>
      <c r="DGO1364" s="102"/>
      <c r="DGP1364" s="102"/>
      <c r="DGQ1364" s="102"/>
      <c r="DGR1364" s="102"/>
      <c r="DGS1364" s="102"/>
      <c r="DGT1364" s="102"/>
      <c r="DGU1364" s="102"/>
      <c r="DGV1364" s="102"/>
      <c r="DGW1364" s="102"/>
      <c r="DGX1364" s="102"/>
      <c r="DGY1364" s="102"/>
      <c r="DGZ1364" s="102"/>
      <c r="DHA1364" s="102"/>
      <c r="DHB1364" s="102"/>
      <c r="DHC1364" s="102"/>
      <c r="DHD1364" s="102"/>
      <c r="DHE1364" s="102"/>
      <c r="DHF1364" s="102"/>
      <c r="DHG1364" s="102"/>
      <c r="DHH1364" s="102"/>
      <c r="DHI1364" s="102"/>
      <c r="DHJ1364" s="102"/>
      <c r="DHK1364" s="102"/>
      <c r="DHL1364" s="102"/>
      <c r="DHM1364" s="102"/>
      <c r="DHN1364" s="102"/>
      <c r="DHO1364" s="102"/>
      <c r="DHP1364" s="102"/>
      <c r="DHQ1364" s="102"/>
      <c r="DHR1364" s="102"/>
      <c r="DHS1364" s="102"/>
      <c r="DHT1364" s="102"/>
      <c r="DHU1364" s="102"/>
      <c r="DHV1364" s="102"/>
      <c r="DHW1364" s="102"/>
      <c r="DHX1364" s="102"/>
      <c r="DHY1364" s="102"/>
      <c r="DHZ1364" s="102"/>
      <c r="DIA1364" s="102"/>
      <c r="DIB1364" s="102"/>
      <c r="DIC1364" s="102"/>
      <c r="DID1364" s="102"/>
      <c r="DIE1364" s="102"/>
      <c r="DIF1364" s="102"/>
      <c r="DIG1364" s="102"/>
      <c r="DIH1364" s="102"/>
      <c r="DII1364" s="102"/>
      <c r="DIJ1364" s="102"/>
      <c r="DIK1364" s="102"/>
      <c r="DIL1364" s="102"/>
      <c r="DIM1364" s="102"/>
      <c r="DIN1364" s="102"/>
      <c r="DIO1364" s="102"/>
      <c r="DIP1364" s="102"/>
      <c r="DIQ1364" s="102"/>
      <c r="DIR1364" s="102"/>
      <c r="DIS1364" s="102"/>
      <c r="DIT1364" s="102"/>
      <c r="DIU1364" s="102"/>
      <c r="DIV1364" s="102"/>
      <c r="DIW1364" s="102"/>
      <c r="DIX1364" s="102"/>
      <c r="DIY1364" s="102"/>
      <c r="DIZ1364" s="102"/>
      <c r="DJA1364" s="102"/>
      <c r="DJB1364" s="102"/>
      <c r="DJC1364" s="102"/>
      <c r="DJD1364" s="102"/>
      <c r="DJE1364" s="102"/>
      <c r="DJF1364" s="102"/>
      <c r="DJG1364" s="102"/>
      <c r="DJH1364" s="102"/>
      <c r="DJI1364" s="102"/>
      <c r="DJJ1364" s="102"/>
      <c r="DJK1364" s="102"/>
      <c r="DJL1364" s="102"/>
      <c r="DJM1364" s="102"/>
      <c r="DJN1364" s="102"/>
      <c r="DJO1364" s="102"/>
      <c r="DJP1364" s="102"/>
      <c r="DJQ1364" s="102"/>
      <c r="DJR1364" s="102"/>
      <c r="DJS1364" s="102"/>
      <c r="DJT1364" s="102"/>
      <c r="DJU1364" s="102"/>
      <c r="DJV1364" s="102"/>
      <c r="DJW1364" s="102"/>
      <c r="DJX1364" s="102"/>
      <c r="DJY1364" s="102"/>
      <c r="DJZ1364" s="102"/>
      <c r="DKA1364" s="102"/>
      <c r="DKB1364" s="102"/>
      <c r="DKC1364" s="102"/>
      <c r="DKD1364" s="102"/>
      <c r="DKE1364" s="102"/>
      <c r="DKF1364" s="102"/>
      <c r="DKG1364" s="102"/>
      <c r="DKH1364" s="102"/>
      <c r="DKI1364" s="102"/>
      <c r="DKJ1364" s="102"/>
      <c r="DKK1364" s="102"/>
      <c r="DKL1364" s="102"/>
      <c r="DKM1364" s="102"/>
      <c r="DKN1364" s="102"/>
      <c r="DKO1364" s="102"/>
      <c r="DKP1364" s="102"/>
      <c r="DKQ1364" s="102"/>
      <c r="DKR1364" s="102"/>
      <c r="DKS1364" s="102"/>
      <c r="DKT1364" s="102"/>
      <c r="DKU1364" s="102"/>
      <c r="DKV1364" s="102"/>
      <c r="DKW1364" s="102"/>
      <c r="DKX1364" s="102"/>
      <c r="DKY1364" s="102"/>
      <c r="DKZ1364" s="102"/>
      <c r="DLA1364" s="102"/>
      <c r="DLB1364" s="102"/>
      <c r="DLC1364" s="102"/>
      <c r="DLD1364" s="102"/>
      <c r="DLE1364" s="102"/>
      <c r="DLF1364" s="102"/>
      <c r="DLG1364" s="102"/>
      <c r="DLH1364" s="102"/>
      <c r="DLI1364" s="102"/>
      <c r="DLJ1364" s="102"/>
      <c r="DLK1364" s="102"/>
      <c r="DLL1364" s="102"/>
      <c r="DLM1364" s="102"/>
      <c r="DLN1364" s="102"/>
      <c r="DLO1364" s="102"/>
      <c r="DLP1364" s="102"/>
      <c r="DLQ1364" s="102"/>
      <c r="DLR1364" s="102"/>
      <c r="DLS1364" s="102"/>
      <c r="DLT1364" s="102"/>
      <c r="DLU1364" s="102"/>
      <c r="DLV1364" s="102"/>
      <c r="DLW1364" s="102"/>
      <c r="DLX1364" s="102"/>
      <c r="DLY1364" s="102"/>
      <c r="DLZ1364" s="102"/>
      <c r="DMA1364" s="102"/>
      <c r="DMB1364" s="102"/>
      <c r="DMC1364" s="102"/>
      <c r="DMD1364" s="102"/>
      <c r="DME1364" s="102"/>
      <c r="DMF1364" s="102"/>
      <c r="DMG1364" s="102"/>
      <c r="DMH1364" s="102"/>
      <c r="DMI1364" s="102"/>
      <c r="DMJ1364" s="102"/>
      <c r="DMK1364" s="102"/>
      <c r="DML1364" s="102"/>
      <c r="DMM1364" s="102"/>
      <c r="DMN1364" s="102"/>
      <c r="DMO1364" s="102"/>
      <c r="DMP1364" s="102"/>
      <c r="DMQ1364" s="102"/>
      <c r="DMR1364" s="102"/>
      <c r="DMS1364" s="102"/>
      <c r="DMT1364" s="102"/>
      <c r="DMU1364" s="102"/>
      <c r="DMV1364" s="102"/>
      <c r="DMW1364" s="102"/>
      <c r="DMX1364" s="102"/>
      <c r="DMY1364" s="102"/>
      <c r="DMZ1364" s="102"/>
      <c r="DNA1364" s="102"/>
      <c r="DNB1364" s="102"/>
      <c r="DNC1364" s="102"/>
      <c r="DND1364" s="102"/>
      <c r="DNE1364" s="102"/>
      <c r="DNF1364" s="102"/>
      <c r="DNG1364" s="102"/>
      <c r="DNH1364" s="102"/>
      <c r="DNI1364" s="102"/>
      <c r="DNJ1364" s="102"/>
      <c r="DNK1364" s="102"/>
      <c r="DNL1364" s="102"/>
      <c r="DNM1364" s="102"/>
      <c r="DNN1364" s="102"/>
      <c r="DNO1364" s="102"/>
      <c r="DNP1364" s="102"/>
      <c r="DNQ1364" s="102"/>
      <c r="DNR1364" s="102"/>
      <c r="DNS1364" s="102"/>
      <c r="DNT1364" s="102"/>
      <c r="DNU1364" s="102"/>
      <c r="DNV1364" s="102"/>
      <c r="DNW1364" s="102"/>
      <c r="DNX1364" s="102"/>
      <c r="DNY1364" s="102"/>
      <c r="DNZ1364" s="102"/>
      <c r="DOA1364" s="102"/>
      <c r="DOB1364" s="102"/>
      <c r="DOC1364" s="102"/>
      <c r="DOD1364" s="102"/>
      <c r="DOE1364" s="102"/>
      <c r="DOF1364" s="102"/>
      <c r="DOG1364" s="102"/>
      <c r="DOH1364" s="102"/>
      <c r="DOI1364" s="102"/>
      <c r="DOJ1364" s="102"/>
      <c r="DOK1364" s="102"/>
      <c r="DOL1364" s="102"/>
      <c r="DOM1364" s="102"/>
      <c r="DON1364" s="102"/>
      <c r="DOO1364" s="102"/>
      <c r="DOP1364" s="102"/>
      <c r="DOQ1364" s="102"/>
      <c r="DOR1364" s="102"/>
      <c r="DOS1364" s="102"/>
      <c r="DOT1364" s="102"/>
      <c r="DOU1364" s="102"/>
      <c r="DOV1364" s="102"/>
      <c r="DOW1364" s="102"/>
      <c r="DOX1364" s="102"/>
      <c r="DOY1364" s="102"/>
      <c r="DOZ1364" s="102"/>
      <c r="DPA1364" s="102"/>
      <c r="DPB1364" s="102"/>
      <c r="DPC1364" s="102"/>
      <c r="DPD1364" s="102"/>
      <c r="DPE1364" s="102"/>
      <c r="DPF1364" s="102"/>
      <c r="DPG1364" s="102"/>
      <c r="DPH1364" s="102"/>
      <c r="DPI1364" s="102"/>
      <c r="DPJ1364" s="102"/>
      <c r="DPK1364" s="102"/>
      <c r="DPL1364" s="102"/>
      <c r="DPM1364" s="102"/>
      <c r="DPN1364" s="102"/>
      <c r="DPO1364" s="102"/>
      <c r="DPP1364" s="102"/>
      <c r="DPQ1364" s="102"/>
      <c r="DPR1364" s="102"/>
      <c r="DPS1364" s="102"/>
      <c r="DPT1364" s="102"/>
      <c r="DPU1364" s="102"/>
      <c r="DPV1364" s="102"/>
      <c r="DPW1364" s="102"/>
      <c r="DPX1364" s="102"/>
      <c r="DPY1364" s="102"/>
      <c r="DPZ1364" s="102"/>
      <c r="DQA1364" s="102"/>
      <c r="DQB1364" s="102"/>
      <c r="DQC1364" s="102"/>
      <c r="DQD1364" s="102"/>
      <c r="DQE1364" s="102"/>
      <c r="DQF1364" s="102"/>
      <c r="DQG1364" s="102"/>
      <c r="DQH1364" s="102"/>
      <c r="DQI1364" s="102"/>
      <c r="DQJ1364" s="102"/>
      <c r="DQK1364" s="102"/>
      <c r="DQL1364" s="102"/>
      <c r="DQM1364" s="102"/>
      <c r="DQN1364" s="102"/>
      <c r="DQO1364" s="102"/>
      <c r="DQP1364" s="102"/>
      <c r="DQQ1364" s="102"/>
      <c r="DQR1364" s="102"/>
      <c r="DQS1364" s="102"/>
      <c r="DQT1364" s="102"/>
      <c r="DQU1364" s="102"/>
      <c r="DQV1364" s="102"/>
      <c r="DQW1364" s="102"/>
      <c r="DQX1364" s="102"/>
      <c r="DQY1364" s="102"/>
      <c r="DQZ1364" s="102"/>
      <c r="DRA1364" s="102"/>
      <c r="DRB1364" s="102"/>
      <c r="DRC1364" s="102"/>
      <c r="DRD1364" s="102"/>
      <c r="DRE1364" s="102"/>
      <c r="DRF1364" s="102"/>
      <c r="DRG1364" s="102"/>
      <c r="DRH1364" s="102"/>
      <c r="DRI1364" s="102"/>
      <c r="DRJ1364" s="102"/>
      <c r="DRK1364" s="102"/>
      <c r="DRL1364" s="102"/>
      <c r="DRM1364" s="102"/>
      <c r="DRN1364" s="102"/>
      <c r="DRO1364" s="102"/>
      <c r="DRP1364" s="102"/>
      <c r="DRQ1364" s="102"/>
      <c r="DRR1364" s="102"/>
      <c r="DRS1364" s="102"/>
      <c r="DRT1364" s="102"/>
      <c r="DRU1364" s="102"/>
      <c r="DRV1364" s="102"/>
      <c r="DRW1364" s="102"/>
      <c r="DRX1364" s="102"/>
      <c r="DRY1364" s="102"/>
      <c r="DRZ1364" s="102"/>
      <c r="DSA1364" s="102"/>
      <c r="DSB1364" s="102"/>
      <c r="DSC1364" s="102"/>
      <c r="DSD1364" s="102"/>
      <c r="DSE1364" s="102"/>
      <c r="DSF1364" s="102"/>
      <c r="DSG1364" s="102"/>
      <c r="DSH1364" s="102"/>
      <c r="DSI1364" s="102"/>
      <c r="DSJ1364" s="102"/>
      <c r="DSK1364" s="102"/>
      <c r="DSL1364" s="102"/>
      <c r="DSM1364" s="102"/>
      <c r="DSN1364" s="102"/>
      <c r="DSO1364" s="102"/>
      <c r="DSP1364" s="102"/>
      <c r="DSQ1364" s="102"/>
      <c r="DSR1364" s="102"/>
      <c r="DSS1364" s="102"/>
      <c r="DST1364" s="102"/>
      <c r="DSU1364" s="102"/>
      <c r="DSV1364" s="102"/>
      <c r="DSW1364" s="102"/>
      <c r="DSX1364" s="102"/>
      <c r="DSY1364" s="102"/>
      <c r="DSZ1364" s="102"/>
      <c r="DTA1364" s="102"/>
      <c r="DTB1364" s="102"/>
      <c r="DTC1364" s="102"/>
      <c r="DTD1364" s="102"/>
      <c r="DTE1364" s="102"/>
      <c r="DTF1364" s="102"/>
      <c r="DTG1364" s="102"/>
      <c r="DTH1364" s="102"/>
      <c r="DTI1364" s="102"/>
      <c r="DTJ1364" s="102"/>
      <c r="DTK1364" s="102"/>
      <c r="DTL1364" s="102"/>
      <c r="DTM1364" s="102"/>
      <c r="DTN1364" s="102"/>
      <c r="DTO1364" s="102"/>
      <c r="DTP1364" s="102"/>
      <c r="DTQ1364" s="102"/>
      <c r="DTR1364" s="102"/>
      <c r="DTS1364" s="102"/>
      <c r="DTT1364" s="102"/>
      <c r="DTU1364" s="102"/>
      <c r="DTV1364" s="102"/>
      <c r="DTW1364" s="102"/>
      <c r="DTX1364" s="102"/>
      <c r="DTY1364" s="102"/>
      <c r="DTZ1364" s="102"/>
      <c r="DUA1364" s="102"/>
      <c r="DUB1364" s="102"/>
      <c r="DUC1364" s="102"/>
      <c r="DUD1364" s="102"/>
      <c r="DUE1364" s="102"/>
      <c r="DUF1364" s="102"/>
      <c r="DUG1364" s="102"/>
      <c r="DUH1364" s="102"/>
      <c r="DUI1364" s="102"/>
      <c r="DUJ1364" s="102"/>
      <c r="DUK1364" s="102"/>
      <c r="DUL1364" s="102"/>
      <c r="DUM1364" s="102"/>
      <c r="DUN1364" s="102"/>
      <c r="DUO1364" s="102"/>
      <c r="DUP1364" s="102"/>
      <c r="DUQ1364" s="102"/>
      <c r="DUR1364" s="102"/>
      <c r="DUS1364" s="102"/>
      <c r="DUT1364" s="102"/>
      <c r="DUU1364" s="102"/>
      <c r="DUV1364" s="102"/>
      <c r="DUW1364" s="102"/>
      <c r="DUX1364" s="102"/>
      <c r="DUY1364" s="102"/>
      <c r="DUZ1364" s="102"/>
      <c r="DVA1364" s="102"/>
      <c r="DVB1364" s="102"/>
      <c r="DVC1364" s="102"/>
      <c r="DVD1364" s="102"/>
      <c r="DVE1364" s="102"/>
      <c r="DVF1364" s="102"/>
      <c r="DVG1364" s="102"/>
      <c r="DVH1364" s="102"/>
      <c r="DVI1364" s="102"/>
      <c r="DVJ1364" s="102"/>
      <c r="DVK1364" s="102"/>
      <c r="DVL1364" s="102"/>
      <c r="DVM1364" s="102"/>
      <c r="DVN1364" s="102"/>
      <c r="DVO1364" s="102"/>
      <c r="DVP1364" s="102"/>
      <c r="DVQ1364" s="102"/>
      <c r="DVR1364" s="102"/>
      <c r="DVS1364" s="102"/>
      <c r="DVT1364" s="102"/>
      <c r="DVU1364" s="102"/>
      <c r="DVV1364" s="102"/>
      <c r="DVW1364" s="102"/>
      <c r="DVX1364" s="102"/>
      <c r="DVY1364" s="102"/>
      <c r="DVZ1364" s="102"/>
      <c r="DWA1364" s="102"/>
      <c r="DWB1364" s="102"/>
      <c r="DWC1364" s="102"/>
      <c r="DWD1364" s="102"/>
      <c r="DWE1364" s="102"/>
      <c r="DWF1364" s="102"/>
      <c r="DWG1364" s="102"/>
      <c r="DWH1364" s="102"/>
      <c r="DWI1364" s="102"/>
      <c r="DWJ1364" s="102"/>
      <c r="DWK1364" s="102"/>
      <c r="DWL1364" s="102"/>
      <c r="DWM1364" s="102"/>
      <c r="DWN1364" s="102"/>
      <c r="DWO1364" s="102"/>
      <c r="DWP1364" s="102"/>
      <c r="DWQ1364" s="102"/>
      <c r="DWR1364" s="102"/>
      <c r="DWS1364" s="102"/>
      <c r="DWT1364" s="102"/>
      <c r="DWU1364" s="102"/>
      <c r="DWV1364" s="102"/>
      <c r="DWW1364" s="102"/>
      <c r="DWX1364" s="102"/>
      <c r="DWY1364" s="102"/>
      <c r="DWZ1364" s="102"/>
      <c r="DXA1364" s="102"/>
      <c r="DXB1364" s="102"/>
      <c r="DXC1364" s="102"/>
      <c r="DXD1364" s="102"/>
      <c r="DXE1364" s="102"/>
      <c r="DXF1364" s="102"/>
      <c r="DXG1364" s="102"/>
      <c r="DXH1364" s="102"/>
      <c r="DXI1364" s="102"/>
      <c r="DXJ1364" s="102"/>
      <c r="DXK1364" s="102"/>
      <c r="DXL1364" s="102"/>
      <c r="DXM1364" s="102"/>
      <c r="DXN1364" s="102"/>
      <c r="DXO1364" s="102"/>
      <c r="DXP1364" s="102"/>
      <c r="DXQ1364" s="102"/>
      <c r="DXR1364" s="102"/>
      <c r="DXS1364" s="102"/>
      <c r="DXT1364" s="102"/>
      <c r="DXU1364" s="102"/>
      <c r="DXV1364" s="102"/>
      <c r="DXW1364" s="102"/>
      <c r="DXX1364" s="102"/>
      <c r="DXY1364" s="102"/>
      <c r="DXZ1364" s="102"/>
      <c r="DYA1364" s="102"/>
      <c r="DYB1364" s="102"/>
      <c r="DYC1364" s="102"/>
      <c r="DYD1364" s="102"/>
      <c r="DYE1364" s="102"/>
      <c r="DYF1364" s="102"/>
      <c r="DYG1364" s="102"/>
      <c r="DYH1364" s="102"/>
      <c r="DYI1364" s="102"/>
      <c r="DYJ1364" s="102"/>
      <c r="DYK1364" s="102"/>
      <c r="DYL1364" s="102"/>
      <c r="DYM1364" s="102"/>
      <c r="DYN1364" s="102"/>
      <c r="DYO1364" s="102"/>
      <c r="DYP1364" s="102"/>
      <c r="DYQ1364" s="102"/>
      <c r="DYR1364" s="102"/>
      <c r="DYS1364" s="102"/>
      <c r="DYT1364" s="102"/>
      <c r="DYU1364" s="102"/>
      <c r="DYV1364" s="102"/>
      <c r="DYW1364" s="102"/>
      <c r="DYX1364" s="102"/>
      <c r="DYY1364" s="102"/>
      <c r="DYZ1364" s="102"/>
      <c r="DZA1364" s="102"/>
      <c r="DZB1364" s="102"/>
      <c r="DZC1364" s="102"/>
      <c r="DZD1364" s="102"/>
      <c r="DZE1364" s="102"/>
      <c r="DZF1364" s="102"/>
      <c r="DZG1364" s="102"/>
      <c r="DZH1364" s="102"/>
      <c r="DZI1364" s="102"/>
      <c r="DZJ1364" s="102"/>
      <c r="DZK1364" s="102"/>
      <c r="DZL1364" s="102"/>
      <c r="DZM1364" s="102"/>
      <c r="DZN1364" s="102"/>
      <c r="DZO1364" s="102"/>
      <c r="DZP1364" s="102"/>
      <c r="DZQ1364" s="102"/>
      <c r="DZR1364" s="102"/>
      <c r="DZS1364" s="102"/>
      <c r="DZT1364" s="102"/>
      <c r="DZU1364" s="102"/>
      <c r="DZV1364" s="102"/>
      <c r="DZW1364" s="102"/>
      <c r="DZX1364" s="102"/>
      <c r="DZY1364" s="102"/>
      <c r="DZZ1364" s="102"/>
      <c r="EAA1364" s="102"/>
      <c r="EAB1364" s="102"/>
      <c r="EAC1364" s="102"/>
      <c r="EAD1364" s="102"/>
      <c r="EAE1364" s="102"/>
      <c r="EAF1364" s="102"/>
      <c r="EAG1364" s="102"/>
      <c r="EAH1364" s="102"/>
      <c r="EAI1364" s="102"/>
      <c r="EAJ1364" s="102"/>
      <c r="EAK1364" s="102"/>
      <c r="EAL1364" s="102"/>
      <c r="EAM1364" s="102"/>
      <c r="EAN1364" s="102"/>
      <c r="EAO1364" s="102"/>
      <c r="EAP1364" s="102"/>
      <c r="EAQ1364" s="102"/>
      <c r="EAR1364" s="102"/>
      <c r="EAS1364" s="102"/>
      <c r="EAT1364" s="102"/>
      <c r="EAU1364" s="102"/>
      <c r="EAV1364" s="102"/>
      <c r="EAW1364" s="102"/>
      <c r="EAX1364" s="102"/>
      <c r="EAY1364" s="102"/>
      <c r="EAZ1364" s="102"/>
      <c r="EBA1364" s="102"/>
      <c r="EBB1364" s="102"/>
      <c r="EBC1364" s="102"/>
      <c r="EBD1364" s="102"/>
      <c r="EBE1364" s="102"/>
      <c r="EBF1364" s="102"/>
      <c r="EBG1364" s="102"/>
      <c r="EBH1364" s="102"/>
      <c r="EBI1364" s="102"/>
      <c r="EBJ1364" s="102"/>
      <c r="EBK1364" s="102"/>
      <c r="EBL1364" s="102"/>
      <c r="EBM1364" s="102"/>
      <c r="EBN1364" s="102"/>
      <c r="EBO1364" s="102"/>
      <c r="EBP1364" s="102"/>
      <c r="EBQ1364" s="102"/>
      <c r="EBR1364" s="102"/>
      <c r="EBS1364" s="102"/>
      <c r="EBT1364" s="102"/>
      <c r="EBU1364" s="102"/>
      <c r="EBV1364" s="102"/>
      <c r="EBW1364" s="102"/>
      <c r="EBX1364" s="102"/>
      <c r="EBY1364" s="102"/>
      <c r="EBZ1364" s="102"/>
      <c r="ECA1364" s="102"/>
      <c r="ECB1364" s="102"/>
      <c r="ECC1364" s="102"/>
      <c r="ECD1364" s="102"/>
      <c r="ECE1364" s="102"/>
      <c r="ECF1364" s="102"/>
      <c r="ECG1364" s="102"/>
      <c r="ECH1364" s="102"/>
      <c r="ECI1364" s="102"/>
      <c r="ECJ1364" s="102"/>
      <c r="ECK1364" s="102"/>
      <c r="ECL1364" s="102"/>
      <c r="ECM1364" s="102"/>
      <c r="ECN1364" s="102"/>
      <c r="ECO1364" s="102"/>
      <c r="ECP1364" s="102"/>
      <c r="ECQ1364" s="102"/>
      <c r="ECR1364" s="102"/>
      <c r="ECS1364" s="102"/>
      <c r="ECT1364" s="102"/>
      <c r="ECU1364" s="102"/>
      <c r="ECV1364" s="102"/>
      <c r="ECW1364" s="102"/>
      <c r="ECX1364" s="102"/>
      <c r="ECY1364" s="102"/>
      <c r="ECZ1364" s="102"/>
      <c r="EDA1364" s="102"/>
      <c r="EDB1364" s="102"/>
      <c r="EDC1364" s="102"/>
      <c r="EDD1364" s="102"/>
      <c r="EDE1364" s="102"/>
      <c r="EDF1364" s="102"/>
      <c r="EDG1364" s="102"/>
      <c r="EDH1364" s="102"/>
      <c r="EDI1364" s="102"/>
      <c r="EDJ1364" s="102"/>
      <c r="EDK1364" s="102"/>
      <c r="EDL1364" s="102"/>
      <c r="EDM1364" s="102"/>
      <c r="EDN1364" s="102"/>
      <c r="EDO1364" s="102"/>
      <c r="EDP1364" s="102"/>
      <c r="EDQ1364" s="102"/>
      <c r="EDR1364" s="102"/>
      <c r="EDS1364" s="102"/>
      <c r="EDT1364" s="102"/>
      <c r="EDU1364" s="102"/>
      <c r="EDV1364" s="102"/>
      <c r="EDW1364" s="102"/>
      <c r="EDX1364" s="102"/>
      <c r="EDY1364" s="102"/>
      <c r="EDZ1364" s="102"/>
      <c r="EEA1364" s="102"/>
      <c r="EEB1364" s="102"/>
      <c r="EEC1364" s="102"/>
      <c r="EED1364" s="102"/>
      <c r="EEE1364" s="102"/>
      <c r="EEF1364" s="102"/>
      <c r="EEG1364" s="102"/>
      <c r="EEH1364" s="102"/>
      <c r="EEI1364" s="102"/>
      <c r="EEJ1364" s="102"/>
      <c r="EEK1364" s="102"/>
      <c r="EEL1364" s="102"/>
      <c r="EEM1364" s="102"/>
      <c r="EEN1364" s="102"/>
      <c r="EEO1364" s="102"/>
      <c r="EEP1364" s="102"/>
      <c r="EEQ1364" s="102"/>
      <c r="EER1364" s="102"/>
      <c r="EES1364" s="102"/>
      <c r="EET1364" s="102"/>
      <c r="EEU1364" s="102"/>
      <c r="EEV1364" s="102"/>
      <c r="EEW1364" s="102"/>
      <c r="EEX1364" s="102"/>
      <c r="EEY1364" s="102"/>
      <c r="EEZ1364" s="102"/>
      <c r="EFA1364" s="102"/>
      <c r="EFB1364" s="102"/>
      <c r="EFC1364" s="102"/>
      <c r="EFD1364" s="102"/>
      <c r="EFE1364" s="102"/>
      <c r="EFF1364" s="102"/>
      <c r="EFG1364" s="102"/>
      <c r="EFH1364" s="102"/>
      <c r="EFI1364" s="102"/>
      <c r="EFJ1364" s="102"/>
      <c r="EFK1364" s="102"/>
      <c r="EFL1364" s="102"/>
      <c r="EFM1364" s="102"/>
      <c r="EFN1364" s="102"/>
      <c r="EFO1364" s="102"/>
      <c r="EFP1364" s="102"/>
      <c r="EFQ1364" s="102"/>
      <c r="EFR1364" s="102"/>
      <c r="EFS1364" s="102"/>
      <c r="EFT1364" s="102"/>
      <c r="EFU1364" s="102"/>
      <c r="EFV1364" s="102"/>
      <c r="EFW1364" s="102"/>
      <c r="EFX1364" s="102"/>
      <c r="EFY1364" s="102"/>
      <c r="EFZ1364" s="102"/>
      <c r="EGA1364" s="102"/>
      <c r="EGB1364" s="102"/>
      <c r="EGC1364" s="102"/>
      <c r="EGD1364" s="102"/>
      <c r="EGE1364" s="102"/>
      <c r="EGF1364" s="102"/>
      <c r="EGG1364" s="102"/>
      <c r="EGH1364" s="102"/>
      <c r="EGI1364" s="102"/>
      <c r="EGJ1364" s="102"/>
      <c r="EGK1364" s="102"/>
      <c r="EGL1364" s="102"/>
      <c r="EGM1364" s="102"/>
      <c r="EGN1364" s="102"/>
      <c r="EGO1364" s="102"/>
      <c r="EGP1364" s="102"/>
      <c r="EGQ1364" s="102"/>
      <c r="EGR1364" s="102"/>
      <c r="EGS1364" s="102"/>
      <c r="EGT1364" s="102"/>
      <c r="EGU1364" s="102"/>
      <c r="EGV1364" s="102"/>
      <c r="EGW1364" s="102"/>
      <c r="EGX1364" s="102"/>
      <c r="EGY1364" s="102"/>
      <c r="EGZ1364" s="102"/>
      <c r="EHA1364" s="102"/>
      <c r="EHB1364" s="102"/>
      <c r="EHC1364" s="102"/>
      <c r="EHD1364" s="102"/>
      <c r="EHE1364" s="102"/>
      <c r="EHF1364" s="102"/>
      <c r="EHG1364" s="102"/>
      <c r="EHH1364" s="102"/>
      <c r="EHI1364" s="102"/>
      <c r="EHJ1364" s="102"/>
      <c r="EHK1364" s="102"/>
      <c r="EHL1364" s="102"/>
      <c r="EHM1364" s="102"/>
      <c r="EHN1364" s="102"/>
      <c r="EHO1364" s="102"/>
      <c r="EHP1364" s="102"/>
      <c r="EHQ1364" s="102"/>
      <c r="EHR1364" s="102"/>
      <c r="EHS1364" s="102"/>
      <c r="EHT1364" s="102"/>
      <c r="EHU1364" s="102"/>
      <c r="EHV1364" s="102"/>
      <c r="EHW1364" s="102"/>
      <c r="EHX1364" s="102"/>
      <c r="EHY1364" s="102"/>
      <c r="EHZ1364" s="102"/>
      <c r="EIA1364" s="102"/>
      <c r="EIB1364" s="102"/>
      <c r="EIC1364" s="102"/>
      <c r="EID1364" s="102"/>
      <c r="EIE1364" s="102"/>
      <c r="EIF1364" s="102"/>
      <c r="EIG1364" s="102"/>
      <c r="EIH1364" s="102"/>
      <c r="EII1364" s="102"/>
      <c r="EIJ1364" s="102"/>
      <c r="EIK1364" s="102"/>
      <c r="EIL1364" s="102"/>
      <c r="EIM1364" s="102"/>
      <c r="EIN1364" s="102"/>
      <c r="EIO1364" s="102"/>
      <c r="EIP1364" s="102"/>
      <c r="EIQ1364" s="102"/>
      <c r="EIR1364" s="102"/>
      <c r="EIS1364" s="102"/>
      <c r="EIT1364" s="102"/>
      <c r="EIU1364" s="102"/>
      <c r="EIV1364" s="102"/>
      <c r="EIW1364" s="102"/>
      <c r="EIX1364" s="102"/>
      <c r="EIY1364" s="102"/>
      <c r="EIZ1364" s="102"/>
      <c r="EJA1364" s="102"/>
      <c r="EJB1364" s="102"/>
      <c r="EJC1364" s="102"/>
      <c r="EJD1364" s="102"/>
      <c r="EJE1364" s="102"/>
      <c r="EJF1364" s="102"/>
      <c r="EJG1364" s="102"/>
      <c r="EJH1364" s="102"/>
      <c r="EJI1364" s="102"/>
      <c r="EJJ1364" s="102"/>
      <c r="EJK1364" s="102"/>
      <c r="EJL1364" s="102"/>
      <c r="EJM1364" s="102"/>
      <c r="EJN1364" s="102"/>
      <c r="EJO1364" s="102"/>
      <c r="EJP1364" s="102"/>
      <c r="EJQ1364" s="102"/>
      <c r="EJR1364" s="102"/>
      <c r="EJS1364" s="102"/>
      <c r="EJT1364" s="102"/>
      <c r="EJU1364" s="102"/>
      <c r="EJV1364" s="102"/>
      <c r="EJW1364" s="102"/>
      <c r="EJX1364" s="102"/>
      <c r="EJY1364" s="102"/>
      <c r="EJZ1364" s="102"/>
      <c r="EKA1364" s="102"/>
      <c r="EKB1364" s="102"/>
      <c r="EKC1364" s="102"/>
      <c r="EKD1364" s="102"/>
      <c r="EKE1364" s="102"/>
      <c r="EKF1364" s="102"/>
      <c r="EKG1364" s="102"/>
      <c r="EKH1364" s="102"/>
      <c r="EKI1364" s="102"/>
      <c r="EKJ1364" s="102"/>
      <c r="EKK1364" s="102"/>
      <c r="EKL1364" s="102"/>
      <c r="EKM1364" s="102"/>
      <c r="EKN1364" s="102"/>
      <c r="EKO1364" s="102"/>
      <c r="EKP1364" s="102"/>
      <c r="EKQ1364" s="102"/>
      <c r="EKR1364" s="102"/>
      <c r="EKS1364" s="102"/>
      <c r="EKT1364" s="102"/>
      <c r="EKU1364" s="102"/>
      <c r="EKV1364" s="102"/>
      <c r="EKW1364" s="102"/>
      <c r="EKX1364" s="102"/>
      <c r="EKY1364" s="102"/>
      <c r="EKZ1364" s="102"/>
      <c r="ELA1364" s="102"/>
      <c r="ELB1364" s="102"/>
      <c r="ELC1364" s="102"/>
      <c r="ELD1364" s="102"/>
      <c r="ELE1364" s="102"/>
      <c r="ELF1364" s="102"/>
      <c r="ELG1364" s="102"/>
      <c r="ELH1364" s="102"/>
      <c r="ELI1364" s="102"/>
      <c r="ELJ1364" s="102"/>
      <c r="ELK1364" s="102"/>
      <c r="ELL1364" s="102"/>
      <c r="ELM1364" s="102"/>
      <c r="ELN1364" s="102"/>
      <c r="ELO1364" s="102"/>
      <c r="ELP1364" s="102"/>
      <c r="ELQ1364" s="102"/>
      <c r="ELR1364" s="102"/>
      <c r="ELS1364" s="102"/>
      <c r="ELT1364" s="102"/>
      <c r="ELU1364" s="102"/>
      <c r="ELV1364" s="102"/>
      <c r="ELW1364" s="102"/>
      <c r="ELX1364" s="102"/>
      <c r="ELY1364" s="102"/>
      <c r="ELZ1364" s="102"/>
      <c r="EMA1364" s="102"/>
      <c r="EMB1364" s="102"/>
      <c r="EMC1364" s="102"/>
      <c r="EMD1364" s="102"/>
      <c r="EME1364" s="102"/>
      <c r="EMF1364" s="102"/>
      <c r="EMG1364" s="102"/>
      <c r="EMH1364" s="102"/>
      <c r="EMI1364" s="102"/>
      <c r="EMJ1364" s="102"/>
      <c r="EMK1364" s="102"/>
      <c r="EML1364" s="102"/>
      <c r="EMM1364" s="102"/>
      <c r="EMN1364" s="102"/>
      <c r="EMO1364" s="102"/>
      <c r="EMP1364" s="102"/>
      <c r="EMQ1364" s="102"/>
      <c r="EMR1364" s="102"/>
      <c r="EMS1364" s="102"/>
      <c r="EMT1364" s="102"/>
      <c r="EMU1364" s="102"/>
      <c r="EMV1364" s="102"/>
      <c r="EMW1364" s="102"/>
      <c r="EMX1364" s="102"/>
      <c r="EMY1364" s="102"/>
      <c r="EMZ1364" s="102"/>
      <c r="ENA1364" s="102"/>
      <c r="ENB1364" s="102"/>
      <c r="ENC1364" s="102"/>
      <c r="END1364" s="102"/>
      <c r="ENE1364" s="102"/>
      <c r="ENF1364" s="102"/>
      <c r="ENG1364" s="102"/>
      <c r="ENH1364" s="102"/>
      <c r="ENI1364" s="102"/>
      <c r="ENJ1364" s="102"/>
      <c r="ENK1364" s="102"/>
      <c r="ENL1364" s="102"/>
      <c r="ENM1364" s="102"/>
      <c r="ENN1364" s="102"/>
      <c r="ENO1364" s="102"/>
      <c r="ENP1364" s="102"/>
      <c r="ENQ1364" s="102"/>
      <c r="ENR1364" s="102"/>
      <c r="ENS1364" s="102"/>
      <c r="ENT1364" s="102"/>
      <c r="ENU1364" s="102"/>
      <c r="ENV1364" s="102"/>
      <c r="ENW1364" s="102"/>
      <c r="ENX1364" s="102"/>
      <c r="ENY1364" s="102"/>
      <c r="ENZ1364" s="102"/>
      <c r="EOA1364" s="102"/>
      <c r="EOB1364" s="102"/>
      <c r="EOC1364" s="102"/>
      <c r="EOD1364" s="102"/>
      <c r="EOE1364" s="102"/>
      <c r="EOF1364" s="102"/>
      <c r="EOG1364" s="102"/>
      <c r="EOH1364" s="102"/>
      <c r="EOI1364" s="102"/>
      <c r="EOJ1364" s="102"/>
      <c r="EOK1364" s="102"/>
      <c r="EOL1364" s="102"/>
      <c r="EOM1364" s="102"/>
      <c r="EON1364" s="102"/>
      <c r="EOO1364" s="102"/>
      <c r="EOP1364" s="102"/>
      <c r="EOQ1364" s="102"/>
      <c r="EOR1364" s="102"/>
      <c r="EOS1364" s="102"/>
      <c r="EOT1364" s="102"/>
      <c r="EOU1364" s="102"/>
      <c r="EOV1364" s="102"/>
      <c r="EOW1364" s="102"/>
      <c r="EOX1364" s="102"/>
      <c r="EOY1364" s="102"/>
      <c r="EOZ1364" s="102"/>
      <c r="EPA1364" s="102"/>
      <c r="EPB1364" s="102"/>
      <c r="EPC1364" s="102"/>
      <c r="EPD1364" s="102"/>
      <c r="EPE1364" s="102"/>
      <c r="EPF1364" s="102"/>
      <c r="EPG1364" s="102"/>
      <c r="EPH1364" s="102"/>
      <c r="EPI1364" s="102"/>
      <c r="EPJ1364" s="102"/>
      <c r="EPK1364" s="102"/>
      <c r="EPL1364" s="102"/>
      <c r="EPM1364" s="102"/>
      <c r="EPN1364" s="102"/>
      <c r="EPO1364" s="102"/>
      <c r="EPP1364" s="102"/>
      <c r="EPQ1364" s="102"/>
      <c r="EPR1364" s="102"/>
      <c r="EPS1364" s="102"/>
      <c r="EPT1364" s="102"/>
      <c r="EPU1364" s="102"/>
      <c r="EPV1364" s="102"/>
      <c r="EPW1364" s="102"/>
      <c r="EPX1364" s="102"/>
      <c r="EPY1364" s="102"/>
      <c r="EPZ1364" s="102"/>
      <c r="EQA1364" s="102"/>
      <c r="EQB1364" s="102"/>
      <c r="EQC1364" s="102"/>
      <c r="EQD1364" s="102"/>
      <c r="EQE1364" s="102"/>
      <c r="EQF1364" s="102"/>
      <c r="EQG1364" s="102"/>
      <c r="EQH1364" s="102"/>
      <c r="EQI1364" s="102"/>
      <c r="EQJ1364" s="102"/>
      <c r="EQK1364" s="102"/>
      <c r="EQL1364" s="102"/>
      <c r="EQM1364" s="102"/>
      <c r="EQN1364" s="102"/>
      <c r="EQO1364" s="102"/>
      <c r="EQP1364" s="102"/>
      <c r="EQQ1364" s="102"/>
      <c r="EQR1364" s="102"/>
      <c r="EQS1364" s="102"/>
      <c r="EQT1364" s="102"/>
      <c r="EQU1364" s="102"/>
      <c r="EQV1364" s="102"/>
      <c r="EQW1364" s="102"/>
      <c r="EQX1364" s="102"/>
      <c r="EQY1364" s="102"/>
      <c r="EQZ1364" s="102"/>
      <c r="ERA1364" s="102"/>
      <c r="ERB1364" s="102"/>
      <c r="ERC1364" s="102"/>
      <c r="ERD1364" s="102"/>
      <c r="ERE1364" s="102"/>
      <c r="ERF1364" s="102"/>
      <c r="ERG1364" s="102"/>
      <c r="ERH1364" s="102"/>
      <c r="ERI1364" s="102"/>
      <c r="ERJ1364" s="102"/>
      <c r="ERK1364" s="102"/>
      <c r="ERL1364" s="102"/>
      <c r="ERM1364" s="102"/>
      <c r="ERN1364" s="102"/>
      <c r="ERO1364" s="102"/>
      <c r="ERP1364" s="102"/>
      <c r="ERQ1364" s="102"/>
      <c r="ERR1364" s="102"/>
      <c r="ERS1364" s="102"/>
      <c r="ERT1364" s="102"/>
      <c r="ERU1364" s="102"/>
      <c r="ERV1364" s="102"/>
      <c r="ERW1364" s="102"/>
      <c r="ERX1364" s="102"/>
      <c r="ERY1364" s="102"/>
      <c r="ERZ1364" s="102"/>
      <c r="ESA1364" s="102"/>
      <c r="ESB1364" s="102"/>
      <c r="ESC1364" s="102"/>
      <c r="ESD1364" s="102"/>
      <c r="ESE1364" s="102"/>
      <c r="ESF1364" s="102"/>
      <c r="ESG1364" s="102"/>
      <c r="ESH1364" s="102"/>
      <c r="ESI1364" s="102"/>
      <c r="ESJ1364" s="102"/>
      <c r="ESK1364" s="102"/>
      <c r="ESL1364" s="102"/>
      <c r="ESM1364" s="102"/>
      <c r="ESN1364" s="102"/>
      <c r="ESO1364" s="102"/>
      <c r="ESP1364" s="102"/>
      <c r="ESQ1364" s="102"/>
      <c r="ESR1364" s="102"/>
      <c r="ESS1364" s="102"/>
      <c r="EST1364" s="102"/>
      <c r="ESU1364" s="102"/>
      <c r="ESV1364" s="102"/>
      <c r="ESW1364" s="102"/>
      <c r="ESX1364" s="102"/>
      <c r="ESY1364" s="102"/>
      <c r="ESZ1364" s="102"/>
      <c r="ETA1364" s="102"/>
      <c r="ETB1364" s="102"/>
      <c r="ETC1364" s="102"/>
      <c r="ETD1364" s="102"/>
      <c r="ETE1364" s="102"/>
      <c r="ETF1364" s="102"/>
      <c r="ETG1364" s="102"/>
      <c r="ETH1364" s="102"/>
      <c r="ETI1364" s="102"/>
      <c r="ETJ1364" s="102"/>
      <c r="ETK1364" s="102"/>
      <c r="ETL1364" s="102"/>
      <c r="ETM1364" s="102"/>
      <c r="ETN1364" s="102"/>
      <c r="ETO1364" s="102"/>
      <c r="ETP1364" s="102"/>
      <c r="ETQ1364" s="102"/>
      <c r="ETR1364" s="102"/>
      <c r="ETS1364" s="102"/>
      <c r="ETT1364" s="102"/>
      <c r="ETU1364" s="102"/>
      <c r="ETV1364" s="102"/>
      <c r="ETW1364" s="102"/>
      <c r="ETX1364" s="102"/>
      <c r="ETY1364" s="102"/>
      <c r="ETZ1364" s="102"/>
      <c r="EUA1364" s="102"/>
      <c r="EUB1364" s="102"/>
      <c r="EUC1364" s="102"/>
      <c r="EUD1364" s="102"/>
      <c r="EUE1364" s="102"/>
      <c r="EUF1364" s="102"/>
      <c r="EUG1364" s="102"/>
      <c r="EUH1364" s="102"/>
      <c r="EUI1364" s="102"/>
      <c r="EUJ1364" s="102"/>
      <c r="EUK1364" s="102"/>
      <c r="EUL1364" s="102"/>
      <c r="EUM1364" s="102"/>
      <c r="EUN1364" s="102"/>
      <c r="EUO1364" s="102"/>
      <c r="EUP1364" s="102"/>
      <c r="EUQ1364" s="102"/>
      <c r="EUR1364" s="102"/>
      <c r="EUS1364" s="102"/>
      <c r="EUT1364" s="102"/>
      <c r="EUU1364" s="102"/>
      <c r="EUV1364" s="102"/>
      <c r="EUW1364" s="102"/>
      <c r="EUX1364" s="102"/>
      <c r="EUY1364" s="102"/>
      <c r="EUZ1364" s="102"/>
      <c r="EVA1364" s="102"/>
      <c r="EVB1364" s="102"/>
      <c r="EVC1364" s="102"/>
      <c r="EVD1364" s="102"/>
      <c r="EVE1364" s="102"/>
      <c r="EVF1364" s="102"/>
      <c r="EVG1364" s="102"/>
      <c r="EVH1364" s="102"/>
      <c r="EVI1364" s="102"/>
      <c r="EVJ1364" s="102"/>
      <c r="EVK1364" s="102"/>
      <c r="EVL1364" s="102"/>
      <c r="EVM1364" s="102"/>
      <c r="EVN1364" s="102"/>
      <c r="EVO1364" s="102"/>
      <c r="EVP1364" s="102"/>
      <c r="EVQ1364" s="102"/>
      <c r="EVR1364" s="102"/>
      <c r="EVS1364" s="102"/>
      <c r="EVT1364" s="102"/>
      <c r="EVU1364" s="102"/>
      <c r="EVV1364" s="102"/>
      <c r="EVW1364" s="102"/>
      <c r="EVX1364" s="102"/>
      <c r="EVY1364" s="102"/>
      <c r="EVZ1364" s="102"/>
      <c r="EWA1364" s="102"/>
      <c r="EWB1364" s="102"/>
      <c r="EWC1364" s="102"/>
      <c r="EWD1364" s="102"/>
      <c r="EWE1364" s="102"/>
      <c r="EWF1364" s="102"/>
      <c r="EWG1364" s="102"/>
      <c r="EWH1364" s="102"/>
      <c r="EWI1364" s="102"/>
      <c r="EWJ1364" s="102"/>
      <c r="EWK1364" s="102"/>
      <c r="EWL1364" s="102"/>
      <c r="EWM1364" s="102"/>
      <c r="EWN1364" s="102"/>
      <c r="EWO1364" s="102"/>
      <c r="EWP1364" s="102"/>
      <c r="EWQ1364" s="102"/>
      <c r="EWR1364" s="102"/>
      <c r="EWS1364" s="102"/>
      <c r="EWT1364" s="102"/>
      <c r="EWU1364" s="102"/>
      <c r="EWV1364" s="102"/>
      <c r="EWW1364" s="102"/>
      <c r="EWX1364" s="102"/>
      <c r="EWY1364" s="102"/>
      <c r="EWZ1364" s="102"/>
      <c r="EXA1364" s="102"/>
      <c r="EXB1364" s="102"/>
      <c r="EXC1364" s="102"/>
      <c r="EXD1364" s="102"/>
      <c r="EXE1364" s="102"/>
      <c r="EXF1364" s="102"/>
      <c r="EXG1364" s="102"/>
      <c r="EXH1364" s="102"/>
      <c r="EXI1364" s="102"/>
      <c r="EXJ1364" s="102"/>
      <c r="EXK1364" s="102"/>
      <c r="EXL1364" s="102"/>
      <c r="EXM1364" s="102"/>
      <c r="EXN1364" s="102"/>
      <c r="EXO1364" s="102"/>
      <c r="EXP1364" s="102"/>
      <c r="EXQ1364" s="102"/>
      <c r="EXR1364" s="102"/>
      <c r="EXS1364" s="102"/>
      <c r="EXT1364" s="102"/>
      <c r="EXU1364" s="102"/>
      <c r="EXV1364" s="102"/>
      <c r="EXW1364" s="102"/>
      <c r="EXX1364" s="102"/>
      <c r="EXY1364" s="102"/>
      <c r="EXZ1364" s="102"/>
      <c r="EYA1364" s="102"/>
      <c r="EYB1364" s="102"/>
      <c r="EYC1364" s="102"/>
      <c r="EYD1364" s="102"/>
      <c r="EYE1364" s="102"/>
      <c r="EYF1364" s="102"/>
      <c r="EYG1364" s="102"/>
      <c r="EYH1364" s="102"/>
      <c r="EYI1364" s="102"/>
      <c r="EYJ1364" s="102"/>
      <c r="EYK1364" s="102"/>
      <c r="EYL1364" s="102"/>
      <c r="EYM1364" s="102"/>
      <c r="EYN1364" s="102"/>
      <c r="EYO1364" s="102"/>
      <c r="EYP1364" s="102"/>
      <c r="EYQ1364" s="102"/>
      <c r="EYR1364" s="102"/>
      <c r="EYS1364" s="102"/>
      <c r="EYT1364" s="102"/>
      <c r="EYU1364" s="102"/>
      <c r="EYV1364" s="102"/>
      <c r="EYW1364" s="102"/>
      <c r="EYX1364" s="102"/>
      <c r="EYY1364" s="102"/>
      <c r="EYZ1364" s="102"/>
      <c r="EZA1364" s="102"/>
      <c r="EZB1364" s="102"/>
      <c r="EZC1364" s="102"/>
      <c r="EZD1364" s="102"/>
      <c r="EZE1364" s="102"/>
      <c r="EZF1364" s="102"/>
      <c r="EZG1364" s="102"/>
      <c r="EZH1364" s="102"/>
      <c r="EZI1364" s="102"/>
      <c r="EZJ1364" s="102"/>
      <c r="EZK1364" s="102"/>
      <c r="EZL1364" s="102"/>
      <c r="EZM1364" s="102"/>
      <c r="EZN1364" s="102"/>
      <c r="EZO1364" s="102"/>
      <c r="EZP1364" s="102"/>
      <c r="EZQ1364" s="102"/>
      <c r="EZR1364" s="102"/>
      <c r="EZS1364" s="102"/>
      <c r="EZT1364" s="102"/>
      <c r="EZU1364" s="102"/>
      <c r="EZV1364" s="102"/>
      <c r="EZW1364" s="102"/>
      <c r="EZX1364" s="102"/>
      <c r="EZY1364" s="102"/>
      <c r="EZZ1364" s="102"/>
      <c r="FAA1364" s="102"/>
      <c r="FAB1364" s="102"/>
      <c r="FAC1364" s="102"/>
      <c r="FAD1364" s="102"/>
      <c r="FAE1364" s="102"/>
      <c r="FAF1364" s="102"/>
      <c r="FAG1364" s="102"/>
      <c r="FAH1364" s="102"/>
      <c r="FAI1364" s="102"/>
      <c r="FAJ1364" s="102"/>
      <c r="FAK1364" s="102"/>
      <c r="FAL1364" s="102"/>
      <c r="FAM1364" s="102"/>
      <c r="FAN1364" s="102"/>
      <c r="FAO1364" s="102"/>
      <c r="FAP1364" s="102"/>
      <c r="FAQ1364" s="102"/>
      <c r="FAR1364" s="102"/>
      <c r="FAS1364" s="102"/>
      <c r="FAT1364" s="102"/>
      <c r="FAU1364" s="102"/>
      <c r="FAV1364" s="102"/>
      <c r="FAW1364" s="102"/>
      <c r="FAX1364" s="102"/>
      <c r="FAY1364" s="102"/>
      <c r="FAZ1364" s="102"/>
      <c r="FBA1364" s="102"/>
      <c r="FBB1364" s="102"/>
      <c r="FBC1364" s="102"/>
      <c r="FBD1364" s="102"/>
      <c r="FBE1364" s="102"/>
      <c r="FBF1364" s="102"/>
      <c r="FBG1364" s="102"/>
      <c r="FBH1364" s="102"/>
      <c r="FBI1364" s="102"/>
      <c r="FBJ1364" s="102"/>
      <c r="FBK1364" s="102"/>
      <c r="FBL1364" s="102"/>
      <c r="FBM1364" s="102"/>
      <c r="FBN1364" s="102"/>
      <c r="FBO1364" s="102"/>
      <c r="FBP1364" s="102"/>
      <c r="FBQ1364" s="102"/>
      <c r="FBR1364" s="102"/>
      <c r="FBS1364" s="102"/>
      <c r="FBT1364" s="102"/>
      <c r="FBU1364" s="102"/>
      <c r="FBV1364" s="102"/>
      <c r="FBW1364" s="102"/>
      <c r="FBX1364" s="102"/>
      <c r="FBY1364" s="102"/>
      <c r="FBZ1364" s="102"/>
      <c r="FCA1364" s="102"/>
      <c r="FCB1364" s="102"/>
      <c r="FCC1364" s="102"/>
      <c r="FCD1364" s="102"/>
      <c r="FCE1364" s="102"/>
      <c r="FCF1364" s="102"/>
      <c r="FCG1364" s="102"/>
      <c r="FCH1364" s="102"/>
      <c r="FCI1364" s="102"/>
      <c r="FCJ1364" s="102"/>
      <c r="FCK1364" s="102"/>
      <c r="FCL1364" s="102"/>
      <c r="FCM1364" s="102"/>
      <c r="FCN1364" s="102"/>
      <c r="FCO1364" s="102"/>
      <c r="FCP1364" s="102"/>
      <c r="FCQ1364" s="102"/>
      <c r="FCR1364" s="102"/>
      <c r="FCS1364" s="102"/>
      <c r="FCT1364" s="102"/>
      <c r="FCU1364" s="102"/>
      <c r="FCV1364" s="102"/>
      <c r="FCW1364" s="102"/>
      <c r="FCX1364" s="102"/>
      <c r="FCY1364" s="102"/>
      <c r="FCZ1364" s="102"/>
      <c r="FDA1364" s="102"/>
      <c r="FDB1364" s="102"/>
      <c r="FDC1364" s="102"/>
      <c r="FDD1364" s="102"/>
      <c r="FDE1364" s="102"/>
      <c r="FDF1364" s="102"/>
      <c r="FDG1364" s="102"/>
      <c r="FDH1364" s="102"/>
      <c r="FDI1364" s="102"/>
      <c r="FDJ1364" s="102"/>
      <c r="FDK1364" s="102"/>
      <c r="FDL1364" s="102"/>
      <c r="FDM1364" s="102"/>
      <c r="FDN1364" s="102"/>
      <c r="FDO1364" s="102"/>
      <c r="FDP1364" s="102"/>
      <c r="FDQ1364" s="102"/>
      <c r="FDR1364" s="102"/>
      <c r="FDS1364" s="102"/>
      <c r="FDT1364" s="102"/>
      <c r="FDU1364" s="102"/>
      <c r="FDV1364" s="102"/>
      <c r="FDW1364" s="102"/>
      <c r="FDX1364" s="102"/>
      <c r="FDY1364" s="102"/>
      <c r="FDZ1364" s="102"/>
      <c r="FEA1364" s="102"/>
      <c r="FEB1364" s="102"/>
      <c r="FEC1364" s="102"/>
      <c r="FED1364" s="102"/>
      <c r="FEE1364" s="102"/>
      <c r="FEF1364" s="102"/>
      <c r="FEG1364" s="102"/>
      <c r="FEH1364" s="102"/>
      <c r="FEI1364" s="102"/>
      <c r="FEJ1364" s="102"/>
      <c r="FEK1364" s="102"/>
      <c r="FEL1364" s="102"/>
      <c r="FEM1364" s="102"/>
      <c r="FEN1364" s="102"/>
      <c r="FEO1364" s="102"/>
      <c r="FEP1364" s="102"/>
      <c r="FEQ1364" s="102"/>
      <c r="FER1364" s="102"/>
      <c r="FES1364" s="102"/>
      <c r="FET1364" s="102"/>
      <c r="FEU1364" s="102"/>
      <c r="FEV1364" s="102"/>
      <c r="FEW1364" s="102"/>
      <c r="FEX1364" s="102"/>
      <c r="FEY1364" s="102"/>
      <c r="FEZ1364" s="102"/>
      <c r="FFA1364" s="102"/>
      <c r="FFB1364" s="102"/>
      <c r="FFC1364" s="102"/>
      <c r="FFD1364" s="102"/>
      <c r="FFE1364" s="102"/>
      <c r="FFF1364" s="102"/>
      <c r="FFG1364" s="102"/>
      <c r="FFH1364" s="102"/>
      <c r="FFI1364" s="102"/>
      <c r="FFJ1364" s="102"/>
      <c r="FFK1364" s="102"/>
      <c r="FFL1364" s="102"/>
      <c r="FFM1364" s="102"/>
      <c r="FFN1364" s="102"/>
      <c r="FFO1364" s="102"/>
      <c r="FFP1364" s="102"/>
      <c r="FFQ1364" s="102"/>
      <c r="FFR1364" s="102"/>
      <c r="FFS1364" s="102"/>
      <c r="FFT1364" s="102"/>
      <c r="FFU1364" s="102"/>
      <c r="FFV1364" s="102"/>
      <c r="FFW1364" s="102"/>
      <c r="FFX1364" s="102"/>
      <c r="FFY1364" s="102"/>
      <c r="FFZ1364" s="102"/>
      <c r="FGA1364" s="102"/>
      <c r="FGB1364" s="102"/>
      <c r="FGC1364" s="102"/>
      <c r="FGD1364" s="102"/>
      <c r="FGE1364" s="102"/>
      <c r="FGF1364" s="102"/>
      <c r="FGG1364" s="102"/>
      <c r="FGH1364" s="102"/>
      <c r="FGI1364" s="102"/>
      <c r="FGJ1364" s="102"/>
      <c r="FGK1364" s="102"/>
      <c r="FGL1364" s="102"/>
      <c r="FGM1364" s="102"/>
      <c r="FGN1364" s="102"/>
      <c r="FGO1364" s="102"/>
      <c r="FGP1364" s="102"/>
      <c r="FGQ1364" s="102"/>
      <c r="FGR1364" s="102"/>
      <c r="FGS1364" s="102"/>
      <c r="FGT1364" s="102"/>
      <c r="FGU1364" s="102"/>
      <c r="FGV1364" s="102"/>
      <c r="FGW1364" s="102"/>
      <c r="FGX1364" s="102"/>
      <c r="FGY1364" s="102"/>
      <c r="FGZ1364" s="102"/>
      <c r="FHA1364" s="102"/>
      <c r="FHB1364" s="102"/>
      <c r="FHC1364" s="102"/>
      <c r="FHD1364" s="102"/>
      <c r="FHE1364" s="102"/>
      <c r="FHF1364" s="102"/>
      <c r="FHG1364" s="102"/>
      <c r="FHH1364" s="102"/>
      <c r="FHI1364" s="102"/>
      <c r="FHJ1364" s="102"/>
      <c r="FHK1364" s="102"/>
      <c r="FHL1364" s="102"/>
      <c r="FHM1364" s="102"/>
      <c r="FHN1364" s="102"/>
      <c r="FHO1364" s="102"/>
      <c r="FHP1364" s="102"/>
      <c r="FHQ1364" s="102"/>
      <c r="FHR1364" s="102"/>
      <c r="FHS1364" s="102"/>
      <c r="FHT1364" s="102"/>
      <c r="FHU1364" s="102"/>
      <c r="FHV1364" s="102"/>
      <c r="FHW1364" s="102"/>
      <c r="FHX1364" s="102"/>
      <c r="FHY1364" s="102"/>
      <c r="FHZ1364" s="102"/>
      <c r="FIA1364" s="102"/>
      <c r="FIB1364" s="102"/>
      <c r="FIC1364" s="102"/>
      <c r="FID1364" s="102"/>
      <c r="FIE1364" s="102"/>
      <c r="FIF1364" s="102"/>
      <c r="FIG1364" s="102"/>
      <c r="FIH1364" s="102"/>
      <c r="FII1364" s="102"/>
      <c r="FIJ1364" s="102"/>
      <c r="FIK1364" s="102"/>
      <c r="FIL1364" s="102"/>
      <c r="FIM1364" s="102"/>
      <c r="FIN1364" s="102"/>
      <c r="FIO1364" s="102"/>
      <c r="FIP1364" s="102"/>
      <c r="FIQ1364" s="102"/>
      <c r="FIR1364" s="102"/>
      <c r="FIS1364" s="102"/>
      <c r="FIT1364" s="102"/>
      <c r="FIU1364" s="102"/>
      <c r="FIV1364" s="102"/>
      <c r="FIW1364" s="102"/>
      <c r="FIX1364" s="102"/>
      <c r="FIY1364" s="102"/>
      <c r="FIZ1364" s="102"/>
      <c r="FJA1364" s="102"/>
      <c r="FJB1364" s="102"/>
      <c r="FJC1364" s="102"/>
      <c r="FJD1364" s="102"/>
      <c r="FJE1364" s="102"/>
      <c r="FJF1364" s="102"/>
      <c r="FJG1364" s="102"/>
      <c r="FJH1364" s="102"/>
      <c r="FJI1364" s="102"/>
      <c r="FJJ1364" s="102"/>
      <c r="FJK1364" s="102"/>
      <c r="FJL1364" s="102"/>
      <c r="FJM1364" s="102"/>
      <c r="FJN1364" s="102"/>
      <c r="FJO1364" s="102"/>
      <c r="FJP1364" s="102"/>
      <c r="FJQ1364" s="102"/>
      <c r="FJR1364" s="102"/>
      <c r="FJS1364" s="102"/>
      <c r="FJT1364" s="102"/>
      <c r="FJU1364" s="102"/>
      <c r="FJV1364" s="102"/>
      <c r="FJW1364" s="102"/>
      <c r="FJX1364" s="102"/>
      <c r="FJY1364" s="102"/>
      <c r="FJZ1364" s="102"/>
      <c r="FKA1364" s="102"/>
      <c r="FKB1364" s="102"/>
      <c r="FKC1364" s="102"/>
      <c r="FKD1364" s="102"/>
      <c r="FKE1364" s="102"/>
      <c r="FKF1364" s="102"/>
      <c r="FKG1364" s="102"/>
      <c r="FKH1364" s="102"/>
      <c r="FKI1364" s="102"/>
      <c r="FKJ1364" s="102"/>
      <c r="FKK1364" s="102"/>
      <c r="FKL1364" s="102"/>
      <c r="FKM1364" s="102"/>
      <c r="FKN1364" s="102"/>
      <c r="FKO1364" s="102"/>
      <c r="FKP1364" s="102"/>
      <c r="FKQ1364" s="102"/>
      <c r="FKR1364" s="102"/>
      <c r="FKS1364" s="102"/>
      <c r="FKT1364" s="102"/>
      <c r="FKU1364" s="102"/>
      <c r="FKV1364" s="102"/>
      <c r="FKW1364" s="102"/>
      <c r="FKX1364" s="102"/>
      <c r="FKY1364" s="102"/>
      <c r="FKZ1364" s="102"/>
      <c r="FLA1364" s="102"/>
      <c r="FLB1364" s="102"/>
      <c r="FLC1364" s="102"/>
      <c r="FLD1364" s="102"/>
      <c r="FLE1364" s="102"/>
      <c r="FLF1364" s="102"/>
      <c r="FLG1364" s="102"/>
      <c r="FLH1364" s="102"/>
      <c r="FLI1364" s="102"/>
      <c r="FLJ1364" s="102"/>
      <c r="FLK1364" s="102"/>
      <c r="FLL1364" s="102"/>
      <c r="FLM1364" s="102"/>
      <c r="FLN1364" s="102"/>
      <c r="FLO1364" s="102"/>
      <c r="FLP1364" s="102"/>
      <c r="FLQ1364" s="102"/>
      <c r="FLR1364" s="102"/>
      <c r="FLS1364" s="102"/>
      <c r="FLT1364" s="102"/>
      <c r="FLU1364" s="102"/>
      <c r="FLV1364" s="102"/>
      <c r="FLW1364" s="102"/>
      <c r="FLX1364" s="102"/>
      <c r="FLY1364" s="102"/>
      <c r="FLZ1364" s="102"/>
      <c r="FMA1364" s="102"/>
      <c r="FMB1364" s="102"/>
      <c r="FMC1364" s="102"/>
      <c r="FMD1364" s="102"/>
      <c r="FME1364" s="102"/>
      <c r="FMF1364" s="102"/>
      <c r="FMG1364" s="102"/>
      <c r="FMH1364" s="102"/>
      <c r="FMI1364" s="102"/>
      <c r="FMJ1364" s="102"/>
      <c r="FMK1364" s="102"/>
      <c r="FML1364" s="102"/>
      <c r="FMM1364" s="102"/>
      <c r="FMN1364" s="102"/>
      <c r="FMO1364" s="102"/>
      <c r="FMP1364" s="102"/>
      <c r="FMQ1364" s="102"/>
      <c r="FMR1364" s="102"/>
      <c r="FMS1364" s="102"/>
      <c r="FMT1364" s="102"/>
      <c r="FMU1364" s="102"/>
      <c r="FMV1364" s="102"/>
      <c r="FMW1364" s="102"/>
      <c r="FMX1364" s="102"/>
      <c r="FMY1364" s="102"/>
      <c r="FMZ1364" s="102"/>
      <c r="FNA1364" s="102"/>
      <c r="FNB1364" s="102"/>
      <c r="FNC1364" s="102"/>
      <c r="FND1364" s="102"/>
      <c r="FNE1364" s="102"/>
      <c r="FNF1364" s="102"/>
      <c r="FNG1364" s="102"/>
      <c r="FNH1364" s="102"/>
      <c r="FNI1364" s="102"/>
      <c r="FNJ1364" s="102"/>
      <c r="FNK1364" s="102"/>
      <c r="FNL1364" s="102"/>
      <c r="FNM1364" s="102"/>
      <c r="FNN1364" s="102"/>
      <c r="FNO1364" s="102"/>
      <c r="FNP1364" s="102"/>
      <c r="FNQ1364" s="102"/>
      <c r="FNR1364" s="102"/>
      <c r="FNS1364" s="102"/>
      <c r="FNT1364" s="102"/>
      <c r="FNU1364" s="102"/>
      <c r="FNV1364" s="102"/>
      <c r="FNW1364" s="102"/>
      <c r="FNX1364" s="102"/>
      <c r="FNY1364" s="102"/>
      <c r="FNZ1364" s="102"/>
      <c r="FOA1364" s="102"/>
      <c r="FOB1364" s="102"/>
      <c r="FOC1364" s="102"/>
      <c r="FOD1364" s="102"/>
      <c r="FOE1364" s="102"/>
      <c r="FOF1364" s="102"/>
      <c r="FOG1364" s="102"/>
      <c r="FOH1364" s="102"/>
      <c r="FOI1364" s="102"/>
      <c r="FOJ1364" s="102"/>
      <c r="FOK1364" s="102"/>
      <c r="FOL1364" s="102"/>
      <c r="FOM1364" s="102"/>
      <c r="FON1364" s="102"/>
      <c r="FOO1364" s="102"/>
      <c r="FOP1364" s="102"/>
      <c r="FOQ1364" s="102"/>
      <c r="FOR1364" s="102"/>
      <c r="FOS1364" s="102"/>
      <c r="FOT1364" s="102"/>
      <c r="FOU1364" s="102"/>
      <c r="FOV1364" s="102"/>
      <c r="FOW1364" s="102"/>
      <c r="FOX1364" s="102"/>
      <c r="FOY1364" s="102"/>
      <c r="FOZ1364" s="102"/>
      <c r="FPA1364" s="102"/>
      <c r="FPB1364" s="102"/>
      <c r="FPC1364" s="102"/>
      <c r="FPD1364" s="102"/>
      <c r="FPE1364" s="102"/>
      <c r="FPF1364" s="102"/>
      <c r="FPG1364" s="102"/>
      <c r="FPH1364" s="102"/>
      <c r="FPI1364" s="102"/>
      <c r="FPJ1364" s="102"/>
      <c r="FPK1364" s="102"/>
      <c r="FPL1364" s="102"/>
      <c r="FPM1364" s="102"/>
      <c r="FPN1364" s="102"/>
      <c r="FPO1364" s="102"/>
      <c r="FPP1364" s="102"/>
      <c r="FPQ1364" s="102"/>
      <c r="FPR1364" s="102"/>
      <c r="FPS1364" s="102"/>
      <c r="FPT1364" s="102"/>
      <c r="FPU1364" s="102"/>
      <c r="FPV1364" s="102"/>
      <c r="FPW1364" s="102"/>
      <c r="FPX1364" s="102"/>
      <c r="FPY1364" s="102"/>
      <c r="FPZ1364" s="102"/>
      <c r="FQA1364" s="102"/>
      <c r="FQB1364" s="102"/>
      <c r="FQC1364" s="102"/>
      <c r="FQD1364" s="102"/>
      <c r="FQE1364" s="102"/>
      <c r="FQF1364" s="102"/>
      <c r="FQG1364" s="102"/>
      <c r="FQH1364" s="102"/>
      <c r="FQI1364" s="102"/>
      <c r="FQJ1364" s="102"/>
      <c r="FQK1364" s="102"/>
      <c r="FQL1364" s="102"/>
      <c r="FQM1364" s="102"/>
      <c r="FQN1364" s="102"/>
      <c r="FQO1364" s="102"/>
      <c r="FQP1364" s="102"/>
      <c r="FQQ1364" s="102"/>
      <c r="FQR1364" s="102"/>
      <c r="FQS1364" s="102"/>
      <c r="FQT1364" s="102"/>
      <c r="FQU1364" s="102"/>
      <c r="FQV1364" s="102"/>
      <c r="FQW1364" s="102"/>
      <c r="FQX1364" s="102"/>
      <c r="FQY1364" s="102"/>
      <c r="FQZ1364" s="102"/>
      <c r="FRA1364" s="102"/>
      <c r="FRB1364" s="102"/>
      <c r="FRC1364" s="102"/>
      <c r="FRD1364" s="102"/>
      <c r="FRE1364" s="102"/>
      <c r="FRF1364" s="102"/>
      <c r="FRG1364" s="102"/>
      <c r="FRH1364" s="102"/>
      <c r="FRI1364" s="102"/>
      <c r="FRJ1364" s="102"/>
      <c r="FRK1364" s="102"/>
      <c r="FRL1364" s="102"/>
      <c r="FRM1364" s="102"/>
      <c r="FRN1364" s="102"/>
      <c r="FRO1364" s="102"/>
      <c r="FRP1364" s="102"/>
      <c r="FRQ1364" s="102"/>
      <c r="FRR1364" s="102"/>
      <c r="FRS1364" s="102"/>
      <c r="FRT1364" s="102"/>
      <c r="FRU1364" s="102"/>
      <c r="FRV1364" s="102"/>
      <c r="FRW1364" s="102"/>
      <c r="FRX1364" s="102"/>
      <c r="FRY1364" s="102"/>
      <c r="FRZ1364" s="102"/>
      <c r="FSA1364" s="102"/>
      <c r="FSB1364" s="102"/>
      <c r="FSC1364" s="102"/>
      <c r="FSD1364" s="102"/>
      <c r="FSE1364" s="102"/>
      <c r="FSF1364" s="102"/>
      <c r="FSG1364" s="102"/>
      <c r="FSH1364" s="102"/>
      <c r="FSI1364" s="102"/>
      <c r="FSJ1364" s="102"/>
      <c r="FSK1364" s="102"/>
      <c r="FSL1364" s="102"/>
      <c r="FSM1364" s="102"/>
      <c r="FSN1364" s="102"/>
      <c r="FSO1364" s="102"/>
      <c r="FSP1364" s="102"/>
      <c r="FSQ1364" s="102"/>
      <c r="FSR1364" s="102"/>
      <c r="FSS1364" s="102"/>
      <c r="FST1364" s="102"/>
      <c r="FSU1364" s="102"/>
      <c r="FSV1364" s="102"/>
      <c r="FSW1364" s="102"/>
      <c r="FSX1364" s="102"/>
      <c r="FSY1364" s="102"/>
      <c r="FSZ1364" s="102"/>
      <c r="FTA1364" s="102"/>
      <c r="FTB1364" s="102"/>
      <c r="FTC1364" s="102"/>
      <c r="FTD1364" s="102"/>
      <c r="FTE1364" s="102"/>
      <c r="FTF1364" s="102"/>
      <c r="FTG1364" s="102"/>
      <c r="FTH1364" s="102"/>
      <c r="FTI1364" s="102"/>
      <c r="FTJ1364" s="102"/>
      <c r="FTK1364" s="102"/>
      <c r="FTL1364" s="102"/>
      <c r="FTM1364" s="102"/>
      <c r="FTN1364" s="102"/>
      <c r="FTO1364" s="102"/>
      <c r="FTP1364" s="102"/>
      <c r="FTQ1364" s="102"/>
      <c r="FTR1364" s="102"/>
      <c r="FTS1364" s="102"/>
      <c r="FTT1364" s="102"/>
      <c r="FTU1364" s="102"/>
      <c r="FTV1364" s="102"/>
      <c r="FTW1364" s="102"/>
      <c r="FTX1364" s="102"/>
      <c r="FTY1364" s="102"/>
      <c r="FTZ1364" s="102"/>
      <c r="FUA1364" s="102"/>
      <c r="FUB1364" s="102"/>
      <c r="FUC1364" s="102"/>
      <c r="FUD1364" s="102"/>
      <c r="FUE1364" s="102"/>
      <c r="FUF1364" s="102"/>
      <c r="FUG1364" s="102"/>
      <c r="FUH1364" s="102"/>
      <c r="FUI1364" s="102"/>
      <c r="FUJ1364" s="102"/>
      <c r="FUK1364" s="102"/>
      <c r="FUL1364" s="102"/>
      <c r="FUM1364" s="102"/>
      <c r="FUN1364" s="102"/>
      <c r="FUO1364" s="102"/>
      <c r="FUP1364" s="102"/>
      <c r="FUQ1364" s="102"/>
      <c r="FUR1364" s="102"/>
      <c r="FUS1364" s="102"/>
      <c r="FUT1364" s="102"/>
      <c r="FUU1364" s="102"/>
      <c r="FUV1364" s="102"/>
      <c r="FUW1364" s="102"/>
      <c r="FUX1364" s="102"/>
      <c r="FUY1364" s="102"/>
      <c r="FUZ1364" s="102"/>
      <c r="FVA1364" s="102"/>
      <c r="FVB1364" s="102"/>
      <c r="FVC1364" s="102"/>
      <c r="FVD1364" s="102"/>
      <c r="FVE1364" s="102"/>
      <c r="FVF1364" s="102"/>
      <c r="FVG1364" s="102"/>
      <c r="FVH1364" s="102"/>
      <c r="FVI1364" s="102"/>
      <c r="FVJ1364" s="102"/>
      <c r="FVK1364" s="102"/>
      <c r="FVL1364" s="102"/>
      <c r="FVM1364" s="102"/>
      <c r="FVN1364" s="102"/>
      <c r="FVO1364" s="102"/>
      <c r="FVP1364" s="102"/>
      <c r="FVQ1364" s="102"/>
      <c r="FVR1364" s="102"/>
      <c r="FVS1364" s="102"/>
      <c r="FVT1364" s="102"/>
      <c r="FVU1364" s="102"/>
      <c r="FVV1364" s="102"/>
      <c r="FVW1364" s="102"/>
      <c r="FVX1364" s="102"/>
      <c r="FVY1364" s="102"/>
      <c r="FVZ1364" s="102"/>
      <c r="FWA1364" s="102"/>
      <c r="FWB1364" s="102"/>
      <c r="FWC1364" s="102"/>
      <c r="FWD1364" s="102"/>
      <c r="FWE1364" s="102"/>
      <c r="FWF1364" s="102"/>
      <c r="FWG1364" s="102"/>
      <c r="FWH1364" s="102"/>
      <c r="FWI1364" s="102"/>
      <c r="FWJ1364" s="102"/>
      <c r="FWK1364" s="102"/>
      <c r="FWL1364" s="102"/>
      <c r="FWM1364" s="102"/>
      <c r="FWN1364" s="102"/>
      <c r="FWO1364" s="102"/>
      <c r="FWP1364" s="102"/>
      <c r="FWQ1364" s="102"/>
      <c r="FWR1364" s="102"/>
      <c r="FWS1364" s="102"/>
      <c r="FWT1364" s="102"/>
      <c r="FWU1364" s="102"/>
      <c r="FWV1364" s="102"/>
      <c r="FWW1364" s="102"/>
      <c r="FWX1364" s="102"/>
      <c r="FWY1364" s="102"/>
      <c r="FWZ1364" s="102"/>
      <c r="FXA1364" s="102"/>
      <c r="FXB1364" s="102"/>
      <c r="FXC1364" s="102"/>
      <c r="FXD1364" s="102"/>
      <c r="FXE1364" s="102"/>
      <c r="FXF1364" s="102"/>
      <c r="FXG1364" s="102"/>
      <c r="FXH1364" s="102"/>
      <c r="FXI1364" s="102"/>
      <c r="FXJ1364" s="102"/>
      <c r="FXK1364" s="102"/>
      <c r="FXL1364" s="102"/>
      <c r="FXM1364" s="102"/>
      <c r="FXN1364" s="102"/>
      <c r="FXO1364" s="102"/>
      <c r="FXP1364" s="102"/>
      <c r="FXQ1364" s="102"/>
      <c r="FXR1364" s="102"/>
      <c r="FXS1364" s="102"/>
      <c r="FXT1364" s="102"/>
      <c r="FXU1364" s="102"/>
      <c r="FXV1364" s="102"/>
      <c r="FXW1364" s="102"/>
      <c r="FXX1364" s="102"/>
      <c r="FXY1364" s="102"/>
      <c r="FXZ1364" s="102"/>
      <c r="FYA1364" s="102"/>
      <c r="FYB1364" s="102"/>
      <c r="FYC1364" s="102"/>
      <c r="FYD1364" s="102"/>
      <c r="FYE1364" s="102"/>
      <c r="FYF1364" s="102"/>
      <c r="FYG1364" s="102"/>
      <c r="FYH1364" s="102"/>
      <c r="FYI1364" s="102"/>
      <c r="FYJ1364" s="102"/>
      <c r="FYK1364" s="102"/>
      <c r="FYL1364" s="102"/>
      <c r="FYM1364" s="102"/>
      <c r="FYN1364" s="102"/>
      <c r="FYO1364" s="102"/>
      <c r="FYP1364" s="102"/>
      <c r="FYQ1364" s="102"/>
      <c r="FYR1364" s="102"/>
      <c r="FYS1364" s="102"/>
      <c r="FYT1364" s="102"/>
      <c r="FYU1364" s="102"/>
      <c r="FYV1364" s="102"/>
      <c r="FYW1364" s="102"/>
      <c r="FYX1364" s="102"/>
      <c r="FYY1364" s="102"/>
      <c r="FYZ1364" s="102"/>
      <c r="FZA1364" s="102"/>
      <c r="FZB1364" s="102"/>
      <c r="FZC1364" s="102"/>
      <c r="FZD1364" s="102"/>
      <c r="FZE1364" s="102"/>
      <c r="FZF1364" s="102"/>
      <c r="FZG1364" s="102"/>
      <c r="FZH1364" s="102"/>
      <c r="FZI1364" s="102"/>
      <c r="FZJ1364" s="102"/>
      <c r="FZK1364" s="102"/>
      <c r="FZL1364" s="102"/>
      <c r="FZM1364" s="102"/>
      <c r="FZN1364" s="102"/>
      <c r="FZO1364" s="102"/>
      <c r="FZP1364" s="102"/>
      <c r="FZQ1364" s="102"/>
      <c r="FZR1364" s="102"/>
      <c r="FZS1364" s="102"/>
      <c r="FZT1364" s="102"/>
      <c r="FZU1364" s="102"/>
      <c r="FZV1364" s="102"/>
      <c r="FZW1364" s="102"/>
      <c r="FZX1364" s="102"/>
      <c r="FZY1364" s="102"/>
      <c r="FZZ1364" s="102"/>
      <c r="GAA1364" s="102"/>
      <c r="GAB1364" s="102"/>
      <c r="GAC1364" s="102"/>
      <c r="GAD1364" s="102"/>
      <c r="GAE1364" s="102"/>
      <c r="GAF1364" s="102"/>
      <c r="GAG1364" s="102"/>
      <c r="GAH1364" s="102"/>
      <c r="GAI1364" s="102"/>
      <c r="GAJ1364" s="102"/>
      <c r="GAK1364" s="102"/>
      <c r="GAL1364" s="102"/>
      <c r="GAM1364" s="102"/>
      <c r="GAN1364" s="102"/>
      <c r="GAO1364" s="102"/>
      <c r="GAP1364" s="102"/>
      <c r="GAQ1364" s="102"/>
      <c r="GAR1364" s="102"/>
      <c r="GAS1364" s="102"/>
      <c r="GAT1364" s="102"/>
      <c r="GAU1364" s="102"/>
      <c r="GAV1364" s="102"/>
      <c r="GAW1364" s="102"/>
      <c r="GAX1364" s="102"/>
      <c r="GAY1364" s="102"/>
      <c r="GAZ1364" s="102"/>
      <c r="GBA1364" s="102"/>
      <c r="GBB1364" s="102"/>
      <c r="GBC1364" s="102"/>
      <c r="GBD1364" s="102"/>
      <c r="GBE1364" s="102"/>
      <c r="GBF1364" s="102"/>
      <c r="GBG1364" s="102"/>
      <c r="GBH1364" s="102"/>
      <c r="GBI1364" s="102"/>
      <c r="GBJ1364" s="102"/>
      <c r="GBK1364" s="102"/>
      <c r="GBL1364" s="102"/>
      <c r="GBM1364" s="102"/>
      <c r="GBN1364" s="102"/>
      <c r="GBO1364" s="102"/>
      <c r="GBP1364" s="102"/>
      <c r="GBQ1364" s="102"/>
      <c r="GBR1364" s="102"/>
      <c r="GBS1364" s="102"/>
      <c r="GBT1364" s="102"/>
      <c r="GBU1364" s="102"/>
      <c r="GBV1364" s="102"/>
      <c r="GBW1364" s="102"/>
      <c r="GBX1364" s="102"/>
      <c r="GBY1364" s="102"/>
      <c r="GBZ1364" s="102"/>
      <c r="GCA1364" s="102"/>
      <c r="GCB1364" s="102"/>
      <c r="GCC1364" s="102"/>
      <c r="GCD1364" s="102"/>
      <c r="GCE1364" s="102"/>
      <c r="GCF1364" s="102"/>
      <c r="GCG1364" s="102"/>
      <c r="GCH1364" s="102"/>
      <c r="GCI1364" s="102"/>
      <c r="GCJ1364" s="102"/>
      <c r="GCK1364" s="102"/>
      <c r="GCL1364" s="102"/>
      <c r="GCM1364" s="102"/>
      <c r="GCN1364" s="102"/>
      <c r="GCO1364" s="102"/>
      <c r="GCP1364" s="102"/>
      <c r="GCQ1364" s="102"/>
      <c r="GCR1364" s="102"/>
      <c r="GCS1364" s="102"/>
      <c r="GCT1364" s="102"/>
      <c r="GCU1364" s="102"/>
      <c r="GCV1364" s="102"/>
      <c r="GCW1364" s="102"/>
      <c r="GCX1364" s="102"/>
      <c r="GCY1364" s="102"/>
      <c r="GCZ1364" s="102"/>
      <c r="GDA1364" s="102"/>
      <c r="GDB1364" s="102"/>
      <c r="GDC1364" s="102"/>
      <c r="GDD1364" s="102"/>
      <c r="GDE1364" s="102"/>
      <c r="GDF1364" s="102"/>
      <c r="GDG1364" s="102"/>
      <c r="GDH1364" s="102"/>
      <c r="GDI1364" s="102"/>
      <c r="GDJ1364" s="102"/>
      <c r="GDK1364" s="102"/>
      <c r="GDL1364" s="102"/>
      <c r="GDM1364" s="102"/>
      <c r="GDN1364" s="102"/>
      <c r="GDO1364" s="102"/>
      <c r="GDP1364" s="102"/>
      <c r="GDQ1364" s="102"/>
      <c r="GDR1364" s="102"/>
      <c r="GDS1364" s="102"/>
      <c r="GDT1364" s="102"/>
      <c r="GDU1364" s="102"/>
      <c r="GDV1364" s="102"/>
      <c r="GDW1364" s="102"/>
      <c r="GDX1364" s="102"/>
      <c r="GDY1364" s="102"/>
      <c r="GDZ1364" s="102"/>
      <c r="GEA1364" s="102"/>
      <c r="GEB1364" s="102"/>
      <c r="GEC1364" s="102"/>
      <c r="GED1364" s="102"/>
      <c r="GEE1364" s="102"/>
      <c r="GEF1364" s="102"/>
      <c r="GEG1364" s="102"/>
      <c r="GEH1364" s="102"/>
      <c r="GEI1364" s="102"/>
      <c r="GEJ1364" s="102"/>
      <c r="GEK1364" s="102"/>
      <c r="GEL1364" s="102"/>
      <c r="GEM1364" s="102"/>
      <c r="GEN1364" s="102"/>
      <c r="GEO1364" s="102"/>
      <c r="GEP1364" s="102"/>
      <c r="GEQ1364" s="102"/>
      <c r="GER1364" s="102"/>
      <c r="GES1364" s="102"/>
      <c r="GET1364" s="102"/>
      <c r="GEU1364" s="102"/>
      <c r="GEV1364" s="102"/>
      <c r="GEW1364" s="102"/>
      <c r="GEX1364" s="102"/>
      <c r="GEY1364" s="102"/>
      <c r="GEZ1364" s="102"/>
      <c r="GFA1364" s="102"/>
      <c r="GFB1364" s="102"/>
      <c r="GFC1364" s="102"/>
      <c r="GFD1364" s="102"/>
      <c r="GFE1364" s="102"/>
      <c r="GFF1364" s="102"/>
      <c r="GFG1364" s="102"/>
      <c r="GFH1364" s="102"/>
      <c r="GFI1364" s="102"/>
      <c r="GFJ1364" s="102"/>
      <c r="GFK1364" s="102"/>
      <c r="GFL1364" s="102"/>
      <c r="GFM1364" s="102"/>
      <c r="GFN1364" s="102"/>
      <c r="GFO1364" s="102"/>
      <c r="GFP1364" s="102"/>
      <c r="GFQ1364" s="102"/>
      <c r="GFR1364" s="102"/>
      <c r="GFS1364" s="102"/>
      <c r="GFT1364" s="102"/>
      <c r="GFU1364" s="102"/>
      <c r="GFV1364" s="102"/>
      <c r="GFW1364" s="102"/>
      <c r="GFX1364" s="102"/>
      <c r="GFY1364" s="102"/>
      <c r="GFZ1364" s="102"/>
      <c r="GGA1364" s="102"/>
      <c r="GGB1364" s="102"/>
      <c r="GGC1364" s="102"/>
      <c r="GGD1364" s="102"/>
      <c r="GGE1364" s="102"/>
      <c r="GGF1364" s="102"/>
      <c r="GGG1364" s="102"/>
      <c r="GGH1364" s="102"/>
      <c r="GGI1364" s="102"/>
      <c r="GGJ1364" s="102"/>
      <c r="GGK1364" s="102"/>
      <c r="GGL1364" s="102"/>
      <c r="GGM1364" s="102"/>
      <c r="GGN1364" s="102"/>
      <c r="GGO1364" s="102"/>
      <c r="GGP1364" s="102"/>
      <c r="GGQ1364" s="102"/>
      <c r="GGR1364" s="102"/>
      <c r="GGS1364" s="102"/>
      <c r="GGT1364" s="102"/>
      <c r="GGU1364" s="102"/>
      <c r="GGV1364" s="102"/>
      <c r="GGW1364" s="102"/>
      <c r="GGX1364" s="102"/>
      <c r="GGY1364" s="102"/>
      <c r="GGZ1364" s="102"/>
      <c r="GHA1364" s="102"/>
      <c r="GHB1364" s="102"/>
      <c r="GHC1364" s="102"/>
      <c r="GHD1364" s="102"/>
      <c r="GHE1364" s="102"/>
      <c r="GHF1364" s="102"/>
      <c r="GHG1364" s="102"/>
      <c r="GHH1364" s="102"/>
      <c r="GHI1364" s="102"/>
      <c r="GHJ1364" s="102"/>
      <c r="GHK1364" s="102"/>
      <c r="GHL1364" s="102"/>
      <c r="GHM1364" s="102"/>
      <c r="GHN1364" s="102"/>
      <c r="GHO1364" s="102"/>
      <c r="GHP1364" s="102"/>
      <c r="GHQ1364" s="102"/>
      <c r="GHR1364" s="102"/>
      <c r="GHS1364" s="102"/>
      <c r="GHT1364" s="102"/>
      <c r="GHU1364" s="102"/>
      <c r="GHV1364" s="102"/>
      <c r="GHW1364" s="102"/>
      <c r="GHX1364" s="102"/>
      <c r="GHY1364" s="102"/>
      <c r="GHZ1364" s="102"/>
      <c r="GIA1364" s="102"/>
      <c r="GIB1364" s="102"/>
      <c r="GIC1364" s="102"/>
      <c r="GID1364" s="102"/>
      <c r="GIE1364" s="102"/>
      <c r="GIF1364" s="102"/>
      <c r="GIG1364" s="102"/>
      <c r="GIH1364" s="102"/>
      <c r="GII1364" s="102"/>
      <c r="GIJ1364" s="102"/>
      <c r="GIK1364" s="102"/>
      <c r="GIL1364" s="102"/>
      <c r="GIM1364" s="102"/>
      <c r="GIN1364" s="102"/>
      <c r="GIO1364" s="102"/>
      <c r="GIP1364" s="102"/>
      <c r="GIQ1364" s="102"/>
      <c r="GIR1364" s="102"/>
      <c r="GIS1364" s="102"/>
      <c r="GIT1364" s="102"/>
      <c r="GIU1364" s="102"/>
      <c r="GIV1364" s="102"/>
      <c r="GIW1364" s="102"/>
      <c r="GIX1364" s="102"/>
      <c r="GIY1364" s="102"/>
      <c r="GIZ1364" s="102"/>
      <c r="GJA1364" s="102"/>
      <c r="GJB1364" s="102"/>
      <c r="GJC1364" s="102"/>
      <c r="GJD1364" s="102"/>
      <c r="GJE1364" s="102"/>
      <c r="GJF1364" s="102"/>
      <c r="GJG1364" s="102"/>
      <c r="GJH1364" s="102"/>
      <c r="GJI1364" s="102"/>
      <c r="GJJ1364" s="102"/>
      <c r="GJK1364" s="102"/>
      <c r="GJL1364" s="102"/>
      <c r="GJM1364" s="102"/>
      <c r="GJN1364" s="102"/>
      <c r="GJO1364" s="102"/>
      <c r="GJP1364" s="102"/>
      <c r="GJQ1364" s="102"/>
      <c r="GJR1364" s="102"/>
      <c r="GJS1364" s="102"/>
      <c r="GJT1364" s="102"/>
      <c r="GJU1364" s="102"/>
      <c r="GJV1364" s="102"/>
      <c r="GJW1364" s="102"/>
      <c r="GJX1364" s="102"/>
      <c r="GJY1364" s="102"/>
      <c r="GJZ1364" s="102"/>
      <c r="GKA1364" s="102"/>
      <c r="GKB1364" s="102"/>
      <c r="GKC1364" s="102"/>
      <c r="GKD1364" s="102"/>
      <c r="GKE1364" s="102"/>
      <c r="GKF1364" s="102"/>
      <c r="GKG1364" s="102"/>
      <c r="GKH1364" s="102"/>
      <c r="GKI1364" s="102"/>
      <c r="GKJ1364" s="102"/>
      <c r="GKK1364" s="102"/>
      <c r="GKL1364" s="102"/>
      <c r="GKM1364" s="102"/>
      <c r="GKN1364" s="102"/>
      <c r="GKO1364" s="102"/>
      <c r="GKP1364" s="102"/>
      <c r="GKQ1364" s="102"/>
      <c r="GKR1364" s="102"/>
      <c r="GKS1364" s="102"/>
      <c r="GKT1364" s="102"/>
      <c r="GKU1364" s="102"/>
      <c r="GKV1364" s="102"/>
      <c r="GKW1364" s="102"/>
      <c r="GKX1364" s="102"/>
      <c r="GKY1364" s="102"/>
      <c r="GKZ1364" s="102"/>
      <c r="GLA1364" s="102"/>
      <c r="GLB1364" s="102"/>
      <c r="GLC1364" s="102"/>
      <c r="GLD1364" s="102"/>
      <c r="GLE1364" s="102"/>
      <c r="GLF1364" s="102"/>
      <c r="GLG1364" s="102"/>
      <c r="GLH1364" s="102"/>
      <c r="GLI1364" s="102"/>
      <c r="GLJ1364" s="102"/>
      <c r="GLK1364" s="102"/>
      <c r="GLL1364" s="102"/>
      <c r="GLM1364" s="102"/>
      <c r="GLN1364" s="102"/>
      <c r="GLO1364" s="102"/>
      <c r="GLP1364" s="102"/>
      <c r="GLQ1364" s="102"/>
      <c r="GLR1364" s="102"/>
      <c r="GLS1364" s="102"/>
      <c r="GLT1364" s="102"/>
      <c r="GLU1364" s="102"/>
      <c r="GLV1364" s="102"/>
      <c r="GLW1364" s="102"/>
      <c r="GLX1364" s="102"/>
      <c r="GLY1364" s="102"/>
      <c r="GLZ1364" s="102"/>
      <c r="GMA1364" s="102"/>
      <c r="GMB1364" s="102"/>
      <c r="GMC1364" s="102"/>
      <c r="GMD1364" s="102"/>
      <c r="GME1364" s="102"/>
      <c r="GMF1364" s="102"/>
      <c r="GMG1364" s="102"/>
      <c r="GMH1364" s="102"/>
      <c r="GMI1364" s="102"/>
      <c r="GMJ1364" s="102"/>
      <c r="GMK1364" s="102"/>
      <c r="GML1364" s="102"/>
      <c r="GMM1364" s="102"/>
      <c r="GMN1364" s="102"/>
      <c r="GMO1364" s="102"/>
      <c r="GMP1364" s="102"/>
      <c r="GMQ1364" s="102"/>
      <c r="GMR1364" s="102"/>
      <c r="GMS1364" s="102"/>
      <c r="GMT1364" s="102"/>
      <c r="GMU1364" s="102"/>
      <c r="GMV1364" s="102"/>
      <c r="GMW1364" s="102"/>
      <c r="GMX1364" s="102"/>
      <c r="GMY1364" s="102"/>
      <c r="GMZ1364" s="102"/>
      <c r="GNA1364" s="102"/>
      <c r="GNB1364" s="102"/>
      <c r="GNC1364" s="102"/>
      <c r="GND1364" s="102"/>
      <c r="GNE1364" s="102"/>
      <c r="GNF1364" s="102"/>
      <c r="GNG1364" s="102"/>
      <c r="GNH1364" s="102"/>
      <c r="GNI1364" s="102"/>
      <c r="GNJ1364" s="102"/>
      <c r="GNK1364" s="102"/>
      <c r="GNL1364" s="102"/>
      <c r="GNM1364" s="102"/>
      <c r="GNN1364" s="102"/>
      <c r="GNO1364" s="102"/>
      <c r="GNP1364" s="102"/>
      <c r="GNQ1364" s="102"/>
      <c r="GNR1364" s="102"/>
      <c r="GNS1364" s="102"/>
      <c r="GNT1364" s="102"/>
      <c r="GNU1364" s="102"/>
      <c r="GNV1364" s="102"/>
      <c r="GNW1364" s="102"/>
      <c r="GNX1364" s="102"/>
      <c r="GNY1364" s="102"/>
      <c r="GNZ1364" s="102"/>
      <c r="GOA1364" s="102"/>
      <c r="GOB1364" s="102"/>
      <c r="GOC1364" s="102"/>
      <c r="GOD1364" s="102"/>
      <c r="GOE1364" s="102"/>
      <c r="GOF1364" s="102"/>
      <c r="GOG1364" s="102"/>
      <c r="GOH1364" s="102"/>
      <c r="GOI1364" s="102"/>
      <c r="GOJ1364" s="102"/>
      <c r="GOK1364" s="102"/>
      <c r="GOL1364" s="102"/>
      <c r="GOM1364" s="102"/>
      <c r="GON1364" s="102"/>
      <c r="GOO1364" s="102"/>
      <c r="GOP1364" s="102"/>
      <c r="GOQ1364" s="102"/>
      <c r="GOR1364" s="102"/>
      <c r="GOS1364" s="102"/>
      <c r="GOT1364" s="102"/>
      <c r="GOU1364" s="102"/>
      <c r="GOV1364" s="102"/>
      <c r="GOW1364" s="102"/>
      <c r="GOX1364" s="102"/>
      <c r="GOY1364" s="102"/>
      <c r="GOZ1364" s="102"/>
      <c r="GPA1364" s="102"/>
      <c r="GPB1364" s="102"/>
      <c r="GPC1364" s="102"/>
      <c r="GPD1364" s="102"/>
      <c r="GPE1364" s="102"/>
      <c r="GPF1364" s="102"/>
      <c r="GPG1364" s="102"/>
      <c r="GPH1364" s="102"/>
      <c r="GPI1364" s="102"/>
      <c r="GPJ1364" s="102"/>
      <c r="GPK1364" s="102"/>
      <c r="GPL1364" s="102"/>
      <c r="GPM1364" s="102"/>
      <c r="GPN1364" s="102"/>
      <c r="GPO1364" s="102"/>
      <c r="GPP1364" s="102"/>
      <c r="GPQ1364" s="102"/>
      <c r="GPR1364" s="102"/>
      <c r="GPS1364" s="102"/>
      <c r="GPT1364" s="102"/>
      <c r="GPU1364" s="102"/>
      <c r="GPV1364" s="102"/>
      <c r="GPW1364" s="102"/>
      <c r="GPX1364" s="102"/>
      <c r="GPY1364" s="102"/>
      <c r="GPZ1364" s="102"/>
      <c r="GQA1364" s="102"/>
      <c r="GQB1364" s="102"/>
      <c r="GQC1364" s="102"/>
      <c r="GQD1364" s="102"/>
      <c r="GQE1364" s="102"/>
      <c r="GQF1364" s="102"/>
      <c r="GQG1364" s="102"/>
      <c r="GQH1364" s="102"/>
      <c r="GQI1364" s="102"/>
      <c r="GQJ1364" s="102"/>
      <c r="GQK1364" s="102"/>
      <c r="GQL1364" s="102"/>
      <c r="GQM1364" s="102"/>
      <c r="GQN1364" s="102"/>
      <c r="GQO1364" s="102"/>
      <c r="GQP1364" s="102"/>
      <c r="GQQ1364" s="102"/>
      <c r="GQR1364" s="102"/>
      <c r="GQS1364" s="102"/>
      <c r="GQT1364" s="102"/>
      <c r="GQU1364" s="102"/>
      <c r="GQV1364" s="102"/>
      <c r="GQW1364" s="102"/>
      <c r="GQX1364" s="102"/>
      <c r="GQY1364" s="102"/>
      <c r="GQZ1364" s="102"/>
      <c r="GRA1364" s="102"/>
      <c r="GRB1364" s="102"/>
      <c r="GRC1364" s="102"/>
      <c r="GRD1364" s="102"/>
      <c r="GRE1364" s="102"/>
      <c r="GRF1364" s="102"/>
      <c r="GRG1364" s="102"/>
      <c r="GRH1364" s="102"/>
      <c r="GRI1364" s="102"/>
      <c r="GRJ1364" s="102"/>
      <c r="GRK1364" s="102"/>
      <c r="GRL1364" s="102"/>
      <c r="GRM1364" s="102"/>
      <c r="GRN1364" s="102"/>
      <c r="GRO1364" s="102"/>
      <c r="GRP1364" s="102"/>
      <c r="GRQ1364" s="102"/>
      <c r="GRR1364" s="102"/>
      <c r="GRS1364" s="102"/>
      <c r="GRT1364" s="102"/>
      <c r="GRU1364" s="102"/>
      <c r="GRV1364" s="102"/>
      <c r="GRW1364" s="102"/>
      <c r="GRX1364" s="102"/>
      <c r="GRY1364" s="102"/>
      <c r="GRZ1364" s="102"/>
      <c r="GSA1364" s="102"/>
      <c r="GSB1364" s="102"/>
      <c r="GSC1364" s="102"/>
      <c r="GSD1364" s="102"/>
      <c r="GSE1364" s="102"/>
      <c r="GSF1364" s="102"/>
      <c r="GSG1364" s="102"/>
      <c r="GSH1364" s="102"/>
      <c r="GSI1364" s="102"/>
      <c r="GSJ1364" s="102"/>
      <c r="GSK1364" s="102"/>
      <c r="GSL1364" s="102"/>
      <c r="GSM1364" s="102"/>
      <c r="GSN1364" s="102"/>
      <c r="GSO1364" s="102"/>
      <c r="GSP1364" s="102"/>
      <c r="GSQ1364" s="102"/>
      <c r="GSR1364" s="102"/>
      <c r="GSS1364" s="102"/>
      <c r="GST1364" s="102"/>
      <c r="GSU1364" s="102"/>
      <c r="GSV1364" s="102"/>
      <c r="GSW1364" s="102"/>
      <c r="GSX1364" s="102"/>
      <c r="GSY1364" s="102"/>
      <c r="GSZ1364" s="102"/>
      <c r="GTA1364" s="102"/>
      <c r="GTB1364" s="102"/>
      <c r="GTC1364" s="102"/>
      <c r="GTD1364" s="102"/>
      <c r="GTE1364" s="102"/>
      <c r="GTF1364" s="102"/>
      <c r="GTG1364" s="102"/>
      <c r="GTH1364" s="102"/>
      <c r="GTI1364" s="102"/>
      <c r="GTJ1364" s="102"/>
      <c r="GTK1364" s="102"/>
      <c r="GTL1364" s="102"/>
      <c r="GTM1364" s="102"/>
      <c r="GTN1364" s="102"/>
      <c r="GTO1364" s="102"/>
      <c r="GTP1364" s="102"/>
      <c r="GTQ1364" s="102"/>
      <c r="GTR1364" s="102"/>
      <c r="GTS1364" s="102"/>
      <c r="GTT1364" s="102"/>
      <c r="GTU1364" s="102"/>
      <c r="GTV1364" s="102"/>
      <c r="GTW1364" s="102"/>
      <c r="GTX1364" s="102"/>
      <c r="GTY1364" s="102"/>
      <c r="GTZ1364" s="102"/>
      <c r="GUA1364" s="102"/>
      <c r="GUB1364" s="102"/>
      <c r="GUC1364" s="102"/>
      <c r="GUD1364" s="102"/>
      <c r="GUE1364" s="102"/>
      <c r="GUF1364" s="102"/>
      <c r="GUG1364" s="102"/>
      <c r="GUH1364" s="102"/>
      <c r="GUI1364" s="102"/>
      <c r="GUJ1364" s="102"/>
      <c r="GUK1364" s="102"/>
      <c r="GUL1364" s="102"/>
      <c r="GUM1364" s="102"/>
      <c r="GUN1364" s="102"/>
      <c r="GUO1364" s="102"/>
      <c r="GUP1364" s="102"/>
      <c r="GUQ1364" s="102"/>
      <c r="GUR1364" s="102"/>
      <c r="GUS1364" s="102"/>
      <c r="GUT1364" s="102"/>
      <c r="GUU1364" s="102"/>
      <c r="GUV1364" s="102"/>
      <c r="GUW1364" s="102"/>
      <c r="GUX1364" s="102"/>
      <c r="GUY1364" s="102"/>
      <c r="GUZ1364" s="102"/>
      <c r="GVA1364" s="102"/>
      <c r="GVB1364" s="102"/>
      <c r="GVC1364" s="102"/>
      <c r="GVD1364" s="102"/>
      <c r="GVE1364" s="102"/>
      <c r="GVF1364" s="102"/>
      <c r="GVG1364" s="102"/>
      <c r="GVH1364" s="102"/>
      <c r="GVI1364" s="102"/>
      <c r="GVJ1364" s="102"/>
      <c r="GVK1364" s="102"/>
      <c r="GVL1364" s="102"/>
      <c r="GVM1364" s="102"/>
      <c r="GVN1364" s="102"/>
      <c r="GVO1364" s="102"/>
      <c r="GVP1364" s="102"/>
      <c r="GVQ1364" s="102"/>
      <c r="GVR1364" s="102"/>
      <c r="GVS1364" s="102"/>
      <c r="GVT1364" s="102"/>
      <c r="GVU1364" s="102"/>
      <c r="GVV1364" s="102"/>
      <c r="GVW1364" s="102"/>
      <c r="GVX1364" s="102"/>
      <c r="GVY1364" s="102"/>
      <c r="GVZ1364" s="102"/>
      <c r="GWA1364" s="102"/>
      <c r="GWB1364" s="102"/>
      <c r="GWC1364" s="102"/>
      <c r="GWD1364" s="102"/>
      <c r="GWE1364" s="102"/>
      <c r="GWF1364" s="102"/>
      <c r="GWG1364" s="102"/>
      <c r="GWH1364" s="102"/>
      <c r="GWI1364" s="102"/>
      <c r="GWJ1364" s="102"/>
      <c r="GWK1364" s="102"/>
      <c r="GWL1364" s="102"/>
      <c r="GWM1364" s="102"/>
      <c r="GWN1364" s="102"/>
      <c r="GWO1364" s="102"/>
      <c r="GWP1364" s="102"/>
      <c r="GWQ1364" s="102"/>
      <c r="GWR1364" s="102"/>
      <c r="GWS1364" s="102"/>
      <c r="GWT1364" s="102"/>
      <c r="GWU1364" s="102"/>
      <c r="GWV1364" s="102"/>
      <c r="GWW1364" s="102"/>
      <c r="GWX1364" s="102"/>
      <c r="GWY1364" s="102"/>
      <c r="GWZ1364" s="102"/>
      <c r="GXA1364" s="102"/>
      <c r="GXB1364" s="102"/>
      <c r="GXC1364" s="102"/>
      <c r="GXD1364" s="102"/>
      <c r="GXE1364" s="102"/>
      <c r="GXF1364" s="102"/>
      <c r="GXG1364" s="102"/>
      <c r="GXH1364" s="102"/>
      <c r="GXI1364" s="102"/>
      <c r="GXJ1364" s="102"/>
      <c r="GXK1364" s="102"/>
      <c r="GXL1364" s="102"/>
      <c r="GXM1364" s="102"/>
      <c r="GXN1364" s="102"/>
      <c r="GXO1364" s="102"/>
      <c r="GXP1364" s="102"/>
      <c r="GXQ1364" s="102"/>
      <c r="GXR1364" s="102"/>
      <c r="GXS1364" s="102"/>
      <c r="GXT1364" s="102"/>
      <c r="GXU1364" s="102"/>
      <c r="GXV1364" s="102"/>
      <c r="GXW1364" s="102"/>
      <c r="GXX1364" s="102"/>
      <c r="GXY1364" s="102"/>
      <c r="GXZ1364" s="102"/>
      <c r="GYA1364" s="102"/>
      <c r="GYB1364" s="102"/>
      <c r="GYC1364" s="102"/>
      <c r="GYD1364" s="102"/>
      <c r="GYE1364" s="102"/>
      <c r="GYF1364" s="102"/>
      <c r="GYG1364" s="102"/>
      <c r="GYH1364" s="102"/>
      <c r="GYI1364" s="102"/>
      <c r="GYJ1364" s="102"/>
      <c r="GYK1364" s="102"/>
      <c r="GYL1364" s="102"/>
      <c r="GYM1364" s="102"/>
      <c r="GYN1364" s="102"/>
      <c r="GYO1364" s="102"/>
      <c r="GYP1364" s="102"/>
      <c r="GYQ1364" s="102"/>
      <c r="GYR1364" s="102"/>
      <c r="GYS1364" s="102"/>
      <c r="GYT1364" s="102"/>
      <c r="GYU1364" s="102"/>
      <c r="GYV1364" s="102"/>
      <c r="GYW1364" s="102"/>
      <c r="GYX1364" s="102"/>
      <c r="GYY1364" s="102"/>
      <c r="GYZ1364" s="102"/>
      <c r="GZA1364" s="102"/>
      <c r="GZB1364" s="102"/>
      <c r="GZC1364" s="102"/>
      <c r="GZD1364" s="102"/>
      <c r="GZE1364" s="102"/>
      <c r="GZF1364" s="102"/>
      <c r="GZG1364" s="102"/>
      <c r="GZH1364" s="102"/>
      <c r="GZI1364" s="102"/>
      <c r="GZJ1364" s="102"/>
      <c r="GZK1364" s="102"/>
      <c r="GZL1364" s="102"/>
      <c r="GZM1364" s="102"/>
      <c r="GZN1364" s="102"/>
      <c r="GZO1364" s="102"/>
      <c r="GZP1364" s="102"/>
      <c r="GZQ1364" s="102"/>
      <c r="GZR1364" s="102"/>
      <c r="GZS1364" s="102"/>
      <c r="GZT1364" s="102"/>
      <c r="GZU1364" s="102"/>
      <c r="GZV1364" s="102"/>
      <c r="GZW1364" s="102"/>
      <c r="GZX1364" s="102"/>
      <c r="GZY1364" s="102"/>
      <c r="GZZ1364" s="102"/>
      <c r="HAA1364" s="102"/>
      <c r="HAB1364" s="102"/>
      <c r="HAC1364" s="102"/>
      <c r="HAD1364" s="102"/>
      <c r="HAE1364" s="102"/>
      <c r="HAF1364" s="102"/>
      <c r="HAG1364" s="102"/>
      <c r="HAH1364" s="102"/>
      <c r="HAI1364" s="102"/>
      <c r="HAJ1364" s="102"/>
      <c r="HAK1364" s="102"/>
      <c r="HAL1364" s="102"/>
      <c r="HAM1364" s="102"/>
      <c r="HAN1364" s="102"/>
      <c r="HAO1364" s="102"/>
      <c r="HAP1364" s="102"/>
      <c r="HAQ1364" s="102"/>
      <c r="HAR1364" s="102"/>
      <c r="HAS1364" s="102"/>
      <c r="HAT1364" s="102"/>
      <c r="HAU1364" s="102"/>
      <c r="HAV1364" s="102"/>
      <c r="HAW1364" s="102"/>
      <c r="HAX1364" s="102"/>
      <c r="HAY1364" s="102"/>
      <c r="HAZ1364" s="102"/>
      <c r="HBA1364" s="102"/>
      <c r="HBB1364" s="102"/>
      <c r="HBC1364" s="102"/>
      <c r="HBD1364" s="102"/>
      <c r="HBE1364" s="102"/>
      <c r="HBF1364" s="102"/>
      <c r="HBG1364" s="102"/>
      <c r="HBH1364" s="102"/>
      <c r="HBI1364" s="102"/>
      <c r="HBJ1364" s="102"/>
      <c r="HBK1364" s="102"/>
      <c r="HBL1364" s="102"/>
      <c r="HBM1364" s="102"/>
      <c r="HBN1364" s="102"/>
      <c r="HBO1364" s="102"/>
      <c r="HBP1364" s="102"/>
      <c r="HBQ1364" s="102"/>
      <c r="HBR1364" s="102"/>
      <c r="HBS1364" s="102"/>
      <c r="HBT1364" s="102"/>
      <c r="HBU1364" s="102"/>
      <c r="HBV1364" s="102"/>
      <c r="HBW1364" s="102"/>
      <c r="HBX1364" s="102"/>
      <c r="HBY1364" s="102"/>
      <c r="HBZ1364" s="102"/>
      <c r="HCA1364" s="102"/>
      <c r="HCB1364" s="102"/>
      <c r="HCC1364" s="102"/>
      <c r="HCD1364" s="102"/>
      <c r="HCE1364" s="102"/>
      <c r="HCF1364" s="102"/>
      <c r="HCG1364" s="102"/>
      <c r="HCH1364" s="102"/>
      <c r="HCI1364" s="102"/>
      <c r="HCJ1364" s="102"/>
      <c r="HCK1364" s="102"/>
      <c r="HCL1364" s="102"/>
      <c r="HCM1364" s="102"/>
      <c r="HCN1364" s="102"/>
      <c r="HCO1364" s="102"/>
      <c r="HCP1364" s="102"/>
      <c r="HCQ1364" s="102"/>
      <c r="HCR1364" s="102"/>
      <c r="HCS1364" s="102"/>
      <c r="HCT1364" s="102"/>
      <c r="HCU1364" s="102"/>
      <c r="HCV1364" s="102"/>
      <c r="HCW1364" s="102"/>
      <c r="HCX1364" s="102"/>
      <c r="HCY1364" s="102"/>
      <c r="HCZ1364" s="102"/>
      <c r="HDA1364" s="102"/>
      <c r="HDB1364" s="102"/>
      <c r="HDC1364" s="102"/>
      <c r="HDD1364" s="102"/>
      <c r="HDE1364" s="102"/>
      <c r="HDF1364" s="102"/>
      <c r="HDG1364" s="102"/>
      <c r="HDH1364" s="102"/>
      <c r="HDI1364" s="102"/>
      <c r="HDJ1364" s="102"/>
      <c r="HDK1364" s="102"/>
      <c r="HDL1364" s="102"/>
      <c r="HDM1364" s="102"/>
      <c r="HDN1364" s="102"/>
      <c r="HDO1364" s="102"/>
      <c r="HDP1364" s="102"/>
      <c r="HDQ1364" s="102"/>
      <c r="HDR1364" s="102"/>
      <c r="HDS1364" s="102"/>
      <c r="HDT1364" s="102"/>
      <c r="HDU1364" s="102"/>
      <c r="HDV1364" s="102"/>
      <c r="HDW1364" s="102"/>
      <c r="HDX1364" s="102"/>
      <c r="HDY1364" s="102"/>
      <c r="HDZ1364" s="102"/>
      <c r="HEA1364" s="102"/>
      <c r="HEB1364" s="102"/>
      <c r="HEC1364" s="102"/>
      <c r="HED1364" s="102"/>
      <c r="HEE1364" s="102"/>
      <c r="HEF1364" s="102"/>
      <c r="HEG1364" s="102"/>
      <c r="HEH1364" s="102"/>
      <c r="HEI1364" s="102"/>
      <c r="HEJ1364" s="102"/>
      <c r="HEK1364" s="102"/>
      <c r="HEL1364" s="102"/>
      <c r="HEM1364" s="102"/>
      <c r="HEN1364" s="102"/>
      <c r="HEO1364" s="102"/>
      <c r="HEP1364" s="102"/>
      <c r="HEQ1364" s="102"/>
      <c r="HER1364" s="102"/>
      <c r="HES1364" s="102"/>
      <c r="HET1364" s="102"/>
      <c r="HEU1364" s="102"/>
      <c r="HEV1364" s="102"/>
      <c r="HEW1364" s="102"/>
      <c r="HEX1364" s="102"/>
      <c r="HEY1364" s="102"/>
      <c r="HEZ1364" s="102"/>
      <c r="HFA1364" s="102"/>
      <c r="HFB1364" s="102"/>
      <c r="HFC1364" s="102"/>
      <c r="HFD1364" s="102"/>
      <c r="HFE1364" s="102"/>
      <c r="HFF1364" s="102"/>
      <c r="HFG1364" s="102"/>
      <c r="HFH1364" s="102"/>
      <c r="HFI1364" s="102"/>
      <c r="HFJ1364" s="102"/>
      <c r="HFK1364" s="102"/>
      <c r="HFL1364" s="102"/>
      <c r="HFM1364" s="102"/>
      <c r="HFN1364" s="102"/>
      <c r="HFO1364" s="102"/>
      <c r="HFP1364" s="102"/>
      <c r="HFQ1364" s="102"/>
      <c r="HFR1364" s="102"/>
      <c r="HFS1364" s="102"/>
      <c r="HFT1364" s="102"/>
      <c r="HFU1364" s="102"/>
      <c r="HFV1364" s="102"/>
      <c r="HFW1364" s="102"/>
      <c r="HFX1364" s="102"/>
      <c r="HFY1364" s="102"/>
      <c r="HFZ1364" s="102"/>
      <c r="HGA1364" s="102"/>
      <c r="HGB1364" s="102"/>
      <c r="HGC1364" s="102"/>
      <c r="HGD1364" s="102"/>
      <c r="HGE1364" s="102"/>
      <c r="HGF1364" s="102"/>
      <c r="HGG1364" s="102"/>
      <c r="HGH1364" s="102"/>
      <c r="HGI1364" s="102"/>
      <c r="HGJ1364" s="102"/>
      <c r="HGK1364" s="102"/>
      <c r="HGL1364" s="102"/>
      <c r="HGM1364" s="102"/>
      <c r="HGN1364" s="102"/>
      <c r="HGO1364" s="102"/>
      <c r="HGP1364" s="102"/>
      <c r="HGQ1364" s="102"/>
      <c r="HGR1364" s="102"/>
      <c r="HGS1364" s="102"/>
      <c r="HGT1364" s="102"/>
      <c r="HGU1364" s="102"/>
      <c r="HGV1364" s="102"/>
      <c r="HGW1364" s="102"/>
      <c r="HGX1364" s="102"/>
      <c r="HGY1364" s="102"/>
      <c r="HGZ1364" s="102"/>
      <c r="HHA1364" s="102"/>
      <c r="HHB1364" s="102"/>
      <c r="HHC1364" s="102"/>
      <c r="HHD1364" s="102"/>
      <c r="HHE1364" s="102"/>
      <c r="HHF1364" s="102"/>
      <c r="HHG1364" s="102"/>
      <c r="HHH1364" s="102"/>
      <c r="HHI1364" s="102"/>
      <c r="HHJ1364" s="102"/>
      <c r="HHK1364" s="102"/>
      <c r="HHL1364" s="102"/>
      <c r="HHM1364" s="102"/>
      <c r="HHN1364" s="102"/>
      <c r="HHO1364" s="102"/>
      <c r="HHP1364" s="102"/>
      <c r="HHQ1364" s="102"/>
      <c r="HHR1364" s="102"/>
      <c r="HHS1364" s="102"/>
      <c r="HHT1364" s="102"/>
      <c r="HHU1364" s="102"/>
      <c r="HHV1364" s="102"/>
      <c r="HHW1364" s="102"/>
      <c r="HHX1364" s="102"/>
      <c r="HHY1364" s="102"/>
      <c r="HHZ1364" s="102"/>
      <c r="HIA1364" s="102"/>
      <c r="HIB1364" s="102"/>
      <c r="HIC1364" s="102"/>
      <c r="HID1364" s="102"/>
      <c r="HIE1364" s="102"/>
      <c r="HIF1364" s="102"/>
      <c r="HIG1364" s="102"/>
      <c r="HIH1364" s="102"/>
      <c r="HII1364" s="102"/>
      <c r="HIJ1364" s="102"/>
      <c r="HIK1364" s="102"/>
      <c r="HIL1364" s="102"/>
      <c r="HIM1364" s="102"/>
      <c r="HIN1364" s="102"/>
      <c r="HIO1364" s="102"/>
      <c r="HIP1364" s="102"/>
      <c r="HIQ1364" s="102"/>
      <c r="HIR1364" s="102"/>
      <c r="HIS1364" s="102"/>
      <c r="HIT1364" s="102"/>
      <c r="HIU1364" s="102"/>
      <c r="HIV1364" s="102"/>
      <c r="HIW1364" s="102"/>
      <c r="HIX1364" s="102"/>
      <c r="HIY1364" s="102"/>
      <c r="HIZ1364" s="102"/>
      <c r="HJA1364" s="102"/>
      <c r="HJB1364" s="102"/>
      <c r="HJC1364" s="102"/>
      <c r="HJD1364" s="102"/>
      <c r="HJE1364" s="102"/>
      <c r="HJF1364" s="102"/>
      <c r="HJG1364" s="102"/>
      <c r="HJH1364" s="102"/>
      <c r="HJI1364" s="102"/>
      <c r="HJJ1364" s="102"/>
      <c r="HJK1364" s="102"/>
      <c r="HJL1364" s="102"/>
      <c r="HJM1364" s="102"/>
      <c r="HJN1364" s="102"/>
      <c r="HJO1364" s="102"/>
      <c r="HJP1364" s="102"/>
      <c r="HJQ1364" s="102"/>
      <c r="HJR1364" s="102"/>
      <c r="HJS1364" s="102"/>
      <c r="HJT1364" s="102"/>
      <c r="HJU1364" s="102"/>
      <c r="HJV1364" s="102"/>
      <c r="HJW1364" s="102"/>
      <c r="HJX1364" s="102"/>
      <c r="HJY1364" s="102"/>
      <c r="HJZ1364" s="102"/>
      <c r="HKA1364" s="102"/>
      <c r="HKB1364" s="102"/>
      <c r="HKC1364" s="102"/>
      <c r="HKD1364" s="102"/>
      <c r="HKE1364" s="102"/>
      <c r="HKF1364" s="102"/>
      <c r="HKG1364" s="102"/>
      <c r="HKH1364" s="102"/>
      <c r="HKI1364" s="102"/>
      <c r="HKJ1364" s="102"/>
      <c r="HKK1364" s="102"/>
      <c r="HKL1364" s="102"/>
      <c r="HKM1364" s="102"/>
      <c r="HKN1364" s="102"/>
      <c r="HKO1364" s="102"/>
      <c r="HKP1364" s="102"/>
      <c r="HKQ1364" s="102"/>
      <c r="HKR1364" s="102"/>
      <c r="HKS1364" s="102"/>
      <c r="HKT1364" s="102"/>
      <c r="HKU1364" s="102"/>
      <c r="HKV1364" s="102"/>
      <c r="HKW1364" s="102"/>
      <c r="HKX1364" s="102"/>
      <c r="HKY1364" s="102"/>
      <c r="HKZ1364" s="102"/>
      <c r="HLA1364" s="102"/>
      <c r="HLB1364" s="102"/>
      <c r="HLC1364" s="102"/>
      <c r="HLD1364" s="102"/>
      <c r="HLE1364" s="102"/>
      <c r="HLF1364" s="102"/>
      <c r="HLG1364" s="102"/>
      <c r="HLH1364" s="102"/>
      <c r="HLI1364" s="102"/>
      <c r="HLJ1364" s="102"/>
      <c r="HLK1364" s="102"/>
      <c r="HLL1364" s="102"/>
      <c r="HLM1364" s="102"/>
      <c r="HLN1364" s="102"/>
      <c r="HLO1364" s="102"/>
      <c r="HLP1364" s="102"/>
      <c r="HLQ1364" s="102"/>
      <c r="HLR1364" s="102"/>
      <c r="HLS1364" s="102"/>
      <c r="HLT1364" s="102"/>
      <c r="HLU1364" s="102"/>
      <c r="HLV1364" s="102"/>
      <c r="HLW1364" s="102"/>
      <c r="HLX1364" s="102"/>
      <c r="HLY1364" s="102"/>
      <c r="HLZ1364" s="102"/>
      <c r="HMA1364" s="102"/>
      <c r="HMB1364" s="102"/>
      <c r="HMC1364" s="102"/>
      <c r="HMD1364" s="102"/>
      <c r="HME1364" s="102"/>
      <c r="HMF1364" s="102"/>
      <c r="HMG1364" s="102"/>
      <c r="HMH1364" s="102"/>
      <c r="HMI1364" s="102"/>
      <c r="HMJ1364" s="102"/>
      <c r="HMK1364" s="102"/>
      <c r="HML1364" s="102"/>
      <c r="HMM1364" s="102"/>
      <c r="HMN1364" s="102"/>
      <c r="HMO1364" s="102"/>
      <c r="HMP1364" s="102"/>
      <c r="HMQ1364" s="102"/>
      <c r="HMR1364" s="102"/>
      <c r="HMS1364" s="102"/>
      <c r="HMT1364" s="102"/>
      <c r="HMU1364" s="102"/>
      <c r="HMV1364" s="102"/>
      <c r="HMW1364" s="102"/>
      <c r="HMX1364" s="102"/>
      <c r="HMY1364" s="102"/>
      <c r="HMZ1364" s="102"/>
      <c r="HNA1364" s="102"/>
      <c r="HNB1364" s="102"/>
      <c r="HNC1364" s="102"/>
      <c r="HND1364" s="102"/>
      <c r="HNE1364" s="102"/>
      <c r="HNF1364" s="102"/>
      <c r="HNG1364" s="102"/>
      <c r="HNH1364" s="102"/>
      <c r="HNI1364" s="102"/>
      <c r="HNJ1364" s="102"/>
      <c r="HNK1364" s="102"/>
      <c r="HNL1364" s="102"/>
      <c r="HNM1364" s="102"/>
      <c r="HNN1364" s="102"/>
      <c r="HNO1364" s="102"/>
      <c r="HNP1364" s="102"/>
      <c r="HNQ1364" s="102"/>
      <c r="HNR1364" s="102"/>
      <c r="HNS1364" s="102"/>
      <c r="HNT1364" s="102"/>
      <c r="HNU1364" s="102"/>
      <c r="HNV1364" s="102"/>
      <c r="HNW1364" s="102"/>
      <c r="HNX1364" s="102"/>
      <c r="HNY1364" s="102"/>
      <c r="HNZ1364" s="102"/>
      <c r="HOA1364" s="102"/>
      <c r="HOB1364" s="102"/>
      <c r="HOC1364" s="102"/>
      <c r="HOD1364" s="102"/>
      <c r="HOE1364" s="102"/>
      <c r="HOF1364" s="102"/>
      <c r="HOG1364" s="102"/>
      <c r="HOH1364" s="102"/>
      <c r="HOI1364" s="102"/>
      <c r="HOJ1364" s="102"/>
      <c r="HOK1364" s="102"/>
      <c r="HOL1364" s="102"/>
      <c r="HOM1364" s="102"/>
      <c r="HON1364" s="102"/>
      <c r="HOO1364" s="102"/>
      <c r="HOP1364" s="102"/>
      <c r="HOQ1364" s="102"/>
      <c r="HOR1364" s="102"/>
      <c r="HOS1364" s="102"/>
      <c r="HOT1364" s="102"/>
      <c r="HOU1364" s="102"/>
      <c r="HOV1364" s="102"/>
      <c r="HOW1364" s="102"/>
      <c r="HOX1364" s="102"/>
      <c r="HOY1364" s="102"/>
      <c r="HOZ1364" s="102"/>
      <c r="HPA1364" s="102"/>
      <c r="HPB1364" s="102"/>
      <c r="HPC1364" s="102"/>
      <c r="HPD1364" s="102"/>
      <c r="HPE1364" s="102"/>
      <c r="HPF1364" s="102"/>
      <c r="HPG1364" s="102"/>
      <c r="HPH1364" s="102"/>
      <c r="HPI1364" s="102"/>
      <c r="HPJ1364" s="102"/>
      <c r="HPK1364" s="102"/>
      <c r="HPL1364" s="102"/>
      <c r="HPM1364" s="102"/>
      <c r="HPN1364" s="102"/>
      <c r="HPO1364" s="102"/>
      <c r="HPP1364" s="102"/>
      <c r="HPQ1364" s="102"/>
      <c r="HPR1364" s="102"/>
      <c r="HPS1364" s="102"/>
      <c r="HPT1364" s="102"/>
      <c r="HPU1364" s="102"/>
      <c r="HPV1364" s="102"/>
      <c r="HPW1364" s="102"/>
      <c r="HPX1364" s="102"/>
      <c r="HPY1364" s="102"/>
      <c r="HPZ1364" s="102"/>
      <c r="HQA1364" s="102"/>
      <c r="HQB1364" s="102"/>
      <c r="HQC1364" s="102"/>
      <c r="HQD1364" s="102"/>
      <c r="HQE1364" s="102"/>
      <c r="HQF1364" s="102"/>
      <c r="HQG1364" s="102"/>
      <c r="HQH1364" s="102"/>
      <c r="HQI1364" s="102"/>
      <c r="HQJ1364" s="102"/>
      <c r="HQK1364" s="102"/>
      <c r="HQL1364" s="102"/>
      <c r="HQM1364" s="102"/>
      <c r="HQN1364" s="102"/>
      <c r="HQO1364" s="102"/>
      <c r="HQP1364" s="102"/>
      <c r="HQQ1364" s="102"/>
      <c r="HQR1364" s="102"/>
      <c r="HQS1364" s="102"/>
      <c r="HQT1364" s="102"/>
      <c r="HQU1364" s="102"/>
      <c r="HQV1364" s="102"/>
      <c r="HQW1364" s="102"/>
      <c r="HQX1364" s="102"/>
      <c r="HQY1364" s="102"/>
      <c r="HQZ1364" s="102"/>
      <c r="HRA1364" s="102"/>
      <c r="HRB1364" s="102"/>
      <c r="HRC1364" s="102"/>
      <c r="HRD1364" s="102"/>
      <c r="HRE1364" s="102"/>
      <c r="HRF1364" s="102"/>
      <c r="HRG1364" s="102"/>
      <c r="HRH1364" s="102"/>
      <c r="HRI1364" s="102"/>
      <c r="HRJ1364" s="102"/>
      <c r="HRK1364" s="102"/>
      <c r="HRL1364" s="102"/>
      <c r="HRM1364" s="102"/>
      <c r="HRN1364" s="102"/>
      <c r="HRO1364" s="102"/>
      <c r="HRP1364" s="102"/>
      <c r="HRQ1364" s="102"/>
      <c r="HRR1364" s="102"/>
      <c r="HRS1364" s="102"/>
      <c r="HRT1364" s="102"/>
      <c r="HRU1364" s="102"/>
      <c r="HRV1364" s="102"/>
      <c r="HRW1364" s="102"/>
      <c r="HRX1364" s="102"/>
      <c r="HRY1364" s="102"/>
      <c r="HRZ1364" s="102"/>
      <c r="HSA1364" s="102"/>
      <c r="HSB1364" s="102"/>
      <c r="HSC1364" s="102"/>
      <c r="HSD1364" s="102"/>
      <c r="HSE1364" s="102"/>
      <c r="HSF1364" s="102"/>
      <c r="HSG1364" s="102"/>
      <c r="HSH1364" s="102"/>
      <c r="HSI1364" s="102"/>
      <c r="HSJ1364" s="102"/>
      <c r="HSK1364" s="102"/>
      <c r="HSL1364" s="102"/>
      <c r="HSM1364" s="102"/>
      <c r="HSN1364" s="102"/>
      <c r="HSO1364" s="102"/>
      <c r="HSP1364" s="102"/>
      <c r="HSQ1364" s="102"/>
      <c r="HSR1364" s="102"/>
      <c r="HSS1364" s="102"/>
      <c r="HST1364" s="102"/>
      <c r="HSU1364" s="102"/>
      <c r="HSV1364" s="102"/>
      <c r="HSW1364" s="102"/>
      <c r="HSX1364" s="102"/>
      <c r="HSY1364" s="102"/>
      <c r="HSZ1364" s="102"/>
      <c r="HTA1364" s="102"/>
      <c r="HTB1364" s="102"/>
      <c r="HTC1364" s="102"/>
      <c r="HTD1364" s="102"/>
      <c r="HTE1364" s="102"/>
      <c r="HTF1364" s="102"/>
      <c r="HTG1364" s="102"/>
      <c r="HTH1364" s="102"/>
      <c r="HTI1364" s="102"/>
      <c r="HTJ1364" s="102"/>
      <c r="HTK1364" s="102"/>
      <c r="HTL1364" s="102"/>
      <c r="HTM1364" s="102"/>
      <c r="HTN1364" s="102"/>
      <c r="HTO1364" s="102"/>
      <c r="HTP1364" s="102"/>
      <c r="HTQ1364" s="102"/>
      <c r="HTR1364" s="102"/>
      <c r="HTS1364" s="102"/>
      <c r="HTT1364" s="102"/>
      <c r="HTU1364" s="102"/>
      <c r="HTV1364" s="102"/>
      <c r="HTW1364" s="102"/>
      <c r="HTX1364" s="102"/>
      <c r="HTY1364" s="102"/>
      <c r="HTZ1364" s="102"/>
      <c r="HUA1364" s="102"/>
      <c r="HUB1364" s="102"/>
      <c r="HUC1364" s="102"/>
      <c r="HUD1364" s="102"/>
      <c r="HUE1364" s="102"/>
      <c r="HUF1364" s="102"/>
      <c r="HUG1364" s="102"/>
      <c r="HUH1364" s="102"/>
      <c r="HUI1364" s="102"/>
      <c r="HUJ1364" s="102"/>
      <c r="HUK1364" s="102"/>
      <c r="HUL1364" s="102"/>
      <c r="HUM1364" s="102"/>
      <c r="HUN1364" s="102"/>
      <c r="HUO1364" s="102"/>
      <c r="HUP1364" s="102"/>
      <c r="HUQ1364" s="102"/>
      <c r="HUR1364" s="102"/>
      <c r="HUS1364" s="102"/>
      <c r="HUT1364" s="102"/>
      <c r="HUU1364" s="102"/>
      <c r="HUV1364" s="102"/>
      <c r="HUW1364" s="102"/>
      <c r="HUX1364" s="102"/>
      <c r="HUY1364" s="102"/>
      <c r="HUZ1364" s="102"/>
      <c r="HVA1364" s="102"/>
      <c r="HVB1364" s="102"/>
      <c r="HVC1364" s="102"/>
      <c r="HVD1364" s="102"/>
      <c r="HVE1364" s="102"/>
      <c r="HVF1364" s="102"/>
      <c r="HVG1364" s="102"/>
      <c r="HVH1364" s="102"/>
      <c r="HVI1364" s="102"/>
      <c r="HVJ1364" s="102"/>
      <c r="HVK1364" s="102"/>
      <c r="HVL1364" s="102"/>
      <c r="HVM1364" s="102"/>
      <c r="HVN1364" s="102"/>
      <c r="HVO1364" s="102"/>
      <c r="HVP1364" s="102"/>
      <c r="HVQ1364" s="102"/>
      <c r="HVR1364" s="102"/>
      <c r="HVS1364" s="102"/>
      <c r="HVT1364" s="102"/>
      <c r="HVU1364" s="102"/>
      <c r="HVV1364" s="102"/>
      <c r="HVW1364" s="102"/>
      <c r="HVX1364" s="102"/>
      <c r="HVY1364" s="102"/>
      <c r="HVZ1364" s="102"/>
      <c r="HWA1364" s="102"/>
      <c r="HWB1364" s="102"/>
      <c r="HWC1364" s="102"/>
      <c r="HWD1364" s="102"/>
      <c r="HWE1364" s="102"/>
      <c r="HWF1364" s="102"/>
      <c r="HWG1364" s="102"/>
      <c r="HWH1364" s="102"/>
      <c r="HWI1364" s="102"/>
      <c r="HWJ1364" s="102"/>
      <c r="HWK1364" s="102"/>
      <c r="HWL1364" s="102"/>
      <c r="HWM1364" s="102"/>
      <c r="HWN1364" s="102"/>
      <c r="HWO1364" s="102"/>
      <c r="HWP1364" s="102"/>
      <c r="HWQ1364" s="102"/>
      <c r="HWR1364" s="102"/>
      <c r="HWS1364" s="102"/>
      <c r="HWT1364" s="102"/>
      <c r="HWU1364" s="102"/>
      <c r="HWV1364" s="102"/>
      <c r="HWW1364" s="102"/>
      <c r="HWX1364" s="102"/>
      <c r="HWY1364" s="102"/>
      <c r="HWZ1364" s="102"/>
      <c r="HXA1364" s="102"/>
      <c r="HXB1364" s="102"/>
      <c r="HXC1364" s="102"/>
      <c r="HXD1364" s="102"/>
      <c r="HXE1364" s="102"/>
      <c r="HXF1364" s="102"/>
      <c r="HXG1364" s="102"/>
      <c r="HXH1364" s="102"/>
      <c r="HXI1364" s="102"/>
      <c r="HXJ1364" s="102"/>
      <c r="HXK1364" s="102"/>
      <c r="HXL1364" s="102"/>
      <c r="HXM1364" s="102"/>
      <c r="HXN1364" s="102"/>
      <c r="HXO1364" s="102"/>
      <c r="HXP1364" s="102"/>
      <c r="HXQ1364" s="102"/>
      <c r="HXR1364" s="102"/>
      <c r="HXS1364" s="102"/>
      <c r="HXT1364" s="102"/>
      <c r="HXU1364" s="102"/>
      <c r="HXV1364" s="102"/>
      <c r="HXW1364" s="102"/>
      <c r="HXX1364" s="102"/>
      <c r="HXY1364" s="102"/>
      <c r="HXZ1364" s="102"/>
      <c r="HYA1364" s="102"/>
      <c r="HYB1364" s="102"/>
      <c r="HYC1364" s="102"/>
      <c r="HYD1364" s="102"/>
      <c r="HYE1364" s="102"/>
      <c r="HYF1364" s="102"/>
      <c r="HYG1364" s="102"/>
      <c r="HYH1364" s="102"/>
      <c r="HYI1364" s="102"/>
      <c r="HYJ1364" s="102"/>
      <c r="HYK1364" s="102"/>
      <c r="HYL1364" s="102"/>
      <c r="HYM1364" s="102"/>
      <c r="HYN1364" s="102"/>
      <c r="HYO1364" s="102"/>
      <c r="HYP1364" s="102"/>
      <c r="HYQ1364" s="102"/>
      <c r="HYR1364" s="102"/>
      <c r="HYS1364" s="102"/>
      <c r="HYT1364" s="102"/>
      <c r="HYU1364" s="102"/>
      <c r="HYV1364" s="102"/>
      <c r="HYW1364" s="102"/>
      <c r="HYX1364" s="102"/>
      <c r="HYY1364" s="102"/>
      <c r="HYZ1364" s="102"/>
      <c r="HZA1364" s="102"/>
      <c r="HZB1364" s="102"/>
      <c r="HZC1364" s="102"/>
      <c r="HZD1364" s="102"/>
      <c r="HZE1364" s="102"/>
      <c r="HZF1364" s="102"/>
      <c r="HZG1364" s="102"/>
      <c r="HZH1364" s="102"/>
      <c r="HZI1364" s="102"/>
      <c r="HZJ1364" s="102"/>
      <c r="HZK1364" s="102"/>
      <c r="HZL1364" s="102"/>
      <c r="HZM1364" s="102"/>
      <c r="HZN1364" s="102"/>
      <c r="HZO1364" s="102"/>
      <c r="HZP1364" s="102"/>
      <c r="HZQ1364" s="102"/>
      <c r="HZR1364" s="102"/>
      <c r="HZS1364" s="102"/>
      <c r="HZT1364" s="102"/>
      <c r="HZU1364" s="102"/>
      <c r="HZV1364" s="102"/>
      <c r="HZW1364" s="102"/>
      <c r="HZX1364" s="102"/>
      <c r="HZY1364" s="102"/>
      <c r="HZZ1364" s="102"/>
      <c r="IAA1364" s="102"/>
      <c r="IAB1364" s="102"/>
      <c r="IAC1364" s="102"/>
      <c r="IAD1364" s="102"/>
      <c r="IAE1364" s="102"/>
      <c r="IAF1364" s="102"/>
      <c r="IAG1364" s="102"/>
      <c r="IAH1364" s="102"/>
      <c r="IAI1364" s="102"/>
      <c r="IAJ1364" s="102"/>
      <c r="IAK1364" s="102"/>
      <c r="IAL1364" s="102"/>
      <c r="IAM1364" s="102"/>
      <c r="IAN1364" s="102"/>
      <c r="IAO1364" s="102"/>
      <c r="IAP1364" s="102"/>
      <c r="IAQ1364" s="102"/>
      <c r="IAR1364" s="102"/>
      <c r="IAS1364" s="102"/>
      <c r="IAT1364" s="102"/>
      <c r="IAU1364" s="102"/>
      <c r="IAV1364" s="102"/>
      <c r="IAW1364" s="102"/>
      <c r="IAX1364" s="102"/>
      <c r="IAY1364" s="102"/>
      <c r="IAZ1364" s="102"/>
      <c r="IBA1364" s="102"/>
      <c r="IBB1364" s="102"/>
      <c r="IBC1364" s="102"/>
      <c r="IBD1364" s="102"/>
      <c r="IBE1364" s="102"/>
      <c r="IBF1364" s="102"/>
      <c r="IBG1364" s="102"/>
      <c r="IBH1364" s="102"/>
      <c r="IBI1364" s="102"/>
      <c r="IBJ1364" s="102"/>
      <c r="IBK1364" s="102"/>
      <c r="IBL1364" s="102"/>
      <c r="IBM1364" s="102"/>
      <c r="IBN1364" s="102"/>
      <c r="IBO1364" s="102"/>
      <c r="IBP1364" s="102"/>
      <c r="IBQ1364" s="102"/>
      <c r="IBR1364" s="102"/>
      <c r="IBS1364" s="102"/>
      <c r="IBT1364" s="102"/>
      <c r="IBU1364" s="102"/>
      <c r="IBV1364" s="102"/>
      <c r="IBW1364" s="102"/>
      <c r="IBX1364" s="102"/>
      <c r="IBY1364" s="102"/>
      <c r="IBZ1364" s="102"/>
      <c r="ICA1364" s="102"/>
      <c r="ICB1364" s="102"/>
      <c r="ICC1364" s="102"/>
      <c r="ICD1364" s="102"/>
      <c r="ICE1364" s="102"/>
      <c r="ICF1364" s="102"/>
      <c r="ICG1364" s="102"/>
      <c r="ICH1364" s="102"/>
      <c r="ICI1364" s="102"/>
      <c r="ICJ1364" s="102"/>
      <c r="ICK1364" s="102"/>
      <c r="ICL1364" s="102"/>
      <c r="ICM1364" s="102"/>
      <c r="ICN1364" s="102"/>
      <c r="ICO1364" s="102"/>
      <c r="ICP1364" s="102"/>
      <c r="ICQ1364" s="102"/>
      <c r="ICR1364" s="102"/>
      <c r="ICS1364" s="102"/>
      <c r="ICT1364" s="102"/>
      <c r="ICU1364" s="102"/>
      <c r="ICV1364" s="102"/>
      <c r="ICW1364" s="102"/>
      <c r="ICX1364" s="102"/>
      <c r="ICY1364" s="102"/>
      <c r="ICZ1364" s="102"/>
      <c r="IDA1364" s="102"/>
      <c r="IDB1364" s="102"/>
      <c r="IDC1364" s="102"/>
      <c r="IDD1364" s="102"/>
      <c r="IDE1364" s="102"/>
      <c r="IDF1364" s="102"/>
      <c r="IDG1364" s="102"/>
      <c r="IDH1364" s="102"/>
      <c r="IDI1364" s="102"/>
      <c r="IDJ1364" s="102"/>
      <c r="IDK1364" s="102"/>
      <c r="IDL1364" s="102"/>
      <c r="IDM1364" s="102"/>
      <c r="IDN1364" s="102"/>
      <c r="IDO1364" s="102"/>
      <c r="IDP1364" s="102"/>
      <c r="IDQ1364" s="102"/>
      <c r="IDR1364" s="102"/>
      <c r="IDS1364" s="102"/>
      <c r="IDT1364" s="102"/>
      <c r="IDU1364" s="102"/>
      <c r="IDV1364" s="102"/>
      <c r="IDW1364" s="102"/>
      <c r="IDX1364" s="102"/>
      <c r="IDY1364" s="102"/>
      <c r="IDZ1364" s="102"/>
      <c r="IEA1364" s="102"/>
      <c r="IEB1364" s="102"/>
      <c r="IEC1364" s="102"/>
      <c r="IED1364" s="102"/>
      <c r="IEE1364" s="102"/>
      <c r="IEF1364" s="102"/>
      <c r="IEG1364" s="102"/>
      <c r="IEH1364" s="102"/>
      <c r="IEI1364" s="102"/>
      <c r="IEJ1364" s="102"/>
      <c r="IEK1364" s="102"/>
      <c r="IEL1364" s="102"/>
      <c r="IEM1364" s="102"/>
      <c r="IEN1364" s="102"/>
      <c r="IEO1364" s="102"/>
      <c r="IEP1364" s="102"/>
      <c r="IEQ1364" s="102"/>
      <c r="IER1364" s="102"/>
      <c r="IES1364" s="102"/>
      <c r="IET1364" s="102"/>
      <c r="IEU1364" s="102"/>
      <c r="IEV1364" s="102"/>
      <c r="IEW1364" s="102"/>
      <c r="IEX1364" s="102"/>
      <c r="IEY1364" s="102"/>
      <c r="IEZ1364" s="102"/>
      <c r="IFA1364" s="102"/>
      <c r="IFB1364" s="102"/>
      <c r="IFC1364" s="102"/>
      <c r="IFD1364" s="102"/>
      <c r="IFE1364" s="102"/>
      <c r="IFF1364" s="102"/>
      <c r="IFG1364" s="102"/>
      <c r="IFH1364" s="102"/>
      <c r="IFI1364" s="102"/>
      <c r="IFJ1364" s="102"/>
      <c r="IFK1364" s="102"/>
      <c r="IFL1364" s="102"/>
      <c r="IFM1364" s="102"/>
      <c r="IFN1364" s="102"/>
      <c r="IFO1364" s="102"/>
      <c r="IFP1364" s="102"/>
      <c r="IFQ1364" s="102"/>
      <c r="IFR1364" s="102"/>
      <c r="IFS1364" s="102"/>
      <c r="IFT1364" s="102"/>
      <c r="IFU1364" s="102"/>
      <c r="IFV1364" s="102"/>
      <c r="IFW1364" s="102"/>
      <c r="IFX1364" s="102"/>
      <c r="IFY1364" s="102"/>
      <c r="IFZ1364" s="102"/>
      <c r="IGA1364" s="102"/>
      <c r="IGB1364" s="102"/>
      <c r="IGC1364" s="102"/>
      <c r="IGD1364" s="102"/>
      <c r="IGE1364" s="102"/>
      <c r="IGF1364" s="102"/>
      <c r="IGG1364" s="102"/>
      <c r="IGH1364" s="102"/>
      <c r="IGI1364" s="102"/>
      <c r="IGJ1364" s="102"/>
      <c r="IGK1364" s="102"/>
      <c r="IGL1364" s="102"/>
      <c r="IGM1364" s="102"/>
      <c r="IGN1364" s="102"/>
      <c r="IGO1364" s="102"/>
      <c r="IGP1364" s="102"/>
      <c r="IGQ1364" s="102"/>
      <c r="IGR1364" s="102"/>
      <c r="IGS1364" s="102"/>
      <c r="IGT1364" s="102"/>
      <c r="IGU1364" s="102"/>
      <c r="IGV1364" s="102"/>
      <c r="IGW1364" s="102"/>
      <c r="IGX1364" s="102"/>
      <c r="IGY1364" s="102"/>
      <c r="IGZ1364" s="102"/>
      <c r="IHA1364" s="102"/>
      <c r="IHB1364" s="102"/>
      <c r="IHC1364" s="102"/>
      <c r="IHD1364" s="102"/>
      <c r="IHE1364" s="102"/>
      <c r="IHF1364" s="102"/>
      <c r="IHG1364" s="102"/>
      <c r="IHH1364" s="102"/>
      <c r="IHI1364" s="102"/>
      <c r="IHJ1364" s="102"/>
      <c r="IHK1364" s="102"/>
      <c r="IHL1364" s="102"/>
      <c r="IHM1364" s="102"/>
      <c r="IHN1364" s="102"/>
      <c r="IHO1364" s="102"/>
      <c r="IHP1364" s="102"/>
      <c r="IHQ1364" s="102"/>
      <c r="IHR1364" s="102"/>
      <c r="IHS1364" s="102"/>
      <c r="IHT1364" s="102"/>
      <c r="IHU1364" s="102"/>
      <c r="IHV1364" s="102"/>
      <c r="IHW1364" s="102"/>
      <c r="IHX1364" s="102"/>
      <c r="IHY1364" s="102"/>
      <c r="IHZ1364" s="102"/>
      <c r="IIA1364" s="102"/>
      <c r="IIB1364" s="102"/>
      <c r="IIC1364" s="102"/>
      <c r="IID1364" s="102"/>
      <c r="IIE1364" s="102"/>
      <c r="IIF1364" s="102"/>
      <c r="IIG1364" s="102"/>
      <c r="IIH1364" s="102"/>
      <c r="III1364" s="102"/>
      <c r="IIJ1364" s="102"/>
      <c r="IIK1364" s="102"/>
      <c r="IIL1364" s="102"/>
      <c r="IIM1364" s="102"/>
      <c r="IIN1364" s="102"/>
      <c r="IIO1364" s="102"/>
      <c r="IIP1364" s="102"/>
      <c r="IIQ1364" s="102"/>
      <c r="IIR1364" s="102"/>
      <c r="IIS1364" s="102"/>
      <c r="IIT1364" s="102"/>
      <c r="IIU1364" s="102"/>
      <c r="IIV1364" s="102"/>
      <c r="IIW1364" s="102"/>
      <c r="IIX1364" s="102"/>
      <c r="IIY1364" s="102"/>
      <c r="IIZ1364" s="102"/>
      <c r="IJA1364" s="102"/>
      <c r="IJB1364" s="102"/>
      <c r="IJC1364" s="102"/>
      <c r="IJD1364" s="102"/>
      <c r="IJE1364" s="102"/>
      <c r="IJF1364" s="102"/>
      <c r="IJG1364" s="102"/>
      <c r="IJH1364" s="102"/>
      <c r="IJI1364" s="102"/>
      <c r="IJJ1364" s="102"/>
      <c r="IJK1364" s="102"/>
      <c r="IJL1364" s="102"/>
      <c r="IJM1364" s="102"/>
      <c r="IJN1364" s="102"/>
      <c r="IJO1364" s="102"/>
      <c r="IJP1364" s="102"/>
      <c r="IJQ1364" s="102"/>
      <c r="IJR1364" s="102"/>
      <c r="IJS1364" s="102"/>
      <c r="IJT1364" s="102"/>
      <c r="IJU1364" s="102"/>
      <c r="IJV1364" s="102"/>
      <c r="IJW1364" s="102"/>
      <c r="IJX1364" s="102"/>
      <c r="IJY1364" s="102"/>
      <c r="IJZ1364" s="102"/>
      <c r="IKA1364" s="102"/>
      <c r="IKB1364" s="102"/>
      <c r="IKC1364" s="102"/>
      <c r="IKD1364" s="102"/>
      <c r="IKE1364" s="102"/>
      <c r="IKF1364" s="102"/>
      <c r="IKG1364" s="102"/>
      <c r="IKH1364" s="102"/>
      <c r="IKI1364" s="102"/>
      <c r="IKJ1364" s="102"/>
      <c r="IKK1364" s="102"/>
      <c r="IKL1364" s="102"/>
      <c r="IKM1364" s="102"/>
      <c r="IKN1364" s="102"/>
      <c r="IKO1364" s="102"/>
      <c r="IKP1364" s="102"/>
      <c r="IKQ1364" s="102"/>
      <c r="IKR1364" s="102"/>
      <c r="IKS1364" s="102"/>
      <c r="IKT1364" s="102"/>
      <c r="IKU1364" s="102"/>
      <c r="IKV1364" s="102"/>
      <c r="IKW1364" s="102"/>
      <c r="IKX1364" s="102"/>
      <c r="IKY1364" s="102"/>
      <c r="IKZ1364" s="102"/>
      <c r="ILA1364" s="102"/>
      <c r="ILB1364" s="102"/>
      <c r="ILC1364" s="102"/>
      <c r="ILD1364" s="102"/>
      <c r="ILE1364" s="102"/>
      <c r="ILF1364" s="102"/>
      <c r="ILG1364" s="102"/>
      <c r="ILH1364" s="102"/>
      <c r="ILI1364" s="102"/>
      <c r="ILJ1364" s="102"/>
      <c r="ILK1364" s="102"/>
      <c r="ILL1364" s="102"/>
      <c r="ILM1364" s="102"/>
      <c r="ILN1364" s="102"/>
      <c r="ILO1364" s="102"/>
      <c r="ILP1364" s="102"/>
      <c r="ILQ1364" s="102"/>
      <c r="ILR1364" s="102"/>
      <c r="ILS1364" s="102"/>
      <c r="ILT1364" s="102"/>
      <c r="ILU1364" s="102"/>
      <c r="ILV1364" s="102"/>
      <c r="ILW1364" s="102"/>
      <c r="ILX1364" s="102"/>
      <c r="ILY1364" s="102"/>
      <c r="ILZ1364" s="102"/>
      <c r="IMA1364" s="102"/>
      <c r="IMB1364" s="102"/>
      <c r="IMC1364" s="102"/>
      <c r="IMD1364" s="102"/>
      <c r="IME1364" s="102"/>
      <c r="IMF1364" s="102"/>
      <c r="IMG1364" s="102"/>
      <c r="IMH1364" s="102"/>
      <c r="IMI1364" s="102"/>
      <c r="IMJ1364" s="102"/>
      <c r="IMK1364" s="102"/>
      <c r="IML1364" s="102"/>
      <c r="IMM1364" s="102"/>
      <c r="IMN1364" s="102"/>
      <c r="IMO1364" s="102"/>
      <c r="IMP1364" s="102"/>
      <c r="IMQ1364" s="102"/>
      <c r="IMR1364" s="102"/>
      <c r="IMS1364" s="102"/>
      <c r="IMT1364" s="102"/>
      <c r="IMU1364" s="102"/>
      <c r="IMV1364" s="102"/>
      <c r="IMW1364" s="102"/>
      <c r="IMX1364" s="102"/>
      <c r="IMY1364" s="102"/>
      <c r="IMZ1364" s="102"/>
      <c r="INA1364" s="102"/>
      <c r="INB1364" s="102"/>
      <c r="INC1364" s="102"/>
      <c r="IND1364" s="102"/>
      <c r="INE1364" s="102"/>
      <c r="INF1364" s="102"/>
      <c r="ING1364" s="102"/>
      <c r="INH1364" s="102"/>
      <c r="INI1364" s="102"/>
      <c r="INJ1364" s="102"/>
      <c r="INK1364" s="102"/>
      <c r="INL1364" s="102"/>
      <c r="INM1364" s="102"/>
      <c r="INN1364" s="102"/>
      <c r="INO1364" s="102"/>
      <c r="INP1364" s="102"/>
      <c r="INQ1364" s="102"/>
      <c r="INR1364" s="102"/>
      <c r="INS1364" s="102"/>
      <c r="INT1364" s="102"/>
      <c r="INU1364" s="102"/>
      <c r="INV1364" s="102"/>
      <c r="INW1364" s="102"/>
      <c r="INX1364" s="102"/>
      <c r="INY1364" s="102"/>
      <c r="INZ1364" s="102"/>
      <c r="IOA1364" s="102"/>
      <c r="IOB1364" s="102"/>
      <c r="IOC1364" s="102"/>
      <c r="IOD1364" s="102"/>
      <c r="IOE1364" s="102"/>
      <c r="IOF1364" s="102"/>
      <c r="IOG1364" s="102"/>
      <c r="IOH1364" s="102"/>
      <c r="IOI1364" s="102"/>
      <c r="IOJ1364" s="102"/>
      <c r="IOK1364" s="102"/>
      <c r="IOL1364" s="102"/>
      <c r="IOM1364" s="102"/>
      <c r="ION1364" s="102"/>
      <c r="IOO1364" s="102"/>
      <c r="IOP1364" s="102"/>
      <c r="IOQ1364" s="102"/>
      <c r="IOR1364" s="102"/>
      <c r="IOS1364" s="102"/>
      <c r="IOT1364" s="102"/>
      <c r="IOU1364" s="102"/>
      <c r="IOV1364" s="102"/>
      <c r="IOW1364" s="102"/>
      <c r="IOX1364" s="102"/>
      <c r="IOY1364" s="102"/>
      <c r="IOZ1364" s="102"/>
      <c r="IPA1364" s="102"/>
      <c r="IPB1364" s="102"/>
      <c r="IPC1364" s="102"/>
      <c r="IPD1364" s="102"/>
      <c r="IPE1364" s="102"/>
      <c r="IPF1364" s="102"/>
      <c r="IPG1364" s="102"/>
      <c r="IPH1364" s="102"/>
      <c r="IPI1364" s="102"/>
      <c r="IPJ1364" s="102"/>
      <c r="IPK1364" s="102"/>
      <c r="IPL1364" s="102"/>
      <c r="IPM1364" s="102"/>
      <c r="IPN1364" s="102"/>
      <c r="IPO1364" s="102"/>
      <c r="IPP1364" s="102"/>
      <c r="IPQ1364" s="102"/>
      <c r="IPR1364" s="102"/>
      <c r="IPS1364" s="102"/>
      <c r="IPT1364" s="102"/>
      <c r="IPU1364" s="102"/>
      <c r="IPV1364" s="102"/>
      <c r="IPW1364" s="102"/>
      <c r="IPX1364" s="102"/>
      <c r="IPY1364" s="102"/>
      <c r="IPZ1364" s="102"/>
      <c r="IQA1364" s="102"/>
      <c r="IQB1364" s="102"/>
      <c r="IQC1364" s="102"/>
      <c r="IQD1364" s="102"/>
      <c r="IQE1364" s="102"/>
      <c r="IQF1364" s="102"/>
      <c r="IQG1364" s="102"/>
      <c r="IQH1364" s="102"/>
      <c r="IQI1364" s="102"/>
      <c r="IQJ1364" s="102"/>
      <c r="IQK1364" s="102"/>
      <c r="IQL1364" s="102"/>
      <c r="IQM1364" s="102"/>
      <c r="IQN1364" s="102"/>
      <c r="IQO1364" s="102"/>
      <c r="IQP1364" s="102"/>
      <c r="IQQ1364" s="102"/>
      <c r="IQR1364" s="102"/>
      <c r="IQS1364" s="102"/>
      <c r="IQT1364" s="102"/>
      <c r="IQU1364" s="102"/>
      <c r="IQV1364" s="102"/>
      <c r="IQW1364" s="102"/>
      <c r="IQX1364" s="102"/>
      <c r="IQY1364" s="102"/>
      <c r="IQZ1364" s="102"/>
      <c r="IRA1364" s="102"/>
      <c r="IRB1364" s="102"/>
      <c r="IRC1364" s="102"/>
      <c r="IRD1364" s="102"/>
      <c r="IRE1364" s="102"/>
      <c r="IRF1364" s="102"/>
      <c r="IRG1364" s="102"/>
      <c r="IRH1364" s="102"/>
      <c r="IRI1364" s="102"/>
      <c r="IRJ1364" s="102"/>
      <c r="IRK1364" s="102"/>
      <c r="IRL1364" s="102"/>
      <c r="IRM1364" s="102"/>
      <c r="IRN1364" s="102"/>
      <c r="IRO1364" s="102"/>
      <c r="IRP1364" s="102"/>
      <c r="IRQ1364" s="102"/>
      <c r="IRR1364" s="102"/>
      <c r="IRS1364" s="102"/>
      <c r="IRT1364" s="102"/>
      <c r="IRU1364" s="102"/>
      <c r="IRV1364" s="102"/>
      <c r="IRW1364" s="102"/>
      <c r="IRX1364" s="102"/>
      <c r="IRY1364" s="102"/>
      <c r="IRZ1364" s="102"/>
      <c r="ISA1364" s="102"/>
      <c r="ISB1364" s="102"/>
      <c r="ISC1364" s="102"/>
      <c r="ISD1364" s="102"/>
      <c r="ISE1364" s="102"/>
      <c r="ISF1364" s="102"/>
      <c r="ISG1364" s="102"/>
      <c r="ISH1364" s="102"/>
      <c r="ISI1364" s="102"/>
      <c r="ISJ1364" s="102"/>
      <c r="ISK1364" s="102"/>
      <c r="ISL1364" s="102"/>
      <c r="ISM1364" s="102"/>
      <c r="ISN1364" s="102"/>
      <c r="ISO1364" s="102"/>
      <c r="ISP1364" s="102"/>
      <c r="ISQ1364" s="102"/>
      <c r="ISR1364" s="102"/>
      <c r="ISS1364" s="102"/>
      <c r="IST1364" s="102"/>
      <c r="ISU1364" s="102"/>
      <c r="ISV1364" s="102"/>
      <c r="ISW1364" s="102"/>
      <c r="ISX1364" s="102"/>
      <c r="ISY1364" s="102"/>
      <c r="ISZ1364" s="102"/>
      <c r="ITA1364" s="102"/>
      <c r="ITB1364" s="102"/>
      <c r="ITC1364" s="102"/>
      <c r="ITD1364" s="102"/>
      <c r="ITE1364" s="102"/>
      <c r="ITF1364" s="102"/>
      <c r="ITG1364" s="102"/>
      <c r="ITH1364" s="102"/>
      <c r="ITI1364" s="102"/>
      <c r="ITJ1364" s="102"/>
      <c r="ITK1364" s="102"/>
      <c r="ITL1364" s="102"/>
      <c r="ITM1364" s="102"/>
      <c r="ITN1364" s="102"/>
      <c r="ITO1364" s="102"/>
      <c r="ITP1364" s="102"/>
      <c r="ITQ1364" s="102"/>
      <c r="ITR1364" s="102"/>
      <c r="ITS1364" s="102"/>
      <c r="ITT1364" s="102"/>
      <c r="ITU1364" s="102"/>
      <c r="ITV1364" s="102"/>
      <c r="ITW1364" s="102"/>
      <c r="ITX1364" s="102"/>
      <c r="ITY1364" s="102"/>
      <c r="ITZ1364" s="102"/>
      <c r="IUA1364" s="102"/>
      <c r="IUB1364" s="102"/>
      <c r="IUC1364" s="102"/>
      <c r="IUD1364" s="102"/>
      <c r="IUE1364" s="102"/>
      <c r="IUF1364" s="102"/>
      <c r="IUG1364" s="102"/>
      <c r="IUH1364" s="102"/>
      <c r="IUI1364" s="102"/>
      <c r="IUJ1364" s="102"/>
      <c r="IUK1364" s="102"/>
      <c r="IUL1364" s="102"/>
      <c r="IUM1364" s="102"/>
      <c r="IUN1364" s="102"/>
      <c r="IUO1364" s="102"/>
      <c r="IUP1364" s="102"/>
      <c r="IUQ1364" s="102"/>
      <c r="IUR1364" s="102"/>
      <c r="IUS1364" s="102"/>
      <c r="IUT1364" s="102"/>
      <c r="IUU1364" s="102"/>
      <c r="IUV1364" s="102"/>
      <c r="IUW1364" s="102"/>
      <c r="IUX1364" s="102"/>
      <c r="IUY1364" s="102"/>
      <c r="IUZ1364" s="102"/>
      <c r="IVA1364" s="102"/>
      <c r="IVB1364" s="102"/>
      <c r="IVC1364" s="102"/>
      <c r="IVD1364" s="102"/>
      <c r="IVE1364" s="102"/>
      <c r="IVF1364" s="102"/>
      <c r="IVG1364" s="102"/>
      <c r="IVH1364" s="102"/>
      <c r="IVI1364" s="102"/>
      <c r="IVJ1364" s="102"/>
      <c r="IVK1364" s="102"/>
      <c r="IVL1364" s="102"/>
      <c r="IVM1364" s="102"/>
      <c r="IVN1364" s="102"/>
      <c r="IVO1364" s="102"/>
      <c r="IVP1364" s="102"/>
      <c r="IVQ1364" s="102"/>
      <c r="IVR1364" s="102"/>
      <c r="IVS1364" s="102"/>
      <c r="IVT1364" s="102"/>
      <c r="IVU1364" s="102"/>
      <c r="IVV1364" s="102"/>
      <c r="IVW1364" s="102"/>
      <c r="IVX1364" s="102"/>
      <c r="IVY1364" s="102"/>
      <c r="IVZ1364" s="102"/>
      <c r="IWA1364" s="102"/>
      <c r="IWB1364" s="102"/>
      <c r="IWC1364" s="102"/>
      <c r="IWD1364" s="102"/>
      <c r="IWE1364" s="102"/>
      <c r="IWF1364" s="102"/>
      <c r="IWG1364" s="102"/>
      <c r="IWH1364" s="102"/>
      <c r="IWI1364" s="102"/>
      <c r="IWJ1364" s="102"/>
      <c r="IWK1364" s="102"/>
      <c r="IWL1364" s="102"/>
      <c r="IWM1364" s="102"/>
      <c r="IWN1364" s="102"/>
      <c r="IWO1364" s="102"/>
      <c r="IWP1364" s="102"/>
      <c r="IWQ1364" s="102"/>
      <c r="IWR1364" s="102"/>
      <c r="IWS1364" s="102"/>
      <c r="IWT1364" s="102"/>
      <c r="IWU1364" s="102"/>
      <c r="IWV1364" s="102"/>
      <c r="IWW1364" s="102"/>
      <c r="IWX1364" s="102"/>
      <c r="IWY1364" s="102"/>
      <c r="IWZ1364" s="102"/>
      <c r="IXA1364" s="102"/>
      <c r="IXB1364" s="102"/>
      <c r="IXC1364" s="102"/>
      <c r="IXD1364" s="102"/>
      <c r="IXE1364" s="102"/>
      <c r="IXF1364" s="102"/>
      <c r="IXG1364" s="102"/>
      <c r="IXH1364" s="102"/>
      <c r="IXI1364" s="102"/>
      <c r="IXJ1364" s="102"/>
      <c r="IXK1364" s="102"/>
      <c r="IXL1364" s="102"/>
      <c r="IXM1364" s="102"/>
      <c r="IXN1364" s="102"/>
      <c r="IXO1364" s="102"/>
      <c r="IXP1364" s="102"/>
      <c r="IXQ1364" s="102"/>
      <c r="IXR1364" s="102"/>
      <c r="IXS1364" s="102"/>
      <c r="IXT1364" s="102"/>
      <c r="IXU1364" s="102"/>
      <c r="IXV1364" s="102"/>
      <c r="IXW1364" s="102"/>
      <c r="IXX1364" s="102"/>
      <c r="IXY1364" s="102"/>
      <c r="IXZ1364" s="102"/>
      <c r="IYA1364" s="102"/>
      <c r="IYB1364" s="102"/>
      <c r="IYC1364" s="102"/>
      <c r="IYD1364" s="102"/>
      <c r="IYE1364" s="102"/>
      <c r="IYF1364" s="102"/>
      <c r="IYG1364" s="102"/>
      <c r="IYH1364" s="102"/>
      <c r="IYI1364" s="102"/>
      <c r="IYJ1364" s="102"/>
      <c r="IYK1364" s="102"/>
      <c r="IYL1364" s="102"/>
      <c r="IYM1364" s="102"/>
      <c r="IYN1364" s="102"/>
      <c r="IYO1364" s="102"/>
      <c r="IYP1364" s="102"/>
      <c r="IYQ1364" s="102"/>
      <c r="IYR1364" s="102"/>
      <c r="IYS1364" s="102"/>
      <c r="IYT1364" s="102"/>
      <c r="IYU1364" s="102"/>
      <c r="IYV1364" s="102"/>
      <c r="IYW1364" s="102"/>
      <c r="IYX1364" s="102"/>
      <c r="IYY1364" s="102"/>
      <c r="IYZ1364" s="102"/>
      <c r="IZA1364" s="102"/>
      <c r="IZB1364" s="102"/>
      <c r="IZC1364" s="102"/>
      <c r="IZD1364" s="102"/>
      <c r="IZE1364" s="102"/>
      <c r="IZF1364" s="102"/>
      <c r="IZG1364" s="102"/>
      <c r="IZH1364" s="102"/>
      <c r="IZI1364" s="102"/>
      <c r="IZJ1364" s="102"/>
      <c r="IZK1364" s="102"/>
      <c r="IZL1364" s="102"/>
      <c r="IZM1364" s="102"/>
      <c r="IZN1364" s="102"/>
      <c r="IZO1364" s="102"/>
      <c r="IZP1364" s="102"/>
      <c r="IZQ1364" s="102"/>
      <c r="IZR1364" s="102"/>
      <c r="IZS1364" s="102"/>
      <c r="IZT1364" s="102"/>
      <c r="IZU1364" s="102"/>
      <c r="IZV1364" s="102"/>
      <c r="IZW1364" s="102"/>
      <c r="IZX1364" s="102"/>
      <c r="IZY1364" s="102"/>
      <c r="IZZ1364" s="102"/>
      <c r="JAA1364" s="102"/>
      <c r="JAB1364" s="102"/>
      <c r="JAC1364" s="102"/>
      <c r="JAD1364" s="102"/>
      <c r="JAE1364" s="102"/>
      <c r="JAF1364" s="102"/>
      <c r="JAG1364" s="102"/>
      <c r="JAH1364" s="102"/>
      <c r="JAI1364" s="102"/>
      <c r="JAJ1364" s="102"/>
      <c r="JAK1364" s="102"/>
      <c r="JAL1364" s="102"/>
      <c r="JAM1364" s="102"/>
      <c r="JAN1364" s="102"/>
      <c r="JAO1364" s="102"/>
      <c r="JAP1364" s="102"/>
      <c r="JAQ1364" s="102"/>
      <c r="JAR1364" s="102"/>
      <c r="JAS1364" s="102"/>
      <c r="JAT1364" s="102"/>
      <c r="JAU1364" s="102"/>
      <c r="JAV1364" s="102"/>
      <c r="JAW1364" s="102"/>
      <c r="JAX1364" s="102"/>
      <c r="JAY1364" s="102"/>
      <c r="JAZ1364" s="102"/>
      <c r="JBA1364" s="102"/>
      <c r="JBB1364" s="102"/>
      <c r="JBC1364" s="102"/>
      <c r="JBD1364" s="102"/>
      <c r="JBE1364" s="102"/>
      <c r="JBF1364" s="102"/>
      <c r="JBG1364" s="102"/>
      <c r="JBH1364" s="102"/>
      <c r="JBI1364" s="102"/>
      <c r="JBJ1364" s="102"/>
      <c r="JBK1364" s="102"/>
      <c r="JBL1364" s="102"/>
      <c r="JBM1364" s="102"/>
      <c r="JBN1364" s="102"/>
      <c r="JBO1364" s="102"/>
      <c r="JBP1364" s="102"/>
      <c r="JBQ1364" s="102"/>
      <c r="JBR1364" s="102"/>
      <c r="JBS1364" s="102"/>
      <c r="JBT1364" s="102"/>
      <c r="JBU1364" s="102"/>
      <c r="JBV1364" s="102"/>
      <c r="JBW1364" s="102"/>
      <c r="JBX1364" s="102"/>
      <c r="JBY1364" s="102"/>
      <c r="JBZ1364" s="102"/>
      <c r="JCA1364" s="102"/>
      <c r="JCB1364" s="102"/>
      <c r="JCC1364" s="102"/>
      <c r="JCD1364" s="102"/>
      <c r="JCE1364" s="102"/>
      <c r="JCF1364" s="102"/>
      <c r="JCG1364" s="102"/>
      <c r="JCH1364" s="102"/>
      <c r="JCI1364" s="102"/>
      <c r="JCJ1364" s="102"/>
      <c r="JCK1364" s="102"/>
      <c r="JCL1364" s="102"/>
      <c r="JCM1364" s="102"/>
      <c r="JCN1364" s="102"/>
      <c r="JCO1364" s="102"/>
      <c r="JCP1364" s="102"/>
      <c r="JCQ1364" s="102"/>
      <c r="JCR1364" s="102"/>
      <c r="JCS1364" s="102"/>
      <c r="JCT1364" s="102"/>
      <c r="JCU1364" s="102"/>
      <c r="JCV1364" s="102"/>
      <c r="JCW1364" s="102"/>
      <c r="JCX1364" s="102"/>
      <c r="JCY1364" s="102"/>
      <c r="JCZ1364" s="102"/>
      <c r="JDA1364" s="102"/>
      <c r="JDB1364" s="102"/>
      <c r="JDC1364" s="102"/>
      <c r="JDD1364" s="102"/>
      <c r="JDE1364" s="102"/>
      <c r="JDF1364" s="102"/>
      <c r="JDG1364" s="102"/>
      <c r="JDH1364" s="102"/>
      <c r="JDI1364" s="102"/>
      <c r="JDJ1364" s="102"/>
      <c r="JDK1364" s="102"/>
      <c r="JDL1364" s="102"/>
      <c r="JDM1364" s="102"/>
      <c r="JDN1364" s="102"/>
      <c r="JDO1364" s="102"/>
      <c r="JDP1364" s="102"/>
      <c r="JDQ1364" s="102"/>
      <c r="JDR1364" s="102"/>
      <c r="JDS1364" s="102"/>
      <c r="JDT1364" s="102"/>
      <c r="JDU1364" s="102"/>
      <c r="JDV1364" s="102"/>
      <c r="JDW1364" s="102"/>
      <c r="JDX1364" s="102"/>
      <c r="JDY1364" s="102"/>
      <c r="JDZ1364" s="102"/>
      <c r="JEA1364" s="102"/>
      <c r="JEB1364" s="102"/>
      <c r="JEC1364" s="102"/>
      <c r="JED1364" s="102"/>
      <c r="JEE1364" s="102"/>
      <c r="JEF1364" s="102"/>
      <c r="JEG1364" s="102"/>
      <c r="JEH1364" s="102"/>
      <c r="JEI1364" s="102"/>
      <c r="JEJ1364" s="102"/>
      <c r="JEK1364" s="102"/>
      <c r="JEL1364" s="102"/>
      <c r="JEM1364" s="102"/>
      <c r="JEN1364" s="102"/>
      <c r="JEO1364" s="102"/>
      <c r="JEP1364" s="102"/>
      <c r="JEQ1364" s="102"/>
      <c r="JER1364" s="102"/>
      <c r="JES1364" s="102"/>
      <c r="JET1364" s="102"/>
      <c r="JEU1364" s="102"/>
      <c r="JEV1364" s="102"/>
      <c r="JEW1364" s="102"/>
      <c r="JEX1364" s="102"/>
      <c r="JEY1364" s="102"/>
      <c r="JEZ1364" s="102"/>
      <c r="JFA1364" s="102"/>
      <c r="JFB1364" s="102"/>
      <c r="JFC1364" s="102"/>
      <c r="JFD1364" s="102"/>
      <c r="JFE1364" s="102"/>
      <c r="JFF1364" s="102"/>
      <c r="JFG1364" s="102"/>
      <c r="JFH1364" s="102"/>
      <c r="JFI1364" s="102"/>
      <c r="JFJ1364" s="102"/>
      <c r="JFK1364" s="102"/>
      <c r="JFL1364" s="102"/>
      <c r="JFM1364" s="102"/>
      <c r="JFN1364" s="102"/>
      <c r="JFO1364" s="102"/>
      <c r="JFP1364" s="102"/>
      <c r="JFQ1364" s="102"/>
      <c r="JFR1364" s="102"/>
      <c r="JFS1364" s="102"/>
      <c r="JFT1364" s="102"/>
      <c r="JFU1364" s="102"/>
      <c r="JFV1364" s="102"/>
      <c r="JFW1364" s="102"/>
      <c r="JFX1364" s="102"/>
      <c r="JFY1364" s="102"/>
      <c r="JFZ1364" s="102"/>
      <c r="JGA1364" s="102"/>
      <c r="JGB1364" s="102"/>
      <c r="JGC1364" s="102"/>
      <c r="JGD1364" s="102"/>
      <c r="JGE1364" s="102"/>
      <c r="JGF1364" s="102"/>
      <c r="JGG1364" s="102"/>
      <c r="JGH1364" s="102"/>
      <c r="JGI1364" s="102"/>
      <c r="JGJ1364" s="102"/>
      <c r="JGK1364" s="102"/>
      <c r="JGL1364" s="102"/>
      <c r="JGM1364" s="102"/>
      <c r="JGN1364" s="102"/>
      <c r="JGO1364" s="102"/>
      <c r="JGP1364" s="102"/>
      <c r="JGQ1364" s="102"/>
      <c r="JGR1364" s="102"/>
      <c r="JGS1364" s="102"/>
      <c r="JGT1364" s="102"/>
      <c r="JGU1364" s="102"/>
      <c r="JGV1364" s="102"/>
      <c r="JGW1364" s="102"/>
      <c r="JGX1364" s="102"/>
      <c r="JGY1364" s="102"/>
      <c r="JGZ1364" s="102"/>
      <c r="JHA1364" s="102"/>
      <c r="JHB1364" s="102"/>
      <c r="JHC1364" s="102"/>
      <c r="JHD1364" s="102"/>
      <c r="JHE1364" s="102"/>
      <c r="JHF1364" s="102"/>
      <c r="JHG1364" s="102"/>
      <c r="JHH1364" s="102"/>
      <c r="JHI1364" s="102"/>
      <c r="JHJ1364" s="102"/>
      <c r="JHK1364" s="102"/>
      <c r="JHL1364" s="102"/>
      <c r="JHM1364" s="102"/>
      <c r="JHN1364" s="102"/>
      <c r="JHO1364" s="102"/>
      <c r="JHP1364" s="102"/>
      <c r="JHQ1364" s="102"/>
      <c r="JHR1364" s="102"/>
      <c r="JHS1364" s="102"/>
      <c r="JHT1364" s="102"/>
      <c r="JHU1364" s="102"/>
      <c r="JHV1364" s="102"/>
      <c r="JHW1364" s="102"/>
      <c r="JHX1364" s="102"/>
      <c r="JHY1364" s="102"/>
      <c r="JHZ1364" s="102"/>
      <c r="JIA1364" s="102"/>
      <c r="JIB1364" s="102"/>
      <c r="JIC1364" s="102"/>
      <c r="JID1364" s="102"/>
      <c r="JIE1364" s="102"/>
      <c r="JIF1364" s="102"/>
      <c r="JIG1364" s="102"/>
      <c r="JIH1364" s="102"/>
      <c r="JII1364" s="102"/>
      <c r="JIJ1364" s="102"/>
      <c r="JIK1364" s="102"/>
      <c r="JIL1364" s="102"/>
      <c r="JIM1364" s="102"/>
      <c r="JIN1364" s="102"/>
      <c r="JIO1364" s="102"/>
      <c r="JIP1364" s="102"/>
      <c r="JIQ1364" s="102"/>
      <c r="JIR1364" s="102"/>
      <c r="JIS1364" s="102"/>
      <c r="JIT1364" s="102"/>
      <c r="JIU1364" s="102"/>
      <c r="JIV1364" s="102"/>
      <c r="JIW1364" s="102"/>
      <c r="JIX1364" s="102"/>
      <c r="JIY1364" s="102"/>
      <c r="JIZ1364" s="102"/>
      <c r="JJA1364" s="102"/>
      <c r="JJB1364" s="102"/>
      <c r="JJC1364" s="102"/>
      <c r="JJD1364" s="102"/>
      <c r="JJE1364" s="102"/>
      <c r="JJF1364" s="102"/>
      <c r="JJG1364" s="102"/>
      <c r="JJH1364" s="102"/>
      <c r="JJI1364" s="102"/>
      <c r="JJJ1364" s="102"/>
      <c r="JJK1364" s="102"/>
      <c r="JJL1364" s="102"/>
      <c r="JJM1364" s="102"/>
      <c r="JJN1364" s="102"/>
      <c r="JJO1364" s="102"/>
      <c r="JJP1364" s="102"/>
      <c r="JJQ1364" s="102"/>
      <c r="JJR1364" s="102"/>
      <c r="JJS1364" s="102"/>
      <c r="JJT1364" s="102"/>
      <c r="JJU1364" s="102"/>
      <c r="JJV1364" s="102"/>
      <c r="JJW1364" s="102"/>
      <c r="JJX1364" s="102"/>
      <c r="JJY1364" s="102"/>
      <c r="JJZ1364" s="102"/>
      <c r="JKA1364" s="102"/>
      <c r="JKB1364" s="102"/>
      <c r="JKC1364" s="102"/>
      <c r="JKD1364" s="102"/>
      <c r="JKE1364" s="102"/>
      <c r="JKF1364" s="102"/>
      <c r="JKG1364" s="102"/>
      <c r="JKH1364" s="102"/>
      <c r="JKI1364" s="102"/>
      <c r="JKJ1364" s="102"/>
      <c r="JKK1364" s="102"/>
      <c r="JKL1364" s="102"/>
      <c r="JKM1364" s="102"/>
      <c r="JKN1364" s="102"/>
      <c r="JKO1364" s="102"/>
      <c r="JKP1364" s="102"/>
      <c r="JKQ1364" s="102"/>
      <c r="JKR1364" s="102"/>
      <c r="JKS1364" s="102"/>
      <c r="JKT1364" s="102"/>
      <c r="JKU1364" s="102"/>
      <c r="JKV1364" s="102"/>
      <c r="JKW1364" s="102"/>
      <c r="JKX1364" s="102"/>
      <c r="JKY1364" s="102"/>
      <c r="JKZ1364" s="102"/>
      <c r="JLA1364" s="102"/>
      <c r="JLB1364" s="102"/>
      <c r="JLC1364" s="102"/>
      <c r="JLD1364" s="102"/>
      <c r="JLE1364" s="102"/>
      <c r="JLF1364" s="102"/>
      <c r="JLG1364" s="102"/>
      <c r="JLH1364" s="102"/>
      <c r="JLI1364" s="102"/>
      <c r="JLJ1364" s="102"/>
      <c r="JLK1364" s="102"/>
      <c r="JLL1364" s="102"/>
      <c r="JLM1364" s="102"/>
      <c r="JLN1364" s="102"/>
      <c r="JLO1364" s="102"/>
      <c r="JLP1364" s="102"/>
      <c r="JLQ1364" s="102"/>
      <c r="JLR1364" s="102"/>
      <c r="JLS1364" s="102"/>
      <c r="JLT1364" s="102"/>
      <c r="JLU1364" s="102"/>
      <c r="JLV1364" s="102"/>
      <c r="JLW1364" s="102"/>
      <c r="JLX1364" s="102"/>
      <c r="JLY1364" s="102"/>
      <c r="JLZ1364" s="102"/>
      <c r="JMA1364" s="102"/>
      <c r="JMB1364" s="102"/>
      <c r="JMC1364" s="102"/>
      <c r="JMD1364" s="102"/>
      <c r="JME1364" s="102"/>
      <c r="JMF1364" s="102"/>
      <c r="JMG1364" s="102"/>
      <c r="JMH1364" s="102"/>
      <c r="JMI1364" s="102"/>
      <c r="JMJ1364" s="102"/>
      <c r="JMK1364" s="102"/>
      <c r="JML1364" s="102"/>
      <c r="JMM1364" s="102"/>
      <c r="JMN1364" s="102"/>
      <c r="JMO1364" s="102"/>
      <c r="JMP1364" s="102"/>
      <c r="JMQ1364" s="102"/>
      <c r="JMR1364" s="102"/>
      <c r="JMS1364" s="102"/>
      <c r="JMT1364" s="102"/>
      <c r="JMU1364" s="102"/>
      <c r="JMV1364" s="102"/>
      <c r="JMW1364" s="102"/>
      <c r="JMX1364" s="102"/>
      <c r="JMY1364" s="102"/>
      <c r="JMZ1364" s="102"/>
      <c r="JNA1364" s="102"/>
      <c r="JNB1364" s="102"/>
      <c r="JNC1364" s="102"/>
      <c r="JND1364" s="102"/>
      <c r="JNE1364" s="102"/>
      <c r="JNF1364" s="102"/>
      <c r="JNG1364" s="102"/>
      <c r="JNH1364" s="102"/>
      <c r="JNI1364" s="102"/>
      <c r="JNJ1364" s="102"/>
      <c r="JNK1364" s="102"/>
      <c r="JNL1364" s="102"/>
      <c r="JNM1364" s="102"/>
      <c r="JNN1364" s="102"/>
      <c r="JNO1364" s="102"/>
      <c r="JNP1364" s="102"/>
      <c r="JNQ1364" s="102"/>
      <c r="JNR1364" s="102"/>
      <c r="JNS1364" s="102"/>
      <c r="JNT1364" s="102"/>
      <c r="JNU1364" s="102"/>
      <c r="JNV1364" s="102"/>
      <c r="JNW1364" s="102"/>
      <c r="JNX1364" s="102"/>
      <c r="JNY1364" s="102"/>
      <c r="JNZ1364" s="102"/>
      <c r="JOA1364" s="102"/>
      <c r="JOB1364" s="102"/>
      <c r="JOC1364" s="102"/>
      <c r="JOD1364" s="102"/>
      <c r="JOE1364" s="102"/>
      <c r="JOF1364" s="102"/>
      <c r="JOG1364" s="102"/>
      <c r="JOH1364" s="102"/>
      <c r="JOI1364" s="102"/>
      <c r="JOJ1364" s="102"/>
      <c r="JOK1364" s="102"/>
      <c r="JOL1364" s="102"/>
      <c r="JOM1364" s="102"/>
      <c r="JON1364" s="102"/>
      <c r="JOO1364" s="102"/>
      <c r="JOP1364" s="102"/>
      <c r="JOQ1364" s="102"/>
      <c r="JOR1364" s="102"/>
      <c r="JOS1364" s="102"/>
      <c r="JOT1364" s="102"/>
      <c r="JOU1364" s="102"/>
      <c r="JOV1364" s="102"/>
      <c r="JOW1364" s="102"/>
      <c r="JOX1364" s="102"/>
      <c r="JOY1364" s="102"/>
      <c r="JOZ1364" s="102"/>
      <c r="JPA1364" s="102"/>
      <c r="JPB1364" s="102"/>
      <c r="JPC1364" s="102"/>
      <c r="JPD1364" s="102"/>
      <c r="JPE1364" s="102"/>
      <c r="JPF1364" s="102"/>
      <c r="JPG1364" s="102"/>
      <c r="JPH1364" s="102"/>
      <c r="JPI1364" s="102"/>
      <c r="JPJ1364" s="102"/>
      <c r="JPK1364" s="102"/>
      <c r="JPL1364" s="102"/>
      <c r="JPM1364" s="102"/>
      <c r="JPN1364" s="102"/>
      <c r="JPO1364" s="102"/>
      <c r="JPP1364" s="102"/>
      <c r="JPQ1364" s="102"/>
      <c r="JPR1364" s="102"/>
      <c r="JPS1364" s="102"/>
      <c r="JPT1364" s="102"/>
      <c r="JPU1364" s="102"/>
      <c r="JPV1364" s="102"/>
      <c r="JPW1364" s="102"/>
      <c r="JPX1364" s="102"/>
      <c r="JPY1364" s="102"/>
      <c r="JPZ1364" s="102"/>
      <c r="JQA1364" s="102"/>
      <c r="JQB1364" s="102"/>
      <c r="JQC1364" s="102"/>
      <c r="JQD1364" s="102"/>
      <c r="JQE1364" s="102"/>
      <c r="JQF1364" s="102"/>
      <c r="JQG1364" s="102"/>
      <c r="JQH1364" s="102"/>
      <c r="JQI1364" s="102"/>
      <c r="JQJ1364" s="102"/>
      <c r="JQK1364" s="102"/>
      <c r="JQL1364" s="102"/>
      <c r="JQM1364" s="102"/>
      <c r="JQN1364" s="102"/>
      <c r="JQO1364" s="102"/>
      <c r="JQP1364" s="102"/>
      <c r="JQQ1364" s="102"/>
      <c r="JQR1364" s="102"/>
      <c r="JQS1364" s="102"/>
      <c r="JQT1364" s="102"/>
      <c r="JQU1364" s="102"/>
      <c r="JQV1364" s="102"/>
      <c r="JQW1364" s="102"/>
      <c r="JQX1364" s="102"/>
      <c r="JQY1364" s="102"/>
      <c r="JQZ1364" s="102"/>
      <c r="JRA1364" s="102"/>
      <c r="JRB1364" s="102"/>
      <c r="JRC1364" s="102"/>
      <c r="JRD1364" s="102"/>
      <c r="JRE1364" s="102"/>
      <c r="JRF1364" s="102"/>
      <c r="JRG1364" s="102"/>
      <c r="JRH1364" s="102"/>
      <c r="JRI1364" s="102"/>
      <c r="JRJ1364" s="102"/>
      <c r="JRK1364" s="102"/>
      <c r="JRL1364" s="102"/>
      <c r="JRM1364" s="102"/>
      <c r="JRN1364" s="102"/>
      <c r="JRO1364" s="102"/>
      <c r="JRP1364" s="102"/>
      <c r="JRQ1364" s="102"/>
      <c r="JRR1364" s="102"/>
      <c r="JRS1364" s="102"/>
      <c r="JRT1364" s="102"/>
      <c r="JRU1364" s="102"/>
      <c r="JRV1364" s="102"/>
      <c r="JRW1364" s="102"/>
      <c r="JRX1364" s="102"/>
      <c r="JRY1364" s="102"/>
      <c r="JRZ1364" s="102"/>
      <c r="JSA1364" s="102"/>
      <c r="JSB1364" s="102"/>
      <c r="JSC1364" s="102"/>
      <c r="JSD1364" s="102"/>
      <c r="JSE1364" s="102"/>
      <c r="JSF1364" s="102"/>
      <c r="JSG1364" s="102"/>
      <c r="JSH1364" s="102"/>
      <c r="JSI1364" s="102"/>
      <c r="JSJ1364" s="102"/>
      <c r="JSK1364" s="102"/>
      <c r="JSL1364" s="102"/>
      <c r="JSM1364" s="102"/>
      <c r="JSN1364" s="102"/>
      <c r="JSO1364" s="102"/>
      <c r="JSP1364" s="102"/>
      <c r="JSQ1364" s="102"/>
      <c r="JSR1364" s="102"/>
      <c r="JSS1364" s="102"/>
      <c r="JST1364" s="102"/>
      <c r="JSU1364" s="102"/>
      <c r="JSV1364" s="102"/>
      <c r="JSW1364" s="102"/>
      <c r="JSX1364" s="102"/>
      <c r="JSY1364" s="102"/>
      <c r="JSZ1364" s="102"/>
      <c r="JTA1364" s="102"/>
      <c r="JTB1364" s="102"/>
      <c r="JTC1364" s="102"/>
      <c r="JTD1364" s="102"/>
      <c r="JTE1364" s="102"/>
      <c r="JTF1364" s="102"/>
      <c r="JTG1364" s="102"/>
      <c r="JTH1364" s="102"/>
      <c r="JTI1364" s="102"/>
      <c r="JTJ1364" s="102"/>
      <c r="JTK1364" s="102"/>
      <c r="JTL1364" s="102"/>
      <c r="JTM1364" s="102"/>
      <c r="JTN1364" s="102"/>
      <c r="JTO1364" s="102"/>
      <c r="JTP1364" s="102"/>
      <c r="JTQ1364" s="102"/>
      <c r="JTR1364" s="102"/>
      <c r="JTS1364" s="102"/>
      <c r="JTT1364" s="102"/>
      <c r="JTU1364" s="102"/>
      <c r="JTV1364" s="102"/>
      <c r="JTW1364" s="102"/>
      <c r="JTX1364" s="102"/>
      <c r="JTY1364" s="102"/>
      <c r="JTZ1364" s="102"/>
      <c r="JUA1364" s="102"/>
      <c r="JUB1364" s="102"/>
      <c r="JUC1364" s="102"/>
      <c r="JUD1364" s="102"/>
      <c r="JUE1364" s="102"/>
      <c r="JUF1364" s="102"/>
      <c r="JUG1364" s="102"/>
      <c r="JUH1364" s="102"/>
      <c r="JUI1364" s="102"/>
      <c r="JUJ1364" s="102"/>
      <c r="JUK1364" s="102"/>
      <c r="JUL1364" s="102"/>
      <c r="JUM1364" s="102"/>
      <c r="JUN1364" s="102"/>
      <c r="JUO1364" s="102"/>
      <c r="JUP1364" s="102"/>
      <c r="JUQ1364" s="102"/>
      <c r="JUR1364" s="102"/>
      <c r="JUS1364" s="102"/>
      <c r="JUT1364" s="102"/>
      <c r="JUU1364" s="102"/>
      <c r="JUV1364" s="102"/>
      <c r="JUW1364" s="102"/>
      <c r="JUX1364" s="102"/>
      <c r="JUY1364" s="102"/>
      <c r="JUZ1364" s="102"/>
      <c r="JVA1364" s="102"/>
      <c r="JVB1364" s="102"/>
      <c r="JVC1364" s="102"/>
      <c r="JVD1364" s="102"/>
      <c r="JVE1364" s="102"/>
      <c r="JVF1364" s="102"/>
      <c r="JVG1364" s="102"/>
      <c r="JVH1364" s="102"/>
      <c r="JVI1364" s="102"/>
      <c r="JVJ1364" s="102"/>
      <c r="JVK1364" s="102"/>
      <c r="JVL1364" s="102"/>
      <c r="JVM1364" s="102"/>
      <c r="JVN1364" s="102"/>
      <c r="JVO1364" s="102"/>
      <c r="JVP1364" s="102"/>
      <c r="JVQ1364" s="102"/>
      <c r="JVR1364" s="102"/>
      <c r="JVS1364" s="102"/>
      <c r="JVT1364" s="102"/>
      <c r="JVU1364" s="102"/>
      <c r="JVV1364" s="102"/>
      <c r="JVW1364" s="102"/>
      <c r="JVX1364" s="102"/>
      <c r="JVY1364" s="102"/>
      <c r="JVZ1364" s="102"/>
      <c r="JWA1364" s="102"/>
      <c r="JWB1364" s="102"/>
      <c r="JWC1364" s="102"/>
      <c r="JWD1364" s="102"/>
      <c r="JWE1364" s="102"/>
      <c r="JWF1364" s="102"/>
      <c r="JWG1364" s="102"/>
      <c r="JWH1364" s="102"/>
      <c r="JWI1364" s="102"/>
      <c r="JWJ1364" s="102"/>
      <c r="JWK1364" s="102"/>
      <c r="JWL1364" s="102"/>
      <c r="JWM1364" s="102"/>
      <c r="JWN1364" s="102"/>
      <c r="JWO1364" s="102"/>
      <c r="JWP1364" s="102"/>
      <c r="JWQ1364" s="102"/>
      <c r="JWR1364" s="102"/>
      <c r="JWS1364" s="102"/>
      <c r="JWT1364" s="102"/>
      <c r="JWU1364" s="102"/>
      <c r="JWV1364" s="102"/>
      <c r="JWW1364" s="102"/>
      <c r="JWX1364" s="102"/>
      <c r="JWY1364" s="102"/>
      <c r="JWZ1364" s="102"/>
      <c r="JXA1364" s="102"/>
      <c r="JXB1364" s="102"/>
      <c r="JXC1364" s="102"/>
      <c r="JXD1364" s="102"/>
      <c r="JXE1364" s="102"/>
      <c r="JXF1364" s="102"/>
      <c r="JXG1364" s="102"/>
      <c r="JXH1364" s="102"/>
      <c r="JXI1364" s="102"/>
      <c r="JXJ1364" s="102"/>
      <c r="JXK1364" s="102"/>
      <c r="JXL1364" s="102"/>
      <c r="JXM1364" s="102"/>
      <c r="JXN1364" s="102"/>
      <c r="JXO1364" s="102"/>
      <c r="JXP1364" s="102"/>
      <c r="JXQ1364" s="102"/>
      <c r="JXR1364" s="102"/>
      <c r="JXS1364" s="102"/>
      <c r="JXT1364" s="102"/>
      <c r="JXU1364" s="102"/>
      <c r="JXV1364" s="102"/>
      <c r="JXW1364" s="102"/>
      <c r="JXX1364" s="102"/>
      <c r="JXY1364" s="102"/>
      <c r="JXZ1364" s="102"/>
      <c r="JYA1364" s="102"/>
      <c r="JYB1364" s="102"/>
      <c r="JYC1364" s="102"/>
      <c r="JYD1364" s="102"/>
      <c r="JYE1364" s="102"/>
      <c r="JYF1364" s="102"/>
      <c r="JYG1364" s="102"/>
      <c r="JYH1364" s="102"/>
      <c r="JYI1364" s="102"/>
      <c r="JYJ1364" s="102"/>
      <c r="JYK1364" s="102"/>
      <c r="JYL1364" s="102"/>
      <c r="JYM1364" s="102"/>
      <c r="JYN1364" s="102"/>
      <c r="JYO1364" s="102"/>
      <c r="JYP1364" s="102"/>
      <c r="JYQ1364" s="102"/>
      <c r="JYR1364" s="102"/>
      <c r="JYS1364" s="102"/>
      <c r="JYT1364" s="102"/>
      <c r="JYU1364" s="102"/>
      <c r="JYV1364" s="102"/>
      <c r="JYW1364" s="102"/>
      <c r="JYX1364" s="102"/>
      <c r="JYY1364" s="102"/>
      <c r="JYZ1364" s="102"/>
      <c r="JZA1364" s="102"/>
      <c r="JZB1364" s="102"/>
      <c r="JZC1364" s="102"/>
      <c r="JZD1364" s="102"/>
      <c r="JZE1364" s="102"/>
      <c r="JZF1364" s="102"/>
      <c r="JZG1364" s="102"/>
      <c r="JZH1364" s="102"/>
      <c r="JZI1364" s="102"/>
      <c r="JZJ1364" s="102"/>
      <c r="JZK1364" s="102"/>
      <c r="JZL1364" s="102"/>
      <c r="JZM1364" s="102"/>
      <c r="JZN1364" s="102"/>
      <c r="JZO1364" s="102"/>
      <c r="JZP1364" s="102"/>
      <c r="JZQ1364" s="102"/>
      <c r="JZR1364" s="102"/>
      <c r="JZS1364" s="102"/>
      <c r="JZT1364" s="102"/>
      <c r="JZU1364" s="102"/>
      <c r="JZV1364" s="102"/>
      <c r="JZW1364" s="102"/>
      <c r="JZX1364" s="102"/>
      <c r="JZY1364" s="102"/>
      <c r="JZZ1364" s="102"/>
      <c r="KAA1364" s="102"/>
      <c r="KAB1364" s="102"/>
      <c r="KAC1364" s="102"/>
      <c r="KAD1364" s="102"/>
      <c r="KAE1364" s="102"/>
      <c r="KAF1364" s="102"/>
      <c r="KAG1364" s="102"/>
      <c r="KAH1364" s="102"/>
      <c r="KAI1364" s="102"/>
      <c r="KAJ1364" s="102"/>
      <c r="KAK1364" s="102"/>
      <c r="KAL1364" s="102"/>
      <c r="KAM1364" s="102"/>
      <c r="KAN1364" s="102"/>
      <c r="KAO1364" s="102"/>
      <c r="KAP1364" s="102"/>
      <c r="KAQ1364" s="102"/>
      <c r="KAR1364" s="102"/>
      <c r="KAS1364" s="102"/>
      <c r="KAT1364" s="102"/>
      <c r="KAU1364" s="102"/>
      <c r="KAV1364" s="102"/>
      <c r="KAW1364" s="102"/>
      <c r="KAX1364" s="102"/>
      <c r="KAY1364" s="102"/>
      <c r="KAZ1364" s="102"/>
      <c r="KBA1364" s="102"/>
      <c r="KBB1364" s="102"/>
      <c r="KBC1364" s="102"/>
      <c r="KBD1364" s="102"/>
      <c r="KBE1364" s="102"/>
      <c r="KBF1364" s="102"/>
      <c r="KBG1364" s="102"/>
      <c r="KBH1364" s="102"/>
      <c r="KBI1364" s="102"/>
      <c r="KBJ1364" s="102"/>
      <c r="KBK1364" s="102"/>
      <c r="KBL1364" s="102"/>
      <c r="KBM1364" s="102"/>
      <c r="KBN1364" s="102"/>
      <c r="KBO1364" s="102"/>
      <c r="KBP1364" s="102"/>
      <c r="KBQ1364" s="102"/>
      <c r="KBR1364" s="102"/>
      <c r="KBS1364" s="102"/>
      <c r="KBT1364" s="102"/>
      <c r="KBU1364" s="102"/>
      <c r="KBV1364" s="102"/>
      <c r="KBW1364" s="102"/>
      <c r="KBX1364" s="102"/>
      <c r="KBY1364" s="102"/>
      <c r="KBZ1364" s="102"/>
      <c r="KCA1364" s="102"/>
      <c r="KCB1364" s="102"/>
      <c r="KCC1364" s="102"/>
      <c r="KCD1364" s="102"/>
      <c r="KCE1364" s="102"/>
      <c r="KCF1364" s="102"/>
      <c r="KCG1364" s="102"/>
      <c r="KCH1364" s="102"/>
      <c r="KCI1364" s="102"/>
      <c r="KCJ1364" s="102"/>
      <c r="KCK1364" s="102"/>
      <c r="KCL1364" s="102"/>
      <c r="KCM1364" s="102"/>
      <c r="KCN1364" s="102"/>
      <c r="KCO1364" s="102"/>
      <c r="KCP1364" s="102"/>
      <c r="KCQ1364" s="102"/>
      <c r="KCR1364" s="102"/>
      <c r="KCS1364" s="102"/>
      <c r="KCT1364" s="102"/>
      <c r="KCU1364" s="102"/>
      <c r="KCV1364" s="102"/>
      <c r="KCW1364" s="102"/>
      <c r="KCX1364" s="102"/>
      <c r="KCY1364" s="102"/>
      <c r="KCZ1364" s="102"/>
      <c r="KDA1364" s="102"/>
      <c r="KDB1364" s="102"/>
      <c r="KDC1364" s="102"/>
      <c r="KDD1364" s="102"/>
      <c r="KDE1364" s="102"/>
      <c r="KDF1364" s="102"/>
      <c r="KDG1364" s="102"/>
      <c r="KDH1364" s="102"/>
      <c r="KDI1364" s="102"/>
      <c r="KDJ1364" s="102"/>
      <c r="KDK1364" s="102"/>
      <c r="KDL1364" s="102"/>
      <c r="KDM1364" s="102"/>
      <c r="KDN1364" s="102"/>
      <c r="KDO1364" s="102"/>
      <c r="KDP1364" s="102"/>
      <c r="KDQ1364" s="102"/>
      <c r="KDR1364" s="102"/>
      <c r="KDS1364" s="102"/>
      <c r="KDT1364" s="102"/>
      <c r="KDU1364" s="102"/>
      <c r="KDV1364" s="102"/>
      <c r="KDW1364" s="102"/>
      <c r="KDX1364" s="102"/>
      <c r="KDY1364" s="102"/>
      <c r="KDZ1364" s="102"/>
      <c r="KEA1364" s="102"/>
      <c r="KEB1364" s="102"/>
      <c r="KEC1364" s="102"/>
      <c r="KED1364" s="102"/>
      <c r="KEE1364" s="102"/>
      <c r="KEF1364" s="102"/>
      <c r="KEG1364" s="102"/>
      <c r="KEH1364" s="102"/>
      <c r="KEI1364" s="102"/>
      <c r="KEJ1364" s="102"/>
      <c r="KEK1364" s="102"/>
      <c r="KEL1364" s="102"/>
      <c r="KEM1364" s="102"/>
      <c r="KEN1364" s="102"/>
      <c r="KEO1364" s="102"/>
      <c r="KEP1364" s="102"/>
      <c r="KEQ1364" s="102"/>
      <c r="KER1364" s="102"/>
      <c r="KES1364" s="102"/>
      <c r="KET1364" s="102"/>
      <c r="KEU1364" s="102"/>
      <c r="KEV1364" s="102"/>
      <c r="KEW1364" s="102"/>
      <c r="KEX1364" s="102"/>
      <c r="KEY1364" s="102"/>
      <c r="KEZ1364" s="102"/>
      <c r="KFA1364" s="102"/>
      <c r="KFB1364" s="102"/>
      <c r="KFC1364" s="102"/>
      <c r="KFD1364" s="102"/>
      <c r="KFE1364" s="102"/>
      <c r="KFF1364" s="102"/>
      <c r="KFG1364" s="102"/>
      <c r="KFH1364" s="102"/>
      <c r="KFI1364" s="102"/>
      <c r="KFJ1364" s="102"/>
      <c r="KFK1364" s="102"/>
      <c r="KFL1364" s="102"/>
      <c r="KFM1364" s="102"/>
      <c r="KFN1364" s="102"/>
      <c r="KFO1364" s="102"/>
      <c r="KFP1364" s="102"/>
      <c r="KFQ1364" s="102"/>
      <c r="KFR1364" s="102"/>
      <c r="KFS1364" s="102"/>
      <c r="KFT1364" s="102"/>
      <c r="KFU1364" s="102"/>
      <c r="KFV1364" s="102"/>
      <c r="KFW1364" s="102"/>
      <c r="KFX1364" s="102"/>
      <c r="KFY1364" s="102"/>
      <c r="KFZ1364" s="102"/>
      <c r="KGA1364" s="102"/>
      <c r="KGB1364" s="102"/>
      <c r="KGC1364" s="102"/>
      <c r="KGD1364" s="102"/>
      <c r="KGE1364" s="102"/>
      <c r="KGF1364" s="102"/>
      <c r="KGG1364" s="102"/>
      <c r="KGH1364" s="102"/>
      <c r="KGI1364" s="102"/>
      <c r="KGJ1364" s="102"/>
      <c r="KGK1364" s="102"/>
      <c r="KGL1364" s="102"/>
      <c r="KGM1364" s="102"/>
      <c r="KGN1364" s="102"/>
      <c r="KGO1364" s="102"/>
      <c r="KGP1364" s="102"/>
      <c r="KGQ1364" s="102"/>
      <c r="KGR1364" s="102"/>
      <c r="KGS1364" s="102"/>
      <c r="KGT1364" s="102"/>
      <c r="KGU1364" s="102"/>
      <c r="KGV1364" s="102"/>
      <c r="KGW1364" s="102"/>
      <c r="KGX1364" s="102"/>
      <c r="KGY1364" s="102"/>
      <c r="KGZ1364" s="102"/>
      <c r="KHA1364" s="102"/>
      <c r="KHB1364" s="102"/>
      <c r="KHC1364" s="102"/>
      <c r="KHD1364" s="102"/>
      <c r="KHE1364" s="102"/>
      <c r="KHF1364" s="102"/>
      <c r="KHG1364" s="102"/>
      <c r="KHH1364" s="102"/>
      <c r="KHI1364" s="102"/>
      <c r="KHJ1364" s="102"/>
      <c r="KHK1364" s="102"/>
      <c r="KHL1364" s="102"/>
      <c r="KHM1364" s="102"/>
      <c r="KHN1364" s="102"/>
      <c r="KHO1364" s="102"/>
      <c r="KHP1364" s="102"/>
      <c r="KHQ1364" s="102"/>
      <c r="KHR1364" s="102"/>
      <c r="KHS1364" s="102"/>
      <c r="KHT1364" s="102"/>
      <c r="KHU1364" s="102"/>
      <c r="KHV1364" s="102"/>
      <c r="KHW1364" s="102"/>
      <c r="KHX1364" s="102"/>
      <c r="KHY1364" s="102"/>
      <c r="KHZ1364" s="102"/>
      <c r="KIA1364" s="102"/>
      <c r="KIB1364" s="102"/>
      <c r="KIC1364" s="102"/>
      <c r="KID1364" s="102"/>
      <c r="KIE1364" s="102"/>
      <c r="KIF1364" s="102"/>
      <c r="KIG1364" s="102"/>
      <c r="KIH1364" s="102"/>
      <c r="KII1364" s="102"/>
      <c r="KIJ1364" s="102"/>
      <c r="KIK1364" s="102"/>
      <c r="KIL1364" s="102"/>
      <c r="KIM1364" s="102"/>
      <c r="KIN1364" s="102"/>
      <c r="KIO1364" s="102"/>
      <c r="KIP1364" s="102"/>
      <c r="KIQ1364" s="102"/>
      <c r="KIR1364" s="102"/>
      <c r="KIS1364" s="102"/>
      <c r="KIT1364" s="102"/>
      <c r="KIU1364" s="102"/>
      <c r="KIV1364" s="102"/>
      <c r="KIW1364" s="102"/>
      <c r="KIX1364" s="102"/>
      <c r="KIY1364" s="102"/>
      <c r="KIZ1364" s="102"/>
      <c r="KJA1364" s="102"/>
      <c r="KJB1364" s="102"/>
      <c r="KJC1364" s="102"/>
      <c r="KJD1364" s="102"/>
      <c r="KJE1364" s="102"/>
      <c r="KJF1364" s="102"/>
      <c r="KJG1364" s="102"/>
      <c r="KJH1364" s="102"/>
      <c r="KJI1364" s="102"/>
      <c r="KJJ1364" s="102"/>
      <c r="KJK1364" s="102"/>
      <c r="KJL1364" s="102"/>
      <c r="KJM1364" s="102"/>
      <c r="KJN1364" s="102"/>
      <c r="KJO1364" s="102"/>
      <c r="KJP1364" s="102"/>
      <c r="KJQ1364" s="102"/>
      <c r="KJR1364" s="102"/>
      <c r="KJS1364" s="102"/>
      <c r="KJT1364" s="102"/>
      <c r="KJU1364" s="102"/>
      <c r="KJV1364" s="102"/>
      <c r="KJW1364" s="102"/>
      <c r="KJX1364" s="102"/>
      <c r="KJY1364" s="102"/>
      <c r="KJZ1364" s="102"/>
      <c r="KKA1364" s="102"/>
      <c r="KKB1364" s="102"/>
      <c r="KKC1364" s="102"/>
      <c r="KKD1364" s="102"/>
      <c r="KKE1364" s="102"/>
      <c r="KKF1364" s="102"/>
      <c r="KKG1364" s="102"/>
      <c r="KKH1364" s="102"/>
      <c r="KKI1364" s="102"/>
      <c r="KKJ1364" s="102"/>
      <c r="KKK1364" s="102"/>
      <c r="KKL1364" s="102"/>
      <c r="KKM1364" s="102"/>
      <c r="KKN1364" s="102"/>
      <c r="KKO1364" s="102"/>
      <c r="KKP1364" s="102"/>
      <c r="KKQ1364" s="102"/>
      <c r="KKR1364" s="102"/>
      <c r="KKS1364" s="102"/>
      <c r="KKT1364" s="102"/>
      <c r="KKU1364" s="102"/>
      <c r="KKV1364" s="102"/>
      <c r="KKW1364" s="102"/>
      <c r="KKX1364" s="102"/>
      <c r="KKY1364" s="102"/>
      <c r="KKZ1364" s="102"/>
      <c r="KLA1364" s="102"/>
      <c r="KLB1364" s="102"/>
      <c r="KLC1364" s="102"/>
      <c r="KLD1364" s="102"/>
      <c r="KLE1364" s="102"/>
      <c r="KLF1364" s="102"/>
      <c r="KLG1364" s="102"/>
      <c r="KLH1364" s="102"/>
      <c r="KLI1364" s="102"/>
      <c r="KLJ1364" s="102"/>
      <c r="KLK1364" s="102"/>
      <c r="KLL1364" s="102"/>
      <c r="KLM1364" s="102"/>
      <c r="KLN1364" s="102"/>
      <c r="KLO1364" s="102"/>
      <c r="KLP1364" s="102"/>
      <c r="KLQ1364" s="102"/>
      <c r="KLR1364" s="102"/>
      <c r="KLS1364" s="102"/>
      <c r="KLT1364" s="102"/>
      <c r="KLU1364" s="102"/>
      <c r="KLV1364" s="102"/>
      <c r="KLW1364" s="102"/>
      <c r="KLX1364" s="102"/>
      <c r="KLY1364" s="102"/>
      <c r="KLZ1364" s="102"/>
      <c r="KMA1364" s="102"/>
      <c r="KMB1364" s="102"/>
      <c r="KMC1364" s="102"/>
      <c r="KMD1364" s="102"/>
      <c r="KME1364" s="102"/>
      <c r="KMF1364" s="102"/>
      <c r="KMG1364" s="102"/>
      <c r="KMH1364" s="102"/>
      <c r="KMI1364" s="102"/>
      <c r="KMJ1364" s="102"/>
      <c r="KMK1364" s="102"/>
      <c r="KML1364" s="102"/>
      <c r="KMM1364" s="102"/>
      <c r="KMN1364" s="102"/>
      <c r="KMO1364" s="102"/>
      <c r="KMP1364" s="102"/>
      <c r="KMQ1364" s="102"/>
      <c r="KMR1364" s="102"/>
      <c r="KMS1364" s="102"/>
      <c r="KMT1364" s="102"/>
      <c r="KMU1364" s="102"/>
      <c r="KMV1364" s="102"/>
      <c r="KMW1364" s="102"/>
      <c r="KMX1364" s="102"/>
      <c r="KMY1364" s="102"/>
      <c r="KMZ1364" s="102"/>
      <c r="KNA1364" s="102"/>
      <c r="KNB1364" s="102"/>
      <c r="KNC1364" s="102"/>
      <c r="KND1364" s="102"/>
      <c r="KNE1364" s="102"/>
      <c r="KNF1364" s="102"/>
      <c r="KNG1364" s="102"/>
      <c r="KNH1364" s="102"/>
      <c r="KNI1364" s="102"/>
      <c r="KNJ1364" s="102"/>
      <c r="KNK1364" s="102"/>
      <c r="KNL1364" s="102"/>
      <c r="KNM1364" s="102"/>
      <c r="KNN1364" s="102"/>
      <c r="KNO1364" s="102"/>
      <c r="KNP1364" s="102"/>
      <c r="KNQ1364" s="102"/>
      <c r="KNR1364" s="102"/>
      <c r="KNS1364" s="102"/>
      <c r="KNT1364" s="102"/>
      <c r="KNU1364" s="102"/>
      <c r="KNV1364" s="102"/>
      <c r="KNW1364" s="102"/>
      <c r="KNX1364" s="102"/>
      <c r="KNY1364" s="102"/>
      <c r="KNZ1364" s="102"/>
      <c r="KOA1364" s="102"/>
      <c r="KOB1364" s="102"/>
      <c r="KOC1364" s="102"/>
      <c r="KOD1364" s="102"/>
      <c r="KOE1364" s="102"/>
      <c r="KOF1364" s="102"/>
      <c r="KOG1364" s="102"/>
      <c r="KOH1364" s="102"/>
      <c r="KOI1364" s="102"/>
      <c r="KOJ1364" s="102"/>
      <c r="KOK1364" s="102"/>
      <c r="KOL1364" s="102"/>
      <c r="KOM1364" s="102"/>
      <c r="KON1364" s="102"/>
      <c r="KOO1364" s="102"/>
      <c r="KOP1364" s="102"/>
      <c r="KOQ1364" s="102"/>
      <c r="KOR1364" s="102"/>
      <c r="KOS1364" s="102"/>
      <c r="KOT1364" s="102"/>
      <c r="KOU1364" s="102"/>
      <c r="KOV1364" s="102"/>
      <c r="KOW1364" s="102"/>
      <c r="KOX1364" s="102"/>
      <c r="KOY1364" s="102"/>
      <c r="KOZ1364" s="102"/>
      <c r="KPA1364" s="102"/>
      <c r="KPB1364" s="102"/>
      <c r="KPC1364" s="102"/>
      <c r="KPD1364" s="102"/>
      <c r="KPE1364" s="102"/>
      <c r="KPF1364" s="102"/>
      <c r="KPG1364" s="102"/>
      <c r="KPH1364" s="102"/>
      <c r="KPI1364" s="102"/>
      <c r="KPJ1364" s="102"/>
      <c r="KPK1364" s="102"/>
      <c r="KPL1364" s="102"/>
      <c r="KPM1364" s="102"/>
      <c r="KPN1364" s="102"/>
      <c r="KPO1364" s="102"/>
      <c r="KPP1364" s="102"/>
      <c r="KPQ1364" s="102"/>
      <c r="KPR1364" s="102"/>
      <c r="KPS1364" s="102"/>
      <c r="KPT1364" s="102"/>
      <c r="KPU1364" s="102"/>
      <c r="KPV1364" s="102"/>
      <c r="KPW1364" s="102"/>
      <c r="KPX1364" s="102"/>
      <c r="KPY1364" s="102"/>
      <c r="KPZ1364" s="102"/>
      <c r="KQA1364" s="102"/>
      <c r="KQB1364" s="102"/>
      <c r="KQC1364" s="102"/>
      <c r="KQD1364" s="102"/>
      <c r="KQE1364" s="102"/>
      <c r="KQF1364" s="102"/>
      <c r="KQG1364" s="102"/>
      <c r="KQH1364" s="102"/>
      <c r="KQI1364" s="102"/>
      <c r="KQJ1364" s="102"/>
      <c r="KQK1364" s="102"/>
      <c r="KQL1364" s="102"/>
      <c r="KQM1364" s="102"/>
      <c r="KQN1364" s="102"/>
      <c r="KQO1364" s="102"/>
      <c r="KQP1364" s="102"/>
      <c r="KQQ1364" s="102"/>
      <c r="KQR1364" s="102"/>
      <c r="KQS1364" s="102"/>
      <c r="KQT1364" s="102"/>
      <c r="KQU1364" s="102"/>
      <c r="KQV1364" s="102"/>
      <c r="KQW1364" s="102"/>
      <c r="KQX1364" s="102"/>
      <c r="KQY1364" s="102"/>
      <c r="KQZ1364" s="102"/>
      <c r="KRA1364" s="102"/>
      <c r="KRB1364" s="102"/>
      <c r="KRC1364" s="102"/>
      <c r="KRD1364" s="102"/>
      <c r="KRE1364" s="102"/>
      <c r="KRF1364" s="102"/>
      <c r="KRG1364" s="102"/>
      <c r="KRH1364" s="102"/>
      <c r="KRI1364" s="102"/>
      <c r="KRJ1364" s="102"/>
      <c r="KRK1364" s="102"/>
      <c r="KRL1364" s="102"/>
      <c r="KRM1364" s="102"/>
      <c r="KRN1364" s="102"/>
      <c r="KRO1364" s="102"/>
      <c r="KRP1364" s="102"/>
      <c r="KRQ1364" s="102"/>
      <c r="KRR1364" s="102"/>
      <c r="KRS1364" s="102"/>
      <c r="KRT1364" s="102"/>
      <c r="KRU1364" s="102"/>
      <c r="KRV1364" s="102"/>
      <c r="KRW1364" s="102"/>
      <c r="KRX1364" s="102"/>
      <c r="KRY1364" s="102"/>
      <c r="KRZ1364" s="102"/>
      <c r="KSA1364" s="102"/>
      <c r="KSB1364" s="102"/>
      <c r="KSC1364" s="102"/>
      <c r="KSD1364" s="102"/>
      <c r="KSE1364" s="102"/>
      <c r="KSF1364" s="102"/>
      <c r="KSG1364" s="102"/>
      <c r="KSH1364" s="102"/>
      <c r="KSI1364" s="102"/>
      <c r="KSJ1364" s="102"/>
      <c r="KSK1364" s="102"/>
      <c r="KSL1364" s="102"/>
      <c r="KSM1364" s="102"/>
      <c r="KSN1364" s="102"/>
      <c r="KSO1364" s="102"/>
      <c r="KSP1364" s="102"/>
      <c r="KSQ1364" s="102"/>
      <c r="KSR1364" s="102"/>
      <c r="KSS1364" s="102"/>
      <c r="KST1364" s="102"/>
      <c r="KSU1364" s="102"/>
      <c r="KSV1364" s="102"/>
      <c r="KSW1364" s="102"/>
      <c r="KSX1364" s="102"/>
      <c r="KSY1364" s="102"/>
      <c r="KSZ1364" s="102"/>
      <c r="KTA1364" s="102"/>
      <c r="KTB1364" s="102"/>
      <c r="KTC1364" s="102"/>
      <c r="KTD1364" s="102"/>
      <c r="KTE1364" s="102"/>
      <c r="KTF1364" s="102"/>
      <c r="KTG1364" s="102"/>
      <c r="KTH1364" s="102"/>
      <c r="KTI1364" s="102"/>
      <c r="KTJ1364" s="102"/>
      <c r="KTK1364" s="102"/>
      <c r="KTL1364" s="102"/>
      <c r="KTM1364" s="102"/>
      <c r="KTN1364" s="102"/>
      <c r="KTO1364" s="102"/>
      <c r="KTP1364" s="102"/>
      <c r="KTQ1364" s="102"/>
      <c r="KTR1364" s="102"/>
      <c r="KTS1364" s="102"/>
      <c r="KTT1364" s="102"/>
      <c r="KTU1364" s="102"/>
      <c r="KTV1364" s="102"/>
      <c r="KTW1364" s="102"/>
      <c r="KTX1364" s="102"/>
      <c r="KTY1364" s="102"/>
      <c r="KTZ1364" s="102"/>
      <c r="KUA1364" s="102"/>
      <c r="KUB1364" s="102"/>
      <c r="KUC1364" s="102"/>
      <c r="KUD1364" s="102"/>
      <c r="KUE1364" s="102"/>
      <c r="KUF1364" s="102"/>
      <c r="KUG1364" s="102"/>
      <c r="KUH1364" s="102"/>
      <c r="KUI1364" s="102"/>
      <c r="KUJ1364" s="102"/>
      <c r="KUK1364" s="102"/>
      <c r="KUL1364" s="102"/>
      <c r="KUM1364" s="102"/>
      <c r="KUN1364" s="102"/>
      <c r="KUO1364" s="102"/>
      <c r="KUP1364" s="102"/>
      <c r="KUQ1364" s="102"/>
      <c r="KUR1364" s="102"/>
      <c r="KUS1364" s="102"/>
      <c r="KUT1364" s="102"/>
      <c r="KUU1364" s="102"/>
      <c r="KUV1364" s="102"/>
      <c r="KUW1364" s="102"/>
      <c r="KUX1364" s="102"/>
      <c r="KUY1364" s="102"/>
      <c r="KUZ1364" s="102"/>
      <c r="KVA1364" s="102"/>
      <c r="KVB1364" s="102"/>
      <c r="KVC1364" s="102"/>
      <c r="KVD1364" s="102"/>
      <c r="KVE1364" s="102"/>
      <c r="KVF1364" s="102"/>
      <c r="KVG1364" s="102"/>
      <c r="KVH1364" s="102"/>
      <c r="KVI1364" s="102"/>
      <c r="KVJ1364" s="102"/>
      <c r="KVK1364" s="102"/>
      <c r="KVL1364" s="102"/>
      <c r="KVM1364" s="102"/>
      <c r="KVN1364" s="102"/>
      <c r="KVO1364" s="102"/>
      <c r="KVP1364" s="102"/>
      <c r="KVQ1364" s="102"/>
      <c r="KVR1364" s="102"/>
      <c r="KVS1364" s="102"/>
      <c r="KVT1364" s="102"/>
      <c r="KVU1364" s="102"/>
      <c r="KVV1364" s="102"/>
      <c r="KVW1364" s="102"/>
      <c r="KVX1364" s="102"/>
      <c r="KVY1364" s="102"/>
      <c r="KVZ1364" s="102"/>
      <c r="KWA1364" s="102"/>
      <c r="KWB1364" s="102"/>
      <c r="KWC1364" s="102"/>
      <c r="KWD1364" s="102"/>
      <c r="KWE1364" s="102"/>
      <c r="KWF1364" s="102"/>
      <c r="KWG1364" s="102"/>
      <c r="KWH1364" s="102"/>
      <c r="KWI1364" s="102"/>
      <c r="KWJ1364" s="102"/>
      <c r="KWK1364" s="102"/>
      <c r="KWL1364" s="102"/>
      <c r="KWM1364" s="102"/>
      <c r="KWN1364" s="102"/>
      <c r="KWO1364" s="102"/>
      <c r="KWP1364" s="102"/>
      <c r="KWQ1364" s="102"/>
      <c r="KWR1364" s="102"/>
      <c r="KWS1364" s="102"/>
      <c r="KWT1364" s="102"/>
      <c r="KWU1364" s="102"/>
      <c r="KWV1364" s="102"/>
      <c r="KWW1364" s="102"/>
      <c r="KWX1364" s="102"/>
      <c r="KWY1364" s="102"/>
      <c r="KWZ1364" s="102"/>
      <c r="KXA1364" s="102"/>
      <c r="KXB1364" s="102"/>
      <c r="KXC1364" s="102"/>
      <c r="KXD1364" s="102"/>
      <c r="KXE1364" s="102"/>
      <c r="KXF1364" s="102"/>
      <c r="KXG1364" s="102"/>
      <c r="KXH1364" s="102"/>
      <c r="KXI1364" s="102"/>
      <c r="KXJ1364" s="102"/>
      <c r="KXK1364" s="102"/>
      <c r="KXL1364" s="102"/>
      <c r="KXM1364" s="102"/>
      <c r="KXN1364" s="102"/>
      <c r="KXO1364" s="102"/>
      <c r="KXP1364" s="102"/>
      <c r="KXQ1364" s="102"/>
      <c r="KXR1364" s="102"/>
      <c r="KXS1364" s="102"/>
      <c r="KXT1364" s="102"/>
      <c r="KXU1364" s="102"/>
      <c r="KXV1364" s="102"/>
      <c r="KXW1364" s="102"/>
      <c r="KXX1364" s="102"/>
      <c r="KXY1364" s="102"/>
      <c r="KXZ1364" s="102"/>
      <c r="KYA1364" s="102"/>
      <c r="KYB1364" s="102"/>
      <c r="KYC1364" s="102"/>
      <c r="KYD1364" s="102"/>
      <c r="KYE1364" s="102"/>
      <c r="KYF1364" s="102"/>
      <c r="KYG1364" s="102"/>
      <c r="KYH1364" s="102"/>
      <c r="KYI1364" s="102"/>
      <c r="KYJ1364" s="102"/>
      <c r="KYK1364" s="102"/>
      <c r="KYL1364" s="102"/>
      <c r="KYM1364" s="102"/>
      <c r="KYN1364" s="102"/>
      <c r="KYO1364" s="102"/>
      <c r="KYP1364" s="102"/>
      <c r="KYQ1364" s="102"/>
      <c r="KYR1364" s="102"/>
      <c r="KYS1364" s="102"/>
      <c r="KYT1364" s="102"/>
      <c r="KYU1364" s="102"/>
      <c r="KYV1364" s="102"/>
      <c r="KYW1364" s="102"/>
      <c r="KYX1364" s="102"/>
      <c r="KYY1364" s="102"/>
      <c r="KYZ1364" s="102"/>
      <c r="KZA1364" s="102"/>
      <c r="KZB1364" s="102"/>
      <c r="KZC1364" s="102"/>
      <c r="KZD1364" s="102"/>
      <c r="KZE1364" s="102"/>
      <c r="KZF1364" s="102"/>
      <c r="KZG1364" s="102"/>
      <c r="KZH1364" s="102"/>
      <c r="KZI1364" s="102"/>
      <c r="KZJ1364" s="102"/>
      <c r="KZK1364" s="102"/>
      <c r="KZL1364" s="102"/>
      <c r="KZM1364" s="102"/>
      <c r="KZN1364" s="102"/>
      <c r="KZO1364" s="102"/>
      <c r="KZP1364" s="102"/>
      <c r="KZQ1364" s="102"/>
      <c r="KZR1364" s="102"/>
      <c r="KZS1364" s="102"/>
      <c r="KZT1364" s="102"/>
      <c r="KZU1364" s="102"/>
      <c r="KZV1364" s="102"/>
      <c r="KZW1364" s="102"/>
      <c r="KZX1364" s="102"/>
      <c r="KZY1364" s="102"/>
      <c r="KZZ1364" s="102"/>
      <c r="LAA1364" s="102"/>
      <c r="LAB1364" s="102"/>
      <c r="LAC1364" s="102"/>
      <c r="LAD1364" s="102"/>
      <c r="LAE1364" s="102"/>
      <c r="LAF1364" s="102"/>
      <c r="LAG1364" s="102"/>
      <c r="LAH1364" s="102"/>
      <c r="LAI1364" s="102"/>
      <c r="LAJ1364" s="102"/>
      <c r="LAK1364" s="102"/>
      <c r="LAL1364" s="102"/>
      <c r="LAM1364" s="102"/>
      <c r="LAN1364" s="102"/>
      <c r="LAO1364" s="102"/>
      <c r="LAP1364" s="102"/>
      <c r="LAQ1364" s="102"/>
      <c r="LAR1364" s="102"/>
      <c r="LAS1364" s="102"/>
      <c r="LAT1364" s="102"/>
      <c r="LAU1364" s="102"/>
      <c r="LAV1364" s="102"/>
      <c r="LAW1364" s="102"/>
      <c r="LAX1364" s="102"/>
      <c r="LAY1364" s="102"/>
      <c r="LAZ1364" s="102"/>
      <c r="LBA1364" s="102"/>
      <c r="LBB1364" s="102"/>
      <c r="LBC1364" s="102"/>
      <c r="LBD1364" s="102"/>
      <c r="LBE1364" s="102"/>
      <c r="LBF1364" s="102"/>
      <c r="LBG1364" s="102"/>
      <c r="LBH1364" s="102"/>
      <c r="LBI1364" s="102"/>
      <c r="LBJ1364" s="102"/>
      <c r="LBK1364" s="102"/>
      <c r="LBL1364" s="102"/>
      <c r="LBM1364" s="102"/>
      <c r="LBN1364" s="102"/>
      <c r="LBO1364" s="102"/>
      <c r="LBP1364" s="102"/>
      <c r="LBQ1364" s="102"/>
      <c r="LBR1364" s="102"/>
      <c r="LBS1364" s="102"/>
      <c r="LBT1364" s="102"/>
      <c r="LBU1364" s="102"/>
      <c r="LBV1364" s="102"/>
      <c r="LBW1364" s="102"/>
      <c r="LBX1364" s="102"/>
      <c r="LBY1364" s="102"/>
      <c r="LBZ1364" s="102"/>
      <c r="LCA1364" s="102"/>
      <c r="LCB1364" s="102"/>
      <c r="LCC1364" s="102"/>
      <c r="LCD1364" s="102"/>
      <c r="LCE1364" s="102"/>
      <c r="LCF1364" s="102"/>
      <c r="LCG1364" s="102"/>
      <c r="LCH1364" s="102"/>
      <c r="LCI1364" s="102"/>
      <c r="LCJ1364" s="102"/>
      <c r="LCK1364" s="102"/>
      <c r="LCL1364" s="102"/>
      <c r="LCM1364" s="102"/>
      <c r="LCN1364" s="102"/>
      <c r="LCO1364" s="102"/>
      <c r="LCP1364" s="102"/>
      <c r="LCQ1364" s="102"/>
      <c r="LCR1364" s="102"/>
      <c r="LCS1364" s="102"/>
      <c r="LCT1364" s="102"/>
      <c r="LCU1364" s="102"/>
      <c r="LCV1364" s="102"/>
      <c r="LCW1364" s="102"/>
      <c r="LCX1364" s="102"/>
      <c r="LCY1364" s="102"/>
      <c r="LCZ1364" s="102"/>
      <c r="LDA1364" s="102"/>
      <c r="LDB1364" s="102"/>
      <c r="LDC1364" s="102"/>
      <c r="LDD1364" s="102"/>
      <c r="LDE1364" s="102"/>
      <c r="LDF1364" s="102"/>
      <c r="LDG1364" s="102"/>
      <c r="LDH1364" s="102"/>
      <c r="LDI1364" s="102"/>
      <c r="LDJ1364" s="102"/>
      <c r="LDK1364" s="102"/>
      <c r="LDL1364" s="102"/>
      <c r="LDM1364" s="102"/>
      <c r="LDN1364" s="102"/>
      <c r="LDO1364" s="102"/>
      <c r="LDP1364" s="102"/>
      <c r="LDQ1364" s="102"/>
      <c r="LDR1364" s="102"/>
      <c r="LDS1364" s="102"/>
      <c r="LDT1364" s="102"/>
      <c r="LDU1364" s="102"/>
      <c r="LDV1364" s="102"/>
      <c r="LDW1364" s="102"/>
      <c r="LDX1364" s="102"/>
      <c r="LDY1364" s="102"/>
      <c r="LDZ1364" s="102"/>
      <c r="LEA1364" s="102"/>
      <c r="LEB1364" s="102"/>
      <c r="LEC1364" s="102"/>
      <c r="LED1364" s="102"/>
      <c r="LEE1364" s="102"/>
      <c r="LEF1364" s="102"/>
      <c r="LEG1364" s="102"/>
      <c r="LEH1364" s="102"/>
      <c r="LEI1364" s="102"/>
      <c r="LEJ1364" s="102"/>
      <c r="LEK1364" s="102"/>
      <c r="LEL1364" s="102"/>
      <c r="LEM1364" s="102"/>
      <c r="LEN1364" s="102"/>
      <c r="LEO1364" s="102"/>
      <c r="LEP1364" s="102"/>
      <c r="LEQ1364" s="102"/>
      <c r="LER1364" s="102"/>
      <c r="LES1364" s="102"/>
      <c r="LET1364" s="102"/>
      <c r="LEU1364" s="102"/>
      <c r="LEV1364" s="102"/>
      <c r="LEW1364" s="102"/>
      <c r="LEX1364" s="102"/>
      <c r="LEY1364" s="102"/>
      <c r="LEZ1364" s="102"/>
      <c r="LFA1364" s="102"/>
      <c r="LFB1364" s="102"/>
      <c r="LFC1364" s="102"/>
      <c r="LFD1364" s="102"/>
      <c r="LFE1364" s="102"/>
      <c r="LFF1364" s="102"/>
      <c r="LFG1364" s="102"/>
      <c r="LFH1364" s="102"/>
      <c r="LFI1364" s="102"/>
      <c r="LFJ1364" s="102"/>
      <c r="LFK1364" s="102"/>
      <c r="LFL1364" s="102"/>
      <c r="LFM1364" s="102"/>
      <c r="LFN1364" s="102"/>
      <c r="LFO1364" s="102"/>
      <c r="LFP1364" s="102"/>
      <c r="LFQ1364" s="102"/>
      <c r="LFR1364" s="102"/>
      <c r="LFS1364" s="102"/>
      <c r="LFT1364" s="102"/>
      <c r="LFU1364" s="102"/>
      <c r="LFV1364" s="102"/>
      <c r="LFW1364" s="102"/>
      <c r="LFX1364" s="102"/>
      <c r="LFY1364" s="102"/>
      <c r="LFZ1364" s="102"/>
      <c r="LGA1364" s="102"/>
      <c r="LGB1364" s="102"/>
      <c r="LGC1364" s="102"/>
      <c r="LGD1364" s="102"/>
      <c r="LGE1364" s="102"/>
      <c r="LGF1364" s="102"/>
      <c r="LGG1364" s="102"/>
      <c r="LGH1364" s="102"/>
      <c r="LGI1364" s="102"/>
      <c r="LGJ1364" s="102"/>
      <c r="LGK1364" s="102"/>
      <c r="LGL1364" s="102"/>
      <c r="LGM1364" s="102"/>
      <c r="LGN1364" s="102"/>
      <c r="LGO1364" s="102"/>
      <c r="LGP1364" s="102"/>
      <c r="LGQ1364" s="102"/>
      <c r="LGR1364" s="102"/>
      <c r="LGS1364" s="102"/>
      <c r="LGT1364" s="102"/>
      <c r="LGU1364" s="102"/>
      <c r="LGV1364" s="102"/>
      <c r="LGW1364" s="102"/>
      <c r="LGX1364" s="102"/>
      <c r="LGY1364" s="102"/>
      <c r="LGZ1364" s="102"/>
      <c r="LHA1364" s="102"/>
      <c r="LHB1364" s="102"/>
      <c r="LHC1364" s="102"/>
      <c r="LHD1364" s="102"/>
      <c r="LHE1364" s="102"/>
      <c r="LHF1364" s="102"/>
      <c r="LHG1364" s="102"/>
      <c r="LHH1364" s="102"/>
      <c r="LHI1364" s="102"/>
      <c r="LHJ1364" s="102"/>
      <c r="LHK1364" s="102"/>
      <c r="LHL1364" s="102"/>
      <c r="LHM1364" s="102"/>
      <c r="LHN1364" s="102"/>
      <c r="LHO1364" s="102"/>
      <c r="LHP1364" s="102"/>
      <c r="LHQ1364" s="102"/>
      <c r="LHR1364" s="102"/>
      <c r="LHS1364" s="102"/>
      <c r="LHT1364" s="102"/>
      <c r="LHU1364" s="102"/>
      <c r="LHV1364" s="102"/>
      <c r="LHW1364" s="102"/>
      <c r="LHX1364" s="102"/>
      <c r="LHY1364" s="102"/>
      <c r="LHZ1364" s="102"/>
      <c r="LIA1364" s="102"/>
      <c r="LIB1364" s="102"/>
      <c r="LIC1364" s="102"/>
      <c r="LID1364" s="102"/>
      <c r="LIE1364" s="102"/>
      <c r="LIF1364" s="102"/>
      <c r="LIG1364" s="102"/>
      <c r="LIH1364" s="102"/>
      <c r="LII1364" s="102"/>
      <c r="LIJ1364" s="102"/>
      <c r="LIK1364" s="102"/>
      <c r="LIL1364" s="102"/>
      <c r="LIM1364" s="102"/>
      <c r="LIN1364" s="102"/>
      <c r="LIO1364" s="102"/>
      <c r="LIP1364" s="102"/>
      <c r="LIQ1364" s="102"/>
      <c r="LIR1364" s="102"/>
      <c r="LIS1364" s="102"/>
      <c r="LIT1364" s="102"/>
      <c r="LIU1364" s="102"/>
      <c r="LIV1364" s="102"/>
      <c r="LIW1364" s="102"/>
      <c r="LIX1364" s="102"/>
      <c r="LIY1364" s="102"/>
      <c r="LIZ1364" s="102"/>
      <c r="LJA1364" s="102"/>
      <c r="LJB1364" s="102"/>
      <c r="LJC1364" s="102"/>
      <c r="LJD1364" s="102"/>
      <c r="LJE1364" s="102"/>
      <c r="LJF1364" s="102"/>
      <c r="LJG1364" s="102"/>
      <c r="LJH1364" s="102"/>
      <c r="LJI1364" s="102"/>
      <c r="LJJ1364" s="102"/>
      <c r="LJK1364" s="102"/>
      <c r="LJL1364" s="102"/>
      <c r="LJM1364" s="102"/>
      <c r="LJN1364" s="102"/>
      <c r="LJO1364" s="102"/>
      <c r="LJP1364" s="102"/>
      <c r="LJQ1364" s="102"/>
      <c r="LJR1364" s="102"/>
      <c r="LJS1364" s="102"/>
      <c r="LJT1364" s="102"/>
      <c r="LJU1364" s="102"/>
      <c r="LJV1364" s="102"/>
      <c r="LJW1364" s="102"/>
      <c r="LJX1364" s="102"/>
      <c r="LJY1364" s="102"/>
      <c r="LJZ1364" s="102"/>
      <c r="LKA1364" s="102"/>
      <c r="LKB1364" s="102"/>
      <c r="LKC1364" s="102"/>
      <c r="LKD1364" s="102"/>
      <c r="LKE1364" s="102"/>
      <c r="LKF1364" s="102"/>
      <c r="LKG1364" s="102"/>
      <c r="LKH1364" s="102"/>
      <c r="LKI1364" s="102"/>
      <c r="LKJ1364" s="102"/>
      <c r="LKK1364" s="102"/>
      <c r="LKL1364" s="102"/>
      <c r="LKM1364" s="102"/>
      <c r="LKN1364" s="102"/>
      <c r="LKO1364" s="102"/>
      <c r="LKP1364" s="102"/>
      <c r="LKQ1364" s="102"/>
      <c r="LKR1364" s="102"/>
      <c r="LKS1364" s="102"/>
      <c r="LKT1364" s="102"/>
      <c r="LKU1364" s="102"/>
      <c r="LKV1364" s="102"/>
      <c r="LKW1364" s="102"/>
      <c r="LKX1364" s="102"/>
      <c r="LKY1364" s="102"/>
      <c r="LKZ1364" s="102"/>
      <c r="LLA1364" s="102"/>
      <c r="LLB1364" s="102"/>
      <c r="LLC1364" s="102"/>
      <c r="LLD1364" s="102"/>
      <c r="LLE1364" s="102"/>
      <c r="LLF1364" s="102"/>
      <c r="LLG1364" s="102"/>
      <c r="LLH1364" s="102"/>
      <c r="LLI1364" s="102"/>
      <c r="LLJ1364" s="102"/>
      <c r="LLK1364" s="102"/>
      <c r="LLL1364" s="102"/>
      <c r="LLM1364" s="102"/>
      <c r="LLN1364" s="102"/>
      <c r="LLO1364" s="102"/>
      <c r="LLP1364" s="102"/>
      <c r="LLQ1364" s="102"/>
      <c r="LLR1364" s="102"/>
      <c r="LLS1364" s="102"/>
      <c r="LLT1364" s="102"/>
      <c r="LLU1364" s="102"/>
      <c r="LLV1364" s="102"/>
      <c r="LLW1364" s="102"/>
      <c r="LLX1364" s="102"/>
      <c r="LLY1364" s="102"/>
      <c r="LLZ1364" s="102"/>
      <c r="LMA1364" s="102"/>
      <c r="LMB1364" s="102"/>
      <c r="LMC1364" s="102"/>
      <c r="LMD1364" s="102"/>
      <c r="LME1364" s="102"/>
      <c r="LMF1364" s="102"/>
      <c r="LMG1364" s="102"/>
      <c r="LMH1364" s="102"/>
      <c r="LMI1364" s="102"/>
      <c r="LMJ1364" s="102"/>
      <c r="LMK1364" s="102"/>
      <c r="LML1364" s="102"/>
      <c r="LMM1364" s="102"/>
      <c r="LMN1364" s="102"/>
      <c r="LMO1364" s="102"/>
      <c r="LMP1364" s="102"/>
      <c r="LMQ1364" s="102"/>
      <c r="LMR1364" s="102"/>
      <c r="LMS1364" s="102"/>
      <c r="LMT1364" s="102"/>
      <c r="LMU1364" s="102"/>
      <c r="LMV1364" s="102"/>
      <c r="LMW1364" s="102"/>
      <c r="LMX1364" s="102"/>
      <c r="LMY1364" s="102"/>
      <c r="LMZ1364" s="102"/>
      <c r="LNA1364" s="102"/>
      <c r="LNB1364" s="102"/>
      <c r="LNC1364" s="102"/>
      <c r="LND1364" s="102"/>
      <c r="LNE1364" s="102"/>
      <c r="LNF1364" s="102"/>
      <c r="LNG1364" s="102"/>
      <c r="LNH1364" s="102"/>
      <c r="LNI1364" s="102"/>
      <c r="LNJ1364" s="102"/>
      <c r="LNK1364" s="102"/>
      <c r="LNL1364" s="102"/>
      <c r="LNM1364" s="102"/>
      <c r="LNN1364" s="102"/>
      <c r="LNO1364" s="102"/>
      <c r="LNP1364" s="102"/>
      <c r="LNQ1364" s="102"/>
      <c r="LNR1364" s="102"/>
      <c r="LNS1364" s="102"/>
      <c r="LNT1364" s="102"/>
      <c r="LNU1364" s="102"/>
      <c r="LNV1364" s="102"/>
      <c r="LNW1364" s="102"/>
      <c r="LNX1364" s="102"/>
      <c r="LNY1364" s="102"/>
      <c r="LNZ1364" s="102"/>
      <c r="LOA1364" s="102"/>
      <c r="LOB1364" s="102"/>
      <c r="LOC1364" s="102"/>
      <c r="LOD1364" s="102"/>
      <c r="LOE1364" s="102"/>
      <c r="LOF1364" s="102"/>
      <c r="LOG1364" s="102"/>
      <c r="LOH1364" s="102"/>
      <c r="LOI1364" s="102"/>
      <c r="LOJ1364" s="102"/>
      <c r="LOK1364" s="102"/>
      <c r="LOL1364" s="102"/>
      <c r="LOM1364" s="102"/>
      <c r="LON1364" s="102"/>
      <c r="LOO1364" s="102"/>
      <c r="LOP1364" s="102"/>
      <c r="LOQ1364" s="102"/>
      <c r="LOR1364" s="102"/>
      <c r="LOS1364" s="102"/>
      <c r="LOT1364" s="102"/>
      <c r="LOU1364" s="102"/>
      <c r="LOV1364" s="102"/>
      <c r="LOW1364" s="102"/>
      <c r="LOX1364" s="102"/>
      <c r="LOY1364" s="102"/>
      <c r="LOZ1364" s="102"/>
      <c r="LPA1364" s="102"/>
      <c r="LPB1364" s="102"/>
      <c r="LPC1364" s="102"/>
      <c r="LPD1364" s="102"/>
      <c r="LPE1364" s="102"/>
      <c r="LPF1364" s="102"/>
      <c r="LPG1364" s="102"/>
      <c r="LPH1364" s="102"/>
      <c r="LPI1364" s="102"/>
      <c r="LPJ1364" s="102"/>
      <c r="LPK1364" s="102"/>
      <c r="LPL1364" s="102"/>
      <c r="LPM1364" s="102"/>
      <c r="LPN1364" s="102"/>
      <c r="LPO1364" s="102"/>
      <c r="LPP1364" s="102"/>
      <c r="LPQ1364" s="102"/>
      <c r="LPR1364" s="102"/>
      <c r="LPS1364" s="102"/>
      <c r="LPT1364" s="102"/>
      <c r="LPU1364" s="102"/>
      <c r="LPV1364" s="102"/>
      <c r="LPW1364" s="102"/>
      <c r="LPX1364" s="102"/>
      <c r="LPY1364" s="102"/>
      <c r="LPZ1364" s="102"/>
      <c r="LQA1364" s="102"/>
      <c r="LQB1364" s="102"/>
      <c r="LQC1364" s="102"/>
      <c r="LQD1364" s="102"/>
      <c r="LQE1364" s="102"/>
      <c r="LQF1364" s="102"/>
      <c r="LQG1364" s="102"/>
      <c r="LQH1364" s="102"/>
      <c r="LQI1364" s="102"/>
      <c r="LQJ1364" s="102"/>
      <c r="LQK1364" s="102"/>
      <c r="LQL1364" s="102"/>
      <c r="LQM1364" s="102"/>
      <c r="LQN1364" s="102"/>
      <c r="LQO1364" s="102"/>
      <c r="LQP1364" s="102"/>
      <c r="LQQ1364" s="102"/>
      <c r="LQR1364" s="102"/>
      <c r="LQS1364" s="102"/>
      <c r="LQT1364" s="102"/>
      <c r="LQU1364" s="102"/>
      <c r="LQV1364" s="102"/>
      <c r="LQW1364" s="102"/>
      <c r="LQX1364" s="102"/>
      <c r="LQY1364" s="102"/>
      <c r="LQZ1364" s="102"/>
      <c r="LRA1364" s="102"/>
      <c r="LRB1364" s="102"/>
      <c r="LRC1364" s="102"/>
      <c r="LRD1364" s="102"/>
      <c r="LRE1364" s="102"/>
      <c r="LRF1364" s="102"/>
      <c r="LRG1364" s="102"/>
      <c r="LRH1364" s="102"/>
      <c r="LRI1364" s="102"/>
      <c r="LRJ1364" s="102"/>
      <c r="LRK1364" s="102"/>
      <c r="LRL1364" s="102"/>
      <c r="LRM1364" s="102"/>
      <c r="LRN1364" s="102"/>
      <c r="LRO1364" s="102"/>
      <c r="LRP1364" s="102"/>
      <c r="LRQ1364" s="102"/>
      <c r="LRR1364" s="102"/>
      <c r="LRS1364" s="102"/>
      <c r="LRT1364" s="102"/>
      <c r="LRU1364" s="102"/>
      <c r="LRV1364" s="102"/>
      <c r="LRW1364" s="102"/>
      <c r="LRX1364" s="102"/>
      <c r="LRY1364" s="102"/>
      <c r="LRZ1364" s="102"/>
      <c r="LSA1364" s="102"/>
      <c r="LSB1364" s="102"/>
      <c r="LSC1364" s="102"/>
      <c r="LSD1364" s="102"/>
      <c r="LSE1364" s="102"/>
      <c r="LSF1364" s="102"/>
      <c r="LSG1364" s="102"/>
      <c r="LSH1364" s="102"/>
      <c r="LSI1364" s="102"/>
      <c r="LSJ1364" s="102"/>
      <c r="LSK1364" s="102"/>
      <c r="LSL1364" s="102"/>
      <c r="LSM1364" s="102"/>
      <c r="LSN1364" s="102"/>
      <c r="LSO1364" s="102"/>
      <c r="LSP1364" s="102"/>
      <c r="LSQ1364" s="102"/>
      <c r="LSR1364" s="102"/>
      <c r="LSS1364" s="102"/>
      <c r="LST1364" s="102"/>
      <c r="LSU1364" s="102"/>
      <c r="LSV1364" s="102"/>
      <c r="LSW1364" s="102"/>
      <c r="LSX1364" s="102"/>
      <c r="LSY1364" s="102"/>
      <c r="LSZ1364" s="102"/>
      <c r="LTA1364" s="102"/>
      <c r="LTB1364" s="102"/>
      <c r="LTC1364" s="102"/>
      <c r="LTD1364" s="102"/>
      <c r="LTE1364" s="102"/>
      <c r="LTF1364" s="102"/>
      <c r="LTG1364" s="102"/>
      <c r="LTH1364" s="102"/>
      <c r="LTI1364" s="102"/>
      <c r="LTJ1364" s="102"/>
      <c r="LTK1364" s="102"/>
      <c r="LTL1364" s="102"/>
      <c r="LTM1364" s="102"/>
      <c r="LTN1364" s="102"/>
      <c r="LTO1364" s="102"/>
      <c r="LTP1364" s="102"/>
      <c r="LTQ1364" s="102"/>
      <c r="LTR1364" s="102"/>
      <c r="LTS1364" s="102"/>
      <c r="LTT1364" s="102"/>
      <c r="LTU1364" s="102"/>
      <c r="LTV1364" s="102"/>
      <c r="LTW1364" s="102"/>
      <c r="LTX1364" s="102"/>
      <c r="LTY1364" s="102"/>
      <c r="LTZ1364" s="102"/>
      <c r="LUA1364" s="102"/>
      <c r="LUB1364" s="102"/>
      <c r="LUC1364" s="102"/>
      <c r="LUD1364" s="102"/>
      <c r="LUE1364" s="102"/>
      <c r="LUF1364" s="102"/>
      <c r="LUG1364" s="102"/>
      <c r="LUH1364" s="102"/>
      <c r="LUI1364" s="102"/>
      <c r="LUJ1364" s="102"/>
      <c r="LUK1364" s="102"/>
      <c r="LUL1364" s="102"/>
      <c r="LUM1364" s="102"/>
      <c r="LUN1364" s="102"/>
      <c r="LUO1364" s="102"/>
      <c r="LUP1364" s="102"/>
      <c r="LUQ1364" s="102"/>
      <c r="LUR1364" s="102"/>
      <c r="LUS1364" s="102"/>
      <c r="LUT1364" s="102"/>
      <c r="LUU1364" s="102"/>
      <c r="LUV1364" s="102"/>
      <c r="LUW1364" s="102"/>
      <c r="LUX1364" s="102"/>
      <c r="LUY1364" s="102"/>
      <c r="LUZ1364" s="102"/>
      <c r="LVA1364" s="102"/>
      <c r="LVB1364" s="102"/>
      <c r="LVC1364" s="102"/>
      <c r="LVD1364" s="102"/>
      <c r="LVE1364" s="102"/>
      <c r="LVF1364" s="102"/>
      <c r="LVG1364" s="102"/>
      <c r="LVH1364" s="102"/>
      <c r="LVI1364" s="102"/>
      <c r="LVJ1364" s="102"/>
      <c r="LVK1364" s="102"/>
      <c r="LVL1364" s="102"/>
      <c r="LVM1364" s="102"/>
      <c r="LVN1364" s="102"/>
      <c r="LVO1364" s="102"/>
      <c r="LVP1364" s="102"/>
      <c r="LVQ1364" s="102"/>
      <c r="LVR1364" s="102"/>
      <c r="LVS1364" s="102"/>
      <c r="LVT1364" s="102"/>
      <c r="LVU1364" s="102"/>
      <c r="LVV1364" s="102"/>
      <c r="LVW1364" s="102"/>
      <c r="LVX1364" s="102"/>
      <c r="LVY1364" s="102"/>
      <c r="LVZ1364" s="102"/>
      <c r="LWA1364" s="102"/>
      <c r="LWB1364" s="102"/>
      <c r="LWC1364" s="102"/>
      <c r="LWD1364" s="102"/>
      <c r="LWE1364" s="102"/>
      <c r="LWF1364" s="102"/>
      <c r="LWG1364" s="102"/>
      <c r="LWH1364" s="102"/>
      <c r="LWI1364" s="102"/>
      <c r="LWJ1364" s="102"/>
      <c r="LWK1364" s="102"/>
      <c r="LWL1364" s="102"/>
      <c r="LWM1364" s="102"/>
      <c r="LWN1364" s="102"/>
      <c r="LWO1364" s="102"/>
      <c r="LWP1364" s="102"/>
      <c r="LWQ1364" s="102"/>
      <c r="LWR1364" s="102"/>
      <c r="LWS1364" s="102"/>
      <c r="LWT1364" s="102"/>
      <c r="LWU1364" s="102"/>
      <c r="LWV1364" s="102"/>
      <c r="LWW1364" s="102"/>
      <c r="LWX1364" s="102"/>
      <c r="LWY1364" s="102"/>
      <c r="LWZ1364" s="102"/>
      <c r="LXA1364" s="102"/>
      <c r="LXB1364" s="102"/>
      <c r="LXC1364" s="102"/>
      <c r="LXD1364" s="102"/>
      <c r="LXE1364" s="102"/>
      <c r="LXF1364" s="102"/>
      <c r="LXG1364" s="102"/>
      <c r="LXH1364" s="102"/>
      <c r="LXI1364" s="102"/>
      <c r="LXJ1364" s="102"/>
      <c r="LXK1364" s="102"/>
      <c r="LXL1364" s="102"/>
      <c r="LXM1364" s="102"/>
      <c r="LXN1364" s="102"/>
      <c r="LXO1364" s="102"/>
      <c r="LXP1364" s="102"/>
      <c r="LXQ1364" s="102"/>
      <c r="LXR1364" s="102"/>
      <c r="LXS1364" s="102"/>
      <c r="LXT1364" s="102"/>
      <c r="LXU1364" s="102"/>
      <c r="LXV1364" s="102"/>
      <c r="LXW1364" s="102"/>
      <c r="LXX1364" s="102"/>
      <c r="LXY1364" s="102"/>
      <c r="LXZ1364" s="102"/>
      <c r="LYA1364" s="102"/>
      <c r="LYB1364" s="102"/>
      <c r="LYC1364" s="102"/>
      <c r="LYD1364" s="102"/>
      <c r="LYE1364" s="102"/>
      <c r="LYF1364" s="102"/>
      <c r="LYG1364" s="102"/>
      <c r="LYH1364" s="102"/>
      <c r="LYI1364" s="102"/>
      <c r="LYJ1364" s="102"/>
      <c r="LYK1364" s="102"/>
      <c r="LYL1364" s="102"/>
      <c r="LYM1364" s="102"/>
      <c r="LYN1364" s="102"/>
      <c r="LYO1364" s="102"/>
      <c r="LYP1364" s="102"/>
      <c r="LYQ1364" s="102"/>
      <c r="LYR1364" s="102"/>
      <c r="LYS1364" s="102"/>
      <c r="LYT1364" s="102"/>
      <c r="LYU1364" s="102"/>
      <c r="LYV1364" s="102"/>
      <c r="LYW1364" s="102"/>
      <c r="LYX1364" s="102"/>
      <c r="LYY1364" s="102"/>
      <c r="LYZ1364" s="102"/>
      <c r="LZA1364" s="102"/>
      <c r="LZB1364" s="102"/>
      <c r="LZC1364" s="102"/>
      <c r="LZD1364" s="102"/>
      <c r="LZE1364" s="102"/>
      <c r="LZF1364" s="102"/>
      <c r="LZG1364" s="102"/>
      <c r="LZH1364" s="102"/>
      <c r="LZI1364" s="102"/>
      <c r="LZJ1364" s="102"/>
      <c r="LZK1364" s="102"/>
      <c r="LZL1364" s="102"/>
      <c r="LZM1364" s="102"/>
      <c r="LZN1364" s="102"/>
      <c r="LZO1364" s="102"/>
      <c r="LZP1364" s="102"/>
      <c r="LZQ1364" s="102"/>
      <c r="LZR1364" s="102"/>
      <c r="LZS1364" s="102"/>
      <c r="LZT1364" s="102"/>
      <c r="LZU1364" s="102"/>
      <c r="LZV1364" s="102"/>
      <c r="LZW1364" s="102"/>
      <c r="LZX1364" s="102"/>
      <c r="LZY1364" s="102"/>
      <c r="LZZ1364" s="102"/>
      <c r="MAA1364" s="102"/>
      <c r="MAB1364" s="102"/>
      <c r="MAC1364" s="102"/>
      <c r="MAD1364" s="102"/>
      <c r="MAE1364" s="102"/>
      <c r="MAF1364" s="102"/>
      <c r="MAG1364" s="102"/>
      <c r="MAH1364" s="102"/>
      <c r="MAI1364" s="102"/>
      <c r="MAJ1364" s="102"/>
      <c r="MAK1364" s="102"/>
      <c r="MAL1364" s="102"/>
      <c r="MAM1364" s="102"/>
      <c r="MAN1364" s="102"/>
      <c r="MAO1364" s="102"/>
      <c r="MAP1364" s="102"/>
      <c r="MAQ1364" s="102"/>
      <c r="MAR1364" s="102"/>
      <c r="MAS1364" s="102"/>
      <c r="MAT1364" s="102"/>
      <c r="MAU1364" s="102"/>
      <c r="MAV1364" s="102"/>
      <c r="MAW1364" s="102"/>
      <c r="MAX1364" s="102"/>
      <c r="MAY1364" s="102"/>
      <c r="MAZ1364" s="102"/>
      <c r="MBA1364" s="102"/>
      <c r="MBB1364" s="102"/>
      <c r="MBC1364" s="102"/>
      <c r="MBD1364" s="102"/>
      <c r="MBE1364" s="102"/>
      <c r="MBF1364" s="102"/>
      <c r="MBG1364" s="102"/>
      <c r="MBH1364" s="102"/>
      <c r="MBI1364" s="102"/>
      <c r="MBJ1364" s="102"/>
      <c r="MBK1364" s="102"/>
      <c r="MBL1364" s="102"/>
      <c r="MBM1364" s="102"/>
      <c r="MBN1364" s="102"/>
      <c r="MBO1364" s="102"/>
      <c r="MBP1364" s="102"/>
      <c r="MBQ1364" s="102"/>
      <c r="MBR1364" s="102"/>
      <c r="MBS1364" s="102"/>
      <c r="MBT1364" s="102"/>
      <c r="MBU1364" s="102"/>
      <c r="MBV1364" s="102"/>
      <c r="MBW1364" s="102"/>
      <c r="MBX1364" s="102"/>
      <c r="MBY1364" s="102"/>
      <c r="MBZ1364" s="102"/>
      <c r="MCA1364" s="102"/>
      <c r="MCB1364" s="102"/>
      <c r="MCC1364" s="102"/>
      <c r="MCD1364" s="102"/>
      <c r="MCE1364" s="102"/>
      <c r="MCF1364" s="102"/>
      <c r="MCG1364" s="102"/>
      <c r="MCH1364" s="102"/>
      <c r="MCI1364" s="102"/>
      <c r="MCJ1364" s="102"/>
      <c r="MCK1364" s="102"/>
      <c r="MCL1364" s="102"/>
      <c r="MCM1364" s="102"/>
      <c r="MCN1364" s="102"/>
      <c r="MCO1364" s="102"/>
      <c r="MCP1364" s="102"/>
      <c r="MCQ1364" s="102"/>
      <c r="MCR1364" s="102"/>
      <c r="MCS1364" s="102"/>
      <c r="MCT1364" s="102"/>
      <c r="MCU1364" s="102"/>
      <c r="MCV1364" s="102"/>
      <c r="MCW1364" s="102"/>
      <c r="MCX1364" s="102"/>
      <c r="MCY1364" s="102"/>
      <c r="MCZ1364" s="102"/>
      <c r="MDA1364" s="102"/>
      <c r="MDB1364" s="102"/>
      <c r="MDC1364" s="102"/>
      <c r="MDD1364" s="102"/>
      <c r="MDE1364" s="102"/>
      <c r="MDF1364" s="102"/>
      <c r="MDG1364" s="102"/>
      <c r="MDH1364" s="102"/>
      <c r="MDI1364" s="102"/>
      <c r="MDJ1364" s="102"/>
      <c r="MDK1364" s="102"/>
      <c r="MDL1364" s="102"/>
      <c r="MDM1364" s="102"/>
      <c r="MDN1364" s="102"/>
      <c r="MDO1364" s="102"/>
      <c r="MDP1364" s="102"/>
      <c r="MDQ1364" s="102"/>
      <c r="MDR1364" s="102"/>
      <c r="MDS1364" s="102"/>
      <c r="MDT1364" s="102"/>
      <c r="MDU1364" s="102"/>
      <c r="MDV1364" s="102"/>
      <c r="MDW1364" s="102"/>
      <c r="MDX1364" s="102"/>
      <c r="MDY1364" s="102"/>
      <c r="MDZ1364" s="102"/>
      <c r="MEA1364" s="102"/>
      <c r="MEB1364" s="102"/>
      <c r="MEC1364" s="102"/>
      <c r="MED1364" s="102"/>
      <c r="MEE1364" s="102"/>
      <c r="MEF1364" s="102"/>
      <c r="MEG1364" s="102"/>
      <c r="MEH1364" s="102"/>
      <c r="MEI1364" s="102"/>
      <c r="MEJ1364" s="102"/>
      <c r="MEK1364" s="102"/>
      <c r="MEL1364" s="102"/>
      <c r="MEM1364" s="102"/>
      <c r="MEN1364" s="102"/>
      <c r="MEO1364" s="102"/>
      <c r="MEP1364" s="102"/>
      <c r="MEQ1364" s="102"/>
      <c r="MER1364" s="102"/>
      <c r="MES1364" s="102"/>
      <c r="MET1364" s="102"/>
      <c r="MEU1364" s="102"/>
      <c r="MEV1364" s="102"/>
      <c r="MEW1364" s="102"/>
      <c r="MEX1364" s="102"/>
      <c r="MEY1364" s="102"/>
      <c r="MEZ1364" s="102"/>
      <c r="MFA1364" s="102"/>
      <c r="MFB1364" s="102"/>
      <c r="MFC1364" s="102"/>
      <c r="MFD1364" s="102"/>
      <c r="MFE1364" s="102"/>
      <c r="MFF1364" s="102"/>
      <c r="MFG1364" s="102"/>
      <c r="MFH1364" s="102"/>
      <c r="MFI1364" s="102"/>
      <c r="MFJ1364" s="102"/>
      <c r="MFK1364" s="102"/>
      <c r="MFL1364" s="102"/>
      <c r="MFM1364" s="102"/>
      <c r="MFN1364" s="102"/>
      <c r="MFO1364" s="102"/>
      <c r="MFP1364" s="102"/>
      <c r="MFQ1364" s="102"/>
      <c r="MFR1364" s="102"/>
      <c r="MFS1364" s="102"/>
      <c r="MFT1364" s="102"/>
      <c r="MFU1364" s="102"/>
      <c r="MFV1364" s="102"/>
      <c r="MFW1364" s="102"/>
      <c r="MFX1364" s="102"/>
      <c r="MFY1364" s="102"/>
      <c r="MFZ1364" s="102"/>
      <c r="MGA1364" s="102"/>
      <c r="MGB1364" s="102"/>
      <c r="MGC1364" s="102"/>
      <c r="MGD1364" s="102"/>
      <c r="MGE1364" s="102"/>
      <c r="MGF1364" s="102"/>
      <c r="MGG1364" s="102"/>
      <c r="MGH1364" s="102"/>
      <c r="MGI1364" s="102"/>
      <c r="MGJ1364" s="102"/>
      <c r="MGK1364" s="102"/>
      <c r="MGL1364" s="102"/>
      <c r="MGM1364" s="102"/>
      <c r="MGN1364" s="102"/>
      <c r="MGO1364" s="102"/>
      <c r="MGP1364" s="102"/>
      <c r="MGQ1364" s="102"/>
      <c r="MGR1364" s="102"/>
      <c r="MGS1364" s="102"/>
      <c r="MGT1364" s="102"/>
      <c r="MGU1364" s="102"/>
      <c r="MGV1364" s="102"/>
      <c r="MGW1364" s="102"/>
      <c r="MGX1364" s="102"/>
      <c r="MGY1364" s="102"/>
      <c r="MGZ1364" s="102"/>
      <c r="MHA1364" s="102"/>
      <c r="MHB1364" s="102"/>
      <c r="MHC1364" s="102"/>
      <c r="MHD1364" s="102"/>
      <c r="MHE1364" s="102"/>
      <c r="MHF1364" s="102"/>
      <c r="MHG1364" s="102"/>
      <c r="MHH1364" s="102"/>
      <c r="MHI1364" s="102"/>
      <c r="MHJ1364" s="102"/>
      <c r="MHK1364" s="102"/>
      <c r="MHL1364" s="102"/>
      <c r="MHM1364" s="102"/>
      <c r="MHN1364" s="102"/>
      <c r="MHO1364" s="102"/>
      <c r="MHP1364" s="102"/>
      <c r="MHQ1364" s="102"/>
      <c r="MHR1364" s="102"/>
      <c r="MHS1364" s="102"/>
      <c r="MHT1364" s="102"/>
      <c r="MHU1364" s="102"/>
      <c r="MHV1364" s="102"/>
      <c r="MHW1364" s="102"/>
      <c r="MHX1364" s="102"/>
      <c r="MHY1364" s="102"/>
      <c r="MHZ1364" s="102"/>
      <c r="MIA1364" s="102"/>
      <c r="MIB1364" s="102"/>
      <c r="MIC1364" s="102"/>
      <c r="MID1364" s="102"/>
      <c r="MIE1364" s="102"/>
      <c r="MIF1364" s="102"/>
      <c r="MIG1364" s="102"/>
      <c r="MIH1364" s="102"/>
      <c r="MII1364" s="102"/>
      <c r="MIJ1364" s="102"/>
      <c r="MIK1364" s="102"/>
      <c r="MIL1364" s="102"/>
      <c r="MIM1364" s="102"/>
      <c r="MIN1364" s="102"/>
      <c r="MIO1364" s="102"/>
      <c r="MIP1364" s="102"/>
      <c r="MIQ1364" s="102"/>
      <c r="MIR1364" s="102"/>
      <c r="MIS1364" s="102"/>
      <c r="MIT1364" s="102"/>
      <c r="MIU1364" s="102"/>
      <c r="MIV1364" s="102"/>
      <c r="MIW1364" s="102"/>
      <c r="MIX1364" s="102"/>
      <c r="MIY1364" s="102"/>
      <c r="MIZ1364" s="102"/>
      <c r="MJA1364" s="102"/>
      <c r="MJB1364" s="102"/>
      <c r="MJC1364" s="102"/>
      <c r="MJD1364" s="102"/>
      <c r="MJE1364" s="102"/>
      <c r="MJF1364" s="102"/>
      <c r="MJG1364" s="102"/>
      <c r="MJH1364" s="102"/>
      <c r="MJI1364" s="102"/>
      <c r="MJJ1364" s="102"/>
      <c r="MJK1364" s="102"/>
      <c r="MJL1364" s="102"/>
      <c r="MJM1364" s="102"/>
      <c r="MJN1364" s="102"/>
      <c r="MJO1364" s="102"/>
      <c r="MJP1364" s="102"/>
      <c r="MJQ1364" s="102"/>
      <c r="MJR1364" s="102"/>
      <c r="MJS1364" s="102"/>
      <c r="MJT1364" s="102"/>
      <c r="MJU1364" s="102"/>
      <c r="MJV1364" s="102"/>
      <c r="MJW1364" s="102"/>
      <c r="MJX1364" s="102"/>
      <c r="MJY1364" s="102"/>
      <c r="MJZ1364" s="102"/>
      <c r="MKA1364" s="102"/>
      <c r="MKB1364" s="102"/>
      <c r="MKC1364" s="102"/>
      <c r="MKD1364" s="102"/>
      <c r="MKE1364" s="102"/>
      <c r="MKF1364" s="102"/>
      <c r="MKG1364" s="102"/>
      <c r="MKH1364" s="102"/>
      <c r="MKI1364" s="102"/>
      <c r="MKJ1364" s="102"/>
      <c r="MKK1364" s="102"/>
      <c r="MKL1364" s="102"/>
      <c r="MKM1364" s="102"/>
      <c r="MKN1364" s="102"/>
      <c r="MKO1364" s="102"/>
      <c r="MKP1364" s="102"/>
      <c r="MKQ1364" s="102"/>
      <c r="MKR1364" s="102"/>
      <c r="MKS1364" s="102"/>
      <c r="MKT1364" s="102"/>
      <c r="MKU1364" s="102"/>
      <c r="MKV1364" s="102"/>
      <c r="MKW1364" s="102"/>
      <c r="MKX1364" s="102"/>
      <c r="MKY1364" s="102"/>
      <c r="MKZ1364" s="102"/>
      <c r="MLA1364" s="102"/>
      <c r="MLB1364" s="102"/>
      <c r="MLC1364" s="102"/>
      <c r="MLD1364" s="102"/>
      <c r="MLE1364" s="102"/>
      <c r="MLF1364" s="102"/>
      <c r="MLG1364" s="102"/>
      <c r="MLH1364" s="102"/>
      <c r="MLI1364" s="102"/>
      <c r="MLJ1364" s="102"/>
      <c r="MLK1364" s="102"/>
      <c r="MLL1364" s="102"/>
      <c r="MLM1364" s="102"/>
      <c r="MLN1364" s="102"/>
      <c r="MLO1364" s="102"/>
      <c r="MLP1364" s="102"/>
      <c r="MLQ1364" s="102"/>
      <c r="MLR1364" s="102"/>
      <c r="MLS1364" s="102"/>
      <c r="MLT1364" s="102"/>
      <c r="MLU1364" s="102"/>
      <c r="MLV1364" s="102"/>
      <c r="MLW1364" s="102"/>
      <c r="MLX1364" s="102"/>
      <c r="MLY1364" s="102"/>
      <c r="MLZ1364" s="102"/>
      <c r="MMA1364" s="102"/>
      <c r="MMB1364" s="102"/>
      <c r="MMC1364" s="102"/>
      <c r="MMD1364" s="102"/>
      <c r="MME1364" s="102"/>
      <c r="MMF1364" s="102"/>
      <c r="MMG1364" s="102"/>
      <c r="MMH1364" s="102"/>
      <c r="MMI1364" s="102"/>
      <c r="MMJ1364" s="102"/>
      <c r="MMK1364" s="102"/>
      <c r="MML1364" s="102"/>
      <c r="MMM1364" s="102"/>
      <c r="MMN1364" s="102"/>
      <c r="MMO1364" s="102"/>
      <c r="MMP1364" s="102"/>
      <c r="MMQ1364" s="102"/>
      <c r="MMR1364" s="102"/>
      <c r="MMS1364" s="102"/>
      <c r="MMT1364" s="102"/>
      <c r="MMU1364" s="102"/>
      <c r="MMV1364" s="102"/>
      <c r="MMW1364" s="102"/>
      <c r="MMX1364" s="102"/>
      <c r="MMY1364" s="102"/>
      <c r="MMZ1364" s="102"/>
      <c r="MNA1364" s="102"/>
      <c r="MNB1364" s="102"/>
      <c r="MNC1364" s="102"/>
      <c r="MND1364" s="102"/>
      <c r="MNE1364" s="102"/>
      <c r="MNF1364" s="102"/>
      <c r="MNG1364" s="102"/>
      <c r="MNH1364" s="102"/>
      <c r="MNI1364" s="102"/>
      <c r="MNJ1364" s="102"/>
      <c r="MNK1364" s="102"/>
      <c r="MNL1364" s="102"/>
      <c r="MNM1364" s="102"/>
      <c r="MNN1364" s="102"/>
      <c r="MNO1364" s="102"/>
      <c r="MNP1364" s="102"/>
      <c r="MNQ1364" s="102"/>
      <c r="MNR1364" s="102"/>
      <c r="MNS1364" s="102"/>
      <c r="MNT1364" s="102"/>
      <c r="MNU1364" s="102"/>
      <c r="MNV1364" s="102"/>
      <c r="MNW1364" s="102"/>
      <c r="MNX1364" s="102"/>
      <c r="MNY1364" s="102"/>
      <c r="MNZ1364" s="102"/>
      <c r="MOA1364" s="102"/>
      <c r="MOB1364" s="102"/>
      <c r="MOC1364" s="102"/>
      <c r="MOD1364" s="102"/>
      <c r="MOE1364" s="102"/>
      <c r="MOF1364" s="102"/>
      <c r="MOG1364" s="102"/>
      <c r="MOH1364" s="102"/>
      <c r="MOI1364" s="102"/>
      <c r="MOJ1364" s="102"/>
      <c r="MOK1364" s="102"/>
      <c r="MOL1364" s="102"/>
      <c r="MOM1364" s="102"/>
      <c r="MON1364" s="102"/>
      <c r="MOO1364" s="102"/>
      <c r="MOP1364" s="102"/>
      <c r="MOQ1364" s="102"/>
      <c r="MOR1364" s="102"/>
      <c r="MOS1364" s="102"/>
      <c r="MOT1364" s="102"/>
      <c r="MOU1364" s="102"/>
      <c r="MOV1364" s="102"/>
      <c r="MOW1364" s="102"/>
      <c r="MOX1364" s="102"/>
      <c r="MOY1364" s="102"/>
      <c r="MOZ1364" s="102"/>
      <c r="MPA1364" s="102"/>
      <c r="MPB1364" s="102"/>
      <c r="MPC1364" s="102"/>
      <c r="MPD1364" s="102"/>
      <c r="MPE1364" s="102"/>
      <c r="MPF1364" s="102"/>
      <c r="MPG1364" s="102"/>
      <c r="MPH1364" s="102"/>
      <c r="MPI1364" s="102"/>
      <c r="MPJ1364" s="102"/>
      <c r="MPK1364" s="102"/>
      <c r="MPL1364" s="102"/>
      <c r="MPM1364" s="102"/>
      <c r="MPN1364" s="102"/>
      <c r="MPO1364" s="102"/>
      <c r="MPP1364" s="102"/>
      <c r="MPQ1364" s="102"/>
      <c r="MPR1364" s="102"/>
      <c r="MPS1364" s="102"/>
      <c r="MPT1364" s="102"/>
      <c r="MPU1364" s="102"/>
      <c r="MPV1364" s="102"/>
      <c r="MPW1364" s="102"/>
      <c r="MPX1364" s="102"/>
      <c r="MPY1364" s="102"/>
      <c r="MPZ1364" s="102"/>
      <c r="MQA1364" s="102"/>
      <c r="MQB1364" s="102"/>
      <c r="MQC1364" s="102"/>
      <c r="MQD1364" s="102"/>
      <c r="MQE1364" s="102"/>
      <c r="MQF1364" s="102"/>
      <c r="MQG1364" s="102"/>
      <c r="MQH1364" s="102"/>
      <c r="MQI1364" s="102"/>
      <c r="MQJ1364" s="102"/>
      <c r="MQK1364" s="102"/>
      <c r="MQL1364" s="102"/>
      <c r="MQM1364" s="102"/>
      <c r="MQN1364" s="102"/>
      <c r="MQO1364" s="102"/>
      <c r="MQP1364" s="102"/>
      <c r="MQQ1364" s="102"/>
      <c r="MQR1364" s="102"/>
      <c r="MQS1364" s="102"/>
      <c r="MQT1364" s="102"/>
      <c r="MQU1364" s="102"/>
      <c r="MQV1364" s="102"/>
      <c r="MQW1364" s="102"/>
      <c r="MQX1364" s="102"/>
      <c r="MQY1364" s="102"/>
      <c r="MQZ1364" s="102"/>
      <c r="MRA1364" s="102"/>
      <c r="MRB1364" s="102"/>
      <c r="MRC1364" s="102"/>
      <c r="MRD1364" s="102"/>
      <c r="MRE1364" s="102"/>
      <c r="MRF1364" s="102"/>
      <c r="MRG1364" s="102"/>
      <c r="MRH1364" s="102"/>
      <c r="MRI1364" s="102"/>
      <c r="MRJ1364" s="102"/>
      <c r="MRK1364" s="102"/>
      <c r="MRL1364" s="102"/>
      <c r="MRM1364" s="102"/>
      <c r="MRN1364" s="102"/>
      <c r="MRO1364" s="102"/>
      <c r="MRP1364" s="102"/>
      <c r="MRQ1364" s="102"/>
      <c r="MRR1364" s="102"/>
      <c r="MRS1364" s="102"/>
      <c r="MRT1364" s="102"/>
      <c r="MRU1364" s="102"/>
      <c r="MRV1364" s="102"/>
      <c r="MRW1364" s="102"/>
      <c r="MRX1364" s="102"/>
      <c r="MRY1364" s="102"/>
      <c r="MRZ1364" s="102"/>
      <c r="MSA1364" s="102"/>
      <c r="MSB1364" s="102"/>
      <c r="MSC1364" s="102"/>
      <c r="MSD1364" s="102"/>
      <c r="MSE1364" s="102"/>
      <c r="MSF1364" s="102"/>
      <c r="MSG1364" s="102"/>
      <c r="MSH1364" s="102"/>
      <c r="MSI1364" s="102"/>
      <c r="MSJ1364" s="102"/>
      <c r="MSK1364" s="102"/>
      <c r="MSL1364" s="102"/>
      <c r="MSM1364" s="102"/>
      <c r="MSN1364" s="102"/>
      <c r="MSO1364" s="102"/>
      <c r="MSP1364" s="102"/>
      <c r="MSQ1364" s="102"/>
      <c r="MSR1364" s="102"/>
      <c r="MSS1364" s="102"/>
      <c r="MST1364" s="102"/>
      <c r="MSU1364" s="102"/>
      <c r="MSV1364" s="102"/>
      <c r="MSW1364" s="102"/>
      <c r="MSX1364" s="102"/>
      <c r="MSY1364" s="102"/>
      <c r="MSZ1364" s="102"/>
      <c r="MTA1364" s="102"/>
      <c r="MTB1364" s="102"/>
      <c r="MTC1364" s="102"/>
      <c r="MTD1364" s="102"/>
      <c r="MTE1364" s="102"/>
      <c r="MTF1364" s="102"/>
      <c r="MTG1364" s="102"/>
      <c r="MTH1364" s="102"/>
      <c r="MTI1364" s="102"/>
      <c r="MTJ1364" s="102"/>
      <c r="MTK1364" s="102"/>
      <c r="MTL1364" s="102"/>
      <c r="MTM1364" s="102"/>
      <c r="MTN1364" s="102"/>
      <c r="MTO1364" s="102"/>
      <c r="MTP1364" s="102"/>
      <c r="MTQ1364" s="102"/>
      <c r="MTR1364" s="102"/>
      <c r="MTS1364" s="102"/>
      <c r="MTT1364" s="102"/>
      <c r="MTU1364" s="102"/>
      <c r="MTV1364" s="102"/>
      <c r="MTW1364" s="102"/>
      <c r="MTX1364" s="102"/>
      <c r="MTY1364" s="102"/>
      <c r="MTZ1364" s="102"/>
      <c r="MUA1364" s="102"/>
      <c r="MUB1364" s="102"/>
      <c r="MUC1364" s="102"/>
      <c r="MUD1364" s="102"/>
      <c r="MUE1364" s="102"/>
      <c r="MUF1364" s="102"/>
      <c r="MUG1364" s="102"/>
      <c r="MUH1364" s="102"/>
      <c r="MUI1364" s="102"/>
      <c r="MUJ1364" s="102"/>
      <c r="MUK1364" s="102"/>
      <c r="MUL1364" s="102"/>
      <c r="MUM1364" s="102"/>
      <c r="MUN1364" s="102"/>
      <c r="MUO1364" s="102"/>
      <c r="MUP1364" s="102"/>
      <c r="MUQ1364" s="102"/>
      <c r="MUR1364" s="102"/>
      <c r="MUS1364" s="102"/>
      <c r="MUT1364" s="102"/>
      <c r="MUU1364" s="102"/>
      <c r="MUV1364" s="102"/>
      <c r="MUW1364" s="102"/>
      <c r="MUX1364" s="102"/>
      <c r="MUY1364" s="102"/>
      <c r="MUZ1364" s="102"/>
      <c r="MVA1364" s="102"/>
      <c r="MVB1364" s="102"/>
      <c r="MVC1364" s="102"/>
      <c r="MVD1364" s="102"/>
      <c r="MVE1364" s="102"/>
      <c r="MVF1364" s="102"/>
      <c r="MVG1364" s="102"/>
      <c r="MVH1364" s="102"/>
      <c r="MVI1364" s="102"/>
      <c r="MVJ1364" s="102"/>
      <c r="MVK1364" s="102"/>
      <c r="MVL1364" s="102"/>
      <c r="MVM1364" s="102"/>
      <c r="MVN1364" s="102"/>
      <c r="MVO1364" s="102"/>
      <c r="MVP1364" s="102"/>
      <c r="MVQ1364" s="102"/>
      <c r="MVR1364" s="102"/>
      <c r="MVS1364" s="102"/>
      <c r="MVT1364" s="102"/>
      <c r="MVU1364" s="102"/>
      <c r="MVV1364" s="102"/>
      <c r="MVW1364" s="102"/>
      <c r="MVX1364" s="102"/>
      <c r="MVY1364" s="102"/>
      <c r="MVZ1364" s="102"/>
      <c r="MWA1364" s="102"/>
      <c r="MWB1364" s="102"/>
      <c r="MWC1364" s="102"/>
      <c r="MWD1364" s="102"/>
      <c r="MWE1364" s="102"/>
      <c r="MWF1364" s="102"/>
      <c r="MWG1364" s="102"/>
      <c r="MWH1364" s="102"/>
      <c r="MWI1364" s="102"/>
      <c r="MWJ1364" s="102"/>
      <c r="MWK1364" s="102"/>
      <c r="MWL1364" s="102"/>
      <c r="MWM1364" s="102"/>
      <c r="MWN1364" s="102"/>
      <c r="MWO1364" s="102"/>
      <c r="MWP1364" s="102"/>
      <c r="MWQ1364" s="102"/>
      <c r="MWR1364" s="102"/>
      <c r="MWS1364" s="102"/>
      <c r="MWT1364" s="102"/>
      <c r="MWU1364" s="102"/>
      <c r="MWV1364" s="102"/>
      <c r="MWW1364" s="102"/>
      <c r="MWX1364" s="102"/>
      <c r="MWY1364" s="102"/>
      <c r="MWZ1364" s="102"/>
      <c r="MXA1364" s="102"/>
      <c r="MXB1364" s="102"/>
      <c r="MXC1364" s="102"/>
      <c r="MXD1364" s="102"/>
      <c r="MXE1364" s="102"/>
      <c r="MXF1364" s="102"/>
      <c r="MXG1364" s="102"/>
      <c r="MXH1364" s="102"/>
      <c r="MXI1364" s="102"/>
      <c r="MXJ1364" s="102"/>
      <c r="MXK1364" s="102"/>
      <c r="MXL1364" s="102"/>
      <c r="MXM1364" s="102"/>
      <c r="MXN1364" s="102"/>
      <c r="MXO1364" s="102"/>
      <c r="MXP1364" s="102"/>
      <c r="MXQ1364" s="102"/>
      <c r="MXR1364" s="102"/>
      <c r="MXS1364" s="102"/>
      <c r="MXT1364" s="102"/>
      <c r="MXU1364" s="102"/>
      <c r="MXV1364" s="102"/>
      <c r="MXW1364" s="102"/>
      <c r="MXX1364" s="102"/>
      <c r="MXY1364" s="102"/>
      <c r="MXZ1364" s="102"/>
      <c r="MYA1364" s="102"/>
      <c r="MYB1364" s="102"/>
      <c r="MYC1364" s="102"/>
      <c r="MYD1364" s="102"/>
      <c r="MYE1364" s="102"/>
      <c r="MYF1364" s="102"/>
      <c r="MYG1364" s="102"/>
      <c r="MYH1364" s="102"/>
      <c r="MYI1364" s="102"/>
      <c r="MYJ1364" s="102"/>
      <c r="MYK1364" s="102"/>
      <c r="MYL1364" s="102"/>
      <c r="MYM1364" s="102"/>
      <c r="MYN1364" s="102"/>
      <c r="MYO1364" s="102"/>
      <c r="MYP1364" s="102"/>
      <c r="MYQ1364" s="102"/>
      <c r="MYR1364" s="102"/>
      <c r="MYS1364" s="102"/>
      <c r="MYT1364" s="102"/>
      <c r="MYU1364" s="102"/>
      <c r="MYV1364" s="102"/>
      <c r="MYW1364" s="102"/>
      <c r="MYX1364" s="102"/>
      <c r="MYY1364" s="102"/>
      <c r="MYZ1364" s="102"/>
      <c r="MZA1364" s="102"/>
      <c r="MZB1364" s="102"/>
      <c r="MZC1364" s="102"/>
      <c r="MZD1364" s="102"/>
      <c r="MZE1364" s="102"/>
      <c r="MZF1364" s="102"/>
      <c r="MZG1364" s="102"/>
      <c r="MZH1364" s="102"/>
      <c r="MZI1364" s="102"/>
      <c r="MZJ1364" s="102"/>
      <c r="MZK1364" s="102"/>
      <c r="MZL1364" s="102"/>
      <c r="MZM1364" s="102"/>
      <c r="MZN1364" s="102"/>
      <c r="MZO1364" s="102"/>
      <c r="MZP1364" s="102"/>
      <c r="MZQ1364" s="102"/>
      <c r="MZR1364" s="102"/>
      <c r="MZS1364" s="102"/>
      <c r="MZT1364" s="102"/>
      <c r="MZU1364" s="102"/>
      <c r="MZV1364" s="102"/>
      <c r="MZW1364" s="102"/>
      <c r="MZX1364" s="102"/>
      <c r="MZY1364" s="102"/>
      <c r="MZZ1364" s="102"/>
      <c r="NAA1364" s="102"/>
      <c r="NAB1364" s="102"/>
      <c r="NAC1364" s="102"/>
      <c r="NAD1364" s="102"/>
      <c r="NAE1364" s="102"/>
      <c r="NAF1364" s="102"/>
      <c r="NAG1364" s="102"/>
      <c r="NAH1364" s="102"/>
      <c r="NAI1364" s="102"/>
      <c r="NAJ1364" s="102"/>
      <c r="NAK1364" s="102"/>
      <c r="NAL1364" s="102"/>
      <c r="NAM1364" s="102"/>
      <c r="NAN1364" s="102"/>
      <c r="NAO1364" s="102"/>
      <c r="NAP1364" s="102"/>
      <c r="NAQ1364" s="102"/>
      <c r="NAR1364" s="102"/>
      <c r="NAS1364" s="102"/>
      <c r="NAT1364" s="102"/>
      <c r="NAU1364" s="102"/>
      <c r="NAV1364" s="102"/>
      <c r="NAW1364" s="102"/>
      <c r="NAX1364" s="102"/>
      <c r="NAY1364" s="102"/>
      <c r="NAZ1364" s="102"/>
      <c r="NBA1364" s="102"/>
      <c r="NBB1364" s="102"/>
      <c r="NBC1364" s="102"/>
      <c r="NBD1364" s="102"/>
      <c r="NBE1364" s="102"/>
      <c r="NBF1364" s="102"/>
      <c r="NBG1364" s="102"/>
      <c r="NBH1364" s="102"/>
      <c r="NBI1364" s="102"/>
      <c r="NBJ1364" s="102"/>
      <c r="NBK1364" s="102"/>
      <c r="NBL1364" s="102"/>
      <c r="NBM1364" s="102"/>
      <c r="NBN1364" s="102"/>
      <c r="NBO1364" s="102"/>
      <c r="NBP1364" s="102"/>
      <c r="NBQ1364" s="102"/>
      <c r="NBR1364" s="102"/>
      <c r="NBS1364" s="102"/>
      <c r="NBT1364" s="102"/>
      <c r="NBU1364" s="102"/>
      <c r="NBV1364" s="102"/>
      <c r="NBW1364" s="102"/>
      <c r="NBX1364" s="102"/>
      <c r="NBY1364" s="102"/>
      <c r="NBZ1364" s="102"/>
      <c r="NCA1364" s="102"/>
      <c r="NCB1364" s="102"/>
      <c r="NCC1364" s="102"/>
      <c r="NCD1364" s="102"/>
      <c r="NCE1364" s="102"/>
      <c r="NCF1364" s="102"/>
      <c r="NCG1364" s="102"/>
      <c r="NCH1364" s="102"/>
      <c r="NCI1364" s="102"/>
      <c r="NCJ1364" s="102"/>
      <c r="NCK1364" s="102"/>
      <c r="NCL1364" s="102"/>
      <c r="NCM1364" s="102"/>
      <c r="NCN1364" s="102"/>
      <c r="NCO1364" s="102"/>
      <c r="NCP1364" s="102"/>
      <c r="NCQ1364" s="102"/>
      <c r="NCR1364" s="102"/>
      <c r="NCS1364" s="102"/>
      <c r="NCT1364" s="102"/>
      <c r="NCU1364" s="102"/>
      <c r="NCV1364" s="102"/>
      <c r="NCW1364" s="102"/>
      <c r="NCX1364" s="102"/>
      <c r="NCY1364" s="102"/>
      <c r="NCZ1364" s="102"/>
      <c r="NDA1364" s="102"/>
      <c r="NDB1364" s="102"/>
      <c r="NDC1364" s="102"/>
      <c r="NDD1364" s="102"/>
      <c r="NDE1364" s="102"/>
      <c r="NDF1364" s="102"/>
      <c r="NDG1364" s="102"/>
      <c r="NDH1364" s="102"/>
      <c r="NDI1364" s="102"/>
      <c r="NDJ1364" s="102"/>
      <c r="NDK1364" s="102"/>
      <c r="NDL1364" s="102"/>
      <c r="NDM1364" s="102"/>
      <c r="NDN1364" s="102"/>
      <c r="NDO1364" s="102"/>
      <c r="NDP1364" s="102"/>
      <c r="NDQ1364" s="102"/>
      <c r="NDR1364" s="102"/>
      <c r="NDS1364" s="102"/>
      <c r="NDT1364" s="102"/>
      <c r="NDU1364" s="102"/>
      <c r="NDV1364" s="102"/>
      <c r="NDW1364" s="102"/>
      <c r="NDX1364" s="102"/>
      <c r="NDY1364" s="102"/>
      <c r="NDZ1364" s="102"/>
      <c r="NEA1364" s="102"/>
      <c r="NEB1364" s="102"/>
      <c r="NEC1364" s="102"/>
      <c r="NED1364" s="102"/>
      <c r="NEE1364" s="102"/>
      <c r="NEF1364" s="102"/>
      <c r="NEG1364" s="102"/>
      <c r="NEH1364" s="102"/>
      <c r="NEI1364" s="102"/>
      <c r="NEJ1364" s="102"/>
      <c r="NEK1364" s="102"/>
      <c r="NEL1364" s="102"/>
      <c r="NEM1364" s="102"/>
      <c r="NEN1364" s="102"/>
      <c r="NEO1364" s="102"/>
      <c r="NEP1364" s="102"/>
      <c r="NEQ1364" s="102"/>
      <c r="NER1364" s="102"/>
      <c r="NES1364" s="102"/>
      <c r="NET1364" s="102"/>
      <c r="NEU1364" s="102"/>
      <c r="NEV1364" s="102"/>
      <c r="NEW1364" s="102"/>
      <c r="NEX1364" s="102"/>
      <c r="NEY1364" s="102"/>
      <c r="NEZ1364" s="102"/>
      <c r="NFA1364" s="102"/>
      <c r="NFB1364" s="102"/>
      <c r="NFC1364" s="102"/>
      <c r="NFD1364" s="102"/>
      <c r="NFE1364" s="102"/>
      <c r="NFF1364" s="102"/>
      <c r="NFG1364" s="102"/>
      <c r="NFH1364" s="102"/>
      <c r="NFI1364" s="102"/>
      <c r="NFJ1364" s="102"/>
      <c r="NFK1364" s="102"/>
      <c r="NFL1364" s="102"/>
      <c r="NFM1364" s="102"/>
      <c r="NFN1364" s="102"/>
      <c r="NFO1364" s="102"/>
      <c r="NFP1364" s="102"/>
      <c r="NFQ1364" s="102"/>
      <c r="NFR1364" s="102"/>
      <c r="NFS1364" s="102"/>
      <c r="NFT1364" s="102"/>
      <c r="NFU1364" s="102"/>
      <c r="NFV1364" s="102"/>
      <c r="NFW1364" s="102"/>
      <c r="NFX1364" s="102"/>
      <c r="NFY1364" s="102"/>
      <c r="NFZ1364" s="102"/>
      <c r="NGA1364" s="102"/>
      <c r="NGB1364" s="102"/>
      <c r="NGC1364" s="102"/>
      <c r="NGD1364" s="102"/>
      <c r="NGE1364" s="102"/>
      <c r="NGF1364" s="102"/>
      <c r="NGG1364" s="102"/>
      <c r="NGH1364" s="102"/>
      <c r="NGI1364" s="102"/>
      <c r="NGJ1364" s="102"/>
      <c r="NGK1364" s="102"/>
      <c r="NGL1364" s="102"/>
      <c r="NGM1364" s="102"/>
      <c r="NGN1364" s="102"/>
      <c r="NGO1364" s="102"/>
      <c r="NGP1364" s="102"/>
      <c r="NGQ1364" s="102"/>
      <c r="NGR1364" s="102"/>
      <c r="NGS1364" s="102"/>
      <c r="NGT1364" s="102"/>
      <c r="NGU1364" s="102"/>
      <c r="NGV1364" s="102"/>
      <c r="NGW1364" s="102"/>
      <c r="NGX1364" s="102"/>
      <c r="NGY1364" s="102"/>
      <c r="NGZ1364" s="102"/>
      <c r="NHA1364" s="102"/>
      <c r="NHB1364" s="102"/>
      <c r="NHC1364" s="102"/>
      <c r="NHD1364" s="102"/>
      <c r="NHE1364" s="102"/>
      <c r="NHF1364" s="102"/>
      <c r="NHG1364" s="102"/>
      <c r="NHH1364" s="102"/>
      <c r="NHI1364" s="102"/>
      <c r="NHJ1364" s="102"/>
      <c r="NHK1364" s="102"/>
      <c r="NHL1364" s="102"/>
      <c r="NHM1364" s="102"/>
      <c r="NHN1364" s="102"/>
      <c r="NHO1364" s="102"/>
      <c r="NHP1364" s="102"/>
      <c r="NHQ1364" s="102"/>
      <c r="NHR1364" s="102"/>
      <c r="NHS1364" s="102"/>
      <c r="NHT1364" s="102"/>
      <c r="NHU1364" s="102"/>
      <c r="NHV1364" s="102"/>
      <c r="NHW1364" s="102"/>
      <c r="NHX1364" s="102"/>
      <c r="NHY1364" s="102"/>
      <c r="NHZ1364" s="102"/>
      <c r="NIA1364" s="102"/>
      <c r="NIB1364" s="102"/>
      <c r="NIC1364" s="102"/>
      <c r="NID1364" s="102"/>
      <c r="NIE1364" s="102"/>
      <c r="NIF1364" s="102"/>
      <c r="NIG1364" s="102"/>
      <c r="NIH1364" s="102"/>
      <c r="NII1364" s="102"/>
      <c r="NIJ1364" s="102"/>
      <c r="NIK1364" s="102"/>
      <c r="NIL1364" s="102"/>
      <c r="NIM1364" s="102"/>
      <c r="NIN1364" s="102"/>
      <c r="NIO1364" s="102"/>
      <c r="NIP1364" s="102"/>
      <c r="NIQ1364" s="102"/>
      <c r="NIR1364" s="102"/>
      <c r="NIS1364" s="102"/>
      <c r="NIT1364" s="102"/>
      <c r="NIU1364" s="102"/>
      <c r="NIV1364" s="102"/>
      <c r="NIW1364" s="102"/>
      <c r="NIX1364" s="102"/>
      <c r="NIY1364" s="102"/>
      <c r="NIZ1364" s="102"/>
      <c r="NJA1364" s="102"/>
      <c r="NJB1364" s="102"/>
      <c r="NJC1364" s="102"/>
      <c r="NJD1364" s="102"/>
      <c r="NJE1364" s="102"/>
      <c r="NJF1364" s="102"/>
      <c r="NJG1364" s="102"/>
      <c r="NJH1364" s="102"/>
      <c r="NJI1364" s="102"/>
      <c r="NJJ1364" s="102"/>
      <c r="NJK1364" s="102"/>
      <c r="NJL1364" s="102"/>
      <c r="NJM1364" s="102"/>
      <c r="NJN1364" s="102"/>
      <c r="NJO1364" s="102"/>
      <c r="NJP1364" s="102"/>
      <c r="NJQ1364" s="102"/>
      <c r="NJR1364" s="102"/>
      <c r="NJS1364" s="102"/>
      <c r="NJT1364" s="102"/>
      <c r="NJU1364" s="102"/>
      <c r="NJV1364" s="102"/>
      <c r="NJW1364" s="102"/>
      <c r="NJX1364" s="102"/>
      <c r="NJY1364" s="102"/>
      <c r="NJZ1364" s="102"/>
      <c r="NKA1364" s="102"/>
      <c r="NKB1364" s="102"/>
      <c r="NKC1364" s="102"/>
      <c r="NKD1364" s="102"/>
      <c r="NKE1364" s="102"/>
      <c r="NKF1364" s="102"/>
      <c r="NKG1364" s="102"/>
      <c r="NKH1364" s="102"/>
      <c r="NKI1364" s="102"/>
      <c r="NKJ1364" s="102"/>
      <c r="NKK1364" s="102"/>
      <c r="NKL1364" s="102"/>
      <c r="NKM1364" s="102"/>
      <c r="NKN1364" s="102"/>
      <c r="NKO1364" s="102"/>
      <c r="NKP1364" s="102"/>
      <c r="NKQ1364" s="102"/>
      <c r="NKR1364" s="102"/>
      <c r="NKS1364" s="102"/>
      <c r="NKT1364" s="102"/>
      <c r="NKU1364" s="102"/>
      <c r="NKV1364" s="102"/>
      <c r="NKW1364" s="102"/>
      <c r="NKX1364" s="102"/>
      <c r="NKY1364" s="102"/>
      <c r="NKZ1364" s="102"/>
      <c r="NLA1364" s="102"/>
      <c r="NLB1364" s="102"/>
      <c r="NLC1364" s="102"/>
      <c r="NLD1364" s="102"/>
      <c r="NLE1364" s="102"/>
      <c r="NLF1364" s="102"/>
      <c r="NLG1364" s="102"/>
      <c r="NLH1364" s="102"/>
      <c r="NLI1364" s="102"/>
      <c r="NLJ1364" s="102"/>
      <c r="NLK1364" s="102"/>
      <c r="NLL1364" s="102"/>
      <c r="NLM1364" s="102"/>
      <c r="NLN1364" s="102"/>
      <c r="NLO1364" s="102"/>
      <c r="NLP1364" s="102"/>
      <c r="NLQ1364" s="102"/>
      <c r="NLR1364" s="102"/>
      <c r="NLS1364" s="102"/>
      <c r="NLT1364" s="102"/>
      <c r="NLU1364" s="102"/>
      <c r="NLV1364" s="102"/>
      <c r="NLW1364" s="102"/>
      <c r="NLX1364" s="102"/>
      <c r="NLY1364" s="102"/>
      <c r="NLZ1364" s="102"/>
      <c r="NMA1364" s="102"/>
      <c r="NMB1364" s="102"/>
      <c r="NMC1364" s="102"/>
      <c r="NMD1364" s="102"/>
      <c r="NME1364" s="102"/>
      <c r="NMF1364" s="102"/>
      <c r="NMG1364" s="102"/>
      <c r="NMH1364" s="102"/>
      <c r="NMI1364" s="102"/>
      <c r="NMJ1364" s="102"/>
      <c r="NMK1364" s="102"/>
      <c r="NML1364" s="102"/>
      <c r="NMM1364" s="102"/>
      <c r="NMN1364" s="102"/>
      <c r="NMO1364" s="102"/>
      <c r="NMP1364" s="102"/>
      <c r="NMQ1364" s="102"/>
      <c r="NMR1364" s="102"/>
      <c r="NMS1364" s="102"/>
      <c r="NMT1364" s="102"/>
      <c r="NMU1364" s="102"/>
      <c r="NMV1364" s="102"/>
      <c r="NMW1364" s="102"/>
      <c r="NMX1364" s="102"/>
      <c r="NMY1364" s="102"/>
      <c r="NMZ1364" s="102"/>
      <c r="NNA1364" s="102"/>
      <c r="NNB1364" s="102"/>
      <c r="NNC1364" s="102"/>
      <c r="NND1364" s="102"/>
      <c r="NNE1364" s="102"/>
      <c r="NNF1364" s="102"/>
      <c r="NNG1364" s="102"/>
      <c r="NNH1364" s="102"/>
      <c r="NNI1364" s="102"/>
      <c r="NNJ1364" s="102"/>
      <c r="NNK1364" s="102"/>
      <c r="NNL1364" s="102"/>
      <c r="NNM1364" s="102"/>
      <c r="NNN1364" s="102"/>
      <c r="NNO1364" s="102"/>
      <c r="NNP1364" s="102"/>
      <c r="NNQ1364" s="102"/>
      <c r="NNR1364" s="102"/>
      <c r="NNS1364" s="102"/>
      <c r="NNT1364" s="102"/>
      <c r="NNU1364" s="102"/>
      <c r="NNV1364" s="102"/>
      <c r="NNW1364" s="102"/>
      <c r="NNX1364" s="102"/>
      <c r="NNY1364" s="102"/>
      <c r="NNZ1364" s="102"/>
      <c r="NOA1364" s="102"/>
      <c r="NOB1364" s="102"/>
      <c r="NOC1364" s="102"/>
      <c r="NOD1364" s="102"/>
      <c r="NOE1364" s="102"/>
      <c r="NOF1364" s="102"/>
      <c r="NOG1364" s="102"/>
      <c r="NOH1364" s="102"/>
      <c r="NOI1364" s="102"/>
      <c r="NOJ1364" s="102"/>
      <c r="NOK1364" s="102"/>
      <c r="NOL1364" s="102"/>
      <c r="NOM1364" s="102"/>
      <c r="NON1364" s="102"/>
      <c r="NOO1364" s="102"/>
      <c r="NOP1364" s="102"/>
      <c r="NOQ1364" s="102"/>
      <c r="NOR1364" s="102"/>
      <c r="NOS1364" s="102"/>
      <c r="NOT1364" s="102"/>
      <c r="NOU1364" s="102"/>
      <c r="NOV1364" s="102"/>
      <c r="NOW1364" s="102"/>
      <c r="NOX1364" s="102"/>
      <c r="NOY1364" s="102"/>
      <c r="NOZ1364" s="102"/>
      <c r="NPA1364" s="102"/>
      <c r="NPB1364" s="102"/>
      <c r="NPC1364" s="102"/>
      <c r="NPD1364" s="102"/>
      <c r="NPE1364" s="102"/>
      <c r="NPF1364" s="102"/>
      <c r="NPG1364" s="102"/>
      <c r="NPH1364" s="102"/>
      <c r="NPI1364" s="102"/>
      <c r="NPJ1364" s="102"/>
      <c r="NPK1364" s="102"/>
      <c r="NPL1364" s="102"/>
      <c r="NPM1364" s="102"/>
      <c r="NPN1364" s="102"/>
      <c r="NPO1364" s="102"/>
      <c r="NPP1364" s="102"/>
      <c r="NPQ1364" s="102"/>
      <c r="NPR1364" s="102"/>
      <c r="NPS1364" s="102"/>
      <c r="NPT1364" s="102"/>
      <c r="NPU1364" s="102"/>
      <c r="NPV1364" s="102"/>
      <c r="NPW1364" s="102"/>
      <c r="NPX1364" s="102"/>
      <c r="NPY1364" s="102"/>
      <c r="NPZ1364" s="102"/>
      <c r="NQA1364" s="102"/>
      <c r="NQB1364" s="102"/>
      <c r="NQC1364" s="102"/>
      <c r="NQD1364" s="102"/>
      <c r="NQE1364" s="102"/>
      <c r="NQF1364" s="102"/>
      <c r="NQG1364" s="102"/>
      <c r="NQH1364" s="102"/>
      <c r="NQI1364" s="102"/>
      <c r="NQJ1364" s="102"/>
      <c r="NQK1364" s="102"/>
      <c r="NQL1364" s="102"/>
      <c r="NQM1364" s="102"/>
      <c r="NQN1364" s="102"/>
      <c r="NQO1364" s="102"/>
      <c r="NQP1364" s="102"/>
      <c r="NQQ1364" s="102"/>
      <c r="NQR1364" s="102"/>
      <c r="NQS1364" s="102"/>
      <c r="NQT1364" s="102"/>
      <c r="NQU1364" s="102"/>
      <c r="NQV1364" s="102"/>
      <c r="NQW1364" s="102"/>
      <c r="NQX1364" s="102"/>
      <c r="NQY1364" s="102"/>
      <c r="NQZ1364" s="102"/>
      <c r="NRA1364" s="102"/>
      <c r="NRB1364" s="102"/>
      <c r="NRC1364" s="102"/>
      <c r="NRD1364" s="102"/>
      <c r="NRE1364" s="102"/>
      <c r="NRF1364" s="102"/>
      <c r="NRG1364" s="102"/>
      <c r="NRH1364" s="102"/>
      <c r="NRI1364" s="102"/>
      <c r="NRJ1364" s="102"/>
      <c r="NRK1364" s="102"/>
      <c r="NRL1364" s="102"/>
      <c r="NRM1364" s="102"/>
      <c r="NRN1364" s="102"/>
      <c r="NRO1364" s="102"/>
      <c r="NRP1364" s="102"/>
      <c r="NRQ1364" s="102"/>
      <c r="NRR1364" s="102"/>
      <c r="NRS1364" s="102"/>
      <c r="NRT1364" s="102"/>
      <c r="NRU1364" s="102"/>
      <c r="NRV1364" s="102"/>
      <c r="NRW1364" s="102"/>
      <c r="NRX1364" s="102"/>
      <c r="NRY1364" s="102"/>
      <c r="NRZ1364" s="102"/>
      <c r="NSA1364" s="102"/>
      <c r="NSB1364" s="102"/>
      <c r="NSC1364" s="102"/>
      <c r="NSD1364" s="102"/>
      <c r="NSE1364" s="102"/>
      <c r="NSF1364" s="102"/>
      <c r="NSG1364" s="102"/>
      <c r="NSH1364" s="102"/>
      <c r="NSI1364" s="102"/>
      <c r="NSJ1364" s="102"/>
      <c r="NSK1364" s="102"/>
      <c r="NSL1364" s="102"/>
      <c r="NSM1364" s="102"/>
      <c r="NSN1364" s="102"/>
      <c r="NSO1364" s="102"/>
      <c r="NSP1364" s="102"/>
      <c r="NSQ1364" s="102"/>
      <c r="NSR1364" s="102"/>
      <c r="NSS1364" s="102"/>
      <c r="NST1364" s="102"/>
      <c r="NSU1364" s="102"/>
      <c r="NSV1364" s="102"/>
      <c r="NSW1364" s="102"/>
      <c r="NSX1364" s="102"/>
      <c r="NSY1364" s="102"/>
      <c r="NSZ1364" s="102"/>
      <c r="NTA1364" s="102"/>
      <c r="NTB1364" s="102"/>
      <c r="NTC1364" s="102"/>
      <c r="NTD1364" s="102"/>
      <c r="NTE1364" s="102"/>
      <c r="NTF1364" s="102"/>
      <c r="NTG1364" s="102"/>
      <c r="NTH1364" s="102"/>
      <c r="NTI1364" s="102"/>
      <c r="NTJ1364" s="102"/>
      <c r="NTK1364" s="102"/>
      <c r="NTL1364" s="102"/>
      <c r="NTM1364" s="102"/>
      <c r="NTN1364" s="102"/>
      <c r="NTO1364" s="102"/>
      <c r="NTP1364" s="102"/>
      <c r="NTQ1364" s="102"/>
      <c r="NTR1364" s="102"/>
      <c r="NTS1364" s="102"/>
      <c r="NTT1364" s="102"/>
      <c r="NTU1364" s="102"/>
      <c r="NTV1364" s="102"/>
      <c r="NTW1364" s="102"/>
      <c r="NTX1364" s="102"/>
      <c r="NTY1364" s="102"/>
      <c r="NTZ1364" s="102"/>
      <c r="NUA1364" s="102"/>
      <c r="NUB1364" s="102"/>
      <c r="NUC1364" s="102"/>
      <c r="NUD1364" s="102"/>
      <c r="NUE1364" s="102"/>
      <c r="NUF1364" s="102"/>
      <c r="NUG1364" s="102"/>
      <c r="NUH1364" s="102"/>
      <c r="NUI1364" s="102"/>
      <c r="NUJ1364" s="102"/>
      <c r="NUK1364" s="102"/>
      <c r="NUL1364" s="102"/>
      <c r="NUM1364" s="102"/>
      <c r="NUN1364" s="102"/>
      <c r="NUO1364" s="102"/>
      <c r="NUP1364" s="102"/>
      <c r="NUQ1364" s="102"/>
      <c r="NUR1364" s="102"/>
      <c r="NUS1364" s="102"/>
      <c r="NUT1364" s="102"/>
      <c r="NUU1364" s="102"/>
      <c r="NUV1364" s="102"/>
      <c r="NUW1364" s="102"/>
      <c r="NUX1364" s="102"/>
      <c r="NUY1364" s="102"/>
      <c r="NUZ1364" s="102"/>
      <c r="NVA1364" s="102"/>
      <c r="NVB1364" s="102"/>
      <c r="NVC1364" s="102"/>
      <c r="NVD1364" s="102"/>
      <c r="NVE1364" s="102"/>
      <c r="NVF1364" s="102"/>
      <c r="NVG1364" s="102"/>
      <c r="NVH1364" s="102"/>
      <c r="NVI1364" s="102"/>
      <c r="NVJ1364" s="102"/>
      <c r="NVK1364" s="102"/>
      <c r="NVL1364" s="102"/>
      <c r="NVM1364" s="102"/>
      <c r="NVN1364" s="102"/>
      <c r="NVO1364" s="102"/>
      <c r="NVP1364" s="102"/>
      <c r="NVQ1364" s="102"/>
      <c r="NVR1364" s="102"/>
      <c r="NVS1364" s="102"/>
      <c r="NVT1364" s="102"/>
      <c r="NVU1364" s="102"/>
      <c r="NVV1364" s="102"/>
      <c r="NVW1364" s="102"/>
      <c r="NVX1364" s="102"/>
      <c r="NVY1364" s="102"/>
      <c r="NVZ1364" s="102"/>
      <c r="NWA1364" s="102"/>
      <c r="NWB1364" s="102"/>
      <c r="NWC1364" s="102"/>
      <c r="NWD1364" s="102"/>
      <c r="NWE1364" s="102"/>
      <c r="NWF1364" s="102"/>
      <c r="NWG1364" s="102"/>
      <c r="NWH1364" s="102"/>
      <c r="NWI1364" s="102"/>
      <c r="NWJ1364" s="102"/>
      <c r="NWK1364" s="102"/>
      <c r="NWL1364" s="102"/>
      <c r="NWM1364" s="102"/>
      <c r="NWN1364" s="102"/>
      <c r="NWO1364" s="102"/>
      <c r="NWP1364" s="102"/>
      <c r="NWQ1364" s="102"/>
      <c r="NWR1364" s="102"/>
      <c r="NWS1364" s="102"/>
      <c r="NWT1364" s="102"/>
      <c r="NWU1364" s="102"/>
      <c r="NWV1364" s="102"/>
      <c r="NWW1364" s="102"/>
      <c r="NWX1364" s="102"/>
      <c r="NWY1364" s="102"/>
      <c r="NWZ1364" s="102"/>
      <c r="NXA1364" s="102"/>
      <c r="NXB1364" s="102"/>
      <c r="NXC1364" s="102"/>
      <c r="NXD1364" s="102"/>
      <c r="NXE1364" s="102"/>
      <c r="NXF1364" s="102"/>
      <c r="NXG1364" s="102"/>
      <c r="NXH1364" s="102"/>
      <c r="NXI1364" s="102"/>
      <c r="NXJ1364" s="102"/>
      <c r="NXK1364" s="102"/>
      <c r="NXL1364" s="102"/>
      <c r="NXM1364" s="102"/>
      <c r="NXN1364" s="102"/>
      <c r="NXO1364" s="102"/>
      <c r="NXP1364" s="102"/>
      <c r="NXQ1364" s="102"/>
      <c r="NXR1364" s="102"/>
      <c r="NXS1364" s="102"/>
      <c r="NXT1364" s="102"/>
      <c r="NXU1364" s="102"/>
      <c r="NXV1364" s="102"/>
      <c r="NXW1364" s="102"/>
      <c r="NXX1364" s="102"/>
      <c r="NXY1364" s="102"/>
      <c r="NXZ1364" s="102"/>
      <c r="NYA1364" s="102"/>
      <c r="NYB1364" s="102"/>
      <c r="NYC1364" s="102"/>
      <c r="NYD1364" s="102"/>
      <c r="NYE1364" s="102"/>
      <c r="NYF1364" s="102"/>
      <c r="NYG1364" s="102"/>
      <c r="NYH1364" s="102"/>
      <c r="NYI1364" s="102"/>
      <c r="NYJ1364" s="102"/>
      <c r="NYK1364" s="102"/>
      <c r="NYL1364" s="102"/>
      <c r="NYM1364" s="102"/>
      <c r="NYN1364" s="102"/>
      <c r="NYO1364" s="102"/>
      <c r="NYP1364" s="102"/>
      <c r="NYQ1364" s="102"/>
      <c r="NYR1364" s="102"/>
      <c r="NYS1364" s="102"/>
      <c r="NYT1364" s="102"/>
      <c r="NYU1364" s="102"/>
      <c r="NYV1364" s="102"/>
      <c r="NYW1364" s="102"/>
      <c r="NYX1364" s="102"/>
      <c r="NYY1364" s="102"/>
      <c r="NYZ1364" s="102"/>
      <c r="NZA1364" s="102"/>
      <c r="NZB1364" s="102"/>
      <c r="NZC1364" s="102"/>
      <c r="NZD1364" s="102"/>
      <c r="NZE1364" s="102"/>
      <c r="NZF1364" s="102"/>
      <c r="NZG1364" s="102"/>
      <c r="NZH1364" s="102"/>
      <c r="NZI1364" s="102"/>
      <c r="NZJ1364" s="102"/>
      <c r="NZK1364" s="102"/>
      <c r="NZL1364" s="102"/>
      <c r="NZM1364" s="102"/>
      <c r="NZN1364" s="102"/>
      <c r="NZO1364" s="102"/>
      <c r="NZP1364" s="102"/>
      <c r="NZQ1364" s="102"/>
      <c r="NZR1364" s="102"/>
      <c r="NZS1364" s="102"/>
      <c r="NZT1364" s="102"/>
      <c r="NZU1364" s="102"/>
      <c r="NZV1364" s="102"/>
      <c r="NZW1364" s="102"/>
      <c r="NZX1364" s="102"/>
      <c r="NZY1364" s="102"/>
      <c r="NZZ1364" s="102"/>
      <c r="OAA1364" s="102"/>
      <c r="OAB1364" s="102"/>
      <c r="OAC1364" s="102"/>
      <c r="OAD1364" s="102"/>
      <c r="OAE1364" s="102"/>
      <c r="OAF1364" s="102"/>
      <c r="OAG1364" s="102"/>
      <c r="OAH1364" s="102"/>
      <c r="OAI1364" s="102"/>
      <c r="OAJ1364" s="102"/>
      <c r="OAK1364" s="102"/>
      <c r="OAL1364" s="102"/>
      <c r="OAM1364" s="102"/>
      <c r="OAN1364" s="102"/>
      <c r="OAO1364" s="102"/>
      <c r="OAP1364" s="102"/>
      <c r="OAQ1364" s="102"/>
      <c r="OAR1364" s="102"/>
      <c r="OAS1364" s="102"/>
      <c r="OAT1364" s="102"/>
      <c r="OAU1364" s="102"/>
      <c r="OAV1364" s="102"/>
      <c r="OAW1364" s="102"/>
      <c r="OAX1364" s="102"/>
      <c r="OAY1364" s="102"/>
      <c r="OAZ1364" s="102"/>
      <c r="OBA1364" s="102"/>
      <c r="OBB1364" s="102"/>
      <c r="OBC1364" s="102"/>
      <c r="OBD1364" s="102"/>
      <c r="OBE1364" s="102"/>
      <c r="OBF1364" s="102"/>
      <c r="OBG1364" s="102"/>
      <c r="OBH1364" s="102"/>
      <c r="OBI1364" s="102"/>
      <c r="OBJ1364" s="102"/>
      <c r="OBK1364" s="102"/>
      <c r="OBL1364" s="102"/>
      <c r="OBM1364" s="102"/>
      <c r="OBN1364" s="102"/>
      <c r="OBO1364" s="102"/>
      <c r="OBP1364" s="102"/>
      <c r="OBQ1364" s="102"/>
      <c r="OBR1364" s="102"/>
      <c r="OBS1364" s="102"/>
      <c r="OBT1364" s="102"/>
      <c r="OBU1364" s="102"/>
      <c r="OBV1364" s="102"/>
      <c r="OBW1364" s="102"/>
      <c r="OBX1364" s="102"/>
      <c r="OBY1364" s="102"/>
      <c r="OBZ1364" s="102"/>
      <c r="OCA1364" s="102"/>
      <c r="OCB1364" s="102"/>
      <c r="OCC1364" s="102"/>
      <c r="OCD1364" s="102"/>
      <c r="OCE1364" s="102"/>
      <c r="OCF1364" s="102"/>
      <c r="OCG1364" s="102"/>
      <c r="OCH1364" s="102"/>
      <c r="OCI1364" s="102"/>
      <c r="OCJ1364" s="102"/>
      <c r="OCK1364" s="102"/>
      <c r="OCL1364" s="102"/>
      <c r="OCM1364" s="102"/>
      <c r="OCN1364" s="102"/>
      <c r="OCO1364" s="102"/>
      <c r="OCP1364" s="102"/>
      <c r="OCQ1364" s="102"/>
      <c r="OCR1364" s="102"/>
      <c r="OCS1364" s="102"/>
      <c r="OCT1364" s="102"/>
      <c r="OCU1364" s="102"/>
      <c r="OCV1364" s="102"/>
      <c r="OCW1364" s="102"/>
      <c r="OCX1364" s="102"/>
      <c r="OCY1364" s="102"/>
      <c r="OCZ1364" s="102"/>
      <c r="ODA1364" s="102"/>
      <c r="ODB1364" s="102"/>
      <c r="ODC1364" s="102"/>
      <c r="ODD1364" s="102"/>
      <c r="ODE1364" s="102"/>
      <c r="ODF1364" s="102"/>
      <c r="ODG1364" s="102"/>
      <c r="ODH1364" s="102"/>
      <c r="ODI1364" s="102"/>
      <c r="ODJ1364" s="102"/>
      <c r="ODK1364" s="102"/>
      <c r="ODL1364" s="102"/>
      <c r="ODM1364" s="102"/>
      <c r="ODN1364" s="102"/>
      <c r="ODO1364" s="102"/>
      <c r="ODP1364" s="102"/>
      <c r="ODQ1364" s="102"/>
      <c r="ODR1364" s="102"/>
      <c r="ODS1364" s="102"/>
      <c r="ODT1364" s="102"/>
      <c r="ODU1364" s="102"/>
      <c r="ODV1364" s="102"/>
      <c r="ODW1364" s="102"/>
      <c r="ODX1364" s="102"/>
      <c r="ODY1364" s="102"/>
      <c r="ODZ1364" s="102"/>
      <c r="OEA1364" s="102"/>
      <c r="OEB1364" s="102"/>
      <c r="OEC1364" s="102"/>
      <c r="OED1364" s="102"/>
      <c r="OEE1364" s="102"/>
      <c r="OEF1364" s="102"/>
      <c r="OEG1364" s="102"/>
      <c r="OEH1364" s="102"/>
      <c r="OEI1364" s="102"/>
      <c r="OEJ1364" s="102"/>
      <c r="OEK1364" s="102"/>
      <c r="OEL1364" s="102"/>
      <c r="OEM1364" s="102"/>
      <c r="OEN1364" s="102"/>
      <c r="OEO1364" s="102"/>
      <c r="OEP1364" s="102"/>
      <c r="OEQ1364" s="102"/>
      <c r="OER1364" s="102"/>
      <c r="OES1364" s="102"/>
      <c r="OET1364" s="102"/>
      <c r="OEU1364" s="102"/>
      <c r="OEV1364" s="102"/>
      <c r="OEW1364" s="102"/>
      <c r="OEX1364" s="102"/>
      <c r="OEY1364" s="102"/>
      <c r="OEZ1364" s="102"/>
      <c r="OFA1364" s="102"/>
      <c r="OFB1364" s="102"/>
      <c r="OFC1364" s="102"/>
      <c r="OFD1364" s="102"/>
      <c r="OFE1364" s="102"/>
      <c r="OFF1364" s="102"/>
      <c r="OFG1364" s="102"/>
      <c r="OFH1364" s="102"/>
      <c r="OFI1364" s="102"/>
      <c r="OFJ1364" s="102"/>
      <c r="OFK1364" s="102"/>
      <c r="OFL1364" s="102"/>
      <c r="OFM1364" s="102"/>
      <c r="OFN1364" s="102"/>
      <c r="OFO1364" s="102"/>
      <c r="OFP1364" s="102"/>
      <c r="OFQ1364" s="102"/>
      <c r="OFR1364" s="102"/>
      <c r="OFS1364" s="102"/>
      <c r="OFT1364" s="102"/>
      <c r="OFU1364" s="102"/>
      <c r="OFV1364" s="102"/>
      <c r="OFW1364" s="102"/>
      <c r="OFX1364" s="102"/>
      <c r="OFY1364" s="102"/>
      <c r="OFZ1364" s="102"/>
      <c r="OGA1364" s="102"/>
      <c r="OGB1364" s="102"/>
      <c r="OGC1364" s="102"/>
      <c r="OGD1364" s="102"/>
      <c r="OGE1364" s="102"/>
      <c r="OGF1364" s="102"/>
      <c r="OGG1364" s="102"/>
      <c r="OGH1364" s="102"/>
      <c r="OGI1364" s="102"/>
      <c r="OGJ1364" s="102"/>
      <c r="OGK1364" s="102"/>
      <c r="OGL1364" s="102"/>
      <c r="OGM1364" s="102"/>
      <c r="OGN1364" s="102"/>
      <c r="OGO1364" s="102"/>
      <c r="OGP1364" s="102"/>
      <c r="OGQ1364" s="102"/>
      <c r="OGR1364" s="102"/>
      <c r="OGS1364" s="102"/>
      <c r="OGT1364" s="102"/>
      <c r="OGU1364" s="102"/>
      <c r="OGV1364" s="102"/>
      <c r="OGW1364" s="102"/>
      <c r="OGX1364" s="102"/>
      <c r="OGY1364" s="102"/>
      <c r="OGZ1364" s="102"/>
      <c r="OHA1364" s="102"/>
      <c r="OHB1364" s="102"/>
      <c r="OHC1364" s="102"/>
      <c r="OHD1364" s="102"/>
      <c r="OHE1364" s="102"/>
      <c r="OHF1364" s="102"/>
      <c r="OHG1364" s="102"/>
      <c r="OHH1364" s="102"/>
      <c r="OHI1364" s="102"/>
      <c r="OHJ1364" s="102"/>
      <c r="OHK1364" s="102"/>
      <c r="OHL1364" s="102"/>
      <c r="OHM1364" s="102"/>
      <c r="OHN1364" s="102"/>
      <c r="OHO1364" s="102"/>
      <c r="OHP1364" s="102"/>
      <c r="OHQ1364" s="102"/>
      <c r="OHR1364" s="102"/>
      <c r="OHS1364" s="102"/>
      <c r="OHT1364" s="102"/>
      <c r="OHU1364" s="102"/>
      <c r="OHV1364" s="102"/>
      <c r="OHW1364" s="102"/>
      <c r="OHX1364" s="102"/>
      <c r="OHY1364" s="102"/>
      <c r="OHZ1364" s="102"/>
      <c r="OIA1364" s="102"/>
      <c r="OIB1364" s="102"/>
      <c r="OIC1364" s="102"/>
      <c r="OID1364" s="102"/>
      <c r="OIE1364" s="102"/>
      <c r="OIF1364" s="102"/>
      <c r="OIG1364" s="102"/>
      <c r="OIH1364" s="102"/>
      <c r="OII1364" s="102"/>
      <c r="OIJ1364" s="102"/>
      <c r="OIK1364" s="102"/>
      <c r="OIL1364" s="102"/>
      <c r="OIM1364" s="102"/>
      <c r="OIN1364" s="102"/>
      <c r="OIO1364" s="102"/>
      <c r="OIP1364" s="102"/>
      <c r="OIQ1364" s="102"/>
      <c r="OIR1364" s="102"/>
      <c r="OIS1364" s="102"/>
      <c r="OIT1364" s="102"/>
      <c r="OIU1364" s="102"/>
      <c r="OIV1364" s="102"/>
      <c r="OIW1364" s="102"/>
      <c r="OIX1364" s="102"/>
      <c r="OIY1364" s="102"/>
      <c r="OIZ1364" s="102"/>
      <c r="OJA1364" s="102"/>
      <c r="OJB1364" s="102"/>
      <c r="OJC1364" s="102"/>
      <c r="OJD1364" s="102"/>
      <c r="OJE1364" s="102"/>
      <c r="OJF1364" s="102"/>
      <c r="OJG1364" s="102"/>
      <c r="OJH1364" s="102"/>
      <c r="OJI1364" s="102"/>
      <c r="OJJ1364" s="102"/>
      <c r="OJK1364" s="102"/>
      <c r="OJL1364" s="102"/>
      <c r="OJM1364" s="102"/>
      <c r="OJN1364" s="102"/>
      <c r="OJO1364" s="102"/>
      <c r="OJP1364" s="102"/>
      <c r="OJQ1364" s="102"/>
      <c r="OJR1364" s="102"/>
      <c r="OJS1364" s="102"/>
      <c r="OJT1364" s="102"/>
      <c r="OJU1364" s="102"/>
      <c r="OJV1364" s="102"/>
      <c r="OJW1364" s="102"/>
      <c r="OJX1364" s="102"/>
      <c r="OJY1364" s="102"/>
      <c r="OJZ1364" s="102"/>
      <c r="OKA1364" s="102"/>
      <c r="OKB1364" s="102"/>
      <c r="OKC1364" s="102"/>
      <c r="OKD1364" s="102"/>
      <c r="OKE1364" s="102"/>
      <c r="OKF1364" s="102"/>
      <c r="OKG1364" s="102"/>
      <c r="OKH1364" s="102"/>
      <c r="OKI1364" s="102"/>
      <c r="OKJ1364" s="102"/>
      <c r="OKK1364" s="102"/>
      <c r="OKL1364" s="102"/>
      <c r="OKM1364" s="102"/>
      <c r="OKN1364" s="102"/>
      <c r="OKO1364" s="102"/>
      <c r="OKP1364" s="102"/>
      <c r="OKQ1364" s="102"/>
      <c r="OKR1364" s="102"/>
      <c r="OKS1364" s="102"/>
      <c r="OKT1364" s="102"/>
      <c r="OKU1364" s="102"/>
      <c r="OKV1364" s="102"/>
      <c r="OKW1364" s="102"/>
      <c r="OKX1364" s="102"/>
      <c r="OKY1364" s="102"/>
      <c r="OKZ1364" s="102"/>
      <c r="OLA1364" s="102"/>
      <c r="OLB1364" s="102"/>
      <c r="OLC1364" s="102"/>
      <c r="OLD1364" s="102"/>
      <c r="OLE1364" s="102"/>
      <c r="OLF1364" s="102"/>
      <c r="OLG1364" s="102"/>
      <c r="OLH1364" s="102"/>
      <c r="OLI1364" s="102"/>
      <c r="OLJ1364" s="102"/>
      <c r="OLK1364" s="102"/>
      <c r="OLL1364" s="102"/>
      <c r="OLM1364" s="102"/>
      <c r="OLN1364" s="102"/>
      <c r="OLO1364" s="102"/>
      <c r="OLP1364" s="102"/>
      <c r="OLQ1364" s="102"/>
      <c r="OLR1364" s="102"/>
      <c r="OLS1364" s="102"/>
      <c r="OLT1364" s="102"/>
      <c r="OLU1364" s="102"/>
      <c r="OLV1364" s="102"/>
      <c r="OLW1364" s="102"/>
      <c r="OLX1364" s="102"/>
      <c r="OLY1364" s="102"/>
      <c r="OLZ1364" s="102"/>
      <c r="OMA1364" s="102"/>
      <c r="OMB1364" s="102"/>
      <c r="OMC1364" s="102"/>
      <c r="OMD1364" s="102"/>
      <c r="OME1364" s="102"/>
      <c r="OMF1364" s="102"/>
      <c r="OMG1364" s="102"/>
      <c r="OMH1364" s="102"/>
      <c r="OMI1364" s="102"/>
      <c r="OMJ1364" s="102"/>
      <c r="OMK1364" s="102"/>
      <c r="OML1364" s="102"/>
      <c r="OMM1364" s="102"/>
      <c r="OMN1364" s="102"/>
      <c r="OMO1364" s="102"/>
      <c r="OMP1364" s="102"/>
      <c r="OMQ1364" s="102"/>
      <c r="OMR1364" s="102"/>
      <c r="OMS1364" s="102"/>
      <c r="OMT1364" s="102"/>
      <c r="OMU1364" s="102"/>
      <c r="OMV1364" s="102"/>
      <c r="OMW1364" s="102"/>
      <c r="OMX1364" s="102"/>
      <c r="OMY1364" s="102"/>
      <c r="OMZ1364" s="102"/>
      <c r="ONA1364" s="102"/>
      <c r="ONB1364" s="102"/>
      <c r="ONC1364" s="102"/>
      <c r="OND1364" s="102"/>
      <c r="ONE1364" s="102"/>
      <c r="ONF1364" s="102"/>
      <c r="ONG1364" s="102"/>
      <c r="ONH1364" s="102"/>
      <c r="ONI1364" s="102"/>
      <c r="ONJ1364" s="102"/>
      <c r="ONK1364" s="102"/>
      <c r="ONL1364" s="102"/>
      <c r="ONM1364" s="102"/>
      <c r="ONN1364" s="102"/>
      <c r="ONO1364" s="102"/>
      <c r="ONP1364" s="102"/>
      <c r="ONQ1364" s="102"/>
      <c r="ONR1364" s="102"/>
      <c r="ONS1364" s="102"/>
      <c r="ONT1364" s="102"/>
      <c r="ONU1364" s="102"/>
      <c r="ONV1364" s="102"/>
      <c r="ONW1364" s="102"/>
      <c r="ONX1364" s="102"/>
      <c r="ONY1364" s="102"/>
      <c r="ONZ1364" s="102"/>
      <c r="OOA1364" s="102"/>
      <c r="OOB1364" s="102"/>
      <c r="OOC1364" s="102"/>
      <c r="OOD1364" s="102"/>
      <c r="OOE1364" s="102"/>
      <c r="OOF1364" s="102"/>
      <c r="OOG1364" s="102"/>
      <c r="OOH1364" s="102"/>
      <c r="OOI1364" s="102"/>
      <c r="OOJ1364" s="102"/>
      <c r="OOK1364" s="102"/>
      <c r="OOL1364" s="102"/>
      <c r="OOM1364" s="102"/>
      <c r="OON1364" s="102"/>
      <c r="OOO1364" s="102"/>
      <c r="OOP1364" s="102"/>
      <c r="OOQ1364" s="102"/>
      <c r="OOR1364" s="102"/>
      <c r="OOS1364" s="102"/>
      <c r="OOT1364" s="102"/>
      <c r="OOU1364" s="102"/>
      <c r="OOV1364" s="102"/>
      <c r="OOW1364" s="102"/>
      <c r="OOX1364" s="102"/>
      <c r="OOY1364" s="102"/>
      <c r="OOZ1364" s="102"/>
      <c r="OPA1364" s="102"/>
      <c r="OPB1364" s="102"/>
      <c r="OPC1364" s="102"/>
      <c r="OPD1364" s="102"/>
      <c r="OPE1364" s="102"/>
      <c r="OPF1364" s="102"/>
      <c r="OPG1364" s="102"/>
      <c r="OPH1364" s="102"/>
      <c r="OPI1364" s="102"/>
      <c r="OPJ1364" s="102"/>
      <c r="OPK1364" s="102"/>
      <c r="OPL1364" s="102"/>
      <c r="OPM1364" s="102"/>
      <c r="OPN1364" s="102"/>
      <c r="OPO1364" s="102"/>
      <c r="OPP1364" s="102"/>
      <c r="OPQ1364" s="102"/>
      <c r="OPR1364" s="102"/>
      <c r="OPS1364" s="102"/>
      <c r="OPT1364" s="102"/>
      <c r="OPU1364" s="102"/>
      <c r="OPV1364" s="102"/>
      <c r="OPW1364" s="102"/>
      <c r="OPX1364" s="102"/>
      <c r="OPY1364" s="102"/>
      <c r="OPZ1364" s="102"/>
      <c r="OQA1364" s="102"/>
      <c r="OQB1364" s="102"/>
      <c r="OQC1364" s="102"/>
      <c r="OQD1364" s="102"/>
      <c r="OQE1364" s="102"/>
      <c r="OQF1364" s="102"/>
      <c r="OQG1364" s="102"/>
      <c r="OQH1364" s="102"/>
      <c r="OQI1364" s="102"/>
      <c r="OQJ1364" s="102"/>
      <c r="OQK1364" s="102"/>
      <c r="OQL1364" s="102"/>
      <c r="OQM1364" s="102"/>
      <c r="OQN1364" s="102"/>
      <c r="OQO1364" s="102"/>
      <c r="OQP1364" s="102"/>
      <c r="OQQ1364" s="102"/>
      <c r="OQR1364" s="102"/>
      <c r="OQS1364" s="102"/>
      <c r="OQT1364" s="102"/>
      <c r="OQU1364" s="102"/>
      <c r="OQV1364" s="102"/>
      <c r="OQW1364" s="102"/>
      <c r="OQX1364" s="102"/>
      <c r="OQY1364" s="102"/>
      <c r="OQZ1364" s="102"/>
      <c r="ORA1364" s="102"/>
      <c r="ORB1364" s="102"/>
      <c r="ORC1364" s="102"/>
      <c r="ORD1364" s="102"/>
      <c r="ORE1364" s="102"/>
      <c r="ORF1364" s="102"/>
      <c r="ORG1364" s="102"/>
      <c r="ORH1364" s="102"/>
      <c r="ORI1364" s="102"/>
      <c r="ORJ1364" s="102"/>
      <c r="ORK1364" s="102"/>
      <c r="ORL1364" s="102"/>
      <c r="ORM1364" s="102"/>
      <c r="ORN1364" s="102"/>
      <c r="ORO1364" s="102"/>
      <c r="ORP1364" s="102"/>
      <c r="ORQ1364" s="102"/>
      <c r="ORR1364" s="102"/>
      <c r="ORS1364" s="102"/>
      <c r="ORT1364" s="102"/>
      <c r="ORU1364" s="102"/>
      <c r="ORV1364" s="102"/>
      <c r="ORW1364" s="102"/>
      <c r="ORX1364" s="102"/>
      <c r="ORY1364" s="102"/>
      <c r="ORZ1364" s="102"/>
      <c r="OSA1364" s="102"/>
      <c r="OSB1364" s="102"/>
      <c r="OSC1364" s="102"/>
      <c r="OSD1364" s="102"/>
      <c r="OSE1364" s="102"/>
      <c r="OSF1364" s="102"/>
      <c r="OSG1364" s="102"/>
      <c r="OSH1364" s="102"/>
      <c r="OSI1364" s="102"/>
      <c r="OSJ1364" s="102"/>
      <c r="OSK1364" s="102"/>
      <c r="OSL1364" s="102"/>
      <c r="OSM1364" s="102"/>
      <c r="OSN1364" s="102"/>
      <c r="OSO1364" s="102"/>
      <c r="OSP1364" s="102"/>
      <c r="OSQ1364" s="102"/>
      <c r="OSR1364" s="102"/>
      <c r="OSS1364" s="102"/>
      <c r="OST1364" s="102"/>
      <c r="OSU1364" s="102"/>
      <c r="OSV1364" s="102"/>
      <c r="OSW1364" s="102"/>
      <c r="OSX1364" s="102"/>
      <c r="OSY1364" s="102"/>
      <c r="OSZ1364" s="102"/>
      <c r="OTA1364" s="102"/>
      <c r="OTB1364" s="102"/>
      <c r="OTC1364" s="102"/>
      <c r="OTD1364" s="102"/>
      <c r="OTE1364" s="102"/>
      <c r="OTF1364" s="102"/>
      <c r="OTG1364" s="102"/>
      <c r="OTH1364" s="102"/>
      <c r="OTI1364" s="102"/>
      <c r="OTJ1364" s="102"/>
      <c r="OTK1364" s="102"/>
      <c r="OTL1364" s="102"/>
      <c r="OTM1364" s="102"/>
      <c r="OTN1364" s="102"/>
      <c r="OTO1364" s="102"/>
      <c r="OTP1364" s="102"/>
      <c r="OTQ1364" s="102"/>
      <c r="OTR1364" s="102"/>
      <c r="OTS1364" s="102"/>
      <c r="OTT1364" s="102"/>
      <c r="OTU1364" s="102"/>
      <c r="OTV1364" s="102"/>
      <c r="OTW1364" s="102"/>
      <c r="OTX1364" s="102"/>
      <c r="OTY1364" s="102"/>
      <c r="OTZ1364" s="102"/>
      <c r="OUA1364" s="102"/>
      <c r="OUB1364" s="102"/>
      <c r="OUC1364" s="102"/>
      <c r="OUD1364" s="102"/>
      <c r="OUE1364" s="102"/>
      <c r="OUF1364" s="102"/>
      <c r="OUG1364" s="102"/>
      <c r="OUH1364" s="102"/>
      <c r="OUI1364" s="102"/>
      <c r="OUJ1364" s="102"/>
      <c r="OUK1364" s="102"/>
      <c r="OUL1364" s="102"/>
      <c r="OUM1364" s="102"/>
      <c r="OUN1364" s="102"/>
      <c r="OUO1364" s="102"/>
      <c r="OUP1364" s="102"/>
      <c r="OUQ1364" s="102"/>
      <c r="OUR1364" s="102"/>
      <c r="OUS1364" s="102"/>
      <c r="OUT1364" s="102"/>
      <c r="OUU1364" s="102"/>
      <c r="OUV1364" s="102"/>
      <c r="OUW1364" s="102"/>
      <c r="OUX1364" s="102"/>
      <c r="OUY1364" s="102"/>
      <c r="OUZ1364" s="102"/>
      <c r="OVA1364" s="102"/>
      <c r="OVB1364" s="102"/>
      <c r="OVC1364" s="102"/>
      <c r="OVD1364" s="102"/>
      <c r="OVE1364" s="102"/>
      <c r="OVF1364" s="102"/>
      <c r="OVG1364" s="102"/>
      <c r="OVH1364" s="102"/>
      <c r="OVI1364" s="102"/>
      <c r="OVJ1364" s="102"/>
      <c r="OVK1364" s="102"/>
      <c r="OVL1364" s="102"/>
      <c r="OVM1364" s="102"/>
      <c r="OVN1364" s="102"/>
      <c r="OVO1364" s="102"/>
      <c r="OVP1364" s="102"/>
      <c r="OVQ1364" s="102"/>
      <c r="OVR1364" s="102"/>
      <c r="OVS1364" s="102"/>
      <c r="OVT1364" s="102"/>
      <c r="OVU1364" s="102"/>
      <c r="OVV1364" s="102"/>
      <c r="OVW1364" s="102"/>
      <c r="OVX1364" s="102"/>
      <c r="OVY1364" s="102"/>
      <c r="OVZ1364" s="102"/>
      <c r="OWA1364" s="102"/>
      <c r="OWB1364" s="102"/>
      <c r="OWC1364" s="102"/>
      <c r="OWD1364" s="102"/>
      <c r="OWE1364" s="102"/>
      <c r="OWF1364" s="102"/>
      <c r="OWG1364" s="102"/>
      <c r="OWH1364" s="102"/>
      <c r="OWI1364" s="102"/>
      <c r="OWJ1364" s="102"/>
      <c r="OWK1364" s="102"/>
      <c r="OWL1364" s="102"/>
      <c r="OWM1364" s="102"/>
      <c r="OWN1364" s="102"/>
      <c r="OWO1364" s="102"/>
      <c r="OWP1364" s="102"/>
      <c r="OWQ1364" s="102"/>
      <c r="OWR1364" s="102"/>
      <c r="OWS1364" s="102"/>
      <c r="OWT1364" s="102"/>
      <c r="OWU1364" s="102"/>
      <c r="OWV1364" s="102"/>
      <c r="OWW1364" s="102"/>
      <c r="OWX1364" s="102"/>
      <c r="OWY1364" s="102"/>
      <c r="OWZ1364" s="102"/>
      <c r="OXA1364" s="102"/>
      <c r="OXB1364" s="102"/>
      <c r="OXC1364" s="102"/>
      <c r="OXD1364" s="102"/>
      <c r="OXE1364" s="102"/>
      <c r="OXF1364" s="102"/>
      <c r="OXG1364" s="102"/>
      <c r="OXH1364" s="102"/>
      <c r="OXI1364" s="102"/>
      <c r="OXJ1364" s="102"/>
      <c r="OXK1364" s="102"/>
      <c r="OXL1364" s="102"/>
      <c r="OXM1364" s="102"/>
      <c r="OXN1364" s="102"/>
      <c r="OXO1364" s="102"/>
      <c r="OXP1364" s="102"/>
      <c r="OXQ1364" s="102"/>
      <c r="OXR1364" s="102"/>
      <c r="OXS1364" s="102"/>
      <c r="OXT1364" s="102"/>
      <c r="OXU1364" s="102"/>
      <c r="OXV1364" s="102"/>
      <c r="OXW1364" s="102"/>
      <c r="OXX1364" s="102"/>
      <c r="OXY1364" s="102"/>
      <c r="OXZ1364" s="102"/>
      <c r="OYA1364" s="102"/>
      <c r="OYB1364" s="102"/>
      <c r="OYC1364" s="102"/>
      <c r="OYD1364" s="102"/>
      <c r="OYE1364" s="102"/>
      <c r="OYF1364" s="102"/>
      <c r="OYG1364" s="102"/>
      <c r="OYH1364" s="102"/>
      <c r="OYI1364" s="102"/>
      <c r="OYJ1364" s="102"/>
      <c r="OYK1364" s="102"/>
      <c r="OYL1364" s="102"/>
      <c r="OYM1364" s="102"/>
      <c r="OYN1364" s="102"/>
      <c r="OYO1364" s="102"/>
      <c r="OYP1364" s="102"/>
      <c r="OYQ1364" s="102"/>
      <c r="OYR1364" s="102"/>
      <c r="OYS1364" s="102"/>
      <c r="OYT1364" s="102"/>
      <c r="OYU1364" s="102"/>
      <c r="OYV1364" s="102"/>
      <c r="OYW1364" s="102"/>
      <c r="OYX1364" s="102"/>
      <c r="OYY1364" s="102"/>
      <c r="OYZ1364" s="102"/>
      <c r="OZA1364" s="102"/>
      <c r="OZB1364" s="102"/>
      <c r="OZC1364" s="102"/>
      <c r="OZD1364" s="102"/>
      <c r="OZE1364" s="102"/>
      <c r="OZF1364" s="102"/>
      <c r="OZG1364" s="102"/>
      <c r="OZH1364" s="102"/>
      <c r="OZI1364" s="102"/>
      <c r="OZJ1364" s="102"/>
      <c r="OZK1364" s="102"/>
      <c r="OZL1364" s="102"/>
      <c r="OZM1364" s="102"/>
      <c r="OZN1364" s="102"/>
      <c r="OZO1364" s="102"/>
      <c r="OZP1364" s="102"/>
      <c r="OZQ1364" s="102"/>
      <c r="OZR1364" s="102"/>
      <c r="OZS1364" s="102"/>
      <c r="OZT1364" s="102"/>
      <c r="OZU1364" s="102"/>
      <c r="OZV1364" s="102"/>
      <c r="OZW1364" s="102"/>
      <c r="OZX1364" s="102"/>
      <c r="OZY1364" s="102"/>
      <c r="OZZ1364" s="102"/>
      <c r="PAA1364" s="102"/>
      <c r="PAB1364" s="102"/>
      <c r="PAC1364" s="102"/>
      <c r="PAD1364" s="102"/>
      <c r="PAE1364" s="102"/>
      <c r="PAF1364" s="102"/>
      <c r="PAG1364" s="102"/>
      <c r="PAH1364" s="102"/>
      <c r="PAI1364" s="102"/>
      <c r="PAJ1364" s="102"/>
      <c r="PAK1364" s="102"/>
      <c r="PAL1364" s="102"/>
      <c r="PAM1364" s="102"/>
      <c r="PAN1364" s="102"/>
      <c r="PAO1364" s="102"/>
      <c r="PAP1364" s="102"/>
      <c r="PAQ1364" s="102"/>
      <c r="PAR1364" s="102"/>
      <c r="PAS1364" s="102"/>
      <c r="PAT1364" s="102"/>
      <c r="PAU1364" s="102"/>
      <c r="PAV1364" s="102"/>
      <c r="PAW1364" s="102"/>
      <c r="PAX1364" s="102"/>
      <c r="PAY1364" s="102"/>
      <c r="PAZ1364" s="102"/>
      <c r="PBA1364" s="102"/>
      <c r="PBB1364" s="102"/>
      <c r="PBC1364" s="102"/>
      <c r="PBD1364" s="102"/>
      <c r="PBE1364" s="102"/>
      <c r="PBF1364" s="102"/>
      <c r="PBG1364" s="102"/>
      <c r="PBH1364" s="102"/>
      <c r="PBI1364" s="102"/>
      <c r="PBJ1364" s="102"/>
      <c r="PBK1364" s="102"/>
      <c r="PBL1364" s="102"/>
      <c r="PBM1364" s="102"/>
      <c r="PBN1364" s="102"/>
      <c r="PBO1364" s="102"/>
      <c r="PBP1364" s="102"/>
      <c r="PBQ1364" s="102"/>
      <c r="PBR1364" s="102"/>
      <c r="PBS1364" s="102"/>
      <c r="PBT1364" s="102"/>
      <c r="PBU1364" s="102"/>
      <c r="PBV1364" s="102"/>
      <c r="PBW1364" s="102"/>
      <c r="PBX1364" s="102"/>
      <c r="PBY1364" s="102"/>
      <c r="PBZ1364" s="102"/>
      <c r="PCA1364" s="102"/>
      <c r="PCB1364" s="102"/>
      <c r="PCC1364" s="102"/>
      <c r="PCD1364" s="102"/>
      <c r="PCE1364" s="102"/>
      <c r="PCF1364" s="102"/>
      <c r="PCG1364" s="102"/>
      <c r="PCH1364" s="102"/>
      <c r="PCI1364" s="102"/>
      <c r="PCJ1364" s="102"/>
      <c r="PCK1364" s="102"/>
      <c r="PCL1364" s="102"/>
      <c r="PCM1364" s="102"/>
      <c r="PCN1364" s="102"/>
      <c r="PCO1364" s="102"/>
      <c r="PCP1364" s="102"/>
      <c r="PCQ1364" s="102"/>
      <c r="PCR1364" s="102"/>
      <c r="PCS1364" s="102"/>
      <c r="PCT1364" s="102"/>
      <c r="PCU1364" s="102"/>
      <c r="PCV1364" s="102"/>
      <c r="PCW1364" s="102"/>
      <c r="PCX1364" s="102"/>
      <c r="PCY1364" s="102"/>
      <c r="PCZ1364" s="102"/>
      <c r="PDA1364" s="102"/>
      <c r="PDB1364" s="102"/>
      <c r="PDC1364" s="102"/>
      <c r="PDD1364" s="102"/>
      <c r="PDE1364" s="102"/>
      <c r="PDF1364" s="102"/>
      <c r="PDG1364" s="102"/>
      <c r="PDH1364" s="102"/>
      <c r="PDI1364" s="102"/>
      <c r="PDJ1364" s="102"/>
      <c r="PDK1364" s="102"/>
      <c r="PDL1364" s="102"/>
      <c r="PDM1364" s="102"/>
      <c r="PDN1364" s="102"/>
      <c r="PDO1364" s="102"/>
      <c r="PDP1364" s="102"/>
      <c r="PDQ1364" s="102"/>
      <c r="PDR1364" s="102"/>
      <c r="PDS1364" s="102"/>
      <c r="PDT1364" s="102"/>
      <c r="PDU1364" s="102"/>
      <c r="PDV1364" s="102"/>
      <c r="PDW1364" s="102"/>
      <c r="PDX1364" s="102"/>
      <c r="PDY1364" s="102"/>
      <c r="PDZ1364" s="102"/>
      <c r="PEA1364" s="102"/>
      <c r="PEB1364" s="102"/>
      <c r="PEC1364" s="102"/>
      <c r="PED1364" s="102"/>
      <c r="PEE1364" s="102"/>
      <c r="PEF1364" s="102"/>
      <c r="PEG1364" s="102"/>
      <c r="PEH1364" s="102"/>
      <c r="PEI1364" s="102"/>
      <c r="PEJ1364" s="102"/>
      <c r="PEK1364" s="102"/>
      <c r="PEL1364" s="102"/>
      <c r="PEM1364" s="102"/>
      <c r="PEN1364" s="102"/>
      <c r="PEO1364" s="102"/>
      <c r="PEP1364" s="102"/>
      <c r="PEQ1364" s="102"/>
      <c r="PER1364" s="102"/>
      <c r="PES1364" s="102"/>
      <c r="PET1364" s="102"/>
      <c r="PEU1364" s="102"/>
      <c r="PEV1364" s="102"/>
      <c r="PEW1364" s="102"/>
      <c r="PEX1364" s="102"/>
      <c r="PEY1364" s="102"/>
      <c r="PEZ1364" s="102"/>
      <c r="PFA1364" s="102"/>
      <c r="PFB1364" s="102"/>
      <c r="PFC1364" s="102"/>
      <c r="PFD1364" s="102"/>
      <c r="PFE1364" s="102"/>
      <c r="PFF1364" s="102"/>
      <c r="PFG1364" s="102"/>
      <c r="PFH1364" s="102"/>
      <c r="PFI1364" s="102"/>
      <c r="PFJ1364" s="102"/>
      <c r="PFK1364" s="102"/>
      <c r="PFL1364" s="102"/>
      <c r="PFM1364" s="102"/>
      <c r="PFN1364" s="102"/>
      <c r="PFO1364" s="102"/>
      <c r="PFP1364" s="102"/>
      <c r="PFQ1364" s="102"/>
      <c r="PFR1364" s="102"/>
      <c r="PFS1364" s="102"/>
      <c r="PFT1364" s="102"/>
      <c r="PFU1364" s="102"/>
      <c r="PFV1364" s="102"/>
      <c r="PFW1364" s="102"/>
      <c r="PFX1364" s="102"/>
      <c r="PFY1364" s="102"/>
      <c r="PFZ1364" s="102"/>
      <c r="PGA1364" s="102"/>
      <c r="PGB1364" s="102"/>
      <c r="PGC1364" s="102"/>
      <c r="PGD1364" s="102"/>
      <c r="PGE1364" s="102"/>
      <c r="PGF1364" s="102"/>
      <c r="PGG1364" s="102"/>
      <c r="PGH1364" s="102"/>
      <c r="PGI1364" s="102"/>
      <c r="PGJ1364" s="102"/>
      <c r="PGK1364" s="102"/>
      <c r="PGL1364" s="102"/>
      <c r="PGM1364" s="102"/>
      <c r="PGN1364" s="102"/>
      <c r="PGO1364" s="102"/>
      <c r="PGP1364" s="102"/>
      <c r="PGQ1364" s="102"/>
      <c r="PGR1364" s="102"/>
      <c r="PGS1364" s="102"/>
      <c r="PGT1364" s="102"/>
      <c r="PGU1364" s="102"/>
      <c r="PGV1364" s="102"/>
      <c r="PGW1364" s="102"/>
      <c r="PGX1364" s="102"/>
      <c r="PGY1364" s="102"/>
      <c r="PGZ1364" s="102"/>
      <c r="PHA1364" s="102"/>
      <c r="PHB1364" s="102"/>
      <c r="PHC1364" s="102"/>
      <c r="PHD1364" s="102"/>
      <c r="PHE1364" s="102"/>
      <c r="PHF1364" s="102"/>
      <c r="PHG1364" s="102"/>
      <c r="PHH1364" s="102"/>
      <c r="PHI1364" s="102"/>
      <c r="PHJ1364" s="102"/>
      <c r="PHK1364" s="102"/>
      <c r="PHL1364" s="102"/>
      <c r="PHM1364" s="102"/>
      <c r="PHN1364" s="102"/>
      <c r="PHO1364" s="102"/>
      <c r="PHP1364" s="102"/>
      <c r="PHQ1364" s="102"/>
      <c r="PHR1364" s="102"/>
      <c r="PHS1364" s="102"/>
      <c r="PHT1364" s="102"/>
      <c r="PHU1364" s="102"/>
      <c r="PHV1364" s="102"/>
      <c r="PHW1364" s="102"/>
      <c r="PHX1364" s="102"/>
      <c r="PHY1364" s="102"/>
      <c r="PHZ1364" s="102"/>
      <c r="PIA1364" s="102"/>
      <c r="PIB1364" s="102"/>
      <c r="PIC1364" s="102"/>
      <c r="PID1364" s="102"/>
      <c r="PIE1364" s="102"/>
      <c r="PIF1364" s="102"/>
      <c r="PIG1364" s="102"/>
      <c r="PIH1364" s="102"/>
      <c r="PII1364" s="102"/>
      <c r="PIJ1364" s="102"/>
      <c r="PIK1364" s="102"/>
      <c r="PIL1364" s="102"/>
      <c r="PIM1364" s="102"/>
      <c r="PIN1364" s="102"/>
      <c r="PIO1364" s="102"/>
      <c r="PIP1364" s="102"/>
      <c r="PIQ1364" s="102"/>
      <c r="PIR1364" s="102"/>
      <c r="PIS1364" s="102"/>
      <c r="PIT1364" s="102"/>
      <c r="PIU1364" s="102"/>
      <c r="PIV1364" s="102"/>
      <c r="PIW1364" s="102"/>
      <c r="PIX1364" s="102"/>
      <c r="PIY1364" s="102"/>
      <c r="PIZ1364" s="102"/>
      <c r="PJA1364" s="102"/>
      <c r="PJB1364" s="102"/>
      <c r="PJC1364" s="102"/>
      <c r="PJD1364" s="102"/>
      <c r="PJE1364" s="102"/>
      <c r="PJF1364" s="102"/>
      <c r="PJG1364" s="102"/>
      <c r="PJH1364" s="102"/>
      <c r="PJI1364" s="102"/>
      <c r="PJJ1364" s="102"/>
      <c r="PJK1364" s="102"/>
      <c r="PJL1364" s="102"/>
      <c r="PJM1364" s="102"/>
      <c r="PJN1364" s="102"/>
      <c r="PJO1364" s="102"/>
      <c r="PJP1364" s="102"/>
      <c r="PJQ1364" s="102"/>
      <c r="PJR1364" s="102"/>
      <c r="PJS1364" s="102"/>
      <c r="PJT1364" s="102"/>
      <c r="PJU1364" s="102"/>
      <c r="PJV1364" s="102"/>
      <c r="PJW1364" s="102"/>
      <c r="PJX1364" s="102"/>
      <c r="PJY1364" s="102"/>
      <c r="PJZ1364" s="102"/>
      <c r="PKA1364" s="102"/>
      <c r="PKB1364" s="102"/>
      <c r="PKC1364" s="102"/>
      <c r="PKD1364" s="102"/>
      <c r="PKE1364" s="102"/>
      <c r="PKF1364" s="102"/>
      <c r="PKG1364" s="102"/>
      <c r="PKH1364" s="102"/>
      <c r="PKI1364" s="102"/>
      <c r="PKJ1364" s="102"/>
      <c r="PKK1364" s="102"/>
      <c r="PKL1364" s="102"/>
      <c r="PKM1364" s="102"/>
      <c r="PKN1364" s="102"/>
      <c r="PKO1364" s="102"/>
      <c r="PKP1364" s="102"/>
      <c r="PKQ1364" s="102"/>
      <c r="PKR1364" s="102"/>
      <c r="PKS1364" s="102"/>
      <c r="PKT1364" s="102"/>
      <c r="PKU1364" s="102"/>
      <c r="PKV1364" s="102"/>
      <c r="PKW1364" s="102"/>
      <c r="PKX1364" s="102"/>
      <c r="PKY1364" s="102"/>
      <c r="PKZ1364" s="102"/>
      <c r="PLA1364" s="102"/>
      <c r="PLB1364" s="102"/>
      <c r="PLC1364" s="102"/>
      <c r="PLD1364" s="102"/>
      <c r="PLE1364" s="102"/>
      <c r="PLF1364" s="102"/>
      <c r="PLG1364" s="102"/>
      <c r="PLH1364" s="102"/>
      <c r="PLI1364" s="102"/>
      <c r="PLJ1364" s="102"/>
      <c r="PLK1364" s="102"/>
      <c r="PLL1364" s="102"/>
      <c r="PLM1364" s="102"/>
      <c r="PLN1364" s="102"/>
      <c r="PLO1364" s="102"/>
      <c r="PLP1364" s="102"/>
      <c r="PLQ1364" s="102"/>
      <c r="PLR1364" s="102"/>
      <c r="PLS1364" s="102"/>
      <c r="PLT1364" s="102"/>
      <c r="PLU1364" s="102"/>
      <c r="PLV1364" s="102"/>
      <c r="PLW1364" s="102"/>
      <c r="PLX1364" s="102"/>
      <c r="PLY1364" s="102"/>
      <c r="PLZ1364" s="102"/>
      <c r="PMA1364" s="102"/>
      <c r="PMB1364" s="102"/>
      <c r="PMC1364" s="102"/>
      <c r="PMD1364" s="102"/>
      <c r="PME1364" s="102"/>
      <c r="PMF1364" s="102"/>
      <c r="PMG1364" s="102"/>
      <c r="PMH1364" s="102"/>
      <c r="PMI1364" s="102"/>
      <c r="PMJ1364" s="102"/>
      <c r="PMK1364" s="102"/>
      <c r="PML1364" s="102"/>
      <c r="PMM1364" s="102"/>
      <c r="PMN1364" s="102"/>
      <c r="PMO1364" s="102"/>
      <c r="PMP1364" s="102"/>
      <c r="PMQ1364" s="102"/>
      <c r="PMR1364" s="102"/>
      <c r="PMS1364" s="102"/>
      <c r="PMT1364" s="102"/>
      <c r="PMU1364" s="102"/>
      <c r="PMV1364" s="102"/>
      <c r="PMW1364" s="102"/>
      <c r="PMX1364" s="102"/>
      <c r="PMY1364" s="102"/>
      <c r="PMZ1364" s="102"/>
      <c r="PNA1364" s="102"/>
      <c r="PNB1364" s="102"/>
      <c r="PNC1364" s="102"/>
      <c r="PND1364" s="102"/>
      <c r="PNE1364" s="102"/>
      <c r="PNF1364" s="102"/>
      <c r="PNG1364" s="102"/>
      <c r="PNH1364" s="102"/>
      <c r="PNI1364" s="102"/>
      <c r="PNJ1364" s="102"/>
      <c r="PNK1364" s="102"/>
      <c r="PNL1364" s="102"/>
      <c r="PNM1364" s="102"/>
      <c r="PNN1364" s="102"/>
      <c r="PNO1364" s="102"/>
      <c r="PNP1364" s="102"/>
      <c r="PNQ1364" s="102"/>
      <c r="PNR1364" s="102"/>
      <c r="PNS1364" s="102"/>
      <c r="PNT1364" s="102"/>
      <c r="PNU1364" s="102"/>
      <c r="PNV1364" s="102"/>
      <c r="PNW1364" s="102"/>
      <c r="PNX1364" s="102"/>
      <c r="PNY1364" s="102"/>
      <c r="PNZ1364" s="102"/>
      <c r="POA1364" s="102"/>
      <c r="POB1364" s="102"/>
      <c r="POC1364" s="102"/>
      <c r="POD1364" s="102"/>
      <c r="POE1364" s="102"/>
      <c r="POF1364" s="102"/>
      <c r="POG1364" s="102"/>
      <c r="POH1364" s="102"/>
      <c r="POI1364" s="102"/>
      <c r="POJ1364" s="102"/>
      <c r="POK1364" s="102"/>
      <c r="POL1364" s="102"/>
      <c r="POM1364" s="102"/>
      <c r="PON1364" s="102"/>
      <c r="POO1364" s="102"/>
      <c r="POP1364" s="102"/>
      <c r="POQ1364" s="102"/>
      <c r="POR1364" s="102"/>
      <c r="POS1364" s="102"/>
      <c r="POT1364" s="102"/>
      <c r="POU1364" s="102"/>
      <c r="POV1364" s="102"/>
      <c r="POW1364" s="102"/>
      <c r="POX1364" s="102"/>
      <c r="POY1364" s="102"/>
      <c r="POZ1364" s="102"/>
      <c r="PPA1364" s="102"/>
      <c r="PPB1364" s="102"/>
      <c r="PPC1364" s="102"/>
      <c r="PPD1364" s="102"/>
      <c r="PPE1364" s="102"/>
      <c r="PPF1364" s="102"/>
      <c r="PPG1364" s="102"/>
      <c r="PPH1364" s="102"/>
      <c r="PPI1364" s="102"/>
      <c r="PPJ1364" s="102"/>
      <c r="PPK1364" s="102"/>
      <c r="PPL1364" s="102"/>
      <c r="PPM1364" s="102"/>
      <c r="PPN1364" s="102"/>
      <c r="PPO1364" s="102"/>
      <c r="PPP1364" s="102"/>
      <c r="PPQ1364" s="102"/>
      <c r="PPR1364" s="102"/>
      <c r="PPS1364" s="102"/>
      <c r="PPT1364" s="102"/>
      <c r="PPU1364" s="102"/>
      <c r="PPV1364" s="102"/>
      <c r="PPW1364" s="102"/>
      <c r="PPX1364" s="102"/>
      <c r="PPY1364" s="102"/>
      <c r="PPZ1364" s="102"/>
      <c r="PQA1364" s="102"/>
      <c r="PQB1364" s="102"/>
      <c r="PQC1364" s="102"/>
      <c r="PQD1364" s="102"/>
      <c r="PQE1364" s="102"/>
      <c r="PQF1364" s="102"/>
      <c r="PQG1364" s="102"/>
      <c r="PQH1364" s="102"/>
      <c r="PQI1364" s="102"/>
      <c r="PQJ1364" s="102"/>
      <c r="PQK1364" s="102"/>
      <c r="PQL1364" s="102"/>
      <c r="PQM1364" s="102"/>
      <c r="PQN1364" s="102"/>
      <c r="PQO1364" s="102"/>
      <c r="PQP1364" s="102"/>
      <c r="PQQ1364" s="102"/>
      <c r="PQR1364" s="102"/>
      <c r="PQS1364" s="102"/>
      <c r="PQT1364" s="102"/>
      <c r="PQU1364" s="102"/>
      <c r="PQV1364" s="102"/>
      <c r="PQW1364" s="102"/>
      <c r="PQX1364" s="102"/>
      <c r="PQY1364" s="102"/>
      <c r="PQZ1364" s="102"/>
      <c r="PRA1364" s="102"/>
      <c r="PRB1364" s="102"/>
      <c r="PRC1364" s="102"/>
      <c r="PRD1364" s="102"/>
      <c r="PRE1364" s="102"/>
      <c r="PRF1364" s="102"/>
      <c r="PRG1364" s="102"/>
      <c r="PRH1364" s="102"/>
      <c r="PRI1364" s="102"/>
      <c r="PRJ1364" s="102"/>
      <c r="PRK1364" s="102"/>
      <c r="PRL1364" s="102"/>
      <c r="PRM1364" s="102"/>
      <c r="PRN1364" s="102"/>
      <c r="PRO1364" s="102"/>
      <c r="PRP1364" s="102"/>
      <c r="PRQ1364" s="102"/>
      <c r="PRR1364" s="102"/>
      <c r="PRS1364" s="102"/>
      <c r="PRT1364" s="102"/>
      <c r="PRU1364" s="102"/>
      <c r="PRV1364" s="102"/>
      <c r="PRW1364" s="102"/>
      <c r="PRX1364" s="102"/>
      <c r="PRY1364" s="102"/>
      <c r="PRZ1364" s="102"/>
      <c r="PSA1364" s="102"/>
      <c r="PSB1364" s="102"/>
      <c r="PSC1364" s="102"/>
      <c r="PSD1364" s="102"/>
      <c r="PSE1364" s="102"/>
      <c r="PSF1364" s="102"/>
      <c r="PSG1364" s="102"/>
      <c r="PSH1364" s="102"/>
      <c r="PSI1364" s="102"/>
      <c r="PSJ1364" s="102"/>
      <c r="PSK1364" s="102"/>
      <c r="PSL1364" s="102"/>
      <c r="PSM1364" s="102"/>
      <c r="PSN1364" s="102"/>
      <c r="PSO1364" s="102"/>
      <c r="PSP1364" s="102"/>
      <c r="PSQ1364" s="102"/>
      <c r="PSR1364" s="102"/>
      <c r="PSS1364" s="102"/>
      <c r="PST1364" s="102"/>
      <c r="PSU1364" s="102"/>
      <c r="PSV1364" s="102"/>
      <c r="PSW1364" s="102"/>
      <c r="PSX1364" s="102"/>
      <c r="PSY1364" s="102"/>
      <c r="PSZ1364" s="102"/>
      <c r="PTA1364" s="102"/>
      <c r="PTB1364" s="102"/>
      <c r="PTC1364" s="102"/>
      <c r="PTD1364" s="102"/>
      <c r="PTE1364" s="102"/>
      <c r="PTF1364" s="102"/>
      <c r="PTG1364" s="102"/>
      <c r="PTH1364" s="102"/>
      <c r="PTI1364" s="102"/>
      <c r="PTJ1364" s="102"/>
      <c r="PTK1364" s="102"/>
      <c r="PTL1364" s="102"/>
      <c r="PTM1364" s="102"/>
      <c r="PTN1364" s="102"/>
      <c r="PTO1364" s="102"/>
      <c r="PTP1364" s="102"/>
      <c r="PTQ1364" s="102"/>
      <c r="PTR1364" s="102"/>
      <c r="PTS1364" s="102"/>
      <c r="PTT1364" s="102"/>
      <c r="PTU1364" s="102"/>
      <c r="PTV1364" s="102"/>
      <c r="PTW1364" s="102"/>
      <c r="PTX1364" s="102"/>
      <c r="PTY1364" s="102"/>
      <c r="PTZ1364" s="102"/>
      <c r="PUA1364" s="102"/>
      <c r="PUB1364" s="102"/>
      <c r="PUC1364" s="102"/>
      <c r="PUD1364" s="102"/>
      <c r="PUE1364" s="102"/>
      <c r="PUF1364" s="102"/>
      <c r="PUG1364" s="102"/>
      <c r="PUH1364" s="102"/>
      <c r="PUI1364" s="102"/>
      <c r="PUJ1364" s="102"/>
      <c r="PUK1364" s="102"/>
      <c r="PUL1364" s="102"/>
      <c r="PUM1364" s="102"/>
      <c r="PUN1364" s="102"/>
      <c r="PUO1364" s="102"/>
      <c r="PUP1364" s="102"/>
      <c r="PUQ1364" s="102"/>
      <c r="PUR1364" s="102"/>
      <c r="PUS1364" s="102"/>
      <c r="PUT1364" s="102"/>
      <c r="PUU1364" s="102"/>
      <c r="PUV1364" s="102"/>
      <c r="PUW1364" s="102"/>
      <c r="PUX1364" s="102"/>
      <c r="PUY1364" s="102"/>
      <c r="PUZ1364" s="102"/>
      <c r="PVA1364" s="102"/>
      <c r="PVB1364" s="102"/>
      <c r="PVC1364" s="102"/>
      <c r="PVD1364" s="102"/>
      <c r="PVE1364" s="102"/>
      <c r="PVF1364" s="102"/>
      <c r="PVG1364" s="102"/>
      <c r="PVH1364" s="102"/>
      <c r="PVI1364" s="102"/>
      <c r="PVJ1364" s="102"/>
      <c r="PVK1364" s="102"/>
      <c r="PVL1364" s="102"/>
      <c r="PVM1364" s="102"/>
      <c r="PVN1364" s="102"/>
      <c r="PVO1364" s="102"/>
      <c r="PVP1364" s="102"/>
      <c r="PVQ1364" s="102"/>
      <c r="PVR1364" s="102"/>
      <c r="PVS1364" s="102"/>
      <c r="PVT1364" s="102"/>
      <c r="PVU1364" s="102"/>
      <c r="PVV1364" s="102"/>
      <c r="PVW1364" s="102"/>
      <c r="PVX1364" s="102"/>
      <c r="PVY1364" s="102"/>
      <c r="PVZ1364" s="102"/>
      <c r="PWA1364" s="102"/>
      <c r="PWB1364" s="102"/>
      <c r="PWC1364" s="102"/>
      <c r="PWD1364" s="102"/>
      <c r="PWE1364" s="102"/>
      <c r="PWF1364" s="102"/>
      <c r="PWG1364" s="102"/>
      <c r="PWH1364" s="102"/>
      <c r="PWI1364" s="102"/>
      <c r="PWJ1364" s="102"/>
      <c r="PWK1364" s="102"/>
      <c r="PWL1364" s="102"/>
      <c r="PWM1364" s="102"/>
      <c r="PWN1364" s="102"/>
      <c r="PWO1364" s="102"/>
      <c r="PWP1364" s="102"/>
      <c r="PWQ1364" s="102"/>
      <c r="PWR1364" s="102"/>
      <c r="PWS1364" s="102"/>
      <c r="PWT1364" s="102"/>
      <c r="PWU1364" s="102"/>
      <c r="PWV1364" s="102"/>
      <c r="PWW1364" s="102"/>
      <c r="PWX1364" s="102"/>
      <c r="PWY1364" s="102"/>
      <c r="PWZ1364" s="102"/>
      <c r="PXA1364" s="102"/>
      <c r="PXB1364" s="102"/>
      <c r="PXC1364" s="102"/>
      <c r="PXD1364" s="102"/>
      <c r="PXE1364" s="102"/>
      <c r="PXF1364" s="102"/>
      <c r="PXG1364" s="102"/>
      <c r="PXH1364" s="102"/>
      <c r="PXI1364" s="102"/>
      <c r="PXJ1364" s="102"/>
      <c r="PXK1364" s="102"/>
      <c r="PXL1364" s="102"/>
      <c r="PXM1364" s="102"/>
      <c r="PXN1364" s="102"/>
      <c r="PXO1364" s="102"/>
      <c r="PXP1364" s="102"/>
      <c r="PXQ1364" s="102"/>
      <c r="PXR1364" s="102"/>
      <c r="PXS1364" s="102"/>
      <c r="PXT1364" s="102"/>
      <c r="PXU1364" s="102"/>
      <c r="PXV1364" s="102"/>
      <c r="PXW1364" s="102"/>
      <c r="PXX1364" s="102"/>
      <c r="PXY1364" s="102"/>
      <c r="PXZ1364" s="102"/>
      <c r="PYA1364" s="102"/>
      <c r="PYB1364" s="102"/>
      <c r="PYC1364" s="102"/>
      <c r="PYD1364" s="102"/>
      <c r="PYE1364" s="102"/>
      <c r="PYF1364" s="102"/>
      <c r="PYG1364" s="102"/>
      <c r="PYH1364" s="102"/>
      <c r="PYI1364" s="102"/>
      <c r="PYJ1364" s="102"/>
      <c r="PYK1364" s="102"/>
      <c r="PYL1364" s="102"/>
      <c r="PYM1364" s="102"/>
      <c r="PYN1364" s="102"/>
      <c r="PYO1364" s="102"/>
      <c r="PYP1364" s="102"/>
      <c r="PYQ1364" s="102"/>
      <c r="PYR1364" s="102"/>
      <c r="PYS1364" s="102"/>
      <c r="PYT1364" s="102"/>
      <c r="PYU1364" s="102"/>
      <c r="PYV1364" s="102"/>
      <c r="PYW1364" s="102"/>
      <c r="PYX1364" s="102"/>
      <c r="PYY1364" s="102"/>
      <c r="PYZ1364" s="102"/>
      <c r="PZA1364" s="102"/>
      <c r="PZB1364" s="102"/>
      <c r="PZC1364" s="102"/>
      <c r="PZD1364" s="102"/>
      <c r="PZE1364" s="102"/>
      <c r="PZF1364" s="102"/>
      <c r="PZG1364" s="102"/>
      <c r="PZH1364" s="102"/>
      <c r="PZI1364" s="102"/>
      <c r="PZJ1364" s="102"/>
      <c r="PZK1364" s="102"/>
      <c r="PZL1364" s="102"/>
      <c r="PZM1364" s="102"/>
      <c r="PZN1364" s="102"/>
      <c r="PZO1364" s="102"/>
      <c r="PZP1364" s="102"/>
      <c r="PZQ1364" s="102"/>
      <c r="PZR1364" s="102"/>
      <c r="PZS1364" s="102"/>
      <c r="PZT1364" s="102"/>
      <c r="PZU1364" s="102"/>
      <c r="PZV1364" s="102"/>
      <c r="PZW1364" s="102"/>
      <c r="PZX1364" s="102"/>
      <c r="PZY1364" s="102"/>
      <c r="PZZ1364" s="102"/>
      <c r="QAA1364" s="102"/>
      <c r="QAB1364" s="102"/>
      <c r="QAC1364" s="102"/>
      <c r="QAD1364" s="102"/>
      <c r="QAE1364" s="102"/>
      <c r="QAF1364" s="102"/>
      <c r="QAG1364" s="102"/>
      <c r="QAH1364" s="102"/>
      <c r="QAI1364" s="102"/>
      <c r="QAJ1364" s="102"/>
      <c r="QAK1364" s="102"/>
      <c r="QAL1364" s="102"/>
      <c r="QAM1364" s="102"/>
      <c r="QAN1364" s="102"/>
      <c r="QAO1364" s="102"/>
      <c r="QAP1364" s="102"/>
      <c r="QAQ1364" s="102"/>
      <c r="QAR1364" s="102"/>
      <c r="QAS1364" s="102"/>
      <c r="QAT1364" s="102"/>
      <c r="QAU1364" s="102"/>
      <c r="QAV1364" s="102"/>
      <c r="QAW1364" s="102"/>
      <c r="QAX1364" s="102"/>
      <c r="QAY1364" s="102"/>
      <c r="QAZ1364" s="102"/>
      <c r="QBA1364" s="102"/>
      <c r="QBB1364" s="102"/>
      <c r="QBC1364" s="102"/>
      <c r="QBD1364" s="102"/>
      <c r="QBE1364" s="102"/>
      <c r="QBF1364" s="102"/>
      <c r="QBG1364" s="102"/>
      <c r="QBH1364" s="102"/>
      <c r="QBI1364" s="102"/>
      <c r="QBJ1364" s="102"/>
      <c r="QBK1364" s="102"/>
      <c r="QBL1364" s="102"/>
      <c r="QBM1364" s="102"/>
      <c r="QBN1364" s="102"/>
      <c r="QBO1364" s="102"/>
      <c r="QBP1364" s="102"/>
      <c r="QBQ1364" s="102"/>
      <c r="QBR1364" s="102"/>
      <c r="QBS1364" s="102"/>
      <c r="QBT1364" s="102"/>
      <c r="QBU1364" s="102"/>
      <c r="QBV1364" s="102"/>
      <c r="QBW1364" s="102"/>
      <c r="QBX1364" s="102"/>
      <c r="QBY1364" s="102"/>
      <c r="QBZ1364" s="102"/>
      <c r="QCA1364" s="102"/>
      <c r="QCB1364" s="102"/>
      <c r="QCC1364" s="102"/>
      <c r="QCD1364" s="102"/>
      <c r="QCE1364" s="102"/>
      <c r="QCF1364" s="102"/>
      <c r="QCG1364" s="102"/>
      <c r="QCH1364" s="102"/>
      <c r="QCI1364" s="102"/>
      <c r="QCJ1364" s="102"/>
      <c r="QCK1364" s="102"/>
      <c r="QCL1364" s="102"/>
      <c r="QCM1364" s="102"/>
      <c r="QCN1364" s="102"/>
      <c r="QCO1364" s="102"/>
      <c r="QCP1364" s="102"/>
      <c r="QCQ1364" s="102"/>
      <c r="QCR1364" s="102"/>
      <c r="QCS1364" s="102"/>
      <c r="QCT1364" s="102"/>
      <c r="QCU1364" s="102"/>
      <c r="QCV1364" s="102"/>
      <c r="QCW1364" s="102"/>
      <c r="QCX1364" s="102"/>
      <c r="QCY1364" s="102"/>
      <c r="QCZ1364" s="102"/>
      <c r="QDA1364" s="102"/>
      <c r="QDB1364" s="102"/>
      <c r="QDC1364" s="102"/>
      <c r="QDD1364" s="102"/>
      <c r="QDE1364" s="102"/>
      <c r="QDF1364" s="102"/>
      <c r="QDG1364" s="102"/>
      <c r="QDH1364" s="102"/>
      <c r="QDI1364" s="102"/>
      <c r="QDJ1364" s="102"/>
      <c r="QDK1364" s="102"/>
      <c r="QDL1364" s="102"/>
      <c r="QDM1364" s="102"/>
      <c r="QDN1364" s="102"/>
      <c r="QDO1364" s="102"/>
      <c r="QDP1364" s="102"/>
      <c r="QDQ1364" s="102"/>
      <c r="QDR1364" s="102"/>
      <c r="QDS1364" s="102"/>
      <c r="QDT1364" s="102"/>
      <c r="QDU1364" s="102"/>
      <c r="QDV1364" s="102"/>
      <c r="QDW1364" s="102"/>
      <c r="QDX1364" s="102"/>
      <c r="QDY1364" s="102"/>
      <c r="QDZ1364" s="102"/>
      <c r="QEA1364" s="102"/>
      <c r="QEB1364" s="102"/>
      <c r="QEC1364" s="102"/>
      <c r="QED1364" s="102"/>
      <c r="QEE1364" s="102"/>
      <c r="QEF1364" s="102"/>
      <c r="QEG1364" s="102"/>
      <c r="QEH1364" s="102"/>
      <c r="QEI1364" s="102"/>
      <c r="QEJ1364" s="102"/>
      <c r="QEK1364" s="102"/>
      <c r="QEL1364" s="102"/>
      <c r="QEM1364" s="102"/>
      <c r="QEN1364" s="102"/>
      <c r="QEO1364" s="102"/>
      <c r="QEP1364" s="102"/>
      <c r="QEQ1364" s="102"/>
      <c r="QER1364" s="102"/>
      <c r="QES1364" s="102"/>
      <c r="QET1364" s="102"/>
      <c r="QEU1364" s="102"/>
      <c r="QEV1364" s="102"/>
      <c r="QEW1364" s="102"/>
      <c r="QEX1364" s="102"/>
      <c r="QEY1364" s="102"/>
      <c r="QEZ1364" s="102"/>
      <c r="QFA1364" s="102"/>
      <c r="QFB1364" s="102"/>
      <c r="QFC1364" s="102"/>
      <c r="QFD1364" s="102"/>
      <c r="QFE1364" s="102"/>
      <c r="QFF1364" s="102"/>
      <c r="QFG1364" s="102"/>
      <c r="QFH1364" s="102"/>
      <c r="QFI1364" s="102"/>
      <c r="QFJ1364" s="102"/>
      <c r="QFK1364" s="102"/>
      <c r="QFL1364" s="102"/>
      <c r="QFM1364" s="102"/>
      <c r="QFN1364" s="102"/>
      <c r="QFO1364" s="102"/>
      <c r="QFP1364" s="102"/>
      <c r="QFQ1364" s="102"/>
      <c r="QFR1364" s="102"/>
      <c r="QFS1364" s="102"/>
      <c r="QFT1364" s="102"/>
      <c r="QFU1364" s="102"/>
      <c r="QFV1364" s="102"/>
      <c r="QFW1364" s="102"/>
      <c r="QFX1364" s="102"/>
      <c r="QFY1364" s="102"/>
      <c r="QFZ1364" s="102"/>
      <c r="QGA1364" s="102"/>
      <c r="QGB1364" s="102"/>
      <c r="QGC1364" s="102"/>
      <c r="QGD1364" s="102"/>
      <c r="QGE1364" s="102"/>
      <c r="QGF1364" s="102"/>
      <c r="QGG1364" s="102"/>
      <c r="QGH1364" s="102"/>
      <c r="QGI1364" s="102"/>
      <c r="QGJ1364" s="102"/>
      <c r="QGK1364" s="102"/>
      <c r="QGL1364" s="102"/>
      <c r="QGM1364" s="102"/>
      <c r="QGN1364" s="102"/>
      <c r="QGO1364" s="102"/>
      <c r="QGP1364" s="102"/>
      <c r="QGQ1364" s="102"/>
      <c r="QGR1364" s="102"/>
      <c r="QGS1364" s="102"/>
      <c r="QGT1364" s="102"/>
      <c r="QGU1364" s="102"/>
      <c r="QGV1364" s="102"/>
      <c r="QGW1364" s="102"/>
      <c r="QGX1364" s="102"/>
      <c r="QGY1364" s="102"/>
      <c r="QGZ1364" s="102"/>
      <c r="QHA1364" s="102"/>
      <c r="QHB1364" s="102"/>
      <c r="QHC1364" s="102"/>
      <c r="QHD1364" s="102"/>
      <c r="QHE1364" s="102"/>
      <c r="QHF1364" s="102"/>
      <c r="QHG1364" s="102"/>
      <c r="QHH1364" s="102"/>
      <c r="QHI1364" s="102"/>
      <c r="QHJ1364" s="102"/>
      <c r="QHK1364" s="102"/>
      <c r="QHL1364" s="102"/>
      <c r="QHM1364" s="102"/>
      <c r="QHN1364" s="102"/>
      <c r="QHO1364" s="102"/>
      <c r="QHP1364" s="102"/>
      <c r="QHQ1364" s="102"/>
      <c r="QHR1364" s="102"/>
      <c r="QHS1364" s="102"/>
      <c r="QHT1364" s="102"/>
      <c r="QHU1364" s="102"/>
      <c r="QHV1364" s="102"/>
      <c r="QHW1364" s="102"/>
      <c r="QHX1364" s="102"/>
      <c r="QHY1364" s="102"/>
      <c r="QHZ1364" s="102"/>
      <c r="QIA1364" s="102"/>
      <c r="QIB1364" s="102"/>
      <c r="QIC1364" s="102"/>
      <c r="QID1364" s="102"/>
      <c r="QIE1364" s="102"/>
      <c r="QIF1364" s="102"/>
      <c r="QIG1364" s="102"/>
      <c r="QIH1364" s="102"/>
      <c r="QII1364" s="102"/>
      <c r="QIJ1364" s="102"/>
      <c r="QIK1364" s="102"/>
      <c r="QIL1364" s="102"/>
      <c r="QIM1364" s="102"/>
      <c r="QIN1364" s="102"/>
      <c r="QIO1364" s="102"/>
      <c r="QIP1364" s="102"/>
      <c r="QIQ1364" s="102"/>
      <c r="QIR1364" s="102"/>
      <c r="QIS1364" s="102"/>
      <c r="QIT1364" s="102"/>
      <c r="QIU1364" s="102"/>
      <c r="QIV1364" s="102"/>
      <c r="QIW1364" s="102"/>
      <c r="QIX1364" s="102"/>
      <c r="QIY1364" s="102"/>
      <c r="QIZ1364" s="102"/>
      <c r="QJA1364" s="102"/>
      <c r="QJB1364" s="102"/>
      <c r="QJC1364" s="102"/>
      <c r="QJD1364" s="102"/>
      <c r="QJE1364" s="102"/>
      <c r="QJF1364" s="102"/>
      <c r="QJG1364" s="102"/>
      <c r="QJH1364" s="102"/>
      <c r="QJI1364" s="102"/>
      <c r="QJJ1364" s="102"/>
      <c r="QJK1364" s="102"/>
      <c r="QJL1364" s="102"/>
      <c r="QJM1364" s="102"/>
      <c r="QJN1364" s="102"/>
      <c r="QJO1364" s="102"/>
      <c r="QJP1364" s="102"/>
      <c r="QJQ1364" s="102"/>
      <c r="QJR1364" s="102"/>
      <c r="QJS1364" s="102"/>
      <c r="QJT1364" s="102"/>
      <c r="QJU1364" s="102"/>
      <c r="QJV1364" s="102"/>
      <c r="QJW1364" s="102"/>
      <c r="QJX1364" s="102"/>
      <c r="QJY1364" s="102"/>
      <c r="QJZ1364" s="102"/>
      <c r="QKA1364" s="102"/>
      <c r="QKB1364" s="102"/>
      <c r="QKC1364" s="102"/>
      <c r="QKD1364" s="102"/>
      <c r="QKE1364" s="102"/>
      <c r="QKF1364" s="102"/>
      <c r="QKG1364" s="102"/>
      <c r="QKH1364" s="102"/>
      <c r="QKI1364" s="102"/>
      <c r="QKJ1364" s="102"/>
      <c r="QKK1364" s="102"/>
      <c r="QKL1364" s="102"/>
      <c r="QKM1364" s="102"/>
      <c r="QKN1364" s="102"/>
      <c r="QKO1364" s="102"/>
      <c r="QKP1364" s="102"/>
      <c r="QKQ1364" s="102"/>
      <c r="QKR1364" s="102"/>
      <c r="QKS1364" s="102"/>
      <c r="QKT1364" s="102"/>
      <c r="QKU1364" s="102"/>
      <c r="QKV1364" s="102"/>
      <c r="QKW1364" s="102"/>
      <c r="QKX1364" s="102"/>
      <c r="QKY1364" s="102"/>
      <c r="QKZ1364" s="102"/>
      <c r="QLA1364" s="102"/>
      <c r="QLB1364" s="102"/>
      <c r="QLC1364" s="102"/>
      <c r="QLD1364" s="102"/>
      <c r="QLE1364" s="102"/>
      <c r="QLF1364" s="102"/>
      <c r="QLG1364" s="102"/>
      <c r="QLH1364" s="102"/>
      <c r="QLI1364" s="102"/>
      <c r="QLJ1364" s="102"/>
      <c r="QLK1364" s="102"/>
      <c r="QLL1364" s="102"/>
      <c r="QLM1364" s="102"/>
      <c r="QLN1364" s="102"/>
      <c r="QLO1364" s="102"/>
      <c r="QLP1364" s="102"/>
      <c r="QLQ1364" s="102"/>
      <c r="QLR1364" s="102"/>
      <c r="QLS1364" s="102"/>
      <c r="QLT1364" s="102"/>
      <c r="QLU1364" s="102"/>
      <c r="QLV1364" s="102"/>
      <c r="QLW1364" s="102"/>
      <c r="QLX1364" s="102"/>
      <c r="QLY1364" s="102"/>
      <c r="QLZ1364" s="102"/>
      <c r="QMA1364" s="102"/>
      <c r="QMB1364" s="102"/>
      <c r="QMC1364" s="102"/>
      <c r="QMD1364" s="102"/>
      <c r="QME1364" s="102"/>
      <c r="QMF1364" s="102"/>
      <c r="QMG1364" s="102"/>
      <c r="QMH1364" s="102"/>
      <c r="QMI1364" s="102"/>
      <c r="QMJ1364" s="102"/>
      <c r="QMK1364" s="102"/>
      <c r="QML1364" s="102"/>
      <c r="QMM1364" s="102"/>
      <c r="QMN1364" s="102"/>
      <c r="QMO1364" s="102"/>
      <c r="QMP1364" s="102"/>
      <c r="QMQ1364" s="102"/>
      <c r="QMR1364" s="102"/>
      <c r="QMS1364" s="102"/>
      <c r="QMT1364" s="102"/>
      <c r="QMU1364" s="102"/>
      <c r="QMV1364" s="102"/>
      <c r="QMW1364" s="102"/>
      <c r="QMX1364" s="102"/>
      <c r="QMY1364" s="102"/>
      <c r="QMZ1364" s="102"/>
      <c r="QNA1364" s="102"/>
      <c r="QNB1364" s="102"/>
      <c r="QNC1364" s="102"/>
      <c r="QND1364" s="102"/>
      <c r="QNE1364" s="102"/>
      <c r="QNF1364" s="102"/>
      <c r="QNG1364" s="102"/>
      <c r="QNH1364" s="102"/>
      <c r="QNI1364" s="102"/>
      <c r="QNJ1364" s="102"/>
      <c r="QNK1364" s="102"/>
      <c r="QNL1364" s="102"/>
      <c r="QNM1364" s="102"/>
      <c r="QNN1364" s="102"/>
      <c r="QNO1364" s="102"/>
      <c r="QNP1364" s="102"/>
      <c r="QNQ1364" s="102"/>
      <c r="QNR1364" s="102"/>
      <c r="QNS1364" s="102"/>
      <c r="QNT1364" s="102"/>
      <c r="QNU1364" s="102"/>
      <c r="QNV1364" s="102"/>
      <c r="QNW1364" s="102"/>
      <c r="QNX1364" s="102"/>
      <c r="QNY1364" s="102"/>
      <c r="QNZ1364" s="102"/>
      <c r="QOA1364" s="102"/>
      <c r="QOB1364" s="102"/>
      <c r="QOC1364" s="102"/>
      <c r="QOD1364" s="102"/>
      <c r="QOE1364" s="102"/>
      <c r="QOF1364" s="102"/>
      <c r="QOG1364" s="102"/>
      <c r="QOH1364" s="102"/>
      <c r="QOI1364" s="102"/>
      <c r="QOJ1364" s="102"/>
      <c r="QOK1364" s="102"/>
      <c r="QOL1364" s="102"/>
      <c r="QOM1364" s="102"/>
      <c r="QON1364" s="102"/>
      <c r="QOO1364" s="102"/>
      <c r="QOP1364" s="102"/>
      <c r="QOQ1364" s="102"/>
      <c r="QOR1364" s="102"/>
      <c r="QOS1364" s="102"/>
      <c r="QOT1364" s="102"/>
      <c r="QOU1364" s="102"/>
      <c r="QOV1364" s="102"/>
      <c r="QOW1364" s="102"/>
      <c r="QOX1364" s="102"/>
      <c r="QOY1364" s="102"/>
      <c r="QOZ1364" s="102"/>
      <c r="QPA1364" s="102"/>
      <c r="QPB1364" s="102"/>
      <c r="QPC1364" s="102"/>
      <c r="QPD1364" s="102"/>
      <c r="QPE1364" s="102"/>
      <c r="QPF1364" s="102"/>
      <c r="QPG1364" s="102"/>
      <c r="QPH1364" s="102"/>
      <c r="QPI1364" s="102"/>
      <c r="QPJ1364" s="102"/>
      <c r="QPK1364" s="102"/>
      <c r="QPL1364" s="102"/>
      <c r="QPM1364" s="102"/>
      <c r="QPN1364" s="102"/>
      <c r="QPO1364" s="102"/>
      <c r="QPP1364" s="102"/>
      <c r="QPQ1364" s="102"/>
      <c r="QPR1364" s="102"/>
      <c r="QPS1364" s="102"/>
      <c r="QPT1364" s="102"/>
      <c r="QPU1364" s="102"/>
      <c r="QPV1364" s="102"/>
      <c r="QPW1364" s="102"/>
      <c r="QPX1364" s="102"/>
      <c r="QPY1364" s="102"/>
      <c r="QPZ1364" s="102"/>
      <c r="QQA1364" s="102"/>
      <c r="QQB1364" s="102"/>
      <c r="QQC1364" s="102"/>
      <c r="QQD1364" s="102"/>
      <c r="QQE1364" s="102"/>
      <c r="QQF1364" s="102"/>
      <c r="QQG1364" s="102"/>
      <c r="QQH1364" s="102"/>
      <c r="QQI1364" s="102"/>
      <c r="QQJ1364" s="102"/>
      <c r="QQK1364" s="102"/>
      <c r="QQL1364" s="102"/>
      <c r="QQM1364" s="102"/>
      <c r="QQN1364" s="102"/>
      <c r="QQO1364" s="102"/>
      <c r="QQP1364" s="102"/>
      <c r="QQQ1364" s="102"/>
      <c r="QQR1364" s="102"/>
      <c r="QQS1364" s="102"/>
      <c r="QQT1364" s="102"/>
      <c r="QQU1364" s="102"/>
      <c r="QQV1364" s="102"/>
      <c r="QQW1364" s="102"/>
      <c r="QQX1364" s="102"/>
      <c r="QQY1364" s="102"/>
      <c r="QQZ1364" s="102"/>
      <c r="QRA1364" s="102"/>
      <c r="QRB1364" s="102"/>
      <c r="QRC1364" s="102"/>
      <c r="QRD1364" s="102"/>
      <c r="QRE1364" s="102"/>
      <c r="QRF1364" s="102"/>
      <c r="QRG1364" s="102"/>
      <c r="QRH1364" s="102"/>
      <c r="QRI1364" s="102"/>
      <c r="QRJ1364" s="102"/>
      <c r="QRK1364" s="102"/>
      <c r="QRL1364" s="102"/>
      <c r="QRM1364" s="102"/>
      <c r="QRN1364" s="102"/>
      <c r="QRO1364" s="102"/>
      <c r="QRP1364" s="102"/>
      <c r="QRQ1364" s="102"/>
      <c r="QRR1364" s="102"/>
      <c r="QRS1364" s="102"/>
      <c r="QRT1364" s="102"/>
      <c r="QRU1364" s="102"/>
      <c r="QRV1364" s="102"/>
      <c r="QRW1364" s="102"/>
      <c r="QRX1364" s="102"/>
      <c r="QRY1364" s="102"/>
      <c r="QRZ1364" s="102"/>
      <c r="QSA1364" s="102"/>
      <c r="QSB1364" s="102"/>
      <c r="QSC1364" s="102"/>
      <c r="QSD1364" s="102"/>
      <c r="QSE1364" s="102"/>
      <c r="QSF1364" s="102"/>
      <c r="QSG1364" s="102"/>
      <c r="QSH1364" s="102"/>
      <c r="QSI1364" s="102"/>
      <c r="QSJ1364" s="102"/>
      <c r="QSK1364" s="102"/>
      <c r="QSL1364" s="102"/>
      <c r="QSM1364" s="102"/>
      <c r="QSN1364" s="102"/>
      <c r="QSO1364" s="102"/>
      <c r="QSP1364" s="102"/>
      <c r="QSQ1364" s="102"/>
      <c r="QSR1364" s="102"/>
      <c r="QSS1364" s="102"/>
      <c r="QST1364" s="102"/>
      <c r="QSU1364" s="102"/>
      <c r="QSV1364" s="102"/>
      <c r="QSW1364" s="102"/>
      <c r="QSX1364" s="102"/>
      <c r="QSY1364" s="102"/>
      <c r="QSZ1364" s="102"/>
      <c r="QTA1364" s="102"/>
      <c r="QTB1364" s="102"/>
      <c r="QTC1364" s="102"/>
      <c r="QTD1364" s="102"/>
      <c r="QTE1364" s="102"/>
      <c r="QTF1364" s="102"/>
      <c r="QTG1364" s="102"/>
      <c r="QTH1364" s="102"/>
      <c r="QTI1364" s="102"/>
      <c r="QTJ1364" s="102"/>
      <c r="QTK1364" s="102"/>
      <c r="QTL1364" s="102"/>
      <c r="QTM1364" s="102"/>
      <c r="QTN1364" s="102"/>
      <c r="QTO1364" s="102"/>
      <c r="QTP1364" s="102"/>
      <c r="QTQ1364" s="102"/>
      <c r="QTR1364" s="102"/>
      <c r="QTS1364" s="102"/>
      <c r="QTT1364" s="102"/>
      <c r="QTU1364" s="102"/>
      <c r="QTV1364" s="102"/>
      <c r="QTW1364" s="102"/>
      <c r="QTX1364" s="102"/>
      <c r="QTY1364" s="102"/>
      <c r="QTZ1364" s="102"/>
      <c r="QUA1364" s="102"/>
      <c r="QUB1364" s="102"/>
      <c r="QUC1364" s="102"/>
      <c r="QUD1364" s="102"/>
      <c r="QUE1364" s="102"/>
      <c r="QUF1364" s="102"/>
      <c r="QUG1364" s="102"/>
      <c r="QUH1364" s="102"/>
      <c r="QUI1364" s="102"/>
      <c r="QUJ1364" s="102"/>
      <c r="QUK1364" s="102"/>
      <c r="QUL1364" s="102"/>
      <c r="QUM1364" s="102"/>
      <c r="QUN1364" s="102"/>
      <c r="QUO1364" s="102"/>
      <c r="QUP1364" s="102"/>
      <c r="QUQ1364" s="102"/>
      <c r="QUR1364" s="102"/>
      <c r="QUS1364" s="102"/>
      <c r="QUT1364" s="102"/>
      <c r="QUU1364" s="102"/>
      <c r="QUV1364" s="102"/>
      <c r="QUW1364" s="102"/>
      <c r="QUX1364" s="102"/>
      <c r="QUY1364" s="102"/>
      <c r="QUZ1364" s="102"/>
      <c r="QVA1364" s="102"/>
      <c r="QVB1364" s="102"/>
      <c r="QVC1364" s="102"/>
      <c r="QVD1364" s="102"/>
      <c r="QVE1364" s="102"/>
      <c r="QVF1364" s="102"/>
      <c r="QVG1364" s="102"/>
      <c r="QVH1364" s="102"/>
      <c r="QVI1364" s="102"/>
      <c r="QVJ1364" s="102"/>
      <c r="QVK1364" s="102"/>
      <c r="QVL1364" s="102"/>
      <c r="QVM1364" s="102"/>
      <c r="QVN1364" s="102"/>
      <c r="QVO1364" s="102"/>
      <c r="QVP1364" s="102"/>
      <c r="QVQ1364" s="102"/>
      <c r="QVR1364" s="102"/>
      <c r="QVS1364" s="102"/>
      <c r="QVT1364" s="102"/>
      <c r="QVU1364" s="102"/>
      <c r="QVV1364" s="102"/>
      <c r="QVW1364" s="102"/>
      <c r="QVX1364" s="102"/>
      <c r="QVY1364" s="102"/>
      <c r="QVZ1364" s="102"/>
      <c r="QWA1364" s="102"/>
      <c r="QWB1364" s="102"/>
      <c r="QWC1364" s="102"/>
      <c r="QWD1364" s="102"/>
      <c r="QWE1364" s="102"/>
      <c r="QWF1364" s="102"/>
      <c r="QWG1364" s="102"/>
      <c r="QWH1364" s="102"/>
      <c r="QWI1364" s="102"/>
      <c r="QWJ1364" s="102"/>
      <c r="QWK1364" s="102"/>
      <c r="QWL1364" s="102"/>
      <c r="QWM1364" s="102"/>
      <c r="QWN1364" s="102"/>
      <c r="QWO1364" s="102"/>
      <c r="QWP1364" s="102"/>
      <c r="QWQ1364" s="102"/>
      <c r="QWR1364" s="102"/>
      <c r="QWS1364" s="102"/>
      <c r="QWT1364" s="102"/>
      <c r="QWU1364" s="102"/>
      <c r="QWV1364" s="102"/>
      <c r="QWW1364" s="102"/>
      <c r="QWX1364" s="102"/>
      <c r="QWY1364" s="102"/>
      <c r="QWZ1364" s="102"/>
      <c r="QXA1364" s="102"/>
      <c r="QXB1364" s="102"/>
      <c r="QXC1364" s="102"/>
      <c r="QXD1364" s="102"/>
      <c r="QXE1364" s="102"/>
      <c r="QXF1364" s="102"/>
      <c r="QXG1364" s="102"/>
      <c r="QXH1364" s="102"/>
      <c r="QXI1364" s="102"/>
      <c r="QXJ1364" s="102"/>
      <c r="QXK1364" s="102"/>
      <c r="QXL1364" s="102"/>
      <c r="QXM1364" s="102"/>
      <c r="QXN1364" s="102"/>
      <c r="QXO1364" s="102"/>
      <c r="QXP1364" s="102"/>
      <c r="QXQ1364" s="102"/>
      <c r="QXR1364" s="102"/>
      <c r="QXS1364" s="102"/>
      <c r="QXT1364" s="102"/>
      <c r="QXU1364" s="102"/>
      <c r="QXV1364" s="102"/>
      <c r="QXW1364" s="102"/>
      <c r="QXX1364" s="102"/>
      <c r="QXY1364" s="102"/>
      <c r="QXZ1364" s="102"/>
      <c r="QYA1364" s="102"/>
      <c r="QYB1364" s="102"/>
      <c r="QYC1364" s="102"/>
      <c r="QYD1364" s="102"/>
      <c r="QYE1364" s="102"/>
      <c r="QYF1364" s="102"/>
      <c r="QYG1364" s="102"/>
      <c r="QYH1364" s="102"/>
      <c r="QYI1364" s="102"/>
      <c r="QYJ1364" s="102"/>
      <c r="QYK1364" s="102"/>
      <c r="QYL1364" s="102"/>
      <c r="QYM1364" s="102"/>
      <c r="QYN1364" s="102"/>
      <c r="QYO1364" s="102"/>
      <c r="QYP1364" s="102"/>
      <c r="QYQ1364" s="102"/>
      <c r="QYR1364" s="102"/>
      <c r="QYS1364" s="102"/>
      <c r="QYT1364" s="102"/>
      <c r="QYU1364" s="102"/>
      <c r="QYV1364" s="102"/>
      <c r="QYW1364" s="102"/>
      <c r="QYX1364" s="102"/>
      <c r="QYY1364" s="102"/>
      <c r="QYZ1364" s="102"/>
      <c r="QZA1364" s="102"/>
      <c r="QZB1364" s="102"/>
      <c r="QZC1364" s="102"/>
      <c r="QZD1364" s="102"/>
      <c r="QZE1364" s="102"/>
      <c r="QZF1364" s="102"/>
      <c r="QZG1364" s="102"/>
      <c r="QZH1364" s="102"/>
      <c r="QZI1364" s="102"/>
      <c r="QZJ1364" s="102"/>
      <c r="QZK1364" s="102"/>
      <c r="QZL1364" s="102"/>
      <c r="QZM1364" s="102"/>
      <c r="QZN1364" s="102"/>
      <c r="QZO1364" s="102"/>
      <c r="QZP1364" s="102"/>
      <c r="QZQ1364" s="102"/>
      <c r="QZR1364" s="102"/>
      <c r="QZS1364" s="102"/>
      <c r="QZT1364" s="102"/>
      <c r="QZU1364" s="102"/>
      <c r="QZV1364" s="102"/>
      <c r="QZW1364" s="102"/>
      <c r="QZX1364" s="102"/>
      <c r="QZY1364" s="102"/>
      <c r="QZZ1364" s="102"/>
      <c r="RAA1364" s="102"/>
      <c r="RAB1364" s="102"/>
      <c r="RAC1364" s="102"/>
      <c r="RAD1364" s="102"/>
      <c r="RAE1364" s="102"/>
      <c r="RAF1364" s="102"/>
      <c r="RAG1364" s="102"/>
      <c r="RAH1364" s="102"/>
      <c r="RAI1364" s="102"/>
      <c r="RAJ1364" s="102"/>
      <c r="RAK1364" s="102"/>
      <c r="RAL1364" s="102"/>
      <c r="RAM1364" s="102"/>
      <c r="RAN1364" s="102"/>
      <c r="RAO1364" s="102"/>
      <c r="RAP1364" s="102"/>
      <c r="RAQ1364" s="102"/>
      <c r="RAR1364" s="102"/>
      <c r="RAS1364" s="102"/>
      <c r="RAT1364" s="102"/>
      <c r="RAU1364" s="102"/>
      <c r="RAV1364" s="102"/>
      <c r="RAW1364" s="102"/>
      <c r="RAX1364" s="102"/>
      <c r="RAY1364" s="102"/>
      <c r="RAZ1364" s="102"/>
      <c r="RBA1364" s="102"/>
      <c r="RBB1364" s="102"/>
      <c r="RBC1364" s="102"/>
      <c r="RBD1364" s="102"/>
      <c r="RBE1364" s="102"/>
      <c r="RBF1364" s="102"/>
      <c r="RBG1364" s="102"/>
      <c r="RBH1364" s="102"/>
      <c r="RBI1364" s="102"/>
      <c r="RBJ1364" s="102"/>
      <c r="RBK1364" s="102"/>
      <c r="RBL1364" s="102"/>
      <c r="RBM1364" s="102"/>
      <c r="RBN1364" s="102"/>
      <c r="RBO1364" s="102"/>
      <c r="RBP1364" s="102"/>
      <c r="RBQ1364" s="102"/>
      <c r="RBR1364" s="102"/>
      <c r="RBS1364" s="102"/>
      <c r="RBT1364" s="102"/>
      <c r="RBU1364" s="102"/>
      <c r="RBV1364" s="102"/>
      <c r="RBW1364" s="102"/>
      <c r="RBX1364" s="102"/>
      <c r="RBY1364" s="102"/>
      <c r="RBZ1364" s="102"/>
      <c r="RCA1364" s="102"/>
      <c r="RCB1364" s="102"/>
      <c r="RCC1364" s="102"/>
      <c r="RCD1364" s="102"/>
      <c r="RCE1364" s="102"/>
      <c r="RCF1364" s="102"/>
      <c r="RCG1364" s="102"/>
      <c r="RCH1364" s="102"/>
      <c r="RCI1364" s="102"/>
      <c r="RCJ1364" s="102"/>
      <c r="RCK1364" s="102"/>
      <c r="RCL1364" s="102"/>
      <c r="RCM1364" s="102"/>
      <c r="RCN1364" s="102"/>
      <c r="RCO1364" s="102"/>
      <c r="RCP1364" s="102"/>
      <c r="RCQ1364" s="102"/>
      <c r="RCR1364" s="102"/>
      <c r="RCS1364" s="102"/>
      <c r="RCT1364" s="102"/>
      <c r="RCU1364" s="102"/>
      <c r="RCV1364" s="102"/>
      <c r="RCW1364" s="102"/>
      <c r="RCX1364" s="102"/>
      <c r="RCY1364" s="102"/>
      <c r="RCZ1364" s="102"/>
      <c r="RDA1364" s="102"/>
      <c r="RDB1364" s="102"/>
      <c r="RDC1364" s="102"/>
      <c r="RDD1364" s="102"/>
      <c r="RDE1364" s="102"/>
      <c r="RDF1364" s="102"/>
      <c r="RDG1364" s="102"/>
      <c r="RDH1364" s="102"/>
      <c r="RDI1364" s="102"/>
      <c r="RDJ1364" s="102"/>
      <c r="RDK1364" s="102"/>
      <c r="RDL1364" s="102"/>
      <c r="RDM1364" s="102"/>
      <c r="RDN1364" s="102"/>
      <c r="RDO1364" s="102"/>
      <c r="RDP1364" s="102"/>
      <c r="RDQ1364" s="102"/>
      <c r="RDR1364" s="102"/>
      <c r="RDS1364" s="102"/>
      <c r="RDT1364" s="102"/>
      <c r="RDU1364" s="102"/>
      <c r="RDV1364" s="102"/>
      <c r="RDW1364" s="102"/>
      <c r="RDX1364" s="102"/>
      <c r="RDY1364" s="102"/>
      <c r="RDZ1364" s="102"/>
      <c r="REA1364" s="102"/>
      <c r="REB1364" s="102"/>
      <c r="REC1364" s="102"/>
      <c r="RED1364" s="102"/>
      <c r="REE1364" s="102"/>
      <c r="REF1364" s="102"/>
      <c r="REG1364" s="102"/>
      <c r="REH1364" s="102"/>
      <c r="REI1364" s="102"/>
      <c r="REJ1364" s="102"/>
      <c r="REK1364" s="102"/>
      <c r="REL1364" s="102"/>
      <c r="REM1364" s="102"/>
      <c r="REN1364" s="102"/>
      <c r="REO1364" s="102"/>
      <c r="REP1364" s="102"/>
      <c r="REQ1364" s="102"/>
      <c r="RER1364" s="102"/>
      <c r="RES1364" s="102"/>
      <c r="RET1364" s="102"/>
      <c r="REU1364" s="102"/>
      <c r="REV1364" s="102"/>
      <c r="REW1364" s="102"/>
      <c r="REX1364" s="102"/>
      <c r="REY1364" s="102"/>
      <c r="REZ1364" s="102"/>
      <c r="RFA1364" s="102"/>
      <c r="RFB1364" s="102"/>
      <c r="RFC1364" s="102"/>
      <c r="RFD1364" s="102"/>
      <c r="RFE1364" s="102"/>
      <c r="RFF1364" s="102"/>
      <c r="RFG1364" s="102"/>
      <c r="RFH1364" s="102"/>
      <c r="RFI1364" s="102"/>
      <c r="RFJ1364" s="102"/>
      <c r="RFK1364" s="102"/>
      <c r="RFL1364" s="102"/>
      <c r="RFM1364" s="102"/>
      <c r="RFN1364" s="102"/>
      <c r="RFO1364" s="102"/>
      <c r="RFP1364" s="102"/>
      <c r="RFQ1364" s="102"/>
      <c r="RFR1364" s="102"/>
      <c r="RFS1364" s="102"/>
      <c r="RFT1364" s="102"/>
      <c r="RFU1364" s="102"/>
      <c r="RFV1364" s="102"/>
      <c r="RFW1364" s="102"/>
      <c r="RFX1364" s="102"/>
      <c r="RFY1364" s="102"/>
      <c r="RFZ1364" s="102"/>
      <c r="RGA1364" s="102"/>
      <c r="RGB1364" s="102"/>
      <c r="RGC1364" s="102"/>
      <c r="RGD1364" s="102"/>
      <c r="RGE1364" s="102"/>
      <c r="RGF1364" s="102"/>
      <c r="RGG1364" s="102"/>
      <c r="RGH1364" s="102"/>
      <c r="RGI1364" s="102"/>
      <c r="RGJ1364" s="102"/>
      <c r="RGK1364" s="102"/>
      <c r="RGL1364" s="102"/>
      <c r="RGM1364" s="102"/>
      <c r="RGN1364" s="102"/>
      <c r="RGO1364" s="102"/>
      <c r="RGP1364" s="102"/>
      <c r="RGQ1364" s="102"/>
      <c r="RGR1364" s="102"/>
      <c r="RGS1364" s="102"/>
      <c r="RGT1364" s="102"/>
      <c r="RGU1364" s="102"/>
      <c r="RGV1364" s="102"/>
      <c r="RGW1364" s="102"/>
      <c r="RGX1364" s="102"/>
      <c r="RGY1364" s="102"/>
      <c r="RGZ1364" s="102"/>
      <c r="RHA1364" s="102"/>
      <c r="RHB1364" s="102"/>
      <c r="RHC1364" s="102"/>
      <c r="RHD1364" s="102"/>
      <c r="RHE1364" s="102"/>
      <c r="RHF1364" s="102"/>
      <c r="RHG1364" s="102"/>
      <c r="RHH1364" s="102"/>
      <c r="RHI1364" s="102"/>
      <c r="RHJ1364" s="102"/>
      <c r="RHK1364" s="102"/>
      <c r="RHL1364" s="102"/>
      <c r="RHM1364" s="102"/>
      <c r="RHN1364" s="102"/>
      <c r="RHO1364" s="102"/>
      <c r="RHP1364" s="102"/>
      <c r="RHQ1364" s="102"/>
      <c r="RHR1364" s="102"/>
      <c r="RHS1364" s="102"/>
      <c r="RHT1364" s="102"/>
      <c r="RHU1364" s="102"/>
      <c r="RHV1364" s="102"/>
      <c r="RHW1364" s="102"/>
      <c r="RHX1364" s="102"/>
      <c r="RHY1364" s="102"/>
      <c r="RHZ1364" s="102"/>
      <c r="RIA1364" s="102"/>
      <c r="RIB1364" s="102"/>
      <c r="RIC1364" s="102"/>
      <c r="RID1364" s="102"/>
      <c r="RIE1364" s="102"/>
      <c r="RIF1364" s="102"/>
      <c r="RIG1364" s="102"/>
      <c r="RIH1364" s="102"/>
      <c r="RII1364" s="102"/>
      <c r="RIJ1364" s="102"/>
      <c r="RIK1364" s="102"/>
      <c r="RIL1364" s="102"/>
      <c r="RIM1364" s="102"/>
      <c r="RIN1364" s="102"/>
      <c r="RIO1364" s="102"/>
      <c r="RIP1364" s="102"/>
      <c r="RIQ1364" s="102"/>
      <c r="RIR1364" s="102"/>
      <c r="RIS1364" s="102"/>
      <c r="RIT1364" s="102"/>
      <c r="RIU1364" s="102"/>
      <c r="RIV1364" s="102"/>
      <c r="RIW1364" s="102"/>
      <c r="RIX1364" s="102"/>
      <c r="RIY1364" s="102"/>
      <c r="RIZ1364" s="102"/>
      <c r="RJA1364" s="102"/>
      <c r="RJB1364" s="102"/>
      <c r="RJC1364" s="102"/>
      <c r="RJD1364" s="102"/>
      <c r="RJE1364" s="102"/>
      <c r="RJF1364" s="102"/>
      <c r="RJG1364" s="102"/>
      <c r="RJH1364" s="102"/>
      <c r="RJI1364" s="102"/>
      <c r="RJJ1364" s="102"/>
      <c r="RJK1364" s="102"/>
      <c r="RJL1364" s="102"/>
      <c r="RJM1364" s="102"/>
      <c r="RJN1364" s="102"/>
      <c r="RJO1364" s="102"/>
      <c r="RJP1364" s="102"/>
      <c r="RJQ1364" s="102"/>
      <c r="RJR1364" s="102"/>
      <c r="RJS1364" s="102"/>
      <c r="RJT1364" s="102"/>
      <c r="RJU1364" s="102"/>
      <c r="RJV1364" s="102"/>
      <c r="RJW1364" s="102"/>
      <c r="RJX1364" s="102"/>
      <c r="RJY1364" s="102"/>
      <c r="RJZ1364" s="102"/>
      <c r="RKA1364" s="102"/>
      <c r="RKB1364" s="102"/>
      <c r="RKC1364" s="102"/>
      <c r="RKD1364" s="102"/>
      <c r="RKE1364" s="102"/>
      <c r="RKF1364" s="102"/>
      <c r="RKG1364" s="102"/>
      <c r="RKH1364" s="102"/>
      <c r="RKI1364" s="102"/>
      <c r="RKJ1364" s="102"/>
      <c r="RKK1364" s="102"/>
      <c r="RKL1364" s="102"/>
      <c r="RKM1364" s="102"/>
      <c r="RKN1364" s="102"/>
      <c r="RKO1364" s="102"/>
      <c r="RKP1364" s="102"/>
      <c r="RKQ1364" s="102"/>
      <c r="RKR1364" s="102"/>
      <c r="RKS1364" s="102"/>
      <c r="RKT1364" s="102"/>
      <c r="RKU1364" s="102"/>
      <c r="RKV1364" s="102"/>
      <c r="RKW1364" s="102"/>
      <c r="RKX1364" s="102"/>
      <c r="RKY1364" s="102"/>
      <c r="RKZ1364" s="102"/>
      <c r="RLA1364" s="102"/>
      <c r="RLB1364" s="102"/>
      <c r="RLC1364" s="102"/>
      <c r="RLD1364" s="102"/>
      <c r="RLE1364" s="102"/>
      <c r="RLF1364" s="102"/>
      <c r="RLG1364" s="102"/>
      <c r="RLH1364" s="102"/>
      <c r="RLI1364" s="102"/>
      <c r="RLJ1364" s="102"/>
      <c r="RLK1364" s="102"/>
      <c r="RLL1364" s="102"/>
      <c r="RLM1364" s="102"/>
      <c r="RLN1364" s="102"/>
      <c r="RLO1364" s="102"/>
      <c r="RLP1364" s="102"/>
      <c r="RLQ1364" s="102"/>
      <c r="RLR1364" s="102"/>
      <c r="RLS1364" s="102"/>
      <c r="RLT1364" s="102"/>
      <c r="RLU1364" s="102"/>
      <c r="RLV1364" s="102"/>
      <c r="RLW1364" s="102"/>
      <c r="RLX1364" s="102"/>
      <c r="RLY1364" s="102"/>
      <c r="RLZ1364" s="102"/>
      <c r="RMA1364" s="102"/>
      <c r="RMB1364" s="102"/>
      <c r="RMC1364" s="102"/>
      <c r="RMD1364" s="102"/>
      <c r="RME1364" s="102"/>
      <c r="RMF1364" s="102"/>
      <c r="RMG1364" s="102"/>
      <c r="RMH1364" s="102"/>
      <c r="RMI1364" s="102"/>
      <c r="RMJ1364" s="102"/>
      <c r="RMK1364" s="102"/>
      <c r="RML1364" s="102"/>
      <c r="RMM1364" s="102"/>
      <c r="RMN1364" s="102"/>
      <c r="RMO1364" s="102"/>
      <c r="RMP1364" s="102"/>
      <c r="RMQ1364" s="102"/>
      <c r="RMR1364" s="102"/>
      <c r="RMS1364" s="102"/>
      <c r="RMT1364" s="102"/>
      <c r="RMU1364" s="102"/>
      <c r="RMV1364" s="102"/>
      <c r="RMW1364" s="102"/>
      <c r="RMX1364" s="102"/>
      <c r="RMY1364" s="102"/>
      <c r="RMZ1364" s="102"/>
      <c r="RNA1364" s="102"/>
      <c r="RNB1364" s="102"/>
      <c r="RNC1364" s="102"/>
      <c r="RND1364" s="102"/>
      <c r="RNE1364" s="102"/>
      <c r="RNF1364" s="102"/>
      <c r="RNG1364" s="102"/>
      <c r="RNH1364" s="102"/>
      <c r="RNI1364" s="102"/>
      <c r="RNJ1364" s="102"/>
      <c r="RNK1364" s="102"/>
      <c r="RNL1364" s="102"/>
      <c r="RNM1364" s="102"/>
      <c r="RNN1364" s="102"/>
      <c r="RNO1364" s="102"/>
      <c r="RNP1364" s="102"/>
      <c r="RNQ1364" s="102"/>
      <c r="RNR1364" s="102"/>
      <c r="RNS1364" s="102"/>
      <c r="RNT1364" s="102"/>
      <c r="RNU1364" s="102"/>
      <c r="RNV1364" s="102"/>
      <c r="RNW1364" s="102"/>
      <c r="RNX1364" s="102"/>
      <c r="RNY1364" s="102"/>
      <c r="RNZ1364" s="102"/>
      <c r="ROA1364" s="102"/>
      <c r="ROB1364" s="102"/>
      <c r="ROC1364" s="102"/>
      <c r="ROD1364" s="102"/>
      <c r="ROE1364" s="102"/>
      <c r="ROF1364" s="102"/>
      <c r="ROG1364" s="102"/>
      <c r="ROH1364" s="102"/>
      <c r="ROI1364" s="102"/>
      <c r="ROJ1364" s="102"/>
      <c r="ROK1364" s="102"/>
      <c r="ROL1364" s="102"/>
      <c r="ROM1364" s="102"/>
      <c r="RON1364" s="102"/>
      <c r="ROO1364" s="102"/>
      <c r="ROP1364" s="102"/>
      <c r="ROQ1364" s="102"/>
      <c r="ROR1364" s="102"/>
      <c r="ROS1364" s="102"/>
      <c r="ROT1364" s="102"/>
      <c r="ROU1364" s="102"/>
      <c r="ROV1364" s="102"/>
      <c r="ROW1364" s="102"/>
      <c r="ROX1364" s="102"/>
      <c r="ROY1364" s="102"/>
      <c r="ROZ1364" s="102"/>
      <c r="RPA1364" s="102"/>
      <c r="RPB1364" s="102"/>
      <c r="RPC1364" s="102"/>
      <c r="RPD1364" s="102"/>
      <c r="RPE1364" s="102"/>
      <c r="RPF1364" s="102"/>
      <c r="RPG1364" s="102"/>
      <c r="RPH1364" s="102"/>
      <c r="RPI1364" s="102"/>
      <c r="RPJ1364" s="102"/>
      <c r="RPK1364" s="102"/>
      <c r="RPL1364" s="102"/>
      <c r="RPM1364" s="102"/>
      <c r="RPN1364" s="102"/>
      <c r="RPO1364" s="102"/>
      <c r="RPP1364" s="102"/>
      <c r="RPQ1364" s="102"/>
      <c r="RPR1364" s="102"/>
      <c r="RPS1364" s="102"/>
      <c r="RPT1364" s="102"/>
      <c r="RPU1364" s="102"/>
      <c r="RPV1364" s="102"/>
      <c r="RPW1364" s="102"/>
      <c r="RPX1364" s="102"/>
      <c r="RPY1364" s="102"/>
      <c r="RPZ1364" s="102"/>
      <c r="RQA1364" s="102"/>
      <c r="RQB1364" s="102"/>
      <c r="RQC1364" s="102"/>
      <c r="RQD1364" s="102"/>
      <c r="RQE1364" s="102"/>
      <c r="RQF1364" s="102"/>
      <c r="RQG1364" s="102"/>
      <c r="RQH1364" s="102"/>
      <c r="RQI1364" s="102"/>
      <c r="RQJ1364" s="102"/>
      <c r="RQK1364" s="102"/>
      <c r="RQL1364" s="102"/>
      <c r="RQM1364" s="102"/>
      <c r="RQN1364" s="102"/>
      <c r="RQO1364" s="102"/>
      <c r="RQP1364" s="102"/>
      <c r="RQQ1364" s="102"/>
      <c r="RQR1364" s="102"/>
      <c r="RQS1364" s="102"/>
      <c r="RQT1364" s="102"/>
      <c r="RQU1364" s="102"/>
      <c r="RQV1364" s="102"/>
      <c r="RQW1364" s="102"/>
      <c r="RQX1364" s="102"/>
      <c r="RQY1364" s="102"/>
      <c r="RQZ1364" s="102"/>
      <c r="RRA1364" s="102"/>
      <c r="RRB1364" s="102"/>
      <c r="RRC1364" s="102"/>
      <c r="RRD1364" s="102"/>
      <c r="RRE1364" s="102"/>
      <c r="RRF1364" s="102"/>
      <c r="RRG1364" s="102"/>
      <c r="RRH1364" s="102"/>
      <c r="RRI1364" s="102"/>
      <c r="RRJ1364" s="102"/>
      <c r="RRK1364" s="102"/>
      <c r="RRL1364" s="102"/>
      <c r="RRM1364" s="102"/>
      <c r="RRN1364" s="102"/>
      <c r="RRO1364" s="102"/>
      <c r="RRP1364" s="102"/>
      <c r="RRQ1364" s="102"/>
      <c r="RRR1364" s="102"/>
      <c r="RRS1364" s="102"/>
      <c r="RRT1364" s="102"/>
      <c r="RRU1364" s="102"/>
      <c r="RRV1364" s="102"/>
      <c r="RRW1364" s="102"/>
      <c r="RRX1364" s="102"/>
      <c r="RRY1364" s="102"/>
      <c r="RRZ1364" s="102"/>
      <c r="RSA1364" s="102"/>
      <c r="RSB1364" s="102"/>
      <c r="RSC1364" s="102"/>
      <c r="RSD1364" s="102"/>
      <c r="RSE1364" s="102"/>
      <c r="RSF1364" s="102"/>
      <c r="RSG1364" s="102"/>
      <c r="RSH1364" s="102"/>
      <c r="RSI1364" s="102"/>
      <c r="RSJ1364" s="102"/>
      <c r="RSK1364" s="102"/>
      <c r="RSL1364" s="102"/>
      <c r="RSM1364" s="102"/>
      <c r="RSN1364" s="102"/>
      <c r="RSO1364" s="102"/>
      <c r="RSP1364" s="102"/>
      <c r="RSQ1364" s="102"/>
      <c r="RSR1364" s="102"/>
      <c r="RSS1364" s="102"/>
      <c r="RST1364" s="102"/>
      <c r="RSU1364" s="102"/>
      <c r="RSV1364" s="102"/>
      <c r="RSW1364" s="102"/>
      <c r="RSX1364" s="102"/>
      <c r="RSY1364" s="102"/>
      <c r="RSZ1364" s="102"/>
      <c r="RTA1364" s="102"/>
      <c r="RTB1364" s="102"/>
      <c r="RTC1364" s="102"/>
      <c r="RTD1364" s="102"/>
      <c r="RTE1364" s="102"/>
      <c r="RTF1364" s="102"/>
      <c r="RTG1364" s="102"/>
      <c r="RTH1364" s="102"/>
      <c r="RTI1364" s="102"/>
      <c r="RTJ1364" s="102"/>
      <c r="RTK1364" s="102"/>
      <c r="RTL1364" s="102"/>
      <c r="RTM1364" s="102"/>
      <c r="RTN1364" s="102"/>
      <c r="RTO1364" s="102"/>
      <c r="RTP1364" s="102"/>
      <c r="RTQ1364" s="102"/>
      <c r="RTR1364" s="102"/>
      <c r="RTS1364" s="102"/>
      <c r="RTT1364" s="102"/>
      <c r="RTU1364" s="102"/>
      <c r="RTV1364" s="102"/>
      <c r="RTW1364" s="102"/>
      <c r="RTX1364" s="102"/>
      <c r="RTY1364" s="102"/>
      <c r="RTZ1364" s="102"/>
      <c r="RUA1364" s="102"/>
      <c r="RUB1364" s="102"/>
      <c r="RUC1364" s="102"/>
      <c r="RUD1364" s="102"/>
      <c r="RUE1364" s="102"/>
      <c r="RUF1364" s="102"/>
      <c r="RUG1364" s="102"/>
      <c r="RUH1364" s="102"/>
      <c r="RUI1364" s="102"/>
      <c r="RUJ1364" s="102"/>
      <c r="RUK1364" s="102"/>
      <c r="RUL1364" s="102"/>
      <c r="RUM1364" s="102"/>
      <c r="RUN1364" s="102"/>
      <c r="RUO1364" s="102"/>
      <c r="RUP1364" s="102"/>
      <c r="RUQ1364" s="102"/>
      <c r="RUR1364" s="102"/>
      <c r="RUS1364" s="102"/>
      <c r="RUT1364" s="102"/>
      <c r="RUU1364" s="102"/>
      <c r="RUV1364" s="102"/>
      <c r="RUW1364" s="102"/>
      <c r="RUX1364" s="102"/>
      <c r="RUY1364" s="102"/>
      <c r="RUZ1364" s="102"/>
      <c r="RVA1364" s="102"/>
      <c r="RVB1364" s="102"/>
      <c r="RVC1364" s="102"/>
      <c r="RVD1364" s="102"/>
      <c r="RVE1364" s="102"/>
      <c r="RVF1364" s="102"/>
      <c r="RVG1364" s="102"/>
      <c r="RVH1364" s="102"/>
      <c r="RVI1364" s="102"/>
      <c r="RVJ1364" s="102"/>
      <c r="RVK1364" s="102"/>
      <c r="RVL1364" s="102"/>
      <c r="RVM1364" s="102"/>
      <c r="RVN1364" s="102"/>
      <c r="RVO1364" s="102"/>
      <c r="RVP1364" s="102"/>
      <c r="RVQ1364" s="102"/>
      <c r="RVR1364" s="102"/>
      <c r="RVS1364" s="102"/>
      <c r="RVT1364" s="102"/>
      <c r="RVU1364" s="102"/>
      <c r="RVV1364" s="102"/>
      <c r="RVW1364" s="102"/>
      <c r="RVX1364" s="102"/>
      <c r="RVY1364" s="102"/>
      <c r="RVZ1364" s="102"/>
      <c r="RWA1364" s="102"/>
      <c r="RWB1364" s="102"/>
      <c r="RWC1364" s="102"/>
      <c r="RWD1364" s="102"/>
      <c r="RWE1364" s="102"/>
      <c r="RWF1364" s="102"/>
      <c r="RWG1364" s="102"/>
      <c r="RWH1364" s="102"/>
      <c r="RWI1364" s="102"/>
      <c r="RWJ1364" s="102"/>
      <c r="RWK1364" s="102"/>
      <c r="RWL1364" s="102"/>
      <c r="RWM1364" s="102"/>
      <c r="RWN1364" s="102"/>
      <c r="RWO1364" s="102"/>
      <c r="RWP1364" s="102"/>
      <c r="RWQ1364" s="102"/>
      <c r="RWR1364" s="102"/>
      <c r="RWS1364" s="102"/>
      <c r="RWT1364" s="102"/>
      <c r="RWU1364" s="102"/>
      <c r="RWV1364" s="102"/>
      <c r="RWW1364" s="102"/>
      <c r="RWX1364" s="102"/>
      <c r="RWY1364" s="102"/>
      <c r="RWZ1364" s="102"/>
      <c r="RXA1364" s="102"/>
      <c r="RXB1364" s="102"/>
      <c r="RXC1364" s="102"/>
      <c r="RXD1364" s="102"/>
      <c r="RXE1364" s="102"/>
      <c r="RXF1364" s="102"/>
      <c r="RXG1364" s="102"/>
      <c r="RXH1364" s="102"/>
      <c r="RXI1364" s="102"/>
      <c r="RXJ1364" s="102"/>
      <c r="RXK1364" s="102"/>
      <c r="RXL1364" s="102"/>
      <c r="RXM1364" s="102"/>
      <c r="RXN1364" s="102"/>
      <c r="RXO1364" s="102"/>
      <c r="RXP1364" s="102"/>
      <c r="RXQ1364" s="102"/>
      <c r="RXR1364" s="102"/>
      <c r="RXS1364" s="102"/>
      <c r="RXT1364" s="102"/>
      <c r="RXU1364" s="102"/>
      <c r="RXV1364" s="102"/>
      <c r="RXW1364" s="102"/>
      <c r="RXX1364" s="102"/>
      <c r="RXY1364" s="102"/>
      <c r="RXZ1364" s="102"/>
      <c r="RYA1364" s="102"/>
      <c r="RYB1364" s="102"/>
      <c r="RYC1364" s="102"/>
      <c r="RYD1364" s="102"/>
      <c r="RYE1364" s="102"/>
      <c r="RYF1364" s="102"/>
      <c r="RYG1364" s="102"/>
      <c r="RYH1364" s="102"/>
      <c r="RYI1364" s="102"/>
      <c r="RYJ1364" s="102"/>
      <c r="RYK1364" s="102"/>
      <c r="RYL1364" s="102"/>
      <c r="RYM1364" s="102"/>
      <c r="RYN1364" s="102"/>
      <c r="RYO1364" s="102"/>
      <c r="RYP1364" s="102"/>
      <c r="RYQ1364" s="102"/>
      <c r="RYR1364" s="102"/>
      <c r="RYS1364" s="102"/>
      <c r="RYT1364" s="102"/>
      <c r="RYU1364" s="102"/>
      <c r="RYV1364" s="102"/>
      <c r="RYW1364" s="102"/>
      <c r="RYX1364" s="102"/>
      <c r="RYY1364" s="102"/>
      <c r="RYZ1364" s="102"/>
      <c r="RZA1364" s="102"/>
      <c r="RZB1364" s="102"/>
      <c r="RZC1364" s="102"/>
      <c r="RZD1364" s="102"/>
      <c r="RZE1364" s="102"/>
      <c r="RZF1364" s="102"/>
      <c r="RZG1364" s="102"/>
      <c r="RZH1364" s="102"/>
      <c r="RZI1364" s="102"/>
      <c r="RZJ1364" s="102"/>
      <c r="RZK1364" s="102"/>
      <c r="RZL1364" s="102"/>
      <c r="RZM1364" s="102"/>
      <c r="RZN1364" s="102"/>
      <c r="RZO1364" s="102"/>
      <c r="RZP1364" s="102"/>
      <c r="RZQ1364" s="102"/>
      <c r="RZR1364" s="102"/>
      <c r="RZS1364" s="102"/>
      <c r="RZT1364" s="102"/>
      <c r="RZU1364" s="102"/>
      <c r="RZV1364" s="102"/>
      <c r="RZW1364" s="102"/>
      <c r="RZX1364" s="102"/>
      <c r="RZY1364" s="102"/>
      <c r="RZZ1364" s="102"/>
      <c r="SAA1364" s="102"/>
      <c r="SAB1364" s="102"/>
      <c r="SAC1364" s="102"/>
      <c r="SAD1364" s="102"/>
      <c r="SAE1364" s="102"/>
      <c r="SAF1364" s="102"/>
      <c r="SAG1364" s="102"/>
      <c r="SAH1364" s="102"/>
      <c r="SAI1364" s="102"/>
      <c r="SAJ1364" s="102"/>
      <c r="SAK1364" s="102"/>
      <c r="SAL1364" s="102"/>
      <c r="SAM1364" s="102"/>
      <c r="SAN1364" s="102"/>
      <c r="SAO1364" s="102"/>
      <c r="SAP1364" s="102"/>
      <c r="SAQ1364" s="102"/>
      <c r="SAR1364" s="102"/>
      <c r="SAS1364" s="102"/>
      <c r="SAT1364" s="102"/>
      <c r="SAU1364" s="102"/>
      <c r="SAV1364" s="102"/>
      <c r="SAW1364" s="102"/>
      <c r="SAX1364" s="102"/>
      <c r="SAY1364" s="102"/>
      <c r="SAZ1364" s="102"/>
      <c r="SBA1364" s="102"/>
      <c r="SBB1364" s="102"/>
      <c r="SBC1364" s="102"/>
      <c r="SBD1364" s="102"/>
      <c r="SBE1364" s="102"/>
      <c r="SBF1364" s="102"/>
      <c r="SBG1364" s="102"/>
      <c r="SBH1364" s="102"/>
      <c r="SBI1364" s="102"/>
      <c r="SBJ1364" s="102"/>
      <c r="SBK1364" s="102"/>
      <c r="SBL1364" s="102"/>
      <c r="SBM1364" s="102"/>
      <c r="SBN1364" s="102"/>
      <c r="SBO1364" s="102"/>
      <c r="SBP1364" s="102"/>
      <c r="SBQ1364" s="102"/>
      <c r="SBR1364" s="102"/>
      <c r="SBS1364" s="102"/>
      <c r="SBT1364" s="102"/>
      <c r="SBU1364" s="102"/>
      <c r="SBV1364" s="102"/>
      <c r="SBW1364" s="102"/>
      <c r="SBX1364" s="102"/>
      <c r="SBY1364" s="102"/>
      <c r="SBZ1364" s="102"/>
      <c r="SCA1364" s="102"/>
      <c r="SCB1364" s="102"/>
      <c r="SCC1364" s="102"/>
      <c r="SCD1364" s="102"/>
      <c r="SCE1364" s="102"/>
      <c r="SCF1364" s="102"/>
      <c r="SCG1364" s="102"/>
      <c r="SCH1364" s="102"/>
      <c r="SCI1364" s="102"/>
      <c r="SCJ1364" s="102"/>
      <c r="SCK1364" s="102"/>
      <c r="SCL1364" s="102"/>
      <c r="SCM1364" s="102"/>
      <c r="SCN1364" s="102"/>
      <c r="SCO1364" s="102"/>
      <c r="SCP1364" s="102"/>
      <c r="SCQ1364" s="102"/>
      <c r="SCR1364" s="102"/>
      <c r="SCS1364" s="102"/>
      <c r="SCT1364" s="102"/>
      <c r="SCU1364" s="102"/>
      <c r="SCV1364" s="102"/>
      <c r="SCW1364" s="102"/>
      <c r="SCX1364" s="102"/>
      <c r="SCY1364" s="102"/>
      <c r="SCZ1364" s="102"/>
      <c r="SDA1364" s="102"/>
      <c r="SDB1364" s="102"/>
      <c r="SDC1364" s="102"/>
      <c r="SDD1364" s="102"/>
      <c r="SDE1364" s="102"/>
      <c r="SDF1364" s="102"/>
      <c r="SDG1364" s="102"/>
      <c r="SDH1364" s="102"/>
      <c r="SDI1364" s="102"/>
      <c r="SDJ1364" s="102"/>
      <c r="SDK1364" s="102"/>
      <c r="SDL1364" s="102"/>
      <c r="SDM1364" s="102"/>
      <c r="SDN1364" s="102"/>
      <c r="SDO1364" s="102"/>
      <c r="SDP1364" s="102"/>
      <c r="SDQ1364" s="102"/>
      <c r="SDR1364" s="102"/>
      <c r="SDS1364" s="102"/>
      <c r="SDT1364" s="102"/>
      <c r="SDU1364" s="102"/>
      <c r="SDV1364" s="102"/>
      <c r="SDW1364" s="102"/>
      <c r="SDX1364" s="102"/>
      <c r="SDY1364" s="102"/>
      <c r="SDZ1364" s="102"/>
      <c r="SEA1364" s="102"/>
      <c r="SEB1364" s="102"/>
      <c r="SEC1364" s="102"/>
      <c r="SED1364" s="102"/>
      <c r="SEE1364" s="102"/>
      <c r="SEF1364" s="102"/>
      <c r="SEG1364" s="102"/>
      <c r="SEH1364" s="102"/>
      <c r="SEI1364" s="102"/>
      <c r="SEJ1364" s="102"/>
      <c r="SEK1364" s="102"/>
      <c r="SEL1364" s="102"/>
      <c r="SEM1364" s="102"/>
      <c r="SEN1364" s="102"/>
      <c r="SEO1364" s="102"/>
      <c r="SEP1364" s="102"/>
      <c r="SEQ1364" s="102"/>
      <c r="SER1364" s="102"/>
      <c r="SES1364" s="102"/>
      <c r="SET1364" s="102"/>
      <c r="SEU1364" s="102"/>
      <c r="SEV1364" s="102"/>
      <c r="SEW1364" s="102"/>
      <c r="SEX1364" s="102"/>
      <c r="SEY1364" s="102"/>
      <c r="SEZ1364" s="102"/>
      <c r="SFA1364" s="102"/>
      <c r="SFB1364" s="102"/>
      <c r="SFC1364" s="102"/>
      <c r="SFD1364" s="102"/>
      <c r="SFE1364" s="102"/>
      <c r="SFF1364" s="102"/>
      <c r="SFG1364" s="102"/>
      <c r="SFH1364" s="102"/>
      <c r="SFI1364" s="102"/>
      <c r="SFJ1364" s="102"/>
      <c r="SFK1364" s="102"/>
      <c r="SFL1364" s="102"/>
      <c r="SFM1364" s="102"/>
      <c r="SFN1364" s="102"/>
      <c r="SFO1364" s="102"/>
      <c r="SFP1364" s="102"/>
      <c r="SFQ1364" s="102"/>
      <c r="SFR1364" s="102"/>
      <c r="SFS1364" s="102"/>
      <c r="SFT1364" s="102"/>
      <c r="SFU1364" s="102"/>
      <c r="SFV1364" s="102"/>
      <c r="SFW1364" s="102"/>
      <c r="SFX1364" s="102"/>
      <c r="SFY1364" s="102"/>
      <c r="SFZ1364" s="102"/>
      <c r="SGA1364" s="102"/>
      <c r="SGB1364" s="102"/>
      <c r="SGC1364" s="102"/>
      <c r="SGD1364" s="102"/>
      <c r="SGE1364" s="102"/>
      <c r="SGF1364" s="102"/>
      <c r="SGG1364" s="102"/>
      <c r="SGH1364" s="102"/>
      <c r="SGI1364" s="102"/>
      <c r="SGJ1364" s="102"/>
      <c r="SGK1364" s="102"/>
      <c r="SGL1364" s="102"/>
      <c r="SGM1364" s="102"/>
      <c r="SGN1364" s="102"/>
      <c r="SGO1364" s="102"/>
      <c r="SGP1364" s="102"/>
      <c r="SGQ1364" s="102"/>
      <c r="SGR1364" s="102"/>
      <c r="SGS1364" s="102"/>
      <c r="SGT1364" s="102"/>
      <c r="SGU1364" s="102"/>
      <c r="SGV1364" s="102"/>
      <c r="SGW1364" s="102"/>
      <c r="SGX1364" s="102"/>
      <c r="SGY1364" s="102"/>
      <c r="SGZ1364" s="102"/>
      <c r="SHA1364" s="102"/>
      <c r="SHB1364" s="102"/>
      <c r="SHC1364" s="102"/>
      <c r="SHD1364" s="102"/>
      <c r="SHE1364" s="102"/>
      <c r="SHF1364" s="102"/>
      <c r="SHG1364" s="102"/>
      <c r="SHH1364" s="102"/>
      <c r="SHI1364" s="102"/>
      <c r="SHJ1364" s="102"/>
      <c r="SHK1364" s="102"/>
      <c r="SHL1364" s="102"/>
      <c r="SHM1364" s="102"/>
      <c r="SHN1364" s="102"/>
      <c r="SHO1364" s="102"/>
      <c r="SHP1364" s="102"/>
      <c r="SHQ1364" s="102"/>
      <c r="SHR1364" s="102"/>
      <c r="SHS1364" s="102"/>
      <c r="SHT1364" s="102"/>
      <c r="SHU1364" s="102"/>
      <c r="SHV1364" s="102"/>
      <c r="SHW1364" s="102"/>
      <c r="SHX1364" s="102"/>
      <c r="SHY1364" s="102"/>
      <c r="SHZ1364" s="102"/>
      <c r="SIA1364" s="102"/>
      <c r="SIB1364" s="102"/>
      <c r="SIC1364" s="102"/>
      <c r="SID1364" s="102"/>
      <c r="SIE1364" s="102"/>
      <c r="SIF1364" s="102"/>
      <c r="SIG1364" s="102"/>
      <c r="SIH1364" s="102"/>
      <c r="SII1364" s="102"/>
      <c r="SIJ1364" s="102"/>
      <c r="SIK1364" s="102"/>
      <c r="SIL1364" s="102"/>
      <c r="SIM1364" s="102"/>
      <c r="SIN1364" s="102"/>
      <c r="SIO1364" s="102"/>
      <c r="SIP1364" s="102"/>
      <c r="SIQ1364" s="102"/>
      <c r="SIR1364" s="102"/>
      <c r="SIS1364" s="102"/>
      <c r="SIT1364" s="102"/>
      <c r="SIU1364" s="102"/>
      <c r="SIV1364" s="102"/>
      <c r="SIW1364" s="102"/>
      <c r="SIX1364" s="102"/>
      <c r="SIY1364" s="102"/>
      <c r="SIZ1364" s="102"/>
      <c r="SJA1364" s="102"/>
      <c r="SJB1364" s="102"/>
      <c r="SJC1364" s="102"/>
      <c r="SJD1364" s="102"/>
      <c r="SJE1364" s="102"/>
      <c r="SJF1364" s="102"/>
      <c r="SJG1364" s="102"/>
      <c r="SJH1364" s="102"/>
      <c r="SJI1364" s="102"/>
      <c r="SJJ1364" s="102"/>
      <c r="SJK1364" s="102"/>
      <c r="SJL1364" s="102"/>
      <c r="SJM1364" s="102"/>
      <c r="SJN1364" s="102"/>
      <c r="SJO1364" s="102"/>
      <c r="SJP1364" s="102"/>
      <c r="SJQ1364" s="102"/>
      <c r="SJR1364" s="102"/>
      <c r="SJS1364" s="102"/>
      <c r="SJT1364" s="102"/>
      <c r="SJU1364" s="102"/>
      <c r="SJV1364" s="102"/>
      <c r="SJW1364" s="102"/>
      <c r="SJX1364" s="102"/>
      <c r="SJY1364" s="102"/>
      <c r="SJZ1364" s="102"/>
      <c r="SKA1364" s="102"/>
      <c r="SKB1364" s="102"/>
      <c r="SKC1364" s="102"/>
      <c r="SKD1364" s="102"/>
      <c r="SKE1364" s="102"/>
      <c r="SKF1364" s="102"/>
      <c r="SKG1364" s="102"/>
      <c r="SKH1364" s="102"/>
      <c r="SKI1364" s="102"/>
      <c r="SKJ1364" s="102"/>
      <c r="SKK1364" s="102"/>
      <c r="SKL1364" s="102"/>
      <c r="SKM1364" s="102"/>
      <c r="SKN1364" s="102"/>
      <c r="SKO1364" s="102"/>
      <c r="SKP1364" s="102"/>
      <c r="SKQ1364" s="102"/>
      <c r="SKR1364" s="102"/>
      <c r="SKS1364" s="102"/>
      <c r="SKT1364" s="102"/>
      <c r="SKU1364" s="102"/>
      <c r="SKV1364" s="102"/>
      <c r="SKW1364" s="102"/>
      <c r="SKX1364" s="102"/>
      <c r="SKY1364" s="102"/>
      <c r="SKZ1364" s="102"/>
      <c r="SLA1364" s="102"/>
      <c r="SLB1364" s="102"/>
      <c r="SLC1364" s="102"/>
      <c r="SLD1364" s="102"/>
      <c r="SLE1364" s="102"/>
      <c r="SLF1364" s="102"/>
      <c r="SLG1364" s="102"/>
      <c r="SLH1364" s="102"/>
      <c r="SLI1364" s="102"/>
      <c r="SLJ1364" s="102"/>
      <c r="SLK1364" s="102"/>
      <c r="SLL1364" s="102"/>
      <c r="SLM1364" s="102"/>
      <c r="SLN1364" s="102"/>
      <c r="SLO1364" s="102"/>
      <c r="SLP1364" s="102"/>
      <c r="SLQ1364" s="102"/>
      <c r="SLR1364" s="102"/>
      <c r="SLS1364" s="102"/>
      <c r="SLT1364" s="102"/>
      <c r="SLU1364" s="102"/>
      <c r="SLV1364" s="102"/>
      <c r="SLW1364" s="102"/>
      <c r="SLX1364" s="102"/>
      <c r="SLY1364" s="102"/>
      <c r="SLZ1364" s="102"/>
      <c r="SMA1364" s="102"/>
      <c r="SMB1364" s="102"/>
      <c r="SMC1364" s="102"/>
      <c r="SMD1364" s="102"/>
      <c r="SME1364" s="102"/>
      <c r="SMF1364" s="102"/>
      <c r="SMG1364" s="102"/>
      <c r="SMH1364" s="102"/>
      <c r="SMI1364" s="102"/>
      <c r="SMJ1364" s="102"/>
      <c r="SMK1364" s="102"/>
      <c r="SML1364" s="102"/>
      <c r="SMM1364" s="102"/>
      <c r="SMN1364" s="102"/>
      <c r="SMO1364" s="102"/>
      <c r="SMP1364" s="102"/>
      <c r="SMQ1364" s="102"/>
      <c r="SMR1364" s="102"/>
      <c r="SMS1364" s="102"/>
      <c r="SMT1364" s="102"/>
      <c r="SMU1364" s="102"/>
      <c r="SMV1364" s="102"/>
      <c r="SMW1364" s="102"/>
      <c r="SMX1364" s="102"/>
      <c r="SMY1364" s="102"/>
      <c r="SMZ1364" s="102"/>
      <c r="SNA1364" s="102"/>
      <c r="SNB1364" s="102"/>
      <c r="SNC1364" s="102"/>
      <c r="SND1364" s="102"/>
      <c r="SNE1364" s="102"/>
      <c r="SNF1364" s="102"/>
      <c r="SNG1364" s="102"/>
      <c r="SNH1364" s="102"/>
      <c r="SNI1364" s="102"/>
      <c r="SNJ1364" s="102"/>
      <c r="SNK1364" s="102"/>
      <c r="SNL1364" s="102"/>
      <c r="SNM1364" s="102"/>
      <c r="SNN1364" s="102"/>
      <c r="SNO1364" s="102"/>
      <c r="SNP1364" s="102"/>
      <c r="SNQ1364" s="102"/>
      <c r="SNR1364" s="102"/>
      <c r="SNS1364" s="102"/>
      <c r="SNT1364" s="102"/>
      <c r="SNU1364" s="102"/>
      <c r="SNV1364" s="102"/>
      <c r="SNW1364" s="102"/>
      <c r="SNX1364" s="102"/>
      <c r="SNY1364" s="102"/>
      <c r="SNZ1364" s="102"/>
      <c r="SOA1364" s="102"/>
      <c r="SOB1364" s="102"/>
      <c r="SOC1364" s="102"/>
      <c r="SOD1364" s="102"/>
      <c r="SOE1364" s="102"/>
      <c r="SOF1364" s="102"/>
      <c r="SOG1364" s="102"/>
      <c r="SOH1364" s="102"/>
      <c r="SOI1364" s="102"/>
      <c r="SOJ1364" s="102"/>
      <c r="SOK1364" s="102"/>
      <c r="SOL1364" s="102"/>
      <c r="SOM1364" s="102"/>
      <c r="SON1364" s="102"/>
      <c r="SOO1364" s="102"/>
      <c r="SOP1364" s="102"/>
      <c r="SOQ1364" s="102"/>
      <c r="SOR1364" s="102"/>
      <c r="SOS1364" s="102"/>
      <c r="SOT1364" s="102"/>
      <c r="SOU1364" s="102"/>
      <c r="SOV1364" s="102"/>
      <c r="SOW1364" s="102"/>
      <c r="SOX1364" s="102"/>
      <c r="SOY1364" s="102"/>
      <c r="SOZ1364" s="102"/>
      <c r="SPA1364" s="102"/>
      <c r="SPB1364" s="102"/>
      <c r="SPC1364" s="102"/>
      <c r="SPD1364" s="102"/>
      <c r="SPE1364" s="102"/>
      <c r="SPF1364" s="102"/>
      <c r="SPG1364" s="102"/>
      <c r="SPH1364" s="102"/>
      <c r="SPI1364" s="102"/>
      <c r="SPJ1364" s="102"/>
      <c r="SPK1364" s="102"/>
      <c r="SPL1364" s="102"/>
      <c r="SPM1364" s="102"/>
      <c r="SPN1364" s="102"/>
      <c r="SPO1364" s="102"/>
      <c r="SPP1364" s="102"/>
      <c r="SPQ1364" s="102"/>
      <c r="SPR1364" s="102"/>
      <c r="SPS1364" s="102"/>
      <c r="SPT1364" s="102"/>
      <c r="SPU1364" s="102"/>
      <c r="SPV1364" s="102"/>
      <c r="SPW1364" s="102"/>
      <c r="SPX1364" s="102"/>
      <c r="SPY1364" s="102"/>
      <c r="SPZ1364" s="102"/>
      <c r="SQA1364" s="102"/>
      <c r="SQB1364" s="102"/>
      <c r="SQC1364" s="102"/>
      <c r="SQD1364" s="102"/>
      <c r="SQE1364" s="102"/>
      <c r="SQF1364" s="102"/>
      <c r="SQG1364" s="102"/>
      <c r="SQH1364" s="102"/>
      <c r="SQI1364" s="102"/>
      <c r="SQJ1364" s="102"/>
      <c r="SQK1364" s="102"/>
      <c r="SQL1364" s="102"/>
      <c r="SQM1364" s="102"/>
      <c r="SQN1364" s="102"/>
      <c r="SQO1364" s="102"/>
      <c r="SQP1364" s="102"/>
      <c r="SQQ1364" s="102"/>
      <c r="SQR1364" s="102"/>
      <c r="SQS1364" s="102"/>
      <c r="SQT1364" s="102"/>
      <c r="SQU1364" s="102"/>
      <c r="SQV1364" s="102"/>
      <c r="SQW1364" s="102"/>
      <c r="SQX1364" s="102"/>
      <c r="SQY1364" s="102"/>
      <c r="SQZ1364" s="102"/>
      <c r="SRA1364" s="102"/>
      <c r="SRB1364" s="102"/>
      <c r="SRC1364" s="102"/>
      <c r="SRD1364" s="102"/>
      <c r="SRE1364" s="102"/>
      <c r="SRF1364" s="102"/>
      <c r="SRG1364" s="102"/>
      <c r="SRH1364" s="102"/>
      <c r="SRI1364" s="102"/>
      <c r="SRJ1364" s="102"/>
      <c r="SRK1364" s="102"/>
      <c r="SRL1364" s="102"/>
      <c r="SRM1364" s="102"/>
      <c r="SRN1364" s="102"/>
      <c r="SRO1364" s="102"/>
      <c r="SRP1364" s="102"/>
      <c r="SRQ1364" s="102"/>
      <c r="SRR1364" s="102"/>
      <c r="SRS1364" s="102"/>
      <c r="SRT1364" s="102"/>
      <c r="SRU1364" s="102"/>
      <c r="SRV1364" s="102"/>
      <c r="SRW1364" s="102"/>
      <c r="SRX1364" s="102"/>
      <c r="SRY1364" s="102"/>
      <c r="SRZ1364" s="102"/>
      <c r="SSA1364" s="102"/>
      <c r="SSB1364" s="102"/>
      <c r="SSC1364" s="102"/>
      <c r="SSD1364" s="102"/>
      <c r="SSE1364" s="102"/>
      <c r="SSF1364" s="102"/>
      <c r="SSG1364" s="102"/>
      <c r="SSH1364" s="102"/>
      <c r="SSI1364" s="102"/>
      <c r="SSJ1364" s="102"/>
      <c r="SSK1364" s="102"/>
      <c r="SSL1364" s="102"/>
      <c r="SSM1364" s="102"/>
      <c r="SSN1364" s="102"/>
      <c r="SSO1364" s="102"/>
      <c r="SSP1364" s="102"/>
      <c r="SSQ1364" s="102"/>
      <c r="SSR1364" s="102"/>
      <c r="SSS1364" s="102"/>
      <c r="SST1364" s="102"/>
      <c r="SSU1364" s="102"/>
      <c r="SSV1364" s="102"/>
      <c r="SSW1364" s="102"/>
      <c r="SSX1364" s="102"/>
      <c r="SSY1364" s="102"/>
      <c r="SSZ1364" s="102"/>
      <c r="STA1364" s="102"/>
      <c r="STB1364" s="102"/>
      <c r="STC1364" s="102"/>
      <c r="STD1364" s="102"/>
      <c r="STE1364" s="102"/>
      <c r="STF1364" s="102"/>
      <c r="STG1364" s="102"/>
      <c r="STH1364" s="102"/>
      <c r="STI1364" s="102"/>
      <c r="STJ1364" s="102"/>
      <c r="STK1364" s="102"/>
      <c r="STL1364" s="102"/>
      <c r="STM1364" s="102"/>
      <c r="STN1364" s="102"/>
      <c r="STO1364" s="102"/>
      <c r="STP1364" s="102"/>
      <c r="STQ1364" s="102"/>
      <c r="STR1364" s="102"/>
      <c r="STS1364" s="102"/>
      <c r="STT1364" s="102"/>
      <c r="STU1364" s="102"/>
      <c r="STV1364" s="102"/>
      <c r="STW1364" s="102"/>
      <c r="STX1364" s="102"/>
      <c r="STY1364" s="102"/>
      <c r="STZ1364" s="102"/>
      <c r="SUA1364" s="102"/>
      <c r="SUB1364" s="102"/>
      <c r="SUC1364" s="102"/>
      <c r="SUD1364" s="102"/>
      <c r="SUE1364" s="102"/>
      <c r="SUF1364" s="102"/>
      <c r="SUG1364" s="102"/>
      <c r="SUH1364" s="102"/>
      <c r="SUI1364" s="102"/>
      <c r="SUJ1364" s="102"/>
      <c r="SUK1364" s="102"/>
      <c r="SUL1364" s="102"/>
      <c r="SUM1364" s="102"/>
      <c r="SUN1364" s="102"/>
      <c r="SUO1364" s="102"/>
      <c r="SUP1364" s="102"/>
      <c r="SUQ1364" s="102"/>
      <c r="SUR1364" s="102"/>
      <c r="SUS1364" s="102"/>
      <c r="SUT1364" s="102"/>
      <c r="SUU1364" s="102"/>
      <c r="SUV1364" s="102"/>
      <c r="SUW1364" s="102"/>
      <c r="SUX1364" s="102"/>
      <c r="SUY1364" s="102"/>
      <c r="SUZ1364" s="102"/>
      <c r="SVA1364" s="102"/>
      <c r="SVB1364" s="102"/>
      <c r="SVC1364" s="102"/>
      <c r="SVD1364" s="102"/>
      <c r="SVE1364" s="102"/>
      <c r="SVF1364" s="102"/>
      <c r="SVG1364" s="102"/>
      <c r="SVH1364" s="102"/>
      <c r="SVI1364" s="102"/>
      <c r="SVJ1364" s="102"/>
      <c r="SVK1364" s="102"/>
      <c r="SVL1364" s="102"/>
      <c r="SVM1364" s="102"/>
      <c r="SVN1364" s="102"/>
      <c r="SVO1364" s="102"/>
      <c r="SVP1364" s="102"/>
      <c r="SVQ1364" s="102"/>
      <c r="SVR1364" s="102"/>
      <c r="SVS1364" s="102"/>
      <c r="SVT1364" s="102"/>
      <c r="SVU1364" s="102"/>
      <c r="SVV1364" s="102"/>
      <c r="SVW1364" s="102"/>
      <c r="SVX1364" s="102"/>
      <c r="SVY1364" s="102"/>
      <c r="SVZ1364" s="102"/>
      <c r="SWA1364" s="102"/>
      <c r="SWB1364" s="102"/>
      <c r="SWC1364" s="102"/>
      <c r="SWD1364" s="102"/>
      <c r="SWE1364" s="102"/>
      <c r="SWF1364" s="102"/>
      <c r="SWG1364" s="102"/>
      <c r="SWH1364" s="102"/>
      <c r="SWI1364" s="102"/>
      <c r="SWJ1364" s="102"/>
      <c r="SWK1364" s="102"/>
      <c r="SWL1364" s="102"/>
      <c r="SWM1364" s="102"/>
      <c r="SWN1364" s="102"/>
      <c r="SWO1364" s="102"/>
      <c r="SWP1364" s="102"/>
      <c r="SWQ1364" s="102"/>
      <c r="SWR1364" s="102"/>
      <c r="SWS1364" s="102"/>
      <c r="SWT1364" s="102"/>
      <c r="SWU1364" s="102"/>
      <c r="SWV1364" s="102"/>
      <c r="SWW1364" s="102"/>
      <c r="SWX1364" s="102"/>
      <c r="SWY1364" s="102"/>
      <c r="SWZ1364" s="102"/>
      <c r="SXA1364" s="102"/>
      <c r="SXB1364" s="102"/>
      <c r="SXC1364" s="102"/>
      <c r="SXD1364" s="102"/>
      <c r="SXE1364" s="102"/>
      <c r="SXF1364" s="102"/>
      <c r="SXG1364" s="102"/>
      <c r="SXH1364" s="102"/>
      <c r="SXI1364" s="102"/>
      <c r="SXJ1364" s="102"/>
      <c r="SXK1364" s="102"/>
      <c r="SXL1364" s="102"/>
      <c r="SXM1364" s="102"/>
      <c r="SXN1364" s="102"/>
      <c r="SXO1364" s="102"/>
      <c r="SXP1364" s="102"/>
      <c r="SXQ1364" s="102"/>
      <c r="SXR1364" s="102"/>
      <c r="SXS1364" s="102"/>
      <c r="SXT1364" s="102"/>
      <c r="SXU1364" s="102"/>
      <c r="SXV1364" s="102"/>
      <c r="SXW1364" s="102"/>
      <c r="SXX1364" s="102"/>
      <c r="SXY1364" s="102"/>
      <c r="SXZ1364" s="102"/>
      <c r="SYA1364" s="102"/>
      <c r="SYB1364" s="102"/>
      <c r="SYC1364" s="102"/>
      <c r="SYD1364" s="102"/>
      <c r="SYE1364" s="102"/>
      <c r="SYF1364" s="102"/>
      <c r="SYG1364" s="102"/>
      <c r="SYH1364" s="102"/>
      <c r="SYI1364" s="102"/>
      <c r="SYJ1364" s="102"/>
      <c r="SYK1364" s="102"/>
      <c r="SYL1364" s="102"/>
      <c r="SYM1364" s="102"/>
      <c r="SYN1364" s="102"/>
      <c r="SYO1364" s="102"/>
      <c r="SYP1364" s="102"/>
      <c r="SYQ1364" s="102"/>
      <c r="SYR1364" s="102"/>
      <c r="SYS1364" s="102"/>
      <c r="SYT1364" s="102"/>
      <c r="SYU1364" s="102"/>
      <c r="SYV1364" s="102"/>
      <c r="SYW1364" s="102"/>
      <c r="SYX1364" s="102"/>
      <c r="SYY1364" s="102"/>
      <c r="SYZ1364" s="102"/>
      <c r="SZA1364" s="102"/>
      <c r="SZB1364" s="102"/>
      <c r="SZC1364" s="102"/>
      <c r="SZD1364" s="102"/>
      <c r="SZE1364" s="102"/>
      <c r="SZF1364" s="102"/>
      <c r="SZG1364" s="102"/>
      <c r="SZH1364" s="102"/>
      <c r="SZI1364" s="102"/>
      <c r="SZJ1364" s="102"/>
      <c r="SZK1364" s="102"/>
      <c r="SZL1364" s="102"/>
      <c r="SZM1364" s="102"/>
      <c r="SZN1364" s="102"/>
      <c r="SZO1364" s="102"/>
      <c r="SZP1364" s="102"/>
      <c r="SZQ1364" s="102"/>
      <c r="SZR1364" s="102"/>
      <c r="SZS1364" s="102"/>
      <c r="SZT1364" s="102"/>
      <c r="SZU1364" s="102"/>
      <c r="SZV1364" s="102"/>
      <c r="SZW1364" s="102"/>
      <c r="SZX1364" s="102"/>
      <c r="SZY1364" s="102"/>
      <c r="SZZ1364" s="102"/>
      <c r="TAA1364" s="102"/>
      <c r="TAB1364" s="102"/>
      <c r="TAC1364" s="102"/>
      <c r="TAD1364" s="102"/>
      <c r="TAE1364" s="102"/>
      <c r="TAF1364" s="102"/>
      <c r="TAG1364" s="102"/>
      <c r="TAH1364" s="102"/>
      <c r="TAI1364" s="102"/>
      <c r="TAJ1364" s="102"/>
      <c r="TAK1364" s="102"/>
      <c r="TAL1364" s="102"/>
      <c r="TAM1364" s="102"/>
      <c r="TAN1364" s="102"/>
      <c r="TAO1364" s="102"/>
      <c r="TAP1364" s="102"/>
      <c r="TAQ1364" s="102"/>
      <c r="TAR1364" s="102"/>
      <c r="TAS1364" s="102"/>
      <c r="TAT1364" s="102"/>
      <c r="TAU1364" s="102"/>
      <c r="TAV1364" s="102"/>
      <c r="TAW1364" s="102"/>
      <c r="TAX1364" s="102"/>
      <c r="TAY1364" s="102"/>
      <c r="TAZ1364" s="102"/>
      <c r="TBA1364" s="102"/>
      <c r="TBB1364" s="102"/>
      <c r="TBC1364" s="102"/>
      <c r="TBD1364" s="102"/>
      <c r="TBE1364" s="102"/>
      <c r="TBF1364" s="102"/>
      <c r="TBG1364" s="102"/>
      <c r="TBH1364" s="102"/>
      <c r="TBI1364" s="102"/>
      <c r="TBJ1364" s="102"/>
      <c r="TBK1364" s="102"/>
      <c r="TBL1364" s="102"/>
      <c r="TBM1364" s="102"/>
      <c r="TBN1364" s="102"/>
      <c r="TBO1364" s="102"/>
      <c r="TBP1364" s="102"/>
      <c r="TBQ1364" s="102"/>
      <c r="TBR1364" s="102"/>
      <c r="TBS1364" s="102"/>
      <c r="TBT1364" s="102"/>
      <c r="TBU1364" s="102"/>
      <c r="TBV1364" s="102"/>
      <c r="TBW1364" s="102"/>
      <c r="TBX1364" s="102"/>
      <c r="TBY1364" s="102"/>
      <c r="TBZ1364" s="102"/>
      <c r="TCA1364" s="102"/>
      <c r="TCB1364" s="102"/>
      <c r="TCC1364" s="102"/>
      <c r="TCD1364" s="102"/>
      <c r="TCE1364" s="102"/>
      <c r="TCF1364" s="102"/>
      <c r="TCG1364" s="102"/>
      <c r="TCH1364" s="102"/>
      <c r="TCI1364" s="102"/>
      <c r="TCJ1364" s="102"/>
      <c r="TCK1364" s="102"/>
      <c r="TCL1364" s="102"/>
      <c r="TCM1364" s="102"/>
      <c r="TCN1364" s="102"/>
      <c r="TCO1364" s="102"/>
      <c r="TCP1364" s="102"/>
      <c r="TCQ1364" s="102"/>
      <c r="TCR1364" s="102"/>
      <c r="TCS1364" s="102"/>
      <c r="TCT1364" s="102"/>
      <c r="TCU1364" s="102"/>
      <c r="TCV1364" s="102"/>
      <c r="TCW1364" s="102"/>
      <c r="TCX1364" s="102"/>
      <c r="TCY1364" s="102"/>
      <c r="TCZ1364" s="102"/>
      <c r="TDA1364" s="102"/>
      <c r="TDB1364" s="102"/>
      <c r="TDC1364" s="102"/>
      <c r="TDD1364" s="102"/>
      <c r="TDE1364" s="102"/>
      <c r="TDF1364" s="102"/>
      <c r="TDG1364" s="102"/>
      <c r="TDH1364" s="102"/>
      <c r="TDI1364" s="102"/>
      <c r="TDJ1364" s="102"/>
      <c r="TDK1364" s="102"/>
      <c r="TDL1364" s="102"/>
      <c r="TDM1364" s="102"/>
      <c r="TDN1364" s="102"/>
      <c r="TDO1364" s="102"/>
      <c r="TDP1364" s="102"/>
      <c r="TDQ1364" s="102"/>
      <c r="TDR1364" s="102"/>
      <c r="TDS1364" s="102"/>
      <c r="TDT1364" s="102"/>
      <c r="TDU1364" s="102"/>
      <c r="TDV1364" s="102"/>
      <c r="TDW1364" s="102"/>
      <c r="TDX1364" s="102"/>
      <c r="TDY1364" s="102"/>
      <c r="TDZ1364" s="102"/>
      <c r="TEA1364" s="102"/>
      <c r="TEB1364" s="102"/>
      <c r="TEC1364" s="102"/>
      <c r="TED1364" s="102"/>
      <c r="TEE1364" s="102"/>
      <c r="TEF1364" s="102"/>
      <c r="TEG1364" s="102"/>
      <c r="TEH1364" s="102"/>
      <c r="TEI1364" s="102"/>
      <c r="TEJ1364" s="102"/>
      <c r="TEK1364" s="102"/>
      <c r="TEL1364" s="102"/>
      <c r="TEM1364" s="102"/>
      <c r="TEN1364" s="102"/>
      <c r="TEO1364" s="102"/>
      <c r="TEP1364" s="102"/>
      <c r="TEQ1364" s="102"/>
      <c r="TER1364" s="102"/>
      <c r="TES1364" s="102"/>
      <c r="TET1364" s="102"/>
      <c r="TEU1364" s="102"/>
      <c r="TEV1364" s="102"/>
      <c r="TEW1364" s="102"/>
      <c r="TEX1364" s="102"/>
      <c r="TEY1364" s="102"/>
      <c r="TEZ1364" s="102"/>
      <c r="TFA1364" s="102"/>
      <c r="TFB1364" s="102"/>
      <c r="TFC1364" s="102"/>
      <c r="TFD1364" s="102"/>
      <c r="TFE1364" s="102"/>
      <c r="TFF1364" s="102"/>
      <c r="TFG1364" s="102"/>
      <c r="TFH1364" s="102"/>
      <c r="TFI1364" s="102"/>
      <c r="TFJ1364" s="102"/>
      <c r="TFK1364" s="102"/>
      <c r="TFL1364" s="102"/>
      <c r="TFM1364" s="102"/>
      <c r="TFN1364" s="102"/>
      <c r="TFO1364" s="102"/>
      <c r="TFP1364" s="102"/>
      <c r="TFQ1364" s="102"/>
      <c r="TFR1364" s="102"/>
      <c r="TFS1364" s="102"/>
      <c r="TFT1364" s="102"/>
      <c r="TFU1364" s="102"/>
      <c r="TFV1364" s="102"/>
      <c r="TFW1364" s="102"/>
      <c r="TFX1364" s="102"/>
      <c r="TFY1364" s="102"/>
      <c r="TFZ1364" s="102"/>
      <c r="TGA1364" s="102"/>
      <c r="TGB1364" s="102"/>
      <c r="TGC1364" s="102"/>
      <c r="TGD1364" s="102"/>
      <c r="TGE1364" s="102"/>
      <c r="TGF1364" s="102"/>
      <c r="TGG1364" s="102"/>
      <c r="TGH1364" s="102"/>
      <c r="TGI1364" s="102"/>
      <c r="TGJ1364" s="102"/>
      <c r="TGK1364" s="102"/>
      <c r="TGL1364" s="102"/>
      <c r="TGM1364" s="102"/>
      <c r="TGN1364" s="102"/>
      <c r="TGO1364" s="102"/>
      <c r="TGP1364" s="102"/>
      <c r="TGQ1364" s="102"/>
      <c r="TGR1364" s="102"/>
      <c r="TGS1364" s="102"/>
      <c r="TGT1364" s="102"/>
      <c r="TGU1364" s="102"/>
      <c r="TGV1364" s="102"/>
      <c r="TGW1364" s="102"/>
      <c r="TGX1364" s="102"/>
      <c r="TGY1364" s="102"/>
      <c r="TGZ1364" s="102"/>
      <c r="THA1364" s="102"/>
      <c r="THB1364" s="102"/>
      <c r="THC1364" s="102"/>
      <c r="THD1364" s="102"/>
      <c r="THE1364" s="102"/>
      <c r="THF1364" s="102"/>
      <c r="THG1364" s="102"/>
      <c r="THH1364" s="102"/>
      <c r="THI1364" s="102"/>
      <c r="THJ1364" s="102"/>
      <c r="THK1364" s="102"/>
      <c r="THL1364" s="102"/>
      <c r="THM1364" s="102"/>
      <c r="THN1364" s="102"/>
      <c r="THO1364" s="102"/>
      <c r="THP1364" s="102"/>
      <c r="THQ1364" s="102"/>
      <c r="THR1364" s="102"/>
      <c r="THS1364" s="102"/>
      <c r="THT1364" s="102"/>
      <c r="THU1364" s="102"/>
      <c r="THV1364" s="102"/>
      <c r="THW1364" s="102"/>
      <c r="THX1364" s="102"/>
      <c r="THY1364" s="102"/>
      <c r="THZ1364" s="102"/>
      <c r="TIA1364" s="102"/>
      <c r="TIB1364" s="102"/>
      <c r="TIC1364" s="102"/>
      <c r="TID1364" s="102"/>
      <c r="TIE1364" s="102"/>
      <c r="TIF1364" s="102"/>
      <c r="TIG1364" s="102"/>
      <c r="TIH1364" s="102"/>
      <c r="TII1364" s="102"/>
      <c r="TIJ1364" s="102"/>
      <c r="TIK1364" s="102"/>
      <c r="TIL1364" s="102"/>
      <c r="TIM1364" s="102"/>
      <c r="TIN1364" s="102"/>
      <c r="TIO1364" s="102"/>
      <c r="TIP1364" s="102"/>
      <c r="TIQ1364" s="102"/>
      <c r="TIR1364" s="102"/>
      <c r="TIS1364" s="102"/>
      <c r="TIT1364" s="102"/>
      <c r="TIU1364" s="102"/>
      <c r="TIV1364" s="102"/>
      <c r="TIW1364" s="102"/>
      <c r="TIX1364" s="102"/>
      <c r="TIY1364" s="102"/>
      <c r="TIZ1364" s="102"/>
      <c r="TJA1364" s="102"/>
      <c r="TJB1364" s="102"/>
      <c r="TJC1364" s="102"/>
      <c r="TJD1364" s="102"/>
      <c r="TJE1364" s="102"/>
      <c r="TJF1364" s="102"/>
      <c r="TJG1364" s="102"/>
      <c r="TJH1364" s="102"/>
      <c r="TJI1364" s="102"/>
      <c r="TJJ1364" s="102"/>
      <c r="TJK1364" s="102"/>
      <c r="TJL1364" s="102"/>
      <c r="TJM1364" s="102"/>
      <c r="TJN1364" s="102"/>
      <c r="TJO1364" s="102"/>
      <c r="TJP1364" s="102"/>
      <c r="TJQ1364" s="102"/>
      <c r="TJR1364" s="102"/>
      <c r="TJS1364" s="102"/>
      <c r="TJT1364" s="102"/>
      <c r="TJU1364" s="102"/>
      <c r="TJV1364" s="102"/>
      <c r="TJW1364" s="102"/>
      <c r="TJX1364" s="102"/>
      <c r="TJY1364" s="102"/>
      <c r="TJZ1364" s="102"/>
      <c r="TKA1364" s="102"/>
      <c r="TKB1364" s="102"/>
      <c r="TKC1364" s="102"/>
      <c r="TKD1364" s="102"/>
      <c r="TKE1364" s="102"/>
      <c r="TKF1364" s="102"/>
      <c r="TKG1364" s="102"/>
      <c r="TKH1364" s="102"/>
      <c r="TKI1364" s="102"/>
      <c r="TKJ1364" s="102"/>
      <c r="TKK1364" s="102"/>
      <c r="TKL1364" s="102"/>
      <c r="TKM1364" s="102"/>
      <c r="TKN1364" s="102"/>
      <c r="TKO1364" s="102"/>
      <c r="TKP1364" s="102"/>
      <c r="TKQ1364" s="102"/>
      <c r="TKR1364" s="102"/>
      <c r="TKS1364" s="102"/>
      <c r="TKT1364" s="102"/>
      <c r="TKU1364" s="102"/>
      <c r="TKV1364" s="102"/>
      <c r="TKW1364" s="102"/>
      <c r="TKX1364" s="102"/>
      <c r="TKY1364" s="102"/>
      <c r="TKZ1364" s="102"/>
      <c r="TLA1364" s="102"/>
      <c r="TLB1364" s="102"/>
      <c r="TLC1364" s="102"/>
      <c r="TLD1364" s="102"/>
      <c r="TLE1364" s="102"/>
      <c r="TLF1364" s="102"/>
      <c r="TLG1364" s="102"/>
      <c r="TLH1364" s="102"/>
      <c r="TLI1364" s="102"/>
      <c r="TLJ1364" s="102"/>
      <c r="TLK1364" s="102"/>
      <c r="TLL1364" s="102"/>
      <c r="TLM1364" s="102"/>
      <c r="TLN1364" s="102"/>
      <c r="TLO1364" s="102"/>
      <c r="TLP1364" s="102"/>
      <c r="TLQ1364" s="102"/>
      <c r="TLR1364" s="102"/>
      <c r="TLS1364" s="102"/>
      <c r="TLT1364" s="102"/>
      <c r="TLU1364" s="102"/>
      <c r="TLV1364" s="102"/>
      <c r="TLW1364" s="102"/>
      <c r="TLX1364" s="102"/>
      <c r="TLY1364" s="102"/>
      <c r="TLZ1364" s="102"/>
      <c r="TMA1364" s="102"/>
      <c r="TMB1364" s="102"/>
      <c r="TMC1364" s="102"/>
      <c r="TMD1364" s="102"/>
      <c r="TME1364" s="102"/>
      <c r="TMF1364" s="102"/>
      <c r="TMG1364" s="102"/>
      <c r="TMH1364" s="102"/>
      <c r="TMI1364" s="102"/>
      <c r="TMJ1364" s="102"/>
      <c r="TMK1364" s="102"/>
      <c r="TML1364" s="102"/>
      <c r="TMM1364" s="102"/>
      <c r="TMN1364" s="102"/>
      <c r="TMO1364" s="102"/>
      <c r="TMP1364" s="102"/>
      <c r="TMQ1364" s="102"/>
      <c r="TMR1364" s="102"/>
      <c r="TMS1364" s="102"/>
      <c r="TMT1364" s="102"/>
      <c r="TMU1364" s="102"/>
      <c r="TMV1364" s="102"/>
      <c r="TMW1364" s="102"/>
      <c r="TMX1364" s="102"/>
      <c r="TMY1364" s="102"/>
      <c r="TMZ1364" s="102"/>
      <c r="TNA1364" s="102"/>
      <c r="TNB1364" s="102"/>
      <c r="TNC1364" s="102"/>
      <c r="TND1364" s="102"/>
      <c r="TNE1364" s="102"/>
      <c r="TNF1364" s="102"/>
      <c r="TNG1364" s="102"/>
      <c r="TNH1364" s="102"/>
      <c r="TNI1364" s="102"/>
      <c r="TNJ1364" s="102"/>
      <c r="TNK1364" s="102"/>
      <c r="TNL1364" s="102"/>
      <c r="TNM1364" s="102"/>
      <c r="TNN1364" s="102"/>
      <c r="TNO1364" s="102"/>
      <c r="TNP1364" s="102"/>
      <c r="TNQ1364" s="102"/>
      <c r="TNR1364" s="102"/>
      <c r="TNS1364" s="102"/>
      <c r="TNT1364" s="102"/>
      <c r="TNU1364" s="102"/>
      <c r="TNV1364" s="102"/>
      <c r="TNW1364" s="102"/>
      <c r="TNX1364" s="102"/>
      <c r="TNY1364" s="102"/>
      <c r="TNZ1364" s="102"/>
      <c r="TOA1364" s="102"/>
      <c r="TOB1364" s="102"/>
      <c r="TOC1364" s="102"/>
      <c r="TOD1364" s="102"/>
      <c r="TOE1364" s="102"/>
      <c r="TOF1364" s="102"/>
      <c r="TOG1364" s="102"/>
      <c r="TOH1364" s="102"/>
      <c r="TOI1364" s="102"/>
      <c r="TOJ1364" s="102"/>
      <c r="TOK1364" s="102"/>
      <c r="TOL1364" s="102"/>
      <c r="TOM1364" s="102"/>
      <c r="TON1364" s="102"/>
      <c r="TOO1364" s="102"/>
      <c r="TOP1364" s="102"/>
      <c r="TOQ1364" s="102"/>
      <c r="TOR1364" s="102"/>
      <c r="TOS1364" s="102"/>
      <c r="TOT1364" s="102"/>
      <c r="TOU1364" s="102"/>
      <c r="TOV1364" s="102"/>
      <c r="TOW1364" s="102"/>
      <c r="TOX1364" s="102"/>
      <c r="TOY1364" s="102"/>
      <c r="TOZ1364" s="102"/>
      <c r="TPA1364" s="102"/>
      <c r="TPB1364" s="102"/>
      <c r="TPC1364" s="102"/>
      <c r="TPD1364" s="102"/>
      <c r="TPE1364" s="102"/>
      <c r="TPF1364" s="102"/>
      <c r="TPG1364" s="102"/>
      <c r="TPH1364" s="102"/>
      <c r="TPI1364" s="102"/>
      <c r="TPJ1364" s="102"/>
      <c r="TPK1364" s="102"/>
      <c r="TPL1364" s="102"/>
      <c r="TPM1364" s="102"/>
      <c r="TPN1364" s="102"/>
      <c r="TPO1364" s="102"/>
      <c r="TPP1364" s="102"/>
      <c r="TPQ1364" s="102"/>
      <c r="TPR1364" s="102"/>
      <c r="TPS1364" s="102"/>
      <c r="TPT1364" s="102"/>
      <c r="TPU1364" s="102"/>
      <c r="TPV1364" s="102"/>
      <c r="TPW1364" s="102"/>
      <c r="TPX1364" s="102"/>
      <c r="TPY1364" s="102"/>
      <c r="TPZ1364" s="102"/>
      <c r="TQA1364" s="102"/>
      <c r="TQB1364" s="102"/>
      <c r="TQC1364" s="102"/>
      <c r="TQD1364" s="102"/>
      <c r="TQE1364" s="102"/>
      <c r="TQF1364" s="102"/>
      <c r="TQG1364" s="102"/>
      <c r="TQH1364" s="102"/>
      <c r="TQI1364" s="102"/>
      <c r="TQJ1364" s="102"/>
      <c r="TQK1364" s="102"/>
      <c r="TQL1364" s="102"/>
      <c r="TQM1364" s="102"/>
      <c r="TQN1364" s="102"/>
      <c r="TQO1364" s="102"/>
      <c r="TQP1364" s="102"/>
      <c r="TQQ1364" s="102"/>
      <c r="TQR1364" s="102"/>
      <c r="TQS1364" s="102"/>
      <c r="TQT1364" s="102"/>
      <c r="TQU1364" s="102"/>
      <c r="TQV1364" s="102"/>
      <c r="TQW1364" s="102"/>
      <c r="TQX1364" s="102"/>
      <c r="TQY1364" s="102"/>
      <c r="TQZ1364" s="102"/>
      <c r="TRA1364" s="102"/>
      <c r="TRB1364" s="102"/>
      <c r="TRC1364" s="102"/>
      <c r="TRD1364" s="102"/>
      <c r="TRE1364" s="102"/>
      <c r="TRF1364" s="102"/>
      <c r="TRG1364" s="102"/>
      <c r="TRH1364" s="102"/>
      <c r="TRI1364" s="102"/>
      <c r="TRJ1364" s="102"/>
      <c r="TRK1364" s="102"/>
      <c r="TRL1364" s="102"/>
      <c r="TRM1364" s="102"/>
      <c r="TRN1364" s="102"/>
      <c r="TRO1364" s="102"/>
      <c r="TRP1364" s="102"/>
      <c r="TRQ1364" s="102"/>
      <c r="TRR1364" s="102"/>
      <c r="TRS1364" s="102"/>
      <c r="TRT1364" s="102"/>
      <c r="TRU1364" s="102"/>
      <c r="TRV1364" s="102"/>
      <c r="TRW1364" s="102"/>
      <c r="TRX1364" s="102"/>
      <c r="TRY1364" s="102"/>
      <c r="TRZ1364" s="102"/>
      <c r="TSA1364" s="102"/>
      <c r="TSB1364" s="102"/>
      <c r="TSC1364" s="102"/>
      <c r="TSD1364" s="102"/>
      <c r="TSE1364" s="102"/>
      <c r="TSF1364" s="102"/>
      <c r="TSG1364" s="102"/>
      <c r="TSH1364" s="102"/>
      <c r="TSI1364" s="102"/>
      <c r="TSJ1364" s="102"/>
      <c r="TSK1364" s="102"/>
      <c r="TSL1364" s="102"/>
      <c r="TSM1364" s="102"/>
      <c r="TSN1364" s="102"/>
      <c r="TSO1364" s="102"/>
      <c r="TSP1364" s="102"/>
      <c r="TSQ1364" s="102"/>
      <c r="TSR1364" s="102"/>
      <c r="TSS1364" s="102"/>
      <c r="TST1364" s="102"/>
      <c r="TSU1364" s="102"/>
      <c r="TSV1364" s="102"/>
      <c r="TSW1364" s="102"/>
      <c r="TSX1364" s="102"/>
      <c r="TSY1364" s="102"/>
      <c r="TSZ1364" s="102"/>
      <c r="TTA1364" s="102"/>
      <c r="TTB1364" s="102"/>
      <c r="TTC1364" s="102"/>
      <c r="TTD1364" s="102"/>
      <c r="TTE1364" s="102"/>
      <c r="TTF1364" s="102"/>
      <c r="TTG1364" s="102"/>
      <c r="TTH1364" s="102"/>
      <c r="TTI1364" s="102"/>
      <c r="TTJ1364" s="102"/>
      <c r="TTK1364" s="102"/>
      <c r="TTL1364" s="102"/>
      <c r="TTM1364" s="102"/>
      <c r="TTN1364" s="102"/>
      <c r="TTO1364" s="102"/>
      <c r="TTP1364" s="102"/>
      <c r="TTQ1364" s="102"/>
      <c r="TTR1364" s="102"/>
      <c r="TTS1364" s="102"/>
      <c r="TTT1364" s="102"/>
      <c r="TTU1364" s="102"/>
      <c r="TTV1364" s="102"/>
      <c r="TTW1364" s="102"/>
      <c r="TTX1364" s="102"/>
      <c r="TTY1364" s="102"/>
      <c r="TTZ1364" s="102"/>
      <c r="TUA1364" s="102"/>
      <c r="TUB1364" s="102"/>
      <c r="TUC1364" s="102"/>
      <c r="TUD1364" s="102"/>
      <c r="TUE1364" s="102"/>
      <c r="TUF1364" s="102"/>
      <c r="TUG1364" s="102"/>
      <c r="TUH1364" s="102"/>
      <c r="TUI1364" s="102"/>
      <c r="TUJ1364" s="102"/>
      <c r="TUK1364" s="102"/>
      <c r="TUL1364" s="102"/>
      <c r="TUM1364" s="102"/>
      <c r="TUN1364" s="102"/>
      <c r="TUO1364" s="102"/>
      <c r="TUP1364" s="102"/>
      <c r="TUQ1364" s="102"/>
      <c r="TUR1364" s="102"/>
      <c r="TUS1364" s="102"/>
      <c r="TUT1364" s="102"/>
      <c r="TUU1364" s="102"/>
      <c r="TUV1364" s="102"/>
      <c r="TUW1364" s="102"/>
      <c r="TUX1364" s="102"/>
      <c r="TUY1364" s="102"/>
      <c r="TUZ1364" s="102"/>
      <c r="TVA1364" s="102"/>
      <c r="TVB1364" s="102"/>
      <c r="TVC1364" s="102"/>
      <c r="TVD1364" s="102"/>
      <c r="TVE1364" s="102"/>
      <c r="TVF1364" s="102"/>
      <c r="TVG1364" s="102"/>
      <c r="TVH1364" s="102"/>
      <c r="TVI1364" s="102"/>
      <c r="TVJ1364" s="102"/>
      <c r="TVK1364" s="102"/>
      <c r="TVL1364" s="102"/>
      <c r="TVM1364" s="102"/>
      <c r="TVN1364" s="102"/>
      <c r="TVO1364" s="102"/>
      <c r="TVP1364" s="102"/>
      <c r="TVQ1364" s="102"/>
      <c r="TVR1364" s="102"/>
      <c r="TVS1364" s="102"/>
      <c r="TVT1364" s="102"/>
      <c r="TVU1364" s="102"/>
      <c r="TVV1364" s="102"/>
      <c r="TVW1364" s="102"/>
      <c r="TVX1364" s="102"/>
      <c r="TVY1364" s="102"/>
      <c r="TVZ1364" s="102"/>
      <c r="TWA1364" s="102"/>
      <c r="TWB1364" s="102"/>
      <c r="TWC1364" s="102"/>
      <c r="TWD1364" s="102"/>
      <c r="TWE1364" s="102"/>
      <c r="TWF1364" s="102"/>
      <c r="TWG1364" s="102"/>
      <c r="TWH1364" s="102"/>
      <c r="TWI1364" s="102"/>
      <c r="TWJ1364" s="102"/>
      <c r="TWK1364" s="102"/>
      <c r="TWL1364" s="102"/>
      <c r="TWM1364" s="102"/>
      <c r="TWN1364" s="102"/>
      <c r="TWO1364" s="102"/>
      <c r="TWP1364" s="102"/>
      <c r="TWQ1364" s="102"/>
      <c r="TWR1364" s="102"/>
      <c r="TWS1364" s="102"/>
      <c r="TWT1364" s="102"/>
      <c r="TWU1364" s="102"/>
      <c r="TWV1364" s="102"/>
      <c r="TWW1364" s="102"/>
      <c r="TWX1364" s="102"/>
      <c r="TWY1364" s="102"/>
      <c r="TWZ1364" s="102"/>
      <c r="TXA1364" s="102"/>
      <c r="TXB1364" s="102"/>
      <c r="TXC1364" s="102"/>
      <c r="TXD1364" s="102"/>
      <c r="TXE1364" s="102"/>
      <c r="TXF1364" s="102"/>
      <c r="TXG1364" s="102"/>
      <c r="TXH1364" s="102"/>
      <c r="TXI1364" s="102"/>
      <c r="TXJ1364" s="102"/>
      <c r="TXK1364" s="102"/>
      <c r="TXL1364" s="102"/>
      <c r="TXM1364" s="102"/>
      <c r="TXN1364" s="102"/>
      <c r="TXO1364" s="102"/>
      <c r="TXP1364" s="102"/>
      <c r="TXQ1364" s="102"/>
      <c r="TXR1364" s="102"/>
      <c r="TXS1364" s="102"/>
      <c r="TXT1364" s="102"/>
      <c r="TXU1364" s="102"/>
      <c r="TXV1364" s="102"/>
      <c r="TXW1364" s="102"/>
      <c r="TXX1364" s="102"/>
      <c r="TXY1364" s="102"/>
      <c r="TXZ1364" s="102"/>
      <c r="TYA1364" s="102"/>
      <c r="TYB1364" s="102"/>
      <c r="TYC1364" s="102"/>
      <c r="TYD1364" s="102"/>
      <c r="TYE1364" s="102"/>
      <c r="TYF1364" s="102"/>
      <c r="TYG1364" s="102"/>
      <c r="TYH1364" s="102"/>
      <c r="TYI1364" s="102"/>
      <c r="TYJ1364" s="102"/>
      <c r="TYK1364" s="102"/>
      <c r="TYL1364" s="102"/>
      <c r="TYM1364" s="102"/>
      <c r="TYN1364" s="102"/>
      <c r="TYO1364" s="102"/>
      <c r="TYP1364" s="102"/>
      <c r="TYQ1364" s="102"/>
      <c r="TYR1364" s="102"/>
      <c r="TYS1364" s="102"/>
      <c r="TYT1364" s="102"/>
      <c r="TYU1364" s="102"/>
      <c r="TYV1364" s="102"/>
      <c r="TYW1364" s="102"/>
      <c r="TYX1364" s="102"/>
      <c r="TYY1364" s="102"/>
      <c r="TYZ1364" s="102"/>
      <c r="TZA1364" s="102"/>
      <c r="TZB1364" s="102"/>
      <c r="TZC1364" s="102"/>
      <c r="TZD1364" s="102"/>
      <c r="TZE1364" s="102"/>
      <c r="TZF1364" s="102"/>
      <c r="TZG1364" s="102"/>
      <c r="TZH1364" s="102"/>
      <c r="TZI1364" s="102"/>
      <c r="TZJ1364" s="102"/>
      <c r="TZK1364" s="102"/>
      <c r="TZL1364" s="102"/>
      <c r="TZM1364" s="102"/>
      <c r="TZN1364" s="102"/>
      <c r="TZO1364" s="102"/>
      <c r="TZP1364" s="102"/>
      <c r="TZQ1364" s="102"/>
      <c r="TZR1364" s="102"/>
      <c r="TZS1364" s="102"/>
      <c r="TZT1364" s="102"/>
      <c r="TZU1364" s="102"/>
      <c r="TZV1364" s="102"/>
      <c r="TZW1364" s="102"/>
      <c r="TZX1364" s="102"/>
      <c r="TZY1364" s="102"/>
      <c r="TZZ1364" s="102"/>
      <c r="UAA1364" s="102"/>
      <c r="UAB1364" s="102"/>
      <c r="UAC1364" s="102"/>
      <c r="UAD1364" s="102"/>
      <c r="UAE1364" s="102"/>
      <c r="UAF1364" s="102"/>
      <c r="UAG1364" s="102"/>
      <c r="UAH1364" s="102"/>
      <c r="UAI1364" s="102"/>
      <c r="UAJ1364" s="102"/>
      <c r="UAK1364" s="102"/>
      <c r="UAL1364" s="102"/>
      <c r="UAM1364" s="102"/>
      <c r="UAN1364" s="102"/>
      <c r="UAO1364" s="102"/>
      <c r="UAP1364" s="102"/>
      <c r="UAQ1364" s="102"/>
      <c r="UAR1364" s="102"/>
      <c r="UAS1364" s="102"/>
      <c r="UAT1364" s="102"/>
      <c r="UAU1364" s="102"/>
      <c r="UAV1364" s="102"/>
      <c r="UAW1364" s="102"/>
      <c r="UAX1364" s="102"/>
      <c r="UAY1364" s="102"/>
      <c r="UAZ1364" s="102"/>
      <c r="UBA1364" s="102"/>
      <c r="UBB1364" s="102"/>
      <c r="UBC1364" s="102"/>
      <c r="UBD1364" s="102"/>
      <c r="UBE1364" s="102"/>
      <c r="UBF1364" s="102"/>
      <c r="UBG1364" s="102"/>
      <c r="UBH1364" s="102"/>
      <c r="UBI1364" s="102"/>
      <c r="UBJ1364" s="102"/>
      <c r="UBK1364" s="102"/>
      <c r="UBL1364" s="102"/>
      <c r="UBM1364" s="102"/>
      <c r="UBN1364" s="102"/>
      <c r="UBO1364" s="102"/>
      <c r="UBP1364" s="102"/>
      <c r="UBQ1364" s="102"/>
      <c r="UBR1364" s="102"/>
      <c r="UBS1364" s="102"/>
      <c r="UBT1364" s="102"/>
      <c r="UBU1364" s="102"/>
      <c r="UBV1364" s="102"/>
      <c r="UBW1364" s="102"/>
      <c r="UBX1364" s="102"/>
      <c r="UBY1364" s="102"/>
      <c r="UBZ1364" s="102"/>
      <c r="UCA1364" s="102"/>
      <c r="UCB1364" s="102"/>
      <c r="UCC1364" s="102"/>
      <c r="UCD1364" s="102"/>
      <c r="UCE1364" s="102"/>
      <c r="UCF1364" s="102"/>
      <c r="UCG1364" s="102"/>
      <c r="UCH1364" s="102"/>
      <c r="UCI1364" s="102"/>
      <c r="UCJ1364" s="102"/>
      <c r="UCK1364" s="102"/>
      <c r="UCL1364" s="102"/>
      <c r="UCM1364" s="102"/>
      <c r="UCN1364" s="102"/>
      <c r="UCO1364" s="102"/>
      <c r="UCP1364" s="102"/>
      <c r="UCQ1364" s="102"/>
      <c r="UCR1364" s="102"/>
      <c r="UCS1364" s="102"/>
      <c r="UCT1364" s="102"/>
      <c r="UCU1364" s="102"/>
      <c r="UCV1364" s="102"/>
      <c r="UCW1364" s="102"/>
      <c r="UCX1364" s="102"/>
      <c r="UCY1364" s="102"/>
      <c r="UCZ1364" s="102"/>
      <c r="UDA1364" s="102"/>
      <c r="UDB1364" s="102"/>
      <c r="UDC1364" s="102"/>
      <c r="UDD1364" s="102"/>
      <c r="UDE1364" s="102"/>
      <c r="UDF1364" s="102"/>
      <c r="UDG1364" s="102"/>
      <c r="UDH1364" s="102"/>
      <c r="UDI1364" s="102"/>
      <c r="UDJ1364" s="102"/>
      <c r="UDK1364" s="102"/>
      <c r="UDL1364" s="102"/>
      <c r="UDM1364" s="102"/>
      <c r="UDN1364" s="102"/>
      <c r="UDO1364" s="102"/>
      <c r="UDP1364" s="102"/>
      <c r="UDQ1364" s="102"/>
      <c r="UDR1364" s="102"/>
      <c r="UDS1364" s="102"/>
      <c r="UDT1364" s="102"/>
      <c r="UDU1364" s="102"/>
      <c r="UDV1364" s="102"/>
      <c r="UDW1364" s="102"/>
      <c r="UDX1364" s="102"/>
      <c r="UDY1364" s="102"/>
      <c r="UDZ1364" s="102"/>
      <c r="UEA1364" s="102"/>
      <c r="UEB1364" s="102"/>
      <c r="UEC1364" s="102"/>
      <c r="UED1364" s="102"/>
      <c r="UEE1364" s="102"/>
      <c r="UEF1364" s="102"/>
      <c r="UEG1364" s="102"/>
      <c r="UEH1364" s="102"/>
      <c r="UEI1364" s="102"/>
      <c r="UEJ1364" s="102"/>
      <c r="UEK1364" s="102"/>
      <c r="UEL1364" s="102"/>
      <c r="UEM1364" s="102"/>
      <c r="UEN1364" s="102"/>
      <c r="UEO1364" s="102"/>
      <c r="UEP1364" s="102"/>
      <c r="UEQ1364" s="102"/>
      <c r="UER1364" s="102"/>
      <c r="UES1364" s="102"/>
      <c r="UET1364" s="102"/>
      <c r="UEU1364" s="102"/>
      <c r="UEV1364" s="102"/>
      <c r="UEW1364" s="102"/>
      <c r="UEX1364" s="102"/>
      <c r="UEY1364" s="102"/>
      <c r="UEZ1364" s="102"/>
      <c r="UFA1364" s="102"/>
      <c r="UFB1364" s="102"/>
      <c r="UFC1364" s="102"/>
      <c r="UFD1364" s="102"/>
      <c r="UFE1364" s="102"/>
      <c r="UFF1364" s="102"/>
      <c r="UFG1364" s="102"/>
      <c r="UFH1364" s="102"/>
      <c r="UFI1364" s="102"/>
      <c r="UFJ1364" s="102"/>
      <c r="UFK1364" s="102"/>
      <c r="UFL1364" s="102"/>
      <c r="UFM1364" s="102"/>
      <c r="UFN1364" s="102"/>
      <c r="UFO1364" s="102"/>
      <c r="UFP1364" s="102"/>
      <c r="UFQ1364" s="102"/>
      <c r="UFR1364" s="102"/>
      <c r="UFS1364" s="102"/>
      <c r="UFT1364" s="102"/>
      <c r="UFU1364" s="102"/>
      <c r="UFV1364" s="102"/>
      <c r="UFW1364" s="102"/>
      <c r="UFX1364" s="102"/>
      <c r="UFY1364" s="102"/>
      <c r="UFZ1364" s="102"/>
      <c r="UGA1364" s="102"/>
      <c r="UGB1364" s="102"/>
      <c r="UGC1364" s="102"/>
      <c r="UGD1364" s="102"/>
      <c r="UGE1364" s="102"/>
      <c r="UGF1364" s="102"/>
      <c r="UGG1364" s="102"/>
      <c r="UGH1364" s="102"/>
      <c r="UGI1364" s="102"/>
      <c r="UGJ1364" s="102"/>
      <c r="UGK1364" s="102"/>
      <c r="UGL1364" s="102"/>
      <c r="UGM1364" s="102"/>
      <c r="UGN1364" s="102"/>
      <c r="UGO1364" s="102"/>
      <c r="UGP1364" s="102"/>
      <c r="UGQ1364" s="102"/>
      <c r="UGR1364" s="102"/>
      <c r="UGS1364" s="102"/>
      <c r="UGT1364" s="102"/>
      <c r="UGU1364" s="102"/>
      <c r="UGV1364" s="102"/>
      <c r="UGW1364" s="102"/>
      <c r="UGX1364" s="102"/>
      <c r="UGY1364" s="102"/>
      <c r="UGZ1364" s="102"/>
      <c r="UHA1364" s="102"/>
      <c r="UHB1364" s="102"/>
      <c r="UHC1364" s="102"/>
      <c r="UHD1364" s="102"/>
      <c r="UHE1364" s="102"/>
      <c r="UHF1364" s="102"/>
      <c r="UHG1364" s="102"/>
      <c r="UHH1364" s="102"/>
      <c r="UHI1364" s="102"/>
      <c r="UHJ1364" s="102"/>
      <c r="UHK1364" s="102"/>
      <c r="UHL1364" s="102"/>
      <c r="UHM1364" s="102"/>
      <c r="UHN1364" s="102"/>
      <c r="UHO1364" s="102"/>
      <c r="UHP1364" s="102"/>
      <c r="UHQ1364" s="102"/>
      <c r="UHR1364" s="102"/>
      <c r="UHS1364" s="102"/>
      <c r="UHT1364" s="102"/>
      <c r="UHU1364" s="102"/>
      <c r="UHV1364" s="102"/>
      <c r="UHW1364" s="102"/>
      <c r="UHX1364" s="102"/>
      <c r="UHY1364" s="102"/>
      <c r="UHZ1364" s="102"/>
      <c r="UIA1364" s="102"/>
      <c r="UIB1364" s="102"/>
      <c r="UIC1364" s="102"/>
      <c r="UID1364" s="102"/>
      <c r="UIE1364" s="102"/>
      <c r="UIF1364" s="102"/>
      <c r="UIG1364" s="102"/>
      <c r="UIH1364" s="102"/>
      <c r="UII1364" s="102"/>
      <c r="UIJ1364" s="102"/>
      <c r="UIK1364" s="102"/>
      <c r="UIL1364" s="102"/>
      <c r="UIM1364" s="102"/>
      <c r="UIN1364" s="102"/>
      <c r="UIO1364" s="102"/>
      <c r="UIP1364" s="102"/>
      <c r="UIQ1364" s="102"/>
      <c r="UIR1364" s="102"/>
      <c r="UIS1364" s="102"/>
      <c r="UIT1364" s="102"/>
      <c r="UIU1364" s="102"/>
      <c r="UIV1364" s="102"/>
      <c r="UIW1364" s="102"/>
      <c r="UIX1364" s="102"/>
      <c r="UIY1364" s="102"/>
      <c r="UIZ1364" s="102"/>
      <c r="UJA1364" s="102"/>
      <c r="UJB1364" s="102"/>
      <c r="UJC1364" s="102"/>
      <c r="UJD1364" s="102"/>
      <c r="UJE1364" s="102"/>
      <c r="UJF1364" s="102"/>
      <c r="UJG1364" s="102"/>
      <c r="UJH1364" s="102"/>
      <c r="UJI1364" s="102"/>
      <c r="UJJ1364" s="102"/>
      <c r="UJK1364" s="102"/>
      <c r="UJL1364" s="102"/>
      <c r="UJM1364" s="102"/>
      <c r="UJN1364" s="102"/>
      <c r="UJO1364" s="102"/>
      <c r="UJP1364" s="102"/>
      <c r="UJQ1364" s="102"/>
      <c r="UJR1364" s="102"/>
      <c r="UJS1364" s="102"/>
      <c r="UJT1364" s="102"/>
      <c r="UJU1364" s="102"/>
      <c r="UJV1364" s="102"/>
      <c r="UJW1364" s="102"/>
      <c r="UJX1364" s="102"/>
      <c r="UJY1364" s="102"/>
      <c r="UJZ1364" s="102"/>
      <c r="UKA1364" s="102"/>
      <c r="UKB1364" s="102"/>
      <c r="UKC1364" s="102"/>
      <c r="UKD1364" s="102"/>
      <c r="UKE1364" s="102"/>
      <c r="UKF1364" s="102"/>
      <c r="UKG1364" s="102"/>
      <c r="UKH1364" s="102"/>
      <c r="UKI1364" s="102"/>
      <c r="UKJ1364" s="102"/>
      <c r="UKK1364" s="102"/>
      <c r="UKL1364" s="102"/>
      <c r="UKM1364" s="102"/>
      <c r="UKN1364" s="102"/>
      <c r="UKO1364" s="102"/>
      <c r="UKP1364" s="102"/>
      <c r="UKQ1364" s="102"/>
      <c r="UKR1364" s="102"/>
      <c r="UKS1364" s="102"/>
      <c r="UKT1364" s="102"/>
      <c r="UKU1364" s="102"/>
      <c r="UKV1364" s="102"/>
      <c r="UKW1364" s="102"/>
      <c r="UKX1364" s="102"/>
      <c r="UKY1364" s="102"/>
      <c r="UKZ1364" s="102"/>
      <c r="ULA1364" s="102"/>
      <c r="ULB1364" s="102"/>
      <c r="ULC1364" s="102"/>
      <c r="ULD1364" s="102"/>
      <c r="ULE1364" s="102"/>
      <c r="ULF1364" s="102"/>
      <c r="ULG1364" s="102"/>
      <c r="ULH1364" s="102"/>
      <c r="ULI1364" s="102"/>
      <c r="ULJ1364" s="102"/>
      <c r="ULK1364" s="102"/>
      <c r="ULL1364" s="102"/>
      <c r="ULM1364" s="102"/>
      <c r="ULN1364" s="102"/>
      <c r="ULO1364" s="102"/>
      <c r="ULP1364" s="102"/>
      <c r="ULQ1364" s="102"/>
      <c r="ULR1364" s="102"/>
      <c r="ULS1364" s="102"/>
      <c r="ULT1364" s="102"/>
      <c r="ULU1364" s="102"/>
      <c r="ULV1364" s="102"/>
      <c r="ULW1364" s="102"/>
      <c r="ULX1364" s="102"/>
      <c r="ULY1364" s="102"/>
      <c r="ULZ1364" s="102"/>
      <c r="UMA1364" s="102"/>
      <c r="UMB1364" s="102"/>
      <c r="UMC1364" s="102"/>
      <c r="UMD1364" s="102"/>
      <c r="UME1364" s="102"/>
      <c r="UMF1364" s="102"/>
      <c r="UMG1364" s="102"/>
      <c r="UMH1364" s="102"/>
      <c r="UMI1364" s="102"/>
      <c r="UMJ1364" s="102"/>
      <c r="UMK1364" s="102"/>
      <c r="UML1364" s="102"/>
      <c r="UMM1364" s="102"/>
      <c r="UMN1364" s="102"/>
      <c r="UMO1364" s="102"/>
      <c r="UMP1364" s="102"/>
      <c r="UMQ1364" s="102"/>
      <c r="UMR1364" s="102"/>
      <c r="UMS1364" s="102"/>
      <c r="UMT1364" s="102"/>
      <c r="UMU1364" s="102"/>
      <c r="UMV1364" s="102"/>
      <c r="UMW1364" s="102"/>
      <c r="UMX1364" s="102"/>
      <c r="UMY1364" s="102"/>
      <c r="UMZ1364" s="102"/>
      <c r="UNA1364" s="102"/>
      <c r="UNB1364" s="102"/>
      <c r="UNC1364" s="102"/>
      <c r="UND1364" s="102"/>
      <c r="UNE1364" s="102"/>
      <c r="UNF1364" s="102"/>
      <c r="UNG1364" s="102"/>
      <c r="UNH1364" s="102"/>
      <c r="UNI1364" s="102"/>
      <c r="UNJ1364" s="102"/>
      <c r="UNK1364" s="102"/>
      <c r="UNL1364" s="102"/>
      <c r="UNM1364" s="102"/>
      <c r="UNN1364" s="102"/>
      <c r="UNO1364" s="102"/>
      <c r="UNP1364" s="102"/>
      <c r="UNQ1364" s="102"/>
      <c r="UNR1364" s="102"/>
      <c r="UNS1364" s="102"/>
      <c r="UNT1364" s="102"/>
      <c r="UNU1364" s="102"/>
      <c r="UNV1364" s="102"/>
      <c r="UNW1364" s="102"/>
      <c r="UNX1364" s="102"/>
      <c r="UNY1364" s="102"/>
      <c r="UNZ1364" s="102"/>
      <c r="UOA1364" s="102"/>
      <c r="UOB1364" s="102"/>
      <c r="UOC1364" s="102"/>
      <c r="UOD1364" s="102"/>
      <c r="UOE1364" s="102"/>
      <c r="UOF1364" s="102"/>
      <c r="UOG1364" s="102"/>
      <c r="UOH1364" s="102"/>
      <c r="UOI1364" s="102"/>
      <c r="UOJ1364" s="102"/>
      <c r="UOK1364" s="102"/>
      <c r="UOL1364" s="102"/>
      <c r="UOM1364" s="102"/>
      <c r="UON1364" s="102"/>
      <c r="UOO1364" s="102"/>
      <c r="UOP1364" s="102"/>
      <c r="UOQ1364" s="102"/>
      <c r="UOR1364" s="102"/>
      <c r="UOS1364" s="102"/>
      <c r="UOT1364" s="102"/>
      <c r="UOU1364" s="102"/>
      <c r="UOV1364" s="102"/>
      <c r="UOW1364" s="102"/>
      <c r="UOX1364" s="102"/>
      <c r="UOY1364" s="102"/>
      <c r="UOZ1364" s="102"/>
      <c r="UPA1364" s="102"/>
      <c r="UPB1364" s="102"/>
      <c r="UPC1364" s="102"/>
      <c r="UPD1364" s="102"/>
      <c r="UPE1364" s="102"/>
      <c r="UPF1364" s="102"/>
      <c r="UPG1364" s="102"/>
      <c r="UPH1364" s="102"/>
      <c r="UPI1364" s="102"/>
      <c r="UPJ1364" s="102"/>
      <c r="UPK1364" s="102"/>
      <c r="UPL1364" s="102"/>
      <c r="UPM1364" s="102"/>
      <c r="UPN1364" s="102"/>
      <c r="UPO1364" s="102"/>
      <c r="UPP1364" s="102"/>
      <c r="UPQ1364" s="102"/>
      <c r="UPR1364" s="102"/>
      <c r="UPS1364" s="102"/>
      <c r="UPT1364" s="102"/>
      <c r="UPU1364" s="102"/>
      <c r="UPV1364" s="102"/>
      <c r="UPW1364" s="102"/>
      <c r="UPX1364" s="102"/>
      <c r="UPY1364" s="102"/>
      <c r="UPZ1364" s="102"/>
      <c r="UQA1364" s="102"/>
      <c r="UQB1364" s="102"/>
      <c r="UQC1364" s="102"/>
      <c r="UQD1364" s="102"/>
      <c r="UQE1364" s="102"/>
      <c r="UQF1364" s="102"/>
      <c r="UQG1364" s="102"/>
      <c r="UQH1364" s="102"/>
      <c r="UQI1364" s="102"/>
      <c r="UQJ1364" s="102"/>
      <c r="UQK1364" s="102"/>
      <c r="UQL1364" s="102"/>
      <c r="UQM1364" s="102"/>
      <c r="UQN1364" s="102"/>
      <c r="UQO1364" s="102"/>
      <c r="UQP1364" s="102"/>
      <c r="UQQ1364" s="102"/>
      <c r="UQR1364" s="102"/>
      <c r="UQS1364" s="102"/>
      <c r="UQT1364" s="102"/>
      <c r="UQU1364" s="102"/>
      <c r="UQV1364" s="102"/>
      <c r="UQW1364" s="102"/>
      <c r="UQX1364" s="102"/>
      <c r="UQY1364" s="102"/>
      <c r="UQZ1364" s="102"/>
      <c r="URA1364" s="102"/>
      <c r="URB1364" s="102"/>
      <c r="URC1364" s="102"/>
      <c r="URD1364" s="102"/>
      <c r="URE1364" s="102"/>
      <c r="URF1364" s="102"/>
      <c r="URG1364" s="102"/>
      <c r="URH1364" s="102"/>
      <c r="URI1364" s="102"/>
      <c r="URJ1364" s="102"/>
      <c r="URK1364" s="102"/>
      <c r="URL1364" s="102"/>
      <c r="URM1364" s="102"/>
      <c r="URN1364" s="102"/>
      <c r="URO1364" s="102"/>
      <c r="URP1364" s="102"/>
      <c r="URQ1364" s="102"/>
      <c r="URR1364" s="102"/>
      <c r="URS1364" s="102"/>
      <c r="URT1364" s="102"/>
      <c r="URU1364" s="102"/>
      <c r="URV1364" s="102"/>
      <c r="URW1364" s="102"/>
      <c r="URX1364" s="102"/>
      <c r="URY1364" s="102"/>
      <c r="URZ1364" s="102"/>
      <c r="USA1364" s="102"/>
      <c r="USB1364" s="102"/>
      <c r="USC1364" s="102"/>
      <c r="USD1364" s="102"/>
      <c r="USE1364" s="102"/>
      <c r="USF1364" s="102"/>
      <c r="USG1364" s="102"/>
      <c r="USH1364" s="102"/>
      <c r="USI1364" s="102"/>
      <c r="USJ1364" s="102"/>
      <c r="USK1364" s="102"/>
      <c r="USL1364" s="102"/>
      <c r="USM1364" s="102"/>
      <c r="USN1364" s="102"/>
      <c r="USO1364" s="102"/>
      <c r="USP1364" s="102"/>
      <c r="USQ1364" s="102"/>
      <c r="USR1364" s="102"/>
      <c r="USS1364" s="102"/>
      <c r="UST1364" s="102"/>
      <c r="USU1364" s="102"/>
      <c r="USV1364" s="102"/>
      <c r="USW1364" s="102"/>
      <c r="USX1364" s="102"/>
      <c r="USY1364" s="102"/>
      <c r="USZ1364" s="102"/>
      <c r="UTA1364" s="102"/>
      <c r="UTB1364" s="102"/>
      <c r="UTC1364" s="102"/>
      <c r="UTD1364" s="102"/>
      <c r="UTE1364" s="102"/>
      <c r="UTF1364" s="102"/>
      <c r="UTG1364" s="102"/>
      <c r="UTH1364" s="102"/>
      <c r="UTI1364" s="102"/>
      <c r="UTJ1364" s="102"/>
      <c r="UTK1364" s="102"/>
      <c r="UTL1364" s="102"/>
      <c r="UTM1364" s="102"/>
      <c r="UTN1364" s="102"/>
      <c r="UTO1364" s="102"/>
      <c r="UTP1364" s="102"/>
      <c r="UTQ1364" s="102"/>
      <c r="UTR1364" s="102"/>
      <c r="UTS1364" s="102"/>
      <c r="UTT1364" s="102"/>
      <c r="UTU1364" s="102"/>
      <c r="UTV1364" s="102"/>
      <c r="UTW1364" s="102"/>
      <c r="UTX1364" s="102"/>
      <c r="UTY1364" s="102"/>
      <c r="UTZ1364" s="102"/>
      <c r="UUA1364" s="102"/>
      <c r="UUB1364" s="102"/>
      <c r="UUC1364" s="102"/>
      <c r="UUD1364" s="102"/>
      <c r="UUE1364" s="102"/>
      <c r="UUF1364" s="102"/>
      <c r="UUG1364" s="102"/>
      <c r="UUH1364" s="102"/>
      <c r="UUI1364" s="102"/>
      <c r="UUJ1364" s="102"/>
      <c r="UUK1364" s="102"/>
      <c r="UUL1364" s="102"/>
      <c r="UUM1364" s="102"/>
      <c r="UUN1364" s="102"/>
      <c r="UUO1364" s="102"/>
      <c r="UUP1364" s="102"/>
      <c r="UUQ1364" s="102"/>
      <c r="UUR1364" s="102"/>
      <c r="UUS1364" s="102"/>
      <c r="UUT1364" s="102"/>
      <c r="UUU1364" s="102"/>
      <c r="UUV1364" s="102"/>
      <c r="UUW1364" s="102"/>
      <c r="UUX1364" s="102"/>
      <c r="UUY1364" s="102"/>
      <c r="UUZ1364" s="102"/>
      <c r="UVA1364" s="102"/>
      <c r="UVB1364" s="102"/>
      <c r="UVC1364" s="102"/>
      <c r="UVD1364" s="102"/>
      <c r="UVE1364" s="102"/>
      <c r="UVF1364" s="102"/>
      <c r="UVG1364" s="102"/>
      <c r="UVH1364" s="102"/>
      <c r="UVI1364" s="102"/>
      <c r="UVJ1364" s="102"/>
      <c r="UVK1364" s="102"/>
      <c r="UVL1364" s="102"/>
      <c r="UVM1364" s="102"/>
      <c r="UVN1364" s="102"/>
      <c r="UVO1364" s="102"/>
      <c r="UVP1364" s="102"/>
      <c r="UVQ1364" s="102"/>
      <c r="UVR1364" s="102"/>
      <c r="UVS1364" s="102"/>
      <c r="UVT1364" s="102"/>
      <c r="UVU1364" s="102"/>
      <c r="UVV1364" s="102"/>
      <c r="UVW1364" s="102"/>
      <c r="UVX1364" s="102"/>
      <c r="UVY1364" s="102"/>
      <c r="UVZ1364" s="102"/>
      <c r="UWA1364" s="102"/>
      <c r="UWB1364" s="102"/>
      <c r="UWC1364" s="102"/>
      <c r="UWD1364" s="102"/>
      <c r="UWE1364" s="102"/>
      <c r="UWF1364" s="102"/>
      <c r="UWG1364" s="102"/>
      <c r="UWH1364" s="102"/>
      <c r="UWI1364" s="102"/>
      <c r="UWJ1364" s="102"/>
      <c r="UWK1364" s="102"/>
      <c r="UWL1364" s="102"/>
      <c r="UWM1364" s="102"/>
      <c r="UWN1364" s="102"/>
      <c r="UWO1364" s="102"/>
      <c r="UWP1364" s="102"/>
      <c r="UWQ1364" s="102"/>
      <c r="UWR1364" s="102"/>
      <c r="UWS1364" s="102"/>
      <c r="UWT1364" s="102"/>
      <c r="UWU1364" s="102"/>
      <c r="UWV1364" s="102"/>
      <c r="UWW1364" s="102"/>
      <c r="UWX1364" s="102"/>
      <c r="UWY1364" s="102"/>
      <c r="UWZ1364" s="102"/>
      <c r="UXA1364" s="102"/>
      <c r="UXB1364" s="102"/>
      <c r="UXC1364" s="102"/>
      <c r="UXD1364" s="102"/>
      <c r="UXE1364" s="102"/>
      <c r="UXF1364" s="102"/>
      <c r="UXG1364" s="102"/>
      <c r="UXH1364" s="102"/>
      <c r="UXI1364" s="102"/>
      <c r="UXJ1364" s="102"/>
      <c r="UXK1364" s="102"/>
      <c r="UXL1364" s="102"/>
      <c r="UXM1364" s="102"/>
      <c r="UXN1364" s="102"/>
      <c r="UXO1364" s="102"/>
      <c r="UXP1364" s="102"/>
      <c r="UXQ1364" s="102"/>
      <c r="UXR1364" s="102"/>
      <c r="UXS1364" s="102"/>
      <c r="UXT1364" s="102"/>
      <c r="UXU1364" s="102"/>
      <c r="UXV1364" s="102"/>
      <c r="UXW1364" s="102"/>
      <c r="UXX1364" s="102"/>
      <c r="UXY1364" s="102"/>
      <c r="UXZ1364" s="102"/>
      <c r="UYA1364" s="102"/>
      <c r="UYB1364" s="102"/>
      <c r="UYC1364" s="102"/>
      <c r="UYD1364" s="102"/>
      <c r="UYE1364" s="102"/>
      <c r="UYF1364" s="102"/>
      <c r="UYG1364" s="102"/>
      <c r="UYH1364" s="102"/>
      <c r="UYI1364" s="102"/>
      <c r="UYJ1364" s="102"/>
      <c r="UYK1364" s="102"/>
      <c r="UYL1364" s="102"/>
      <c r="UYM1364" s="102"/>
      <c r="UYN1364" s="102"/>
      <c r="UYO1364" s="102"/>
      <c r="UYP1364" s="102"/>
      <c r="UYQ1364" s="102"/>
      <c r="UYR1364" s="102"/>
      <c r="UYS1364" s="102"/>
      <c r="UYT1364" s="102"/>
      <c r="UYU1364" s="102"/>
      <c r="UYV1364" s="102"/>
      <c r="UYW1364" s="102"/>
      <c r="UYX1364" s="102"/>
      <c r="UYY1364" s="102"/>
      <c r="UYZ1364" s="102"/>
      <c r="UZA1364" s="102"/>
      <c r="UZB1364" s="102"/>
      <c r="UZC1364" s="102"/>
      <c r="UZD1364" s="102"/>
      <c r="UZE1364" s="102"/>
      <c r="UZF1364" s="102"/>
      <c r="UZG1364" s="102"/>
      <c r="UZH1364" s="102"/>
      <c r="UZI1364" s="102"/>
      <c r="UZJ1364" s="102"/>
      <c r="UZK1364" s="102"/>
      <c r="UZL1364" s="102"/>
      <c r="UZM1364" s="102"/>
      <c r="UZN1364" s="102"/>
      <c r="UZO1364" s="102"/>
      <c r="UZP1364" s="102"/>
      <c r="UZQ1364" s="102"/>
      <c r="UZR1364" s="102"/>
      <c r="UZS1364" s="102"/>
      <c r="UZT1364" s="102"/>
      <c r="UZU1364" s="102"/>
      <c r="UZV1364" s="102"/>
      <c r="UZW1364" s="102"/>
      <c r="UZX1364" s="102"/>
      <c r="UZY1364" s="102"/>
      <c r="UZZ1364" s="102"/>
      <c r="VAA1364" s="102"/>
      <c r="VAB1364" s="102"/>
      <c r="VAC1364" s="102"/>
      <c r="VAD1364" s="102"/>
      <c r="VAE1364" s="102"/>
      <c r="VAF1364" s="102"/>
      <c r="VAG1364" s="102"/>
      <c r="VAH1364" s="102"/>
      <c r="VAI1364" s="102"/>
      <c r="VAJ1364" s="102"/>
      <c r="VAK1364" s="102"/>
      <c r="VAL1364" s="102"/>
      <c r="VAM1364" s="102"/>
      <c r="VAN1364" s="102"/>
      <c r="VAO1364" s="102"/>
      <c r="VAP1364" s="102"/>
      <c r="VAQ1364" s="102"/>
      <c r="VAR1364" s="102"/>
      <c r="VAS1364" s="102"/>
      <c r="VAT1364" s="102"/>
      <c r="VAU1364" s="102"/>
      <c r="VAV1364" s="102"/>
      <c r="VAW1364" s="102"/>
      <c r="VAX1364" s="102"/>
      <c r="VAY1364" s="102"/>
      <c r="VAZ1364" s="102"/>
      <c r="VBA1364" s="102"/>
      <c r="VBB1364" s="102"/>
      <c r="VBC1364" s="102"/>
      <c r="VBD1364" s="102"/>
      <c r="VBE1364" s="102"/>
      <c r="VBF1364" s="102"/>
      <c r="VBG1364" s="102"/>
      <c r="VBH1364" s="102"/>
      <c r="VBI1364" s="102"/>
      <c r="VBJ1364" s="102"/>
      <c r="VBK1364" s="102"/>
      <c r="VBL1364" s="102"/>
      <c r="VBM1364" s="102"/>
      <c r="VBN1364" s="102"/>
      <c r="VBO1364" s="102"/>
      <c r="VBP1364" s="102"/>
      <c r="VBQ1364" s="102"/>
      <c r="VBR1364" s="102"/>
      <c r="VBS1364" s="102"/>
      <c r="VBT1364" s="102"/>
      <c r="VBU1364" s="102"/>
      <c r="VBV1364" s="102"/>
      <c r="VBW1364" s="102"/>
      <c r="VBX1364" s="102"/>
      <c r="VBY1364" s="102"/>
      <c r="VBZ1364" s="102"/>
      <c r="VCA1364" s="102"/>
      <c r="VCB1364" s="102"/>
      <c r="VCC1364" s="102"/>
      <c r="VCD1364" s="102"/>
      <c r="VCE1364" s="102"/>
      <c r="VCF1364" s="102"/>
      <c r="VCG1364" s="102"/>
      <c r="VCH1364" s="102"/>
      <c r="VCI1364" s="102"/>
      <c r="VCJ1364" s="102"/>
      <c r="VCK1364" s="102"/>
      <c r="VCL1364" s="102"/>
      <c r="VCM1364" s="102"/>
      <c r="VCN1364" s="102"/>
      <c r="VCO1364" s="102"/>
      <c r="VCP1364" s="102"/>
      <c r="VCQ1364" s="102"/>
      <c r="VCR1364" s="102"/>
      <c r="VCS1364" s="102"/>
      <c r="VCT1364" s="102"/>
      <c r="VCU1364" s="102"/>
      <c r="VCV1364" s="102"/>
      <c r="VCW1364" s="102"/>
      <c r="VCX1364" s="102"/>
      <c r="VCY1364" s="102"/>
      <c r="VCZ1364" s="102"/>
      <c r="VDA1364" s="102"/>
      <c r="VDB1364" s="102"/>
      <c r="VDC1364" s="102"/>
      <c r="VDD1364" s="102"/>
      <c r="VDE1364" s="102"/>
      <c r="VDF1364" s="102"/>
      <c r="VDG1364" s="102"/>
      <c r="VDH1364" s="102"/>
      <c r="VDI1364" s="102"/>
      <c r="VDJ1364" s="102"/>
      <c r="VDK1364" s="102"/>
      <c r="VDL1364" s="102"/>
      <c r="VDM1364" s="102"/>
      <c r="VDN1364" s="102"/>
      <c r="VDO1364" s="102"/>
      <c r="VDP1364" s="102"/>
      <c r="VDQ1364" s="102"/>
      <c r="VDR1364" s="102"/>
      <c r="VDS1364" s="102"/>
      <c r="VDT1364" s="102"/>
      <c r="VDU1364" s="102"/>
      <c r="VDV1364" s="102"/>
      <c r="VDW1364" s="102"/>
      <c r="VDX1364" s="102"/>
      <c r="VDY1364" s="102"/>
      <c r="VDZ1364" s="102"/>
      <c r="VEA1364" s="102"/>
      <c r="VEB1364" s="102"/>
      <c r="VEC1364" s="102"/>
      <c r="VED1364" s="102"/>
      <c r="VEE1364" s="102"/>
      <c r="VEF1364" s="102"/>
      <c r="VEG1364" s="102"/>
      <c r="VEH1364" s="102"/>
      <c r="VEI1364" s="102"/>
      <c r="VEJ1364" s="102"/>
      <c r="VEK1364" s="102"/>
      <c r="VEL1364" s="102"/>
      <c r="VEM1364" s="102"/>
      <c r="VEN1364" s="102"/>
      <c r="VEO1364" s="102"/>
      <c r="VEP1364" s="102"/>
      <c r="VEQ1364" s="102"/>
      <c r="VER1364" s="102"/>
      <c r="VES1364" s="102"/>
      <c r="VET1364" s="102"/>
      <c r="VEU1364" s="102"/>
      <c r="VEV1364" s="102"/>
      <c r="VEW1364" s="102"/>
      <c r="VEX1364" s="102"/>
      <c r="VEY1364" s="102"/>
      <c r="VEZ1364" s="102"/>
      <c r="VFA1364" s="102"/>
      <c r="VFB1364" s="102"/>
      <c r="VFC1364" s="102"/>
      <c r="VFD1364" s="102"/>
      <c r="VFE1364" s="102"/>
      <c r="VFF1364" s="102"/>
      <c r="VFG1364" s="102"/>
      <c r="VFH1364" s="102"/>
      <c r="VFI1364" s="102"/>
      <c r="VFJ1364" s="102"/>
      <c r="VFK1364" s="102"/>
      <c r="VFL1364" s="102"/>
      <c r="VFM1364" s="102"/>
      <c r="VFN1364" s="102"/>
      <c r="VFO1364" s="102"/>
      <c r="VFP1364" s="102"/>
      <c r="VFQ1364" s="102"/>
      <c r="VFR1364" s="102"/>
      <c r="VFS1364" s="102"/>
      <c r="VFT1364" s="102"/>
      <c r="VFU1364" s="102"/>
      <c r="VFV1364" s="102"/>
      <c r="VFW1364" s="102"/>
      <c r="VFX1364" s="102"/>
      <c r="VFY1364" s="102"/>
      <c r="VFZ1364" s="102"/>
      <c r="VGA1364" s="102"/>
      <c r="VGB1364" s="102"/>
      <c r="VGC1364" s="102"/>
      <c r="VGD1364" s="102"/>
      <c r="VGE1364" s="102"/>
      <c r="VGF1364" s="102"/>
      <c r="VGG1364" s="102"/>
      <c r="VGH1364" s="102"/>
      <c r="VGI1364" s="102"/>
      <c r="VGJ1364" s="102"/>
      <c r="VGK1364" s="102"/>
      <c r="VGL1364" s="102"/>
      <c r="VGM1364" s="102"/>
      <c r="VGN1364" s="102"/>
      <c r="VGO1364" s="102"/>
      <c r="VGP1364" s="102"/>
      <c r="VGQ1364" s="102"/>
      <c r="VGR1364" s="102"/>
      <c r="VGS1364" s="102"/>
      <c r="VGT1364" s="102"/>
      <c r="VGU1364" s="102"/>
      <c r="VGV1364" s="102"/>
      <c r="VGW1364" s="102"/>
      <c r="VGX1364" s="102"/>
      <c r="VGY1364" s="102"/>
      <c r="VGZ1364" s="102"/>
      <c r="VHA1364" s="102"/>
      <c r="VHB1364" s="102"/>
      <c r="VHC1364" s="102"/>
      <c r="VHD1364" s="102"/>
      <c r="VHE1364" s="102"/>
      <c r="VHF1364" s="102"/>
      <c r="VHG1364" s="102"/>
      <c r="VHH1364" s="102"/>
      <c r="VHI1364" s="102"/>
      <c r="VHJ1364" s="102"/>
      <c r="VHK1364" s="102"/>
      <c r="VHL1364" s="102"/>
      <c r="VHM1364" s="102"/>
      <c r="VHN1364" s="102"/>
      <c r="VHO1364" s="102"/>
      <c r="VHP1364" s="102"/>
      <c r="VHQ1364" s="102"/>
      <c r="VHR1364" s="102"/>
      <c r="VHS1364" s="102"/>
      <c r="VHT1364" s="102"/>
      <c r="VHU1364" s="102"/>
      <c r="VHV1364" s="102"/>
      <c r="VHW1364" s="102"/>
      <c r="VHX1364" s="102"/>
      <c r="VHY1364" s="102"/>
      <c r="VHZ1364" s="102"/>
      <c r="VIA1364" s="102"/>
      <c r="VIB1364" s="102"/>
      <c r="VIC1364" s="102"/>
      <c r="VID1364" s="102"/>
      <c r="VIE1364" s="102"/>
      <c r="VIF1364" s="102"/>
      <c r="VIG1364" s="102"/>
      <c r="VIH1364" s="102"/>
      <c r="VII1364" s="102"/>
      <c r="VIJ1364" s="102"/>
      <c r="VIK1364" s="102"/>
      <c r="VIL1364" s="102"/>
      <c r="VIM1364" s="102"/>
      <c r="VIN1364" s="102"/>
      <c r="VIO1364" s="102"/>
      <c r="VIP1364" s="102"/>
      <c r="VIQ1364" s="102"/>
      <c r="VIR1364" s="102"/>
      <c r="VIS1364" s="102"/>
      <c r="VIT1364" s="102"/>
      <c r="VIU1364" s="102"/>
      <c r="VIV1364" s="102"/>
      <c r="VIW1364" s="102"/>
      <c r="VIX1364" s="102"/>
      <c r="VIY1364" s="102"/>
      <c r="VIZ1364" s="102"/>
      <c r="VJA1364" s="102"/>
      <c r="VJB1364" s="102"/>
      <c r="VJC1364" s="102"/>
      <c r="VJD1364" s="102"/>
      <c r="VJE1364" s="102"/>
      <c r="VJF1364" s="102"/>
      <c r="VJG1364" s="102"/>
      <c r="VJH1364" s="102"/>
      <c r="VJI1364" s="102"/>
      <c r="VJJ1364" s="102"/>
      <c r="VJK1364" s="102"/>
      <c r="VJL1364" s="102"/>
      <c r="VJM1364" s="102"/>
      <c r="VJN1364" s="102"/>
      <c r="VJO1364" s="102"/>
      <c r="VJP1364" s="102"/>
      <c r="VJQ1364" s="102"/>
      <c r="VJR1364" s="102"/>
      <c r="VJS1364" s="102"/>
      <c r="VJT1364" s="102"/>
      <c r="VJU1364" s="102"/>
      <c r="VJV1364" s="102"/>
      <c r="VJW1364" s="102"/>
      <c r="VJX1364" s="102"/>
      <c r="VJY1364" s="102"/>
      <c r="VJZ1364" s="102"/>
      <c r="VKA1364" s="102"/>
      <c r="VKB1364" s="102"/>
      <c r="VKC1364" s="102"/>
      <c r="VKD1364" s="102"/>
      <c r="VKE1364" s="102"/>
      <c r="VKF1364" s="102"/>
      <c r="VKG1364" s="102"/>
      <c r="VKH1364" s="102"/>
      <c r="VKI1364" s="102"/>
      <c r="VKJ1364" s="102"/>
      <c r="VKK1364" s="102"/>
      <c r="VKL1364" s="102"/>
      <c r="VKM1364" s="102"/>
      <c r="VKN1364" s="102"/>
      <c r="VKO1364" s="102"/>
      <c r="VKP1364" s="102"/>
      <c r="VKQ1364" s="102"/>
      <c r="VKR1364" s="102"/>
      <c r="VKS1364" s="102"/>
      <c r="VKT1364" s="102"/>
      <c r="VKU1364" s="102"/>
      <c r="VKV1364" s="102"/>
      <c r="VKW1364" s="102"/>
      <c r="VKX1364" s="102"/>
      <c r="VKY1364" s="102"/>
      <c r="VKZ1364" s="102"/>
      <c r="VLA1364" s="102"/>
      <c r="VLB1364" s="102"/>
      <c r="VLC1364" s="102"/>
      <c r="VLD1364" s="102"/>
      <c r="VLE1364" s="102"/>
      <c r="VLF1364" s="102"/>
      <c r="VLG1364" s="102"/>
      <c r="VLH1364" s="102"/>
      <c r="VLI1364" s="102"/>
      <c r="VLJ1364" s="102"/>
      <c r="VLK1364" s="102"/>
      <c r="VLL1364" s="102"/>
      <c r="VLM1364" s="102"/>
      <c r="VLN1364" s="102"/>
      <c r="VLO1364" s="102"/>
      <c r="VLP1364" s="102"/>
      <c r="VLQ1364" s="102"/>
      <c r="VLR1364" s="102"/>
      <c r="VLS1364" s="102"/>
      <c r="VLT1364" s="102"/>
      <c r="VLU1364" s="102"/>
      <c r="VLV1364" s="102"/>
      <c r="VLW1364" s="102"/>
      <c r="VLX1364" s="102"/>
      <c r="VLY1364" s="102"/>
      <c r="VLZ1364" s="102"/>
      <c r="VMA1364" s="102"/>
      <c r="VMB1364" s="102"/>
      <c r="VMC1364" s="102"/>
      <c r="VMD1364" s="102"/>
      <c r="VME1364" s="102"/>
      <c r="VMF1364" s="102"/>
      <c r="VMG1364" s="102"/>
      <c r="VMH1364" s="102"/>
      <c r="VMI1364" s="102"/>
      <c r="VMJ1364" s="102"/>
      <c r="VMK1364" s="102"/>
      <c r="VML1364" s="102"/>
      <c r="VMM1364" s="102"/>
      <c r="VMN1364" s="102"/>
      <c r="VMO1364" s="102"/>
      <c r="VMP1364" s="102"/>
      <c r="VMQ1364" s="102"/>
      <c r="VMR1364" s="102"/>
      <c r="VMS1364" s="102"/>
      <c r="VMT1364" s="102"/>
      <c r="VMU1364" s="102"/>
      <c r="VMV1364" s="102"/>
      <c r="VMW1364" s="102"/>
      <c r="VMX1364" s="102"/>
      <c r="VMY1364" s="102"/>
      <c r="VMZ1364" s="102"/>
      <c r="VNA1364" s="102"/>
      <c r="VNB1364" s="102"/>
      <c r="VNC1364" s="102"/>
      <c r="VND1364" s="102"/>
      <c r="VNE1364" s="102"/>
      <c r="VNF1364" s="102"/>
      <c r="VNG1364" s="102"/>
      <c r="VNH1364" s="102"/>
      <c r="VNI1364" s="102"/>
      <c r="VNJ1364" s="102"/>
      <c r="VNK1364" s="102"/>
      <c r="VNL1364" s="102"/>
      <c r="VNM1364" s="102"/>
      <c r="VNN1364" s="102"/>
      <c r="VNO1364" s="102"/>
      <c r="VNP1364" s="102"/>
      <c r="VNQ1364" s="102"/>
      <c r="VNR1364" s="102"/>
      <c r="VNS1364" s="102"/>
      <c r="VNT1364" s="102"/>
      <c r="VNU1364" s="102"/>
      <c r="VNV1364" s="102"/>
      <c r="VNW1364" s="102"/>
      <c r="VNX1364" s="102"/>
      <c r="VNY1364" s="102"/>
      <c r="VNZ1364" s="102"/>
      <c r="VOA1364" s="102"/>
      <c r="VOB1364" s="102"/>
      <c r="VOC1364" s="102"/>
      <c r="VOD1364" s="102"/>
      <c r="VOE1364" s="102"/>
      <c r="VOF1364" s="102"/>
      <c r="VOG1364" s="102"/>
      <c r="VOH1364" s="102"/>
      <c r="VOI1364" s="102"/>
      <c r="VOJ1364" s="102"/>
      <c r="VOK1364" s="102"/>
      <c r="VOL1364" s="102"/>
      <c r="VOM1364" s="102"/>
      <c r="VON1364" s="102"/>
      <c r="VOO1364" s="102"/>
      <c r="VOP1364" s="102"/>
      <c r="VOQ1364" s="102"/>
      <c r="VOR1364" s="102"/>
      <c r="VOS1364" s="102"/>
      <c r="VOT1364" s="102"/>
      <c r="VOU1364" s="102"/>
      <c r="VOV1364" s="102"/>
      <c r="VOW1364" s="102"/>
      <c r="VOX1364" s="102"/>
      <c r="VOY1364" s="102"/>
      <c r="VOZ1364" s="102"/>
      <c r="VPA1364" s="102"/>
      <c r="VPB1364" s="102"/>
      <c r="VPC1364" s="102"/>
      <c r="VPD1364" s="102"/>
      <c r="VPE1364" s="102"/>
      <c r="VPF1364" s="102"/>
      <c r="VPG1364" s="102"/>
      <c r="VPH1364" s="102"/>
      <c r="VPI1364" s="102"/>
      <c r="VPJ1364" s="102"/>
      <c r="VPK1364" s="102"/>
      <c r="VPL1364" s="102"/>
      <c r="VPM1364" s="102"/>
      <c r="VPN1364" s="102"/>
      <c r="VPO1364" s="102"/>
      <c r="VPP1364" s="102"/>
      <c r="VPQ1364" s="102"/>
      <c r="VPR1364" s="102"/>
      <c r="VPS1364" s="102"/>
      <c r="VPT1364" s="102"/>
      <c r="VPU1364" s="102"/>
      <c r="VPV1364" s="102"/>
      <c r="VPW1364" s="102"/>
      <c r="VPX1364" s="102"/>
      <c r="VPY1364" s="102"/>
      <c r="VPZ1364" s="102"/>
      <c r="VQA1364" s="102"/>
      <c r="VQB1364" s="102"/>
      <c r="VQC1364" s="102"/>
      <c r="VQD1364" s="102"/>
      <c r="VQE1364" s="102"/>
      <c r="VQF1364" s="102"/>
      <c r="VQG1364" s="102"/>
      <c r="VQH1364" s="102"/>
      <c r="VQI1364" s="102"/>
      <c r="VQJ1364" s="102"/>
      <c r="VQK1364" s="102"/>
      <c r="VQL1364" s="102"/>
      <c r="VQM1364" s="102"/>
      <c r="VQN1364" s="102"/>
      <c r="VQO1364" s="102"/>
      <c r="VQP1364" s="102"/>
      <c r="VQQ1364" s="102"/>
      <c r="VQR1364" s="102"/>
      <c r="VQS1364" s="102"/>
      <c r="VQT1364" s="102"/>
      <c r="VQU1364" s="102"/>
      <c r="VQV1364" s="102"/>
      <c r="VQW1364" s="102"/>
      <c r="VQX1364" s="102"/>
      <c r="VQY1364" s="102"/>
      <c r="VQZ1364" s="102"/>
      <c r="VRA1364" s="102"/>
      <c r="VRB1364" s="102"/>
      <c r="VRC1364" s="102"/>
      <c r="VRD1364" s="102"/>
      <c r="VRE1364" s="102"/>
      <c r="VRF1364" s="102"/>
      <c r="VRG1364" s="102"/>
      <c r="VRH1364" s="102"/>
      <c r="VRI1364" s="102"/>
      <c r="VRJ1364" s="102"/>
      <c r="VRK1364" s="102"/>
      <c r="VRL1364" s="102"/>
      <c r="VRM1364" s="102"/>
      <c r="VRN1364" s="102"/>
      <c r="VRO1364" s="102"/>
      <c r="VRP1364" s="102"/>
      <c r="VRQ1364" s="102"/>
      <c r="VRR1364" s="102"/>
      <c r="VRS1364" s="102"/>
      <c r="VRT1364" s="102"/>
      <c r="VRU1364" s="102"/>
      <c r="VRV1364" s="102"/>
      <c r="VRW1364" s="102"/>
      <c r="VRX1364" s="102"/>
      <c r="VRY1364" s="102"/>
      <c r="VRZ1364" s="102"/>
      <c r="VSA1364" s="102"/>
      <c r="VSB1364" s="102"/>
      <c r="VSC1364" s="102"/>
      <c r="VSD1364" s="102"/>
      <c r="VSE1364" s="102"/>
      <c r="VSF1364" s="102"/>
      <c r="VSG1364" s="102"/>
      <c r="VSH1364" s="102"/>
      <c r="VSI1364" s="102"/>
      <c r="VSJ1364" s="102"/>
      <c r="VSK1364" s="102"/>
      <c r="VSL1364" s="102"/>
      <c r="VSM1364" s="102"/>
      <c r="VSN1364" s="102"/>
      <c r="VSO1364" s="102"/>
      <c r="VSP1364" s="102"/>
      <c r="VSQ1364" s="102"/>
      <c r="VSR1364" s="102"/>
      <c r="VSS1364" s="102"/>
      <c r="VST1364" s="102"/>
      <c r="VSU1364" s="102"/>
      <c r="VSV1364" s="102"/>
      <c r="VSW1364" s="102"/>
      <c r="VSX1364" s="102"/>
      <c r="VSY1364" s="102"/>
      <c r="VSZ1364" s="102"/>
      <c r="VTA1364" s="102"/>
      <c r="VTB1364" s="102"/>
      <c r="VTC1364" s="102"/>
      <c r="VTD1364" s="102"/>
      <c r="VTE1364" s="102"/>
      <c r="VTF1364" s="102"/>
      <c r="VTG1364" s="102"/>
      <c r="VTH1364" s="102"/>
      <c r="VTI1364" s="102"/>
      <c r="VTJ1364" s="102"/>
      <c r="VTK1364" s="102"/>
      <c r="VTL1364" s="102"/>
      <c r="VTM1364" s="102"/>
      <c r="VTN1364" s="102"/>
      <c r="VTO1364" s="102"/>
      <c r="VTP1364" s="102"/>
      <c r="VTQ1364" s="102"/>
      <c r="VTR1364" s="102"/>
      <c r="VTS1364" s="102"/>
      <c r="VTT1364" s="102"/>
      <c r="VTU1364" s="102"/>
      <c r="VTV1364" s="102"/>
      <c r="VTW1364" s="102"/>
      <c r="VTX1364" s="102"/>
      <c r="VTY1364" s="102"/>
      <c r="VTZ1364" s="102"/>
      <c r="VUA1364" s="102"/>
      <c r="VUB1364" s="102"/>
      <c r="VUC1364" s="102"/>
      <c r="VUD1364" s="102"/>
      <c r="VUE1364" s="102"/>
      <c r="VUF1364" s="102"/>
      <c r="VUG1364" s="102"/>
      <c r="VUH1364" s="102"/>
      <c r="VUI1364" s="102"/>
      <c r="VUJ1364" s="102"/>
      <c r="VUK1364" s="102"/>
      <c r="VUL1364" s="102"/>
      <c r="VUM1364" s="102"/>
      <c r="VUN1364" s="102"/>
      <c r="VUO1364" s="102"/>
      <c r="VUP1364" s="102"/>
      <c r="VUQ1364" s="102"/>
      <c r="VUR1364" s="102"/>
      <c r="VUS1364" s="102"/>
      <c r="VUT1364" s="102"/>
      <c r="VUU1364" s="102"/>
      <c r="VUV1364" s="102"/>
      <c r="VUW1364" s="102"/>
      <c r="VUX1364" s="102"/>
      <c r="VUY1364" s="102"/>
      <c r="VUZ1364" s="102"/>
      <c r="VVA1364" s="102"/>
      <c r="VVB1364" s="102"/>
      <c r="VVC1364" s="102"/>
      <c r="VVD1364" s="102"/>
      <c r="VVE1364" s="102"/>
      <c r="VVF1364" s="102"/>
      <c r="VVG1364" s="102"/>
      <c r="VVH1364" s="102"/>
      <c r="VVI1364" s="102"/>
      <c r="VVJ1364" s="102"/>
      <c r="VVK1364" s="102"/>
      <c r="VVL1364" s="102"/>
      <c r="VVM1364" s="102"/>
      <c r="VVN1364" s="102"/>
      <c r="VVO1364" s="102"/>
      <c r="VVP1364" s="102"/>
      <c r="VVQ1364" s="102"/>
      <c r="VVR1364" s="102"/>
      <c r="VVS1364" s="102"/>
      <c r="VVT1364" s="102"/>
      <c r="VVU1364" s="102"/>
      <c r="VVV1364" s="102"/>
      <c r="VVW1364" s="102"/>
      <c r="VVX1364" s="102"/>
      <c r="VVY1364" s="102"/>
      <c r="VVZ1364" s="102"/>
      <c r="VWA1364" s="102"/>
      <c r="VWB1364" s="102"/>
      <c r="VWC1364" s="102"/>
      <c r="VWD1364" s="102"/>
      <c r="VWE1364" s="102"/>
      <c r="VWF1364" s="102"/>
      <c r="VWG1364" s="102"/>
      <c r="VWH1364" s="102"/>
      <c r="VWI1364" s="102"/>
      <c r="VWJ1364" s="102"/>
      <c r="VWK1364" s="102"/>
      <c r="VWL1364" s="102"/>
      <c r="VWM1364" s="102"/>
      <c r="VWN1364" s="102"/>
      <c r="VWO1364" s="102"/>
      <c r="VWP1364" s="102"/>
      <c r="VWQ1364" s="102"/>
      <c r="VWR1364" s="102"/>
      <c r="VWS1364" s="102"/>
      <c r="VWT1364" s="102"/>
      <c r="VWU1364" s="102"/>
      <c r="VWV1364" s="102"/>
      <c r="VWW1364" s="102"/>
      <c r="VWX1364" s="102"/>
      <c r="VWY1364" s="102"/>
      <c r="VWZ1364" s="102"/>
      <c r="VXA1364" s="102"/>
      <c r="VXB1364" s="102"/>
      <c r="VXC1364" s="102"/>
      <c r="VXD1364" s="102"/>
      <c r="VXE1364" s="102"/>
      <c r="VXF1364" s="102"/>
      <c r="VXG1364" s="102"/>
      <c r="VXH1364" s="102"/>
      <c r="VXI1364" s="102"/>
      <c r="VXJ1364" s="102"/>
      <c r="VXK1364" s="102"/>
      <c r="VXL1364" s="102"/>
      <c r="VXM1364" s="102"/>
      <c r="VXN1364" s="102"/>
      <c r="VXO1364" s="102"/>
      <c r="VXP1364" s="102"/>
      <c r="VXQ1364" s="102"/>
      <c r="VXR1364" s="102"/>
      <c r="VXS1364" s="102"/>
      <c r="VXT1364" s="102"/>
      <c r="VXU1364" s="102"/>
      <c r="VXV1364" s="102"/>
      <c r="VXW1364" s="102"/>
      <c r="VXX1364" s="102"/>
      <c r="VXY1364" s="102"/>
      <c r="VXZ1364" s="102"/>
      <c r="VYA1364" s="102"/>
      <c r="VYB1364" s="102"/>
      <c r="VYC1364" s="102"/>
      <c r="VYD1364" s="102"/>
      <c r="VYE1364" s="102"/>
      <c r="VYF1364" s="102"/>
      <c r="VYG1364" s="102"/>
      <c r="VYH1364" s="102"/>
      <c r="VYI1364" s="102"/>
      <c r="VYJ1364" s="102"/>
      <c r="VYK1364" s="102"/>
      <c r="VYL1364" s="102"/>
      <c r="VYM1364" s="102"/>
      <c r="VYN1364" s="102"/>
      <c r="VYO1364" s="102"/>
      <c r="VYP1364" s="102"/>
      <c r="VYQ1364" s="102"/>
      <c r="VYR1364" s="102"/>
      <c r="VYS1364" s="102"/>
      <c r="VYT1364" s="102"/>
      <c r="VYU1364" s="102"/>
      <c r="VYV1364" s="102"/>
      <c r="VYW1364" s="102"/>
      <c r="VYX1364" s="102"/>
      <c r="VYY1364" s="102"/>
      <c r="VYZ1364" s="102"/>
      <c r="VZA1364" s="102"/>
      <c r="VZB1364" s="102"/>
      <c r="VZC1364" s="102"/>
      <c r="VZD1364" s="102"/>
      <c r="VZE1364" s="102"/>
      <c r="VZF1364" s="102"/>
      <c r="VZG1364" s="102"/>
      <c r="VZH1364" s="102"/>
      <c r="VZI1364" s="102"/>
      <c r="VZJ1364" s="102"/>
      <c r="VZK1364" s="102"/>
      <c r="VZL1364" s="102"/>
      <c r="VZM1364" s="102"/>
      <c r="VZN1364" s="102"/>
      <c r="VZO1364" s="102"/>
      <c r="VZP1364" s="102"/>
      <c r="VZQ1364" s="102"/>
      <c r="VZR1364" s="102"/>
      <c r="VZS1364" s="102"/>
      <c r="VZT1364" s="102"/>
      <c r="VZU1364" s="102"/>
      <c r="VZV1364" s="102"/>
      <c r="VZW1364" s="102"/>
      <c r="VZX1364" s="102"/>
      <c r="VZY1364" s="102"/>
      <c r="VZZ1364" s="102"/>
      <c r="WAA1364" s="102"/>
      <c r="WAB1364" s="102"/>
      <c r="WAC1364" s="102"/>
      <c r="WAD1364" s="102"/>
      <c r="WAE1364" s="102"/>
      <c r="WAF1364" s="102"/>
      <c r="WAG1364" s="102"/>
      <c r="WAH1364" s="102"/>
      <c r="WAI1364" s="102"/>
      <c r="WAJ1364" s="102"/>
      <c r="WAK1364" s="102"/>
      <c r="WAL1364" s="102"/>
      <c r="WAM1364" s="102"/>
      <c r="WAN1364" s="102"/>
      <c r="WAO1364" s="102"/>
      <c r="WAP1364" s="102"/>
      <c r="WAQ1364" s="102"/>
      <c r="WAR1364" s="102"/>
      <c r="WAS1364" s="102"/>
      <c r="WAT1364" s="102"/>
      <c r="WAU1364" s="102"/>
      <c r="WAV1364" s="102"/>
      <c r="WAW1364" s="102"/>
      <c r="WAX1364" s="102"/>
      <c r="WAY1364" s="102"/>
      <c r="WAZ1364" s="102"/>
      <c r="WBA1364" s="102"/>
      <c r="WBB1364" s="102"/>
      <c r="WBC1364" s="102"/>
      <c r="WBD1364" s="102"/>
      <c r="WBE1364" s="102"/>
      <c r="WBF1364" s="102"/>
      <c r="WBG1364" s="102"/>
      <c r="WBH1364" s="102"/>
      <c r="WBI1364" s="102"/>
      <c r="WBJ1364" s="102"/>
      <c r="WBK1364" s="102"/>
      <c r="WBL1364" s="102"/>
      <c r="WBM1364" s="102"/>
      <c r="WBN1364" s="102"/>
      <c r="WBO1364" s="102"/>
      <c r="WBP1364" s="102"/>
      <c r="WBQ1364" s="102"/>
      <c r="WBR1364" s="102"/>
      <c r="WBS1364" s="102"/>
      <c r="WBT1364" s="102"/>
      <c r="WBU1364" s="102"/>
      <c r="WBV1364" s="102"/>
      <c r="WBW1364" s="102"/>
      <c r="WBX1364" s="102"/>
      <c r="WBY1364" s="102"/>
      <c r="WBZ1364" s="102"/>
      <c r="WCA1364" s="102"/>
      <c r="WCB1364" s="102"/>
      <c r="WCC1364" s="102"/>
      <c r="WCD1364" s="102"/>
      <c r="WCE1364" s="102"/>
      <c r="WCF1364" s="102"/>
      <c r="WCG1364" s="102"/>
      <c r="WCH1364" s="102"/>
      <c r="WCI1364" s="102"/>
      <c r="WCJ1364" s="102"/>
      <c r="WCK1364" s="102"/>
      <c r="WCL1364" s="102"/>
      <c r="WCM1364" s="102"/>
      <c r="WCN1364" s="102"/>
      <c r="WCO1364" s="102"/>
      <c r="WCP1364" s="102"/>
      <c r="WCQ1364" s="102"/>
      <c r="WCR1364" s="102"/>
      <c r="WCS1364" s="102"/>
      <c r="WCT1364" s="102"/>
      <c r="WCU1364" s="102"/>
      <c r="WCV1364" s="102"/>
      <c r="WCW1364" s="102"/>
      <c r="WCX1364" s="102"/>
      <c r="WCY1364" s="102"/>
      <c r="WCZ1364" s="102"/>
      <c r="WDA1364" s="102"/>
      <c r="WDB1364" s="102"/>
      <c r="WDC1364" s="102"/>
      <c r="WDD1364" s="102"/>
      <c r="WDE1364" s="102"/>
      <c r="WDF1364" s="102"/>
      <c r="WDG1364" s="102"/>
      <c r="WDH1364" s="102"/>
      <c r="WDI1364" s="102"/>
      <c r="WDJ1364" s="102"/>
      <c r="WDK1364" s="102"/>
      <c r="WDL1364" s="102"/>
      <c r="WDM1364" s="102"/>
      <c r="WDN1364" s="102"/>
      <c r="WDO1364" s="102"/>
      <c r="WDP1364" s="102"/>
      <c r="WDQ1364" s="102"/>
      <c r="WDR1364" s="102"/>
      <c r="WDS1364" s="102"/>
      <c r="WDT1364" s="102"/>
      <c r="WDU1364" s="102"/>
      <c r="WDV1364" s="102"/>
      <c r="WDW1364" s="102"/>
      <c r="WDX1364" s="102"/>
      <c r="WDY1364" s="102"/>
      <c r="WDZ1364" s="102"/>
      <c r="WEA1364" s="102"/>
      <c r="WEB1364" s="102"/>
      <c r="WEC1364" s="102"/>
      <c r="WED1364" s="102"/>
      <c r="WEE1364" s="102"/>
      <c r="WEF1364" s="102"/>
      <c r="WEG1364" s="102"/>
      <c r="WEH1364" s="102"/>
      <c r="WEI1364" s="102"/>
      <c r="WEJ1364" s="102"/>
      <c r="WEK1364" s="102"/>
      <c r="WEL1364" s="102"/>
      <c r="WEM1364" s="102"/>
      <c r="WEN1364" s="102"/>
      <c r="WEO1364" s="102"/>
      <c r="WEP1364" s="102"/>
      <c r="WEQ1364" s="102"/>
      <c r="WER1364" s="102"/>
      <c r="WES1364" s="102"/>
      <c r="WET1364" s="102"/>
      <c r="WEU1364" s="102"/>
      <c r="WEV1364" s="102"/>
      <c r="WEW1364" s="102"/>
      <c r="WEX1364" s="102"/>
      <c r="WEY1364" s="102"/>
      <c r="WEZ1364" s="102"/>
      <c r="WFA1364" s="102"/>
      <c r="WFB1364" s="102"/>
      <c r="WFC1364" s="102"/>
      <c r="WFD1364" s="102"/>
      <c r="WFE1364" s="102"/>
      <c r="WFF1364" s="102"/>
      <c r="WFG1364" s="102"/>
      <c r="WFH1364" s="102"/>
      <c r="WFI1364" s="102"/>
      <c r="WFJ1364" s="102"/>
      <c r="WFK1364" s="102"/>
      <c r="WFL1364" s="102"/>
      <c r="WFM1364" s="102"/>
      <c r="WFN1364" s="102"/>
      <c r="WFO1364" s="102"/>
      <c r="WFP1364" s="102"/>
      <c r="WFQ1364" s="102"/>
      <c r="WFR1364" s="102"/>
      <c r="WFS1364" s="102"/>
      <c r="WFT1364" s="102"/>
      <c r="WFU1364" s="102"/>
      <c r="WFV1364" s="102"/>
      <c r="WFW1364" s="102"/>
      <c r="WFX1364" s="102"/>
      <c r="WFY1364" s="102"/>
      <c r="WFZ1364" s="102"/>
      <c r="WGA1364" s="102"/>
      <c r="WGB1364" s="102"/>
      <c r="WGC1364" s="102"/>
      <c r="WGD1364" s="102"/>
      <c r="WGE1364" s="102"/>
      <c r="WGF1364" s="102"/>
      <c r="WGG1364" s="102"/>
      <c r="WGH1364" s="102"/>
      <c r="WGI1364" s="102"/>
      <c r="WGJ1364" s="102"/>
      <c r="WGK1364" s="102"/>
      <c r="WGL1364" s="102"/>
      <c r="WGM1364" s="102"/>
      <c r="WGN1364" s="102"/>
      <c r="WGO1364" s="102"/>
      <c r="WGP1364" s="102"/>
      <c r="WGQ1364" s="102"/>
      <c r="WGR1364" s="102"/>
      <c r="WGS1364" s="102"/>
      <c r="WGT1364" s="102"/>
      <c r="WGU1364" s="102"/>
      <c r="WGV1364" s="102"/>
      <c r="WGW1364" s="102"/>
      <c r="WGX1364" s="102"/>
      <c r="WGY1364" s="102"/>
      <c r="WGZ1364" s="102"/>
      <c r="WHA1364" s="102"/>
      <c r="WHB1364" s="102"/>
      <c r="WHC1364" s="102"/>
      <c r="WHD1364" s="102"/>
      <c r="WHE1364" s="102"/>
      <c r="WHF1364" s="102"/>
      <c r="WHG1364" s="102"/>
      <c r="WHH1364" s="102"/>
      <c r="WHI1364" s="102"/>
      <c r="WHJ1364" s="102"/>
      <c r="WHK1364" s="102"/>
      <c r="WHL1364" s="102"/>
      <c r="WHM1364" s="102"/>
      <c r="WHN1364" s="102"/>
      <c r="WHO1364" s="102"/>
      <c r="WHP1364" s="102"/>
      <c r="WHQ1364" s="102"/>
      <c r="WHR1364" s="102"/>
      <c r="WHS1364" s="102"/>
      <c r="WHT1364" s="102"/>
      <c r="WHU1364" s="102"/>
      <c r="WHV1364" s="102"/>
      <c r="WHW1364" s="102"/>
      <c r="WHX1364" s="102"/>
      <c r="WHY1364" s="102"/>
      <c r="WHZ1364" s="102"/>
      <c r="WIA1364" s="102"/>
      <c r="WIB1364" s="102"/>
      <c r="WIC1364" s="102"/>
      <c r="WID1364" s="102"/>
      <c r="WIE1364" s="102"/>
      <c r="WIF1364" s="102"/>
      <c r="WIG1364" s="102"/>
      <c r="WIH1364" s="102"/>
      <c r="WII1364" s="102"/>
      <c r="WIJ1364" s="102"/>
      <c r="WIK1364" s="102"/>
      <c r="WIL1364" s="102"/>
      <c r="WIM1364" s="102"/>
      <c r="WIN1364" s="102"/>
      <c r="WIO1364" s="102"/>
      <c r="WIP1364" s="102"/>
      <c r="WIQ1364" s="102"/>
      <c r="WIR1364" s="102"/>
      <c r="WIS1364" s="102"/>
      <c r="WIT1364" s="102"/>
      <c r="WIU1364" s="102"/>
      <c r="WIV1364" s="102"/>
      <c r="WIW1364" s="102"/>
      <c r="WIX1364" s="102"/>
      <c r="WIY1364" s="102"/>
      <c r="WIZ1364" s="102"/>
      <c r="WJA1364" s="102"/>
      <c r="WJB1364" s="102"/>
      <c r="WJC1364" s="102"/>
      <c r="WJD1364" s="102"/>
      <c r="WJE1364" s="102"/>
      <c r="WJF1364" s="102"/>
      <c r="WJG1364" s="102"/>
      <c r="WJH1364" s="102"/>
      <c r="WJI1364" s="102"/>
      <c r="WJJ1364" s="102"/>
      <c r="WJK1364" s="102"/>
      <c r="WJL1364" s="102"/>
      <c r="WJM1364" s="102"/>
      <c r="WJN1364" s="102"/>
      <c r="WJO1364" s="102"/>
      <c r="WJP1364" s="102"/>
      <c r="WJQ1364" s="102"/>
      <c r="WJR1364" s="102"/>
      <c r="WJS1364" s="102"/>
      <c r="WJT1364" s="102"/>
      <c r="WJU1364" s="102"/>
      <c r="WJV1364" s="102"/>
      <c r="WJW1364" s="102"/>
      <c r="WJX1364" s="102"/>
      <c r="WJY1364" s="102"/>
      <c r="WJZ1364" s="102"/>
      <c r="WKA1364" s="102"/>
      <c r="WKB1364" s="102"/>
      <c r="WKC1364" s="102"/>
      <c r="WKD1364" s="102"/>
      <c r="WKE1364" s="102"/>
      <c r="WKF1364" s="102"/>
      <c r="WKG1364" s="102"/>
      <c r="WKH1364" s="102"/>
      <c r="WKI1364" s="102"/>
      <c r="WKJ1364" s="102"/>
      <c r="WKK1364" s="102"/>
      <c r="WKL1364" s="102"/>
      <c r="WKM1364" s="102"/>
      <c r="WKN1364" s="102"/>
      <c r="WKO1364" s="102"/>
      <c r="WKP1364" s="102"/>
      <c r="WKQ1364" s="102"/>
      <c r="WKR1364" s="102"/>
      <c r="WKS1364" s="102"/>
      <c r="WKT1364" s="102"/>
      <c r="WKU1364" s="102"/>
      <c r="WKV1364" s="102"/>
      <c r="WKW1364" s="102"/>
      <c r="WKX1364" s="102"/>
      <c r="WKY1364" s="102"/>
      <c r="WKZ1364" s="102"/>
      <c r="WLA1364" s="102"/>
      <c r="WLB1364" s="102"/>
      <c r="WLC1364" s="102"/>
      <c r="WLD1364" s="102"/>
      <c r="WLE1364" s="102"/>
      <c r="WLF1364" s="102"/>
      <c r="WLG1364" s="102"/>
      <c r="WLH1364" s="102"/>
      <c r="WLI1364" s="102"/>
      <c r="WLJ1364" s="102"/>
      <c r="WLK1364" s="102"/>
      <c r="WLL1364" s="102"/>
      <c r="WLM1364" s="102"/>
      <c r="WLN1364" s="102"/>
      <c r="WLO1364" s="102"/>
      <c r="WLP1364" s="102"/>
      <c r="WLQ1364" s="102"/>
      <c r="WLR1364" s="102"/>
      <c r="WLS1364" s="102"/>
      <c r="WLT1364" s="102"/>
      <c r="WLU1364" s="102"/>
      <c r="WLV1364" s="102"/>
      <c r="WLW1364" s="102"/>
      <c r="WLX1364" s="102"/>
      <c r="WLY1364" s="102"/>
      <c r="WLZ1364" s="102"/>
      <c r="WMA1364" s="102"/>
      <c r="WMB1364" s="102"/>
      <c r="WMC1364" s="102"/>
      <c r="WMD1364" s="102"/>
      <c r="WME1364" s="102"/>
      <c r="WMF1364" s="102"/>
      <c r="WMG1364" s="102"/>
      <c r="WMH1364" s="102"/>
      <c r="WMI1364" s="102"/>
      <c r="WMJ1364" s="102"/>
      <c r="WMK1364" s="102"/>
      <c r="WML1364" s="102"/>
      <c r="WMM1364" s="102"/>
      <c r="WMN1364" s="102"/>
      <c r="WMO1364" s="102"/>
      <c r="WMP1364" s="102"/>
      <c r="WMQ1364" s="102"/>
      <c r="WMR1364" s="102"/>
      <c r="WMS1364" s="102"/>
      <c r="WMT1364" s="102"/>
      <c r="WMU1364" s="102"/>
      <c r="WMV1364" s="102"/>
      <c r="WMW1364" s="102"/>
      <c r="WMX1364" s="102"/>
      <c r="WMY1364" s="102"/>
      <c r="WMZ1364" s="102"/>
      <c r="WNA1364" s="102"/>
      <c r="WNB1364" s="102"/>
      <c r="WNC1364" s="102"/>
      <c r="WND1364" s="102"/>
      <c r="WNE1364" s="102"/>
      <c r="WNF1364" s="102"/>
      <c r="WNG1364" s="102"/>
      <c r="WNH1364" s="102"/>
      <c r="WNI1364" s="102"/>
      <c r="WNJ1364" s="102"/>
      <c r="WNK1364" s="102"/>
      <c r="WNL1364" s="102"/>
      <c r="WNM1364" s="102"/>
      <c r="WNN1364" s="102"/>
      <c r="WNO1364" s="102"/>
      <c r="WNP1364" s="102"/>
      <c r="WNQ1364" s="102"/>
      <c r="WNR1364" s="102"/>
      <c r="WNS1364" s="102"/>
      <c r="WNT1364" s="102"/>
      <c r="WNU1364" s="102"/>
      <c r="WNV1364" s="102"/>
      <c r="WNW1364" s="102"/>
      <c r="WNX1364" s="102"/>
      <c r="WNY1364" s="102"/>
      <c r="WNZ1364" s="102"/>
      <c r="WOA1364" s="102"/>
      <c r="WOB1364" s="102"/>
      <c r="WOC1364" s="102"/>
      <c r="WOD1364" s="102"/>
      <c r="WOE1364" s="102"/>
      <c r="WOF1364" s="102"/>
      <c r="WOG1364" s="102"/>
      <c r="WOH1364" s="102"/>
      <c r="WOI1364" s="102"/>
      <c r="WOJ1364" s="102"/>
      <c r="WOK1364" s="102"/>
      <c r="WOL1364" s="102"/>
      <c r="WOM1364" s="102"/>
      <c r="WON1364" s="102"/>
      <c r="WOO1364" s="102"/>
      <c r="WOP1364" s="102"/>
      <c r="WOQ1364" s="102"/>
      <c r="WOR1364" s="102"/>
      <c r="WOS1364" s="102"/>
      <c r="WOT1364" s="102"/>
      <c r="WOU1364" s="102"/>
      <c r="WOV1364" s="102"/>
      <c r="WOW1364" s="102"/>
      <c r="WOX1364" s="102"/>
      <c r="WOY1364" s="102"/>
      <c r="WOZ1364" s="102"/>
      <c r="WPA1364" s="102"/>
      <c r="WPB1364" s="102"/>
      <c r="WPC1364" s="102"/>
      <c r="WPD1364" s="102"/>
      <c r="WPE1364" s="102"/>
      <c r="WPF1364" s="102"/>
      <c r="WPG1364" s="102"/>
      <c r="WPH1364" s="102"/>
      <c r="WPI1364" s="102"/>
      <c r="WPJ1364" s="102"/>
      <c r="WPK1364" s="102"/>
      <c r="WPL1364" s="102"/>
      <c r="WPM1364" s="102"/>
      <c r="WPN1364" s="102"/>
      <c r="WPO1364" s="102"/>
      <c r="WPP1364" s="102"/>
      <c r="WPQ1364" s="102"/>
      <c r="WPR1364" s="102"/>
      <c r="WPS1364" s="102"/>
      <c r="WPT1364" s="102"/>
      <c r="WPU1364" s="102"/>
      <c r="WPV1364" s="102"/>
      <c r="WPW1364" s="102"/>
      <c r="WPX1364" s="102"/>
      <c r="WPY1364" s="102"/>
      <c r="WPZ1364" s="102"/>
      <c r="WQA1364" s="102"/>
      <c r="WQB1364" s="102"/>
      <c r="WQC1364" s="102"/>
      <c r="WQD1364" s="102"/>
      <c r="WQE1364" s="102"/>
      <c r="WQF1364" s="102"/>
      <c r="WQG1364" s="102"/>
      <c r="WQH1364" s="102"/>
      <c r="WQI1364" s="102"/>
      <c r="WQJ1364" s="102"/>
      <c r="WQK1364" s="102"/>
      <c r="WQL1364" s="102"/>
      <c r="WQM1364" s="102"/>
      <c r="WQN1364" s="102"/>
      <c r="WQO1364" s="102"/>
      <c r="WQP1364" s="102"/>
      <c r="WQQ1364" s="102"/>
      <c r="WQR1364" s="102"/>
      <c r="WQS1364" s="102"/>
      <c r="WQT1364" s="102"/>
      <c r="WQU1364" s="102"/>
      <c r="WQV1364" s="102"/>
      <c r="WQW1364" s="102"/>
      <c r="WQX1364" s="102"/>
      <c r="WQY1364" s="102"/>
      <c r="WQZ1364" s="102"/>
      <c r="WRA1364" s="102"/>
      <c r="WRB1364" s="102"/>
      <c r="WRC1364" s="102"/>
      <c r="WRD1364" s="102"/>
      <c r="WRE1364" s="102"/>
      <c r="WRF1364" s="102"/>
      <c r="WRG1364" s="102"/>
      <c r="WRH1364" s="102"/>
      <c r="WRI1364" s="102"/>
      <c r="WRJ1364" s="102"/>
      <c r="WRK1364" s="102"/>
      <c r="WRL1364" s="102"/>
      <c r="WRM1364" s="102"/>
      <c r="WRN1364" s="102"/>
      <c r="WRO1364" s="102"/>
      <c r="WRP1364" s="102"/>
      <c r="WRQ1364" s="102"/>
      <c r="WRR1364" s="102"/>
      <c r="WRS1364" s="102"/>
      <c r="WRT1364" s="102"/>
      <c r="WRU1364" s="102"/>
      <c r="WRV1364" s="102"/>
      <c r="WRW1364" s="102"/>
      <c r="WRX1364" s="102"/>
      <c r="WRY1364" s="102"/>
      <c r="WRZ1364" s="102"/>
      <c r="WSA1364" s="102"/>
      <c r="WSB1364" s="102"/>
      <c r="WSC1364" s="102"/>
      <c r="WSD1364" s="102"/>
      <c r="WSE1364" s="102"/>
      <c r="WSF1364" s="102"/>
      <c r="WSG1364" s="102"/>
      <c r="WSH1364" s="102"/>
      <c r="WSI1364" s="102"/>
      <c r="WSJ1364" s="102"/>
      <c r="WSK1364" s="102"/>
      <c r="WSL1364" s="102"/>
      <c r="WSM1364" s="102"/>
      <c r="WSN1364" s="102"/>
      <c r="WSO1364" s="102"/>
      <c r="WSP1364" s="102"/>
      <c r="WSQ1364" s="102"/>
      <c r="WSR1364" s="102"/>
      <c r="WSS1364" s="102"/>
      <c r="WST1364" s="102"/>
      <c r="WSU1364" s="102"/>
      <c r="WSV1364" s="102"/>
      <c r="WSW1364" s="102"/>
      <c r="WSX1364" s="102"/>
      <c r="WSY1364" s="102"/>
      <c r="WSZ1364" s="102"/>
      <c r="WTA1364" s="102"/>
      <c r="WTB1364" s="102"/>
      <c r="WTC1364" s="102"/>
      <c r="WTD1364" s="102"/>
      <c r="WTE1364" s="102"/>
      <c r="WTF1364" s="102"/>
      <c r="WTG1364" s="102"/>
      <c r="WTH1364" s="102"/>
      <c r="WTI1364" s="102"/>
      <c r="WTJ1364" s="102"/>
      <c r="WTK1364" s="102"/>
      <c r="WTL1364" s="102"/>
      <c r="WTM1364" s="102"/>
      <c r="WTN1364" s="102"/>
      <c r="WTO1364" s="102"/>
      <c r="WTP1364" s="102"/>
      <c r="WTQ1364" s="102"/>
      <c r="WTR1364" s="102"/>
      <c r="WTS1364" s="102"/>
      <c r="WTT1364" s="102"/>
      <c r="WTU1364" s="102"/>
      <c r="WTV1364" s="102"/>
      <c r="WTW1364" s="102"/>
      <c r="WTX1364" s="102"/>
      <c r="WTY1364" s="102"/>
      <c r="WTZ1364" s="102"/>
      <c r="WUA1364" s="102"/>
      <c r="WUB1364" s="102"/>
      <c r="WUC1364" s="102"/>
      <c r="WUD1364" s="102"/>
      <c r="WUE1364" s="102"/>
      <c r="WUF1364" s="102"/>
      <c r="WUG1364" s="102"/>
      <c r="WUH1364" s="102"/>
      <c r="WUI1364" s="102"/>
      <c r="WUJ1364" s="102"/>
      <c r="WUK1364" s="102"/>
      <c r="WUL1364" s="102"/>
      <c r="WUM1364" s="102"/>
      <c r="WUN1364" s="102"/>
      <c r="WUO1364" s="102"/>
      <c r="WUP1364" s="102"/>
      <c r="WUQ1364" s="102"/>
      <c r="WUR1364" s="102"/>
      <c r="WUS1364" s="102"/>
      <c r="WUT1364" s="102"/>
      <c r="WUU1364" s="102"/>
      <c r="WUV1364" s="102"/>
      <c r="WUW1364" s="102"/>
      <c r="WUX1364" s="102"/>
      <c r="WUY1364" s="102"/>
      <c r="WUZ1364" s="102"/>
      <c r="WVA1364" s="102"/>
      <c r="WVB1364" s="102"/>
      <c r="WVC1364" s="102"/>
      <c r="WVD1364" s="102"/>
      <c r="WVE1364" s="102"/>
      <c r="WVF1364" s="102"/>
      <c r="WVG1364" s="102"/>
      <c r="WVH1364" s="102"/>
      <c r="WVI1364" s="102"/>
      <c r="WVJ1364" s="102"/>
      <c r="WVK1364" s="102"/>
      <c r="WVL1364" s="102"/>
      <c r="WVM1364" s="102"/>
      <c r="WVN1364" s="102"/>
      <c r="WVO1364" s="102"/>
      <c r="WVP1364" s="102"/>
      <c r="WVQ1364" s="102"/>
      <c r="WVR1364" s="102"/>
      <c r="WVS1364" s="102"/>
      <c r="WVT1364" s="102"/>
      <c r="WVU1364" s="102"/>
      <c r="WVV1364" s="102"/>
      <c r="WVW1364" s="102"/>
      <c r="WVX1364" s="102"/>
      <c r="WVY1364" s="102"/>
      <c r="WVZ1364" s="102"/>
      <c r="WWA1364" s="102"/>
      <c r="WWB1364" s="102"/>
      <c r="WWC1364" s="102"/>
      <c r="WWD1364" s="102"/>
      <c r="WWE1364" s="102"/>
      <c r="WWF1364" s="102"/>
      <c r="WWG1364" s="102"/>
      <c r="WWH1364" s="102"/>
      <c r="WWI1364" s="102"/>
      <c r="WWJ1364" s="102"/>
      <c r="WWK1364" s="102"/>
      <c r="WWL1364" s="102"/>
      <c r="WWM1364" s="102"/>
      <c r="WWN1364" s="102"/>
      <c r="WWO1364" s="102"/>
      <c r="WWP1364" s="102"/>
      <c r="WWQ1364" s="102"/>
      <c r="WWR1364" s="102"/>
      <c r="WWS1364" s="102"/>
      <c r="WWT1364" s="102"/>
      <c r="WWU1364" s="102"/>
      <c r="WWV1364" s="102"/>
      <c r="WWW1364" s="102"/>
      <c r="WWX1364" s="102"/>
      <c r="WWY1364" s="102"/>
      <c r="WWZ1364" s="102"/>
      <c r="WXA1364" s="102"/>
      <c r="WXB1364" s="102"/>
      <c r="WXC1364" s="102"/>
      <c r="WXD1364" s="102"/>
      <c r="WXE1364" s="102"/>
      <c r="WXF1364" s="102"/>
      <c r="WXG1364" s="102"/>
      <c r="WXH1364" s="102"/>
      <c r="WXI1364" s="102"/>
      <c r="WXJ1364" s="102"/>
      <c r="WXK1364" s="102"/>
      <c r="WXL1364" s="102"/>
      <c r="WXM1364" s="102"/>
      <c r="WXN1364" s="102"/>
      <c r="WXO1364" s="102"/>
      <c r="WXP1364" s="102"/>
      <c r="WXQ1364" s="102"/>
      <c r="WXR1364" s="102"/>
      <c r="WXS1364" s="102"/>
      <c r="WXT1364" s="102"/>
      <c r="WXU1364" s="102"/>
      <c r="WXV1364" s="102"/>
      <c r="WXW1364" s="102"/>
      <c r="WXX1364" s="102"/>
      <c r="WXY1364" s="102"/>
      <c r="WXZ1364" s="102"/>
      <c r="WYA1364" s="102"/>
      <c r="WYB1364" s="102"/>
      <c r="WYC1364" s="102"/>
      <c r="WYD1364" s="102"/>
      <c r="WYE1364" s="102"/>
      <c r="WYF1364" s="102"/>
      <c r="WYG1364" s="102"/>
      <c r="WYH1364" s="102"/>
      <c r="WYI1364" s="102"/>
      <c r="WYJ1364" s="102"/>
      <c r="WYK1364" s="102"/>
      <c r="WYL1364" s="102"/>
      <c r="WYM1364" s="102"/>
      <c r="WYN1364" s="102"/>
      <c r="WYO1364" s="102"/>
      <c r="WYP1364" s="102"/>
      <c r="WYQ1364" s="102"/>
      <c r="WYR1364" s="102"/>
      <c r="WYS1364" s="102"/>
      <c r="WYT1364" s="102"/>
      <c r="WYU1364" s="102"/>
      <c r="WYV1364" s="102"/>
      <c r="WYW1364" s="102"/>
      <c r="WYX1364" s="102"/>
      <c r="WYY1364" s="102"/>
      <c r="WYZ1364" s="102"/>
      <c r="WZA1364" s="102"/>
      <c r="WZB1364" s="102"/>
      <c r="WZC1364" s="102"/>
      <c r="WZD1364" s="102"/>
      <c r="WZE1364" s="102"/>
      <c r="WZF1364" s="102"/>
      <c r="WZG1364" s="102"/>
      <c r="WZH1364" s="102"/>
      <c r="WZI1364" s="102"/>
      <c r="WZJ1364" s="102"/>
      <c r="WZK1364" s="102"/>
      <c r="WZL1364" s="102"/>
      <c r="WZM1364" s="102"/>
      <c r="WZN1364" s="102"/>
      <c r="WZO1364" s="102"/>
      <c r="WZP1364" s="102"/>
      <c r="WZQ1364" s="102"/>
      <c r="WZR1364" s="102"/>
      <c r="WZS1364" s="102"/>
      <c r="WZT1364" s="102"/>
      <c r="WZU1364" s="102"/>
      <c r="WZV1364" s="102"/>
      <c r="WZW1364" s="102"/>
      <c r="WZX1364" s="102"/>
      <c r="WZY1364" s="102"/>
      <c r="WZZ1364" s="102"/>
      <c r="XAA1364" s="102"/>
      <c r="XAB1364" s="102"/>
      <c r="XAC1364" s="102"/>
      <c r="XAD1364" s="102"/>
      <c r="XAE1364" s="102"/>
      <c r="XAF1364" s="102"/>
      <c r="XAG1364" s="102"/>
      <c r="XAH1364" s="102"/>
      <c r="XAI1364" s="102"/>
      <c r="XAJ1364" s="102"/>
      <c r="XAK1364" s="102"/>
      <c r="XAL1364" s="102"/>
      <c r="XAM1364" s="102"/>
      <c r="XAN1364" s="102"/>
      <c r="XAO1364" s="102"/>
      <c r="XAP1364" s="102"/>
      <c r="XAQ1364" s="102"/>
      <c r="XAR1364" s="102"/>
      <c r="XAS1364" s="102"/>
      <c r="XAT1364" s="102"/>
      <c r="XAU1364" s="102"/>
      <c r="XAV1364" s="102"/>
      <c r="XAW1364" s="102"/>
      <c r="XAX1364" s="102"/>
      <c r="XAY1364" s="102"/>
      <c r="XAZ1364" s="102"/>
      <c r="XBA1364" s="102"/>
      <c r="XBB1364" s="102"/>
      <c r="XBC1364" s="102"/>
      <c r="XBD1364" s="102"/>
      <c r="XBE1364" s="102"/>
      <c r="XBF1364" s="102"/>
      <c r="XBG1364" s="102"/>
      <c r="XBH1364" s="102"/>
      <c r="XBI1364" s="102"/>
      <c r="XBJ1364" s="102"/>
      <c r="XBK1364" s="102"/>
      <c r="XBL1364" s="102"/>
      <c r="XBM1364" s="102"/>
      <c r="XBN1364" s="102"/>
      <c r="XBO1364" s="102"/>
      <c r="XBP1364" s="102"/>
      <c r="XBQ1364" s="102"/>
      <c r="XBR1364" s="102"/>
      <c r="XBS1364" s="102"/>
      <c r="XBT1364" s="102"/>
      <c r="XBU1364" s="102"/>
      <c r="XBV1364" s="102"/>
      <c r="XBW1364" s="102"/>
      <c r="XBX1364" s="102"/>
      <c r="XBY1364" s="102"/>
      <c r="XBZ1364" s="102"/>
      <c r="XCA1364" s="102"/>
      <c r="XCB1364" s="102"/>
      <c r="XCC1364" s="102"/>
      <c r="XCD1364" s="102"/>
      <c r="XCE1364" s="102"/>
      <c r="XCF1364" s="102"/>
      <c r="XCG1364" s="102"/>
      <c r="XCH1364" s="102"/>
      <c r="XCI1364" s="102"/>
      <c r="XCJ1364" s="102"/>
      <c r="XCK1364" s="102"/>
      <c r="XCL1364" s="102"/>
      <c r="XCM1364" s="102"/>
      <c r="XCN1364" s="102"/>
      <c r="XCO1364" s="102"/>
      <c r="XCP1364" s="102"/>
      <c r="XCQ1364" s="102"/>
      <c r="XCR1364" s="102"/>
      <c r="XCS1364" s="102"/>
      <c r="XCT1364" s="102"/>
      <c r="XCU1364" s="102"/>
      <c r="XCV1364" s="102"/>
      <c r="XCW1364" s="102"/>
      <c r="XCX1364" s="102"/>
      <c r="XCY1364" s="102"/>
      <c r="XCZ1364" s="102"/>
      <c r="XDA1364" s="102"/>
      <c r="XDB1364" s="102"/>
      <c r="XDC1364" s="102"/>
      <c r="XDD1364" s="102"/>
      <c r="XDE1364" s="102"/>
      <c r="XDF1364" s="102"/>
      <c r="XDG1364" s="102"/>
      <c r="XDH1364" s="102"/>
      <c r="XDI1364" s="102"/>
      <c r="XDJ1364" s="102"/>
      <c r="XDK1364" s="102"/>
      <c r="XDL1364" s="102"/>
      <c r="XDM1364" s="102"/>
      <c r="XDN1364" s="102"/>
      <c r="XDO1364" s="102"/>
      <c r="XDP1364" s="102"/>
      <c r="XDQ1364" s="102"/>
      <c r="XDR1364" s="102"/>
      <c r="XDS1364" s="102"/>
      <c r="XDT1364" s="102"/>
      <c r="XDU1364" s="102"/>
      <c r="XDV1364" s="102"/>
      <c r="XDW1364" s="102"/>
      <c r="XDX1364" s="102"/>
      <c r="XDY1364" s="102"/>
      <c r="XDZ1364" s="102"/>
      <c r="XEA1364" s="102"/>
      <c r="XEB1364" s="102"/>
      <c r="XEC1364" s="102"/>
      <c r="XED1364" s="102"/>
      <c r="XEE1364" s="102"/>
      <c r="XEF1364" s="102"/>
      <c r="XEG1364" s="102"/>
      <c r="XEH1364" s="102"/>
      <c r="XEI1364" s="102"/>
      <c r="XEJ1364" s="102"/>
      <c r="XEK1364" s="102"/>
      <c r="XEL1364" s="102"/>
      <c r="XEM1364" s="102"/>
      <c r="XEN1364" s="102"/>
      <c r="XEO1364" s="102"/>
      <c r="XEP1364" s="102"/>
      <c r="XEQ1364" s="102"/>
      <c r="XER1364" s="102"/>
      <c r="XES1364" s="102"/>
      <c r="XET1364" s="102"/>
    </row>
    <row r="1365" spans="1:16374" customFormat="1" ht="18" x14ac:dyDescent="0.35">
      <c r="A1365" s="22" t="s">
        <v>3681</v>
      </c>
      <c r="B1365" s="22" t="s">
        <v>3682</v>
      </c>
      <c r="C1365" s="28">
        <v>827.05</v>
      </c>
      <c r="D1365" s="55">
        <v>0</v>
      </c>
      <c r="E1365" s="70">
        <v>702.99</v>
      </c>
      <c r="F1365" s="120">
        <f t="shared" si="63"/>
        <v>878.73749999999995</v>
      </c>
      <c r="G1365" s="94">
        <f t="shared" si="64"/>
        <v>70.299000000000007</v>
      </c>
      <c r="H1365" s="94">
        <f t="shared" si="65"/>
        <v>140.59800000000001</v>
      </c>
      <c r="I1365" s="7" t="s">
        <v>17519</v>
      </c>
      <c r="J1365" s="7" t="s">
        <v>21</v>
      </c>
      <c r="K1365" s="102"/>
      <c r="L1365" s="102"/>
      <c r="M1365" s="102"/>
      <c r="N1365" s="102"/>
      <c r="O1365" s="102"/>
      <c r="P1365" s="102"/>
      <c r="Q1365" s="102"/>
      <c r="R1365" s="102"/>
      <c r="S1365" s="102"/>
      <c r="T1365" s="102"/>
      <c r="U1365" s="102"/>
      <c r="V1365" s="102"/>
      <c r="W1365" s="102"/>
      <c r="X1365" s="102"/>
      <c r="Y1365" s="102"/>
      <c r="Z1365" s="102"/>
      <c r="AA1365" s="102"/>
      <c r="AB1365" s="102"/>
      <c r="AC1365" s="102"/>
      <c r="AD1365" s="102"/>
      <c r="AE1365" s="102"/>
      <c r="AF1365" s="102"/>
      <c r="AG1365" s="102"/>
      <c r="AH1365" s="102"/>
      <c r="AI1365" s="102"/>
      <c r="AJ1365" s="102"/>
      <c r="AK1365" s="102"/>
      <c r="AL1365" s="102"/>
      <c r="AM1365" s="102"/>
      <c r="AN1365" s="102"/>
      <c r="AO1365" s="102"/>
      <c r="AP1365" s="102"/>
      <c r="AQ1365" s="102"/>
      <c r="AR1365" s="102"/>
      <c r="AS1365" s="102"/>
      <c r="AT1365" s="102"/>
      <c r="AU1365" s="102"/>
      <c r="AV1365" s="102"/>
      <c r="AW1365" s="102"/>
      <c r="AX1365" s="102"/>
      <c r="AY1365" s="102"/>
      <c r="AZ1365" s="102"/>
      <c r="BA1365" s="102"/>
      <c r="BB1365" s="102"/>
      <c r="BC1365" s="102"/>
      <c r="BD1365" s="102"/>
      <c r="BE1365" s="102"/>
      <c r="BF1365" s="102"/>
      <c r="BG1365" s="102"/>
      <c r="BH1365" s="102"/>
      <c r="BI1365" s="102"/>
      <c r="BJ1365" s="102"/>
      <c r="BK1365" s="102"/>
      <c r="BL1365" s="102"/>
      <c r="BM1365" s="102"/>
      <c r="BN1365" s="102"/>
      <c r="BO1365" s="102"/>
      <c r="BP1365" s="102"/>
      <c r="BQ1365" s="102"/>
      <c r="BR1365" s="102"/>
      <c r="BS1365" s="102"/>
      <c r="BT1365" s="102"/>
      <c r="BU1365" s="102"/>
      <c r="BV1365" s="102"/>
      <c r="BW1365" s="102"/>
      <c r="BX1365" s="102"/>
      <c r="BY1365" s="102"/>
      <c r="BZ1365" s="102"/>
      <c r="CA1365" s="102"/>
      <c r="CB1365" s="102"/>
      <c r="CC1365" s="102"/>
      <c r="CD1365" s="102"/>
      <c r="CE1365" s="102"/>
      <c r="CF1365" s="102"/>
      <c r="CG1365" s="102"/>
      <c r="CH1365" s="102"/>
      <c r="CI1365" s="102"/>
      <c r="CJ1365" s="102"/>
      <c r="CK1365" s="102"/>
      <c r="CL1365" s="102"/>
      <c r="CM1365" s="102"/>
      <c r="CN1365" s="102"/>
      <c r="CO1365" s="102"/>
      <c r="CP1365" s="102"/>
      <c r="CQ1365" s="102"/>
      <c r="CR1365" s="102"/>
      <c r="CS1365" s="102"/>
      <c r="CT1365" s="102"/>
      <c r="CU1365" s="102"/>
      <c r="CV1365" s="102"/>
      <c r="CW1365" s="102"/>
      <c r="CX1365" s="102"/>
      <c r="CY1365" s="102"/>
      <c r="CZ1365" s="102"/>
      <c r="DA1365" s="102"/>
      <c r="DB1365" s="102"/>
      <c r="DC1365" s="102"/>
      <c r="DD1365" s="102"/>
      <c r="DE1365" s="102"/>
      <c r="DF1365" s="102"/>
      <c r="DG1365" s="102"/>
      <c r="DH1365" s="102"/>
      <c r="DI1365" s="102"/>
      <c r="DJ1365" s="102"/>
      <c r="DK1365" s="102"/>
      <c r="DL1365" s="102"/>
      <c r="DM1365" s="102"/>
      <c r="DN1365" s="102"/>
      <c r="DO1365" s="102"/>
      <c r="DP1365" s="102"/>
      <c r="DQ1365" s="102"/>
      <c r="DR1365" s="102"/>
      <c r="DS1365" s="102"/>
      <c r="DT1365" s="102"/>
      <c r="DU1365" s="102"/>
      <c r="DV1365" s="102"/>
      <c r="DW1365" s="102"/>
      <c r="DX1365" s="102"/>
      <c r="DY1365" s="102"/>
      <c r="DZ1365" s="102"/>
      <c r="EA1365" s="102"/>
      <c r="EB1365" s="102"/>
      <c r="EC1365" s="102"/>
      <c r="ED1365" s="102"/>
      <c r="EE1365" s="102"/>
      <c r="EF1365" s="102"/>
      <c r="EG1365" s="102"/>
      <c r="EH1365" s="102"/>
      <c r="EI1365" s="102"/>
      <c r="EJ1365" s="102"/>
      <c r="EK1365" s="102"/>
      <c r="EL1365" s="102"/>
      <c r="EM1365" s="102"/>
      <c r="EN1365" s="102"/>
      <c r="EO1365" s="102"/>
      <c r="EP1365" s="102"/>
      <c r="EQ1365" s="102"/>
      <c r="ER1365" s="102"/>
      <c r="ES1365" s="102"/>
      <c r="ET1365" s="102"/>
      <c r="EU1365" s="102"/>
      <c r="EV1365" s="102"/>
      <c r="EW1365" s="102"/>
      <c r="EX1365" s="102"/>
      <c r="EY1365" s="102"/>
      <c r="EZ1365" s="102"/>
      <c r="FA1365" s="102"/>
      <c r="FB1365" s="102"/>
      <c r="FC1365" s="102"/>
      <c r="FD1365" s="102"/>
      <c r="FE1365" s="102"/>
      <c r="FF1365" s="102"/>
      <c r="FG1365" s="102"/>
      <c r="FH1365" s="102"/>
      <c r="FI1365" s="102"/>
      <c r="FJ1365" s="102"/>
      <c r="FK1365" s="102"/>
      <c r="FL1365" s="102"/>
      <c r="FM1365" s="102"/>
      <c r="FN1365" s="102"/>
      <c r="FO1365" s="102"/>
      <c r="FP1365" s="102"/>
      <c r="FQ1365" s="102"/>
      <c r="FR1365" s="102"/>
      <c r="FS1365" s="102"/>
      <c r="FT1365" s="102"/>
      <c r="FU1365" s="102"/>
      <c r="FV1365" s="102"/>
      <c r="FW1365" s="102"/>
      <c r="FX1365" s="102"/>
      <c r="FY1365" s="102"/>
      <c r="FZ1365" s="102"/>
      <c r="GA1365" s="102"/>
      <c r="GB1365" s="102"/>
      <c r="GC1365" s="102"/>
      <c r="GD1365" s="102"/>
      <c r="GE1365" s="102"/>
      <c r="GF1365" s="102"/>
      <c r="GG1365" s="102"/>
      <c r="GH1365" s="102"/>
      <c r="GI1365" s="102"/>
      <c r="GJ1365" s="102"/>
      <c r="GK1365" s="102"/>
      <c r="GL1365" s="102"/>
      <c r="GM1365" s="102"/>
      <c r="GN1365" s="102"/>
      <c r="GO1365" s="102"/>
      <c r="GP1365" s="102"/>
      <c r="GQ1365" s="102"/>
      <c r="GR1365" s="102"/>
      <c r="GS1365" s="102"/>
      <c r="GT1365" s="102"/>
      <c r="GU1365" s="102"/>
      <c r="GV1365" s="102"/>
      <c r="GW1365" s="102"/>
      <c r="GX1365" s="102"/>
      <c r="GY1365" s="102"/>
      <c r="GZ1365" s="102"/>
      <c r="HA1365" s="102"/>
      <c r="HB1365" s="102"/>
      <c r="HC1365" s="102"/>
      <c r="HD1365" s="102"/>
      <c r="HE1365" s="102"/>
      <c r="HF1365" s="102"/>
      <c r="HG1365" s="102"/>
      <c r="HH1365" s="102"/>
      <c r="HI1365" s="102"/>
      <c r="HJ1365" s="102"/>
      <c r="HK1365" s="102"/>
      <c r="HL1365" s="102"/>
      <c r="HM1365" s="102"/>
      <c r="HN1365" s="102"/>
      <c r="HO1365" s="102"/>
      <c r="HP1365" s="102"/>
      <c r="HQ1365" s="102"/>
      <c r="HR1365" s="102"/>
      <c r="HS1365" s="102"/>
      <c r="HT1365" s="102"/>
      <c r="HU1365" s="102"/>
      <c r="HV1365" s="102"/>
      <c r="HW1365" s="102"/>
      <c r="HX1365" s="102"/>
      <c r="HY1365" s="102"/>
      <c r="HZ1365" s="102"/>
      <c r="IA1365" s="102"/>
      <c r="IB1365" s="102"/>
      <c r="IC1365" s="102"/>
      <c r="ID1365" s="102"/>
      <c r="IE1365" s="102"/>
      <c r="IF1365" s="102"/>
      <c r="IG1365" s="102"/>
      <c r="IH1365" s="102"/>
      <c r="II1365" s="102"/>
      <c r="IJ1365" s="102"/>
      <c r="IK1365" s="102"/>
      <c r="IL1365" s="102"/>
      <c r="IM1365" s="102"/>
      <c r="IN1365" s="102"/>
      <c r="IO1365" s="102"/>
      <c r="IP1365" s="102"/>
      <c r="IQ1365" s="102"/>
      <c r="IR1365" s="102"/>
      <c r="IS1365" s="102"/>
      <c r="IT1365" s="102"/>
      <c r="IU1365" s="102"/>
      <c r="IV1365" s="102"/>
      <c r="IW1365" s="102"/>
      <c r="IX1365" s="102"/>
      <c r="IY1365" s="102"/>
      <c r="IZ1365" s="102"/>
      <c r="JA1365" s="102"/>
      <c r="JB1365" s="102"/>
      <c r="JC1365" s="102"/>
      <c r="JD1365" s="102"/>
      <c r="JE1365" s="102"/>
      <c r="JF1365" s="102"/>
      <c r="JG1365" s="102"/>
      <c r="JH1365" s="102"/>
      <c r="JI1365" s="102"/>
      <c r="JJ1365" s="102"/>
      <c r="JK1365" s="102"/>
      <c r="JL1365" s="102"/>
      <c r="JM1365" s="102"/>
      <c r="JN1365" s="102"/>
      <c r="JO1365" s="102"/>
      <c r="JP1365" s="102"/>
      <c r="JQ1365" s="102"/>
      <c r="JR1365" s="102"/>
      <c r="JS1365" s="102"/>
      <c r="JT1365" s="102"/>
      <c r="JU1365" s="102"/>
      <c r="JV1365" s="102"/>
      <c r="JW1365" s="102"/>
      <c r="JX1365" s="102"/>
      <c r="JY1365" s="102"/>
      <c r="JZ1365" s="102"/>
      <c r="KA1365" s="102"/>
      <c r="KB1365" s="102"/>
      <c r="KC1365" s="102"/>
      <c r="KD1365" s="102"/>
      <c r="KE1365" s="102"/>
      <c r="KF1365" s="102"/>
      <c r="KG1365" s="102"/>
      <c r="KH1365" s="102"/>
      <c r="KI1365" s="102"/>
      <c r="KJ1365" s="102"/>
      <c r="KK1365" s="102"/>
      <c r="KL1365" s="102"/>
      <c r="KM1365" s="102"/>
      <c r="KN1365" s="102"/>
      <c r="KO1365" s="102"/>
      <c r="KP1365" s="102"/>
      <c r="KQ1365" s="102"/>
      <c r="KR1365" s="102"/>
      <c r="KS1365" s="102"/>
      <c r="KT1365" s="102"/>
      <c r="KU1365" s="102"/>
      <c r="KV1365" s="102"/>
      <c r="KW1365" s="102"/>
      <c r="KX1365" s="102"/>
      <c r="KY1365" s="102"/>
      <c r="KZ1365" s="102"/>
      <c r="LA1365" s="102"/>
      <c r="LB1365" s="102"/>
      <c r="LC1365" s="102"/>
      <c r="LD1365" s="102"/>
      <c r="LE1365" s="102"/>
      <c r="LF1365" s="102"/>
      <c r="LG1365" s="102"/>
      <c r="LH1365" s="102"/>
      <c r="LI1365" s="102"/>
      <c r="LJ1365" s="102"/>
      <c r="LK1365" s="102"/>
      <c r="LL1365" s="102"/>
      <c r="LM1365" s="102"/>
      <c r="LN1365" s="102"/>
      <c r="LO1365" s="102"/>
      <c r="LP1365" s="102"/>
      <c r="LQ1365" s="102"/>
      <c r="LR1365" s="102"/>
      <c r="LS1365" s="102"/>
      <c r="LT1365" s="102"/>
      <c r="LU1365" s="102"/>
      <c r="LV1365" s="102"/>
      <c r="LW1365" s="102"/>
      <c r="LX1365" s="102"/>
      <c r="LY1365" s="102"/>
      <c r="LZ1365" s="102"/>
      <c r="MA1365" s="102"/>
      <c r="MB1365" s="102"/>
      <c r="MC1365" s="102"/>
      <c r="MD1365" s="102"/>
      <c r="ME1365" s="102"/>
      <c r="MF1365" s="102"/>
      <c r="MG1365" s="102"/>
      <c r="MH1365" s="102"/>
      <c r="MI1365" s="102"/>
      <c r="MJ1365" s="102"/>
      <c r="MK1365" s="102"/>
      <c r="ML1365" s="102"/>
      <c r="MM1365" s="102"/>
      <c r="MN1365" s="102"/>
      <c r="MO1365" s="102"/>
      <c r="MP1365" s="102"/>
      <c r="MQ1365" s="102"/>
      <c r="MR1365" s="102"/>
      <c r="MS1365" s="102"/>
      <c r="MT1365" s="102"/>
      <c r="MU1365" s="102"/>
      <c r="MV1365" s="102"/>
      <c r="MW1365" s="102"/>
      <c r="MX1365" s="102"/>
      <c r="MY1365" s="102"/>
      <c r="MZ1365" s="102"/>
      <c r="NA1365" s="102"/>
      <c r="NB1365" s="102"/>
      <c r="NC1365" s="102"/>
      <c r="ND1365" s="102"/>
      <c r="NE1365" s="102"/>
      <c r="NF1365" s="102"/>
      <c r="NG1365" s="102"/>
      <c r="NH1365" s="102"/>
      <c r="NI1365" s="102"/>
      <c r="NJ1365" s="102"/>
      <c r="NK1365" s="102"/>
      <c r="NL1365" s="102"/>
      <c r="NM1365" s="102"/>
      <c r="NN1365" s="102"/>
      <c r="NO1365" s="102"/>
      <c r="NP1365" s="102"/>
      <c r="NQ1365" s="102"/>
      <c r="NR1365" s="102"/>
      <c r="NS1365" s="102"/>
      <c r="NT1365" s="102"/>
      <c r="NU1365" s="102"/>
      <c r="NV1365" s="102"/>
      <c r="NW1365" s="102"/>
      <c r="NX1365" s="102"/>
      <c r="NY1365" s="102"/>
      <c r="NZ1365" s="102"/>
      <c r="OA1365" s="102"/>
      <c r="OB1365" s="102"/>
      <c r="OC1365" s="102"/>
      <c r="OD1365" s="102"/>
      <c r="OE1365" s="102"/>
      <c r="OF1365" s="102"/>
      <c r="OG1365" s="102"/>
      <c r="OH1365" s="102"/>
      <c r="OI1365" s="102"/>
      <c r="OJ1365" s="102"/>
      <c r="OK1365" s="102"/>
      <c r="OL1365" s="102"/>
      <c r="OM1365" s="102"/>
      <c r="ON1365" s="102"/>
      <c r="OO1365" s="102"/>
      <c r="OP1365" s="102"/>
      <c r="OQ1365" s="102"/>
      <c r="OR1365" s="102"/>
      <c r="OS1365" s="102"/>
      <c r="OT1365" s="102"/>
      <c r="OU1365" s="102"/>
      <c r="OV1365" s="102"/>
      <c r="OW1365" s="102"/>
      <c r="OX1365" s="102"/>
      <c r="OY1365" s="102"/>
      <c r="OZ1365" s="102"/>
      <c r="PA1365" s="102"/>
      <c r="PB1365" s="102"/>
      <c r="PC1365" s="102"/>
      <c r="PD1365" s="102"/>
      <c r="PE1365" s="102"/>
      <c r="PF1365" s="102"/>
      <c r="PG1365" s="102"/>
      <c r="PH1365" s="102"/>
      <c r="PI1365" s="102"/>
      <c r="PJ1365" s="102"/>
      <c r="PK1365" s="102"/>
      <c r="PL1365" s="102"/>
      <c r="PM1365" s="102"/>
      <c r="PN1365" s="102"/>
      <c r="PO1365" s="102"/>
      <c r="PP1365" s="102"/>
      <c r="PQ1365" s="102"/>
      <c r="PR1365" s="102"/>
      <c r="PS1365" s="102"/>
      <c r="PT1365" s="102"/>
      <c r="PU1365" s="102"/>
      <c r="PV1365" s="102"/>
      <c r="PW1365" s="102"/>
      <c r="PX1365" s="102"/>
      <c r="PY1365" s="102"/>
      <c r="PZ1365" s="102"/>
      <c r="QA1365" s="102"/>
      <c r="QB1365" s="102"/>
      <c r="QC1365" s="102"/>
      <c r="QD1365" s="102"/>
      <c r="QE1365" s="102"/>
      <c r="QF1365" s="102"/>
      <c r="QG1365" s="102"/>
      <c r="QH1365" s="102"/>
      <c r="QI1365" s="102"/>
      <c r="QJ1365" s="102"/>
      <c r="QK1365" s="102"/>
      <c r="QL1365" s="102"/>
      <c r="QM1365" s="102"/>
      <c r="QN1365" s="102"/>
      <c r="QO1365" s="102"/>
      <c r="QP1365" s="102"/>
      <c r="QQ1365" s="102"/>
      <c r="QR1365" s="102"/>
      <c r="QS1365" s="102"/>
      <c r="QT1365" s="102"/>
      <c r="QU1365" s="102"/>
      <c r="QV1365" s="102"/>
      <c r="QW1365" s="102"/>
      <c r="QX1365" s="102"/>
      <c r="QY1365" s="102"/>
      <c r="QZ1365" s="102"/>
      <c r="RA1365" s="102"/>
      <c r="RB1365" s="102"/>
      <c r="RC1365" s="102"/>
      <c r="RD1365" s="102"/>
      <c r="RE1365" s="102"/>
      <c r="RF1365" s="102"/>
      <c r="RG1365" s="102"/>
      <c r="RH1365" s="102"/>
      <c r="RI1365" s="102"/>
      <c r="RJ1365" s="102"/>
      <c r="RK1365" s="102"/>
      <c r="RL1365" s="102"/>
      <c r="RM1365" s="102"/>
      <c r="RN1365" s="102"/>
      <c r="RO1365" s="102"/>
      <c r="RP1365" s="102"/>
      <c r="RQ1365" s="102"/>
      <c r="RR1365" s="102"/>
      <c r="RS1365" s="102"/>
      <c r="RT1365" s="102"/>
      <c r="RU1365" s="102"/>
      <c r="RV1365" s="102"/>
      <c r="RW1365" s="102"/>
      <c r="RX1365" s="102"/>
      <c r="RY1365" s="102"/>
      <c r="RZ1365" s="102"/>
      <c r="SA1365" s="102"/>
      <c r="SB1365" s="102"/>
      <c r="SC1365" s="102"/>
      <c r="SD1365" s="102"/>
      <c r="SE1365" s="102"/>
      <c r="SF1365" s="102"/>
      <c r="SG1365" s="102"/>
      <c r="SH1365" s="102"/>
      <c r="SI1365" s="102"/>
      <c r="SJ1365" s="102"/>
      <c r="SK1365" s="102"/>
      <c r="SL1365" s="102"/>
      <c r="SM1365" s="102"/>
      <c r="SN1365" s="102"/>
      <c r="SO1365" s="102"/>
      <c r="SP1365" s="102"/>
      <c r="SQ1365" s="102"/>
      <c r="SR1365" s="102"/>
      <c r="SS1365" s="102"/>
      <c r="ST1365" s="102"/>
      <c r="SU1365" s="102"/>
      <c r="SV1365" s="102"/>
      <c r="SW1365" s="102"/>
      <c r="SX1365" s="102"/>
      <c r="SY1365" s="102"/>
      <c r="SZ1365" s="102"/>
      <c r="TA1365" s="102"/>
      <c r="TB1365" s="102"/>
      <c r="TC1365" s="102"/>
      <c r="TD1365" s="102"/>
      <c r="TE1365" s="102"/>
      <c r="TF1365" s="102"/>
      <c r="TG1365" s="102"/>
      <c r="TH1365" s="102"/>
      <c r="TI1365" s="102"/>
      <c r="TJ1365" s="102"/>
      <c r="TK1365" s="102"/>
      <c r="TL1365" s="102"/>
      <c r="TM1365" s="102"/>
      <c r="TN1365" s="102"/>
      <c r="TO1365" s="102"/>
      <c r="TP1365" s="102"/>
      <c r="TQ1365" s="102"/>
      <c r="TR1365" s="102"/>
      <c r="TS1365" s="102"/>
      <c r="TT1365" s="102"/>
      <c r="TU1365" s="102"/>
      <c r="TV1365" s="102"/>
      <c r="TW1365" s="102"/>
      <c r="TX1365" s="102"/>
      <c r="TY1365" s="102"/>
      <c r="TZ1365" s="102"/>
      <c r="UA1365" s="102"/>
      <c r="UB1365" s="102"/>
      <c r="UC1365" s="102"/>
      <c r="UD1365" s="102"/>
      <c r="UE1365" s="102"/>
      <c r="UF1365" s="102"/>
      <c r="UG1365" s="102"/>
      <c r="UH1365" s="102"/>
      <c r="UI1365" s="102"/>
      <c r="UJ1365" s="102"/>
      <c r="UK1365" s="102"/>
      <c r="UL1365" s="102"/>
      <c r="UM1365" s="102"/>
      <c r="UN1365" s="102"/>
      <c r="UO1365" s="102"/>
      <c r="UP1365" s="102"/>
      <c r="UQ1365" s="102"/>
      <c r="UR1365" s="102"/>
      <c r="US1365" s="102"/>
      <c r="UT1365" s="102"/>
      <c r="UU1365" s="102"/>
      <c r="UV1365" s="102"/>
      <c r="UW1365" s="102"/>
      <c r="UX1365" s="102"/>
      <c r="UY1365" s="102"/>
      <c r="UZ1365" s="102"/>
      <c r="VA1365" s="102"/>
      <c r="VB1365" s="102"/>
      <c r="VC1365" s="102"/>
      <c r="VD1365" s="102"/>
      <c r="VE1365" s="102"/>
      <c r="VF1365" s="102"/>
      <c r="VG1365" s="102"/>
      <c r="VH1365" s="102"/>
      <c r="VI1365" s="102"/>
      <c r="VJ1365" s="102"/>
      <c r="VK1365" s="102"/>
      <c r="VL1365" s="102"/>
      <c r="VM1365" s="102"/>
      <c r="VN1365" s="102"/>
      <c r="VO1365" s="102"/>
      <c r="VP1365" s="102"/>
      <c r="VQ1365" s="102"/>
      <c r="VR1365" s="102"/>
      <c r="VS1365" s="102"/>
      <c r="VT1365" s="102"/>
      <c r="VU1365" s="102"/>
      <c r="VV1365" s="102"/>
      <c r="VW1365" s="102"/>
      <c r="VX1365" s="102"/>
      <c r="VY1365" s="102"/>
      <c r="VZ1365" s="102"/>
      <c r="WA1365" s="102"/>
      <c r="WB1365" s="102"/>
      <c r="WC1365" s="102"/>
      <c r="WD1365" s="102"/>
      <c r="WE1365" s="102"/>
      <c r="WF1365" s="102"/>
      <c r="WG1365" s="102"/>
      <c r="WH1365" s="102"/>
      <c r="WI1365" s="102"/>
      <c r="WJ1365" s="102"/>
      <c r="WK1365" s="102"/>
      <c r="WL1365" s="102"/>
      <c r="WM1365" s="102"/>
      <c r="WN1365" s="102"/>
      <c r="WO1365" s="102"/>
      <c r="WP1365" s="102"/>
      <c r="WQ1365" s="102"/>
      <c r="WR1365" s="102"/>
      <c r="WS1365" s="102"/>
      <c r="WT1365" s="102"/>
      <c r="WU1365" s="102"/>
      <c r="WV1365" s="102"/>
      <c r="WW1365" s="102"/>
      <c r="WX1365" s="102"/>
      <c r="WY1365" s="102"/>
      <c r="WZ1365" s="102"/>
      <c r="XA1365" s="102"/>
      <c r="XB1365" s="102"/>
      <c r="XC1365" s="102"/>
      <c r="XD1365" s="102"/>
      <c r="XE1365" s="102"/>
      <c r="XF1365" s="102"/>
      <c r="XG1365" s="102"/>
      <c r="XH1365" s="102"/>
      <c r="XI1365" s="102"/>
      <c r="XJ1365" s="102"/>
      <c r="XK1365" s="102"/>
      <c r="XL1365" s="102"/>
      <c r="XM1365" s="102"/>
      <c r="XN1365" s="102"/>
      <c r="XO1365" s="102"/>
      <c r="XP1365" s="102"/>
      <c r="XQ1365" s="102"/>
      <c r="XR1365" s="102"/>
      <c r="XS1365" s="102"/>
      <c r="XT1365" s="102"/>
      <c r="XU1365" s="102"/>
      <c r="XV1365" s="102"/>
      <c r="XW1365" s="102"/>
      <c r="XX1365" s="102"/>
      <c r="XY1365" s="102"/>
      <c r="XZ1365" s="102"/>
      <c r="YA1365" s="102"/>
      <c r="YB1365" s="102"/>
      <c r="YC1365" s="102"/>
      <c r="YD1365" s="102"/>
      <c r="YE1365" s="102"/>
      <c r="YF1365" s="102"/>
      <c r="YG1365" s="102"/>
      <c r="YH1365" s="102"/>
      <c r="YI1365" s="102"/>
      <c r="YJ1365" s="102"/>
      <c r="YK1365" s="102"/>
      <c r="YL1365" s="102"/>
      <c r="YM1365" s="102"/>
      <c r="YN1365" s="102"/>
      <c r="YO1365" s="102"/>
      <c r="YP1365" s="102"/>
      <c r="YQ1365" s="102"/>
      <c r="YR1365" s="102"/>
      <c r="YS1365" s="102"/>
      <c r="YT1365" s="102"/>
      <c r="YU1365" s="102"/>
      <c r="YV1365" s="102"/>
      <c r="YW1365" s="102"/>
      <c r="YX1365" s="102"/>
      <c r="YY1365" s="102"/>
      <c r="YZ1365" s="102"/>
      <c r="ZA1365" s="102"/>
      <c r="ZB1365" s="102"/>
      <c r="ZC1365" s="102"/>
      <c r="ZD1365" s="102"/>
      <c r="ZE1365" s="102"/>
      <c r="ZF1365" s="102"/>
      <c r="ZG1365" s="102"/>
      <c r="ZH1365" s="102"/>
      <c r="ZI1365" s="102"/>
      <c r="ZJ1365" s="102"/>
      <c r="ZK1365" s="102"/>
      <c r="ZL1365" s="102"/>
      <c r="ZM1365" s="102"/>
      <c r="ZN1365" s="102"/>
      <c r="ZO1365" s="102"/>
      <c r="ZP1365" s="102"/>
      <c r="ZQ1365" s="102"/>
      <c r="ZR1365" s="102"/>
      <c r="ZS1365" s="102"/>
      <c r="ZT1365" s="102"/>
      <c r="ZU1365" s="102"/>
      <c r="ZV1365" s="102"/>
      <c r="ZW1365" s="102"/>
      <c r="ZX1365" s="102"/>
      <c r="ZY1365" s="102"/>
      <c r="ZZ1365" s="102"/>
      <c r="AAA1365" s="102"/>
      <c r="AAB1365" s="102"/>
      <c r="AAC1365" s="102"/>
      <c r="AAD1365" s="102"/>
      <c r="AAE1365" s="102"/>
      <c r="AAF1365" s="102"/>
      <c r="AAG1365" s="102"/>
      <c r="AAH1365" s="102"/>
      <c r="AAI1365" s="102"/>
      <c r="AAJ1365" s="102"/>
      <c r="AAK1365" s="102"/>
      <c r="AAL1365" s="102"/>
      <c r="AAM1365" s="102"/>
      <c r="AAN1365" s="102"/>
      <c r="AAO1365" s="102"/>
      <c r="AAP1365" s="102"/>
      <c r="AAQ1365" s="102"/>
      <c r="AAR1365" s="102"/>
      <c r="AAS1365" s="102"/>
      <c r="AAT1365" s="102"/>
      <c r="AAU1365" s="102"/>
      <c r="AAV1365" s="102"/>
      <c r="AAW1365" s="102"/>
      <c r="AAX1365" s="102"/>
      <c r="AAY1365" s="102"/>
      <c r="AAZ1365" s="102"/>
      <c r="ABA1365" s="102"/>
      <c r="ABB1365" s="102"/>
      <c r="ABC1365" s="102"/>
      <c r="ABD1365" s="102"/>
      <c r="ABE1365" s="102"/>
      <c r="ABF1365" s="102"/>
      <c r="ABG1365" s="102"/>
      <c r="ABH1365" s="102"/>
      <c r="ABI1365" s="102"/>
      <c r="ABJ1365" s="102"/>
      <c r="ABK1365" s="102"/>
      <c r="ABL1365" s="102"/>
      <c r="ABM1365" s="102"/>
      <c r="ABN1365" s="102"/>
      <c r="ABO1365" s="102"/>
      <c r="ABP1365" s="102"/>
      <c r="ABQ1365" s="102"/>
      <c r="ABR1365" s="102"/>
      <c r="ABS1365" s="102"/>
      <c r="ABT1365" s="102"/>
      <c r="ABU1365" s="102"/>
      <c r="ABV1365" s="102"/>
      <c r="ABW1365" s="102"/>
      <c r="ABX1365" s="102"/>
      <c r="ABY1365" s="102"/>
      <c r="ABZ1365" s="102"/>
      <c r="ACA1365" s="102"/>
      <c r="ACB1365" s="102"/>
      <c r="ACC1365" s="102"/>
      <c r="ACD1365" s="102"/>
      <c r="ACE1365" s="102"/>
      <c r="ACF1365" s="102"/>
      <c r="ACG1365" s="102"/>
      <c r="ACH1365" s="102"/>
      <c r="ACI1365" s="102"/>
      <c r="ACJ1365" s="102"/>
      <c r="ACK1365" s="102"/>
      <c r="ACL1365" s="102"/>
      <c r="ACM1365" s="102"/>
      <c r="ACN1365" s="102"/>
      <c r="ACO1365" s="102"/>
      <c r="ACP1365" s="102"/>
      <c r="ACQ1365" s="102"/>
      <c r="ACR1365" s="102"/>
      <c r="ACS1365" s="102"/>
      <c r="ACT1365" s="102"/>
      <c r="ACU1365" s="102"/>
      <c r="ACV1365" s="102"/>
      <c r="ACW1365" s="102"/>
      <c r="ACX1365" s="102"/>
      <c r="ACY1365" s="102"/>
      <c r="ACZ1365" s="102"/>
      <c r="ADA1365" s="102"/>
      <c r="ADB1365" s="102"/>
      <c r="ADC1365" s="102"/>
      <c r="ADD1365" s="102"/>
      <c r="ADE1365" s="102"/>
      <c r="ADF1365" s="102"/>
      <c r="ADG1365" s="102"/>
      <c r="ADH1365" s="102"/>
      <c r="ADI1365" s="102"/>
      <c r="ADJ1365" s="102"/>
      <c r="ADK1365" s="102"/>
      <c r="ADL1365" s="102"/>
      <c r="ADM1365" s="102"/>
      <c r="ADN1365" s="102"/>
      <c r="ADO1365" s="102"/>
      <c r="ADP1365" s="102"/>
      <c r="ADQ1365" s="102"/>
      <c r="ADR1365" s="102"/>
      <c r="ADS1365" s="102"/>
      <c r="ADT1365" s="102"/>
      <c r="ADU1365" s="102"/>
      <c r="ADV1365" s="102"/>
      <c r="ADW1365" s="102"/>
      <c r="ADX1365" s="102"/>
      <c r="ADY1365" s="102"/>
      <c r="ADZ1365" s="102"/>
      <c r="AEA1365" s="102"/>
      <c r="AEB1365" s="102"/>
      <c r="AEC1365" s="102"/>
      <c r="AED1365" s="102"/>
      <c r="AEE1365" s="102"/>
      <c r="AEF1365" s="102"/>
      <c r="AEG1365" s="102"/>
      <c r="AEH1365" s="102"/>
      <c r="AEI1365" s="102"/>
      <c r="AEJ1365" s="102"/>
      <c r="AEK1365" s="102"/>
      <c r="AEL1365" s="102"/>
      <c r="AEM1365" s="102"/>
      <c r="AEN1365" s="102"/>
      <c r="AEO1365" s="102"/>
      <c r="AEP1365" s="102"/>
      <c r="AEQ1365" s="102"/>
      <c r="AER1365" s="102"/>
      <c r="AES1365" s="102"/>
      <c r="AET1365" s="102"/>
      <c r="AEU1365" s="102"/>
      <c r="AEV1365" s="102"/>
      <c r="AEW1365" s="102"/>
      <c r="AEX1365" s="102"/>
      <c r="AEY1365" s="102"/>
      <c r="AEZ1365" s="102"/>
      <c r="AFA1365" s="102"/>
      <c r="AFB1365" s="102"/>
      <c r="AFC1365" s="102"/>
      <c r="AFD1365" s="102"/>
      <c r="AFE1365" s="102"/>
      <c r="AFF1365" s="102"/>
      <c r="AFG1365" s="102"/>
      <c r="AFH1365" s="102"/>
      <c r="AFI1365" s="102"/>
      <c r="AFJ1365" s="102"/>
      <c r="AFK1365" s="102"/>
      <c r="AFL1365" s="102"/>
      <c r="AFM1365" s="102"/>
      <c r="AFN1365" s="102"/>
      <c r="AFO1365" s="102"/>
      <c r="AFP1365" s="102"/>
      <c r="AFQ1365" s="102"/>
      <c r="AFR1365" s="102"/>
      <c r="AFS1365" s="102"/>
      <c r="AFT1365" s="102"/>
      <c r="AFU1365" s="102"/>
      <c r="AFV1365" s="102"/>
      <c r="AFW1365" s="102"/>
      <c r="AFX1365" s="102"/>
      <c r="AFY1365" s="102"/>
      <c r="AFZ1365" s="102"/>
      <c r="AGA1365" s="102"/>
      <c r="AGB1365" s="102"/>
      <c r="AGC1365" s="102"/>
      <c r="AGD1365" s="102"/>
      <c r="AGE1365" s="102"/>
      <c r="AGF1365" s="102"/>
      <c r="AGG1365" s="102"/>
      <c r="AGH1365" s="102"/>
      <c r="AGI1365" s="102"/>
      <c r="AGJ1365" s="102"/>
      <c r="AGK1365" s="102"/>
      <c r="AGL1365" s="102"/>
      <c r="AGM1365" s="102"/>
      <c r="AGN1365" s="102"/>
      <c r="AGO1365" s="102"/>
      <c r="AGP1365" s="102"/>
      <c r="AGQ1365" s="102"/>
      <c r="AGR1365" s="102"/>
      <c r="AGS1365" s="102"/>
      <c r="AGT1365" s="102"/>
      <c r="AGU1365" s="102"/>
      <c r="AGV1365" s="102"/>
      <c r="AGW1365" s="102"/>
      <c r="AGX1365" s="102"/>
      <c r="AGY1365" s="102"/>
      <c r="AGZ1365" s="102"/>
      <c r="AHA1365" s="102"/>
      <c r="AHB1365" s="102"/>
      <c r="AHC1365" s="102"/>
      <c r="AHD1365" s="102"/>
      <c r="AHE1365" s="102"/>
      <c r="AHF1365" s="102"/>
      <c r="AHG1365" s="102"/>
      <c r="AHH1365" s="102"/>
      <c r="AHI1365" s="102"/>
      <c r="AHJ1365" s="102"/>
      <c r="AHK1365" s="102"/>
      <c r="AHL1365" s="102"/>
      <c r="AHM1365" s="102"/>
      <c r="AHN1365" s="102"/>
      <c r="AHO1365" s="102"/>
      <c r="AHP1365" s="102"/>
      <c r="AHQ1365" s="102"/>
      <c r="AHR1365" s="102"/>
      <c r="AHS1365" s="102"/>
      <c r="AHT1365" s="102"/>
      <c r="AHU1365" s="102"/>
      <c r="AHV1365" s="102"/>
      <c r="AHW1365" s="102"/>
      <c r="AHX1365" s="102"/>
      <c r="AHY1365" s="102"/>
      <c r="AHZ1365" s="102"/>
      <c r="AIA1365" s="102"/>
      <c r="AIB1365" s="102"/>
      <c r="AIC1365" s="102"/>
      <c r="AID1365" s="102"/>
      <c r="AIE1365" s="102"/>
      <c r="AIF1365" s="102"/>
      <c r="AIG1365" s="102"/>
      <c r="AIH1365" s="102"/>
      <c r="AII1365" s="102"/>
      <c r="AIJ1365" s="102"/>
      <c r="AIK1365" s="102"/>
      <c r="AIL1365" s="102"/>
      <c r="AIM1365" s="102"/>
      <c r="AIN1365" s="102"/>
      <c r="AIO1365" s="102"/>
      <c r="AIP1365" s="102"/>
      <c r="AIQ1365" s="102"/>
      <c r="AIR1365" s="102"/>
      <c r="AIS1365" s="102"/>
      <c r="AIT1365" s="102"/>
      <c r="AIU1365" s="102"/>
      <c r="AIV1365" s="102"/>
      <c r="AIW1365" s="102"/>
      <c r="AIX1365" s="102"/>
      <c r="AIY1365" s="102"/>
      <c r="AIZ1365" s="102"/>
      <c r="AJA1365" s="102"/>
      <c r="AJB1365" s="102"/>
      <c r="AJC1365" s="102"/>
      <c r="AJD1365" s="102"/>
      <c r="AJE1365" s="102"/>
      <c r="AJF1365" s="102"/>
      <c r="AJG1365" s="102"/>
      <c r="AJH1365" s="102"/>
      <c r="AJI1365" s="102"/>
      <c r="AJJ1365" s="102"/>
      <c r="AJK1365" s="102"/>
      <c r="AJL1365" s="102"/>
      <c r="AJM1365" s="102"/>
      <c r="AJN1365" s="102"/>
      <c r="AJO1365" s="102"/>
      <c r="AJP1365" s="102"/>
      <c r="AJQ1365" s="102"/>
      <c r="AJR1365" s="102"/>
      <c r="AJS1365" s="102"/>
      <c r="AJT1365" s="102"/>
      <c r="AJU1365" s="102"/>
      <c r="AJV1365" s="102"/>
      <c r="AJW1365" s="102"/>
      <c r="AJX1365" s="102"/>
      <c r="AJY1365" s="102"/>
      <c r="AJZ1365" s="102"/>
      <c r="AKA1365" s="102"/>
      <c r="AKB1365" s="102"/>
      <c r="AKC1365" s="102"/>
      <c r="AKD1365" s="102"/>
      <c r="AKE1365" s="102"/>
      <c r="AKF1365" s="102"/>
      <c r="AKG1365" s="102"/>
      <c r="AKH1365" s="102"/>
      <c r="AKI1365" s="102"/>
      <c r="AKJ1365" s="102"/>
      <c r="AKK1365" s="102"/>
      <c r="AKL1365" s="102"/>
      <c r="AKM1365" s="102"/>
      <c r="AKN1365" s="102"/>
      <c r="AKO1365" s="102"/>
      <c r="AKP1365" s="102"/>
      <c r="AKQ1365" s="102"/>
      <c r="AKR1365" s="102"/>
      <c r="AKS1365" s="102"/>
      <c r="AKT1365" s="102"/>
      <c r="AKU1365" s="102"/>
      <c r="AKV1365" s="102"/>
      <c r="AKW1365" s="102"/>
      <c r="AKX1365" s="102"/>
      <c r="AKY1365" s="102"/>
      <c r="AKZ1365" s="102"/>
      <c r="ALA1365" s="102"/>
      <c r="ALB1365" s="102"/>
      <c r="ALC1365" s="102"/>
      <c r="ALD1365" s="102"/>
      <c r="ALE1365" s="102"/>
      <c r="ALF1365" s="102"/>
      <c r="ALG1365" s="102"/>
      <c r="ALH1365" s="102"/>
      <c r="ALI1365" s="102"/>
      <c r="ALJ1365" s="102"/>
      <c r="ALK1365" s="102"/>
      <c r="ALL1365" s="102"/>
      <c r="ALM1365" s="102"/>
      <c r="ALN1365" s="102"/>
      <c r="ALO1365" s="102"/>
      <c r="ALP1365" s="102"/>
      <c r="ALQ1365" s="102"/>
      <c r="ALR1365" s="102"/>
      <c r="ALS1365" s="102"/>
      <c r="ALT1365" s="102"/>
      <c r="ALU1365" s="102"/>
      <c r="ALV1365" s="102"/>
      <c r="ALW1365" s="102"/>
      <c r="ALX1365" s="102"/>
      <c r="ALY1365" s="102"/>
      <c r="ALZ1365" s="102"/>
      <c r="AMA1365" s="102"/>
      <c r="AMB1365" s="102"/>
      <c r="AMC1365" s="102"/>
      <c r="AMD1365" s="102"/>
      <c r="AME1365" s="102"/>
      <c r="AMF1365" s="102"/>
      <c r="AMG1365" s="102"/>
      <c r="AMH1365" s="102"/>
      <c r="AMI1365" s="102"/>
      <c r="AMJ1365" s="102"/>
      <c r="AMK1365" s="102"/>
      <c r="AML1365" s="102"/>
      <c r="AMM1365" s="102"/>
      <c r="AMN1365" s="102"/>
      <c r="AMO1365" s="102"/>
      <c r="AMP1365" s="102"/>
      <c r="AMQ1365" s="102"/>
      <c r="AMR1365" s="102"/>
      <c r="AMS1365" s="102"/>
      <c r="AMT1365" s="102"/>
      <c r="AMU1365" s="102"/>
      <c r="AMV1365" s="102"/>
      <c r="AMW1365" s="102"/>
      <c r="AMX1365" s="102"/>
      <c r="AMY1365" s="102"/>
      <c r="AMZ1365" s="102"/>
      <c r="ANA1365" s="102"/>
      <c r="ANB1365" s="102"/>
      <c r="ANC1365" s="102"/>
      <c r="AND1365" s="102"/>
      <c r="ANE1365" s="102"/>
      <c r="ANF1365" s="102"/>
      <c r="ANG1365" s="102"/>
      <c r="ANH1365" s="102"/>
      <c r="ANI1365" s="102"/>
      <c r="ANJ1365" s="102"/>
      <c r="ANK1365" s="102"/>
      <c r="ANL1365" s="102"/>
      <c r="ANM1365" s="102"/>
      <c r="ANN1365" s="102"/>
      <c r="ANO1365" s="102"/>
      <c r="ANP1365" s="102"/>
      <c r="ANQ1365" s="102"/>
      <c r="ANR1365" s="102"/>
      <c r="ANS1365" s="102"/>
      <c r="ANT1365" s="102"/>
      <c r="ANU1365" s="102"/>
      <c r="ANV1365" s="102"/>
      <c r="ANW1365" s="102"/>
      <c r="ANX1365" s="102"/>
      <c r="ANY1365" s="102"/>
      <c r="ANZ1365" s="102"/>
      <c r="AOA1365" s="102"/>
      <c r="AOB1365" s="102"/>
      <c r="AOC1365" s="102"/>
      <c r="AOD1365" s="102"/>
      <c r="AOE1365" s="102"/>
      <c r="AOF1365" s="102"/>
      <c r="AOG1365" s="102"/>
      <c r="AOH1365" s="102"/>
      <c r="AOI1365" s="102"/>
      <c r="AOJ1365" s="102"/>
      <c r="AOK1365" s="102"/>
      <c r="AOL1365" s="102"/>
      <c r="AOM1365" s="102"/>
      <c r="AON1365" s="102"/>
      <c r="AOO1365" s="102"/>
      <c r="AOP1365" s="102"/>
      <c r="AOQ1365" s="102"/>
      <c r="AOR1365" s="102"/>
      <c r="AOS1365" s="102"/>
      <c r="AOT1365" s="102"/>
      <c r="AOU1365" s="102"/>
      <c r="AOV1365" s="102"/>
      <c r="AOW1365" s="102"/>
      <c r="AOX1365" s="102"/>
      <c r="AOY1365" s="102"/>
      <c r="AOZ1365" s="102"/>
      <c r="APA1365" s="102"/>
      <c r="APB1365" s="102"/>
      <c r="APC1365" s="102"/>
      <c r="APD1365" s="102"/>
      <c r="APE1365" s="102"/>
      <c r="APF1365" s="102"/>
      <c r="APG1365" s="102"/>
      <c r="APH1365" s="102"/>
      <c r="API1365" s="102"/>
      <c r="APJ1365" s="102"/>
      <c r="APK1365" s="102"/>
      <c r="APL1365" s="102"/>
      <c r="APM1365" s="102"/>
      <c r="APN1365" s="102"/>
      <c r="APO1365" s="102"/>
      <c r="APP1365" s="102"/>
      <c r="APQ1365" s="102"/>
      <c r="APR1365" s="102"/>
      <c r="APS1365" s="102"/>
      <c r="APT1365" s="102"/>
      <c r="APU1365" s="102"/>
      <c r="APV1365" s="102"/>
      <c r="APW1365" s="102"/>
      <c r="APX1365" s="102"/>
      <c r="APY1365" s="102"/>
      <c r="APZ1365" s="102"/>
      <c r="AQA1365" s="102"/>
      <c r="AQB1365" s="102"/>
      <c r="AQC1365" s="102"/>
      <c r="AQD1365" s="102"/>
      <c r="AQE1365" s="102"/>
      <c r="AQF1365" s="102"/>
      <c r="AQG1365" s="102"/>
      <c r="AQH1365" s="102"/>
      <c r="AQI1365" s="102"/>
      <c r="AQJ1365" s="102"/>
      <c r="AQK1365" s="102"/>
      <c r="AQL1365" s="102"/>
      <c r="AQM1365" s="102"/>
      <c r="AQN1365" s="102"/>
      <c r="AQO1365" s="102"/>
      <c r="AQP1365" s="102"/>
      <c r="AQQ1365" s="102"/>
      <c r="AQR1365" s="102"/>
      <c r="AQS1365" s="102"/>
      <c r="AQT1365" s="102"/>
      <c r="AQU1365" s="102"/>
      <c r="AQV1365" s="102"/>
      <c r="AQW1365" s="102"/>
      <c r="AQX1365" s="102"/>
      <c r="AQY1365" s="102"/>
      <c r="AQZ1365" s="102"/>
      <c r="ARA1365" s="102"/>
      <c r="ARB1365" s="102"/>
      <c r="ARC1365" s="102"/>
      <c r="ARD1365" s="102"/>
      <c r="ARE1365" s="102"/>
      <c r="ARF1365" s="102"/>
      <c r="ARG1365" s="102"/>
      <c r="ARH1365" s="102"/>
      <c r="ARI1365" s="102"/>
      <c r="ARJ1365" s="102"/>
      <c r="ARK1365" s="102"/>
      <c r="ARL1365" s="102"/>
      <c r="ARM1365" s="102"/>
      <c r="ARN1365" s="102"/>
      <c r="ARO1365" s="102"/>
      <c r="ARP1365" s="102"/>
      <c r="ARQ1365" s="102"/>
      <c r="ARR1365" s="102"/>
      <c r="ARS1365" s="102"/>
      <c r="ART1365" s="102"/>
      <c r="ARU1365" s="102"/>
      <c r="ARV1365" s="102"/>
      <c r="ARW1365" s="102"/>
      <c r="ARX1365" s="102"/>
      <c r="ARY1365" s="102"/>
      <c r="ARZ1365" s="102"/>
      <c r="ASA1365" s="102"/>
      <c r="ASB1365" s="102"/>
      <c r="ASC1365" s="102"/>
      <c r="ASD1365" s="102"/>
      <c r="ASE1365" s="102"/>
      <c r="ASF1365" s="102"/>
      <c r="ASG1365" s="102"/>
      <c r="ASH1365" s="102"/>
      <c r="ASI1365" s="102"/>
      <c r="ASJ1365" s="102"/>
      <c r="ASK1365" s="102"/>
      <c r="ASL1365" s="102"/>
      <c r="ASM1365" s="102"/>
      <c r="ASN1365" s="102"/>
      <c r="ASO1365" s="102"/>
      <c r="ASP1365" s="102"/>
      <c r="ASQ1365" s="102"/>
      <c r="ASR1365" s="102"/>
      <c r="ASS1365" s="102"/>
      <c r="AST1365" s="102"/>
      <c r="ASU1365" s="102"/>
      <c r="ASV1365" s="102"/>
      <c r="ASW1365" s="102"/>
      <c r="ASX1365" s="102"/>
      <c r="ASY1365" s="102"/>
      <c r="ASZ1365" s="102"/>
      <c r="ATA1365" s="102"/>
      <c r="ATB1365" s="102"/>
      <c r="ATC1365" s="102"/>
      <c r="ATD1365" s="102"/>
      <c r="ATE1365" s="102"/>
      <c r="ATF1365" s="102"/>
      <c r="ATG1365" s="102"/>
      <c r="ATH1365" s="102"/>
      <c r="ATI1365" s="102"/>
      <c r="ATJ1365" s="102"/>
      <c r="ATK1365" s="102"/>
      <c r="ATL1365" s="102"/>
      <c r="ATM1365" s="102"/>
      <c r="ATN1365" s="102"/>
      <c r="ATO1365" s="102"/>
      <c r="ATP1365" s="102"/>
      <c r="ATQ1365" s="102"/>
      <c r="ATR1365" s="102"/>
      <c r="ATS1365" s="102"/>
      <c r="ATT1365" s="102"/>
      <c r="ATU1365" s="102"/>
      <c r="ATV1365" s="102"/>
      <c r="ATW1365" s="102"/>
      <c r="ATX1365" s="102"/>
      <c r="ATY1365" s="102"/>
      <c r="ATZ1365" s="102"/>
      <c r="AUA1365" s="102"/>
      <c r="AUB1365" s="102"/>
      <c r="AUC1365" s="102"/>
      <c r="AUD1365" s="102"/>
      <c r="AUE1365" s="102"/>
      <c r="AUF1365" s="102"/>
      <c r="AUG1365" s="102"/>
      <c r="AUH1365" s="102"/>
      <c r="AUI1365" s="102"/>
      <c r="AUJ1365" s="102"/>
      <c r="AUK1365" s="102"/>
      <c r="AUL1365" s="102"/>
      <c r="AUM1365" s="102"/>
      <c r="AUN1365" s="102"/>
      <c r="AUO1365" s="102"/>
      <c r="AUP1365" s="102"/>
      <c r="AUQ1365" s="102"/>
      <c r="AUR1365" s="102"/>
      <c r="AUS1365" s="102"/>
      <c r="AUT1365" s="102"/>
      <c r="AUU1365" s="102"/>
      <c r="AUV1365" s="102"/>
      <c r="AUW1365" s="102"/>
      <c r="AUX1365" s="102"/>
      <c r="AUY1365" s="102"/>
      <c r="AUZ1365" s="102"/>
      <c r="AVA1365" s="102"/>
      <c r="AVB1365" s="102"/>
      <c r="AVC1365" s="102"/>
      <c r="AVD1365" s="102"/>
      <c r="AVE1365" s="102"/>
      <c r="AVF1365" s="102"/>
      <c r="AVG1365" s="102"/>
      <c r="AVH1365" s="102"/>
      <c r="AVI1365" s="102"/>
      <c r="AVJ1365" s="102"/>
      <c r="AVK1365" s="102"/>
      <c r="AVL1365" s="102"/>
      <c r="AVM1365" s="102"/>
      <c r="AVN1365" s="102"/>
      <c r="AVO1365" s="102"/>
      <c r="AVP1365" s="102"/>
      <c r="AVQ1365" s="102"/>
      <c r="AVR1365" s="102"/>
      <c r="AVS1365" s="102"/>
      <c r="AVT1365" s="102"/>
      <c r="AVU1365" s="102"/>
      <c r="AVV1365" s="102"/>
      <c r="AVW1365" s="102"/>
      <c r="AVX1365" s="102"/>
      <c r="AVY1365" s="102"/>
      <c r="AVZ1365" s="102"/>
      <c r="AWA1365" s="102"/>
      <c r="AWB1365" s="102"/>
      <c r="AWC1365" s="102"/>
      <c r="AWD1365" s="102"/>
      <c r="AWE1365" s="102"/>
      <c r="AWF1365" s="102"/>
      <c r="AWG1365" s="102"/>
      <c r="AWH1365" s="102"/>
      <c r="AWI1365" s="102"/>
      <c r="AWJ1365" s="102"/>
      <c r="AWK1365" s="102"/>
      <c r="AWL1365" s="102"/>
      <c r="AWM1365" s="102"/>
      <c r="AWN1365" s="102"/>
      <c r="AWO1365" s="102"/>
      <c r="AWP1365" s="102"/>
      <c r="AWQ1365" s="102"/>
      <c r="AWR1365" s="102"/>
      <c r="AWS1365" s="102"/>
      <c r="AWT1365" s="102"/>
      <c r="AWU1365" s="102"/>
      <c r="AWV1365" s="102"/>
      <c r="AWW1365" s="102"/>
      <c r="AWX1365" s="102"/>
      <c r="AWY1365" s="102"/>
      <c r="AWZ1365" s="102"/>
      <c r="AXA1365" s="102"/>
      <c r="AXB1365" s="102"/>
      <c r="AXC1365" s="102"/>
      <c r="AXD1365" s="102"/>
      <c r="AXE1365" s="102"/>
      <c r="AXF1365" s="102"/>
      <c r="AXG1365" s="102"/>
      <c r="AXH1365" s="102"/>
      <c r="AXI1365" s="102"/>
      <c r="AXJ1365" s="102"/>
      <c r="AXK1365" s="102"/>
      <c r="AXL1365" s="102"/>
      <c r="AXM1365" s="102"/>
      <c r="AXN1365" s="102"/>
      <c r="AXO1365" s="102"/>
      <c r="AXP1365" s="102"/>
      <c r="AXQ1365" s="102"/>
      <c r="AXR1365" s="102"/>
      <c r="AXS1365" s="102"/>
      <c r="AXT1365" s="102"/>
      <c r="AXU1365" s="102"/>
      <c r="AXV1365" s="102"/>
      <c r="AXW1365" s="102"/>
      <c r="AXX1365" s="102"/>
      <c r="AXY1365" s="102"/>
      <c r="AXZ1365" s="102"/>
      <c r="AYA1365" s="102"/>
      <c r="AYB1365" s="102"/>
      <c r="AYC1365" s="102"/>
      <c r="AYD1365" s="102"/>
      <c r="AYE1365" s="102"/>
      <c r="AYF1365" s="102"/>
      <c r="AYG1365" s="102"/>
      <c r="AYH1365" s="102"/>
      <c r="AYI1365" s="102"/>
      <c r="AYJ1365" s="102"/>
      <c r="AYK1365" s="102"/>
      <c r="AYL1365" s="102"/>
      <c r="AYM1365" s="102"/>
      <c r="AYN1365" s="102"/>
      <c r="AYO1365" s="102"/>
      <c r="AYP1365" s="102"/>
      <c r="AYQ1365" s="102"/>
      <c r="AYR1365" s="102"/>
      <c r="AYS1365" s="102"/>
      <c r="AYT1365" s="102"/>
      <c r="AYU1365" s="102"/>
      <c r="AYV1365" s="102"/>
      <c r="AYW1365" s="102"/>
      <c r="AYX1365" s="102"/>
      <c r="AYY1365" s="102"/>
      <c r="AYZ1365" s="102"/>
      <c r="AZA1365" s="102"/>
      <c r="AZB1365" s="102"/>
      <c r="AZC1365" s="102"/>
      <c r="AZD1365" s="102"/>
      <c r="AZE1365" s="102"/>
      <c r="AZF1365" s="102"/>
      <c r="AZG1365" s="102"/>
      <c r="AZH1365" s="102"/>
      <c r="AZI1365" s="102"/>
      <c r="AZJ1365" s="102"/>
      <c r="AZK1365" s="102"/>
      <c r="AZL1365" s="102"/>
      <c r="AZM1365" s="102"/>
      <c r="AZN1365" s="102"/>
      <c r="AZO1365" s="102"/>
      <c r="AZP1365" s="102"/>
      <c r="AZQ1365" s="102"/>
      <c r="AZR1365" s="102"/>
      <c r="AZS1365" s="102"/>
      <c r="AZT1365" s="102"/>
      <c r="AZU1365" s="102"/>
      <c r="AZV1365" s="102"/>
      <c r="AZW1365" s="102"/>
      <c r="AZX1365" s="102"/>
      <c r="AZY1365" s="102"/>
      <c r="AZZ1365" s="102"/>
      <c r="BAA1365" s="102"/>
      <c r="BAB1365" s="102"/>
      <c r="BAC1365" s="102"/>
      <c r="BAD1365" s="102"/>
      <c r="BAE1365" s="102"/>
      <c r="BAF1365" s="102"/>
      <c r="BAG1365" s="102"/>
      <c r="BAH1365" s="102"/>
      <c r="BAI1365" s="102"/>
      <c r="BAJ1365" s="102"/>
      <c r="BAK1365" s="102"/>
      <c r="BAL1365" s="102"/>
      <c r="BAM1365" s="102"/>
      <c r="BAN1365" s="102"/>
      <c r="BAO1365" s="102"/>
      <c r="BAP1365" s="102"/>
      <c r="BAQ1365" s="102"/>
      <c r="BAR1365" s="102"/>
      <c r="BAS1365" s="102"/>
      <c r="BAT1365" s="102"/>
      <c r="BAU1365" s="102"/>
      <c r="BAV1365" s="102"/>
      <c r="BAW1365" s="102"/>
      <c r="BAX1365" s="102"/>
      <c r="BAY1365" s="102"/>
      <c r="BAZ1365" s="102"/>
      <c r="BBA1365" s="102"/>
      <c r="BBB1365" s="102"/>
      <c r="BBC1365" s="102"/>
      <c r="BBD1365" s="102"/>
      <c r="BBE1365" s="102"/>
      <c r="BBF1365" s="102"/>
      <c r="BBG1365" s="102"/>
      <c r="BBH1365" s="102"/>
      <c r="BBI1365" s="102"/>
      <c r="BBJ1365" s="102"/>
      <c r="BBK1365" s="102"/>
      <c r="BBL1365" s="102"/>
      <c r="BBM1365" s="102"/>
      <c r="BBN1365" s="102"/>
      <c r="BBO1365" s="102"/>
      <c r="BBP1365" s="102"/>
      <c r="BBQ1365" s="102"/>
      <c r="BBR1365" s="102"/>
      <c r="BBS1365" s="102"/>
      <c r="BBT1365" s="102"/>
      <c r="BBU1365" s="102"/>
      <c r="BBV1365" s="102"/>
      <c r="BBW1365" s="102"/>
      <c r="BBX1365" s="102"/>
      <c r="BBY1365" s="102"/>
      <c r="BBZ1365" s="102"/>
      <c r="BCA1365" s="102"/>
      <c r="BCB1365" s="102"/>
      <c r="BCC1365" s="102"/>
      <c r="BCD1365" s="102"/>
      <c r="BCE1365" s="102"/>
      <c r="BCF1365" s="102"/>
      <c r="BCG1365" s="102"/>
      <c r="BCH1365" s="102"/>
      <c r="BCI1365" s="102"/>
      <c r="BCJ1365" s="102"/>
      <c r="BCK1365" s="102"/>
      <c r="BCL1365" s="102"/>
      <c r="BCM1365" s="102"/>
      <c r="BCN1365" s="102"/>
      <c r="BCO1365" s="102"/>
      <c r="BCP1365" s="102"/>
      <c r="BCQ1365" s="102"/>
      <c r="BCR1365" s="102"/>
      <c r="BCS1365" s="102"/>
      <c r="BCT1365" s="102"/>
      <c r="BCU1365" s="102"/>
      <c r="BCV1365" s="102"/>
      <c r="BCW1365" s="102"/>
      <c r="BCX1365" s="102"/>
      <c r="BCY1365" s="102"/>
      <c r="BCZ1365" s="102"/>
      <c r="BDA1365" s="102"/>
      <c r="BDB1365" s="102"/>
      <c r="BDC1365" s="102"/>
      <c r="BDD1365" s="102"/>
      <c r="BDE1365" s="102"/>
      <c r="BDF1365" s="102"/>
      <c r="BDG1365" s="102"/>
      <c r="BDH1365" s="102"/>
      <c r="BDI1365" s="102"/>
      <c r="BDJ1365" s="102"/>
      <c r="BDK1365" s="102"/>
      <c r="BDL1365" s="102"/>
      <c r="BDM1365" s="102"/>
      <c r="BDN1365" s="102"/>
      <c r="BDO1365" s="102"/>
      <c r="BDP1365" s="102"/>
      <c r="BDQ1365" s="102"/>
      <c r="BDR1365" s="102"/>
      <c r="BDS1365" s="102"/>
      <c r="BDT1365" s="102"/>
      <c r="BDU1365" s="102"/>
      <c r="BDV1365" s="102"/>
      <c r="BDW1365" s="102"/>
      <c r="BDX1365" s="102"/>
      <c r="BDY1365" s="102"/>
      <c r="BDZ1365" s="102"/>
      <c r="BEA1365" s="102"/>
      <c r="BEB1365" s="102"/>
      <c r="BEC1365" s="102"/>
      <c r="BED1365" s="102"/>
      <c r="BEE1365" s="102"/>
      <c r="BEF1365" s="102"/>
      <c r="BEG1365" s="102"/>
      <c r="BEH1365" s="102"/>
      <c r="BEI1365" s="102"/>
      <c r="BEJ1365" s="102"/>
      <c r="BEK1365" s="102"/>
      <c r="BEL1365" s="102"/>
      <c r="BEM1365" s="102"/>
      <c r="BEN1365" s="102"/>
      <c r="BEO1365" s="102"/>
      <c r="BEP1365" s="102"/>
      <c r="BEQ1365" s="102"/>
      <c r="BER1365" s="102"/>
      <c r="BES1365" s="102"/>
      <c r="BET1365" s="102"/>
      <c r="BEU1365" s="102"/>
      <c r="BEV1365" s="102"/>
      <c r="BEW1365" s="102"/>
      <c r="BEX1365" s="102"/>
      <c r="BEY1365" s="102"/>
      <c r="BEZ1365" s="102"/>
      <c r="BFA1365" s="102"/>
      <c r="BFB1365" s="102"/>
      <c r="BFC1365" s="102"/>
      <c r="BFD1365" s="102"/>
      <c r="BFE1365" s="102"/>
      <c r="BFF1365" s="102"/>
      <c r="BFG1365" s="102"/>
      <c r="BFH1365" s="102"/>
      <c r="BFI1365" s="102"/>
      <c r="BFJ1365" s="102"/>
      <c r="BFK1365" s="102"/>
      <c r="BFL1365" s="102"/>
      <c r="BFM1365" s="102"/>
      <c r="BFN1365" s="102"/>
      <c r="BFO1365" s="102"/>
      <c r="BFP1365" s="102"/>
      <c r="BFQ1365" s="102"/>
      <c r="BFR1365" s="102"/>
      <c r="BFS1365" s="102"/>
      <c r="BFT1365" s="102"/>
      <c r="BFU1365" s="102"/>
      <c r="BFV1365" s="102"/>
      <c r="BFW1365" s="102"/>
      <c r="BFX1365" s="102"/>
      <c r="BFY1365" s="102"/>
      <c r="BFZ1365" s="102"/>
      <c r="BGA1365" s="102"/>
      <c r="BGB1365" s="102"/>
      <c r="BGC1365" s="102"/>
      <c r="BGD1365" s="102"/>
      <c r="BGE1365" s="102"/>
      <c r="BGF1365" s="102"/>
      <c r="BGG1365" s="102"/>
      <c r="BGH1365" s="102"/>
      <c r="BGI1365" s="102"/>
      <c r="BGJ1365" s="102"/>
      <c r="BGK1365" s="102"/>
      <c r="BGL1365" s="102"/>
      <c r="BGM1365" s="102"/>
      <c r="BGN1365" s="102"/>
      <c r="BGO1365" s="102"/>
      <c r="BGP1365" s="102"/>
      <c r="BGQ1365" s="102"/>
      <c r="BGR1365" s="102"/>
      <c r="BGS1365" s="102"/>
      <c r="BGT1365" s="102"/>
      <c r="BGU1365" s="102"/>
      <c r="BGV1365" s="102"/>
      <c r="BGW1365" s="102"/>
      <c r="BGX1365" s="102"/>
      <c r="BGY1365" s="102"/>
      <c r="BGZ1365" s="102"/>
      <c r="BHA1365" s="102"/>
      <c r="BHB1365" s="102"/>
      <c r="BHC1365" s="102"/>
      <c r="BHD1365" s="102"/>
      <c r="BHE1365" s="102"/>
      <c r="BHF1365" s="102"/>
      <c r="BHG1365" s="102"/>
      <c r="BHH1365" s="102"/>
      <c r="BHI1365" s="102"/>
      <c r="BHJ1365" s="102"/>
      <c r="BHK1365" s="102"/>
      <c r="BHL1365" s="102"/>
      <c r="BHM1365" s="102"/>
      <c r="BHN1365" s="102"/>
      <c r="BHO1365" s="102"/>
      <c r="BHP1365" s="102"/>
      <c r="BHQ1365" s="102"/>
      <c r="BHR1365" s="102"/>
      <c r="BHS1365" s="102"/>
      <c r="BHT1365" s="102"/>
      <c r="BHU1365" s="102"/>
      <c r="BHV1365" s="102"/>
      <c r="BHW1365" s="102"/>
      <c r="BHX1365" s="102"/>
      <c r="BHY1365" s="102"/>
      <c r="BHZ1365" s="102"/>
      <c r="BIA1365" s="102"/>
      <c r="BIB1365" s="102"/>
      <c r="BIC1365" s="102"/>
      <c r="BID1365" s="102"/>
      <c r="BIE1365" s="102"/>
      <c r="BIF1365" s="102"/>
      <c r="BIG1365" s="102"/>
      <c r="BIH1365" s="102"/>
      <c r="BII1365" s="102"/>
      <c r="BIJ1365" s="102"/>
      <c r="BIK1365" s="102"/>
      <c r="BIL1365" s="102"/>
      <c r="BIM1365" s="102"/>
      <c r="BIN1365" s="102"/>
      <c r="BIO1365" s="102"/>
      <c r="BIP1365" s="102"/>
      <c r="BIQ1365" s="102"/>
      <c r="BIR1365" s="102"/>
      <c r="BIS1365" s="102"/>
      <c r="BIT1365" s="102"/>
      <c r="BIU1365" s="102"/>
      <c r="BIV1365" s="102"/>
      <c r="BIW1365" s="102"/>
      <c r="BIX1365" s="102"/>
      <c r="BIY1365" s="102"/>
      <c r="BIZ1365" s="102"/>
      <c r="BJA1365" s="102"/>
      <c r="BJB1365" s="102"/>
      <c r="BJC1365" s="102"/>
      <c r="BJD1365" s="102"/>
      <c r="BJE1365" s="102"/>
      <c r="BJF1365" s="102"/>
      <c r="BJG1365" s="102"/>
      <c r="BJH1365" s="102"/>
      <c r="BJI1365" s="102"/>
      <c r="BJJ1365" s="102"/>
      <c r="BJK1365" s="102"/>
      <c r="BJL1365" s="102"/>
      <c r="BJM1365" s="102"/>
      <c r="BJN1365" s="102"/>
      <c r="BJO1365" s="102"/>
      <c r="BJP1365" s="102"/>
      <c r="BJQ1365" s="102"/>
      <c r="BJR1365" s="102"/>
      <c r="BJS1365" s="102"/>
      <c r="BJT1365" s="102"/>
      <c r="BJU1365" s="102"/>
      <c r="BJV1365" s="102"/>
      <c r="BJW1365" s="102"/>
      <c r="BJX1365" s="102"/>
      <c r="BJY1365" s="102"/>
      <c r="BJZ1365" s="102"/>
      <c r="BKA1365" s="102"/>
      <c r="BKB1365" s="102"/>
      <c r="BKC1365" s="102"/>
      <c r="BKD1365" s="102"/>
      <c r="BKE1365" s="102"/>
      <c r="BKF1365" s="102"/>
      <c r="BKG1365" s="102"/>
      <c r="BKH1365" s="102"/>
      <c r="BKI1365" s="102"/>
      <c r="BKJ1365" s="102"/>
      <c r="BKK1365" s="102"/>
      <c r="BKL1365" s="102"/>
      <c r="BKM1365" s="102"/>
      <c r="BKN1365" s="102"/>
      <c r="BKO1365" s="102"/>
      <c r="BKP1365" s="102"/>
      <c r="BKQ1365" s="102"/>
      <c r="BKR1365" s="102"/>
      <c r="BKS1365" s="102"/>
      <c r="BKT1365" s="102"/>
      <c r="BKU1365" s="102"/>
      <c r="BKV1365" s="102"/>
      <c r="BKW1365" s="102"/>
      <c r="BKX1365" s="102"/>
      <c r="BKY1365" s="102"/>
      <c r="BKZ1365" s="102"/>
      <c r="BLA1365" s="102"/>
      <c r="BLB1365" s="102"/>
      <c r="BLC1365" s="102"/>
      <c r="BLD1365" s="102"/>
      <c r="BLE1365" s="102"/>
      <c r="BLF1365" s="102"/>
      <c r="BLG1365" s="102"/>
      <c r="BLH1365" s="102"/>
      <c r="BLI1365" s="102"/>
      <c r="BLJ1365" s="102"/>
      <c r="BLK1365" s="102"/>
      <c r="BLL1365" s="102"/>
      <c r="BLM1365" s="102"/>
      <c r="BLN1365" s="102"/>
      <c r="BLO1365" s="102"/>
      <c r="BLP1365" s="102"/>
      <c r="BLQ1365" s="102"/>
      <c r="BLR1365" s="102"/>
      <c r="BLS1365" s="102"/>
      <c r="BLT1365" s="102"/>
      <c r="BLU1365" s="102"/>
      <c r="BLV1365" s="102"/>
      <c r="BLW1365" s="102"/>
      <c r="BLX1365" s="102"/>
      <c r="BLY1365" s="102"/>
      <c r="BLZ1365" s="102"/>
      <c r="BMA1365" s="102"/>
      <c r="BMB1365" s="102"/>
      <c r="BMC1365" s="102"/>
      <c r="BMD1365" s="102"/>
      <c r="BME1365" s="102"/>
      <c r="BMF1365" s="102"/>
      <c r="BMG1365" s="102"/>
      <c r="BMH1365" s="102"/>
      <c r="BMI1365" s="102"/>
      <c r="BMJ1365" s="102"/>
      <c r="BMK1365" s="102"/>
      <c r="BML1365" s="102"/>
      <c r="BMM1365" s="102"/>
      <c r="BMN1365" s="102"/>
      <c r="BMO1365" s="102"/>
      <c r="BMP1365" s="102"/>
      <c r="BMQ1365" s="102"/>
      <c r="BMR1365" s="102"/>
      <c r="BMS1365" s="102"/>
      <c r="BMT1365" s="102"/>
      <c r="BMU1365" s="102"/>
      <c r="BMV1365" s="102"/>
      <c r="BMW1365" s="102"/>
      <c r="BMX1365" s="102"/>
      <c r="BMY1365" s="102"/>
      <c r="BMZ1365" s="102"/>
      <c r="BNA1365" s="102"/>
      <c r="BNB1365" s="102"/>
      <c r="BNC1365" s="102"/>
      <c r="BND1365" s="102"/>
      <c r="BNE1365" s="102"/>
      <c r="BNF1365" s="102"/>
      <c r="BNG1365" s="102"/>
      <c r="BNH1365" s="102"/>
      <c r="BNI1365" s="102"/>
      <c r="BNJ1365" s="102"/>
      <c r="BNK1365" s="102"/>
      <c r="BNL1365" s="102"/>
      <c r="BNM1365" s="102"/>
      <c r="BNN1365" s="102"/>
      <c r="BNO1365" s="102"/>
      <c r="BNP1365" s="102"/>
      <c r="BNQ1365" s="102"/>
      <c r="BNR1365" s="102"/>
      <c r="BNS1365" s="102"/>
      <c r="BNT1365" s="102"/>
      <c r="BNU1365" s="102"/>
      <c r="BNV1365" s="102"/>
      <c r="BNW1365" s="102"/>
      <c r="BNX1365" s="102"/>
      <c r="BNY1365" s="102"/>
      <c r="BNZ1365" s="102"/>
      <c r="BOA1365" s="102"/>
      <c r="BOB1365" s="102"/>
      <c r="BOC1365" s="102"/>
      <c r="BOD1365" s="102"/>
      <c r="BOE1365" s="102"/>
      <c r="BOF1365" s="102"/>
      <c r="BOG1365" s="102"/>
      <c r="BOH1365" s="102"/>
      <c r="BOI1365" s="102"/>
      <c r="BOJ1365" s="102"/>
      <c r="BOK1365" s="102"/>
      <c r="BOL1365" s="102"/>
      <c r="BOM1365" s="102"/>
      <c r="BON1365" s="102"/>
      <c r="BOO1365" s="102"/>
      <c r="BOP1365" s="102"/>
      <c r="BOQ1365" s="102"/>
      <c r="BOR1365" s="102"/>
      <c r="BOS1365" s="102"/>
      <c r="BOT1365" s="102"/>
      <c r="BOU1365" s="102"/>
      <c r="BOV1365" s="102"/>
      <c r="BOW1365" s="102"/>
      <c r="BOX1365" s="102"/>
      <c r="BOY1365" s="102"/>
      <c r="BOZ1365" s="102"/>
      <c r="BPA1365" s="102"/>
      <c r="BPB1365" s="102"/>
      <c r="BPC1365" s="102"/>
      <c r="BPD1365" s="102"/>
      <c r="BPE1365" s="102"/>
      <c r="BPF1365" s="102"/>
      <c r="BPG1365" s="102"/>
      <c r="BPH1365" s="102"/>
      <c r="BPI1365" s="102"/>
      <c r="BPJ1365" s="102"/>
      <c r="BPK1365" s="102"/>
      <c r="BPL1365" s="102"/>
      <c r="BPM1365" s="102"/>
      <c r="BPN1365" s="102"/>
      <c r="BPO1365" s="102"/>
      <c r="BPP1365" s="102"/>
      <c r="BPQ1365" s="102"/>
      <c r="BPR1365" s="102"/>
      <c r="BPS1365" s="102"/>
      <c r="BPT1365" s="102"/>
      <c r="BPU1365" s="102"/>
      <c r="BPV1365" s="102"/>
      <c r="BPW1365" s="102"/>
      <c r="BPX1365" s="102"/>
      <c r="BPY1365" s="102"/>
      <c r="BPZ1365" s="102"/>
      <c r="BQA1365" s="102"/>
      <c r="BQB1365" s="102"/>
      <c r="BQC1365" s="102"/>
      <c r="BQD1365" s="102"/>
      <c r="BQE1365" s="102"/>
      <c r="BQF1365" s="102"/>
      <c r="BQG1365" s="102"/>
      <c r="BQH1365" s="102"/>
      <c r="BQI1365" s="102"/>
      <c r="BQJ1365" s="102"/>
      <c r="BQK1365" s="102"/>
      <c r="BQL1365" s="102"/>
      <c r="BQM1365" s="102"/>
      <c r="BQN1365" s="102"/>
      <c r="BQO1365" s="102"/>
      <c r="BQP1365" s="102"/>
      <c r="BQQ1365" s="102"/>
      <c r="BQR1365" s="102"/>
      <c r="BQS1365" s="102"/>
      <c r="BQT1365" s="102"/>
      <c r="BQU1365" s="102"/>
      <c r="BQV1365" s="102"/>
      <c r="BQW1365" s="102"/>
      <c r="BQX1365" s="102"/>
      <c r="BQY1365" s="102"/>
      <c r="BQZ1365" s="102"/>
      <c r="BRA1365" s="102"/>
      <c r="BRB1365" s="102"/>
      <c r="BRC1365" s="102"/>
      <c r="BRD1365" s="102"/>
      <c r="BRE1365" s="102"/>
      <c r="BRF1365" s="102"/>
      <c r="BRG1365" s="102"/>
      <c r="BRH1365" s="102"/>
      <c r="BRI1365" s="102"/>
      <c r="BRJ1365" s="102"/>
      <c r="BRK1365" s="102"/>
      <c r="BRL1365" s="102"/>
      <c r="BRM1365" s="102"/>
      <c r="BRN1365" s="102"/>
      <c r="BRO1365" s="102"/>
      <c r="BRP1365" s="102"/>
      <c r="BRQ1365" s="102"/>
      <c r="BRR1365" s="102"/>
      <c r="BRS1365" s="102"/>
      <c r="BRT1365" s="102"/>
      <c r="BRU1365" s="102"/>
      <c r="BRV1365" s="102"/>
      <c r="BRW1365" s="102"/>
      <c r="BRX1365" s="102"/>
      <c r="BRY1365" s="102"/>
      <c r="BRZ1365" s="102"/>
      <c r="BSA1365" s="102"/>
      <c r="BSB1365" s="102"/>
      <c r="BSC1365" s="102"/>
      <c r="BSD1365" s="102"/>
      <c r="BSE1365" s="102"/>
      <c r="BSF1365" s="102"/>
      <c r="BSG1365" s="102"/>
      <c r="BSH1365" s="102"/>
      <c r="BSI1365" s="102"/>
      <c r="BSJ1365" s="102"/>
      <c r="BSK1365" s="102"/>
      <c r="BSL1365" s="102"/>
      <c r="BSM1365" s="102"/>
      <c r="BSN1365" s="102"/>
      <c r="BSO1365" s="102"/>
      <c r="BSP1365" s="102"/>
      <c r="BSQ1365" s="102"/>
      <c r="BSR1365" s="102"/>
      <c r="BSS1365" s="102"/>
      <c r="BST1365" s="102"/>
      <c r="BSU1365" s="102"/>
      <c r="BSV1365" s="102"/>
      <c r="BSW1365" s="102"/>
      <c r="BSX1365" s="102"/>
      <c r="BSY1365" s="102"/>
      <c r="BSZ1365" s="102"/>
      <c r="BTA1365" s="102"/>
      <c r="BTB1365" s="102"/>
      <c r="BTC1365" s="102"/>
      <c r="BTD1365" s="102"/>
      <c r="BTE1365" s="102"/>
      <c r="BTF1365" s="102"/>
      <c r="BTG1365" s="102"/>
      <c r="BTH1365" s="102"/>
      <c r="BTI1365" s="102"/>
      <c r="BTJ1365" s="102"/>
      <c r="BTK1365" s="102"/>
      <c r="BTL1365" s="102"/>
      <c r="BTM1365" s="102"/>
      <c r="BTN1365" s="102"/>
      <c r="BTO1365" s="102"/>
      <c r="BTP1365" s="102"/>
      <c r="BTQ1365" s="102"/>
      <c r="BTR1365" s="102"/>
      <c r="BTS1365" s="102"/>
      <c r="BTT1365" s="102"/>
      <c r="BTU1365" s="102"/>
      <c r="BTV1365" s="102"/>
      <c r="BTW1365" s="102"/>
      <c r="BTX1365" s="102"/>
      <c r="BTY1365" s="102"/>
      <c r="BTZ1365" s="102"/>
      <c r="BUA1365" s="102"/>
      <c r="BUB1365" s="102"/>
      <c r="BUC1365" s="102"/>
      <c r="BUD1365" s="102"/>
      <c r="BUE1365" s="102"/>
      <c r="BUF1365" s="102"/>
      <c r="BUG1365" s="102"/>
      <c r="BUH1365" s="102"/>
      <c r="BUI1365" s="102"/>
      <c r="BUJ1365" s="102"/>
      <c r="BUK1365" s="102"/>
      <c r="BUL1365" s="102"/>
      <c r="BUM1365" s="102"/>
      <c r="BUN1365" s="102"/>
      <c r="BUO1365" s="102"/>
      <c r="BUP1365" s="102"/>
      <c r="BUQ1365" s="102"/>
      <c r="BUR1365" s="102"/>
      <c r="BUS1365" s="102"/>
      <c r="BUT1365" s="102"/>
      <c r="BUU1365" s="102"/>
      <c r="BUV1365" s="102"/>
      <c r="BUW1365" s="102"/>
      <c r="BUX1365" s="102"/>
      <c r="BUY1365" s="102"/>
      <c r="BUZ1365" s="102"/>
      <c r="BVA1365" s="102"/>
      <c r="BVB1365" s="102"/>
      <c r="BVC1365" s="102"/>
      <c r="BVD1365" s="102"/>
      <c r="BVE1365" s="102"/>
      <c r="BVF1365" s="102"/>
      <c r="BVG1365" s="102"/>
      <c r="BVH1365" s="102"/>
      <c r="BVI1365" s="102"/>
      <c r="BVJ1365" s="102"/>
      <c r="BVK1365" s="102"/>
      <c r="BVL1365" s="102"/>
      <c r="BVM1365" s="102"/>
      <c r="BVN1365" s="102"/>
      <c r="BVO1365" s="102"/>
      <c r="BVP1365" s="102"/>
      <c r="BVQ1365" s="102"/>
      <c r="BVR1365" s="102"/>
      <c r="BVS1365" s="102"/>
      <c r="BVT1365" s="102"/>
      <c r="BVU1365" s="102"/>
      <c r="BVV1365" s="102"/>
      <c r="BVW1365" s="102"/>
      <c r="BVX1365" s="102"/>
      <c r="BVY1365" s="102"/>
      <c r="BVZ1365" s="102"/>
      <c r="BWA1365" s="102"/>
      <c r="BWB1365" s="102"/>
      <c r="BWC1365" s="102"/>
      <c r="BWD1365" s="102"/>
      <c r="BWE1365" s="102"/>
      <c r="BWF1365" s="102"/>
      <c r="BWG1365" s="102"/>
      <c r="BWH1365" s="102"/>
      <c r="BWI1365" s="102"/>
      <c r="BWJ1365" s="102"/>
      <c r="BWK1365" s="102"/>
      <c r="BWL1365" s="102"/>
      <c r="BWM1365" s="102"/>
      <c r="BWN1365" s="102"/>
      <c r="BWO1365" s="102"/>
      <c r="BWP1365" s="102"/>
      <c r="BWQ1365" s="102"/>
      <c r="BWR1365" s="102"/>
      <c r="BWS1365" s="102"/>
      <c r="BWT1365" s="102"/>
      <c r="BWU1365" s="102"/>
      <c r="BWV1365" s="102"/>
      <c r="BWW1365" s="102"/>
      <c r="BWX1365" s="102"/>
      <c r="BWY1365" s="102"/>
      <c r="BWZ1365" s="102"/>
      <c r="BXA1365" s="102"/>
      <c r="BXB1365" s="102"/>
      <c r="BXC1365" s="102"/>
      <c r="BXD1365" s="102"/>
      <c r="BXE1365" s="102"/>
      <c r="BXF1365" s="102"/>
      <c r="BXG1365" s="102"/>
      <c r="BXH1365" s="102"/>
      <c r="BXI1365" s="102"/>
      <c r="BXJ1365" s="102"/>
      <c r="BXK1365" s="102"/>
      <c r="BXL1365" s="102"/>
      <c r="BXM1365" s="102"/>
      <c r="BXN1365" s="102"/>
      <c r="BXO1365" s="102"/>
      <c r="BXP1365" s="102"/>
      <c r="BXQ1365" s="102"/>
      <c r="BXR1365" s="102"/>
      <c r="BXS1365" s="102"/>
      <c r="BXT1365" s="102"/>
      <c r="BXU1365" s="102"/>
      <c r="BXV1365" s="102"/>
      <c r="BXW1365" s="102"/>
      <c r="BXX1365" s="102"/>
      <c r="BXY1365" s="102"/>
      <c r="BXZ1365" s="102"/>
      <c r="BYA1365" s="102"/>
      <c r="BYB1365" s="102"/>
      <c r="BYC1365" s="102"/>
      <c r="BYD1365" s="102"/>
      <c r="BYE1365" s="102"/>
      <c r="BYF1365" s="102"/>
      <c r="BYG1365" s="102"/>
      <c r="BYH1365" s="102"/>
      <c r="BYI1365" s="102"/>
      <c r="BYJ1365" s="102"/>
      <c r="BYK1365" s="102"/>
      <c r="BYL1365" s="102"/>
      <c r="BYM1365" s="102"/>
      <c r="BYN1365" s="102"/>
      <c r="BYO1365" s="102"/>
      <c r="BYP1365" s="102"/>
      <c r="BYQ1365" s="102"/>
      <c r="BYR1365" s="102"/>
      <c r="BYS1365" s="102"/>
      <c r="BYT1365" s="102"/>
      <c r="BYU1365" s="102"/>
      <c r="BYV1365" s="102"/>
      <c r="BYW1365" s="102"/>
      <c r="BYX1365" s="102"/>
      <c r="BYY1365" s="102"/>
      <c r="BYZ1365" s="102"/>
      <c r="BZA1365" s="102"/>
      <c r="BZB1365" s="102"/>
      <c r="BZC1365" s="102"/>
      <c r="BZD1365" s="102"/>
      <c r="BZE1365" s="102"/>
      <c r="BZF1365" s="102"/>
      <c r="BZG1365" s="102"/>
      <c r="BZH1365" s="102"/>
      <c r="BZI1365" s="102"/>
      <c r="BZJ1365" s="102"/>
      <c r="BZK1365" s="102"/>
      <c r="BZL1365" s="102"/>
      <c r="BZM1365" s="102"/>
      <c r="BZN1365" s="102"/>
      <c r="BZO1365" s="102"/>
      <c r="BZP1365" s="102"/>
      <c r="BZQ1365" s="102"/>
      <c r="BZR1365" s="102"/>
      <c r="BZS1365" s="102"/>
      <c r="BZT1365" s="102"/>
      <c r="BZU1365" s="102"/>
      <c r="BZV1365" s="102"/>
      <c r="BZW1365" s="102"/>
      <c r="BZX1365" s="102"/>
      <c r="BZY1365" s="102"/>
      <c r="BZZ1365" s="102"/>
      <c r="CAA1365" s="102"/>
      <c r="CAB1365" s="102"/>
      <c r="CAC1365" s="102"/>
      <c r="CAD1365" s="102"/>
      <c r="CAE1365" s="102"/>
      <c r="CAF1365" s="102"/>
      <c r="CAG1365" s="102"/>
      <c r="CAH1365" s="102"/>
      <c r="CAI1365" s="102"/>
      <c r="CAJ1365" s="102"/>
      <c r="CAK1365" s="102"/>
      <c r="CAL1365" s="102"/>
      <c r="CAM1365" s="102"/>
      <c r="CAN1365" s="102"/>
      <c r="CAO1365" s="102"/>
      <c r="CAP1365" s="102"/>
      <c r="CAQ1365" s="102"/>
      <c r="CAR1365" s="102"/>
      <c r="CAS1365" s="102"/>
      <c r="CAT1365" s="102"/>
      <c r="CAU1365" s="102"/>
      <c r="CAV1365" s="102"/>
      <c r="CAW1365" s="102"/>
      <c r="CAX1365" s="102"/>
      <c r="CAY1365" s="102"/>
      <c r="CAZ1365" s="102"/>
      <c r="CBA1365" s="102"/>
      <c r="CBB1365" s="102"/>
      <c r="CBC1365" s="102"/>
      <c r="CBD1365" s="102"/>
      <c r="CBE1365" s="102"/>
      <c r="CBF1365" s="102"/>
      <c r="CBG1365" s="102"/>
      <c r="CBH1365" s="102"/>
      <c r="CBI1365" s="102"/>
      <c r="CBJ1365" s="102"/>
      <c r="CBK1365" s="102"/>
      <c r="CBL1365" s="102"/>
      <c r="CBM1365" s="102"/>
      <c r="CBN1365" s="102"/>
      <c r="CBO1365" s="102"/>
      <c r="CBP1365" s="102"/>
      <c r="CBQ1365" s="102"/>
      <c r="CBR1365" s="102"/>
      <c r="CBS1365" s="102"/>
      <c r="CBT1365" s="102"/>
      <c r="CBU1365" s="102"/>
      <c r="CBV1365" s="102"/>
      <c r="CBW1365" s="102"/>
      <c r="CBX1365" s="102"/>
      <c r="CBY1365" s="102"/>
      <c r="CBZ1365" s="102"/>
      <c r="CCA1365" s="102"/>
      <c r="CCB1365" s="102"/>
      <c r="CCC1365" s="102"/>
      <c r="CCD1365" s="102"/>
      <c r="CCE1365" s="102"/>
      <c r="CCF1365" s="102"/>
      <c r="CCG1365" s="102"/>
      <c r="CCH1365" s="102"/>
      <c r="CCI1365" s="102"/>
      <c r="CCJ1365" s="102"/>
      <c r="CCK1365" s="102"/>
      <c r="CCL1365" s="102"/>
      <c r="CCM1365" s="102"/>
      <c r="CCN1365" s="102"/>
      <c r="CCO1365" s="102"/>
      <c r="CCP1365" s="102"/>
      <c r="CCQ1365" s="102"/>
      <c r="CCR1365" s="102"/>
      <c r="CCS1365" s="102"/>
      <c r="CCT1365" s="102"/>
      <c r="CCU1365" s="102"/>
      <c r="CCV1365" s="102"/>
      <c r="CCW1365" s="102"/>
      <c r="CCX1365" s="102"/>
      <c r="CCY1365" s="102"/>
      <c r="CCZ1365" s="102"/>
      <c r="CDA1365" s="102"/>
      <c r="CDB1365" s="102"/>
      <c r="CDC1365" s="102"/>
      <c r="CDD1365" s="102"/>
      <c r="CDE1365" s="102"/>
      <c r="CDF1365" s="102"/>
      <c r="CDG1365" s="102"/>
      <c r="CDH1365" s="102"/>
      <c r="CDI1365" s="102"/>
      <c r="CDJ1365" s="102"/>
      <c r="CDK1365" s="102"/>
      <c r="CDL1365" s="102"/>
      <c r="CDM1365" s="102"/>
      <c r="CDN1365" s="102"/>
      <c r="CDO1365" s="102"/>
      <c r="CDP1365" s="102"/>
      <c r="CDQ1365" s="102"/>
      <c r="CDR1365" s="102"/>
      <c r="CDS1365" s="102"/>
      <c r="CDT1365" s="102"/>
      <c r="CDU1365" s="102"/>
      <c r="CDV1365" s="102"/>
      <c r="CDW1365" s="102"/>
      <c r="CDX1365" s="102"/>
      <c r="CDY1365" s="102"/>
      <c r="CDZ1365" s="102"/>
      <c r="CEA1365" s="102"/>
      <c r="CEB1365" s="102"/>
      <c r="CEC1365" s="102"/>
      <c r="CED1365" s="102"/>
      <c r="CEE1365" s="102"/>
      <c r="CEF1365" s="102"/>
      <c r="CEG1365" s="102"/>
      <c r="CEH1365" s="102"/>
      <c r="CEI1365" s="102"/>
      <c r="CEJ1365" s="102"/>
      <c r="CEK1365" s="102"/>
      <c r="CEL1365" s="102"/>
      <c r="CEM1365" s="102"/>
      <c r="CEN1365" s="102"/>
      <c r="CEO1365" s="102"/>
      <c r="CEP1365" s="102"/>
      <c r="CEQ1365" s="102"/>
      <c r="CER1365" s="102"/>
      <c r="CES1365" s="102"/>
      <c r="CET1365" s="102"/>
      <c r="CEU1365" s="102"/>
      <c r="CEV1365" s="102"/>
      <c r="CEW1365" s="102"/>
      <c r="CEX1365" s="102"/>
      <c r="CEY1365" s="102"/>
      <c r="CEZ1365" s="102"/>
      <c r="CFA1365" s="102"/>
      <c r="CFB1365" s="102"/>
      <c r="CFC1365" s="102"/>
      <c r="CFD1365" s="102"/>
      <c r="CFE1365" s="102"/>
      <c r="CFF1365" s="102"/>
      <c r="CFG1365" s="102"/>
      <c r="CFH1365" s="102"/>
      <c r="CFI1365" s="102"/>
      <c r="CFJ1365" s="102"/>
      <c r="CFK1365" s="102"/>
      <c r="CFL1365" s="102"/>
      <c r="CFM1365" s="102"/>
      <c r="CFN1365" s="102"/>
      <c r="CFO1365" s="102"/>
      <c r="CFP1365" s="102"/>
      <c r="CFQ1365" s="102"/>
      <c r="CFR1365" s="102"/>
      <c r="CFS1365" s="102"/>
      <c r="CFT1365" s="102"/>
      <c r="CFU1365" s="102"/>
      <c r="CFV1365" s="102"/>
      <c r="CFW1365" s="102"/>
      <c r="CFX1365" s="102"/>
      <c r="CFY1365" s="102"/>
      <c r="CFZ1365" s="102"/>
      <c r="CGA1365" s="102"/>
      <c r="CGB1365" s="102"/>
      <c r="CGC1365" s="102"/>
      <c r="CGD1365" s="102"/>
      <c r="CGE1365" s="102"/>
      <c r="CGF1365" s="102"/>
      <c r="CGG1365" s="102"/>
      <c r="CGH1365" s="102"/>
      <c r="CGI1365" s="102"/>
      <c r="CGJ1365" s="102"/>
      <c r="CGK1365" s="102"/>
      <c r="CGL1365" s="102"/>
      <c r="CGM1365" s="102"/>
      <c r="CGN1365" s="102"/>
      <c r="CGO1365" s="102"/>
      <c r="CGP1365" s="102"/>
      <c r="CGQ1365" s="102"/>
      <c r="CGR1365" s="102"/>
      <c r="CGS1365" s="102"/>
      <c r="CGT1365" s="102"/>
      <c r="CGU1365" s="102"/>
      <c r="CGV1365" s="102"/>
      <c r="CGW1365" s="102"/>
      <c r="CGX1365" s="102"/>
      <c r="CGY1365" s="102"/>
      <c r="CGZ1365" s="102"/>
      <c r="CHA1365" s="102"/>
      <c r="CHB1365" s="102"/>
      <c r="CHC1365" s="102"/>
      <c r="CHD1365" s="102"/>
      <c r="CHE1365" s="102"/>
      <c r="CHF1365" s="102"/>
      <c r="CHG1365" s="102"/>
      <c r="CHH1365" s="102"/>
      <c r="CHI1365" s="102"/>
      <c r="CHJ1365" s="102"/>
      <c r="CHK1365" s="102"/>
      <c r="CHL1365" s="102"/>
      <c r="CHM1365" s="102"/>
      <c r="CHN1365" s="102"/>
      <c r="CHO1365" s="102"/>
      <c r="CHP1365" s="102"/>
      <c r="CHQ1365" s="102"/>
      <c r="CHR1365" s="102"/>
      <c r="CHS1365" s="102"/>
      <c r="CHT1365" s="102"/>
      <c r="CHU1365" s="102"/>
      <c r="CHV1365" s="102"/>
      <c r="CHW1365" s="102"/>
      <c r="CHX1365" s="102"/>
      <c r="CHY1365" s="102"/>
      <c r="CHZ1365" s="102"/>
      <c r="CIA1365" s="102"/>
      <c r="CIB1365" s="102"/>
      <c r="CIC1365" s="102"/>
      <c r="CID1365" s="102"/>
      <c r="CIE1365" s="102"/>
      <c r="CIF1365" s="102"/>
      <c r="CIG1365" s="102"/>
      <c r="CIH1365" s="102"/>
      <c r="CII1365" s="102"/>
      <c r="CIJ1365" s="102"/>
      <c r="CIK1365" s="102"/>
      <c r="CIL1365" s="102"/>
      <c r="CIM1365" s="102"/>
      <c r="CIN1365" s="102"/>
      <c r="CIO1365" s="102"/>
      <c r="CIP1365" s="102"/>
      <c r="CIQ1365" s="102"/>
      <c r="CIR1365" s="102"/>
      <c r="CIS1365" s="102"/>
      <c r="CIT1365" s="102"/>
      <c r="CIU1365" s="102"/>
      <c r="CIV1365" s="102"/>
      <c r="CIW1365" s="102"/>
      <c r="CIX1365" s="102"/>
      <c r="CIY1365" s="102"/>
      <c r="CIZ1365" s="102"/>
      <c r="CJA1365" s="102"/>
      <c r="CJB1365" s="102"/>
      <c r="CJC1365" s="102"/>
      <c r="CJD1365" s="102"/>
      <c r="CJE1365" s="102"/>
      <c r="CJF1365" s="102"/>
      <c r="CJG1365" s="102"/>
      <c r="CJH1365" s="102"/>
      <c r="CJI1365" s="102"/>
      <c r="CJJ1365" s="102"/>
      <c r="CJK1365" s="102"/>
      <c r="CJL1365" s="102"/>
      <c r="CJM1365" s="102"/>
      <c r="CJN1365" s="102"/>
      <c r="CJO1365" s="102"/>
      <c r="CJP1365" s="102"/>
      <c r="CJQ1365" s="102"/>
      <c r="CJR1365" s="102"/>
      <c r="CJS1365" s="102"/>
      <c r="CJT1365" s="102"/>
      <c r="CJU1365" s="102"/>
      <c r="CJV1365" s="102"/>
      <c r="CJW1365" s="102"/>
      <c r="CJX1365" s="102"/>
      <c r="CJY1365" s="102"/>
      <c r="CJZ1365" s="102"/>
      <c r="CKA1365" s="102"/>
      <c r="CKB1365" s="102"/>
      <c r="CKC1365" s="102"/>
      <c r="CKD1365" s="102"/>
      <c r="CKE1365" s="102"/>
      <c r="CKF1365" s="102"/>
      <c r="CKG1365" s="102"/>
      <c r="CKH1365" s="102"/>
      <c r="CKI1365" s="102"/>
      <c r="CKJ1365" s="102"/>
      <c r="CKK1365" s="102"/>
      <c r="CKL1365" s="102"/>
      <c r="CKM1365" s="102"/>
      <c r="CKN1365" s="102"/>
      <c r="CKO1365" s="102"/>
      <c r="CKP1365" s="102"/>
      <c r="CKQ1365" s="102"/>
      <c r="CKR1365" s="102"/>
      <c r="CKS1365" s="102"/>
      <c r="CKT1365" s="102"/>
      <c r="CKU1365" s="102"/>
      <c r="CKV1365" s="102"/>
      <c r="CKW1365" s="102"/>
      <c r="CKX1365" s="102"/>
      <c r="CKY1365" s="102"/>
      <c r="CKZ1365" s="102"/>
      <c r="CLA1365" s="102"/>
      <c r="CLB1365" s="102"/>
      <c r="CLC1365" s="102"/>
      <c r="CLD1365" s="102"/>
      <c r="CLE1365" s="102"/>
      <c r="CLF1365" s="102"/>
      <c r="CLG1365" s="102"/>
      <c r="CLH1365" s="102"/>
      <c r="CLI1365" s="102"/>
      <c r="CLJ1365" s="102"/>
      <c r="CLK1365" s="102"/>
      <c r="CLL1365" s="102"/>
      <c r="CLM1365" s="102"/>
      <c r="CLN1365" s="102"/>
      <c r="CLO1365" s="102"/>
      <c r="CLP1365" s="102"/>
      <c r="CLQ1365" s="102"/>
      <c r="CLR1365" s="102"/>
      <c r="CLS1365" s="102"/>
      <c r="CLT1365" s="102"/>
      <c r="CLU1365" s="102"/>
      <c r="CLV1365" s="102"/>
      <c r="CLW1365" s="102"/>
      <c r="CLX1365" s="102"/>
      <c r="CLY1365" s="102"/>
      <c r="CLZ1365" s="102"/>
      <c r="CMA1365" s="102"/>
      <c r="CMB1365" s="102"/>
      <c r="CMC1365" s="102"/>
      <c r="CMD1365" s="102"/>
      <c r="CME1365" s="102"/>
      <c r="CMF1365" s="102"/>
      <c r="CMG1365" s="102"/>
      <c r="CMH1365" s="102"/>
      <c r="CMI1365" s="102"/>
      <c r="CMJ1365" s="102"/>
      <c r="CMK1365" s="102"/>
      <c r="CML1365" s="102"/>
      <c r="CMM1365" s="102"/>
      <c r="CMN1365" s="102"/>
      <c r="CMO1365" s="102"/>
      <c r="CMP1365" s="102"/>
      <c r="CMQ1365" s="102"/>
      <c r="CMR1365" s="102"/>
      <c r="CMS1365" s="102"/>
      <c r="CMT1365" s="102"/>
      <c r="CMU1365" s="102"/>
      <c r="CMV1365" s="102"/>
      <c r="CMW1365" s="102"/>
      <c r="CMX1365" s="102"/>
      <c r="CMY1365" s="102"/>
      <c r="CMZ1365" s="102"/>
      <c r="CNA1365" s="102"/>
      <c r="CNB1365" s="102"/>
      <c r="CNC1365" s="102"/>
      <c r="CND1365" s="102"/>
      <c r="CNE1365" s="102"/>
      <c r="CNF1365" s="102"/>
      <c r="CNG1365" s="102"/>
      <c r="CNH1365" s="102"/>
      <c r="CNI1365" s="102"/>
      <c r="CNJ1365" s="102"/>
      <c r="CNK1365" s="102"/>
      <c r="CNL1365" s="102"/>
      <c r="CNM1365" s="102"/>
      <c r="CNN1365" s="102"/>
      <c r="CNO1365" s="102"/>
      <c r="CNP1365" s="102"/>
      <c r="CNQ1365" s="102"/>
      <c r="CNR1365" s="102"/>
      <c r="CNS1365" s="102"/>
      <c r="CNT1365" s="102"/>
      <c r="CNU1365" s="102"/>
      <c r="CNV1365" s="102"/>
      <c r="CNW1365" s="102"/>
      <c r="CNX1365" s="102"/>
      <c r="CNY1365" s="102"/>
      <c r="CNZ1365" s="102"/>
      <c r="COA1365" s="102"/>
      <c r="COB1365" s="102"/>
      <c r="COC1365" s="102"/>
      <c r="COD1365" s="102"/>
      <c r="COE1365" s="102"/>
      <c r="COF1365" s="102"/>
      <c r="COG1365" s="102"/>
      <c r="COH1365" s="102"/>
      <c r="COI1365" s="102"/>
      <c r="COJ1365" s="102"/>
      <c r="COK1365" s="102"/>
      <c r="COL1365" s="102"/>
      <c r="COM1365" s="102"/>
      <c r="CON1365" s="102"/>
      <c r="COO1365" s="102"/>
      <c r="COP1365" s="102"/>
      <c r="COQ1365" s="102"/>
      <c r="COR1365" s="102"/>
      <c r="COS1365" s="102"/>
      <c r="COT1365" s="102"/>
      <c r="COU1365" s="102"/>
      <c r="COV1365" s="102"/>
      <c r="COW1365" s="102"/>
      <c r="COX1365" s="102"/>
      <c r="COY1365" s="102"/>
      <c r="COZ1365" s="102"/>
      <c r="CPA1365" s="102"/>
      <c r="CPB1365" s="102"/>
      <c r="CPC1365" s="102"/>
      <c r="CPD1365" s="102"/>
      <c r="CPE1365" s="102"/>
      <c r="CPF1365" s="102"/>
      <c r="CPG1365" s="102"/>
      <c r="CPH1365" s="102"/>
      <c r="CPI1365" s="102"/>
      <c r="CPJ1365" s="102"/>
      <c r="CPK1365" s="102"/>
      <c r="CPL1365" s="102"/>
      <c r="CPM1365" s="102"/>
      <c r="CPN1365" s="102"/>
      <c r="CPO1365" s="102"/>
      <c r="CPP1365" s="102"/>
      <c r="CPQ1365" s="102"/>
      <c r="CPR1365" s="102"/>
      <c r="CPS1365" s="102"/>
      <c r="CPT1365" s="102"/>
      <c r="CPU1365" s="102"/>
      <c r="CPV1365" s="102"/>
      <c r="CPW1365" s="102"/>
      <c r="CPX1365" s="102"/>
      <c r="CPY1365" s="102"/>
      <c r="CPZ1365" s="102"/>
      <c r="CQA1365" s="102"/>
      <c r="CQB1365" s="102"/>
      <c r="CQC1365" s="102"/>
      <c r="CQD1365" s="102"/>
      <c r="CQE1365" s="102"/>
      <c r="CQF1365" s="102"/>
      <c r="CQG1365" s="102"/>
      <c r="CQH1365" s="102"/>
      <c r="CQI1365" s="102"/>
      <c r="CQJ1365" s="102"/>
      <c r="CQK1365" s="102"/>
      <c r="CQL1365" s="102"/>
      <c r="CQM1365" s="102"/>
      <c r="CQN1365" s="102"/>
      <c r="CQO1365" s="102"/>
      <c r="CQP1365" s="102"/>
      <c r="CQQ1365" s="102"/>
      <c r="CQR1365" s="102"/>
      <c r="CQS1365" s="102"/>
      <c r="CQT1365" s="102"/>
      <c r="CQU1365" s="102"/>
      <c r="CQV1365" s="102"/>
      <c r="CQW1365" s="102"/>
      <c r="CQX1365" s="102"/>
      <c r="CQY1365" s="102"/>
      <c r="CQZ1365" s="102"/>
      <c r="CRA1365" s="102"/>
      <c r="CRB1365" s="102"/>
      <c r="CRC1365" s="102"/>
      <c r="CRD1365" s="102"/>
      <c r="CRE1365" s="102"/>
      <c r="CRF1365" s="102"/>
      <c r="CRG1365" s="102"/>
      <c r="CRH1365" s="102"/>
      <c r="CRI1365" s="102"/>
      <c r="CRJ1365" s="102"/>
      <c r="CRK1365" s="102"/>
      <c r="CRL1365" s="102"/>
      <c r="CRM1365" s="102"/>
      <c r="CRN1365" s="102"/>
      <c r="CRO1365" s="102"/>
      <c r="CRP1365" s="102"/>
      <c r="CRQ1365" s="102"/>
      <c r="CRR1365" s="102"/>
      <c r="CRS1365" s="102"/>
      <c r="CRT1365" s="102"/>
      <c r="CRU1365" s="102"/>
      <c r="CRV1365" s="102"/>
      <c r="CRW1365" s="102"/>
      <c r="CRX1365" s="102"/>
      <c r="CRY1365" s="102"/>
      <c r="CRZ1365" s="102"/>
      <c r="CSA1365" s="102"/>
      <c r="CSB1365" s="102"/>
      <c r="CSC1365" s="102"/>
      <c r="CSD1365" s="102"/>
      <c r="CSE1365" s="102"/>
      <c r="CSF1365" s="102"/>
      <c r="CSG1365" s="102"/>
      <c r="CSH1365" s="102"/>
      <c r="CSI1365" s="102"/>
      <c r="CSJ1365" s="102"/>
      <c r="CSK1365" s="102"/>
      <c r="CSL1365" s="102"/>
      <c r="CSM1365" s="102"/>
      <c r="CSN1365" s="102"/>
      <c r="CSO1365" s="102"/>
      <c r="CSP1365" s="102"/>
      <c r="CSQ1365" s="102"/>
      <c r="CSR1365" s="102"/>
      <c r="CSS1365" s="102"/>
      <c r="CST1365" s="102"/>
      <c r="CSU1365" s="102"/>
      <c r="CSV1365" s="102"/>
      <c r="CSW1365" s="102"/>
      <c r="CSX1365" s="102"/>
      <c r="CSY1365" s="102"/>
      <c r="CSZ1365" s="102"/>
      <c r="CTA1365" s="102"/>
      <c r="CTB1365" s="102"/>
      <c r="CTC1365" s="102"/>
      <c r="CTD1365" s="102"/>
      <c r="CTE1365" s="102"/>
      <c r="CTF1365" s="102"/>
      <c r="CTG1365" s="102"/>
      <c r="CTH1365" s="102"/>
      <c r="CTI1365" s="102"/>
      <c r="CTJ1365" s="102"/>
      <c r="CTK1365" s="102"/>
      <c r="CTL1365" s="102"/>
      <c r="CTM1365" s="102"/>
      <c r="CTN1365" s="102"/>
      <c r="CTO1365" s="102"/>
      <c r="CTP1365" s="102"/>
      <c r="CTQ1365" s="102"/>
      <c r="CTR1365" s="102"/>
      <c r="CTS1365" s="102"/>
      <c r="CTT1365" s="102"/>
      <c r="CTU1365" s="102"/>
      <c r="CTV1365" s="102"/>
      <c r="CTW1365" s="102"/>
      <c r="CTX1365" s="102"/>
      <c r="CTY1365" s="102"/>
      <c r="CTZ1365" s="102"/>
      <c r="CUA1365" s="102"/>
      <c r="CUB1365" s="102"/>
      <c r="CUC1365" s="102"/>
      <c r="CUD1365" s="102"/>
      <c r="CUE1365" s="102"/>
      <c r="CUF1365" s="102"/>
      <c r="CUG1365" s="102"/>
      <c r="CUH1365" s="102"/>
      <c r="CUI1365" s="102"/>
      <c r="CUJ1365" s="102"/>
      <c r="CUK1365" s="102"/>
      <c r="CUL1365" s="102"/>
      <c r="CUM1365" s="102"/>
      <c r="CUN1365" s="102"/>
      <c r="CUO1365" s="102"/>
      <c r="CUP1365" s="102"/>
      <c r="CUQ1365" s="102"/>
      <c r="CUR1365" s="102"/>
      <c r="CUS1365" s="102"/>
      <c r="CUT1365" s="102"/>
      <c r="CUU1365" s="102"/>
      <c r="CUV1365" s="102"/>
      <c r="CUW1365" s="102"/>
      <c r="CUX1365" s="102"/>
      <c r="CUY1365" s="102"/>
      <c r="CUZ1365" s="102"/>
      <c r="CVA1365" s="102"/>
      <c r="CVB1365" s="102"/>
      <c r="CVC1365" s="102"/>
      <c r="CVD1365" s="102"/>
      <c r="CVE1365" s="102"/>
      <c r="CVF1365" s="102"/>
      <c r="CVG1365" s="102"/>
      <c r="CVH1365" s="102"/>
      <c r="CVI1365" s="102"/>
      <c r="CVJ1365" s="102"/>
      <c r="CVK1365" s="102"/>
      <c r="CVL1365" s="102"/>
      <c r="CVM1365" s="102"/>
      <c r="CVN1365" s="102"/>
      <c r="CVO1365" s="102"/>
      <c r="CVP1365" s="102"/>
      <c r="CVQ1365" s="102"/>
      <c r="CVR1365" s="102"/>
      <c r="CVS1365" s="102"/>
      <c r="CVT1365" s="102"/>
      <c r="CVU1365" s="102"/>
      <c r="CVV1365" s="102"/>
      <c r="CVW1365" s="102"/>
      <c r="CVX1365" s="102"/>
      <c r="CVY1365" s="102"/>
      <c r="CVZ1365" s="102"/>
      <c r="CWA1365" s="102"/>
      <c r="CWB1365" s="102"/>
      <c r="CWC1365" s="102"/>
      <c r="CWD1365" s="102"/>
      <c r="CWE1365" s="102"/>
      <c r="CWF1365" s="102"/>
      <c r="CWG1365" s="102"/>
      <c r="CWH1365" s="102"/>
      <c r="CWI1365" s="102"/>
      <c r="CWJ1365" s="102"/>
      <c r="CWK1365" s="102"/>
      <c r="CWL1365" s="102"/>
      <c r="CWM1365" s="102"/>
      <c r="CWN1365" s="102"/>
      <c r="CWO1365" s="102"/>
      <c r="CWP1365" s="102"/>
      <c r="CWQ1365" s="102"/>
      <c r="CWR1365" s="102"/>
      <c r="CWS1365" s="102"/>
      <c r="CWT1365" s="102"/>
      <c r="CWU1365" s="102"/>
      <c r="CWV1365" s="102"/>
      <c r="CWW1365" s="102"/>
      <c r="CWX1365" s="102"/>
      <c r="CWY1365" s="102"/>
      <c r="CWZ1365" s="102"/>
      <c r="CXA1365" s="102"/>
      <c r="CXB1365" s="102"/>
      <c r="CXC1365" s="102"/>
      <c r="CXD1365" s="102"/>
      <c r="CXE1365" s="102"/>
      <c r="CXF1365" s="102"/>
      <c r="CXG1365" s="102"/>
      <c r="CXH1365" s="102"/>
      <c r="CXI1365" s="102"/>
      <c r="CXJ1365" s="102"/>
      <c r="CXK1365" s="102"/>
      <c r="CXL1365" s="102"/>
      <c r="CXM1365" s="102"/>
      <c r="CXN1365" s="102"/>
      <c r="CXO1365" s="102"/>
      <c r="CXP1365" s="102"/>
      <c r="CXQ1365" s="102"/>
      <c r="CXR1365" s="102"/>
      <c r="CXS1365" s="102"/>
      <c r="CXT1365" s="102"/>
      <c r="CXU1365" s="102"/>
      <c r="CXV1365" s="102"/>
      <c r="CXW1365" s="102"/>
      <c r="CXX1365" s="102"/>
      <c r="CXY1365" s="102"/>
      <c r="CXZ1365" s="102"/>
      <c r="CYA1365" s="102"/>
      <c r="CYB1365" s="102"/>
      <c r="CYC1365" s="102"/>
      <c r="CYD1365" s="102"/>
      <c r="CYE1365" s="102"/>
      <c r="CYF1365" s="102"/>
      <c r="CYG1365" s="102"/>
      <c r="CYH1365" s="102"/>
      <c r="CYI1365" s="102"/>
      <c r="CYJ1365" s="102"/>
      <c r="CYK1365" s="102"/>
      <c r="CYL1365" s="102"/>
      <c r="CYM1365" s="102"/>
      <c r="CYN1365" s="102"/>
      <c r="CYO1365" s="102"/>
      <c r="CYP1365" s="102"/>
      <c r="CYQ1365" s="102"/>
      <c r="CYR1365" s="102"/>
      <c r="CYS1365" s="102"/>
      <c r="CYT1365" s="102"/>
      <c r="CYU1365" s="102"/>
      <c r="CYV1365" s="102"/>
      <c r="CYW1365" s="102"/>
      <c r="CYX1365" s="102"/>
      <c r="CYY1365" s="102"/>
      <c r="CYZ1365" s="102"/>
      <c r="CZA1365" s="102"/>
      <c r="CZB1365" s="102"/>
      <c r="CZC1365" s="102"/>
      <c r="CZD1365" s="102"/>
      <c r="CZE1365" s="102"/>
      <c r="CZF1365" s="102"/>
      <c r="CZG1365" s="102"/>
      <c r="CZH1365" s="102"/>
      <c r="CZI1365" s="102"/>
      <c r="CZJ1365" s="102"/>
      <c r="CZK1365" s="102"/>
      <c r="CZL1365" s="102"/>
      <c r="CZM1365" s="102"/>
      <c r="CZN1365" s="102"/>
      <c r="CZO1365" s="102"/>
      <c r="CZP1365" s="102"/>
      <c r="CZQ1365" s="102"/>
      <c r="CZR1365" s="102"/>
      <c r="CZS1365" s="102"/>
      <c r="CZT1365" s="102"/>
      <c r="CZU1365" s="102"/>
      <c r="CZV1365" s="102"/>
      <c r="CZW1365" s="102"/>
      <c r="CZX1365" s="102"/>
      <c r="CZY1365" s="102"/>
      <c r="CZZ1365" s="102"/>
      <c r="DAA1365" s="102"/>
      <c r="DAB1365" s="102"/>
      <c r="DAC1365" s="102"/>
      <c r="DAD1365" s="102"/>
      <c r="DAE1365" s="102"/>
      <c r="DAF1365" s="102"/>
      <c r="DAG1365" s="102"/>
      <c r="DAH1365" s="102"/>
      <c r="DAI1365" s="102"/>
      <c r="DAJ1365" s="102"/>
      <c r="DAK1365" s="102"/>
      <c r="DAL1365" s="102"/>
      <c r="DAM1365" s="102"/>
      <c r="DAN1365" s="102"/>
      <c r="DAO1365" s="102"/>
      <c r="DAP1365" s="102"/>
      <c r="DAQ1365" s="102"/>
      <c r="DAR1365" s="102"/>
      <c r="DAS1365" s="102"/>
      <c r="DAT1365" s="102"/>
      <c r="DAU1365" s="102"/>
      <c r="DAV1365" s="102"/>
      <c r="DAW1365" s="102"/>
      <c r="DAX1365" s="102"/>
      <c r="DAY1365" s="102"/>
      <c r="DAZ1365" s="102"/>
      <c r="DBA1365" s="102"/>
      <c r="DBB1365" s="102"/>
      <c r="DBC1365" s="102"/>
      <c r="DBD1365" s="102"/>
      <c r="DBE1365" s="102"/>
      <c r="DBF1365" s="102"/>
      <c r="DBG1365" s="102"/>
      <c r="DBH1365" s="102"/>
      <c r="DBI1365" s="102"/>
      <c r="DBJ1365" s="102"/>
      <c r="DBK1365" s="102"/>
      <c r="DBL1365" s="102"/>
      <c r="DBM1365" s="102"/>
      <c r="DBN1365" s="102"/>
      <c r="DBO1365" s="102"/>
      <c r="DBP1365" s="102"/>
      <c r="DBQ1365" s="102"/>
      <c r="DBR1365" s="102"/>
      <c r="DBS1365" s="102"/>
      <c r="DBT1365" s="102"/>
      <c r="DBU1365" s="102"/>
      <c r="DBV1365" s="102"/>
      <c r="DBW1365" s="102"/>
      <c r="DBX1365" s="102"/>
      <c r="DBY1365" s="102"/>
      <c r="DBZ1365" s="102"/>
      <c r="DCA1365" s="102"/>
      <c r="DCB1365" s="102"/>
      <c r="DCC1365" s="102"/>
      <c r="DCD1365" s="102"/>
      <c r="DCE1365" s="102"/>
      <c r="DCF1365" s="102"/>
      <c r="DCG1365" s="102"/>
      <c r="DCH1365" s="102"/>
      <c r="DCI1365" s="102"/>
      <c r="DCJ1365" s="102"/>
      <c r="DCK1365" s="102"/>
      <c r="DCL1365" s="102"/>
      <c r="DCM1365" s="102"/>
      <c r="DCN1365" s="102"/>
      <c r="DCO1365" s="102"/>
      <c r="DCP1365" s="102"/>
      <c r="DCQ1365" s="102"/>
      <c r="DCR1365" s="102"/>
      <c r="DCS1365" s="102"/>
      <c r="DCT1365" s="102"/>
      <c r="DCU1365" s="102"/>
      <c r="DCV1365" s="102"/>
      <c r="DCW1365" s="102"/>
      <c r="DCX1365" s="102"/>
      <c r="DCY1365" s="102"/>
      <c r="DCZ1365" s="102"/>
      <c r="DDA1365" s="102"/>
      <c r="DDB1365" s="102"/>
      <c r="DDC1365" s="102"/>
      <c r="DDD1365" s="102"/>
      <c r="DDE1365" s="102"/>
      <c r="DDF1365" s="102"/>
      <c r="DDG1365" s="102"/>
      <c r="DDH1365" s="102"/>
      <c r="DDI1365" s="102"/>
      <c r="DDJ1365" s="102"/>
      <c r="DDK1365" s="102"/>
      <c r="DDL1365" s="102"/>
      <c r="DDM1365" s="102"/>
      <c r="DDN1365" s="102"/>
      <c r="DDO1365" s="102"/>
      <c r="DDP1365" s="102"/>
      <c r="DDQ1365" s="102"/>
      <c r="DDR1365" s="102"/>
      <c r="DDS1365" s="102"/>
      <c r="DDT1365" s="102"/>
      <c r="DDU1365" s="102"/>
      <c r="DDV1365" s="102"/>
      <c r="DDW1365" s="102"/>
      <c r="DDX1365" s="102"/>
      <c r="DDY1365" s="102"/>
      <c r="DDZ1365" s="102"/>
      <c r="DEA1365" s="102"/>
      <c r="DEB1365" s="102"/>
      <c r="DEC1365" s="102"/>
      <c r="DED1365" s="102"/>
      <c r="DEE1365" s="102"/>
      <c r="DEF1365" s="102"/>
      <c r="DEG1365" s="102"/>
      <c r="DEH1365" s="102"/>
      <c r="DEI1365" s="102"/>
      <c r="DEJ1365" s="102"/>
      <c r="DEK1365" s="102"/>
      <c r="DEL1365" s="102"/>
      <c r="DEM1365" s="102"/>
      <c r="DEN1365" s="102"/>
      <c r="DEO1365" s="102"/>
      <c r="DEP1365" s="102"/>
      <c r="DEQ1365" s="102"/>
      <c r="DER1365" s="102"/>
      <c r="DES1365" s="102"/>
      <c r="DET1365" s="102"/>
      <c r="DEU1365" s="102"/>
      <c r="DEV1365" s="102"/>
      <c r="DEW1365" s="102"/>
      <c r="DEX1365" s="102"/>
      <c r="DEY1365" s="102"/>
      <c r="DEZ1365" s="102"/>
      <c r="DFA1365" s="102"/>
      <c r="DFB1365" s="102"/>
      <c r="DFC1365" s="102"/>
      <c r="DFD1365" s="102"/>
      <c r="DFE1365" s="102"/>
      <c r="DFF1365" s="102"/>
      <c r="DFG1365" s="102"/>
      <c r="DFH1365" s="102"/>
      <c r="DFI1365" s="102"/>
      <c r="DFJ1365" s="102"/>
      <c r="DFK1365" s="102"/>
      <c r="DFL1365" s="102"/>
      <c r="DFM1365" s="102"/>
      <c r="DFN1365" s="102"/>
      <c r="DFO1365" s="102"/>
      <c r="DFP1365" s="102"/>
      <c r="DFQ1365" s="102"/>
      <c r="DFR1365" s="102"/>
      <c r="DFS1365" s="102"/>
      <c r="DFT1365" s="102"/>
      <c r="DFU1365" s="102"/>
      <c r="DFV1365" s="102"/>
      <c r="DFW1365" s="102"/>
      <c r="DFX1365" s="102"/>
      <c r="DFY1365" s="102"/>
      <c r="DFZ1365" s="102"/>
      <c r="DGA1365" s="102"/>
      <c r="DGB1365" s="102"/>
      <c r="DGC1365" s="102"/>
      <c r="DGD1365" s="102"/>
      <c r="DGE1365" s="102"/>
      <c r="DGF1365" s="102"/>
      <c r="DGG1365" s="102"/>
      <c r="DGH1365" s="102"/>
      <c r="DGI1365" s="102"/>
      <c r="DGJ1365" s="102"/>
      <c r="DGK1365" s="102"/>
      <c r="DGL1365" s="102"/>
      <c r="DGM1365" s="102"/>
      <c r="DGN1365" s="102"/>
      <c r="DGO1365" s="102"/>
      <c r="DGP1365" s="102"/>
      <c r="DGQ1365" s="102"/>
      <c r="DGR1365" s="102"/>
      <c r="DGS1365" s="102"/>
      <c r="DGT1365" s="102"/>
      <c r="DGU1365" s="102"/>
      <c r="DGV1365" s="102"/>
      <c r="DGW1365" s="102"/>
      <c r="DGX1365" s="102"/>
      <c r="DGY1365" s="102"/>
      <c r="DGZ1365" s="102"/>
      <c r="DHA1365" s="102"/>
      <c r="DHB1365" s="102"/>
      <c r="DHC1365" s="102"/>
      <c r="DHD1365" s="102"/>
      <c r="DHE1365" s="102"/>
      <c r="DHF1365" s="102"/>
      <c r="DHG1365" s="102"/>
      <c r="DHH1365" s="102"/>
      <c r="DHI1365" s="102"/>
      <c r="DHJ1365" s="102"/>
      <c r="DHK1365" s="102"/>
      <c r="DHL1365" s="102"/>
      <c r="DHM1365" s="102"/>
      <c r="DHN1365" s="102"/>
      <c r="DHO1365" s="102"/>
      <c r="DHP1365" s="102"/>
      <c r="DHQ1365" s="102"/>
      <c r="DHR1365" s="102"/>
      <c r="DHS1365" s="102"/>
      <c r="DHT1365" s="102"/>
      <c r="DHU1365" s="102"/>
      <c r="DHV1365" s="102"/>
      <c r="DHW1365" s="102"/>
      <c r="DHX1365" s="102"/>
      <c r="DHY1365" s="102"/>
      <c r="DHZ1365" s="102"/>
      <c r="DIA1365" s="102"/>
      <c r="DIB1365" s="102"/>
      <c r="DIC1365" s="102"/>
      <c r="DID1365" s="102"/>
      <c r="DIE1365" s="102"/>
      <c r="DIF1365" s="102"/>
      <c r="DIG1365" s="102"/>
      <c r="DIH1365" s="102"/>
      <c r="DII1365" s="102"/>
      <c r="DIJ1365" s="102"/>
      <c r="DIK1365" s="102"/>
      <c r="DIL1365" s="102"/>
      <c r="DIM1365" s="102"/>
      <c r="DIN1365" s="102"/>
      <c r="DIO1365" s="102"/>
      <c r="DIP1365" s="102"/>
      <c r="DIQ1365" s="102"/>
      <c r="DIR1365" s="102"/>
      <c r="DIS1365" s="102"/>
      <c r="DIT1365" s="102"/>
      <c r="DIU1365" s="102"/>
      <c r="DIV1365" s="102"/>
      <c r="DIW1365" s="102"/>
      <c r="DIX1365" s="102"/>
      <c r="DIY1365" s="102"/>
      <c r="DIZ1365" s="102"/>
      <c r="DJA1365" s="102"/>
      <c r="DJB1365" s="102"/>
      <c r="DJC1365" s="102"/>
      <c r="DJD1365" s="102"/>
      <c r="DJE1365" s="102"/>
      <c r="DJF1365" s="102"/>
      <c r="DJG1365" s="102"/>
      <c r="DJH1365" s="102"/>
      <c r="DJI1365" s="102"/>
      <c r="DJJ1365" s="102"/>
      <c r="DJK1365" s="102"/>
      <c r="DJL1365" s="102"/>
      <c r="DJM1365" s="102"/>
      <c r="DJN1365" s="102"/>
      <c r="DJO1365" s="102"/>
      <c r="DJP1365" s="102"/>
      <c r="DJQ1365" s="102"/>
      <c r="DJR1365" s="102"/>
      <c r="DJS1365" s="102"/>
      <c r="DJT1365" s="102"/>
      <c r="DJU1365" s="102"/>
      <c r="DJV1365" s="102"/>
      <c r="DJW1365" s="102"/>
      <c r="DJX1365" s="102"/>
      <c r="DJY1365" s="102"/>
      <c r="DJZ1365" s="102"/>
      <c r="DKA1365" s="102"/>
      <c r="DKB1365" s="102"/>
      <c r="DKC1365" s="102"/>
      <c r="DKD1365" s="102"/>
      <c r="DKE1365" s="102"/>
      <c r="DKF1365" s="102"/>
      <c r="DKG1365" s="102"/>
      <c r="DKH1365" s="102"/>
      <c r="DKI1365" s="102"/>
      <c r="DKJ1365" s="102"/>
      <c r="DKK1365" s="102"/>
      <c r="DKL1365" s="102"/>
      <c r="DKM1365" s="102"/>
      <c r="DKN1365" s="102"/>
      <c r="DKO1365" s="102"/>
      <c r="DKP1365" s="102"/>
      <c r="DKQ1365" s="102"/>
      <c r="DKR1365" s="102"/>
      <c r="DKS1365" s="102"/>
      <c r="DKT1365" s="102"/>
      <c r="DKU1365" s="102"/>
      <c r="DKV1365" s="102"/>
      <c r="DKW1365" s="102"/>
      <c r="DKX1365" s="102"/>
      <c r="DKY1365" s="102"/>
      <c r="DKZ1365" s="102"/>
      <c r="DLA1365" s="102"/>
      <c r="DLB1365" s="102"/>
      <c r="DLC1365" s="102"/>
      <c r="DLD1365" s="102"/>
      <c r="DLE1365" s="102"/>
      <c r="DLF1365" s="102"/>
      <c r="DLG1365" s="102"/>
      <c r="DLH1365" s="102"/>
      <c r="DLI1365" s="102"/>
      <c r="DLJ1365" s="102"/>
      <c r="DLK1365" s="102"/>
      <c r="DLL1365" s="102"/>
      <c r="DLM1365" s="102"/>
      <c r="DLN1365" s="102"/>
      <c r="DLO1365" s="102"/>
      <c r="DLP1365" s="102"/>
      <c r="DLQ1365" s="102"/>
      <c r="DLR1365" s="102"/>
      <c r="DLS1365" s="102"/>
      <c r="DLT1365" s="102"/>
      <c r="DLU1365" s="102"/>
      <c r="DLV1365" s="102"/>
      <c r="DLW1365" s="102"/>
      <c r="DLX1365" s="102"/>
      <c r="DLY1365" s="102"/>
      <c r="DLZ1365" s="102"/>
      <c r="DMA1365" s="102"/>
      <c r="DMB1365" s="102"/>
      <c r="DMC1365" s="102"/>
      <c r="DMD1365" s="102"/>
      <c r="DME1365" s="102"/>
      <c r="DMF1365" s="102"/>
      <c r="DMG1365" s="102"/>
      <c r="DMH1365" s="102"/>
      <c r="DMI1365" s="102"/>
      <c r="DMJ1365" s="102"/>
      <c r="DMK1365" s="102"/>
      <c r="DML1365" s="102"/>
      <c r="DMM1365" s="102"/>
      <c r="DMN1365" s="102"/>
      <c r="DMO1365" s="102"/>
      <c r="DMP1365" s="102"/>
      <c r="DMQ1365" s="102"/>
      <c r="DMR1365" s="102"/>
      <c r="DMS1365" s="102"/>
      <c r="DMT1365" s="102"/>
      <c r="DMU1365" s="102"/>
      <c r="DMV1365" s="102"/>
      <c r="DMW1365" s="102"/>
      <c r="DMX1365" s="102"/>
      <c r="DMY1365" s="102"/>
      <c r="DMZ1365" s="102"/>
      <c r="DNA1365" s="102"/>
      <c r="DNB1365" s="102"/>
      <c r="DNC1365" s="102"/>
      <c r="DND1365" s="102"/>
      <c r="DNE1365" s="102"/>
      <c r="DNF1365" s="102"/>
      <c r="DNG1365" s="102"/>
      <c r="DNH1365" s="102"/>
      <c r="DNI1365" s="102"/>
      <c r="DNJ1365" s="102"/>
      <c r="DNK1365" s="102"/>
      <c r="DNL1365" s="102"/>
      <c r="DNM1365" s="102"/>
      <c r="DNN1365" s="102"/>
      <c r="DNO1365" s="102"/>
      <c r="DNP1365" s="102"/>
      <c r="DNQ1365" s="102"/>
      <c r="DNR1365" s="102"/>
      <c r="DNS1365" s="102"/>
      <c r="DNT1365" s="102"/>
      <c r="DNU1365" s="102"/>
      <c r="DNV1365" s="102"/>
      <c r="DNW1365" s="102"/>
      <c r="DNX1365" s="102"/>
      <c r="DNY1365" s="102"/>
      <c r="DNZ1365" s="102"/>
      <c r="DOA1365" s="102"/>
      <c r="DOB1365" s="102"/>
      <c r="DOC1365" s="102"/>
      <c r="DOD1365" s="102"/>
      <c r="DOE1365" s="102"/>
      <c r="DOF1365" s="102"/>
      <c r="DOG1365" s="102"/>
      <c r="DOH1365" s="102"/>
      <c r="DOI1365" s="102"/>
      <c r="DOJ1365" s="102"/>
      <c r="DOK1365" s="102"/>
      <c r="DOL1365" s="102"/>
      <c r="DOM1365" s="102"/>
      <c r="DON1365" s="102"/>
      <c r="DOO1365" s="102"/>
      <c r="DOP1365" s="102"/>
      <c r="DOQ1365" s="102"/>
      <c r="DOR1365" s="102"/>
      <c r="DOS1365" s="102"/>
      <c r="DOT1365" s="102"/>
      <c r="DOU1365" s="102"/>
      <c r="DOV1365" s="102"/>
      <c r="DOW1365" s="102"/>
      <c r="DOX1365" s="102"/>
      <c r="DOY1365" s="102"/>
      <c r="DOZ1365" s="102"/>
      <c r="DPA1365" s="102"/>
      <c r="DPB1365" s="102"/>
      <c r="DPC1365" s="102"/>
      <c r="DPD1365" s="102"/>
      <c r="DPE1365" s="102"/>
      <c r="DPF1365" s="102"/>
      <c r="DPG1365" s="102"/>
      <c r="DPH1365" s="102"/>
      <c r="DPI1365" s="102"/>
      <c r="DPJ1365" s="102"/>
      <c r="DPK1365" s="102"/>
      <c r="DPL1365" s="102"/>
      <c r="DPM1365" s="102"/>
      <c r="DPN1365" s="102"/>
      <c r="DPO1365" s="102"/>
      <c r="DPP1365" s="102"/>
      <c r="DPQ1365" s="102"/>
      <c r="DPR1365" s="102"/>
      <c r="DPS1365" s="102"/>
      <c r="DPT1365" s="102"/>
      <c r="DPU1365" s="102"/>
      <c r="DPV1365" s="102"/>
      <c r="DPW1365" s="102"/>
      <c r="DPX1365" s="102"/>
      <c r="DPY1365" s="102"/>
      <c r="DPZ1365" s="102"/>
      <c r="DQA1365" s="102"/>
      <c r="DQB1365" s="102"/>
      <c r="DQC1365" s="102"/>
      <c r="DQD1365" s="102"/>
      <c r="DQE1365" s="102"/>
      <c r="DQF1365" s="102"/>
      <c r="DQG1365" s="102"/>
      <c r="DQH1365" s="102"/>
      <c r="DQI1365" s="102"/>
      <c r="DQJ1365" s="102"/>
      <c r="DQK1365" s="102"/>
      <c r="DQL1365" s="102"/>
      <c r="DQM1365" s="102"/>
      <c r="DQN1365" s="102"/>
      <c r="DQO1365" s="102"/>
      <c r="DQP1365" s="102"/>
      <c r="DQQ1365" s="102"/>
      <c r="DQR1365" s="102"/>
      <c r="DQS1365" s="102"/>
      <c r="DQT1365" s="102"/>
      <c r="DQU1365" s="102"/>
      <c r="DQV1365" s="102"/>
      <c r="DQW1365" s="102"/>
      <c r="DQX1365" s="102"/>
      <c r="DQY1365" s="102"/>
      <c r="DQZ1365" s="102"/>
      <c r="DRA1365" s="102"/>
      <c r="DRB1365" s="102"/>
      <c r="DRC1365" s="102"/>
      <c r="DRD1365" s="102"/>
      <c r="DRE1365" s="102"/>
      <c r="DRF1365" s="102"/>
      <c r="DRG1365" s="102"/>
      <c r="DRH1365" s="102"/>
      <c r="DRI1365" s="102"/>
      <c r="DRJ1365" s="102"/>
      <c r="DRK1365" s="102"/>
      <c r="DRL1365" s="102"/>
      <c r="DRM1365" s="102"/>
      <c r="DRN1365" s="102"/>
      <c r="DRO1365" s="102"/>
      <c r="DRP1365" s="102"/>
      <c r="DRQ1365" s="102"/>
      <c r="DRR1365" s="102"/>
      <c r="DRS1365" s="102"/>
      <c r="DRT1365" s="102"/>
      <c r="DRU1365" s="102"/>
      <c r="DRV1365" s="102"/>
      <c r="DRW1365" s="102"/>
      <c r="DRX1365" s="102"/>
      <c r="DRY1365" s="102"/>
      <c r="DRZ1365" s="102"/>
      <c r="DSA1365" s="102"/>
      <c r="DSB1365" s="102"/>
      <c r="DSC1365" s="102"/>
      <c r="DSD1365" s="102"/>
      <c r="DSE1365" s="102"/>
      <c r="DSF1365" s="102"/>
      <c r="DSG1365" s="102"/>
      <c r="DSH1365" s="102"/>
      <c r="DSI1365" s="102"/>
      <c r="DSJ1365" s="102"/>
      <c r="DSK1365" s="102"/>
      <c r="DSL1365" s="102"/>
      <c r="DSM1365" s="102"/>
      <c r="DSN1365" s="102"/>
      <c r="DSO1365" s="102"/>
      <c r="DSP1365" s="102"/>
      <c r="DSQ1365" s="102"/>
      <c r="DSR1365" s="102"/>
      <c r="DSS1365" s="102"/>
      <c r="DST1365" s="102"/>
      <c r="DSU1365" s="102"/>
      <c r="DSV1365" s="102"/>
      <c r="DSW1365" s="102"/>
      <c r="DSX1365" s="102"/>
      <c r="DSY1365" s="102"/>
      <c r="DSZ1365" s="102"/>
      <c r="DTA1365" s="102"/>
      <c r="DTB1365" s="102"/>
      <c r="DTC1365" s="102"/>
      <c r="DTD1365" s="102"/>
      <c r="DTE1365" s="102"/>
      <c r="DTF1365" s="102"/>
      <c r="DTG1365" s="102"/>
      <c r="DTH1365" s="102"/>
      <c r="DTI1365" s="102"/>
      <c r="DTJ1365" s="102"/>
      <c r="DTK1365" s="102"/>
      <c r="DTL1365" s="102"/>
      <c r="DTM1365" s="102"/>
      <c r="DTN1365" s="102"/>
      <c r="DTO1365" s="102"/>
      <c r="DTP1365" s="102"/>
      <c r="DTQ1365" s="102"/>
      <c r="DTR1365" s="102"/>
      <c r="DTS1365" s="102"/>
      <c r="DTT1365" s="102"/>
      <c r="DTU1365" s="102"/>
      <c r="DTV1365" s="102"/>
      <c r="DTW1365" s="102"/>
      <c r="DTX1365" s="102"/>
      <c r="DTY1365" s="102"/>
      <c r="DTZ1365" s="102"/>
      <c r="DUA1365" s="102"/>
      <c r="DUB1365" s="102"/>
      <c r="DUC1365" s="102"/>
      <c r="DUD1365" s="102"/>
      <c r="DUE1365" s="102"/>
      <c r="DUF1365" s="102"/>
      <c r="DUG1365" s="102"/>
      <c r="DUH1365" s="102"/>
      <c r="DUI1365" s="102"/>
      <c r="DUJ1365" s="102"/>
      <c r="DUK1365" s="102"/>
      <c r="DUL1365" s="102"/>
      <c r="DUM1365" s="102"/>
      <c r="DUN1365" s="102"/>
      <c r="DUO1365" s="102"/>
      <c r="DUP1365" s="102"/>
      <c r="DUQ1365" s="102"/>
      <c r="DUR1365" s="102"/>
      <c r="DUS1365" s="102"/>
      <c r="DUT1365" s="102"/>
      <c r="DUU1365" s="102"/>
      <c r="DUV1365" s="102"/>
      <c r="DUW1365" s="102"/>
      <c r="DUX1365" s="102"/>
      <c r="DUY1365" s="102"/>
      <c r="DUZ1365" s="102"/>
      <c r="DVA1365" s="102"/>
      <c r="DVB1365" s="102"/>
      <c r="DVC1365" s="102"/>
      <c r="DVD1365" s="102"/>
      <c r="DVE1365" s="102"/>
      <c r="DVF1365" s="102"/>
      <c r="DVG1365" s="102"/>
      <c r="DVH1365" s="102"/>
      <c r="DVI1365" s="102"/>
      <c r="DVJ1365" s="102"/>
      <c r="DVK1365" s="102"/>
      <c r="DVL1365" s="102"/>
      <c r="DVM1365" s="102"/>
      <c r="DVN1365" s="102"/>
      <c r="DVO1365" s="102"/>
      <c r="DVP1365" s="102"/>
      <c r="DVQ1365" s="102"/>
      <c r="DVR1365" s="102"/>
      <c r="DVS1365" s="102"/>
      <c r="DVT1365" s="102"/>
      <c r="DVU1365" s="102"/>
      <c r="DVV1365" s="102"/>
      <c r="DVW1365" s="102"/>
      <c r="DVX1365" s="102"/>
      <c r="DVY1365" s="102"/>
      <c r="DVZ1365" s="102"/>
      <c r="DWA1365" s="102"/>
      <c r="DWB1365" s="102"/>
      <c r="DWC1365" s="102"/>
      <c r="DWD1365" s="102"/>
      <c r="DWE1365" s="102"/>
      <c r="DWF1365" s="102"/>
      <c r="DWG1365" s="102"/>
      <c r="DWH1365" s="102"/>
      <c r="DWI1365" s="102"/>
      <c r="DWJ1365" s="102"/>
      <c r="DWK1365" s="102"/>
      <c r="DWL1365" s="102"/>
      <c r="DWM1365" s="102"/>
      <c r="DWN1365" s="102"/>
      <c r="DWO1365" s="102"/>
      <c r="DWP1365" s="102"/>
      <c r="DWQ1365" s="102"/>
      <c r="DWR1365" s="102"/>
      <c r="DWS1365" s="102"/>
      <c r="DWT1365" s="102"/>
      <c r="DWU1365" s="102"/>
      <c r="DWV1365" s="102"/>
      <c r="DWW1365" s="102"/>
      <c r="DWX1365" s="102"/>
      <c r="DWY1365" s="102"/>
      <c r="DWZ1365" s="102"/>
      <c r="DXA1365" s="102"/>
      <c r="DXB1365" s="102"/>
      <c r="DXC1365" s="102"/>
      <c r="DXD1365" s="102"/>
      <c r="DXE1365" s="102"/>
      <c r="DXF1365" s="102"/>
      <c r="DXG1365" s="102"/>
      <c r="DXH1365" s="102"/>
      <c r="DXI1365" s="102"/>
      <c r="DXJ1365" s="102"/>
      <c r="DXK1365" s="102"/>
      <c r="DXL1365" s="102"/>
      <c r="DXM1365" s="102"/>
      <c r="DXN1365" s="102"/>
      <c r="DXO1365" s="102"/>
      <c r="DXP1365" s="102"/>
      <c r="DXQ1365" s="102"/>
      <c r="DXR1365" s="102"/>
      <c r="DXS1365" s="102"/>
      <c r="DXT1365" s="102"/>
      <c r="DXU1365" s="102"/>
      <c r="DXV1365" s="102"/>
      <c r="DXW1365" s="102"/>
      <c r="DXX1365" s="102"/>
      <c r="DXY1365" s="102"/>
      <c r="DXZ1365" s="102"/>
      <c r="DYA1365" s="102"/>
      <c r="DYB1365" s="102"/>
      <c r="DYC1365" s="102"/>
      <c r="DYD1365" s="102"/>
      <c r="DYE1365" s="102"/>
      <c r="DYF1365" s="102"/>
      <c r="DYG1365" s="102"/>
      <c r="DYH1365" s="102"/>
      <c r="DYI1365" s="102"/>
      <c r="DYJ1365" s="102"/>
      <c r="DYK1365" s="102"/>
      <c r="DYL1365" s="102"/>
      <c r="DYM1365" s="102"/>
      <c r="DYN1365" s="102"/>
      <c r="DYO1365" s="102"/>
      <c r="DYP1365" s="102"/>
      <c r="DYQ1365" s="102"/>
      <c r="DYR1365" s="102"/>
      <c r="DYS1365" s="102"/>
      <c r="DYT1365" s="102"/>
      <c r="DYU1365" s="102"/>
      <c r="DYV1365" s="102"/>
      <c r="DYW1365" s="102"/>
      <c r="DYX1365" s="102"/>
      <c r="DYY1365" s="102"/>
      <c r="DYZ1365" s="102"/>
      <c r="DZA1365" s="102"/>
      <c r="DZB1365" s="102"/>
      <c r="DZC1365" s="102"/>
      <c r="DZD1365" s="102"/>
      <c r="DZE1365" s="102"/>
      <c r="DZF1365" s="102"/>
      <c r="DZG1365" s="102"/>
      <c r="DZH1365" s="102"/>
      <c r="DZI1365" s="102"/>
      <c r="DZJ1365" s="102"/>
      <c r="DZK1365" s="102"/>
      <c r="DZL1365" s="102"/>
      <c r="DZM1365" s="102"/>
      <c r="DZN1365" s="102"/>
      <c r="DZO1365" s="102"/>
      <c r="DZP1365" s="102"/>
      <c r="DZQ1365" s="102"/>
      <c r="DZR1365" s="102"/>
      <c r="DZS1365" s="102"/>
      <c r="DZT1365" s="102"/>
      <c r="DZU1365" s="102"/>
      <c r="DZV1365" s="102"/>
      <c r="DZW1365" s="102"/>
      <c r="DZX1365" s="102"/>
      <c r="DZY1365" s="102"/>
      <c r="DZZ1365" s="102"/>
      <c r="EAA1365" s="102"/>
      <c r="EAB1365" s="102"/>
      <c r="EAC1365" s="102"/>
      <c r="EAD1365" s="102"/>
      <c r="EAE1365" s="102"/>
      <c r="EAF1365" s="102"/>
      <c r="EAG1365" s="102"/>
      <c r="EAH1365" s="102"/>
      <c r="EAI1365" s="102"/>
      <c r="EAJ1365" s="102"/>
      <c r="EAK1365" s="102"/>
      <c r="EAL1365" s="102"/>
      <c r="EAM1365" s="102"/>
      <c r="EAN1365" s="102"/>
      <c r="EAO1365" s="102"/>
      <c r="EAP1365" s="102"/>
      <c r="EAQ1365" s="102"/>
      <c r="EAR1365" s="102"/>
      <c r="EAS1365" s="102"/>
      <c r="EAT1365" s="102"/>
      <c r="EAU1365" s="102"/>
      <c r="EAV1365" s="102"/>
      <c r="EAW1365" s="102"/>
      <c r="EAX1365" s="102"/>
      <c r="EAY1365" s="102"/>
      <c r="EAZ1365" s="102"/>
      <c r="EBA1365" s="102"/>
      <c r="EBB1365" s="102"/>
      <c r="EBC1365" s="102"/>
      <c r="EBD1365" s="102"/>
      <c r="EBE1365" s="102"/>
      <c r="EBF1365" s="102"/>
      <c r="EBG1365" s="102"/>
      <c r="EBH1365" s="102"/>
      <c r="EBI1365" s="102"/>
      <c r="EBJ1365" s="102"/>
      <c r="EBK1365" s="102"/>
      <c r="EBL1365" s="102"/>
      <c r="EBM1365" s="102"/>
      <c r="EBN1365" s="102"/>
      <c r="EBO1365" s="102"/>
      <c r="EBP1365" s="102"/>
      <c r="EBQ1365" s="102"/>
      <c r="EBR1365" s="102"/>
      <c r="EBS1365" s="102"/>
      <c r="EBT1365" s="102"/>
      <c r="EBU1365" s="102"/>
      <c r="EBV1365" s="102"/>
      <c r="EBW1365" s="102"/>
      <c r="EBX1365" s="102"/>
      <c r="EBY1365" s="102"/>
      <c r="EBZ1365" s="102"/>
      <c r="ECA1365" s="102"/>
      <c r="ECB1365" s="102"/>
      <c r="ECC1365" s="102"/>
      <c r="ECD1365" s="102"/>
      <c r="ECE1365" s="102"/>
      <c r="ECF1365" s="102"/>
      <c r="ECG1365" s="102"/>
      <c r="ECH1365" s="102"/>
      <c r="ECI1365" s="102"/>
      <c r="ECJ1365" s="102"/>
      <c r="ECK1365" s="102"/>
      <c r="ECL1365" s="102"/>
      <c r="ECM1365" s="102"/>
      <c r="ECN1365" s="102"/>
      <c r="ECO1365" s="102"/>
      <c r="ECP1365" s="102"/>
      <c r="ECQ1365" s="102"/>
      <c r="ECR1365" s="102"/>
      <c r="ECS1365" s="102"/>
      <c r="ECT1365" s="102"/>
      <c r="ECU1365" s="102"/>
      <c r="ECV1365" s="102"/>
      <c r="ECW1365" s="102"/>
      <c r="ECX1365" s="102"/>
      <c r="ECY1365" s="102"/>
      <c r="ECZ1365" s="102"/>
      <c r="EDA1365" s="102"/>
      <c r="EDB1365" s="102"/>
      <c r="EDC1365" s="102"/>
      <c r="EDD1365" s="102"/>
      <c r="EDE1365" s="102"/>
      <c r="EDF1365" s="102"/>
      <c r="EDG1365" s="102"/>
      <c r="EDH1365" s="102"/>
      <c r="EDI1365" s="102"/>
      <c r="EDJ1365" s="102"/>
      <c r="EDK1365" s="102"/>
      <c r="EDL1365" s="102"/>
      <c r="EDM1365" s="102"/>
      <c r="EDN1365" s="102"/>
      <c r="EDO1365" s="102"/>
      <c r="EDP1365" s="102"/>
      <c r="EDQ1365" s="102"/>
      <c r="EDR1365" s="102"/>
      <c r="EDS1365" s="102"/>
      <c r="EDT1365" s="102"/>
      <c r="EDU1365" s="102"/>
      <c r="EDV1365" s="102"/>
      <c r="EDW1365" s="102"/>
      <c r="EDX1365" s="102"/>
      <c r="EDY1365" s="102"/>
      <c r="EDZ1365" s="102"/>
      <c r="EEA1365" s="102"/>
      <c r="EEB1365" s="102"/>
      <c r="EEC1365" s="102"/>
      <c r="EED1365" s="102"/>
      <c r="EEE1365" s="102"/>
      <c r="EEF1365" s="102"/>
      <c r="EEG1365" s="102"/>
      <c r="EEH1365" s="102"/>
      <c r="EEI1365" s="102"/>
      <c r="EEJ1365" s="102"/>
      <c r="EEK1365" s="102"/>
      <c r="EEL1365" s="102"/>
      <c r="EEM1365" s="102"/>
      <c r="EEN1365" s="102"/>
      <c r="EEO1365" s="102"/>
      <c r="EEP1365" s="102"/>
      <c r="EEQ1365" s="102"/>
      <c r="EER1365" s="102"/>
      <c r="EES1365" s="102"/>
      <c r="EET1365" s="102"/>
      <c r="EEU1365" s="102"/>
      <c r="EEV1365" s="102"/>
      <c r="EEW1365" s="102"/>
      <c r="EEX1365" s="102"/>
      <c r="EEY1365" s="102"/>
      <c r="EEZ1365" s="102"/>
      <c r="EFA1365" s="102"/>
      <c r="EFB1365" s="102"/>
      <c r="EFC1365" s="102"/>
      <c r="EFD1365" s="102"/>
      <c r="EFE1365" s="102"/>
      <c r="EFF1365" s="102"/>
      <c r="EFG1365" s="102"/>
      <c r="EFH1365" s="102"/>
      <c r="EFI1365" s="102"/>
      <c r="EFJ1365" s="102"/>
      <c r="EFK1365" s="102"/>
      <c r="EFL1365" s="102"/>
      <c r="EFM1365" s="102"/>
      <c r="EFN1365" s="102"/>
      <c r="EFO1365" s="102"/>
      <c r="EFP1365" s="102"/>
      <c r="EFQ1365" s="102"/>
      <c r="EFR1365" s="102"/>
      <c r="EFS1365" s="102"/>
      <c r="EFT1365" s="102"/>
      <c r="EFU1365" s="102"/>
      <c r="EFV1365" s="102"/>
      <c r="EFW1365" s="102"/>
      <c r="EFX1365" s="102"/>
      <c r="EFY1365" s="102"/>
      <c r="EFZ1365" s="102"/>
      <c r="EGA1365" s="102"/>
      <c r="EGB1365" s="102"/>
      <c r="EGC1365" s="102"/>
      <c r="EGD1365" s="102"/>
      <c r="EGE1365" s="102"/>
      <c r="EGF1365" s="102"/>
      <c r="EGG1365" s="102"/>
      <c r="EGH1365" s="102"/>
      <c r="EGI1365" s="102"/>
      <c r="EGJ1365" s="102"/>
      <c r="EGK1365" s="102"/>
      <c r="EGL1365" s="102"/>
      <c r="EGM1365" s="102"/>
      <c r="EGN1365" s="102"/>
      <c r="EGO1365" s="102"/>
      <c r="EGP1365" s="102"/>
      <c r="EGQ1365" s="102"/>
      <c r="EGR1365" s="102"/>
      <c r="EGS1365" s="102"/>
      <c r="EGT1365" s="102"/>
      <c r="EGU1365" s="102"/>
      <c r="EGV1365" s="102"/>
      <c r="EGW1365" s="102"/>
      <c r="EGX1365" s="102"/>
      <c r="EGY1365" s="102"/>
      <c r="EGZ1365" s="102"/>
      <c r="EHA1365" s="102"/>
      <c r="EHB1365" s="102"/>
      <c r="EHC1365" s="102"/>
      <c r="EHD1365" s="102"/>
      <c r="EHE1365" s="102"/>
      <c r="EHF1365" s="102"/>
      <c r="EHG1365" s="102"/>
      <c r="EHH1365" s="102"/>
      <c r="EHI1365" s="102"/>
      <c r="EHJ1365" s="102"/>
      <c r="EHK1365" s="102"/>
      <c r="EHL1365" s="102"/>
      <c r="EHM1365" s="102"/>
      <c r="EHN1365" s="102"/>
      <c r="EHO1365" s="102"/>
      <c r="EHP1365" s="102"/>
      <c r="EHQ1365" s="102"/>
      <c r="EHR1365" s="102"/>
      <c r="EHS1365" s="102"/>
      <c r="EHT1365" s="102"/>
      <c r="EHU1365" s="102"/>
      <c r="EHV1365" s="102"/>
      <c r="EHW1365" s="102"/>
      <c r="EHX1365" s="102"/>
      <c r="EHY1365" s="102"/>
      <c r="EHZ1365" s="102"/>
      <c r="EIA1365" s="102"/>
      <c r="EIB1365" s="102"/>
      <c r="EIC1365" s="102"/>
      <c r="EID1365" s="102"/>
      <c r="EIE1365" s="102"/>
      <c r="EIF1365" s="102"/>
      <c r="EIG1365" s="102"/>
      <c r="EIH1365" s="102"/>
      <c r="EII1365" s="102"/>
      <c r="EIJ1365" s="102"/>
      <c r="EIK1365" s="102"/>
      <c r="EIL1365" s="102"/>
      <c r="EIM1365" s="102"/>
      <c r="EIN1365" s="102"/>
      <c r="EIO1365" s="102"/>
      <c r="EIP1365" s="102"/>
      <c r="EIQ1365" s="102"/>
      <c r="EIR1365" s="102"/>
      <c r="EIS1365" s="102"/>
      <c r="EIT1365" s="102"/>
      <c r="EIU1365" s="102"/>
      <c r="EIV1365" s="102"/>
      <c r="EIW1365" s="102"/>
      <c r="EIX1365" s="102"/>
      <c r="EIY1365" s="102"/>
      <c r="EIZ1365" s="102"/>
      <c r="EJA1365" s="102"/>
      <c r="EJB1365" s="102"/>
      <c r="EJC1365" s="102"/>
      <c r="EJD1365" s="102"/>
      <c r="EJE1365" s="102"/>
      <c r="EJF1365" s="102"/>
      <c r="EJG1365" s="102"/>
      <c r="EJH1365" s="102"/>
      <c r="EJI1365" s="102"/>
      <c r="EJJ1365" s="102"/>
      <c r="EJK1365" s="102"/>
      <c r="EJL1365" s="102"/>
      <c r="EJM1365" s="102"/>
      <c r="EJN1365" s="102"/>
      <c r="EJO1365" s="102"/>
      <c r="EJP1365" s="102"/>
      <c r="EJQ1365" s="102"/>
      <c r="EJR1365" s="102"/>
      <c r="EJS1365" s="102"/>
      <c r="EJT1365" s="102"/>
      <c r="EJU1365" s="102"/>
      <c r="EJV1365" s="102"/>
      <c r="EJW1365" s="102"/>
      <c r="EJX1365" s="102"/>
      <c r="EJY1365" s="102"/>
      <c r="EJZ1365" s="102"/>
      <c r="EKA1365" s="102"/>
      <c r="EKB1365" s="102"/>
      <c r="EKC1365" s="102"/>
      <c r="EKD1365" s="102"/>
      <c r="EKE1365" s="102"/>
      <c r="EKF1365" s="102"/>
      <c r="EKG1365" s="102"/>
      <c r="EKH1365" s="102"/>
      <c r="EKI1365" s="102"/>
      <c r="EKJ1365" s="102"/>
      <c r="EKK1365" s="102"/>
      <c r="EKL1365" s="102"/>
      <c r="EKM1365" s="102"/>
      <c r="EKN1365" s="102"/>
      <c r="EKO1365" s="102"/>
      <c r="EKP1365" s="102"/>
      <c r="EKQ1365" s="102"/>
      <c r="EKR1365" s="102"/>
      <c r="EKS1365" s="102"/>
      <c r="EKT1365" s="102"/>
      <c r="EKU1365" s="102"/>
      <c r="EKV1365" s="102"/>
      <c r="EKW1365" s="102"/>
      <c r="EKX1365" s="102"/>
      <c r="EKY1365" s="102"/>
      <c r="EKZ1365" s="102"/>
      <c r="ELA1365" s="102"/>
      <c r="ELB1365" s="102"/>
      <c r="ELC1365" s="102"/>
      <c r="ELD1365" s="102"/>
      <c r="ELE1365" s="102"/>
      <c r="ELF1365" s="102"/>
      <c r="ELG1365" s="102"/>
      <c r="ELH1365" s="102"/>
      <c r="ELI1365" s="102"/>
      <c r="ELJ1365" s="102"/>
      <c r="ELK1365" s="102"/>
      <c r="ELL1365" s="102"/>
      <c r="ELM1365" s="102"/>
      <c r="ELN1365" s="102"/>
      <c r="ELO1365" s="102"/>
      <c r="ELP1365" s="102"/>
      <c r="ELQ1365" s="102"/>
      <c r="ELR1365" s="102"/>
      <c r="ELS1365" s="102"/>
      <c r="ELT1365" s="102"/>
      <c r="ELU1365" s="102"/>
      <c r="ELV1365" s="102"/>
      <c r="ELW1365" s="102"/>
      <c r="ELX1365" s="102"/>
      <c r="ELY1365" s="102"/>
      <c r="ELZ1365" s="102"/>
      <c r="EMA1365" s="102"/>
      <c r="EMB1365" s="102"/>
      <c r="EMC1365" s="102"/>
      <c r="EMD1365" s="102"/>
      <c r="EME1365" s="102"/>
      <c r="EMF1365" s="102"/>
      <c r="EMG1365" s="102"/>
      <c r="EMH1365" s="102"/>
      <c r="EMI1365" s="102"/>
      <c r="EMJ1365" s="102"/>
      <c r="EMK1365" s="102"/>
      <c r="EML1365" s="102"/>
      <c r="EMM1365" s="102"/>
      <c r="EMN1365" s="102"/>
      <c r="EMO1365" s="102"/>
      <c r="EMP1365" s="102"/>
      <c r="EMQ1365" s="102"/>
      <c r="EMR1365" s="102"/>
      <c r="EMS1365" s="102"/>
      <c r="EMT1365" s="102"/>
      <c r="EMU1365" s="102"/>
      <c r="EMV1365" s="102"/>
      <c r="EMW1365" s="102"/>
      <c r="EMX1365" s="102"/>
      <c r="EMY1365" s="102"/>
      <c r="EMZ1365" s="102"/>
      <c r="ENA1365" s="102"/>
      <c r="ENB1365" s="102"/>
      <c r="ENC1365" s="102"/>
      <c r="END1365" s="102"/>
      <c r="ENE1365" s="102"/>
      <c r="ENF1365" s="102"/>
      <c r="ENG1365" s="102"/>
      <c r="ENH1365" s="102"/>
      <c r="ENI1365" s="102"/>
      <c r="ENJ1365" s="102"/>
      <c r="ENK1365" s="102"/>
      <c r="ENL1365" s="102"/>
      <c r="ENM1365" s="102"/>
      <c r="ENN1365" s="102"/>
      <c r="ENO1365" s="102"/>
      <c r="ENP1365" s="102"/>
      <c r="ENQ1365" s="102"/>
      <c r="ENR1365" s="102"/>
      <c r="ENS1365" s="102"/>
      <c r="ENT1365" s="102"/>
      <c r="ENU1365" s="102"/>
      <c r="ENV1365" s="102"/>
      <c r="ENW1365" s="102"/>
      <c r="ENX1365" s="102"/>
      <c r="ENY1365" s="102"/>
      <c r="ENZ1365" s="102"/>
      <c r="EOA1365" s="102"/>
      <c r="EOB1365" s="102"/>
      <c r="EOC1365" s="102"/>
      <c r="EOD1365" s="102"/>
      <c r="EOE1365" s="102"/>
      <c r="EOF1365" s="102"/>
      <c r="EOG1365" s="102"/>
      <c r="EOH1365" s="102"/>
      <c r="EOI1365" s="102"/>
      <c r="EOJ1365" s="102"/>
      <c r="EOK1365" s="102"/>
      <c r="EOL1365" s="102"/>
      <c r="EOM1365" s="102"/>
      <c r="EON1365" s="102"/>
      <c r="EOO1365" s="102"/>
      <c r="EOP1365" s="102"/>
      <c r="EOQ1365" s="102"/>
      <c r="EOR1365" s="102"/>
      <c r="EOS1365" s="102"/>
      <c r="EOT1365" s="102"/>
      <c r="EOU1365" s="102"/>
      <c r="EOV1365" s="102"/>
      <c r="EOW1365" s="102"/>
      <c r="EOX1365" s="102"/>
      <c r="EOY1365" s="102"/>
      <c r="EOZ1365" s="102"/>
      <c r="EPA1365" s="102"/>
      <c r="EPB1365" s="102"/>
      <c r="EPC1365" s="102"/>
      <c r="EPD1365" s="102"/>
      <c r="EPE1365" s="102"/>
      <c r="EPF1365" s="102"/>
      <c r="EPG1365" s="102"/>
      <c r="EPH1365" s="102"/>
      <c r="EPI1365" s="102"/>
      <c r="EPJ1365" s="102"/>
      <c r="EPK1365" s="102"/>
      <c r="EPL1365" s="102"/>
      <c r="EPM1365" s="102"/>
      <c r="EPN1365" s="102"/>
      <c r="EPO1365" s="102"/>
      <c r="EPP1365" s="102"/>
      <c r="EPQ1365" s="102"/>
      <c r="EPR1365" s="102"/>
      <c r="EPS1365" s="102"/>
      <c r="EPT1365" s="102"/>
      <c r="EPU1365" s="102"/>
      <c r="EPV1365" s="102"/>
      <c r="EPW1365" s="102"/>
      <c r="EPX1365" s="102"/>
      <c r="EPY1365" s="102"/>
      <c r="EPZ1365" s="102"/>
      <c r="EQA1365" s="102"/>
      <c r="EQB1365" s="102"/>
      <c r="EQC1365" s="102"/>
      <c r="EQD1365" s="102"/>
      <c r="EQE1365" s="102"/>
      <c r="EQF1365" s="102"/>
      <c r="EQG1365" s="102"/>
      <c r="EQH1365" s="102"/>
      <c r="EQI1365" s="102"/>
      <c r="EQJ1365" s="102"/>
      <c r="EQK1365" s="102"/>
      <c r="EQL1365" s="102"/>
      <c r="EQM1365" s="102"/>
      <c r="EQN1365" s="102"/>
      <c r="EQO1365" s="102"/>
      <c r="EQP1365" s="102"/>
      <c r="EQQ1365" s="102"/>
      <c r="EQR1365" s="102"/>
      <c r="EQS1365" s="102"/>
      <c r="EQT1365" s="102"/>
      <c r="EQU1365" s="102"/>
      <c r="EQV1365" s="102"/>
      <c r="EQW1365" s="102"/>
      <c r="EQX1365" s="102"/>
      <c r="EQY1365" s="102"/>
      <c r="EQZ1365" s="102"/>
      <c r="ERA1365" s="102"/>
      <c r="ERB1365" s="102"/>
      <c r="ERC1365" s="102"/>
      <c r="ERD1365" s="102"/>
      <c r="ERE1365" s="102"/>
      <c r="ERF1365" s="102"/>
      <c r="ERG1365" s="102"/>
      <c r="ERH1365" s="102"/>
      <c r="ERI1365" s="102"/>
      <c r="ERJ1365" s="102"/>
      <c r="ERK1365" s="102"/>
      <c r="ERL1365" s="102"/>
      <c r="ERM1365" s="102"/>
      <c r="ERN1365" s="102"/>
      <c r="ERO1365" s="102"/>
      <c r="ERP1365" s="102"/>
      <c r="ERQ1365" s="102"/>
      <c r="ERR1365" s="102"/>
      <c r="ERS1365" s="102"/>
      <c r="ERT1365" s="102"/>
      <c r="ERU1365" s="102"/>
      <c r="ERV1365" s="102"/>
      <c r="ERW1365" s="102"/>
      <c r="ERX1365" s="102"/>
      <c r="ERY1365" s="102"/>
      <c r="ERZ1365" s="102"/>
      <c r="ESA1365" s="102"/>
      <c r="ESB1365" s="102"/>
      <c r="ESC1365" s="102"/>
      <c r="ESD1365" s="102"/>
      <c r="ESE1365" s="102"/>
      <c r="ESF1365" s="102"/>
      <c r="ESG1365" s="102"/>
      <c r="ESH1365" s="102"/>
      <c r="ESI1365" s="102"/>
      <c r="ESJ1365" s="102"/>
      <c r="ESK1365" s="102"/>
      <c r="ESL1365" s="102"/>
      <c r="ESM1365" s="102"/>
      <c r="ESN1365" s="102"/>
      <c r="ESO1365" s="102"/>
      <c r="ESP1365" s="102"/>
      <c r="ESQ1365" s="102"/>
      <c r="ESR1365" s="102"/>
      <c r="ESS1365" s="102"/>
      <c r="EST1365" s="102"/>
      <c r="ESU1365" s="102"/>
      <c r="ESV1365" s="102"/>
      <c r="ESW1365" s="102"/>
      <c r="ESX1365" s="102"/>
      <c r="ESY1365" s="102"/>
      <c r="ESZ1365" s="102"/>
      <c r="ETA1365" s="102"/>
      <c r="ETB1365" s="102"/>
      <c r="ETC1365" s="102"/>
      <c r="ETD1365" s="102"/>
      <c r="ETE1365" s="102"/>
      <c r="ETF1365" s="102"/>
      <c r="ETG1365" s="102"/>
      <c r="ETH1365" s="102"/>
      <c r="ETI1365" s="102"/>
      <c r="ETJ1365" s="102"/>
      <c r="ETK1365" s="102"/>
      <c r="ETL1365" s="102"/>
      <c r="ETM1365" s="102"/>
      <c r="ETN1365" s="102"/>
      <c r="ETO1365" s="102"/>
      <c r="ETP1365" s="102"/>
      <c r="ETQ1365" s="102"/>
      <c r="ETR1365" s="102"/>
      <c r="ETS1365" s="102"/>
      <c r="ETT1365" s="102"/>
      <c r="ETU1365" s="102"/>
      <c r="ETV1365" s="102"/>
      <c r="ETW1365" s="102"/>
      <c r="ETX1365" s="102"/>
      <c r="ETY1365" s="102"/>
      <c r="ETZ1365" s="102"/>
      <c r="EUA1365" s="102"/>
      <c r="EUB1365" s="102"/>
      <c r="EUC1365" s="102"/>
      <c r="EUD1365" s="102"/>
      <c r="EUE1365" s="102"/>
      <c r="EUF1365" s="102"/>
      <c r="EUG1365" s="102"/>
      <c r="EUH1365" s="102"/>
      <c r="EUI1365" s="102"/>
      <c r="EUJ1365" s="102"/>
      <c r="EUK1365" s="102"/>
      <c r="EUL1365" s="102"/>
      <c r="EUM1365" s="102"/>
      <c r="EUN1365" s="102"/>
      <c r="EUO1365" s="102"/>
      <c r="EUP1365" s="102"/>
      <c r="EUQ1365" s="102"/>
      <c r="EUR1365" s="102"/>
      <c r="EUS1365" s="102"/>
      <c r="EUT1365" s="102"/>
      <c r="EUU1365" s="102"/>
      <c r="EUV1365" s="102"/>
      <c r="EUW1365" s="102"/>
      <c r="EUX1365" s="102"/>
      <c r="EUY1365" s="102"/>
      <c r="EUZ1365" s="102"/>
      <c r="EVA1365" s="102"/>
      <c r="EVB1365" s="102"/>
      <c r="EVC1365" s="102"/>
      <c r="EVD1365" s="102"/>
      <c r="EVE1365" s="102"/>
      <c r="EVF1365" s="102"/>
      <c r="EVG1365" s="102"/>
      <c r="EVH1365" s="102"/>
      <c r="EVI1365" s="102"/>
      <c r="EVJ1365" s="102"/>
      <c r="EVK1365" s="102"/>
      <c r="EVL1365" s="102"/>
      <c r="EVM1365" s="102"/>
      <c r="EVN1365" s="102"/>
      <c r="EVO1365" s="102"/>
      <c r="EVP1365" s="102"/>
      <c r="EVQ1365" s="102"/>
      <c r="EVR1365" s="102"/>
      <c r="EVS1365" s="102"/>
      <c r="EVT1365" s="102"/>
      <c r="EVU1365" s="102"/>
      <c r="EVV1365" s="102"/>
      <c r="EVW1365" s="102"/>
      <c r="EVX1365" s="102"/>
      <c r="EVY1365" s="102"/>
      <c r="EVZ1365" s="102"/>
      <c r="EWA1365" s="102"/>
      <c r="EWB1365" s="102"/>
      <c r="EWC1365" s="102"/>
      <c r="EWD1365" s="102"/>
      <c r="EWE1365" s="102"/>
      <c r="EWF1365" s="102"/>
      <c r="EWG1365" s="102"/>
      <c r="EWH1365" s="102"/>
      <c r="EWI1365" s="102"/>
      <c r="EWJ1365" s="102"/>
      <c r="EWK1365" s="102"/>
      <c r="EWL1365" s="102"/>
      <c r="EWM1365" s="102"/>
      <c r="EWN1365" s="102"/>
      <c r="EWO1365" s="102"/>
      <c r="EWP1365" s="102"/>
      <c r="EWQ1365" s="102"/>
      <c r="EWR1365" s="102"/>
      <c r="EWS1365" s="102"/>
      <c r="EWT1365" s="102"/>
      <c r="EWU1365" s="102"/>
      <c r="EWV1365" s="102"/>
      <c r="EWW1365" s="102"/>
      <c r="EWX1365" s="102"/>
      <c r="EWY1365" s="102"/>
      <c r="EWZ1365" s="102"/>
      <c r="EXA1365" s="102"/>
      <c r="EXB1365" s="102"/>
      <c r="EXC1365" s="102"/>
      <c r="EXD1365" s="102"/>
      <c r="EXE1365" s="102"/>
      <c r="EXF1365" s="102"/>
      <c r="EXG1365" s="102"/>
      <c r="EXH1365" s="102"/>
      <c r="EXI1365" s="102"/>
      <c r="EXJ1365" s="102"/>
      <c r="EXK1365" s="102"/>
      <c r="EXL1365" s="102"/>
      <c r="EXM1365" s="102"/>
      <c r="EXN1365" s="102"/>
      <c r="EXO1365" s="102"/>
      <c r="EXP1365" s="102"/>
      <c r="EXQ1365" s="102"/>
      <c r="EXR1365" s="102"/>
      <c r="EXS1365" s="102"/>
      <c r="EXT1365" s="102"/>
      <c r="EXU1365" s="102"/>
      <c r="EXV1365" s="102"/>
      <c r="EXW1365" s="102"/>
      <c r="EXX1365" s="102"/>
      <c r="EXY1365" s="102"/>
      <c r="EXZ1365" s="102"/>
      <c r="EYA1365" s="102"/>
      <c r="EYB1365" s="102"/>
      <c r="EYC1365" s="102"/>
      <c r="EYD1365" s="102"/>
      <c r="EYE1365" s="102"/>
      <c r="EYF1365" s="102"/>
      <c r="EYG1365" s="102"/>
      <c r="EYH1365" s="102"/>
      <c r="EYI1365" s="102"/>
      <c r="EYJ1365" s="102"/>
      <c r="EYK1365" s="102"/>
      <c r="EYL1365" s="102"/>
      <c r="EYM1365" s="102"/>
      <c r="EYN1365" s="102"/>
      <c r="EYO1365" s="102"/>
      <c r="EYP1365" s="102"/>
      <c r="EYQ1365" s="102"/>
      <c r="EYR1365" s="102"/>
      <c r="EYS1365" s="102"/>
      <c r="EYT1365" s="102"/>
      <c r="EYU1365" s="102"/>
      <c r="EYV1365" s="102"/>
      <c r="EYW1365" s="102"/>
      <c r="EYX1365" s="102"/>
      <c r="EYY1365" s="102"/>
      <c r="EYZ1365" s="102"/>
      <c r="EZA1365" s="102"/>
      <c r="EZB1365" s="102"/>
      <c r="EZC1365" s="102"/>
      <c r="EZD1365" s="102"/>
      <c r="EZE1365" s="102"/>
      <c r="EZF1365" s="102"/>
      <c r="EZG1365" s="102"/>
      <c r="EZH1365" s="102"/>
      <c r="EZI1365" s="102"/>
      <c r="EZJ1365" s="102"/>
      <c r="EZK1365" s="102"/>
      <c r="EZL1365" s="102"/>
      <c r="EZM1365" s="102"/>
      <c r="EZN1365" s="102"/>
      <c r="EZO1365" s="102"/>
      <c r="EZP1365" s="102"/>
      <c r="EZQ1365" s="102"/>
      <c r="EZR1365" s="102"/>
      <c r="EZS1365" s="102"/>
      <c r="EZT1365" s="102"/>
      <c r="EZU1365" s="102"/>
      <c r="EZV1365" s="102"/>
      <c r="EZW1365" s="102"/>
      <c r="EZX1365" s="102"/>
      <c r="EZY1365" s="102"/>
      <c r="EZZ1365" s="102"/>
      <c r="FAA1365" s="102"/>
      <c r="FAB1365" s="102"/>
      <c r="FAC1365" s="102"/>
      <c r="FAD1365" s="102"/>
      <c r="FAE1365" s="102"/>
      <c r="FAF1365" s="102"/>
      <c r="FAG1365" s="102"/>
      <c r="FAH1365" s="102"/>
      <c r="FAI1365" s="102"/>
      <c r="FAJ1365" s="102"/>
      <c r="FAK1365" s="102"/>
      <c r="FAL1365" s="102"/>
      <c r="FAM1365" s="102"/>
      <c r="FAN1365" s="102"/>
      <c r="FAO1365" s="102"/>
      <c r="FAP1365" s="102"/>
      <c r="FAQ1365" s="102"/>
      <c r="FAR1365" s="102"/>
      <c r="FAS1365" s="102"/>
      <c r="FAT1365" s="102"/>
      <c r="FAU1365" s="102"/>
      <c r="FAV1365" s="102"/>
      <c r="FAW1365" s="102"/>
      <c r="FAX1365" s="102"/>
      <c r="FAY1365" s="102"/>
      <c r="FAZ1365" s="102"/>
      <c r="FBA1365" s="102"/>
      <c r="FBB1365" s="102"/>
      <c r="FBC1365" s="102"/>
      <c r="FBD1365" s="102"/>
      <c r="FBE1365" s="102"/>
      <c r="FBF1365" s="102"/>
      <c r="FBG1365" s="102"/>
      <c r="FBH1365" s="102"/>
      <c r="FBI1365" s="102"/>
      <c r="FBJ1365" s="102"/>
      <c r="FBK1365" s="102"/>
      <c r="FBL1365" s="102"/>
      <c r="FBM1365" s="102"/>
      <c r="FBN1365" s="102"/>
      <c r="FBO1365" s="102"/>
      <c r="FBP1365" s="102"/>
      <c r="FBQ1365" s="102"/>
      <c r="FBR1365" s="102"/>
      <c r="FBS1365" s="102"/>
      <c r="FBT1365" s="102"/>
      <c r="FBU1365" s="102"/>
      <c r="FBV1365" s="102"/>
      <c r="FBW1365" s="102"/>
      <c r="FBX1365" s="102"/>
      <c r="FBY1365" s="102"/>
      <c r="FBZ1365" s="102"/>
      <c r="FCA1365" s="102"/>
      <c r="FCB1365" s="102"/>
      <c r="FCC1365" s="102"/>
      <c r="FCD1365" s="102"/>
      <c r="FCE1365" s="102"/>
      <c r="FCF1365" s="102"/>
      <c r="FCG1365" s="102"/>
      <c r="FCH1365" s="102"/>
      <c r="FCI1365" s="102"/>
      <c r="FCJ1365" s="102"/>
      <c r="FCK1365" s="102"/>
      <c r="FCL1365" s="102"/>
      <c r="FCM1365" s="102"/>
      <c r="FCN1365" s="102"/>
      <c r="FCO1365" s="102"/>
      <c r="FCP1365" s="102"/>
      <c r="FCQ1365" s="102"/>
      <c r="FCR1365" s="102"/>
      <c r="FCS1365" s="102"/>
      <c r="FCT1365" s="102"/>
      <c r="FCU1365" s="102"/>
      <c r="FCV1365" s="102"/>
      <c r="FCW1365" s="102"/>
      <c r="FCX1365" s="102"/>
      <c r="FCY1365" s="102"/>
      <c r="FCZ1365" s="102"/>
      <c r="FDA1365" s="102"/>
      <c r="FDB1365" s="102"/>
      <c r="FDC1365" s="102"/>
      <c r="FDD1365" s="102"/>
      <c r="FDE1365" s="102"/>
      <c r="FDF1365" s="102"/>
      <c r="FDG1365" s="102"/>
      <c r="FDH1365" s="102"/>
      <c r="FDI1365" s="102"/>
      <c r="FDJ1365" s="102"/>
      <c r="FDK1365" s="102"/>
      <c r="FDL1365" s="102"/>
      <c r="FDM1365" s="102"/>
      <c r="FDN1365" s="102"/>
      <c r="FDO1365" s="102"/>
      <c r="FDP1365" s="102"/>
      <c r="FDQ1365" s="102"/>
      <c r="FDR1365" s="102"/>
      <c r="FDS1365" s="102"/>
      <c r="FDT1365" s="102"/>
      <c r="FDU1365" s="102"/>
      <c r="FDV1365" s="102"/>
      <c r="FDW1365" s="102"/>
      <c r="FDX1365" s="102"/>
      <c r="FDY1365" s="102"/>
      <c r="FDZ1365" s="102"/>
      <c r="FEA1365" s="102"/>
      <c r="FEB1365" s="102"/>
      <c r="FEC1365" s="102"/>
      <c r="FED1365" s="102"/>
      <c r="FEE1365" s="102"/>
      <c r="FEF1365" s="102"/>
      <c r="FEG1365" s="102"/>
      <c r="FEH1365" s="102"/>
      <c r="FEI1365" s="102"/>
      <c r="FEJ1365" s="102"/>
      <c r="FEK1365" s="102"/>
      <c r="FEL1365" s="102"/>
      <c r="FEM1365" s="102"/>
      <c r="FEN1365" s="102"/>
      <c r="FEO1365" s="102"/>
      <c r="FEP1365" s="102"/>
      <c r="FEQ1365" s="102"/>
      <c r="FER1365" s="102"/>
      <c r="FES1365" s="102"/>
      <c r="FET1365" s="102"/>
      <c r="FEU1365" s="102"/>
      <c r="FEV1365" s="102"/>
      <c r="FEW1365" s="102"/>
      <c r="FEX1365" s="102"/>
      <c r="FEY1365" s="102"/>
      <c r="FEZ1365" s="102"/>
      <c r="FFA1365" s="102"/>
      <c r="FFB1365" s="102"/>
      <c r="FFC1365" s="102"/>
      <c r="FFD1365" s="102"/>
      <c r="FFE1365" s="102"/>
      <c r="FFF1365" s="102"/>
      <c r="FFG1365" s="102"/>
      <c r="FFH1365" s="102"/>
      <c r="FFI1365" s="102"/>
      <c r="FFJ1365" s="102"/>
      <c r="FFK1365" s="102"/>
      <c r="FFL1365" s="102"/>
      <c r="FFM1365" s="102"/>
      <c r="FFN1365" s="102"/>
      <c r="FFO1365" s="102"/>
      <c r="FFP1365" s="102"/>
      <c r="FFQ1365" s="102"/>
      <c r="FFR1365" s="102"/>
      <c r="FFS1365" s="102"/>
      <c r="FFT1365" s="102"/>
      <c r="FFU1365" s="102"/>
      <c r="FFV1365" s="102"/>
      <c r="FFW1365" s="102"/>
      <c r="FFX1365" s="102"/>
      <c r="FFY1365" s="102"/>
      <c r="FFZ1365" s="102"/>
      <c r="FGA1365" s="102"/>
      <c r="FGB1365" s="102"/>
      <c r="FGC1365" s="102"/>
      <c r="FGD1365" s="102"/>
      <c r="FGE1365" s="102"/>
      <c r="FGF1365" s="102"/>
      <c r="FGG1365" s="102"/>
      <c r="FGH1365" s="102"/>
      <c r="FGI1365" s="102"/>
      <c r="FGJ1365" s="102"/>
      <c r="FGK1365" s="102"/>
      <c r="FGL1365" s="102"/>
      <c r="FGM1365" s="102"/>
      <c r="FGN1365" s="102"/>
      <c r="FGO1365" s="102"/>
      <c r="FGP1365" s="102"/>
      <c r="FGQ1365" s="102"/>
      <c r="FGR1365" s="102"/>
      <c r="FGS1365" s="102"/>
      <c r="FGT1365" s="102"/>
      <c r="FGU1365" s="102"/>
      <c r="FGV1365" s="102"/>
      <c r="FGW1365" s="102"/>
      <c r="FGX1365" s="102"/>
      <c r="FGY1365" s="102"/>
      <c r="FGZ1365" s="102"/>
      <c r="FHA1365" s="102"/>
      <c r="FHB1365" s="102"/>
      <c r="FHC1365" s="102"/>
      <c r="FHD1365" s="102"/>
      <c r="FHE1365" s="102"/>
      <c r="FHF1365" s="102"/>
      <c r="FHG1365" s="102"/>
      <c r="FHH1365" s="102"/>
      <c r="FHI1365" s="102"/>
      <c r="FHJ1365" s="102"/>
      <c r="FHK1365" s="102"/>
      <c r="FHL1365" s="102"/>
      <c r="FHM1365" s="102"/>
      <c r="FHN1365" s="102"/>
      <c r="FHO1365" s="102"/>
      <c r="FHP1365" s="102"/>
      <c r="FHQ1365" s="102"/>
      <c r="FHR1365" s="102"/>
      <c r="FHS1365" s="102"/>
      <c r="FHT1365" s="102"/>
      <c r="FHU1365" s="102"/>
      <c r="FHV1365" s="102"/>
      <c r="FHW1365" s="102"/>
      <c r="FHX1365" s="102"/>
      <c r="FHY1365" s="102"/>
      <c r="FHZ1365" s="102"/>
      <c r="FIA1365" s="102"/>
      <c r="FIB1365" s="102"/>
      <c r="FIC1365" s="102"/>
      <c r="FID1365" s="102"/>
      <c r="FIE1365" s="102"/>
      <c r="FIF1365" s="102"/>
      <c r="FIG1365" s="102"/>
      <c r="FIH1365" s="102"/>
      <c r="FII1365" s="102"/>
      <c r="FIJ1365" s="102"/>
      <c r="FIK1365" s="102"/>
      <c r="FIL1365" s="102"/>
      <c r="FIM1365" s="102"/>
      <c r="FIN1365" s="102"/>
      <c r="FIO1365" s="102"/>
      <c r="FIP1365" s="102"/>
      <c r="FIQ1365" s="102"/>
      <c r="FIR1365" s="102"/>
      <c r="FIS1365" s="102"/>
      <c r="FIT1365" s="102"/>
      <c r="FIU1365" s="102"/>
      <c r="FIV1365" s="102"/>
      <c r="FIW1365" s="102"/>
      <c r="FIX1365" s="102"/>
      <c r="FIY1365" s="102"/>
      <c r="FIZ1365" s="102"/>
      <c r="FJA1365" s="102"/>
      <c r="FJB1365" s="102"/>
      <c r="FJC1365" s="102"/>
      <c r="FJD1365" s="102"/>
      <c r="FJE1365" s="102"/>
      <c r="FJF1365" s="102"/>
      <c r="FJG1365" s="102"/>
      <c r="FJH1365" s="102"/>
      <c r="FJI1365" s="102"/>
      <c r="FJJ1365" s="102"/>
      <c r="FJK1365" s="102"/>
      <c r="FJL1365" s="102"/>
      <c r="FJM1365" s="102"/>
      <c r="FJN1365" s="102"/>
      <c r="FJO1365" s="102"/>
      <c r="FJP1365" s="102"/>
      <c r="FJQ1365" s="102"/>
      <c r="FJR1365" s="102"/>
      <c r="FJS1365" s="102"/>
      <c r="FJT1365" s="102"/>
      <c r="FJU1365" s="102"/>
      <c r="FJV1365" s="102"/>
      <c r="FJW1365" s="102"/>
      <c r="FJX1365" s="102"/>
      <c r="FJY1365" s="102"/>
      <c r="FJZ1365" s="102"/>
      <c r="FKA1365" s="102"/>
      <c r="FKB1365" s="102"/>
      <c r="FKC1365" s="102"/>
      <c r="FKD1365" s="102"/>
      <c r="FKE1365" s="102"/>
      <c r="FKF1365" s="102"/>
      <c r="FKG1365" s="102"/>
      <c r="FKH1365" s="102"/>
      <c r="FKI1365" s="102"/>
      <c r="FKJ1365" s="102"/>
      <c r="FKK1365" s="102"/>
      <c r="FKL1365" s="102"/>
      <c r="FKM1365" s="102"/>
      <c r="FKN1365" s="102"/>
      <c r="FKO1365" s="102"/>
      <c r="FKP1365" s="102"/>
      <c r="FKQ1365" s="102"/>
      <c r="FKR1365" s="102"/>
      <c r="FKS1365" s="102"/>
      <c r="FKT1365" s="102"/>
      <c r="FKU1365" s="102"/>
      <c r="FKV1365" s="102"/>
      <c r="FKW1365" s="102"/>
      <c r="FKX1365" s="102"/>
      <c r="FKY1365" s="102"/>
      <c r="FKZ1365" s="102"/>
      <c r="FLA1365" s="102"/>
      <c r="FLB1365" s="102"/>
      <c r="FLC1365" s="102"/>
      <c r="FLD1365" s="102"/>
      <c r="FLE1365" s="102"/>
      <c r="FLF1365" s="102"/>
      <c r="FLG1365" s="102"/>
      <c r="FLH1365" s="102"/>
      <c r="FLI1365" s="102"/>
      <c r="FLJ1365" s="102"/>
      <c r="FLK1365" s="102"/>
      <c r="FLL1365" s="102"/>
      <c r="FLM1365" s="102"/>
      <c r="FLN1365" s="102"/>
      <c r="FLO1365" s="102"/>
      <c r="FLP1365" s="102"/>
      <c r="FLQ1365" s="102"/>
      <c r="FLR1365" s="102"/>
      <c r="FLS1365" s="102"/>
      <c r="FLT1365" s="102"/>
      <c r="FLU1365" s="102"/>
      <c r="FLV1365" s="102"/>
      <c r="FLW1365" s="102"/>
      <c r="FLX1365" s="102"/>
      <c r="FLY1365" s="102"/>
      <c r="FLZ1365" s="102"/>
      <c r="FMA1365" s="102"/>
      <c r="FMB1365" s="102"/>
      <c r="FMC1365" s="102"/>
      <c r="FMD1365" s="102"/>
      <c r="FME1365" s="102"/>
      <c r="FMF1365" s="102"/>
      <c r="FMG1365" s="102"/>
      <c r="FMH1365" s="102"/>
      <c r="FMI1365" s="102"/>
      <c r="FMJ1365" s="102"/>
      <c r="FMK1365" s="102"/>
      <c r="FML1365" s="102"/>
      <c r="FMM1365" s="102"/>
      <c r="FMN1365" s="102"/>
      <c r="FMO1365" s="102"/>
      <c r="FMP1365" s="102"/>
      <c r="FMQ1365" s="102"/>
      <c r="FMR1365" s="102"/>
      <c r="FMS1365" s="102"/>
      <c r="FMT1365" s="102"/>
      <c r="FMU1365" s="102"/>
      <c r="FMV1365" s="102"/>
      <c r="FMW1365" s="102"/>
      <c r="FMX1365" s="102"/>
      <c r="FMY1365" s="102"/>
      <c r="FMZ1365" s="102"/>
      <c r="FNA1365" s="102"/>
      <c r="FNB1365" s="102"/>
      <c r="FNC1365" s="102"/>
      <c r="FND1365" s="102"/>
      <c r="FNE1365" s="102"/>
      <c r="FNF1365" s="102"/>
      <c r="FNG1365" s="102"/>
      <c r="FNH1365" s="102"/>
      <c r="FNI1365" s="102"/>
      <c r="FNJ1365" s="102"/>
      <c r="FNK1365" s="102"/>
      <c r="FNL1365" s="102"/>
      <c r="FNM1365" s="102"/>
      <c r="FNN1365" s="102"/>
      <c r="FNO1365" s="102"/>
      <c r="FNP1365" s="102"/>
      <c r="FNQ1365" s="102"/>
      <c r="FNR1365" s="102"/>
      <c r="FNS1365" s="102"/>
      <c r="FNT1365" s="102"/>
      <c r="FNU1365" s="102"/>
      <c r="FNV1365" s="102"/>
      <c r="FNW1365" s="102"/>
      <c r="FNX1365" s="102"/>
      <c r="FNY1365" s="102"/>
      <c r="FNZ1365" s="102"/>
      <c r="FOA1365" s="102"/>
      <c r="FOB1365" s="102"/>
      <c r="FOC1365" s="102"/>
      <c r="FOD1365" s="102"/>
      <c r="FOE1365" s="102"/>
      <c r="FOF1365" s="102"/>
      <c r="FOG1365" s="102"/>
      <c r="FOH1365" s="102"/>
      <c r="FOI1365" s="102"/>
      <c r="FOJ1365" s="102"/>
      <c r="FOK1365" s="102"/>
      <c r="FOL1365" s="102"/>
      <c r="FOM1365" s="102"/>
      <c r="FON1365" s="102"/>
      <c r="FOO1365" s="102"/>
      <c r="FOP1365" s="102"/>
      <c r="FOQ1365" s="102"/>
      <c r="FOR1365" s="102"/>
      <c r="FOS1365" s="102"/>
      <c r="FOT1365" s="102"/>
      <c r="FOU1365" s="102"/>
      <c r="FOV1365" s="102"/>
      <c r="FOW1365" s="102"/>
      <c r="FOX1365" s="102"/>
      <c r="FOY1365" s="102"/>
      <c r="FOZ1365" s="102"/>
      <c r="FPA1365" s="102"/>
      <c r="FPB1365" s="102"/>
      <c r="FPC1365" s="102"/>
      <c r="FPD1365" s="102"/>
      <c r="FPE1365" s="102"/>
      <c r="FPF1365" s="102"/>
      <c r="FPG1365" s="102"/>
      <c r="FPH1365" s="102"/>
      <c r="FPI1365" s="102"/>
      <c r="FPJ1365" s="102"/>
      <c r="FPK1365" s="102"/>
      <c r="FPL1365" s="102"/>
      <c r="FPM1365" s="102"/>
      <c r="FPN1365" s="102"/>
      <c r="FPO1365" s="102"/>
      <c r="FPP1365" s="102"/>
      <c r="FPQ1365" s="102"/>
      <c r="FPR1365" s="102"/>
      <c r="FPS1365" s="102"/>
      <c r="FPT1365" s="102"/>
      <c r="FPU1365" s="102"/>
      <c r="FPV1365" s="102"/>
      <c r="FPW1365" s="102"/>
      <c r="FPX1365" s="102"/>
      <c r="FPY1365" s="102"/>
      <c r="FPZ1365" s="102"/>
      <c r="FQA1365" s="102"/>
      <c r="FQB1365" s="102"/>
      <c r="FQC1365" s="102"/>
      <c r="FQD1365" s="102"/>
      <c r="FQE1365" s="102"/>
      <c r="FQF1365" s="102"/>
      <c r="FQG1365" s="102"/>
      <c r="FQH1365" s="102"/>
      <c r="FQI1365" s="102"/>
      <c r="FQJ1365" s="102"/>
      <c r="FQK1365" s="102"/>
      <c r="FQL1365" s="102"/>
      <c r="FQM1365" s="102"/>
      <c r="FQN1365" s="102"/>
      <c r="FQO1365" s="102"/>
      <c r="FQP1365" s="102"/>
      <c r="FQQ1365" s="102"/>
      <c r="FQR1365" s="102"/>
      <c r="FQS1365" s="102"/>
      <c r="FQT1365" s="102"/>
      <c r="FQU1365" s="102"/>
      <c r="FQV1365" s="102"/>
      <c r="FQW1365" s="102"/>
      <c r="FQX1365" s="102"/>
      <c r="FQY1365" s="102"/>
      <c r="FQZ1365" s="102"/>
      <c r="FRA1365" s="102"/>
      <c r="FRB1365" s="102"/>
      <c r="FRC1365" s="102"/>
      <c r="FRD1365" s="102"/>
      <c r="FRE1365" s="102"/>
      <c r="FRF1365" s="102"/>
      <c r="FRG1365" s="102"/>
      <c r="FRH1365" s="102"/>
      <c r="FRI1365" s="102"/>
      <c r="FRJ1365" s="102"/>
      <c r="FRK1365" s="102"/>
      <c r="FRL1365" s="102"/>
      <c r="FRM1365" s="102"/>
      <c r="FRN1365" s="102"/>
      <c r="FRO1365" s="102"/>
      <c r="FRP1365" s="102"/>
      <c r="FRQ1365" s="102"/>
      <c r="FRR1365" s="102"/>
      <c r="FRS1365" s="102"/>
      <c r="FRT1365" s="102"/>
      <c r="FRU1365" s="102"/>
      <c r="FRV1365" s="102"/>
      <c r="FRW1365" s="102"/>
      <c r="FRX1365" s="102"/>
      <c r="FRY1365" s="102"/>
      <c r="FRZ1365" s="102"/>
      <c r="FSA1365" s="102"/>
      <c r="FSB1365" s="102"/>
      <c r="FSC1365" s="102"/>
      <c r="FSD1365" s="102"/>
      <c r="FSE1365" s="102"/>
      <c r="FSF1365" s="102"/>
      <c r="FSG1365" s="102"/>
      <c r="FSH1365" s="102"/>
      <c r="FSI1365" s="102"/>
      <c r="FSJ1365" s="102"/>
      <c r="FSK1365" s="102"/>
      <c r="FSL1365" s="102"/>
      <c r="FSM1365" s="102"/>
      <c r="FSN1365" s="102"/>
      <c r="FSO1365" s="102"/>
      <c r="FSP1365" s="102"/>
      <c r="FSQ1365" s="102"/>
      <c r="FSR1365" s="102"/>
      <c r="FSS1365" s="102"/>
      <c r="FST1365" s="102"/>
      <c r="FSU1365" s="102"/>
      <c r="FSV1365" s="102"/>
      <c r="FSW1365" s="102"/>
      <c r="FSX1365" s="102"/>
      <c r="FSY1365" s="102"/>
      <c r="FSZ1365" s="102"/>
      <c r="FTA1365" s="102"/>
      <c r="FTB1365" s="102"/>
      <c r="FTC1365" s="102"/>
      <c r="FTD1365" s="102"/>
      <c r="FTE1365" s="102"/>
      <c r="FTF1365" s="102"/>
      <c r="FTG1365" s="102"/>
      <c r="FTH1365" s="102"/>
      <c r="FTI1365" s="102"/>
      <c r="FTJ1365" s="102"/>
      <c r="FTK1365" s="102"/>
      <c r="FTL1365" s="102"/>
      <c r="FTM1365" s="102"/>
      <c r="FTN1365" s="102"/>
      <c r="FTO1365" s="102"/>
      <c r="FTP1365" s="102"/>
      <c r="FTQ1365" s="102"/>
      <c r="FTR1365" s="102"/>
      <c r="FTS1365" s="102"/>
      <c r="FTT1365" s="102"/>
      <c r="FTU1365" s="102"/>
      <c r="FTV1365" s="102"/>
      <c r="FTW1365" s="102"/>
      <c r="FTX1365" s="102"/>
      <c r="FTY1365" s="102"/>
      <c r="FTZ1365" s="102"/>
      <c r="FUA1365" s="102"/>
      <c r="FUB1365" s="102"/>
      <c r="FUC1365" s="102"/>
      <c r="FUD1365" s="102"/>
      <c r="FUE1365" s="102"/>
      <c r="FUF1365" s="102"/>
      <c r="FUG1365" s="102"/>
      <c r="FUH1365" s="102"/>
      <c r="FUI1365" s="102"/>
      <c r="FUJ1365" s="102"/>
      <c r="FUK1365" s="102"/>
      <c r="FUL1365" s="102"/>
      <c r="FUM1365" s="102"/>
      <c r="FUN1365" s="102"/>
      <c r="FUO1365" s="102"/>
      <c r="FUP1365" s="102"/>
      <c r="FUQ1365" s="102"/>
      <c r="FUR1365" s="102"/>
      <c r="FUS1365" s="102"/>
      <c r="FUT1365" s="102"/>
      <c r="FUU1365" s="102"/>
      <c r="FUV1365" s="102"/>
      <c r="FUW1365" s="102"/>
      <c r="FUX1365" s="102"/>
      <c r="FUY1365" s="102"/>
      <c r="FUZ1365" s="102"/>
      <c r="FVA1365" s="102"/>
      <c r="FVB1365" s="102"/>
      <c r="FVC1365" s="102"/>
      <c r="FVD1365" s="102"/>
      <c r="FVE1365" s="102"/>
      <c r="FVF1365" s="102"/>
      <c r="FVG1365" s="102"/>
      <c r="FVH1365" s="102"/>
      <c r="FVI1365" s="102"/>
      <c r="FVJ1365" s="102"/>
      <c r="FVK1365" s="102"/>
      <c r="FVL1365" s="102"/>
      <c r="FVM1365" s="102"/>
      <c r="FVN1365" s="102"/>
      <c r="FVO1365" s="102"/>
      <c r="FVP1365" s="102"/>
      <c r="FVQ1365" s="102"/>
      <c r="FVR1365" s="102"/>
      <c r="FVS1365" s="102"/>
      <c r="FVT1365" s="102"/>
      <c r="FVU1365" s="102"/>
      <c r="FVV1365" s="102"/>
      <c r="FVW1365" s="102"/>
      <c r="FVX1365" s="102"/>
      <c r="FVY1365" s="102"/>
      <c r="FVZ1365" s="102"/>
      <c r="FWA1365" s="102"/>
      <c r="FWB1365" s="102"/>
      <c r="FWC1365" s="102"/>
      <c r="FWD1365" s="102"/>
      <c r="FWE1365" s="102"/>
      <c r="FWF1365" s="102"/>
      <c r="FWG1365" s="102"/>
      <c r="FWH1365" s="102"/>
      <c r="FWI1365" s="102"/>
      <c r="FWJ1365" s="102"/>
      <c r="FWK1365" s="102"/>
      <c r="FWL1365" s="102"/>
      <c r="FWM1365" s="102"/>
      <c r="FWN1365" s="102"/>
      <c r="FWO1365" s="102"/>
      <c r="FWP1365" s="102"/>
      <c r="FWQ1365" s="102"/>
      <c r="FWR1365" s="102"/>
      <c r="FWS1365" s="102"/>
      <c r="FWT1365" s="102"/>
      <c r="FWU1365" s="102"/>
      <c r="FWV1365" s="102"/>
      <c r="FWW1365" s="102"/>
      <c r="FWX1365" s="102"/>
      <c r="FWY1365" s="102"/>
      <c r="FWZ1365" s="102"/>
      <c r="FXA1365" s="102"/>
      <c r="FXB1365" s="102"/>
      <c r="FXC1365" s="102"/>
      <c r="FXD1365" s="102"/>
      <c r="FXE1365" s="102"/>
      <c r="FXF1365" s="102"/>
      <c r="FXG1365" s="102"/>
      <c r="FXH1365" s="102"/>
      <c r="FXI1365" s="102"/>
      <c r="FXJ1365" s="102"/>
      <c r="FXK1365" s="102"/>
      <c r="FXL1365" s="102"/>
      <c r="FXM1365" s="102"/>
      <c r="FXN1365" s="102"/>
      <c r="FXO1365" s="102"/>
      <c r="FXP1365" s="102"/>
      <c r="FXQ1365" s="102"/>
      <c r="FXR1365" s="102"/>
      <c r="FXS1365" s="102"/>
      <c r="FXT1365" s="102"/>
      <c r="FXU1365" s="102"/>
      <c r="FXV1365" s="102"/>
      <c r="FXW1365" s="102"/>
      <c r="FXX1365" s="102"/>
      <c r="FXY1365" s="102"/>
      <c r="FXZ1365" s="102"/>
      <c r="FYA1365" s="102"/>
      <c r="FYB1365" s="102"/>
      <c r="FYC1365" s="102"/>
      <c r="FYD1365" s="102"/>
      <c r="FYE1365" s="102"/>
      <c r="FYF1365" s="102"/>
      <c r="FYG1365" s="102"/>
      <c r="FYH1365" s="102"/>
      <c r="FYI1365" s="102"/>
      <c r="FYJ1365" s="102"/>
      <c r="FYK1365" s="102"/>
      <c r="FYL1365" s="102"/>
      <c r="FYM1365" s="102"/>
      <c r="FYN1365" s="102"/>
      <c r="FYO1365" s="102"/>
      <c r="FYP1365" s="102"/>
      <c r="FYQ1365" s="102"/>
      <c r="FYR1365" s="102"/>
      <c r="FYS1365" s="102"/>
      <c r="FYT1365" s="102"/>
      <c r="FYU1365" s="102"/>
      <c r="FYV1365" s="102"/>
      <c r="FYW1365" s="102"/>
      <c r="FYX1365" s="102"/>
      <c r="FYY1365" s="102"/>
      <c r="FYZ1365" s="102"/>
      <c r="FZA1365" s="102"/>
      <c r="FZB1365" s="102"/>
      <c r="FZC1365" s="102"/>
      <c r="FZD1365" s="102"/>
      <c r="FZE1365" s="102"/>
      <c r="FZF1365" s="102"/>
      <c r="FZG1365" s="102"/>
      <c r="FZH1365" s="102"/>
      <c r="FZI1365" s="102"/>
      <c r="FZJ1365" s="102"/>
      <c r="FZK1365" s="102"/>
      <c r="FZL1365" s="102"/>
      <c r="FZM1365" s="102"/>
      <c r="FZN1365" s="102"/>
      <c r="FZO1365" s="102"/>
      <c r="FZP1365" s="102"/>
      <c r="FZQ1365" s="102"/>
      <c r="FZR1365" s="102"/>
      <c r="FZS1365" s="102"/>
      <c r="FZT1365" s="102"/>
      <c r="FZU1365" s="102"/>
      <c r="FZV1365" s="102"/>
      <c r="FZW1365" s="102"/>
      <c r="FZX1365" s="102"/>
      <c r="FZY1365" s="102"/>
      <c r="FZZ1365" s="102"/>
      <c r="GAA1365" s="102"/>
      <c r="GAB1365" s="102"/>
      <c r="GAC1365" s="102"/>
      <c r="GAD1365" s="102"/>
      <c r="GAE1365" s="102"/>
      <c r="GAF1365" s="102"/>
      <c r="GAG1365" s="102"/>
      <c r="GAH1365" s="102"/>
      <c r="GAI1365" s="102"/>
      <c r="GAJ1365" s="102"/>
      <c r="GAK1365" s="102"/>
      <c r="GAL1365" s="102"/>
      <c r="GAM1365" s="102"/>
      <c r="GAN1365" s="102"/>
      <c r="GAO1365" s="102"/>
      <c r="GAP1365" s="102"/>
      <c r="GAQ1365" s="102"/>
      <c r="GAR1365" s="102"/>
      <c r="GAS1365" s="102"/>
      <c r="GAT1365" s="102"/>
      <c r="GAU1365" s="102"/>
      <c r="GAV1365" s="102"/>
      <c r="GAW1365" s="102"/>
      <c r="GAX1365" s="102"/>
      <c r="GAY1365" s="102"/>
      <c r="GAZ1365" s="102"/>
      <c r="GBA1365" s="102"/>
      <c r="GBB1365" s="102"/>
      <c r="GBC1365" s="102"/>
      <c r="GBD1365" s="102"/>
      <c r="GBE1365" s="102"/>
      <c r="GBF1365" s="102"/>
      <c r="GBG1365" s="102"/>
      <c r="GBH1365" s="102"/>
      <c r="GBI1365" s="102"/>
      <c r="GBJ1365" s="102"/>
      <c r="GBK1365" s="102"/>
      <c r="GBL1365" s="102"/>
      <c r="GBM1365" s="102"/>
      <c r="GBN1365" s="102"/>
      <c r="GBO1365" s="102"/>
      <c r="GBP1365" s="102"/>
      <c r="GBQ1365" s="102"/>
      <c r="GBR1365" s="102"/>
      <c r="GBS1365" s="102"/>
      <c r="GBT1365" s="102"/>
      <c r="GBU1365" s="102"/>
      <c r="GBV1365" s="102"/>
      <c r="GBW1365" s="102"/>
      <c r="GBX1365" s="102"/>
      <c r="GBY1365" s="102"/>
      <c r="GBZ1365" s="102"/>
      <c r="GCA1365" s="102"/>
      <c r="GCB1365" s="102"/>
      <c r="GCC1365" s="102"/>
      <c r="GCD1365" s="102"/>
      <c r="GCE1365" s="102"/>
      <c r="GCF1365" s="102"/>
      <c r="GCG1365" s="102"/>
      <c r="GCH1365" s="102"/>
      <c r="GCI1365" s="102"/>
      <c r="GCJ1365" s="102"/>
      <c r="GCK1365" s="102"/>
      <c r="GCL1365" s="102"/>
      <c r="GCM1365" s="102"/>
      <c r="GCN1365" s="102"/>
      <c r="GCO1365" s="102"/>
      <c r="GCP1365" s="102"/>
      <c r="GCQ1365" s="102"/>
      <c r="GCR1365" s="102"/>
      <c r="GCS1365" s="102"/>
      <c r="GCT1365" s="102"/>
      <c r="GCU1365" s="102"/>
      <c r="GCV1365" s="102"/>
      <c r="GCW1365" s="102"/>
      <c r="GCX1365" s="102"/>
      <c r="GCY1365" s="102"/>
      <c r="GCZ1365" s="102"/>
      <c r="GDA1365" s="102"/>
      <c r="GDB1365" s="102"/>
      <c r="GDC1365" s="102"/>
      <c r="GDD1365" s="102"/>
      <c r="GDE1365" s="102"/>
      <c r="GDF1365" s="102"/>
      <c r="GDG1365" s="102"/>
      <c r="GDH1365" s="102"/>
      <c r="GDI1365" s="102"/>
      <c r="GDJ1365" s="102"/>
      <c r="GDK1365" s="102"/>
      <c r="GDL1365" s="102"/>
      <c r="GDM1365" s="102"/>
      <c r="GDN1365" s="102"/>
      <c r="GDO1365" s="102"/>
      <c r="GDP1365" s="102"/>
      <c r="GDQ1365" s="102"/>
      <c r="GDR1365" s="102"/>
      <c r="GDS1365" s="102"/>
      <c r="GDT1365" s="102"/>
      <c r="GDU1365" s="102"/>
      <c r="GDV1365" s="102"/>
      <c r="GDW1365" s="102"/>
      <c r="GDX1365" s="102"/>
      <c r="GDY1365" s="102"/>
      <c r="GDZ1365" s="102"/>
      <c r="GEA1365" s="102"/>
      <c r="GEB1365" s="102"/>
      <c r="GEC1365" s="102"/>
      <c r="GED1365" s="102"/>
      <c r="GEE1365" s="102"/>
      <c r="GEF1365" s="102"/>
      <c r="GEG1365" s="102"/>
      <c r="GEH1365" s="102"/>
      <c r="GEI1365" s="102"/>
      <c r="GEJ1365" s="102"/>
      <c r="GEK1365" s="102"/>
      <c r="GEL1365" s="102"/>
      <c r="GEM1365" s="102"/>
      <c r="GEN1365" s="102"/>
      <c r="GEO1365" s="102"/>
      <c r="GEP1365" s="102"/>
      <c r="GEQ1365" s="102"/>
      <c r="GER1365" s="102"/>
      <c r="GES1365" s="102"/>
      <c r="GET1365" s="102"/>
      <c r="GEU1365" s="102"/>
      <c r="GEV1365" s="102"/>
      <c r="GEW1365" s="102"/>
      <c r="GEX1365" s="102"/>
      <c r="GEY1365" s="102"/>
      <c r="GEZ1365" s="102"/>
      <c r="GFA1365" s="102"/>
      <c r="GFB1365" s="102"/>
      <c r="GFC1365" s="102"/>
      <c r="GFD1365" s="102"/>
      <c r="GFE1365" s="102"/>
      <c r="GFF1365" s="102"/>
      <c r="GFG1365" s="102"/>
      <c r="GFH1365" s="102"/>
      <c r="GFI1365" s="102"/>
      <c r="GFJ1365" s="102"/>
      <c r="GFK1365" s="102"/>
      <c r="GFL1365" s="102"/>
      <c r="GFM1365" s="102"/>
      <c r="GFN1365" s="102"/>
      <c r="GFO1365" s="102"/>
      <c r="GFP1365" s="102"/>
      <c r="GFQ1365" s="102"/>
      <c r="GFR1365" s="102"/>
      <c r="GFS1365" s="102"/>
      <c r="GFT1365" s="102"/>
      <c r="GFU1365" s="102"/>
      <c r="GFV1365" s="102"/>
      <c r="GFW1365" s="102"/>
      <c r="GFX1365" s="102"/>
      <c r="GFY1365" s="102"/>
      <c r="GFZ1365" s="102"/>
      <c r="GGA1365" s="102"/>
      <c r="GGB1365" s="102"/>
      <c r="GGC1365" s="102"/>
      <c r="GGD1365" s="102"/>
      <c r="GGE1365" s="102"/>
      <c r="GGF1365" s="102"/>
      <c r="GGG1365" s="102"/>
      <c r="GGH1365" s="102"/>
      <c r="GGI1365" s="102"/>
      <c r="GGJ1365" s="102"/>
      <c r="GGK1365" s="102"/>
      <c r="GGL1365" s="102"/>
      <c r="GGM1365" s="102"/>
      <c r="GGN1365" s="102"/>
      <c r="GGO1365" s="102"/>
      <c r="GGP1365" s="102"/>
      <c r="GGQ1365" s="102"/>
      <c r="GGR1365" s="102"/>
      <c r="GGS1365" s="102"/>
      <c r="GGT1365" s="102"/>
      <c r="GGU1365" s="102"/>
      <c r="GGV1365" s="102"/>
      <c r="GGW1365" s="102"/>
      <c r="GGX1365" s="102"/>
      <c r="GGY1365" s="102"/>
      <c r="GGZ1365" s="102"/>
      <c r="GHA1365" s="102"/>
      <c r="GHB1365" s="102"/>
      <c r="GHC1365" s="102"/>
      <c r="GHD1365" s="102"/>
      <c r="GHE1365" s="102"/>
      <c r="GHF1365" s="102"/>
      <c r="GHG1365" s="102"/>
      <c r="GHH1365" s="102"/>
      <c r="GHI1365" s="102"/>
      <c r="GHJ1365" s="102"/>
      <c r="GHK1365" s="102"/>
      <c r="GHL1365" s="102"/>
      <c r="GHM1365" s="102"/>
      <c r="GHN1365" s="102"/>
      <c r="GHO1365" s="102"/>
      <c r="GHP1365" s="102"/>
      <c r="GHQ1365" s="102"/>
      <c r="GHR1365" s="102"/>
      <c r="GHS1365" s="102"/>
      <c r="GHT1365" s="102"/>
      <c r="GHU1365" s="102"/>
      <c r="GHV1365" s="102"/>
      <c r="GHW1365" s="102"/>
      <c r="GHX1365" s="102"/>
      <c r="GHY1365" s="102"/>
      <c r="GHZ1365" s="102"/>
      <c r="GIA1365" s="102"/>
      <c r="GIB1365" s="102"/>
      <c r="GIC1365" s="102"/>
      <c r="GID1365" s="102"/>
      <c r="GIE1365" s="102"/>
      <c r="GIF1365" s="102"/>
      <c r="GIG1365" s="102"/>
      <c r="GIH1365" s="102"/>
      <c r="GII1365" s="102"/>
      <c r="GIJ1365" s="102"/>
      <c r="GIK1365" s="102"/>
      <c r="GIL1365" s="102"/>
      <c r="GIM1365" s="102"/>
      <c r="GIN1365" s="102"/>
      <c r="GIO1365" s="102"/>
      <c r="GIP1365" s="102"/>
      <c r="GIQ1365" s="102"/>
      <c r="GIR1365" s="102"/>
      <c r="GIS1365" s="102"/>
      <c r="GIT1365" s="102"/>
      <c r="GIU1365" s="102"/>
      <c r="GIV1365" s="102"/>
      <c r="GIW1365" s="102"/>
      <c r="GIX1365" s="102"/>
      <c r="GIY1365" s="102"/>
      <c r="GIZ1365" s="102"/>
      <c r="GJA1365" s="102"/>
      <c r="GJB1365" s="102"/>
      <c r="GJC1365" s="102"/>
      <c r="GJD1365" s="102"/>
      <c r="GJE1365" s="102"/>
      <c r="GJF1365" s="102"/>
      <c r="GJG1365" s="102"/>
      <c r="GJH1365" s="102"/>
      <c r="GJI1365" s="102"/>
      <c r="GJJ1365" s="102"/>
      <c r="GJK1365" s="102"/>
      <c r="GJL1365" s="102"/>
      <c r="GJM1365" s="102"/>
      <c r="GJN1365" s="102"/>
      <c r="GJO1365" s="102"/>
      <c r="GJP1365" s="102"/>
      <c r="GJQ1365" s="102"/>
      <c r="GJR1365" s="102"/>
      <c r="GJS1365" s="102"/>
      <c r="GJT1365" s="102"/>
      <c r="GJU1365" s="102"/>
      <c r="GJV1365" s="102"/>
      <c r="GJW1365" s="102"/>
      <c r="GJX1365" s="102"/>
      <c r="GJY1365" s="102"/>
      <c r="GJZ1365" s="102"/>
      <c r="GKA1365" s="102"/>
      <c r="GKB1365" s="102"/>
      <c r="GKC1365" s="102"/>
      <c r="GKD1365" s="102"/>
      <c r="GKE1365" s="102"/>
      <c r="GKF1365" s="102"/>
      <c r="GKG1365" s="102"/>
      <c r="GKH1365" s="102"/>
      <c r="GKI1365" s="102"/>
      <c r="GKJ1365" s="102"/>
      <c r="GKK1365" s="102"/>
      <c r="GKL1365" s="102"/>
      <c r="GKM1365" s="102"/>
      <c r="GKN1365" s="102"/>
      <c r="GKO1365" s="102"/>
      <c r="GKP1365" s="102"/>
      <c r="GKQ1365" s="102"/>
      <c r="GKR1365" s="102"/>
      <c r="GKS1365" s="102"/>
      <c r="GKT1365" s="102"/>
      <c r="GKU1365" s="102"/>
      <c r="GKV1365" s="102"/>
      <c r="GKW1365" s="102"/>
      <c r="GKX1365" s="102"/>
      <c r="GKY1365" s="102"/>
      <c r="GKZ1365" s="102"/>
      <c r="GLA1365" s="102"/>
      <c r="GLB1365" s="102"/>
      <c r="GLC1365" s="102"/>
      <c r="GLD1365" s="102"/>
      <c r="GLE1365" s="102"/>
      <c r="GLF1365" s="102"/>
      <c r="GLG1365" s="102"/>
      <c r="GLH1365" s="102"/>
      <c r="GLI1365" s="102"/>
      <c r="GLJ1365" s="102"/>
      <c r="GLK1365" s="102"/>
      <c r="GLL1365" s="102"/>
      <c r="GLM1365" s="102"/>
      <c r="GLN1365" s="102"/>
      <c r="GLO1365" s="102"/>
      <c r="GLP1365" s="102"/>
      <c r="GLQ1365" s="102"/>
      <c r="GLR1365" s="102"/>
      <c r="GLS1365" s="102"/>
      <c r="GLT1365" s="102"/>
      <c r="GLU1365" s="102"/>
      <c r="GLV1365" s="102"/>
      <c r="GLW1365" s="102"/>
      <c r="GLX1365" s="102"/>
      <c r="GLY1365" s="102"/>
      <c r="GLZ1365" s="102"/>
      <c r="GMA1365" s="102"/>
      <c r="GMB1365" s="102"/>
      <c r="GMC1365" s="102"/>
      <c r="GMD1365" s="102"/>
      <c r="GME1365" s="102"/>
      <c r="GMF1365" s="102"/>
      <c r="GMG1365" s="102"/>
      <c r="GMH1365" s="102"/>
      <c r="GMI1365" s="102"/>
      <c r="GMJ1365" s="102"/>
      <c r="GMK1365" s="102"/>
      <c r="GML1365" s="102"/>
      <c r="GMM1365" s="102"/>
      <c r="GMN1365" s="102"/>
      <c r="GMO1365" s="102"/>
      <c r="GMP1365" s="102"/>
      <c r="GMQ1365" s="102"/>
      <c r="GMR1365" s="102"/>
      <c r="GMS1365" s="102"/>
      <c r="GMT1365" s="102"/>
      <c r="GMU1365" s="102"/>
      <c r="GMV1365" s="102"/>
      <c r="GMW1365" s="102"/>
      <c r="GMX1365" s="102"/>
      <c r="GMY1365" s="102"/>
      <c r="GMZ1365" s="102"/>
      <c r="GNA1365" s="102"/>
      <c r="GNB1365" s="102"/>
      <c r="GNC1365" s="102"/>
      <c r="GND1365" s="102"/>
      <c r="GNE1365" s="102"/>
      <c r="GNF1365" s="102"/>
      <c r="GNG1365" s="102"/>
      <c r="GNH1365" s="102"/>
      <c r="GNI1365" s="102"/>
      <c r="GNJ1365" s="102"/>
      <c r="GNK1365" s="102"/>
      <c r="GNL1365" s="102"/>
      <c r="GNM1365" s="102"/>
      <c r="GNN1365" s="102"/>
      <c r="GNO1365" s="102"/>
      <c r="GNP1365" s="102"/>
      <c r="GNQ1365" s="102"/>
      <c r="GNR1365" s="102"/>
      <c r="GNS1365" s="102"/>
      <c r="GNT1365" s="102"/>
      <c r="GNU1365" s="102"/>
      <c r="GNV1365" s="102"/>
      <c r="GNW1365" s="102"/>
      <c r="GNX1365" s="102"/>
      <c r="GNY1365" s="102"/>
      <c r="GNZ1365" s="102"/>
      <c r="GOA1365" s="102"/>
      <c r="GOB1365" s="102"/>
      <c r="GOC1365" s="102"/>
      <c r="GOD1365" s="102"/>
      <c r="GOE1365" s="102"/>
      <c r="GOF1365" s="102"/>
      <c r="GOG1365" s="102"/>
      <c r="GOH1365" s="102"/>
      <c r="GOI1365" s="102"/>
      <c r="GOJ1365" s="102"/>
      <c r="GOK1365" s="102"/>
      <c r="GOL1365" s="102"/>
      <c r="GOM1365" s="102"/>
      <c r="GON1365" s="102"/>
      <c r="GOO1365" s="102"/>
      <c r="GOP1365" s="102"/>
      <c r="GOQ1365" s="102"/>
      <c r="GOR1365" s="102"/>
      <c r="GOS1365" s="102"/>
      <c r="GOT1365" s="102"/>
      <c r="GOU1365" s="102"/>
      <c r="GOV1365" s="102"/>
      <c r="GOW1365" s="102"/>
      <c r="GOX1365" s="102"/>
      <c r="GOY1365" s="102"/>
      <c r="GOZ1365" s="102"/>
      <c r="GPA1365" s="102"/>
      <c r="GPB1365" s="102"/>
      <c r="GPC1365" s="102"/>
      <c r="GPD1365" s="102"/>
      <c r="GPE1365" s="102"/>
      <c r="GPF1365" s="102"/>
      <c r="GPG1365" s="102"/>
      <c r="GPH1365" s="102"/>
      <c r="GPI1365" s="102"/>
      <c r="GPJ1365" s="102"/>
      <c r="GPK1365" s="102"/>
      <c r="GPL1365" s="102"/>
      <c r="GPM1365" s="102"/>
      <c r="GPN1365" s="102"/>
      <c r="GPO1365" s="102"/>
      <c r="GPP1365" s="102"/>
      <c r="GPQ1365" s="102"/>
      <c r="GPR1365" s="102"/>
      <c r="GPS1365" s="102"/>
      <c r="GPT1365" s="102"/>
      <c r="GPU1365" s="102"/>
      <c r="GPV1365" s="102"/>
      <c r="GPW1365" s="102"/>
      <c r="GPX1365" s="102"/>
      <c r="GPY1365" s="102"/>
      <c r="GPZ1365" s="102"/>
      <c r="GQA1365" s="102"/>
      <c r="GQB1365" s="102"/>
      <c r="GQC1365" s="102"/>
      <c r="GQD1365" s="102"/>
      <c r="GQE1365" s="102"/>
      <c r="GQF1365" s="102"/>
      <c r="GQG1365" s="102"/>
      <c r="GQH1365" s="102"/>
      <c r="GQI1365" s="102"/>
      <c r="GQJ1365" s="102"/>
      <c r="GQK1365" s="102"/>
      <c r="GQL1365" s="102"/>
      <c r="GQM1365" s="102"/>
      <c r="GQN1365" s="102"/>
      <c r="GQO1365" s="102"/>
      <c r="GQP1365" s="102"/>
      <c r="GQQ1365" s="102"/>
      <c r="GQR1365" s="102"/>
      <c r="GQS1365" s="102"/>
      <c r="GQT1365" s="102"/>
      <c r="GQU1365" s="102"/>
      <c r="GQV1365" s="102"/>
      <c r="GQW1365" s="102"/>
      <c r="GQX1365" s="102"/>
      <c r="GQY1365" s="102"/>
      <c r="GQZ1365" s="102"/>
      <c r="GRA1365" s="102"/>
      <c r="GRB1365" s="102"/>
      <c r="GRC1365" s="102"/>
      <c r="GRD1365" s="102"/>
      <c r="GRE1365" s="102"/>
      <c r="GRF1365" s="102"/>
      <c r="GRG1365" s="102"/>
      <c r="GRH1365" s="102"/>
      <c r="GRI1365" s="102"/>
      <c r="GRJ1365" s="102"/>
      <c r="GRK1365" s="102"/>
      <c r="GRL1365" s="102"/>
      <c r="GRM1365" s="102"/>
      <c r="GRN1365" s="102"/>
      <c r="GRO1365" s="102"/>
      <c r="GRP1365" s="102"/>
      <c r="GRQ1365" s="102"/>
      <c r="GRR1365" s="102"/>
      <c r="GRS1365" s="102"/>
      <c r="GRT1365" s="102"/>
      <c r="GRU1365" s="102"/>
      <c r="GRV1365" s="102"/>
      <c r="GRW1365" s="102"/>
      <c r="GRX1365" s="102"/>
      <c r="GRY1365" s="102"/>
      <c r="GRZ1365" s="102"/>
      <c r="GSA1365" s="102"/>
      <c r="GSB1365" s="102"/>
      <c r="GSC1365" s="102"/>
      <c r="GSD1365" s="102"/>
      <c r="GSE1365" s="102"/>
      <c r="GSF1365" s="102"/>
      <c r="GSG1365" s="102"/>
      <c r="GSH1365" s="102"/>
      <c r="GSI1365" s="102"/>
      <c r="GSJ1365" s="102"/>
      <c r="GSK1365" s="102"/>
      <c r="GSL1365" s="102"/>
      <c r="GSM1365" s="102"/>
      <c r="GSN1365" s="102"/>
      <c r="GSO1365" s="102"/>
      <c r="GSP1365" s="102"/>
      <c r="GSQ1365" s="102"/>
      <c r="GSR1365" s="102"/>
      <c r="GSS1365" s="102"/>
      <c r="GST1365" s="102"/>
      <c r="GSU1365" s="102"/>
      <c r="GSV1365" s="102"/>
      <c r="GSW1365" s="102"/>
      <c r="GSX1365" s="102"/>
      <c r="GSY1365" s="102"/>
      <c r="GSZ1365" s="102"/>
      <c r="GTA1365" s="102"/>
      <c r="GTB1365" s="102"/>
      <c r="GTC1365" s="102"/>
      <c r="GTD1365" s="102"/>
      <c r="GTE1365" s="102"/>
      <c r="GTF1365" s="102"/>
      <c r="GTG1365" s="102"/>
      <c r="GTH1365" s="102"/>
      <c r="GTI1365" s="102"/>
      <c r="GTJ1365" s="102"/>
      <c r="GTK1365" s="102"/>
      <c r="GTL1365" s="102"/>
      <c r="GTM1365" s="102"/>
      <c r="GTN1365" s="102"/>
      <c r="GTO1365" s="102"/>
      <c r="GTP1365" s="102"/>
      <c r="GTQ1365" s="102"/>
      <c r="GTR1365" s="102"/>
      <c r="GTS1365" s="102"/>
      <c r="GTT1365" s="102"/>
      <c r="GTU1365" s="102"/>
      <c r="GTV1365" s="102"/>
      <c r="GTW1365" s="102"/>
      <c r="GTX1365" s="102"/>
      <c r="GTY1365" s="102"/>
      <c r="GTZ1365" s="102"/>
      <c r="GUA1365" s="102"/>
      <c r="GUB1365" s="102"/>
      <c r="GUC1365" s="102"/>
      <c r="GUD1365" s="102"/>
      <c r="GUE1365" s="102"/>
      <c r="GUF1365" s="102"/>
      <c r="GUG1365" s="102"/>
      <c r="GUH1365" s="102"/>
      <c r="GUI1365" s="102"/>
      <c r="GUJ1365" s="102"/>
      <c r="GUK1365" s="102"/>
      <c r="GUL1365" s="102"/>
      <c r="GUM1365" s="102"/>
      <c r="GUN1365" s="102"/>
      <c r="GUO1365" s="102"/>
      <c r="GUP1365" s="102"/>
      <c r="GUQ1365" s="102"/>
      <c r="GUR1365" s="102"/>
      <c r="GUS1365" s="102"/>
      <c r="GUT1365" s="102"/>
      <c r="GUU1365" s="102"/>
      <c r="GUV1365" s="102"/>
      <c r="GUW1365" s="102"/>
      <c r="GUX1365" s="102"/>
      <c r="GUY1365" s="102"/>
      <c r="GUZ1365" s="102"/>
      <c r="GVA1365" s="102"/>
      <c r="GVB1365" s="102"/>
      <c r="GVC1365" s="102"/>
      <c r="GVD1365" s="102"/>
      <c r="GVE1365" s="102"/>
      <c r="GVF1365" s="102"/>
      <c r="GVG1365" s="102"/>
      <c r="GVH1365" s="102"/>
      <c r="GVI1365" s="102"/>
      <c r="GVJ1365" s="102"/>
      <c r="GVK1365" s="102"/>
      <c r="GVL1365" s="102"/>
      <c r="GVM1365" s="102"/>
      <c r="GVN1365" s="102"/>
      <c r="GVO1365" s="102"/>
      <c r="GVP1365" s="102"/>
      <c r="GVQ1365" s="102"/>
      <c r="GVR1365" s="102"/>
      <c r="GVS1365" s="102"/>
      <c r="GVT1365" s="102"/>
      <c r="GVU1365" s="102"/>
      <c r="GVV1365" s="102"/>
      <c r="GVW1365" s="102"/>
      <c r="GVX1365" s="102"/>
      <c r="GVY1365" s="102"/>
      <c r="GVZ1365" s="102"/>
      <c r="GWA1365" s="102"/>
      <c r="GWB1365" s="102"/>
      <c r="GWC1365" s="102"/>
      <c r="GWD1365" s="102"/>
      <c r="GWE1365" s="102"/>
      <c r="GWF1365" s="102"/>
      <c r="GWG1365" s="102"/>
      <c r="GWH1365" s="102"/>
      <c r="GWI1365" s="102"/>
      <c r="GWJ1365" s="102"/>
      <c r="GWK1365" s="102"/>
      <c r="GWL1365" s="102"/>
      <c r="GWM1365" s="102"/>
      <c r="GWN1365" s="102"/>
      <c r="GWO1365" s="102"/>
      <c r="GWP1365" s="102"/>
      <c r="GWQ1365" s="102"/>
      <c r="GWR1365" s="102"/>
      <c r="GWS1365" s="102"/>
      <c r="GWT1365" s="102"/>
      <c r="GWU1365" s="102"/>
      <c r="GWV1365" s="102"/>
      <c r="GWW1365" s="102"/>
      <c r="GWX1365" s="102"/>
      <c r="GWY1365" s="102"/>
      <c r="GWZ1365" s="102"/>
      <c r="GXA1365" s="102"/>
      <c r="GXB1365" s="102"/>
      <c r="GXC1365" s="102"/>
      <c r="GXD1365" s="102"/>
      <c r="GXE1365" s="102"/>
      <c r="GXF1365" s="102"/>
      <c r="GXG1365" s="102"/>
      <c r="GXH1365" s="102"/>
      <c r="GXI1365" s="102"/>
      <c r="GXJ1365" s="102"/>
      <c r="GXK1365" s="102"/>
      <c r="GXL1365" s="102"/>
      <c r="GXM1365" s="102"/>
      <c r="GXN1365" s="102"/>
      <c r="GXO1365" s="102"/>
      <c r="GXP1365" s="102"/>
      <c r="GXQ1365" s="102"/>
      <c r="GXR1365" s="102"/>
      <c r="GXS1365" s="102"/>
      <c r="GXT1365" s="102"/>
      <c r="GXU1365" s="102"/>
      <c r="GXV1365" s="102"/>
      <c r="GXW1365" s="102"/>
      <c r="GXX1365" s="102"/>
      <c r="GXY1365" s="102"/>
      <c r="GXZ1365" s="102"/>
      <c r="GYA1365" s="102"/>
      <c r="GYB1365" s="102"/>
      <c r="GYC1365" s="102"/>
      <c r="GYD1365" s="102"/>
      <c r="GYE1365" s="102"/>
      <c r="GYF1365" s="102"/>
      <c r="GYG1365" s="102"/>
      <c r="GYH1365" s="102"/>
      <c r="GYI1365" s="102"/>
      <c r="GYJ1365" s="102"/>
      <c r="GYK1365" s="102"/>
      <c r="GYL1365" s="102"/>
      <c r="GYM1365" s="102"/>
      <c r="GYN1365" s="102"/>
      <c r="GYO1365" s="102"/>
      <c r="GYP1365" s="102"/>
      <c r="GYQ1365" s="102"/>
      <c r="GYR1365" s="102"/>
      <c r="GYS1365" s="102"/>
      <c r="GYT1365" s="102"/>
      <c r="GYU1365" s="102"/>
      <c r="GYV1365" s="102"/>
      <c r="GYW1365" s="102"/>
      <c r="GYX1365" s="102"/>
      <c r="GYY1365" s="102"/>
      <c r="GYZ1365" s="102"/>
      <c r="GZA1365" s="102"/>
      <c r="GZB1365" s="102"/>
      <c r="GZC1365" s="102"/>
      <c r="GZD1365" s="102"/>
      <c r="GZE1365" s="102"/>
      <c r="GZF1365" s="102"/>
      <c r="GZG1365" s="102"/>
      <c r="GZH1365" s="102"/>
      <c r="GZI1365" s="102"/>
      <c r="GZJ1365" s="102"/>
      <c r="GZK1365" s="102"/>
      <c r="GZL1365" s="102"/>
      <c r="GZM1365" s="102"/>
      <c r="GZN1365" s="102"/>
      <c r="GZO1365" s="102"/>
      <c r="GZP1365" s="102"/>
      <c r="GZQ1365" s="102"/>
      <c r="GZR1365" s="102"/>
      <c r="GZS1365" s="102"/>
      <c r="GZT1365" s="102"/>
      <c r="GZU1365" s="102"/>
      <c r="GZV1365" s="102"/>
      <c r="GZW1365" s="102"/>
      <c r="GZX1365" s="102"/>
      <c r="GZY1365" s="102"/>
      <c r="GZZ1365" s="102"/>
      <c r="HAA1365" s="102"/>
      <c r="HAB1365" s="102"/>
      <c r="HAC1365" s="102"/>
      <c r="HAD1365" s="102"/>
      <c r="HAE1365" s="102"/>
      <c r="HAF1365" s="102"/>
      <c r="HAG1365" s="102"/>
      <c r="HAH1365" s="102"/>
      <c r="HAI1365" s="102"/>
      <c r="HAJ1365" s="102"/>
      <c r="HAK1365" s="102"/>
      <c r="HAL1365" s="102"/>
      <c r="HAM1365" s="102"/>
      <c r="HAN1365" s="102"/>
      <c r="HAO1365" s="102"/>
      <c r="HAP1365" s="102"/>
      <c r="HAQ1365" s="102"/>
      <c r="HAR1365" s="102"/>
      <c r="HAS1365" s="102"/>
      <c r="HAT1365" s="102"/>
      <c r="HAU1365" s="102"/>
      <c r="HAV1365" s="102"/>
      <c r="HAW1365" s="102"/>
      <c r="HAX1365" s="102"/>
      <c r="HAY1365" s="102"/>
      <c r="HAZ1365" s="102"/>
      <c r="HBA1365" s="102"/>
      <c r="HBB1365" s="102"/>
      <c r="HBC1365" s="102"/>
      <c r="HBD1365" s="102"/>
      <c r="HBE1365" s="102"/>
      <c r="HBF1365" s="102"/>
      <c r="HBG1365" s="102"/>
      <c r="HBH1365" s="102"/>
      <c r="HBI1365" s="102"/>
      <c r="HBJ1365" s="102"/>
      <c r="HBK1365" s="102"/>
      <c r="HBL1365" s="102"/>
      <c r="HBM1365" s="102"/>
      <c r="HBN1365" s="102"/>
      <c r="HBO1365" s="102"/>
      <c r="HBP1365" s="102"/>
      <c r="HBQ1365" s="102"/>
      <c r="HBR1365" s="102"/>
      <c r="HBS1365" s="102"/>
      <c r="HBT1365" s="102"/>
      <c r="HBU1365" s="102"/>
      <c r="HBV1365" s="102"/>
      <c r="HBW1365" s="102"/>
      <c r="HBX1365" s="102"/>
      <c r="HBY1365" s="102"/>
      <c r="HBZ1365" s="102"/>
      <c r="HCA1365" s="102"/>
      <c r="HCB1365" s="102"/>
      <c r="HCC1365" s="102"/>
      <c r="HCD1365" s="102"/>
      <c r="HCE1365" s="102"/>
      <c r="HCF1365" s="102"/>
      <c r="HCG1365" s="102"/>
      <c r="HCH1365" s="102"/>
      <c r="HCI1365" s="102"/>
      <c r="HCJ1365" s="102"/>
      <c r="HCK1365" s="102"/>
      <c r="HCL1365" s="102"/>
      <c r="HCM1365" s="102"/>
      <c r="HCN1365" s="102"/>
      <c r="HCO1365" s="102"/>
      <c r="HCP1365" s="102"/>
      <c r="HCQ1365" s="102"/>
      <c r="HCR1365" s="102"/>
      <c r="HCS1365" s="102"/>
      <c r="HCT1365" s="102"/>
      <c r="HCU1365" s="102"/>
      <c r="HCV1365" s="102"/>
      <c r="HCW1365" s="102"/>
      <c r="HCX1365" s="102"/>
      <c r="HCY1365" s="102"/>
      <c r="HCZ1365" s="102"/>
      <c r="HDA1365" s="102"/>
      <c r="HDB1365" s="102"/>
      <c r="HDC1365" s="102"/>
      <c r="HDD1365" s="102"/>
      <c r="HDE1365" s="102"/>
      <c r="HDF1365" s="102"/>
      <c r="HDG1365" s="102"/>
      <c r="HDH1365" s="102"/>
      <c r="HDI1365" s="102"/>
      <c r="HDJ1365" s="102"/>
      <c r="HDK1365" s="102"/>
      <c r="HDL1365" s="102"/>
      <c r="HDM1365" s="102"/>
      <c r="HDN1365" s="102"/>
      <c r="HDO1365" s="102"/>
      <c r="HDP1365" s="102"/>
      <c r="HDQ1365" s="102"/>
      <c r="HDR1365" s="102"/>
      <c r="HDS1365" s="102"/>
      <c r="HDT1365" s="102"/>
      <c r="HDU1365" s="102"/>
      <c r="HDV1365" s="102"/>
      <c r="HDW1365" s="102"/>
      <c r="HDX1365" s="102"/>
      <c r="HDY1365" s="102"/>
      <c r="HDZ1365" s="102"/>
      <c r="HEA1365" s="102"/>
      <c r="HEB1365" s="102"/>
      <c r="HEC1365" s="102"/>
      <c r="HED1365" s="102"/>
      <c r="HEE1365" s="102"/>
      <c r="HEF1365" s="102"/>
      <c r="HEG1365" s="102"/>
      <c r="HEH1365" s="102"/>
      <c r="HEI1365" s="102"/>
      <c r="HEJ1365" s="102"/>
      <c r="HEK1365" s="102"/>
      <c r="HEL1365" s="102"/>
      <c r="HEM1365" s="102"/>
      <c r="HEN1365" s="102"/>
      <c r="HEO1365" s="102"/>
      <c r="HEP1365" s="102"/>
      <c r="HEQ1365" s="102"/>
      <c r="HER1365" s="102"/>
      <c r="HES1365" s="102"/>
      <c r="HET1365" s="102"/>
      <c r="HEU1365" s="102"/>
      <c r="HEV1365" s="102"/>
      <c r="HEW1365" s="102"/>
      <c r="HEX1365" s="102"/>
      <c r="HEY1365" s="102"/>
      <c r="HEZ1365" s="102"/>
      <c r="HFA1365" s="102"/>
      <c r="HFB1365" s="102"/>
      <c r="HFC1365" s="102"/>
      <c r="HFD1365" s="102"/>
      <c r="HFE1365" s="102"/>
      <c r="HFF1365" s="102"/>
      <c r="HFG1365" s="102"/>
      <c r="HFH1365" s="102"/>
      <c r="HFI1365" s="102"/>
      <c r="HFJ1365" s="102"/>
      <c r="HFK1365" s="102"/>
      <c r="HFL1365" s="102"/>
      <c r="HFM1365" s="102"/>
      <c r="HFN1365" s="102"/>
      <c r="HFO1365" s="102"/>
      <c r="HFP1365" s="102"/>
      <c r="HFQ1365" s="102"/>
      <c r="HFR1365" s="102"/>
      <c r="HFS1365" s="102"/>
      <c r="HFT1365" s="102"/>
      <c r="HFU1365" s="102"/>
      <c r="HFV1365" s="102"/>
      <c r="HFW1365" s="102"/>
      <c r="HFX1365" s="102"/>
      <c r="HFY1365" s="102"/>
      <c r="HFZ1365" s="102"/>
      <c r="HGA1365" s="102"/>
      <c r="HGB1365" s="102"/>
      <c r="HGC1365" s="102"/>
      <c r="HGD1365" s="102"/>
      <c r="HGE1365" s="102"/>
      <c r="HGF1365" s="102"/>
      <c r="HGG1365" s="102"/>
      <c r="HGH1365" s="102"/>
      <c r="HGI1365" s="102"/>
      <c r="HGJ1365" s="102"/>
      <c r="HGK1365" s="102"/>
      <c r="HGL1365" s="102"/>
      <c r="HGM1365" s="102"/>
      <c r="HGN1365" s="102"/>
      <c r="HGO1365" s="102"/>
      <c r="HGP1365" s="102"/>
      <c r="HGQ1365" s="102"/>
      <c r="HGR1365" s="102"/>
      <c r="HGS1365" s="102"/>
      <c r="HGT1365" s="102"/>
      <c r="HGU1365" s="102"/>
      <c r="HGV1365" s="102"/>
      <c r="HGW1365" s="102"/>
      <c r="HGX1365" s="102"/>
      <c r="HGY1365" s="102"/>
      <c r="HGZ1365" s="102"/>
      <c r="HHA1365" s="102"/>
      <c r="HHB1365" s="102"/>
      <c r="HHC1365" s="102"/>
      <c r="HHD1365" s="102"/>
      <c r="HHE1365" s="102"/>
      <c r="HHF1365" s="102"/>
      <c r="HHG1365" s="102"/>
      <c r="HHH1365" s="102"/>
      <c r="HHI1365" s="102"/>
      <c r="HHJ1365" s="102"/>
      <c r="HHK1365" s="102"/>
      <c r="HHL1365" s="102"/>
      <c r="HHM1365" s="102"/>
      <c r="HHN1365" s="102"/>
      <c r="HHO1365" s="102"/>
      <c r="HHP1365" s="102"/>
      <c r="HHQ1365" s="102"/>
      <c r="HHR1365" s="102"/>
      <c r="HHS1365" s="102"/>
      <c r="HHT1365" s="102"/>
      <c r="HHU1365" s="102"/>
      <c r="HHV1365" s="102"/>
      <c r="HHW1365" s="102"/>
      <c r="HHX1365" s="102"/>
      <c r="HHY1365" s="102"/>
      <c r="HHZ1365" s="102"/>
      <c r="HIA1365" s="102"/>
      <c r="HIB1365" s="102"/>
      <c r="HIC1365" s="102"/>
      <c r="HID1365" s="102"/>
      <c r="HIE1365" s="102"/>
      <c r="HIF1365" s="102"/>
      <c r="HIG1365" s="102"/>
      <c r="HIH1365" s="102"/>
      <c r="HII1365" s="102"/>
      <c r="HIJ1365" s="102"/>
      <c r="HIK1365" s="102"/>
      <c r="HIL1365" s="102"/>
      <c r="HIM1365" s="102"/>
      <c r="HIN1365" s="102"/>
      <c r="HIO1365" s="102"/>
      <c r="HIP1365" s="102"/>
      <c r="HIQ1365" s="102"/>
      <c r="HIR1365" s="102"/>
      <c r="HIS1365" s="102"/>
      <c r="HIT1365" s="102"/>
      <c r="HIU1365" s="102"/>
      <c r="HIV1365" s="102"/>
      <c r="HIW1365" s="102"/>
      <c r="HIX1365" s="102"/>
      <c r="HIY1365" s="102"/>
      <c r="HIZ1365" s="102"/>
      <c r="HJA1365" s="102"/>
      <c r="HJB1365" s="102"/>
      <c r="HJC1365" s="102"/>
      <c r="HJD1365" s="102"/>
      <c r="HJE1365" s="102"/>
      <c r="HJF1365" s="102"/>
      <c r="HJG1365" s="102"/>
      <c r="HJH1365" s="102"/>
      <c r="HJI1365" s="102"/>
      <c r="HJJ1365" s="102"/>
      <c r="HJK1365" s="102"/>
      <c r="HJL1365" s="102"/>
      <c r="HJM1365" s="102"/>
      <c r="HJN1365" s="102"/>
      <c r="HJO1365" s="102"/>
      <c r="HJP1365" s="102"/>
      <c r="HJQ1365" s="102"/>
      <c r="HJR1365" s="102"/>
      <c r="HJS1365" s="102"/>
      <c r="HJT1365" s="102"/>
      <c r="HJU1365" s="102"/>
      <c r="HJV1365" s="102"/>
      <c r="HJW1365" s="102"/>
      <c r="HJX1365" s="102"/>
      <c r="HJY1365" s="102"/>
      <c r="HJZ1365" s="102"/>
      <c r="HKA1365" s="102"/>
      <c r="HKB1365" s="102"/>
      <c r="HKC1365" s="102"/>
      <c r="HKD1365" s="102"/>
      <c r="HKE1365" s="102"/>
      <c r="HKF1365" s="102"/>
      <c r="HKG1365" s="102"/>
      <c r="HKH1365" s="102"/>
      <c r="HKI1365" s="102"/>
      <c r="HKJ1365" s="102"/>
      <c r="HKK1365" s="102"/>
      <c r="HKL1365" s="102"/>
      <c r="HKM1365" s="102"/>
      <c r="HKN1365" s="102"/>
      <c r="HKO1365" s="102"/>
      <c r="HKP1365" s="102"/>
      <c r="HKQ1365" s="102"/>
      <c r="HKR1365" s="102"/>
      <c r="HKS1365" s="102"/>
      <c r="HKT1365" s="102"/>
      <c r="HKU1365" s="102"/>
      <c r="HKV1365" s="102"/>
      <c r="HKW1365" s="102"/>
      <c r="HKX1365" s="102"/>
      <c r="HKY1365" s="102"/>
      <c r="HKZ1365" s="102"/>
      <c r="HLA1365" s="102"/>
      <c r="HLB1365" s="102"/>
      <c r="HLC1365" s="102"/>
      <c r="HLD1365" s="102"/>
      <c r="HLE1365" s="102"/>
      <c r="HLF1365" s="102"/>
      <c r="HLG1365" s="102"/>
      <c r="HLH1365" s="102"/>
      <c r="HLI1365" s="102"/>
      <c r="HLJ1365" s="102"/>
      <c r="HLK1365" s="102"/>
      <c r="HLL1365" s="102"/>
      <c r="HLM1365" s="102"/>
      <c r="HLN1365" s="102"/>
      <c r="HLO1365" s="102"/>
      <c r="HLP1365" s="102"/>
      <c r="HLQ1365" s="102"/>
      <c r="HLR1365" s="102"/>
      <c r="HLS1365" s="102"/>
      <c r="HLT1365" s="102"/>
      <c r="HLU1365" s="102"/>
      <c r="HLV1365" s="102"/>
      <c r="HLW1365" s="102"/>
      <c r="HLX1365" s="102"/>
      <c r="HLY1365" s="102"/>
      <c r="HLZ1365" s="102"/>
      <c r="HMA1365" s="102"/>
      <c r="HMB1365" s="102"/>
      <c r="HMC1365" s="102"/>
      <c r="HMD1365" s="102"/>
      <c r="HME1365" s="102"/>
      <c r="HMF1365" s="102"/>
      <c r="HMG1365" s="102"/>
      <c r="HMH1365" s="102"/>
      <c r="HMI1365" s="102"/>
      <c r="HMJ1365" s="102"/>
      <c r="HMK1365" s="102"/>
      <c r="HML1365" s="102"/>
      <c r="HMM1365" s="102"/>
      <c r="HMN1365" s="102"/>
      <c r="HMO1365" s="102"/>
      <c r="HMP1365" s="102"/>
      <c r="HMQ1365" s="102"/>
      <c r="HMR1365" s="102"/>
      <c r="HMS1365" s="102"/>
      <c r="HMT1365" s="102"/>
      <c r="HMU1365" s="102"/>
      <c r="HMV1365" s="102"/>
      <c r="HMW1365" s="102"/>
      <c r="HMX1365" s="102"/>
      <c r="HMY1365" s="102"/>
      <c r="HMZ1365" s="102"/>
      <c r="HNA1365" s="102"/>
      <c r="HNB1365" s="102"/>
      <c r="HNC1365" s="102"/>
      <c r="HND1365" s="102"/>
      <c r="HNE1365" s="102"/>
      <c r="HNF1365" s="102"/>
      <c r="HNG1365" s="102"/>
      <c r="HNH1365" s="102"/>
      <c r="HNI1365" s="102"/>
      <c r="HNJ1365" s="102"/>
      <c r="HNK1365" s="102"/>
      <c r="HNL1365" s="102"/>
      <c r="HNM1365" s="102"/>
      <c r="HNN1365" s="102"/>
      <c r="HNO1365" s="102"/>
      <c r="HNP1365" s="102"/>
      <c r="HNQ1365" s="102"/>
      <c r="HNR1365" s="102"/>
      <c r="HNS1365" s="102"/>
      <c r="HNT1365" s="102"/>
      <c r="HNU1365" s="102"/>
      <c r="HNV1365" s="102"/>
      <c r="HNW1365" s="102"/>
      <c r="HNX1365" s="102"/>
      <c r="HNY1365" s="102"/>
      <c r="HNZ1365" s="102"/>
      <c r="HOA1365" s="102"/>
      <c r="HOB1365" s="102"/>
      <c r="HOC1365" s="102"/>
      <c r="HOD1365" s="102"/>
      <c r="HOE1365" s="102"/>
      <c r="HOF1365" s="102"/>
      <c r="HOG1365" s="102"/>
      <c r="HOH1365" s="102"/>
      <c r="HOI1365" s="102"/>
      <c r="HOJ1365" s="102"/>
      <c r="HOK1365" s="102"/>
      <c r="HOL1365" s="102"/>
      <c r="HOM1365" s="102"/>
      <c r="HON1365" s="102"/>
      <c r="HOO1365" s="102"/>
      <c r="HOP1365" s="102"/>
      <c r="HOQ1365" s="102"/>
      <c r="HOR1365" s="102"/>
      <c r="HOS1365" s="102"/>
      <c r="HOT1365" s="102"/>
      <c r="HOU1365" s="102"/>
      <c r="HOV1365" s="102"/>
      <c r="HOW1365" s="102"/>
      <c r="HOX1365" s="102"/>
      <c r="HOY1365" s="102"/>
      <c r="HOZ1365" s="102"/>
      <c r="HPA1365" s="102"/>
      <c r="HPB1365" s="102"/>
      <c r="HPC1365" s="102"/>
      <c r="HPD1365" s="102"/>
      <c r="HPE1365" s="102"/>
      <c r="HPF1365" s="102"/>
      <c r="HPG1365" s="102"/>
      <c r="HPH1365" s="102"/>
      <c r="HPI1365" s="102"/>
      <c r="HPJ1365" s="102"/>
      <c r="HPK1365" s="102"/>
      <c r="HPL1365" s="102"/>
      <c r="HPM1365" s="102"/>
      <c r="HPN1365" s="102"/>
      <c r="HPO1365" s="102"/>
      <c r="HPP1365" s="102"/>
      <c r="HPQ1365" s="102"/>
      <c r="HPR1365" s="102"/>
      <c r="HPS1365" s="102"/>
      <c r="HPT1365" s="102"/>
      <c r="HPU1365" s="102"/>
      <c r="HPV1365" s="102"/>
      <c r="HPW1365" s="102"/>
      <c r="HPX1365" s="102"/>
      <c r="HPY1365" s="102"/>
      <c r="HPZ1365" s="102"/>
      <c r="HQA1365" s="102"/>
      <c r="HQB1365" s="102"/>
      <c r="HQC1365" s="102"/>
      <c r="HQD1365" s="102"/>
      <c r="HQE1365" s="102"/>
      <c r="HQF1365" s="102"/>
      <c r="HQG1365" s="102"/>
      <c r="HQH1365" s="102"/>
      <c r="HQI1365" s="102"/>
      <c r="HQJ1365" s="102"/>
      <c r="HQK1365" s="102"/>
      <c r="HQL1365" s="102"/>
      <c r="HQM1365" s="102"/>
      <c r="HQN1365" s="102"/>
      <c r="HQO1365" s="102"/>
      <c r="HQP1365" s="102"/>
      <c r="HQQ1365" s="102"/>
      <c r="HQR1365" s="102"/>
      <c r="HQS1365" s="102"/>
      <c r="HQT1365" s="102"/>
      <c r="HQU1365" s="102"/>
      <c r="HQV1365" s="102"/>
      <c r="HQW1365" s="102"/>
      <c r="HQX1365" s="102"/>
      <c r="HQY1365" s="102"/>
      <c r="HQZ1365" s="102"/>
      <c r="HRA1365" s="102"/>
      <c r="HRB1365" s="102"/>
      <c r="HRC1365" s="102"/>
      <c r="HRD1365" s="102"/>
      <c r="HRE1365" s="102"/>
      <c r="HRF1365" s="102"/>
      <c r="HRG1365" s="102"/>
      <c r="HRH1365" s="102"/>
      <c r="HRI1365" s="102"/>
      <c r="HRJ1365" s="102"/>
      <c r="HRK1365" s="102"/>
      <c r="HRL1365" s="102"/>
      <c r="HRM1365" s="102"/>
      <c r="HRN1365" s="102"/>
      <c r="HRO1365" s="102"/>
      <c r="HRP1365" s="102"/>
      <c r="HRQ1365" s="102"/>
      <c r="HRR1365" s="102"/>
      <c r="HRS1365" s="102"/>
      <c r="HRT1365" s="102"/>
      <c r="HRU1365" s="102"/>
      <c r="HRV1365" s="102"/>
      <c r="HRW1365" s="102"/>
      <c r="HRX1365" s="102"/>
      <c r="HRY1365" s="102"/>
      <c r="HRZ1365" s="102"/>
      <c r="HSA1365" s="102"/>
      <c r="HSB1365" s="102"/>
      <c r="HSC1365" s="102"/>
      <c r="HSD1365" s="102"/>
      <c r="HSE1365" s="102"/>
      <c r="HSF1365" s="102"/>
      <c r="HSG1365" s="102"/>
      <c r="HSH1365" s="102"/>
      <c r="HSI1365" s="102"/>
      <c r="HSJ1365" s="102"/>
      <c r="HSK1365" s="102"/>
      <c r="HSL1365" s="102"/>
      <c r="HSM1365" s="102"/>
      <c r="HSN1365" s="102"/>
      <c r="HSO1365" s="102"/>
      <c r="HSP1365" s="102"/>
      <c r="HSQ1365" s="102"/>
      <c r="HSR1365" s="102"/>
      <c r="HSS1365" s="102"/>
      <c r="HST1365" s="102"/>
      <c r="HSU1365" s="102"/>
      <c r="HSV1365" s="102"/>
      <c r="HSW1365" s="102"/>
      <c r="HSX1365" s="102"/>
      <c r="HSY1365" s="102"/>
      <c r="HSZ1365" s="102"/>
      <c r="HTA1365" s="102"/>
      <c r="HTB1365" s="102"/>
      <c r="HTC1365" s="102"/>
      <c r="HTD1365" s="102"/>
      <c r="HTE1365" s="102"/>
      <c r="HTF1365" s="102"/>
      <c r="HTG1365" s="102"/>
      <c r="HTH1365" s="102"/>
      <c r="HTI1365" s="102"/>
      <c r="HTJ1365" s="102"/>
      <c r="HTK1365" s="102"/>
      <c r="HTL1365" s="102"/>
      <c r="HTM1365" s="102"/>
      <c r="HTN1365" s="102"/>
      <c r="HTO1365" s="102"/>
      <c r="HTP1365" s="102"/>
      <c r="HTQ1365" s="102"/>
      <c r="HTR1365" s="102"/>
      <c r="HTS1365" s="102"/>
      <c r="HTT1365" s="102"/>
      <c r="HTU1365" s="102"/>
      <c r="HTV1365" s="102"/>
      <c r="HTW1365" s="102"/>
      <c r="HTX1365" s="102"/>
      <c r="HTY1365" s="102"/>
      <c r="HTZ1365" s="102"/>
      <c r="HUA1365" s="102"/>
      <c r="HUB1365" s="102"/>
      <c r="HUC1365" s="102"/>
      <c r="HUD1365" s="102"/>
      <c r="HUE1365" s="102"/>
      <c r="HUF1365" s="102"/>
      <c r="HUG1365" s="102"/>
      <c r="HUH1365" s="102"/>
      <c r="HUI1365" s="102"/>
      <c r="HUJ1365" s="102"/>
      <c r="HUK1365" s="102"/>
      <c r="HUL1365" s="102"/>
      <c r="HUM1365" s="102"/>
      <c r="HUN1365" s="102"/>
      <c r="HUO1365" s="102"/>
      <c r="HUP1365" s="102"/>
      <c r="HUQ1365" s="102"/>
      <c r="HUR1365" s="102"/>
      <c r="HUS1365" s="102"/>
      <c r="HUT1365" s="102"/>
      <c r="HUU1365" s="102"/>
      <c r="HUV1365" s="102"/>
      <c r="HUW1365" s="102"/>
      <c r="HUX1365" s="102"/>
      <c r="HUY1365" s="102"/>
      <c r="HUZ1365" s="102"/>
      <c r="HVA1365" s="102"/>
      <c r="HVB1365" s="102"/>
      <c r="HVC1365" s="102"/>
      <c r="HVD1365" s="102"/>
      <c r="HVE1365" s="102"/>
      <c r="HVF1365" s="102"/>
      <c r="HVG1365" s="102"/>
      <c r="HVH1365" s="102"/>
      <c r="HVI1365" s="102"/>
      <c r="HVJ1365" s="102"/>
      <c r="HVK1365" s="102"/>
      <c r="HVL1365" s="102"/>
      <c r="HVM1365" s="102"/>
      <c r="HVN1365" s="102"/>
      <c r="HVO1365" s="102"/>
      <c r="HVP1365" s="102"/>
      <c r="HVQ1365" s="102"/>
      <c r="HVR1365" s="102"/>
      <c r="HVS1365" s="102"/>
      <c r="HVT1365" s="102"/>
      <c r="HVU1365" s="102"/>
      <c r="HVV1365" s="102"/>
      <c r="HVW1365" s="102"/>
      <c r="HVX1365" s="102"/>
      <c r="HVY1365" s="102"/>
      <c r="HVZ1365" s="102"/>
      <c r="HWA1365" s="102"/>
      <c r="HWB1365" s="102"/>
      <c r="HWC1365" s="102"/>
      <c r="HWD1365" s="102"/>
      <c r="HWE1365" s="102"/>
      <c r="HWF1365" s="102"/>
      <c r="HWG1365" s="102"/>
      <c r="HWH1365" s="102"/>
      <c r="HWI1365" s="102"/>
      <c r="HWJ1365" s="102"/>
      <c r="HWK1365" s="102"/>
      <c r="HWL1365" s="102"/>
      <c r="HWM1365" s="102"/>
      <c r="HWN1365" s="102"/>
      <c r="HWO1365" s="102"/>
      <c r="HWP1365" s="102"/>
      <c r="HWQ1365" s="102"/>
      <c r="HWR1365" s="102"/>
      <c r="HWS1365" s="102"/>
      <c r="HWT1365" s="102"/>
      <c r="HWU1365" s="102"/>
      <c r="HWV1365" s="102"/>
      <c r="HWW1365" s="102"/>
      <c r="HWX1365" s="102"/>
      <c r="HWY1365" s="102"/>
      <c r="HWZ1365" s="102"/>
      <c r="HXA1365" s="102"/>
      <c r="HXB1365" s="102"/>
      <c r="HXC1365" s="102"/>
      <c r="HXD1365" s="102"/>
      <c r="HXE1365" s="102"/>
      <c r="HXF1365" s="102"/>
      <c r="HXG1365" s="102"/>
      <c r="HXH1365" s="102"/>
      <c r="HXI1365" s="102"/>
      <c r="HXJ1365" s="102"/>
      <c r="HXK1365" s="102"/>
      <c r="HXL1365" s="102"/>
      <c r="HXM1365" s="102"/>
      <c r="HXN1365" s="102"/>
      <c r="HXO1365" s="102"/>
      <c r="HXP1365" s="102"/>
      <c r="HXQ1365" s="102"/>
      <c r="HXR1365" s="102"/>
      <c r="HXS1365" s="102"/>
      <c r="HXT1365" s="102"/>
      <c r="HXU1365" s="102"/>
      <c r="HXV1365" s="102"/>
      <c r="HXW1365" s="102"/>
      <c r="HXX1365" s="102"/>
      <c r="HXY1365" s="102"/>
      <c r="HXZ1365" s="102"/>
      <c r="HYA1365" s="102"/>
      <c r="HYB1365" s="102"/>
      <c r="HYC1365" s="102"/>
      <c r="HYD1365" s="102"/>
      <c r="HYE1365" s="102"/>
      <c r="HYF1365" s="102"/>
      <c r="HYG1365" s="102"/>
      <c r="HYH1365" s="102"/>
      <c r="HYI1365" s="102"/>
      <c r="HYJ1365" s="102"/>
      <c r="HYK1365" s="102"/>
      <c r="HYL1365" s="102"/>
      <c r="HYM1365" s="102"/>
      <c r="HYN1365" s="102"/>
      <c r="HYO1365" s="102"/>
      <c r="HYP1365" s="102"/>
      <c r="HYQ1365" s="102"/>
      <c r="HYR1365" s="102"/>
      <c r="HYS1365" s="102"/>
      <c r="HYT1365" s="102"/>
      <c r="HYU1365" s="102"/>
      <c r="HYV1365" s="102"/>
      <c r="HYW1365" s="102"/>
      <c r="HYX1365" s="102"/>
      <c r="HYY1365" s="102"/>
      <c r="HYZ1365" s="102"/>
      <c r="HZA1365" s="102"/>
      <c r="HZB1365" s="102"/>
      <c r="HZC1365" s="102"/>
      <c r="HZD1365" s="102"/>
      <c r="HZE1365" s="102"/>
      <c r="HZF1365" s="102"/>
      <c r="HZG1365" s="102"/>
      <c r="HZH1365" s="102"/>
      <c r="HZI1365" s="102"/>
      <c r="HZJ1365" s="102"/>
      <c r="HZK1365" s="102"/>
      <c r="HZL1365" s="102"/>
      <c r="HZM1365" s="102"/>
      <c r="HZN1365" s="102"/>
      <c r="HZO1365" s="102"/>
      <c r="HZP1365" s="102"/>
      <c r="HZQ1365" s="102"/>
      <c r="HZR1365" s="102"/>
      <c r="HZS1365" s="102"/>
      <c r="HZT1365" s="102"/>
      <c r="HZU1365" s="102"/>
      <c r="HZV1365" s="102"/>
      <c r="HZW1365" s="102"/>
      <c r="HZX1365" s="102"/>
      <c r="HZY1365" s="102"/>
      <c r="HZZ1365" s="102"/>
      <c r="IAA1365" s="102"/>
      <c r="IAB1365" s="102"/>
      <c r="IAC1365" s="102"/>
      <c r="IAD1365" s="102"/>
      <c r="IAE1365" s="102"/>
      <c r="IAF1365" s="102"/>
      <c r="IAG1365" s="102"/>
      <c r="IAH1365" s="102"/>
      <c r="IAI1365" s="102"/>
      <c r="IAJ1365" s="102"/>
      <c r="IAK1365" s="102"/>
      <c r="IAL1365" s="102"/>
      <c r="IAM1365" s="102"/>
      <c r="IAN1365" s="102"/>
      <c r="IAO1365" s="102"/>
      <c r="IAP1365" s="102"/>
      <c r="IAQ1365" s="102"/>
      <c r="IAR1365" s="102"/>
      <c r="IAS1365" s="102"/>
      <c r="IAT1365" s="102"/>
      <c r="IAU1365" s="102"/>
      <c r="IAV1365" s="102"/>
      <c r="IAW1365" s="102"/>
      <c r="IAX1365" s="102"/>
      <c r="IAY1365" s="102"/>
      <c r="IAZ1365" s="102"/>
      <c r="IBA1365" s="102"/>
      <c r="IBB1365" s="102"/>
      <c r="IBC1365" s="102"/>
      <c r="IBD1365" s="102"/>
      <c r="IBE1365" s="102"/>
      <c r="IBF1365" s="102"/>
      <c r="IBG1365" s="102"/>
      <c r="IBH1365" s="102"/>
      <c r="IBI1365" s="102"/>
      <c r="IBJ1365" s="102"/>
      <c r="IBK1365" s="102"/>
      <c r="IBL1365" s="102"/>
      <c r="IBM1365" s="102"/>
      <c r="IBN1365" s="102"/>
      <c r="IBO1365" s="102"/>
      <c r="IBP1365" s="102"/>
      <c r="IBQ1365" s="102"/>
      <c r="IBR1365" s="102"/>
      <c r="IBS1365" s="102"/>
      <c r="IBT1365" s="102"/>
      <c r="IBU1365" s="102"/>
      <c r="IBV1365" s="102"/>
      <c r="IBW1365" s="102"/>
      <c r="IBX1365" s="102"/>
      <c r="IBY1365" s="102"/>
      <c r="IBZ1365" s="102"/>
      <c r="ICA1365" s="102"/>
      <c r="ICB1365" s="102"/>
      <c r="ICC1365" s="102"/>
      <c r="ICD1365" s="102"/>
      <c r="ICE1365" s="102"/>
      <c r="ICF1365" s="102"/>
      <c r="ICG1365" s="102"/>
      <c r="ICH1365" s="102"/>
      <c r="ICI1365" s="102"/>
      <c r="ICJ1365" s="102"/>
      <c r="ICK1365" s="102"/>
      <c r="ICL1365" s="102"/>
      <c r="ICM1365" s="102"/>
      <c r="ICN1365" s="102"/>
      <c r="ICO1365" s="102"/>
      <c r="ICP1365" s="102"/>
      <c r="ICQ1365" s="102"/>
      <c r="ICR1365" s="102"/>
      <c r="ICS1365" s="102"/>
      <c r="ICT1365" s="102"/>
      <c r="ICU1365" s="102"/>
      <c r="ICV1365" s="102"/>
      <c r="ICW1365" s="102"/>
      <c r="ICX1365" s="102"/>
      <c r="ICY1365" s="102"/>
      <c r="ICZ1365" s="102"/>
      <c r="IDA1365" s="102"/>
      <c r="IDB1365" s="102"/>
      <c r="IDC1365" s="102"/>
      <c r="IDD1365" s="102"/>
      <c r="IDE1365" s="102"/>
      <c r="IDF1365" s="102"/>
      <c r="IDG1365" s="102"/>
      <c r="IDH1365" s="102"/>
      <c r="IDI1365" s="102"/>
      <c r="IDJ1365" s="102"/>
      <c r="IDK1365" s="102"/>
      <c r="IDL1365" s="102"/>
      <c r="IDM1365" s="102"/>
      <c r="IDN1365" s="102"/>
      <c r="IDO1365" s="102"/>
      <c r="IDP1365" s="102"/>
      <c r="IDQ1365" s="102"/>
      <c r="IDR1365" s="102"/>
      <c r="IDS1365" s="102"/>
      <c r="IDT1365" s="102"/>
      <c r="IDU1365" s="102"/>
      <c r="IDV1365" s="102"/>
      <c r="IDW1365" s="102"/>
      <c r="IDX1365" s="102"/>
      <c r="IDY1365" s="102"/>
      <c r="IDZ1365" s="102"/>
      <c r="IEA1365" s="102"/>
      <c r="IEB1365" s="102"/>
      <c r="IEC1365" s="102"/>
      <c r="IED1365" s="102"/>
      <c r="IEE1365" s="102"/>
      <c r="IEF1365" s="102"/>
      <c r="IEG1365" s="102"/>
      <c r="IEH1365" s="102"/>
      <c r="IEI1365" s="102"/>
      <c r="IEJ1365" s="102"/>
      <c r="IEK1365" s="102"/>
      <c r="IEL1365" s="102"/>
      <c r="IEM1365" s="102"/>
      <c r="IEN1365" s="102"/>
      <c r="IEO1365" s="102"/>
      <c r="IEP1365" s="102"/>
      <c r="IEQ1365" s="102"/>
      <c r="IER1365" s="102"/>
      <c r="IES1365" s="102"/>
      <c r="IET1365" s="102"/>
      <c r="IEU1365" s="102"/>
      <c r="IEV1365" s="102"/>
      <c r="IEW1365" s="102"/>
      <c r="IEX1365" s="102"/>
      <c r="IEY1365" s="102"/>
      <c r="IEZ1365" s="102"/>
      <c r="IFA1365" s="102"/>
      <c r="IFB1365" s="102"/>
      <c r="IFC1365" s="102"/>
      <c r="IFD1365" s="102"/>
      <c r="IFE1365" s="102"/>
      <c r="IFF1365" s="102"/>
      <c r="IFG1365" s="102"/>
      <c r="IFH1365" s="102"/>
      <c r="IFI1365" s="102"/>
      <c r="IFJ1365" s="102"/>
      <c r="IFK1365" s="102"/>
      <c r="IFL1365" s="102"/>
      <c r="IFM1365" s="102"/>
      <c r="IFN1365" s="102"/>
      <c r="IFO1365" s="102"/>
      <c r="IFP1365" s="102"/>
      <c r="IFQ1365" s="102"/>
      <c r="IFR1365" s="102"/>
      <c r="IFS1365" s="102"/>
      <c r="IFT1365" s="102"/>
      <c r="IFU1365" s="102"/>
      <c r="IFV1365" s="102"/>
      <c r="IFW1365" s="102"/>
      <c r="IFX1365" s="102"/>
      <c r="IFY1365" s="102"/>
      <c r="IFZ1365" s="102"/>
      <c r="IGA1365" s="102"/>
      <c r="IGB1365" s="102"/>
      <c r="IGC1365" s="102"/>
      <c r="IGD1365" s="102"/>
      <c r="IGE1365" s="102"/>
      <c r="IGF1365" s="102"/>
      <c r="IGG1365" s="102"/>
      <c r="IGH1365" s="102"/>
      <c r="IGI1365" s="102"/>
      <c r="IGJ1365" s="102"/>
      <c r="IGK1365" s="102"/>
      <c r="IGL1365" s="102"/>
      <c r="IGM1365" s="102"/>
      <c r="IGN1365" s="102"/>
      <c r="IGO1365" s="102"/>
      <c r="IGP1365" s="102"/>
      <c r="IGQ1365" s="102"/>
      <c r="IGR1365" s="102"/>
      <c r="IGS1365" s="102"/>
      <c r="IGT1365" s="102"/>
      <c r="IGU1365" s="102"/>
      <c r="IGV1365" s="102"/>
      <c r="IGW1365" s="102"/>
      <c r="IGX1365" s="102"/>
      <c r="IGY1365" s="102"/>
      <c r="IGZ1365" s="102"/>
      <c r="IHA1365" s="102"/>
      <c r="IHB1365" s="102"/>
      <c r="IHC1365" s="102"/>
      <c r="IHD1365" s="102"/>
      <c r="IHE1365" s="102"/>
      <c r="IHF1365" s="102"/>
      <c r="IHG1365" s="102"/>
      <c r="IHH1365" s="102"/>
      <c r="IHI1365" s="102"/>
      <c r="IHJ1365" s="102"/>
      <c r="IHK1365" s="102"/>
      <c r="IHL1365" s="102"/>
      <c r="IHM1365" s="102"/>
      <c r="IHN1365" s="102"/>
      <c r="IHO1365" s="102"/>
      <c r="IHP1365" s="102"/>
      <c r="IHQ1365" s="102"/>
      <c r="IHR1365" s="102"/>
      <c r="IHS1365" s="102"/>
      <c r="IHT1365" s="102"/>
      <c r="IHU1365" s="102"/>
      <c r="IHV1365" s="102"/>
      <c r="IHW1365" s="102"/>
      <c r="IHX1365" s="102"/>
      <c r="IHY1365" s="102"/>
      <c r="IHZ1365" s="102"/>
      <c r="IIA1365" s="102"/>
      <c r="IIB1365" s="102"/>
      <c r="IIC1365" s="102"/>
      <c r="IID1365" s="102"/>
      <c r="IIE1365" s="102"/>
      <c r="IIF1365" s="102"/>
      <c r="IIG1365" s="102"/>
      <c r="IIH1365" s="102"/>
      <c r="III1365" s="102"/>
      <c r="IIJ1365" s="102"/>
      <c r="IIK1365" s="102"/>
      <c r="IIL1365" s="102"/>
      <c r="IIM1365" s="102"/>
      <c r="IIN1365" s="102"/>
      <c r="IIO1365" s="102"/>
      <c r="IIP1365" s="102"/>
      <c r="IIQ1365" s="102"/>
      <c r="IIR1365" s="102"/>
      <c r="IIS1365" s="102"/>
      <c r="IIT1365" s="102"/>
      <c r="IIU1365" s="102"/>
      <c r="IIV1365" s="102"/>
      <c r="IIW1365" s="102"/>
      <c r="IIX1365" s="102"/>
      <c r="IIY1365" s="102"/>
      <c r="IIZ1365" s="102"/>
      <c r="IJA1365" s="102"/>
      <c r="IJB1365" s="102"/>
      <c r="IJC1365" s="102"/>
      <c r="IJD1365" s="102"/>
      <c r="IJE1365" s="102"/>
      <c r="IJF1365" s="102"/>
      <c r="IJG1365" s="102"/>
      <c r="IJH1365" s="102"/>
      <c r="IJI1365" s="102"/>
      <c r="IJJ1365" s="102"/>
      <c r="IJK1365" s="102"/>
      <c r="IJL1365" s="102"/>
      <c r="IJM1365" s="102"/>
      <c r="IJN1365" s="102"/>
      <c r="IJO1365" s="102"/>
      <c r="IJP1365" s="102"/>
      <c r="IJQ1365" s="102"/>
      <c r="IJR1365" s="102"/>
      <c r="IJS1365" s="102"/>
      <c r="IJT1365" s="102"/>
      <c r="IJU1365" s="102"/>
      <c r="IJV1365" s="102"/>
      <c r="IJW1365" s="102"/>
      <c r="IJX1365" s="102"/>
      <c r="IJY1365" s="102"/>
      <c r="IJZ1365" s="102"/>
      <c r="IKA1365" s="102"/>
      <c r="IKB1365" s="102"/>
      <c r="IKC1365" s="102"/>
      <c r="IKD1365" s="102"/>
      <c r="IKE1365" s="102"/>
      <c r="IKF1365" s="102"/>
      <c r="IKG1365" s="102"/>
      <c r="IKH1365" s="102"/>
      <c r="IKI1365" s="102"/>
      <c r="IKJ1365" s="102"/>
      <c r="IKK1365" s="102"/>
      <c r="IKL1365" s="102"/>
      <c r="IKM1365" s="102"/>
      <c r="IKN1365" s="102"/>
      <c r="IKO1365" s="102"/>
      <c r="IKP1365" s="102"/>
      <c r="IKQ1365" s="102"/>
      <c r="IKR1365" s="102"/>
      <c r="IKS1365" s="102"/>
      <c r="IKT1365" s="102"/>
      <c r="IKU1365" s="102"/>
      <c r="IKV1365" s="102"/>
      <c r="IKW1365" s="102"/>
      <c r="IKX1365" s="102"/>
      <c r="IKY1365" s="102"/>
      <c r="IKZ1365" s="102"/>
      <c r="ILA1365" s="102"/>
      <c r="ILB1365" s="102"/>
      <c r="ILC1365" s="102"/>
      <c r="ILD1365" s="102"/>
      <c r="ILE1365" s="102"/>
      <c r="ILF1365" s="102"/>
      <c r="ILG1365" s="102"/>
      <c r="ILH1365" s="102"/>
      <c r="ILI1365" s="102"/>
      <c r="ILJ1365" s="102"/>
      <c r="ILK1365" s="102"/>
      <c r="ILL1365" s="102"/>
      <c r="ILM1365" s="102"/>
      <c r="ILN1365" s="102"/>
      <c r="ILO1365" s="102"/>
      <c r="ILP1365" s="102"/>
      <c r="ILQ1365" s="102"/>
      <c r="ILR1365" s="102"/>
      <c r="ILS1365" s="102"/>
      <c r="ILT1365" s="102"/>
      <c r="ILU1365" s="102"/>
      <c r="ILV1365" s="102"/>
      <c r="ILW1365" s="102"/>
      <c r="ILX1365" s="102"/>
      <c r="ILY1365" s="102"/>
      <c r="ILZ1365" s="102"/>
      <c r="IMA1365" s="102"/>
      <c r="IMB1365" s="102"/>
      <c r="IMC1365" s="102"/>
      <c r="IMD1365" s="102"/>
      <c r="IME1365" s="102"/>
      <c r="IMF1365" s="102"/>
      <c r="IMG1365" s="102"/>
      <c r="IMH1365" s="102"/>
      <c r="IMI1365" s="102"/>
      <c r="IMJ1365" s="102"/>
      <c r="IMK1365" s="102"/>
      <c r="IML1365" s="102"/>
      <c r="IMM1365" s="102"/>
      <c r="IMN1365" s="102"/>
      <c r="IMO1365" s="102"/>
      <c r="IMP1365" s="102"/>
      <c r="IMQ1365" s="102"/>
      <c r="IMR1365" s="102"/>
      <c r="IMS1365" s="102"/>
      <c r="IMT1365" s="102"/>
      <c r="IMU1365" s="102"/>
      <c r="IMV1365" s="102"/>
      <c r="IMW1365" s="102"/>
      <c r="IMX1365" s="102"/>
      <c r="IMY1365" s="102"/>
      <c r="IMZ1365" s="102"/>
      <c r="INA1365" s="102"/>
      <c r="INB1365" s="102"/>
      <c r="INC1365" s="102"/>
      <c r="IND1365" s="102"/>
      <c r="INE1365" s="102"/>
      <c r="INF1365" s="102"/>
      <c r="ING1365" s="102"/>
      <c r="INH1365" s="102"/>
      <c r="INI1365" s="102"/>
      <c r="INJ1365" s="102"/>
      <c r="INK1365" s="102"/>
      <c r="INL1365" s="102"/>
      <c r="INM1365" s="102"/>
      <c r="INN1365" s="102"/>
      <c r="INO1365" s="102"/>
      <c r="INP1365" s="102"/>
      <c r="INQ1365" s="102"/>
      <c r="INR1365" s="102"/>
      <c r="INS1365" s="102"/>
      <c r="INT1365" s="102"/>
      <c r="INU1365" s="102"/>
      <c r="INV1365" s="102"/>
      <c r="INW1365" s="102"/>
      <c r="INX1365" s="102"/>
      <c r="INY1365" s="102"/>
      <c r="INZ1365" s="102"/>
      <c r="IOA1365" s="102"/>
      <c r="IOB1365" s="102"/>
      <c r="IOC1365" s="102"/>
      <c r="IOD1365" s="102"/>
      <c r="IOE1365" s="102"/>
      <c r="IOF1365" s="102"/>
      <c r="IOG1365" s="102"/>
      <c r="IOH1365" s="102"/>
      <c r="IOI1365" s="102"/>
      <c r="IOJ1365" s="102"/>
      <c r="IOK1365" s="102"/>
      <c r="IOL1365" s="102"/>
      <c r="IOM1365" s="102"/>
      <c r="ION1365" s="102"/>
      <c r="IOO1365" s="102"/>
      <c r="IOP1365" s="102"/>
      <c r="IOQ1365" s="102"/>
      <c r="IOR1365" s="102"/>
      <c r="IOS1365" s="102"/>
      <c r="IOT1365" s="102"/>
      <c r="IOU1365" s="102"/>
      <c r="IOV1365" s="102"/>
      <c r="IOW1365" s="102"/>
      <c r="IOX1365" s="102"/>
      <c r="IOY1365" s="102"/>
      <c r="IOZ1365" s="102"/>
      <c r="IPA1365" s="102"/>
      <c r="IPB1365" s="102"/>
      <c r="IPC1365" s="102"/>
      <c r="IPD1365" s="102"/>
      <c r="IPE1365" s="102"/>
      <c r="IPF1365" s="102"/>
      <c r="IPG1365" s="102"/>
      <c r="IPH1365" s="102"/>
      <c r="IPI1365" s="102"/>
      <c r="IPJ1365" s="102"/>
      <c r="IPK1365" s="102"/>
      <c r="IPL1365" s="102"/>
      <c r="IPM1365" s="102"/>
      <c r="IPN1365" s="102"/>
      <c r="IPO1365" s="102"/>
      <c r="IPP1365" s="102"/>
      <c r="IPQ1365" s="102"/>
      <c r="IPR1365" s="102"/>
      <c r="IPS1365" s="102"/>
      <c r="IPT1365" s="102"/>
      <c r="IPU1365" s="102"/>
      <c r="IPV1365" s="102"/>
      <c r="IPW1365" s="102"/>
      <c r="IPX1365" s="102"/>
      <c r="IPY1365" s="102"/>
      <c r="IPZ1365" s="102"/>
      <c r="IQA1365" s="102"/>
      <c r="IQB1365" s="102"/>
      <c r="IQC1365" s="102"/>
      <c r="IQD1365" s="102"/>
      <c r="IQE1365" s="102"/>
      <c r="IQF1365" s="102"/>
      <c r="IQG1365" s="102"/>
      <c r="IQH1365" s="102"/>
      <c r="IQI1365" s="102"/>
      <c r="IQJ1365" s="102"/>
      <c r="IQK1365" s="102"/>
      <c r="IQL1365" s="102"/>
      <c r="IQM1365" s="102"/>
      <c r="IQN1365" s="102"/>
      <c r="IQO1365" s="102"/>
      <c r="IQP1365" s="102"/>
      <c r="IQQ1365" s="102"/>
      <c r="IQR1365" s="102"/>
      <c r="IQS1365" s="102"/>
      <c r="IQT1365" s="102"/>
      <c r="IQU1365" s="102"/>
      <c r="IQV1365" s="102"/>
      <c r="IQW1365" s="102"/>
      <c r="IQX1365" s="102"/>
      <c r="IQY1365" s="102"/>
      <c r="IQZ1365" s="102"/>
      <c r="IRA1365" s="102"/>
      <c r="IRB1365" s="102"/>
      <c r="IRC1365" s="102"/>
      <c r="IRD1365" s="102"/>
      <c r="IRE1365" s="102"/>
      <c r="IRF1365" s="102"/>
      <c r="IRG1365" s="102"/>
      <c r="IRH1365" s="102"/>
      <c r="IRI1365" s="102"/>
      <c r="IRJ1365" s="102"/>
      <c r="IRK1365" s="102"/>
      <c r="IRL1365" s="102"/>
      <c r="IRM1365" s="102"/>
      <c r="IRN1365" s="102"/>
      <c r="IRO1365" s="102"/>
      <c r="IRP1365" s="102"/>
      <c r="IRQ1365" s="102"/>
      <c r="IRR1365" s="102"/>
      <c r="IRS1365" s="102"/>
      <c r="IRT1365" s="102"/>
      <c r="IRU1365" s="102"/>
      <c r="IRV1365" s="102"/>
      <c r="IRW1365" s="102"/>
      <c r="IRX1365" s="102"/>
      <c r="IRY1365" s="102"/>
      <c r="IRZ1365" s="102"/>
      <c r="ISA1365" s="102"/>
      <c r="ISB1365" s="102"/>
      <c r="ISC1365" s="102"/>
      <c r="ISD1365" s="102"/>
      <c r="ISE1365" s="102"/>
      <c r="ISF1365" s="102"/>
      <c r="ISG1365" s="102"/>
      <c r="ISH1365" s="102"/>
      <c r="ISI1365" s="102"/>
      <c r="ISJ1365" s="102"/>
      <c r="ISK1365" s="102"/>
      <c r="ISL1365" s="102"/>
      <c r="ISM1365" s="102"/>
      <c r="ISN1365" s="102"/>
      <c r="ISO1365" s="102"/>
      <c r="ISP1365" s="102"/>
      <c r="ISQ1365" s="102"/>
      <c r="ISR1365" s="102"/>
      <c r="ISS1365" s="102"/>
      <c r="IST1365" s="102"/>
      <c r="ISU1365" s="102"/>
      <c r="ISV1365" s="102"/>
      <c r="ISW1365" s="102"/>
      <c r="ISX1365" s="102"/>
      <c r="ISY1365" s="102"/>
      <c r="ISZ1365" s="102"/>
      <c r="ITA1365" s="102"/>
      <c r="ITB1365" s="102"/>
      <c r="ITC1365" s="102"/>
      <c r="ITD1365" s="102"/>
      <c r="ITE1365" s="102"/>
      <c r="ITF1365" s="102"/>
      <c r="ITG1365" s="102"/>
      <c r="ITH1365" s="102"/>
      <c r="ITI1365" s="102"/>
      <c r="ITJ1365" s="102"/>
      <c r="ITK1365" s="102"/>
      <c r="ITL1365" s="102"/>
      <c r="ITM1365" s="102"/>
      <c r="ITN1365" s="102"/>
      <c r="ITO1365" s="102"/>
      <c r="ITP1365" s="102"/>
      <c r="ITQ1365" s="102"/>
      <c r="ITR1365" s="102"/>
      <c r="ITS1365" s="102"/>
      <c r="ITT1365" s="102"/>
      <c r="ITU1365" s="102"/>
      <c r="ITV1365" s="102"/>
      <c r="ITW1365" s="102"/>
      <c r="ITX1365" s="102"/>
      <c r="ITY1365" s="102"/>
      <c r="ITZ1365" s="102"/>
      <c r="IUA1365" s="102"/>
      <c r="IUB1365" s="102"/>
      <c r="IUC1365" s="102"/>
      <c r="IUD1365" s="102"/>
      <c r="IUE1365" s="102"/>
      <c r="IUF1365" s="102"/>
      <c r="IUG1365" s="102"/>
      <c r="IUH1365" s="102"/>
      <c r="IUI1365" s="102"/>
      <c r="IUJ1365" s="102"/>
      <c r="IUK1365" s="102"/>
      <c r="IUL1365" s="102"/>
      <c r="IUM1365" s="102"/>
      <c r="IUN1365" s="102"/>
      <c r="IUO1365" s="102"/>
      <c r="IUP1365" s="102"/>
      <c r="IUQ1365" s="102"/>
      <c r="IUR1365" s="102"/>
      <c r="IUS1365" s="102"/>
      <c r="IUT1365" s="102"/>
      <c r="IUU1365" s="102"/>
      <c r="IUV1365" s="102"/>
      <c r="IUW1365" s="102"/>
      <c r="IUX1365" s="102"/>
      <c r="IUY1365" s="102"/>
      <c r="IUZ1365" s="102"/>
      <c r="IVA1365" s="102"/>
      <c r="IVB1365" s="102"/>
      <c r="IVC1365" s="102"/>
      <c r="IVD1365" s="102"/>
      <c r="IVE1365" s="102"/>
      <c r="IVF1365" s="102"/>
      <c r="IVG1365" s="102"/>
      <c r="IVH1365" s="102"/>
      <c r="IVI1365" s="102"/>
      <c r="IVJ1365" s="102"/>
      <c r="IVK1365" s="102"/>
      <c r="IVL1365" s="102"/>
      <c r="IVM1365" s="102"/>
      <c r="IVN1365" s="102"/>
      <c r="IVO1365" s="102"/>
      <c r="IVP1365" s="102"/>
      <c r="IVQ1365" s="102"/>
      <c r="IVR1365" s="102"/>
      <c r="IVS1365" s="102"/>
      <c r="IVT1365" s="102"/>
      <c r="IVU1365" s="102"/>
      <c r="IVV1365" s="102"/>
      <c r="IVW1365" s="102"/>
      <c r="IVX1365" s="102"/>
      <c r="IVY1365" s="102"/>
      <c r="IVZ1365" s="102"/>
      <c r="IWA1365" s="102"/>
      <c r="IWB1365" s="102"/>
      <c r="IWC1365" s="102"/>
      <c r="IWD1365" s="102"/>
      <c r="IWE1365" s="102"/>
      <c r="IWF1365" s="102"/>
      <c r="IWG1365" s="102"/>
      <c r="IWH1365" s="102"/>
      <c r="IWI1365" s="102"/>
      <c r="IWJ1365" s="102"/>
      <c r="IWK1365" s="102"/>
      <c r="IWL1365" s="102"/>
      <c r="IWM1365" s="102"/>
      <c r="IWN1365" s="102"/>
      <c r="IWO1365" s="102"/>
      <c r="IWP1365" s="102"/>
      <c r="IWQ1365" s="102"/>
      <c r="IWR1365" s="102"/>
      <c r="IWS1365" s="102"/>
      <c r="IWT1365" s="102"/>
      <c r="IWU1365" s="102"/>
      <c r="IWV1365" s="102"/>
      <c r="IWW1365" s="102"/>
      <c r="IWX1365" s="102"/>
      <c r="IWY1365" s="102"/>
      <c r="IWZ1365" s="102"/>
      <c r="IXA1365" s="102"/>
      <c r="IXB1365" s="102"/>
      <c r="IXC1365" s="102"/>
      <c r="IXD1365" s="102"/>
      <c r="IXE1365" s="102"/>
      <c r="IXF1365" s="102"/>
      <c r="IXG1365" s="102"/>
      <c r="IXH1365" s="102"/>
      <c r="IXI1365" s="102"/>
      <c r="IXJ1365" s="102"/>
      <c r="IXK1365" s="102"/>
      <c r="IXL1365" s="102"/>
      <c r="IXM1365" s="102"/>
      <c r="IXN1365" s="102"/>
      <c r="IXO1365" s="102"/>
      <c r="IXP1365" s="102"/>
      <c r="IXQ1365" s="102"/>
      <c r="IXR1365" s="102"/>
      <c r="IXS1365" s="102"/>
      <c r="IXT1365" s="102"/>
      <c r="IXU1365" s="102"/>
      <c r="IXV1365" s="102"/>
      <c r="IXW1365" s="102"/>
      <c r="IXX1365" s="102"/>
      <c r="IXY1365" s="102"/>
      <c r="IXZ1365" s="102"/>
      <c r="IYA1365" s="102"/>
      <c r="IYB1365" s="102"/>
      <c r="IYC1365" s="102"/>
      <c r="IYD1365" s="102"/>
      <c r="IYE1365" s="102"/>
      <c r="IYF1365" s="102"/>
      <c r="IYG1365" s="102"/>
      <c r="IYH1365" s="102"/>
      <c r="IYI1365" s="102"/>
      <c r="IYJ1365" s="102"/>
      <c r="IYK1365" s="102"/>
      <c r="IYL1365" s="102"/>
      <c r="IYM1365" s="102"/>
      <c r="IYN1365" s="102"/>
      <c r="IYO1365" s="102"/>
      <c r="IYP1365" s="102"/>
      <c r="IYQ1365" s="102"/>
      <c r="IYR1365" s="102"/>
      <c r="IYS1365" s="102"/>
      <c r="IYT1365" s="102"/>
      <c r="IYU1365" s="102"/>
      <c r="IYV1365" s="102"/>
      <c r="IYW1365" s="102"/>
      <c r="IYX1365" s="102"/>
      <c r="IYY1365" s="102"/>
      <c r="IYZ1365" s="102"/>
      <c r="IZA1365" s="102"/>
      <c r="IZB1365" s="102"/>
      <c r="IZC1365" s="102"/>
      <c r="IZD1365" s="102"/>
      <c r="IZE1365" s="102"/>
      <c r="IZF1365" s="102"/>
      <c r="IZG1365" s="102"/>
      <c r="IZH1365" s="102"/>
      <c r="IZI1365" s="102"/>
      <c r="IZJ1365" s="102"/>
      <c r="IZK1365" s="102"/>
      <c r="IZL1365" s="102"/>
      <c r="IZM1365" s="102"/>
      <c r="IZN1365" s="102"/>
      <c r="IZO1365" s="102"/>
      <c r="IZP1365" s="102"/>
      <c r="IZQ1365" s="102"/>
      <c r="IZR1365" s="102"/>
      <c r="IZS1365" s="102"/>
      <c r="IZT1365" s="102"/>
      <c r="IZU1365" s="102"/>
      <c r="IZV1365" s="102"/>
      <c r="IZW1365" s="102"/>
      <c r="IZX1365" s="102"/>
      <c r="IZY1365" s="102"/>
      <c r="IZZ1365" s="102"/>
      <c r="JAA1365" s="102"/>
      <c r="JAB1365" s="102"/>
      <c r="JAC1365" s="102"/>
      <c r="JAD1365" s="102"/>
      <c r="JAE1365" s="102"/>
      <c r="JAF1365" s="102"/>
      <c r="JAG1365" s="102"/>
      <c r="JAH1365" s="102"/>
      <c r="JAI1365" s="102"/>
      <c r="JAJ1365" s="102"/>
      <c r="JAK1365" s="102"/>
      <c r="JAL1365" s="102"/>
      <c r="JAM1365" s="102"/>
      <c r="JAN1365" s="102"/>
      <c r="JAO1365" s="102"/>
      <c r="JAP1365" s="102"/>
      <c r="JAQ1365" s="102"/>
      <c r="JAR1365" s="102"/>
      <c r="JAS1365" s="102"/>
      <c r="JAT1365" s="102"/>
      <c r="JAU1365" s="102"/>
      <c r="JAV1365" s="102"/>
      <c r="JAW1365" s="102"/>
      <c r="JAX1365" s="102"/>
      <c r="JAY1365" s="102"/>
      <c r="JAZ1365" s="102"/>
      <c r="JBA1365" s="102"/>
      <c r="JBB1365" s="102"/>
      <c r="JBC1365" s="102"/>
      <c r="JBD1365" s="102"/>
      <c r="JBE1365" s="102"/>
      <c r="JBF1365" s="102"/>
      <c r="JBG1365" s="102"/>
      <c r="JBH1365" s="102"/>
      <c r="JBI1365" s="102"/>
      <c r="JBJ1365" s="102"/>
      <c r="JBK1365" s="102"/>
      <c r="JBL1365" s="102"/>
      <c r="JBM1365" s="102"/>
      <c r="JBN1365" s="102"/>
      <c r="JBO1365" s="102"/>
      <c r="JBP1365" s="102"/>
      <c r="JBQ1365" s="102"/>
      <c r="JBR1365" s="102"/>
      <c r="JBS1365" s="102"/>
      <c r="JBT1365" s="102"/>
      <c r="JBU1365" s="102"/>
      <c r="JBV1365" s="102"/>
      <c r="JBW1365" s="102"/>
      <c r="JBX1365" s="102"/>
      <c r="JBY1365" s="102"/>
      <c r="JBZ1365" s="102"/>
      <c r="JCA1365" s="102"/>
      <c r="JCB1365" s="102"/>
      <c r="JCC1365" s="102"/>
      <c r="JCD1365" s="102"/>
      <c r="JCE1365" s="102"/>
      <c r="JCF1365" s="102"/>
      <c r="JCG1365" s="102"/>
      <c r="JCH1365" s="102"/>
      <c r="JCI1365" s="102"/>
      <c r="JCJ1365" s="102"/>
      <c r="JCK1365" s="102"/>
      <c r="JCL1365" s="102"/>
      <c r="JCM1365" s="102"/>
      <c r="JCN1365" s="102"/>
      <c r="JCO1365" s="102"/>
      <c r="JCP1365" s="102"/>
      <c r="JCQ1365" s="102"/>
      <c r="JCR1365" s="102"/>
      <c r="JCS1365" s="102"/>
      <c r="JCT1365" s="102"/>
      <c r="JCU1365" s="102"/>
      <c r="JCV1365" s="102"/>
      <c r="JCW1365" s="102"/>
      <c r="JCX1365" s="102"/>
      <c r="JCY1365" s="102"/>
      <c r="JCZ1365" s="102"/>
      <c r="JDA1365" s="102"/>
      <c r="JDB1365" s="102"/>
      <c r="JDC1365" s="102"/>
      <c r="JDD1365" s="102"/>
      <c r="JDE1365" s="102"/>
      <c r="JDF1365" s="102"/>
      <c r="JDG1365" s="102"/>
      <c r="JDH1365" s="102"/>
      <c r="JDI1365" s="102"/>
      <c r="JDJ1365" s="102"/>
      <c r="JDK1365" s="102"/>
      <c r="JDL1365" s="102"/>
      <c r="JDM1365" s="102"/>
      <c r="JDN1365" s="102"/>
      <c r="JDO1365" s="102"/>
      <c r="JDP1365" s="102"/>
      <c r="JDQ1365" s="102"/>
      <c r="JDR1365" s="102"/>
      <c r="JDS1365" s="102"/>
      <c r="JDT1365" s="102"/>
      <c r="JDU1365" s="102"/>
      <c r="JDV1365" s="102"/>
      <c r="JDW1365" s="102"/>
      <c r="JDX1365" s="102"/>
      <c r="JDY1365" s="102"/>
      <c r="JDZ1365" s="102"/>
      <c r="JEA1365" s="102"/>
      <c r="JEB1365" s="102"/>
      <c r="JEC1365" s="102"/>
      <c r="JED1365" s="102"/>
      <c r="JEE1365" s="102"/>
      <c r="JEF1365" s="102"/>
      <c r="JEG1365" s="102"/>
      <c r="JEH1365" s="102"/>
      <c r="JEI1365" s="102"/>
      <c r="JEJ1365" s="102"/>
      <c r="JEK1365" s="102"/>
      <c r="JEL1365" s="102"/>
      <c r="JEM1365" s="102"/>
      <c r="JEN1365" s="102"/>
      <c r="JEO1365" s="102"/>
      <c r="JEP1365" s="102"/>
      <c r="JEQ1365" s="102"/>
      <c r="JER1365" s="102"/>
      <c r="JES1365" s="102"/>
      <c r="JET1365" s="102"/>
      <c r="JEU1365" s="102"/>
      <c r="JEV1365" s="102"/>
      <c r="JEW1365" s="102"/>
      <c r="JEX1365" s="102"/>
      <c r="JEY1365" s="102"/>
      <c r="JEZ1365" s="102"/>
      <c r="JFA1365" s="102"/>
      <c r="JFB1365" s="102"/>
      <c r="JFC1365" s="102"/>
      <c r="JFD1365" s="102"/>
      <c r="JFE1365" s="102"/>
      <c r="JFF1365" s="102"/>
      <c r="JFG1365" s="102"/>
      <c r="JFH1365" s="102"/>
      <c r="JFI1365" s="102"/>
      <c r="JFJ1365" s="102"/>
      <c r="JFK1365" s="102"/>
      <c r="JFL1365" s="102"/>
      <c r="JFM1365" s="102"/>
      <c r="JFN1365" s="102"/>
      <c r="JFO1365" s="102"/>
      <c r="JFP1365" s="102"/>
      <c r="JFQ1365" s="102"/>
      <c r="JFR1365" s="102"/>
      <c r="JFS1365" s="102"/>
      <c r="JFT1365" s="102"/>
      <c r="JFU1365" s="102"/>
      <c r="JFV1365" s="102"/>
      <c r="JFW1365" s="102"/>
      <c r="JFX1365" s="102"/>
      <c r="JFY1365" s="102"/>
      <c r="JFZ1365" s="102"/>
      <c r="JGA1365" s="102"/>
      <c r="JGB1365" s="102"/>
      <c r="JGC1365" s="102"/>
      <c r="JGD1365" s="102"/>
      <c r="JGE1365" s="102"/>
      <c r="JGF1365" s="102"/>
      <c r="JGG1365" s="102"/>
      <c r="JGH1365" s="102"/>
      <c r="JGI1365" s="102"/>
      <c r="JGJ1365" s="102"/>
      <c r="JGK1365" s="102"/>
      <c r="JGL1365" s="102"/>
      <c r="JGM1365" s="102"/>
      <c r="JGN1365" s="102"/>
      <c r="JGO1365" s="102"/>
      <c r="JGP1365" s="102"/>
      <c r="JGQ1365" s="102"/>
      <c r="JGR1365" s="102"/>
      <c r="JGS1365" s="102"/>
      <c r="JGT1365" s="102"/>
      <c r="JGU1365" s="102"/>
      <c r="JGV1365" s="102"/>
      <c r="JGW1365" s="102"/>
      <c r="JGX1365" s="102"/>
      <c r="JGY1365" s="102"/>
      <c r="JGZ1365" s="102"/>
      <c r="JHA1365" s="102"/>
      <c r="JHB1365" s="102"/>
      <c r="JHC1365" s="102"/>
      <c r="JHD1365" s="102"/>
      <c r="JHE1365" s="102"/>
      <c r="JHF1365" s="102"/>
      <c r="JHG1365" s="102"/>
      <c r="JHH1365" s="102"/>
      <c r="JHI1365" s="102"/>
      <c r="JHJ1365" s="102"/>
      <c r="JHK1365" s="102"/>
      <c r="JHL1365" s="102"/>
      <c r="JHM1365" s="102"/>
      <c r="JHN1365" s="102"/>
      <c r="JHO1365" s="102"/>
      <c r="JHP1365" s="102"/>
      <c r="JHQ1365" s="102"/>
      <c r="JHR1365" s="102"/>
      <c r="JHS1365" s="102"/>
      <c r="JHT1365" s="102"/>
      <c r="JHU1365" s="102"/>
      <c r="JHV1365" s="102"/>
      <c r="JHW1365" s="102"/>
      <c r="JHX1365" s="102"/>
      <c r="JHY1365" s="102"/>
      <c r="JHZ1365" s="102"/>
      <c r="JIA1365" s="102"/>
      <c r="JIB1365" s="102"/>
      <c r="JIC1365" s="102"/>
      <c r="JID1365" s="102"/>
      <c r="JIE1365" s="102"/>
      <c r="JIF1365" s="102"/>
      <c r="JIG1365" s="102"/>
      <c r="JIH1365" s="102"/>
      <c r="JII1365" s="102"/>
      <c r="JIJ1365" s="102"/>
      <c r="JIK1365" s="102"/>
      <c r="JIL1365" s="102"/>
      <c r="JIM1365" s="102"/>
      <c r="JIN1365" s="102"/>
      <c r="JIO1365" s="102"/>
      <c r="JIP1365" s="102"/>
      <c r="JIQ1365" s="102"/>
      <c r="JIR1365" s="102"/>
      <c r="JIS1365" s="102"/>
      <c r="JIT1365" s="102"/>
      <c r="JIU1365" s="102"/>
      <c r="JIV1365" s="102"/>
      <c r="JIW1365" s="102"/>
      <c r="JIX1365" s="102"/>
      <c r="JIY1365" s="102"/>
      <c r="JIZ1365" s="102"/>
      <c r="JJA1365" s="102"/>
      <c r="JJB1365" s="102"/>
      <c r="JJC1365" s="102"/>
      <c r="JJD1365" s="102"/>
      <c r="JJE1365" s="102"/>
      <c r="JJF1365" s="102"/>
      <c r="JJG1365" s="102"/>
      <c r="JJH1365" s="102"/>
      <c r="JJI1365" s="102"/>
      <c r="JJJ1365" s="102"/>
      <c r="JJK1365" s="102"/>
      <c r="JJL1365" s="102"/>
      <c r="JJM1365" s="102"/>
      <c r="JJN1365" s="102"/>
      <c r="JJO1365" s="102"/>
      <c r="JJP1365" s="102"/>
      <c r="JJQ1365" s="102"/>
      <c r="JJR1365" s="102"/>
      <c r="JJS1365" s="102"/>
      <c r="JJT1365" s="102"/>
      <c r="JJU1365" s="102"/>
      <c r="JJV1365" s="102"/>
      <c r="JJW1365" s="102"/>
      <c r="JJX1365" s="102"/>
      <c r="JJY1365" s="102"/>
      <c r="JJZ1365" s="102"/>
      <c r="JKA1365" s="102"/>
      <c r="JKB1365" s="102"/>
      <c r="JKC1365" s="102"/>
      <c r="JKD1365" s="102"/>
      <c r="JKE1365" s="102"/>
      <c r="JKF1365" s="102"/>
      <c r="JKG1365" s="102"/>
      <c r="JKH1365" s="102"/>
      <c r="JKI1365" s="102"/>
      <c r="JKJ1365" s="102"/>
      <c r="JKK1365" s="102"/>
      <c r="JKL1365" s="102"/>
      <c r="JKM1365" s="102"/>
      <c r="JKN1365" s="102"/>
      <c r="JKO1365" s="102"/>
      <c r="JKP1365" s="102"/>
      <c r="JKQ1365" s="102"/>
      <c r="JKR1365" s="102"/>
      <c r="JKS1365" s="102"/>
      <c r="JKT1365" s="102"/>
      <c r="JKU1365" s="102"/>
      <c r="JKV1365" s="102"/>
      <c r="JKW1365" s="102"/>
      <c r="JKX1365" s="102"/>
      <c r="JKY1365" s="102"/>
      <c r="JKZ1365" s="102"/>
      <c r="JLA1365" s="102"/>
      <c r="JLB1365" s="102"/>
      <c r="JLC1365" s="102"/>
      <c r="JLD1365" s="102"/>
      <c r="JLE1365" s="102"/>
      <c r="JLF1365" s="102"/>
      <c r="JLG1365" s="102"/>
      <c r="JLH1365" s="102"/>
      <c r="JLI1365" s="102"/>
      <c r="JLJ1365" s="102"/>
      <c r="JLK1365" s="102"/>
      <c r="JLL1365" s="102"/>
      <c r="JLM1365" s="102"/>
      <c r="JLN1365" s="102"/>
      <c r="JLO1365" s="102"/>
      <c r="JLP1365" s="102"/>
      <c r="JLQ1365" s="102"/>
      <c r="JLR1365" s="102"/>
      <c r="JLS1365" s="102"/>
      <c r="JLT1365" s="102"/>
      <c r="JLU1365" s="102"/>
      <c r="JLV1365" s="102"/>
      <c r="JLW1365" s="102"/>
      <c r="JLX1365" s="102"/>
      <c r="JLY1365" s="102"/>
      <c r="JLZ1365" s="102"/>
      <c r="JMA1365" s="102"/>
      <c r="JMB1365" s="102"/>
      <c r="JMC1365" s="102"/>
      <c r="JMD1365" s="102"/>
      <c r="JME1365" s="102"/>
      <c r="JMF1365" s="102"/>
      <c r="JMG1365" s="102"/>
      <c r="JMH1365" s="102"/>
      <c r="JMI1365" s="102"/>
      <c r="JMJ1365" s="102"/>
      <c r="JMK1365" s="102"/>
      <c r="JML1365" s="102"/>
      <c r="JMM1365" s="102"/>
      <c r="JMN1365" s="102"/>
      <c r="JMO1365" s="102"/>
      <c r="JMP1365" s="102"/>
      <c r="JMQ1365" s="102"/>
      <c r="JMR1365" s="102"/>
      <c r="JMS1365" s="102"/>
      <c r="JMT1365" s="102"/>
      <c r="JMU1365" s="102"/>
      <c r="JMV1365" s="102"/>
      <c r="JMW1365" s="102"/>
      <c r="JMX1365" s="102"/>
      <c r="JMY1365" s="102"/>
      <c r="JMZ1365" s="102"/>
      <c r="JNA1365" s="102"/>
      <c r="JNB1365" s="102"/>
      <c r="JNC1365" s="102"/>
      <c r="JND1365" s="102"/>
      <c r="JNE1365" s="102"/>
      <c r="JNF1365" s="102"/>
      <c r="JNG1365" s="102"/>
      <c r="JNH1365" s="102"/>
      <c r="JNI1365" s="102"/>
      <c r="JNJ1365" s="102"/>
      <c r="JNK1365" s="102"/>
      <c r="JNL1365" s="102"/>
      <c r="JNM1365" s="102"/>
      <c r="JNN1365" s="102"/>
      <c r="JNO1365" s="102"/>
      <c r="JNP1365" s="102"/>
      <c r="JNQ1365" s="102"/>
      <c r="JNR1365" s="102"/>
      <c r="JNS1365" s="102"/>
      <c r="JNT1365" s="102"/>
      <c r="JNU1365" s="102"/>
      <c r="JNV1365" s="102"/>
      <c r="JNW1365" s="102"/>
      <c r="JNX1365" s="102"/>
      <c r="JNY1365" s="102"/>
      <c r="JNZ1365" s="102"/>
      <c r="JOA1365" s="102"/>
      <c r="JOB1365" s="102"/>
      <c r="JOC1365" s="102"/>
      <c r="JOD1365" s="102"/>
      <c r="JOE1365" s="102"/>
      <c r="JOF1365" s="102"/>
      <c r="JOG1365" s="102"/>
      <c r="JOH1365" s="102"/>
      <c r="JOI1365" s="102"/>
      <c r="JOJ1365" s="102"/>
      <c r="JOK1365" s="102"/>
      <c r="JOL1365" s="102"/>
      <c r="JOM1365" s="102"/>
      <c r="JON1365" s="102"/>
      <c r="JOO1365" s="102"/>
      <c r="JOP1365" s="102"/>
      <c r="JOQ1365" s="102"/>
      <c r="JOR1365" s="102"/>
      <c r="JOS1365" s="102"/>
      <c r="JOT1365" s="102"/>
      <c r="JOU1365" s="102"/>
      <c r="JOV1365" s="102"/>
      <c r="JOW1365" s="102"/>
      <c r="JOX1365" s="102"/>
      <c r="JOY1365" s="102"/>
      <c r="JOZ1365" s="102"/>
      <c r="JPA1365" s="102"/>
      <c r="JPB1365" s="102"/>
      <c r="JPC1365" s="102"/>
      <c r="JPD1365" s="102"/>
      <c r="JPE1365" s="102"/>
      <c r="JPF1365" s="102"/>
      <c r="JPG1365" s="102"/>
      <c r="JPH1365" s="102"/>
      <c r="JPI1365" s="102"/>
      <c r="JPJ1365" s="102"/>
      <c r="JPK1365" s="102"/>
      <c r="JPL1365" s="102"/>
      <c r="JPM1365" s="102"/>
      <c r="JPN1365" s="102"/>
      <c r="JPO1365" s="102"/>
      <c r="JPP1365" s="102"/>
      <c r="JPQ1365" s="102"/>
      <c r="JPR1365" s="102"/>
      <c r="JPS1365" s="102"/>
      <c r="JPT1365" s="102"/>
      <c r="JPU1365" s="102"/>
      <c r="JPV1365" s="102"/>
      <c r="JPW1365" s="102"/>
      <c r="JPX1365" s="102"/>
      <c r="JPY1365" s="102"/>
      <c r="JPZ1365" s="102"/>
      <c r="JQA1365" s="102"/>
      <c r="JQB1365" s="102"/>
      <c r="JQC1365" s="102"/>
      <c r="JQD1365" s="102"/>
      <c r="JQE1365" s="102"/>
      <c r="JQF1365" s="102"/>
      <c r="JQG1365" s="102"/>
      <c r="JQH1365" s="102"/>
      <c r="JQI1365" s="102"/>
      <c r="JQJ1365" s="102"/>
      <c r="JQK1365" s="102"/>
      <c r="JQL1365" s="102"/>
      <c r="JQM1365" s="102"/>
      <c r="JQN1365" s="102"/>
      <c r="JQO1365" s="102"/>
      <c r="JQP1365" s="102"/>
      <c r="JQQ1365" s="102"/>
      <c r="JQR1365" s="102"/>
      <c r="JQS1365" s="102"/>
      <c r="JQT1365" s="102"/>
      <c r="JQU1365" s="102"/>
      <c r="JQV1365" s="102"/>
      <c r="JQW1365" s="102"/>
      <c r="JQX1365" s="102"/>
      <c r="JQY1365" s="102"/>
      <c r="JQZ1365" s="102"/>
      <c r="JRA1365" s="102"/>
      <c r="JRB1365" s="102"/>
      <c r="JRC1365" s="102"/>
      <c r="JRD1365" s="102"/>
      <c r="JRE1365" s="102"/>
      <c r="JRF1365" s="102"/>
      <c r="JRG1365" s="102"/>
      <c r="JRH1365" s="102"/>
      <c r="JRI1365" s="102"/>
      <c r="JRJ1365" s="102"/>
      <c r="JRK1365" s="102"/>
      <c r="JRL1365" s="102"/>
      <c r="JRM1365" s="102"/>
      <c r="JRN1365" s="102"/>
      <c r="JRO1365" s="102"/>
      <c r="JRP1365" s="102"/>
      <c r="JRQ1365" s="102"/>
      <c r="JRR1365" s="102"/>
      <c r="JRS1365" s="102"/>
      <c r="JRT1365" s="102"/>
      <c r="JRU1365" s="102"/>
      <c r="JRV1365" s="102"/>
      <c r="JRW1365" s="102"/>
      <c r="JRX1365" s="102"/>
      <c r="JRY1365" s="102"/>
      <c r="JRZ1365" s="102"/>
      <c r="JSA1365" s="102"/>
      <c r="JSB1365" s="102"/>
      <c r="JSC1365" s="102"/>
      <c r="JSD1365" s="102"/>
      <c r="JSE1365" s="102"/>
      <c r="JSF1365" s="102"/>
      <c r="JSG1365" s="102"/>
      <c r="JSH1365" s="102"/>
      <c r="JSI1365" s="102"/>
      <c r="JSJ1365" s="102"/>
      <c r="JSK1365" s="102"/>
      <c r="JSL1365" s="102"/>
      <c r="JSM1365" s="102"/>
      <c r="JSN1365" s="102"/>
      <c r="JSO1365" s="102"/>
      <c r="JSP1365" s="102"/>
      <c r="JSQ1365" s="102"/>
      <c r="JSR1365" s="102"/>
      <c r="JSS1365" s="102"/>
      <c r="JST1365" s="102"/>
      <c r="JSU1365" s="102"/>
      <c r="JSV1365" s="102"/>
      <c r="JSW1365" s="102"/>
      <c r="JSX1365" s="102"/>
      <c r="JSY1365" s="102"/>
      <c r="JSZ1365" s="102"/>
      <c r="JTA1365" s="102"/>
      <c r="JTB1365" s="102"/>
      <c r="JTC1365" s="102"/>
      <c r="JTD1365" s="102"/>
      <c r="JTE1365" s="102"/>
      <c r="JTF1365" s="102"/>
      <c r="JTG1365" s="102"/>
      <c r="JTH1365" s="102"/>
      <c r="JTI1365" s="102"/>
      <c r="JTJ1365" s="102"/>
      <c r="JTK1365" s="102"/>
      <c r="JTL1365" s="102"/>
      <c r="JTM1365" s="102"/>
      <c r="JTN1365" s="102"/>
      <c r="JTO1365" s="102"/>
      <c r="JTP1365" s="102"/>
      <c r="JTQ1365" s="102"/>
      <c r="JTR1365" s="102"/>
      <c r="JTS1365" s="102"/>
      <c r="JTT1365" s="102"/>
      <c r="JTU1365" s="102"/>
      <c r="JTV1365" s="102"/>
      <c r="JTW1365" s="102"/>
      <c r="JTX1365" s="102"/>
      <c r="JTY1365" s="102"/>
      <c r="JTZ1365" s="102"/>
      <c r="JUA1365" s="102"/>
      <c r="JUB1365" s="102"/>
      <c r="JUC1365" s="102"/>
      <c r="JUD1365" s="102"/>
      <c r="JUE1365" s="102"/>
      <c r="JUF1365" s="102"/>
      <c r="JUG1365" s="102"/>
      <c r="JUH1365" s="102"/>
      <c r="JUI1365" s="102"/>
      <c r="JUJ1365" s="102"/>
      <c r="JUK1365" s="102"/>
      <c r="JUL1365" s="102"/>
      <c r="JUM1365" s="102"/>
      <c r="JUN1365" s="102"/>
      <c r="JUO1365" s="102"/>
      <c r="JUP1365" s="102"/>
      <c r="JUQ1365" s="102"/>
      <c r="JUR1365" s="102"/>
      <c r="JUS1365" s="102"/>
      <c r="JUT1365" s="102"/>
      <c r="JUU1365" s="102"/>
      <c r="JUV1365" s="102"/>
      <c r="JUW1365" s="102"/>
      <c r="JUX1365" s="102"/>
      <c r="JUY1365" s="102"/>
      <c r="JUZ1365" s="102"/>
      <c r="JVA1365" s="102"/>
      <c r="JVB1365" s="102"/>
      <c r="JVC1365" s="102"/>
      <c r="JVD1365" s="102"/>
      <c r="JVE1365" s="102"/>
      <c r="JVF1365" s="102"/>
      <c r="JVG1365" s="102"/>
      <c r="JVH1365" s="102"/>
      <c r="JVI1365" s="102"/>
      <c r="JVJ1365" s="102"/>
      <c r="JVK1365" s="102"/>
      <c r="JVL1365" s="102"/>
      <c r="JVM1365" s="102"/>
      <c r="JVN1365" s="102"/>
      <c r="JVO1365" s="102"/>
      <c r="JVP1365" s="102"/>
      <c r="JVQ1365" s="102"/>
      <c r="JVR1365" s="102"/>
      <c r="JVS1365" s="102"/>
      <c r="JVT1365" s="102"/>
      <c r="JVU1365" s="102"/>
      <c r="JVV1365" s="102"/>
      <c r="JVW1365" s="102"/>
      <c r="JVX1365" s="102"/>
      <c r="JVY1365" s="102"/>
      <c r="JVZ1365" s="102"/>
      <c r="JWA1365" s="102"/>
      <c r="JWB1365" s="102"/>
      <c r="JWC1365" s="102"/>
      <c r="JWD1365" s="102"/>
      <c r="JWE1365" s="102"/>
      <c r="JWF1365" s="102"/>
      <c r="JWG1365" s="102"/>
      <c r="JWH1365" s="102"/>
      <c r="JWI1365" s="102"/>
      <c r="JWJ1365" s="102"/>
      <c r="JWK1365" s="102"/>
      <c r="JWL1365" s="102"/>
      <c r="JWM1365" s="102"/>
      <c r="JWN1365" s="102"/>
      <c r="JWO1365" s="102"/>
      <c r="JWP1365" s="102"/>
      <c r="JWQ1365" s="102"/>
      <c r="JWR1365" s="102"/>
      <c r="JWS1365" s="102"/>
      <c r="JWT1365" s="102"/>
      <c r="JWU1365" s="102"/>
      <c r="JWV1365" s="102"/>
      <c r="JWW1365" s="102"/>
      <c r="JWX1365" s="102"/>
      <c r="JWY1365" s="102"/>
      <c r="JWZ1365" s="102"/>
      <c r="JXA1365" s="102"/>
      <c r="JXB1365" s="102"/>
      <c r="JXC1365" s="102"/>
      <c r="JXD1365" s="102"/>
      <c r="JXE1365" s="102"/>
      <c r="JXF1365" s="102"/>
      <c r="JXG1365" s="102"/>
      <c r="JXH1365" s="102"/>
      <c r="JXI1365" s="102"/>
      <c r="JXJ1365" s="102"/>
      <c r="JXK1365" s="102"/>
      <c r="JXL1365" s="102"/>
      <c r="JXM1365" s="102"/>
      <c r="JXN1365" s="102"/>
      <c r="JXO1365" s="102"/>
      <c r="JXP1365" s="102"/>
      <c r="JXQ1365" s="102"/>
      <c r="JXR1365" s="102"/>
      <c r="JXS1365" s="102"/>
      <c r="JXT1365" s="102"/>
      <c r="JXU1365" s="102"/>
      <c r="JXV1365" s="102"/>
      <c r="JXW1365" s="102"/>
      <c r="JXX1365" s="102"/>
      <c r="JXY1365" s="102"/>
      <c r="JXZ1365" s="102"/>
      <c r="JYA1365" s="102"/>
      <c r="JYB1365" s="102"/>
      <c r="JYC1365" s="102"/>
      <c r="JYD1365" s="102"/>
      <c r="JYE1365" s="102"/>
      <c r="JYF1365" s="102"/>
      <c r="JYG1365" s="102"/>
      <c r="JYH1365" s="102"/>
      <c r="JYI1365" s="102"/>
      <c r="JYJ1365" s="102"/>
      <c r="JYK1365" s="102"/>
      <c r="JYL1365" s="102"/>
      <c r="JYM1365" s="102"/>
      <c r="JYN1365" s="102"/>
      <c r="JYO1365" s="102"/>
      <c r="JYP1365" s="102"/>
      <c r="JYQ1365" s="102"/>
      <c r="JYR1365" s="102"/>
      <c r="JYS1365" s="102"/>
      <c r="JYT1365" s="102"/>
      <c r="JYU1365" s="102"/>
      <c r="JYV1365" s="102"/>
      <c r="JYW1365" s="102"/>
      <c r="JYX1365" s="102"/>
      <c r="JYY1365" s="102"/>
      <c r="JYZ1365" s="102"/>
      <c r="JZA1365" s="102"/>
      <c r="JZB1365" s="102"/>
      <c r="JZC1365" s="102"/>
      <c r="JZD1365" s="102"/>
      <c r="JZE1365" s="102"/>
      <c r="JZF1365" s="102"/>
      <c r="JZG1365" s="102"/>
      <c r="JZH1365" s="102"/>
      <c r="JZI1365" s="102"/>
      <c r="JZJ1365" s="102"/>
      <c r="JZK1365" s="102"/>
      <c r="JZL1365" s="102"/>
      <c r="JZM1365" s="102"/>
      <c r="JZN1365" s="102"/>
      <c r="JZO1365" s="102"/>
      <c r="JZP1365" s="102"/>
      <c r="JZQ1365" s="102"/>
      <c r="JZR1365" s="102"/>
      <c r="JZS1365" s="102"/>
      <c r="JZT1365" s="102"/>
      <c r="JZU1365" s="102"/>
      <c r="JZV1365" s="102"/>
      <c r="JZW1365" s="102"/>
      <c r="JZX1365" s="102"/>
      <c r="JZY1365" s="102"/>
      <c r="JZZ1365" s="102"/>
      <c r="KAA1365" s="102"/>
      <c r="KAB1365" s="102"/>
      <c r="KAC1365" s="102"/>
      <c r="KAD1365" s="102"/>
      <c r="KAE1365" s="102"/>
      <c r="KAF1365" s="102"/>
      <c r="KAG1365" s="102"/>
      <c r="KAH1365" s="102"/>
      <c r="KAI1365" s="102"/>
      <c r="KAJ1365" s="102"/>
      <c r="KAK1365" s="102"/>
      <c r="KAL1365" s="102"/>
      <c r="KAM1365" s="102"/>
      <c r="KAN1365" s="102"/>
      <c r="KAO1365" s="102"/>
      <c r="KAP1365" s="102"/>
      <c r="KAQ1365" s="102"/>
      <c r="KAR1365" s="102"/>
      <c r="KAS1365" s="102"/>
      <c r="KAT1365" s="102"/>
      <c r="KAU1365" s="102"/>
      <c r="KAV1365" s="102"/>
      <c r="KAW1365" s="102"/>
      <c r="KAX1365" s="102"/>
      <c r="KAY1365" s="102"/>
      <c r="KAZ1365" s="102"/>
      <c r="KBA1365" s="102"/>
      <c r="KBB1365" s="102"/>
      <c r="KBC1365" s="102"/>
      <c r="KBD1365" s="102"/>
      <c r="KBE1365" s="102"/>
      <c r="KBF1365" s="102"/>
      <c r="KBG1365" s="102"/>
      <c r="KBH1365" s="102"/>
      <c r="KBI1365" s="102"/>
      <c r="KBJ1365" s="102"/>
      <c r="KBK1365" s="102"/>
      <c r="KBL1365" s="102"/>
      <c r="KBM1365" s="102"/>
      <c r="KBN1365" s="102"/>
      <c r="KBO1365" s="102"/>
      <c r="KBP1365" s="102"/>
      <c r="KBQ1365" s="102"/>
      <c r="KBR1365" s="102"/>
      <c r="KBS1365" s="102"/>
      <c r="KBT1365" s="102"/>
      <c r="KBU1365" s="102"/>
      <c r="KBV1365" s="102"/>
      <c r="KBW1365" s="102"/>
      <c r="KBX1365" s="102"/>
      <c r="KBY1365" s="102"/>
      <c r="KBZ1365" s="102"/>
      <c r="KCA1365" s="102"/>
      <c r="KCB1365" s="102"/>
      <c r="KCC1365" s="102"/>
      <c r="KCD1365" s="102"/>
      <c r="KCE1365" s="102"/>
      <c r="KCF1365" s="102"/>
      <c r="KCG1365" s="102"/>
      <c r="KCH1365" s="102"/>
      <c r="KCI1365" s="102"/>
      <c r="KCJ1365" s="102"/>
      <c r="KCK1365" s="102"/>
      <c r="KCL1365" s="102"/>
      <c r="KCM1365" s="102"/>
      <c r="KCN1365" s="102"/>
      <c r="KCO1365" s="102"/>
      <c r="KCP1365" s="102"/>
      <c r="KCQ1365" s="102"/>
      <c r="KCR1365" s="102"/>
      <c r="KCS1365" s="102"/>
      <c r="KCT1365" s="102"/>
      <c r="KCU1365" s="102"/>
      <c r="KCV1365" s="102"/>
      <c r="KCW1365" s="102"/>
      <c r="KCX1365" s="102"/>
      <c r="KCY1365" s="102"/>
      <c r="KCZ1365" s="102"/>
      <c r="KDA1365" s="102"/>
      <c r="KDB1365" s="102"/>
      <c r="KDC1365" s="102"/>
      <c r="KDD1365" s="102"/>
      <c r="KDE1365" s="102"/>
      <c r="KDF1365" s="102"/>
      <c r="KDG1365" s="102"/>
      <c r="KDH1365" s="102"/>
      <c r="KDI1365" s="102"/>
      <c r="KDJ1365" s="102"/>
      <c r="KDK1365" s="102"/>
      <c r="KDL1365" s="102"/>
      <c r="KDM1365" s="102"/>
      <c r="KDN1365" s="102"/>
      <c r="KDO1365" s="102"/>
      <c r="KDP1365" s="102"/>
      <c r="KDQ1365" s="102"/>
      <c r="KDR1365" s="102"/>
      <c r="KDS1365" s="102"/>
      <c r="KDT1365" s="102"/>
      <c r="KDU1365" s="102"/>
      <c r="KDV1365" s="102"/>
      <c r="KDW1365" s="102"/>
      <c r="KDX1365" s="102"/>
      <c r="KDY1365" s="102"/>
      <c r="KDZ1365" s="102"/>
      <c r="KEA1365" s="102"/>
      <c r="KEB1365" s="102"/>
      <c r="KEC1365" s="102"/>
      <c r="KED1365" s="102"/>
      <c r="KEE1365" s="102"/>
      <c r="KEF1365" s="102"/>
      <c r="KEG1365" s="102"/>
      <c r="KEH1365" s="102"/>
      <c r="KEI1365" s="102"/>
      <c r="KEJ1365" s="102"/>
      <c r="KEK1365" s="102"/>
      <c r="KEL1365" s="102"/>
      <c r="KEM1365" s="102"/>
      <c r="KEN1365" s="102"/>
      <c r="KEO1365" s="102"/>
      <c r="KEP1365" s="102"/>
      <c r="KEQ1365" s="102"/>
      <c r="KER1365" s="102"/>
      <c r="KES1365" s="102"/>
      <c r="KET1365" s="102"/>
      <c r="KEU1365" s="102"/>
      <c r="KEV1365" s="102"/>
      <c r="KEW1365" s="102"/>
      <c r="KEX1365" s="102"/>
      <c r="KEY1365" s="102"/>
      <c r="KEZ1365" s="102"/>
      <c r="KFA1365" s="102"/>
      <c r="KFB1365" s="102"/>
      <c r="KFC1365" s="102"/>
      <c r="KFD1365" s="102"/>
      <c r="KFE1365" s="102"/>
      <c r="KFF1365" s="102"/>
      <c r="KFG1365" s="102"/>
      <c r="KFH1365" s="102"/>
      <c r="KFI1365" s="102"/>
      <c r="KFJ1365" s="102"/>
      <c r="KFK1365" s="102"/>
      <c r="KFL1365" s="102"/>
      <c r="KFM1365" s="102"/>
      <c r="KFN1365" s="102"/>
      <c r="KFO1365" s="102"/>
      <c r="KFP1365" s="102"/>
      <c r="KFQ1365" s="102"/>
      <c r="KFR1365" s="102"/>
      <c r="KFS1365" s="102"/>
      <c r="KFT1365" s="102"/>
      <c r="KFU1365" s="102"/>
      <c r="KFV1365" s="102"/>
      <c r="KFW1365" s="102"/>
      <c r="KFX1365" s="102"/>
      <c r="KFY1365" s="102"/>
      <c r="KFZ1365" s="102"/>
      <c r="KGA1365" s="102"/>
      <c r="KGB1365" s="102"/>
      <c r="KGC1365" s="102"/>
      <c r="KGD1365" s="102"/>
      <c r="KGE1365" s="102"/>
      <c r="KGF1365" s="102"/>
      <c r="KGG1365" s="102"/>
      <c r="KGH1365" s="102"/>
      <c r="KGI1365" s="102"/>
      <c r="KGJ1365" s="102"/>
      <c r="KGK1365" s="102"/>
      <c r="KGL1365" s="102"/>
      <c r="KGM1365" s="102"/>
      <c r="KGN1365" s="102"/>
      <c r="KGO1365" s="102"/>
      <c r="KGP1365" s="102"/>
      <c r="KGQ1365" s="102"/>
      <c r="KGR1365" s="102"/>
      <c r="KGS1365" s="102"/>
      <c r="KGT1365" s="102"/>
      <c r="KGU1365" s="102"/>
      <c r="KGV1365" s="102"/>
      <c r="KGW1365" s="102"/>
      <c r="KGX1365" s="102"/>
      <c r="KGY1365" s="102"/>
      <c r="KGZ1365" s="102"/>
      <c r="KHA1365" s="102"/>
      <c r="KHB1365" s="102"/>
      <c r="KHC1365" s="102"/>
      <c r="KHD1365" s="102"/>
      <c r="KHE1365" s="102"/>
      <c r="KHF1365" s="102"/>
      <c r="KHG1365" s="102"/>
      <c r="KHH1365" s="102"/>
      <c r="KHI1365" s="102"/>
      <c r="KHJ1365" s="102"/>
      <c r="KHK1365" s="102"/>
      <c r="KHL1365" s="102"/>
      <c r="KHM1365" s="102"/>
      <c r="KHN1365" s="102"/>
      <c r="KHO1365" s="102"/>
      <c r="KHP1365" s="102"/>
      <c r="KHQ1365" s="102"/>
      <c r="KHR1365" s="102"/>
      <c r="KHS1365" s="102"/>
      <c r="KHT1365" s="102"/>
      <c r="KHU1365" s="102"/>
      <c r="KHV1365" s="102"/>
      <c r="KHW1365" s="102"/>
      <c r="KHX1365" s="102"/>
      <c r="KHY1365" s="102"/>
      <c r="KHZ1365" s="102"/>
      <c r="KIA1365" s="102"/>
      <c r="KIB1365" s="102"/>
      <c r="KIC1365" s="102"/>
      <c r="KID1365" s="102"/>
      <c r="KIE1365" s="102"/>
      <c r="KIF1365" s="102"/>
      <c r="KIG1365" s="102"/>
      <c r="KIH1365" s="102"/>
      <c r="KII1365" s="102"/>
      <c r="KIJ1365" s="102"/>
      <c r="KIK1365" s="102"/>
      <c r="KIL1365" s="102"/>
      <c r="KIM1365" s="102"/>
      <c r="KIN1365" s="102"/>
      <c r="KIO1365" s="102"/>
      <c r="KIP1365" s="102"/>
      <c r="KIQ1365" s="102"/>
      <c r="KIR1365" s="102"/>
      <c r="KIS1365" s="102"/>
      <c r="KIT1365" s="102"/>
      <c r="KIU1365" s="102"/>
      <c r="KIV1365" s="102"/>
      <c r="KIW1365" s="102"/>
      <c r="KIX1365" s="102"/>
      <c r="KIY1365" s="102"/>
      <c r="KIZ1365" s="102"/>
      <c r="KJA1365" s="102"/>
      <c r="KJB1365" s="102"/>
      <c r="KJC1365" s="102"/>
      <c r="KJD1365" s="102"/>
      <c r="KJE1365" s="102"/>
      <c r="KJF1365" s="102"/>
      <c r="KJG1365" s="102"/>
      <c r="KJH1365" s="102"/>
      <c r="KJI1365" s="102"/>
      <c r="KJJ1365" s="102"/>
      <c r="KJK1365" s="102"/>
      <c r="KJL1365" s="102"/>
      <c r="KJM1365" s="102"/>
      <c r="KJN1365" s="102"/>
      <c r="KJO1365" s="102"/>
      <c r="KJP1365" s="102"/>
      <c r="KJQ1365" s="102"/>
      <c r="KJR1365" s="102"/>
      <c r="KJS1365" s="102"/>
      <c r="KJT1365" s="102"/>
      <c r="KJU1365" s="102"/>
      <c r="KJV1365" s="102"/>
      <c r="KJW1365" s="102"/>
      <c r="KJX1365" s="102"/>
      <c r="KJY1365" s="102"/>
      <c r="KJZ1365" s="102"/>
      <c r="KKA1365" s="102"/>
      <c r="KKB1365" s="102"/>
      <c r="KKC1365" s="102"/>
      <c r="KKD1365" s="102"/>
      <c r="KKE1365" s="102"/>
      <c r="KKF1365" s="102"/>
      <c r="KKG1365" s="102"/>
      <c r="KKH1365" s="102"/>
      <c r="KKI1365" s="102"/>
      <c r="KKJ1365" s="102"/>
      <c r="KKK1365" s="102"/>
      <c r="KKL1365" s="102"/>
      <c r="KKM1365" s="102"/>
      <c r="KKN1365" s="102"/>
      <c r="KKO1365" s="102"/>
      <c r="KKP1365" s="102"/>
      <c r="KKQ1365" s="102"/>
      <c r="KKR1365" s="102"/>
      <c r="KKS1365" s="102"/>
      <c r="KKT1365" s="102"/>
      <c r="KKU1365" s="102"/>
      <c r="KKV1365" s="102"/>
      <c r="KKW1365" s="102"/>
      <c r="KKX1365" s="102"/>
      <c r="KKY1365" s="102"/>
      <c r="KKZ1365" s="102"/>
      <c r="KLA1365" s="102"/>
      <c r="KLB1365" s="102"/>
      <c r="KLC1365" s="102"/>
      <c r="KLD1365" s="102"/>
      <c r="KLE1365" s="102"/>
      <c r="KLF1365" s="102"/>
      <c r="KLG1365" s="102"/>
      <c r="KLH1365" s="102"/>
      <c r="KLI1365" s="102"/>
      <c r="KLJ1365" s="102"/>
      <c r="KLK1365" s="102"/>
      <c r="KLL1365" s="102"/>
      <c r="KLM1365" s="102"/>
      <c r="KLN1365" s="102"/>
      <c r="KLO1365" s="102"/>
      <c r="KLP1365" s="102"/>
      <c r="KLQ1365" s="102"/>
      <c r="KLR1365" s="102"/>
      <c r="KLS1365" s="102"/>
      <c r="KLT1365" s="102"/>
      <c r="KLU1365" s="102"/>
      <c r="KLV1365" s="102"/>
      <c r="KLW1365" s="102"/>
      <c r="KLX1365" s="102"/>
      <c r="KLY1365" s="102"/>
      <c r="KLZ1365" s="102"/>
      <c r="KMA1365" s="102"/>
      <c r="KMB1365" s="102"/>
      <c r="KMC1365" s="102"/>
      <c r="KMD1365" s="102"/>
      <c r="KME1365" s="102"/>
      <c r="KMF1365" s="102"/>
      <c r="KMG1365" s="102"/>
      <c r="KMH1365" s="102"/>
      <c r="KMI1365" s="102"/>
      <c r="KMJ1365" s="102"/>
      <c r="KMK1365" s="102"/>
      <c r="KML1365" s="102"/>
      <c r="KMM1365" s="102"/>
      <c r="KMN1365" s="102"/>
      <c r="KMO1365" s="102"/>
      <c r="KMP1365" s="102"/>
      <c r="KMQ1365" s="102"/>
      <c r="KMR1365" s="102"/>
      <c r="KMS1365" s="102"/>
      <c r="KMT1365" s="102"/>
      <c r="KMU1365" s="102"/>
      <c r="KMV1365" s="102"/>
      <c r="KMW1365" s="102"/>
      <c r="KMX1365" s="102"/>
      <c r="KMY1365" s="102"/>
      <c r="KMZ1365" s="102"/>
      <c r="KNA1365" s="102"/>
      <c r="KNB1365" s="102"/>
      <c r="KNC1365" s="102"/>
      <c r="KND1365" s="102"/>
      <c r="KNE1365" s="102"/>
      <c r="KNF1365" s="102"/>
      <c r="KNG1365" s="102"/>
      <c r="KNH1365" s="102"/>
      <c r="KNI1365" s="102"/>
      <c r="KNJ1365" s="102"/>
      <c r="KNK1365" s="102"/>
      <c r="KNL1365" s="102"/>
      <c r="KNM1365" s="102"/>
      <c r="KNN1365" s="102"/>
      <c r="KNO1365" s="102"/>
      <c r="KNP1365" s="102"/>
      <c r="KNQ1365" s="102"/>
      <c r="KNR1365" s="102"/>
      <c r="KNS1365" s="102"/>
      <c r="KNT1365" s="102"/>
      <c r="KNU1365" s="102"/>
      <c r="KNV1365" s="102"/>
      <c r="KNW1365" s="102"/>
      <c r="KNX1365" s="102"/>
      <c r="KNY1365" s="102"/>
      <c r="KNZ1365" s="102"/>
      <c r="KOA1365" s="102"/>
      <c r="KOB1365" s="102"/>
      <c r="KOC1365" s="102"/>
      <c r="KOD1365" s="102"/>
      <c r="KOE1365" s="102"/>
      <c r="KOF1365" s="102"/>
      <c r="KOG1365" s="102"/>
      <c r="KOH1365" s="102"/>
      <c r="KOI1365" s="102"/>
      <c r="KOJ1365" s="102"/>
      <c r="KOK1365" s="102"/>
      <c r="KOL1365" s="102"/>
      <c r="KOM1365" s="102"/>
      <c r="KON1365" s="102"/>
      <c r="KOO1365" s="102"/>
      <c r="KOP1365" s="102"/>
      <c r="KOQ1365" s="102"/>
      <c r="KOR1365" s="102"/>
      <c r="KOS1365" s="102"/>
      <c r="KOT1365" s="102"/>
      <c r="KOU1365" s="102"/>
      <c r="KOV1365" s="102"/>
      <c r="KOW1365" s="102"/>
      <c r="KOX1365" s="102"/>
      <c r="KOY1365" s="102"/>
      <c r="KOZ1365" s="102"/>
      <c r="KPA1365" s="102"/>
      <c r="KPB1365" s="102"/>
      <c r="KPC1365" s="102"/>
      <c r="KPD1365" s="102"/>
      <c r="KPE1365" s="102"/>
      <c r="KPF1365" s="102"/>
      <c r="KPG1365" s="102"/>
      <c r="KPH1365" s="102"/>
      <c r="KPI1365" s="102"/>
      <c r="KPJ1365" s="102"/>
      <c r="KPK1365" s="102"/>
      <c r="KPL1365" s="102"/>
      <c r="KPM1365" s="102"/>
      <c r="KPN1365" s="102"/>
      <c r="KPO1365" s="102"/>
      <c r="KPP1365" s="102"/>
      <c r="KPQ1365" s="102"/>
      <c r="KPR1365" s="102"/>
      <c r="KPS1365" s="102"/>
      <c r="KPT1365" s="102"/>
      <c r="KPU1365" s="102"/>
      <c r="KPV1365" s="102"/>
      <c r="KPW1365" s="102"/>
      <c r="KPX1365" s="102"/>
      <c r="KPY1365" s="102"/>
      <c r="KPZ1365" s="102"/>
      <c r="KQA1365" s="102"/>
      <c r="KQB1365" s="102"/>
      <c r="KQC1365" s="102"/>
      <c r="KQD1365" s="102"/>
      <c r="KQE1365" s="102"/>
      <c r="KQF1365" s="102"/>
      <c r="KQG1365" s="102"/>
      <c r="KQH1365" s="102"/>
      <c r="KQI1365" s="102"/>
      <c r="KQJ1365" s="102"/>
      <c r="KQK1365" s="102"/>
      <c r="KQL1365" s="102"/>
      <c r="KQM1365" s="102"/>
      <c r="KQN1365" s="102"/>
      <c r="KQO1365" s="102"/>
      <c r="KQP1365" s="102"/>
      <c r="KQQ1365" s="102"/>
      <c r="KQR1365" s="102"/>
      <c r="KQS1365" s="102"/>
      <c r="KQT1365" s="102"/>
      <c r="KQU1365" s="102"/>
      <c r="KQV1365" s="102"/>
      <c r="KQW1365" s="102"/>
      <c r="KQX1365" s="102"/>
      <c r="KQY1365" s="102"/>
      <c r="KQZ1365" s="102"/>
      <c r="KRA1365" s="102"/>
      <c r="KRB1365" s="102"/>
      <c r="KRC1365" s="102"/>
      <c r="KRD1365" s="102"/>
      <c r="KRE1365" s="102"/>
      <c r="KRF1365" s="102"/>
      <c r="KRG1365" s="102"/>
      <c r="KRH1365" s="102"/>
      <c r="KRI1365" s="102"/>
      <c r="KRJ1365" s="102"/>
      <c r="KRK1365" s="102"/>
      <c r="KRL1365" s="102"/>
      <c r="KRM1365" s="102"/>
      <c r="KRN1365" s="102"/>
      <c r="KRO1365" s="102"/>
      <c r="KRP1365" s="102"/>
      <c r="KRQ1365" s="102"/>
      <c r="KRR1365" s="102"/>
      <c r="KRS1365" s="102"/>
      <c r="KRT1365" s="102"/>
      <c r="KRU1365" s="102"/>
      <c r="KRV1365" s="102"/>
      <c r="KRW1365" s="102"/>
      <c r="KRX1365" s="102"/>
      <c r="KRY1365" s="102"/>
      <c r="KRZ1365" s="102"/>
      <c r="KSA1365" s="102"/>
      <c r="KSB1365" s="102"/>
      <c r="KSC1365" s="102"/>
      <c r="KSD1365" s="102"/>
      <c r="KSE1365" s="102"/>
      <c r="KSF1365" s="102"/>
      <c r="KSG1365" s="102"/>
      <c r="KSH1365" s="102"/>
      <c r="KSI1365" s="102"/>
      <c r="KSJ1365" s="102"/>
      <c r="KSK1365" s="102"/>
      <c r="KSL1365" s="102"/>
      <c r="KSM1365" s="102"/>
      <c r="KSN1365" s="102"/>
      <c r="KSO1365" s="102"/>
      <c r="KSP1365" s="102"/>
      <c r="KSQ1365" s="102"/>
      <c r="KSR1365" s="102"/>
      <c r="KSS1365" s="102"/>
      <c r="KST1365" s="102"/>
      <c r="KSU1365" s="102"/>
      <c r="KSV1365" s="102"/>
      <c r="KSW1365" s="102"/>
      <c r="KSX1365" s="102"/>
      <c r="KSY1365" s="102"/>
      <c r="KSZ1365" s="102"/>
      <c r="KTA1365" s="102"/>
      <c r="KTB1365" s="102"/>
      <c r="KTC1365" s="102"/>
      <c r="KTD1365" s="102"/>
      <c r="KTE1365" s="102"/>
      <c r="KTF1365" s="102"/>
      <c r="KTG1365" s="102"/>
      <c r="KTH1365" s="102"/>
      <c r="KTI1365" s="102"/>
      <c r="KTJ1365" s="102"/>
      <c r="KTK1365" s="102"/>
      <c r="KTL1365" s="102"/>
      <c r="KTM1365" s="102"/>
      <c r="KTN1365" s="102"/>
      <c r="KTO1365" s="102"/>
      <c r="KTP1365" s="102"/>
      <c r="KTQ1365" s="102"/>
      <c r="KTR1365" s="102"/>
      <c r="KTS1365" s="102"/>
      <c r="KTT1365" s="102"/>
      <c r="KTU1365" s="102"/>
      <c r="KTV1365" s="102"/>
      <c r="KTW1365" s="102"/>
      <c r="KTX1365" s="102"/>
      <c r="KTY1365" s="102"/>
      <c r="KTZ1365" s="102"/>
      <c r="KUA1365" s="102"/>
      <c r="KUB1365" s="102"/>
      <c r="KUC1365" s="102"/>
      <c r="KUD1365" s="102"/>
      <c r="KUE1365" s="102"/>
      <c r="KUF1365" s="102"/>
      <c r="KUG1365" s="102"/>
      <c r="KUH1365" s="102"/>
      <c r="KUI1365" s="102"/>
      <c r="KUJ1365" s="102"/>
      <c r="KUK1365" s="102"/>
      <c r="KUL1365" s="102"/>
      <c r="KUM1365" s="102"/>
      <c r="KUN1365" s="102"/>
      <c r="KUO1365" s="102"/>
      <c r="KUP1365" s="102"/>
      <c r="KUQ1365" s="102"/>
      <c r="KUR1365" s="102"/>
      <c r="KUS1365" s="102"/>
      <c r="KUT1365" s="102"/>
      <c r="KUU1365" s="102"/>
      <c r="KUV1365" s="102"/>
      <c r="KUW1365" s="102"/>
      <c r="KUX1365" s="102"/>
      <c r="KUY1365" s="102"/>
      <c r="KUZ1365" s="102"/>
      <c r="KVA1365" s="102"/>
      <c r="KVB1365" s="102"/>
      <c r="KVC1365" s="102"/>
      <c r="KVD1365" s="102"/>
      <c r="KVE1365" s="102"/>
      <c r="KVF1365" s="102"/>
      <c r="KVG1365" s="102"/>
      <c r="KVH1365" s="102"/>
      <c r="KVI1365" s="102"/>
      <c r="KVJ1365" s="102"/>
      <c r="KVK1365" s="102"/>
      <c r="KVL1365" s="102"/>
      <c r="KVM1365" s="102"/>
      <c r="KVN1365" s="102"/>
      <c r="KVO1365" s="102"/>
      <c r="KVP1365" s="102"/>
      <c r="KVQ1365" s="102"/>
      <c r="KVR1365" s="102"/>
      <c r="KVS1365" s="102"/>
      <c r="KVT1365" s="102"/>
      <c r="KVU1365" s="102"/>
      <c r="KVV1365" s="102"/>
      <c r="KVW1365" s="102"/>
      <c r="KVX1365" s="102"/>
      <c r="KVY1365" s="102"/>
      <c r="KVZ1365" s="102"/>
      <c r="KWA1365" s="102"/>
      <c r="KWB1365" s="102"/>
      <c r="KWC1365" s="102"/>
      <c r="KWD1365" s="102"/>
      <c r="KWE1365" s="102"/>
      <c r="KWF1365" s="102"/>
      <c r="KWG1365" s="102"/>
      <c r="KWH1365" s="102"/>
      <c r="KWI1365" s="102"/>
      <c r="KWJ1365" s="102"/>
      <c r="KWK1365" s="102"/>
      <c r="KWL1365" s="102"/>
      <c r="KWM1365" s="102"/>
      <c r="KWN1365" s="102"/>
      <c r="KWO1365" s="102"/>
      <c r="KWP1365" s="102"/>
      <c r="KWQ1365" s="102"/>
      <c r="KWR1365" s="102"/>
      <c r="KWS1365" s="102"/>
      <c r="KWT1365" s="102"/>
      <c r="KWU1365" s="102"/>
      <c r="KWV1365" s="102"/>
      <c r="KWW1365" s="102"/>
      <c r="KWX1365" s="102"/>
      <c r="KWY1365" s="102"/>
      <c r="KWZ1365" s="102"/>
      <c r="KXA1365" s="102"/>
      <c r="KXB1365" s="102"/>
      <c r="KXC1365" s="102"/>
      <c r="KXD1365" s="102"/>
      <c r="KXE1365" s="102"/>
      <c r="KXF1365" s="102"/>
      <c r="KXG1365" s="102"/>
      <c r="KXH1365" s="102"/>
      <c r="KXI1365" s="102"/>
      <c r="KXJ1365" s="102"/>
      <c r="KXK1365" s="102"/>
      <c r="KXL1365" s="102"/>
      <c r="KXM1365" s="102"/>
      <c r="KXN1365" s="102"/>
      <c r="KXO1365" s="102"/>
      <c r="KXP1365" s="102"/>
      <c r="KXQ1365" s="102"/>
      <c r="KXR1365" s="102"/>
      <c r="KXS1365" s="102"/>
      <c r="KXT1365" s="102"/>
      <c r="KXU1365" s="102"/>
      <c r="KXV1365" s="102"/>
      <c r="KXW1365" s="102"/>
      <c r="KXX1365" s="102"/>
      <c r="KXY1365" s="102"/>
      <c r="KXZ1365" s="102"/>
      <c r="KYA1365" s="102"/>
      <c r="KYB1365" s="102"/>
      <c r="KYC1365" s="102"/>
      <c r="KYD1365" s="102"/>
      <c r="KYE1365" s="102"/>
      <c r="KYF1365" s="102"/>
      <c r="KYG1365" s="102"/>
      <c r="KYH1365" s="102"/>
      <c r="KYI1365" s="102"/>
      <c r="KYJ1365" s="102"/>
      <c r="KYK1365" s="102"/>
      <c r="KYL1365" s="102"/>
      <c r="KYM1365" s="102"/>
      <c r="KYN1365" s="102"/>
      <c r="KYO1365" s="102"/>
      <c r="KYP1365" s="102"/>
      <c r="KYQ1365" s="102"/>
      <c r="KYR1365" s="102"/>
      <c r="KYS1365" s="102"/>
      <c r="KYT1365" s="102"/>
      <c r="KYU1365" s="102"/>
      <c r="KYV1365" s="102"/>
      <c r="KYW1365" s="102"/>
      <c r="KYX1365" s="102"/>
      <c r="KYY1365" s="102"/>
      <c r="KYZ1365" s="102"/>
      <c r="KZA1365" s="102"/>
      <c r="KZB1365" s="102"/>
      <c r="KZC1365" s="102"/>
      <c r="KZD1365" s="102"/>
      <c r="KZE1365" s="102"/>
      <c r="KZF1365" s="102"/>
      <c r="KZG1365" s="102"/>
      <c r="KZH1365" s="102"/>
      <c r="KZI1365" s="102"/>
      <c r="KZJ1365" s="102"/>
      <c r="KZK1365" s="102"/>
      <c r="KZL1365" s="102"/>
      <c r="KZM1365" s="102"/>
      <c r="KZN1365" s="102"/>
      <c r="KZO1365" s="102"/>
      <c r="KZP1365" s="102"/>
      <c r="KZQ1365" s="102"/>
      <c r="KZR1365" s="102"/>
      <c r="KZS1365" s="102"/>
      <c r="KZT1365" s="102"/>
      <c r="KZU1365" s="102"/>
      <c r="KZV1365" s="102"/>
      <c r="KZW1365" s="102"/>
      <c r="KZX1365" s="102"/>
      <c r="KZY1365" s="102"/>
      <c r="KZZ1365" s="102"/>
      <c r="LAA1365" s="102"/>
      <c r="LAB1365" s="102"/>
      <c r="LAC1365" s="102"/>
      <c r="LAD1365" s="102"/>
      <c r="LAE1365" s="102"/>
      <c r="LAF1365" s="102"/>
      <c r="LAG1365" s="102"/>
      <c r="LAH1365" s="102"/>
      <c r="LAI1365" s="102"/>
      <c r="LAJ1365" s="102"/>
      <c r="LAK1365" s="102"/>
      <c r="LAL1365" s="102"/>
      <c r="LAM1365" s="102"/>
      <c r="LAN1365" s="102"/>
      <c r="LAO1365" s="102"/>
      <c r="LAP1365" s="102"/>
      <c r="LAQ1365" s="102"/>
      <c r="LAR1365" s="102"/>
      <c r="LAS1365" s="102"/>
      <c r="LAT1365" s="102"/>
      <c r="LAU1365" s="102"/>
      <c r="LAV1365" s="102"/>
      <c r="LAW1365" s="102"/>
      <c r="LAX1365" s="102"/>
      <c r="LAY1365" s="102"/>
      <c r="LAZ1365" s="102"/>
      <c r="LBA1365" s="102"/>
      <c r="LBB1365" s="102"/>
      <c r="LBC1365" s="102"/>
      <c r="LBD1365" s="102"/>
      <c r="LBE1365" s="102"/>
      <c r="LBF1365" s="102"/>
      <c r="LBG1365" s="102"/>
      <c r="LBH1365" s="102"/>
      <c r="LBI1365" s="102"/>
      <c r="LBJ1365" s="102"/>
      <c r="LBK1365" s="102"/>
      <c r="LBL1365" s="102"/>
      <c r="LBM1365" s="102"/>
      <c r="LBN1365" s="102"/>
      <c r="LBO1365" s="102"/>
      <c r="LBP1365" s="102"/>
      <c r="LBQ1365" s="102"/>
      <c r="LBR1365" s="102"/>
      <c r="LBS1365" s="102"/>
      <c r="LBT1365" s="102"/>
      <c r="LBU1365" s="102"/>
      <c r="LBV1365" s="102"/>
      <c r="LBW1365" s="102"/>
      <c r="LBX1365" s="102"/>
      <c r="LBY1365" s="102"/>
      <c r="LBZ1365" s="102"/>
      <c r="LCA1365" s="102"/>
      <c r="LCB1365" s="102"/>
      <c r="LCC1365" s="102"/>
      <c r="LCD1365" s="102"/>
      <c r="LCE1365" s="102"/>
      <c r="LCF1365" s="102"/>
      <c r="LCG1365" s="102"/>
      <c r="LCH1365" s="102"/>
      <c r="LCI1365" s="102"/>
      <c r="LCJ1365" s="102"/>
      <c r="LCK1365" s="102"/>
      <c r="LCL1365" s="102"/>
      <c r="LCM1365" s="102"/>
      <c r="LCN1365" s="102"/>
      <c r="LCO1365" s="102"/>
      <c r="LCP1365" s="102"/>
      <c r="LCQ1365" s="102"/>
      <c r="LCR1365" s="102"/>
      <c r="LCS1365" s="102"/>
      <c r="LCT1365" s="102"/>
      <c r="LCU1365" s="102"/>
      <c r="LCV1365" s="102"/>
      <c r="LCW1365" s="102"/>
      <c r="LCX1365" s="102"/>
      <c r="LCY1365" s="102"/>
      <c r="LCZ1365" s="102"/>
      <c r="LDA1365" s="102"/>
      <c r="LDB1365" s="102"/>
      <c r="LDC1365" s="102"/>
      <c r="LDD1365" s="102"/>
      <c r="LDE1365" s="102"/>
      <c r="LDF1365" s="102"/>
      <c r="LDG1365" s="102"/>
      <c r="LDH1365" s="102"/>
      <c r="LDI1365" s="102"/>
      <c r="LDJ1365" s="102"/>
      <c r="LDK1365" s="102"/>
      <c r="LDL1365" s="102"/>
      <c r="LDM1365" s="102"/>
      <c r="LDN1365" s="102"/>
      <c r="LDO1365" s="102"/>
      <c r="LDP1365" s="102"/>
      <c r="LDQ1365" s="102"/>
      <c r="LDR1365" s="102"/>
      <c r="LDS1365" s="102"/>
      <c r="LDT1365" s="102"/>
      <c r="LDU1365" s="102"/>
      <c r="LDV1365" s="102"/>
      <c r="LDW1365" s="102"/>
      <c r="LDX1365" s="102"/>
      <c r="LDY1365" s="102"/>
      <c r="LDZ1365" s="102"/>
      <c r="LEA1365" s="102"/>
      <c r="LEB1365" s="102"/>
      <c r="LEC1365" s="102"/>
      <c r="LED1365" s="102"/>
      <c r="LEE1365" s="102"/>
      <c r="LEF1365" s="102"/>
      <c r="LEG1365" s="102"/>
      <c r="LEH1365" s="102"/>
      <c r="LEI1365" s="102"/>
      <c r="LEJ1365" s="102"/>
      <c r="LEK1365" s="102"/>
      <c r="LEL1365" s="102"/>
      <c r="LEM1365" s="102"/>
      <c r="LEN1365" s="102"/>
      <c r="LEO1365" s="102"/>
      <c r="LEP1365" s="102"/>
      <c r="LEQ1365" s="102"/>
      <c r="LER1365" s="102"/>
      <c r="LES1365" s="102"/>
      <c r="LET1365" s="102"/>
      <c r="LEU1365" s="102"/>
      <c r="LEV1365" s="102"/>
      <c r="LEW1365" s="102"/>
      <c r="LEX1365" s="102"/>
      <c r="LEY1365" s="102"/>
      <c r="LEZ1365" s="102"/>
      <c r="LFA1365" s="102"/>
      <c r="LFB1365" s="102"/>
      <c r="LFC1365" s="102"/>
      <c r="LFD1365" s="102"/>
      <c r="LFE1365" s="102"/>
      <c r="LFF1365" s="102"/>
      <c r="LFG1365" s="102"/>
      <c r="LFH1365" s="102"/>
      <c r="LFI1365" s="102"/>
      <c r="LFJ1365" s="102"/>
      <c r="LFK1365" s="102"/>
      <c r="LFL1365" s="102"/>
      <c r="LFM1365" s="102"/>
      <c r="LFN1365" s="102"/>
      <c r="LFO1365" s="102"/>
      <c r="LFP1365" s="102"/>
      <c r="LFQ1365" s="102"/>
      <c r="LFR1365" s="102"/>
      <c r="LFS1365" s="102"/>
      <c r="LFT1365" s="102"/>
      <c r="LFU1365" s="102"/>
      <c r="LFV1365" s="102"/>
      <c r="LFW1365" s="102"/>
      <c r="LFX1365" s="102"/>
      <c r="LFY1365" s="102"/>
      <c r="LFZ1365" s="102"/>
      <c r="LGA1365" s="102"/>
      <c r="LGB1365" s="102"/>
      <c r="LGC1365" s="102"/>
      <c r="LGD1365" s="102"/>
      <c r="LGE1365" s="102"/>
      <c r="LGF1365" s="102"/>
      <c r="LGG1365" s="102"/>
      <c r="LGH1365" s="102"/>
      <c r="LGI1365" s="102"/>
      <c r="LGJ1365" s="102"/>
      <c r="LGK1365" s="102"/>
      <c r="LGL1365" s="102"/>
      <c r="LGM1365" s="102"/>
      <c r="LGN1365" s="102"/>
      <c r="LGO1365" s="102"/>
      <c r="LGP1365" s="102"/>
      <c r="LGQ1365" s="102"/>
      <c r="LGR1365" s="102"/>
      <c r="LGS1365" s="102"/>
      <c r="LGT1365" s="102"/>
      <c r="LGU1365" s="102"/>
      <c r="LGV1365" s="102"/>
      <c r="LGW1365" s="102"/>
      <c r="LGX1365" s="102"/>
      <c r="LGY1365" s="102"/>
      <c r="LGZ1365" s="102"/>
      <c r="LHA1365" s="102"/>
      <c r="LHB1365" s="102"/>
      <c r="LHC1365" s="102"/>
      <c r="LHD1365" s="102"/>
      <c r="LHE1365" s="102"/>
      <c r="LHF1365" s="102"/>
      <c r="LHG1365" s="102"/>
      <c r="LHH1365" s="102"/>
      <c r="LHI1365" s="102"/>
      <c r="LHJ1365" s="102"/>
      <c r="LHK1365" s="102"/>
      <c r="LHL1365" s="102"/>
      <c r="LHM1365" s="102"/>
      <c r="LHN1365" s="102"/>
      <c r="LHO1365" s="102"/>
      <c r="LHP1365" s="102"/>
      <c r="LHQ1365" s="102"/>
      <c r="LHR1365" s="102"/>
      <c r="LHS1365" s="102"/>
      <c r="LHT1365" s="102"/>
      <c r="LHU1365" s="102"/>
      <c r="LHV1365" s="102"/>
      <c r="LHW1365" s="102"/>
      <c r="LHX1365" s="102"/>
      <c r="LHY1365" s="102"/>
      <c r="LHZ1365" s="102"/>
      <c r="LIA1365" s="102"/>
      <c r="LIB1365" s="102"/>
      <c r="LIC1365" s="102"/>
      <c r="LID1365" s="102"/>
      <c r="LIE1365" s="102"/>
      <c r="LIF1365" s="102"/>
      <c r="LIG1365" s="102"/>
      <c r="LIH1365" s="102"/>
      <c r="LII1365" s="102"/>
      <c r="LIJ1365" s="102"/>
      <c r="LIK1365" s="102"/>
      <c r="LIL1365" s="102"/>
      <c r="LIM1365" s="102"/>
      <c r="LIN1365" s="102"/>
      <c r="LIO1365" s="102"/>
      <c r="LIP1365" s="102"/>
      <c r="LIQ1365" s="102"/>
      <c r="LIR1365" s="102"/>
      <c r="LIS1365" s="102"/>
      <c r="LIT1365" s="102"/>
      <c r="LIU1365" s="102"/>
      <c r="LIV1365" s="102"/>
      <c r="LIW1365" s="102"/>
      <c r="LIX1365" s="102"/>
      <c r="LIY1365" s="102"/>
      <c r="LIZ1365" s="102"/>
      <c r="LJA1365" s="102"/>
      <c r="LJB1365" s="102"/>
      <c r="LJC1365" s="102"/>
      <c r="LJD1365" s="102"/>
      <c r="LJE1365" s="102"/>
      <c r="LJF1365" s="102"/>
      <c r="LJG1365" s="102"/>
      <c r="LJH1365" s="102"/>
      <c r="LJI1365" s="102"/>
      <c r="LJJ1365" s="102"/>
      <c r="LJK1365" s="102"/>
      <c r="LJL1365" s="102"/>
      <c r="LJM1365" s="102"/>
      <c r="LJN1365" s="102"/>
      <c r="LJO1365" s="102"/>
      <c r="LJP1365" s="102"/>
      <c r="LJQ1365" s="102"/>
      <c r="LJR1365" s="102"/>
      <c r="LJS1365" s="102"/>
      <c r="LJT1365" s="102"/>
      <c r="LJU1365" s="102"/>
      <c r="LJV1365" s="102"/>
      <c r="LJW1365" s="102"/>
      <c r="LJX1365" s="102"/>
      <c r="LJY1365" s="102"/>
      <c r="LJZ1365" s="102"/>
      <c r="LKA1365" s="102"/>
      <c r="LKB1365" s="102"/>
      <c r="LKC1365" s="102"/>
      <c r="LKD1365" s="102"/>
      <c r="LKE1365" s="102"/>
      <c r="LKF1365" s="102"/>
      <c r="LKG1365" s="102"/>
      <c r="LKH1365" s="102"/>
      <c r="LKI1365" s="102"/>
      <c r="LKJ1365" s="102"/>
      <c r="LKK1365" s="102"/>
      <c r="LKL1365" s="102"/>
      <c r="LKM1365" s="102"/>
      <c r="LKN1365" s="102"/>
      <c r="LKO1365" s="102"/>
      <c r="LKP1365" s="102"/>
      <c r="LKQ1365" s="102"/>
      <c r="LKR1365" s="102"/>
      <c r="LKS1365" s="102"/>
      <c r="LKT1365" s="102"/>
      <c r="LKU1365" s="102"/>
      <c r="LKV1365" s="102"/>
      <c r="LKW1365" s="102"/>
      <c r="LKX1365" s="102"/>
      <c r="LKY1365" s="102"/>
      <c r="LKZ1365" s="102"/>
      <c r="LLA1365" s="102"/>
      <c r="LLB1365" s="102"/>
      <c r="LLC1365" s="102"/>
      <c r="LLD1365" s="102"/>
      <c r="LLE1365" s="102"/>
      <c r="LLF1365" s="102"/>
      <c r="LLG1365" s="102"/>
      <c r="LLH1365" s="102"/>
      <c r="LLI1365" s="102"/>
      <c r="LLJ1365" s="102"/>
      <c r="LLK1365" s="102"/>
      <c r="LLL1365" s="102"/>
      <c r="LLM1365" s="102"/>
      <c r="LLN1365" s="102"/>
      <c r="LLO1365" s="102"/>
      <c r="LLP1365" s="102"/>
      <c r="LLQ1365" s="102"/>
      <c r="LLR1365" s="102"/>
      <c r="LLS1365" s="102"/>
      <c r="LLT1365" s="102"/>
      <c r="LLU1365" s="102"/>
      <c r="LLV1365" s="102"/>
      <c r="LLW1365" s="102"/>
      <c r="LLX1365" s="102"/>
      <c r="LLY1365" s="102"/>
      <c r="LLZ1365" s="102"/>
      <c r="LMA1365" s="102"/>
      <c r="LMB1365" s="102"/>
      <c r="LMC1365" s="102"/>
      <c r="LMD1365" s="102"/>
      <c r="LME1365" s="102"/>
      <c r="LMF1365" s="102"/>
      <c r="LMG1365" s="102"/>
      <c r="LMH1365" s="102"/>
      <c r="LMI1365" s="102"/>
      <c r="LMJ1365" s="102"/>
      <c r="LMK1365" s="102"/>
      <c r="LML1365" s="102"/>
      <c r="LMM1365" s="102"/>
      <c r="LMN1365" s="102"/>
      <c r="LMO1365" s="102"/>
      <c r="LMP1365" s="102"/>
      <c r="LMQ1365" s="102"/>
      <c r="LMR1365" s="102"/>
      <c r="LMS1365" s="102"/>
      <c r="LMT1365" s="102"/>
      <c r="LMU1365" s="102"/>
      <c r="LMV1365" s="102"/>
      <c r="LMW1365" s="102"/>
      <c r="LMX1365" s="102"/>
      <c r="LMY1365" s="102"/>
      <c r="LMZ1365" s="102"/>
      <c r="LNA1365" s="102"/>
      <c r="LNB1365" s="102"/>
      <c r="LNC1365" s="102"/>
      <c r="LND1365" s="102"/>
      <c r="LNE1365" s="102"/>
      <c r="LNF1365" s="102"/>
      <c r="LNG1365" s="102"/>
      <c r="LNH1365" s="102"/>
      <c r="LNI1365" s="102"/>
      <c r="LNJ1365" s="102"/>
      <c r="LNK1365" s="102"/>
      <c r="LNL1365" s="102"/>
      <c r="LNM1365" s="102"/>
      <c r="LNN1365" s="102"/>
      <c r="LNO1365" s="102"/>
      <c r="LNP1365" s="102"/>
      <c r="LNQ1365" s="102"/>
      <c r="LNR1365" s="102"/>
      <c r="LNS1365" s="102"/>
      <c r="LNT1365" s="102"/>
      <c r="LNU1365" s="102"/>
      <c r="LNV1365" s="102"/>
      <c r="LNW1365" s="102"/>
      <c r="LNX1365" s="102"/>
      <c r="LNY1365" s="102"/>
      <c r="LNZ1365" s="102"/>
      <c r="LOA1365" s="102"/>
      <c r="LOB1365" s="102"/>
      <c r="LOC1365" s="102"/>
      <c r="LOD1365" s="102"/>
      <c r="LOE1365" s="102"/>
      <c r="LOF1365" s="102"/>
      <c r="LOG1365" s="102"/>
      <c r="LOH1365" s="102"/>
      <c r="LOI1365" s="102"/>
      <c r="LOJ1365" s="102"/>
      <c r="LOK1365" s="102"/>
      <c r="LOL1365" s="102"/>
      <c r="LOM1365" s="102"/>
      <c r="LON1365" s="102"/>
      <c r="LOO1365" s="102"/>
      <c r="LOP1365" s="102"/>
      <c r="LOQ1365" s="102"/>
      <c r="LOR1365" s="102"/>
      <c r="LOS1365" s="102"/>
      <c r="LOT1365" s="102"/>
      <c r="LOU1365" s="102"/>
      <c r="LOV1365" s="102"/>
      <c r="LOW1365" s="102"/>
      <c r="LOX1365" s="102"/>
      <c r="LOY1365" s="102"/>
      <c r="LOZ1365" s="102"/>
      <c r="LPA1365" s="102"/>
      <c r="LPB1365" s="102"/>
      <c r="LPC1365" s="102"/>
      <c r="LPD1365" s="102"/>
      <c r="LPE1365" s="102"/>
      <c r="LPF1365" s="102"/>
      <c r="LPG1365" s="102"/>
      <c r="LPH1365" s="102"/>
      <c r="LPI1365" s="102"/>
      <c r="LPJ1365" s="102"/>
      <c r="LPK1365" s="102"/>
      <c r="LPL1365" s="102"/>
      <c r="LPM1365" s="102"/>
      <c r="LPN1365" s="102"/>
      <c r="LPO1365" s="102"/>
      <c r="LPP1365" s="102"/>
      <c r="LPQ1365" s="102"/>
      <c r="LPR1365" s="102"/>
      <c r="LPS1365" s="102"/>
      <c r="LPT1365" s="102"/>
      <c r="LPU1365" s="102"/>
      <c r="LPV1365" s="102"/>
      <c r="LPW1365" s="102"/>
      <c r="LPX1365" s="102"/>
      <c r="LPY1365" s="102"/>
      <c r="LPZ1365" s="102"/>
      <c r="LQA1365" s="102"/>
      <c r="LQB1365" s="102"/>
      <c r="LQC1365" s="102"/>
      <c r="LQD1365" s="102"/>
      <c r="LQE1365" s="102"/>
      <c r="LQF1365" s="102"/>
      <c r="LQG1365" s="102"/>
      <c r="LQH1365" s="102"/>
      <c r="LQI1365" s="102"/>
      <c r="LQJ1365" s="102"/>
      <c r="LQK1365" s="102"/>
      <c r="LQL1365" s="102"/>
      <c r="LQM1365" s="102"/>
      <c r="LQN1365" s="102"/>
      <c r="LQO1365" s="102"/>
      <c r="LQP1365" s="102"/>
      <c r="LQQ1365" s="102"/>
      <c r="LQR1365" s="102"/>
      <c r="LQS1365" s="102"/>
      <c r="LQT1365" s="102"/>
      <c r="LQU1365" s="102"/>
      <c r="LQV1365" s="102"/>
      <c r="LQW1365" s="102"/>
      <c r="LQX1365" s="102"/>
      <c r="LQY1365" s="102"/>
      <c r="LQZ1365" s="102"/>
      <c r="LRA1365" s="102"/>
      <c r="LRB1365" s="102"/>
      <c r="LRC1365" s="102"/>
      <c r="LRD1365" s="102"/>
      <c r="LRE1365" s="102"/>
      <c r="LRF1365" s="102"/>
      <c r="LRG1365" s="102"/>
      <c r="LRH1365" s="102"/>
      <c r="LRI1365" s="102"/>
      <c r="LRJ1365" s="102"/>
      <c r="LRK1365" s="102"/>
      <c r="LRL1365" s="102"/>
      <c r="LRM1365" s="102"/>
      <c r="LRN1365" s="102"/>
      <c r="LRO1365" s="102"/>
      <c r="LRP1365" s="102"/>
      <c r="LRQ1365" s="102"/>
      <c r="LRR1365" s="102"/>
      <c r="LRS1365" s="102"/>
      <c r="LRT1365" s="102"/>
      <c r="LRU1365" s="102"/>
      <c r="LRV1365" s="102"/>
      <c r="LRW1365" s="102"/>
      <c r="LRX1365" s="102"/>
      <c r="LRY1365" s="102"/>
      <c r="LRZ1365" s="102"/>
      <c r="LSA1365" s="102"/>
      <c r="LSB1365" s="102"/>
      <c r="LSC1365" s="102"/>
      <c r="LSD1365" s="102"/>
      <c r="LSE1365" s="102"/>
      <c r="LSF1365" s="102"/>
      <c r="LSG1365" s="102"/>
      <c r="LSH1365" s="102"/>
      <c r="LSI1365" s="102"/>
      <c r="LSJ1365" s="102"/>
      <c r="LSK1365" s="102"/>
      <c r="LSL1365" s="102"/>
      <c r="LSM1365" s="102"/>
      <c r="LSN1365" s="102"/>
      <c r="LSO1365" s="102"/>
      <c r="LSP1365" s="102"/>
      <c r="LSQ1365" s="102"/>
      <c r="LSR1365" s="102"/>
      <c r="LSS1365" s="102"/>
      <c r="LST1365" s="102"/>
      <c r="LSU1365" s="102"/>
      <c r="LSV1365" s="102"/>
      <c r="LSW1365" s="102"/>
      <c r="LSX1365" s="102"/>
      <c r="LSY1365" s="102"/>
      <c r="LSZ1365" s="102"/>
      <c r="LTA1365" s="102"/>
      <c r="LTB1365" s="102"/>
      <c r="LTC1365" s="102"/>
      <c r="LTD1365" s="102"/>
      <c r="LTE1365" s="102"/>
      <c r="LTF1365" s="102"/>
      <c r="LTG1365" s="102"/>
      <c r="LTH1365" s="102"/>
      <c r="LTI1365" s="102"/>
      <c r="LTJ1365" s="102"/>
      <c r="LTK1365" s="102"/>
      <c r="LTL1365" s="102"/>
      <c r="LTM1365" s="102"/>
      <c r="LTN1365" s="102"/>
      <c r="LTO1365" s="102"/>
      <c r="LTP1365" s="102"/>
      <c r="LTQ1365" s="102"/>
      <c r="LTR1365" s="102"/>
      <c r="LTS1365" s="102"/>
      <c r="LTT1365" s="102"/>
      <c r="LTU1365" s="102"/>
      <c r="LTV1365" s="102"/>
      <c r="LTW1365" s="102"/>
      <c r="LTX1365" s="102"/>
      <c r="LTY1365" s="102"/>
      <c r="LTZ1365" s="102"/>
      <c r="LUA1365" s="102"/>
      <c r="LUB1365" s="102"/>
      <c r="LUC1365" s="102"/>
      <c r="LUD1365" s="102"/>
      <c r="LUE1365" s="102"/>
      <c r="LUF1365" s="102"/>
      <c r="LUG1365" s="102"/>
      <c r="LUH1365" s="102"/>
      <c r="LUI1365" s="102"/>
      <c r="LUJ1365" s="102"/>
      <c r="LUK1365" s="102"/>
      <c r="LUL1365" s="102"/>
      <c r="LUM1365" s="102"/>
      <c r="LUN1365" s="102"/>
      <c r="LUO1365" s="102"/>
      <c r="LUP1365" s="102"/>
      <c r="LUQ1365" s="102"/>
      <c r="LUR1365" s="102"/>
      <c r="LUS1365" s="102"/>
      <c r="LUT1365" s="102"/>
      <c r="LUU1365" s="102"/>
      <c r="LUV1365" s="102"/>
      <c r="LUW1365" s="102"/>
      <c r="LUX1365" s="102"/>
      <c r="LUY1365" s="102"/>
      <c r="LUZ1365" s="102"/>
      <c r="LVA1365" s="102"/>
      <c r="LVB1365" s="102"/>
      <c r="LVC1365" s="102"/>
      <c r="LVD1365" s="102"/>
      <c r="LVE1365" s="102"/>
      <c r="LVF1365" s="102"/>
      <c r="LVG1365" s="102"/>
      <c r="LVH1365" s="102"/>
      <c r="LVI1365" s="102"/>
      <c r="LVJ1365" s="102"/>
      <c r="LVK1365" s="102"/>
      <c r="LVL1365" s="102"/>
      <c r="LVM1365" s="102"/>
      <c r="LVN1365" s="102"/>
      <c r="LVO1365" s="102"/>
      <c r="LVP1365" s="102"/>
      <c r="LVQ1365" s="102"/>
      <c r="LVR1365" s="102"/>
      <c r="LVS1365" s="102"/>
      <c r="LVT1365" s="102"/>
      <c r="LVU1365" s="102"/>
      <c r="LVV1365" s="102"/>
      <c r="LVW1365" s="102"/>
      <c r="LVX1365" s="102"/>
      <c r="LVY1365" s="102"/>
      <c r="LVZ1365" s="102"/>
      <c r="LWA1365" s="102"/>
      <c r="LWB1365" s="102"/>
      <c r="LWC1365" s="102"/>
      <c r="LWD1365" s="102"/>
      <c r="LWE1365" s="102"/>
      <c r="LWF1365" s="102"/>
      <c r="LWG1365" s="102"/>
      <c r="LWH1365" s="102"/>
      <c r="LWI1365" s="102"/>
      <c r="LWJ1365" s="102"/>
      <c r="LWK1365" s="102"/>
      <c r="LWL1365" s="102"/>
      <c r="LWM1365" s="102"/>
      <c r="LWN1365" s="102"/>
      <c r="LWO1365" s="102"/>
      <c r="LWP1365" s="102"/>
      <c r="LWQ1365" s="102"/>
      <c r="LWR1365" s="102"/>
      <c r="LWS1365" s="102"/>
      <c r="LWT1365" s="102"/>
      <c r="LWU1365" s="102"/>
      <c r="LWV1365" s="102"/>
      <c r="LWW1365" s="102"/>
      <c r="LWX1365" s="102"/>
      <c r="LWY1365" s="102"/>
      <c r="LWZ1365" s="102"/>
      <c r="LXA1365" s="102"/>
      <c r="LXB1365" s="102"/>
      <c r="LXC1365" s="102"/>
      <c r="LXD1365" s="102"/>
      <c r="LXE1365" s="102"/>
      <c r="LXF1365" s="102"/>
      <c r="LXG1365" s="102"/>
      <c r="LXH1365" s="102"/>
      <c r="LXI1365" s="102"/>
      <c r="LXJ1365" s="102"/>
      <c r="LXK1365" s="102"/>
      <c r="LXL1365" s="102"/>
      <c r="LXM1365" s="102"/>
      <c r="LXN1365" s="102"/>
      <c r="LXO1365" s="102"/>
      <c r="LXP1365" s="102"/>
      <c r="LXQ1365" s="102"/>
      <c r="LXR1365" s="102"/>
      <c r="LXS1365" s="102"/>
      <c r="LXT1365" s="102"/>
      <c r="LXU1365" s="102"/>
      <c r="LXV1365" s="102"/>
      <c r="LXW1365" s="102"/>
      <c r="LXX1365" s="102"/>
      <c r="LXY1365" s="102"/>
      <c r="LXZ1365" s="102"/>
      <c r="LYA1365" s="102"/>
      <c r="LYB1365" s="102"/>
      <c r="LYC1365" s="102"/>
      <c r="LYD1365" s="102"/>
      <c r="LYE1365" s="102"/>
      <c r="LYF1365" s="102"/>
      <c r="LYG1365" s="102"/>
      <c r="LYH1365" s="102"/>
      <c r="LYI1365" s="102"/>
      <c r="LYJ1365" s="102"/>
      <c r="LYK1365" s="102"/>
      <c r="LYL1365" s="102"/>
      <c r="LYM1365" s="102"/>
      <c r="LYN1365" s="102"/>
      <c r="LYO1365" s="102"/>
      <c r="LYP1365" s="102"/>
      <c r="LYQ1365" s="102"/>
      <c r="LYR1365" s="102"/>
      <c r="LYS1365" s="102"/>
      <c r="LYT1365" s="102"/>
      <c r="LYU1365" s="102"/>
      <c r="LYV1365" s="102"/>
      <c r="LYW1365" s="102"/>
      <c r="LYX1365" s="102"/>
      <c r="LYY1365" s="102"/>
      <c r="LYZ1365" s="102"/>
      <c r="LZA1365" s="102"/>
      <c r="LZB1365" s="102"/>
      <c r="LZC1365" s="102"/>
      <c r="LZD1365" s="102"/>
      <c r="LZE1365" s="102"/>
      <c r="LZF1365" s="102"/>
      <c r="LZG1365" s="102"/>
      <c r="LZH1365" s="102"/>
      <c r="LZI1365" s="102"/>
      <c r="LZJ1365" s="102"/>
      <c r="LZK1365" s="102"/>
      <c r="LZL1365" s="102"/>
      <c r="LZM1365" s="102"/>
      <c r="LZN1365" s="102"/>
      <c r="LZO1365" s="102"/>
      <c r="LZP1365" s="102"/>
      <c r="LZQ1365" s="102"/>
      <c r="LZR1365" s="102"/>
      <c r="LZS1365" s="102"/>
      <c r="LZT1365" s="102"/>
      <c r="LZU1365" s="102"/>
      <c r="LZV1365" s="102"/>
      <c r="LZW1365" s="102"/>
      <c r="LZX1365" s="102"/>
      <c r="LZY1365" s="102"/>
      <c r="LZZ1365" s="102"/>
      <c r="MAA1365" s="102"/>
      <c r="MAB1365" s="102"/>
      <c r="MAC1365" s="102"/>
      <c r="MAD1365" s="102"/>
      <c r="MAE1365" s="102"/>
      <c r="MAF1365" s="102"/>
      <c r="MAG1365" s="102"/>
      <c r="MAH1365" s="102"/>
      <c r="MAI1365" s="102"/>
      <c r="MAJ1365" s="102"/>
      <c r="MAK1365" s="102"/>
      <c r="MAL1365" s="102"/>
      <c r="MAM1365" s="102"/>
      <c r="MAN1365" s="102"/>
      <c r="MAO1365" s="102"/>
      <c r="MAP1365" s="102"/>
      <c r="MAQ1365" s="102"/>
      <c r="MAR1365" s="102"/>
      <c r="MAS1365" s="102"/>
      <c r="MAT1365" s="102"/>
      <c r="MAU1365" s="102"/>
      <c r="MAV1365" s="102"/>
      <c r="MAW1365" s="102"/>
      <c r="MAX1365" s="102"/>
      <c r="MAY1365" s="102"/>
      <c r="MAZ1365" s="102"/>
      <c r="MBA1365" s="102"/>
      <c r="MBB1365" s="102"/>
      <c r="MBC1365" s="102"/>
      <c r="MBD1365" s="102"/>
      <c r="MBE1365" s="102"/>
      <c r="MBF1365" s="102"/>
      <c r="MBG1365" s="102"/>
      <c r="MBH1365" s="102"/>
      <c r="MBI1365" s="102"/>
      <c r="MBJ1365" s="102"/>
      <c r="MBK1365" s="102"/>
      <c r="MBL1365" s="102"/>
      <c r="MBM1365" s="102"/>
      <c r="MBN1365" s="102"/>
      <c r="MBO1365" s="102"/>
      <c r="MBP1365" s="102"/>
      <c r="MBQ1365" s="102"/>
      <c r="MBR1365" s="102"/>
      <c r="MBS1365" s="102"/>
      <c r="MBT1365" s="102"/>
      <c r="MBU1365" s="102"/>
      <c r="MBV1365" s="102"/>
      <c r="MBW1365" s="102"/>
      <c r="MBX1365" s="102"/>
      <c r="MBY1365" s="102"/>
      <c r="MBZ1365" s="102"/>
      <c r="MCA1365" s="102"/>
      <c r="MCB1365" s="102"/>
      <c r="MCC1365" s="102"/>
      <c r="MCD1365" s="102"/>
      <c r="MCE1365" s="102"/>
      <c r="MCF1365" s="102"/>
      <c r="MCG1365" s="102"/>
      <c r="MCH1365" s="102"/>
      <c r="MCI1365" s="102"/>
      <c r="MCJ1365" s="102"/>
      <c r="MCK1365" s="102"/>
      <c r="MCL1365" s="102"/>
      <c r="MCM1365" s="102"/>
      <c r="MCN1365" s="102"/>
      <c r="MCO1365" s="102"/>
      <c r="MCP1365" s="102"/>
      <c r="MCQ1365" s="102"/>
      <c r="MCR1365" s="102"/>
      <c r="MCS1365" s="102"/>
      <c r="MCT1365" s="102"/>
      <c r="MCU1365" s="102"/>
      <c r="MCV1365" s="102"/>
      <c r="MCW1365" s="102"/>
      <c r="MCX1365" s="102"/>
      <c r="MCY1365" s="102"/>
      <c r="MCZ1365" s="102"/>
      <c r="MDA1365" s="102"/>
      <c r="MDB1365" s="102"/>
      <c r="MDC1365" s="102"/>
      <c r="MDD1365" s="102"/>
      <c r="MDE1365" s="102"/>
      <c r="MDF1365" s="102"/>
      <c r="MDG1365" s="102"/>
      <c r="MDH1365" s="102"/>
      <c r="MDI1365" s="102"/>
      <c r="MDJ1365" s="102"/>
      <c r="MDK1365" s="102"/>
      <c r="MDL1365" s="102"/>
      <c r="MDM1365" s="102"/>
      <c r="MDN1365" s="102"/>
      <c r="MDO1365" s="102"/>
      <c r="MDP1365" s="102"/>
      <c r="MDQ1365" s="102"/>
      <c r="MDR1365" s="102"/>
      <c r="MDS1365" s="102"/>
      <c r="MDT1365" s="102"/>
      <c r="MDU1365" s="102"/>
      <c r="MDV1365" s="102"/>
      <c r="MDW1365" s="102"/>
      <c r="MDX1365" s="102"/>
      <c r="MDY1365" s="102"/>
      <c r="MDZ1365" s="102"/>
      <c r="MEA1365" s="102"/>
      <c r="MEB1365" s="102"/>
      <c r="MEC1365" s="102"/>
      <c r="MED1365" s="102"/>
      <c r="MEE1365" s="102"/>
      <c r="MEF1365" s="102"/>
      <c r="MEG1365" s="102"/>
      <c r="MEH1365" s="102"/>
      <c r="MEI1365" s="102"/>
      <c r="MEJ1365" s="102"/>
      <c r="MEK1365" s="102"/>
      <c r="MEL1365" s="102"/>
      <c r="MEM1365" s="102"/>
      <c r="MEN1365" s="102"/>
      <c r="MEO1365" s="102"/>
      <c r="MEP1365" s="102"/>
      <c r="MEQ1365" s="102"/>
      <c r="MER1365" s="102"/>
      <c r="MES1365" s="102"/>
      <c r="MET1365" s="102"/>
      <c r="MEU1365" s="102"/>
      <c r="MEV1365" s="102"/>
      <c r="MEW1365" s="102"/>
      <c r="MEX1365" s="102"/>
      <c r="MEY1365" s="102"/>
      <c r="MEZ1365" s="102"/>
      <c r="MFA1365" s="102"/>
      <c r="MFB1365" s="102"/>
      <c r="MFC1365" s="102"/>
      <c r="MFD1365" s="102"/>
      <c r="MFE1365" s="102"/>
      <c r="MFF1365" s="102"/>
      <c r="MFG1365" s="102"/>
      <c r="MFH1365" s="102"/>
      <c r="MFI1365" s="102"/>
      <c r="MFJ1365" s="102"/>
      <c r="MFK1365" s="102"/>
      <c r="MFL1365" s="102"/>
      <c r="MFM1365" s="102"/>
      <c r="MFN1365" s="102"/>
      <c r="MFO1365" s="102"/>
      <c r="MFP1365" s="102"/>
      <c r="MFQ1365" s="102"/>
      <c r="MFR1365" s="102"/>
      <c r="MFS1365" s="102"/>
      <c r="MFT1365" s="102"/>
      <c r="MFU1365" s="102"/>
      <c r="MFV1365" s="102"/>
      <c r="MFW1365" s="102"/>
      <c r="MFX1365" s="102"/>
      <c r="MFY1365" s="102"/>
      <c r="MFZ1365" s="102"/>
      <c r="MGA1365" s="102"/>
      <c r="MGB1365" s="102"/>
      <c r="MGC1365" s="102"/>
      <c r="MGD1365" s="102"/>
      <c r="MGE1365" s="102"/>
      <c r="MGF1365" s="102"/>
      <c r="MGG1365" s="102"/>
      <c r="MGH1365" s="102"/>
      <c r="MGI1365" s="102"/>
      <c r="MGJ1365" s="102"/>
      <c r="MGK1365" s="102"/>
      <c r="MGL1365" s="102"/>
      <c r="MGM1365" s="102"/>
      <c r="MGN1365" s="102"/>
      <c r="MGO1365" s="102"/>
      <c r="MGP1365" s="102"/>
      <c r="MGQ1365" s="102"/>
      <c r="MGR1365" s="102"/>
      <c r="MGS1365" s="102"/>
      <c r="MGT1365" s="102"/>
      <c r="MGU1365" s="102"/>
      <c r="MGV1365" s="102"/>
      <c r="MGW1365" s="102"/>
      <c r="MGX1365" s="102"/>
      <c r="MGY1365" s="102"/>
      <c r="MGZ1365" s="102"/>
      <c r="MHA1365" s="102"/>
      <c r="MHB1365" s="102"/>
      <c r="MHC1365" s="102"/>
      <c r="MHD1365" s="102"/>
      <c r="MHE1365" s="102"/>
      <c r="MHF1365" s="102"/>
      <c r="MHG1365" s="102"/>
      <c r="MHH1365" s="102"/>
      <c r="MHI1365" s="102"/>
      <c r="MHJ1365" s="102"/>
      <c r="MHK1365" s="102"/>
      <c r="MHL1365" s="102"/>
      <c r="MHM1365" s="102"/>
      <c r="MHN1365" s="102"/>
      <c r="MHO1365" s="102"/>
      <c r="MHP1365" s="102"/>
      <c r="MHQ1365" s="102"/>
      <c r="MHR1365" s="102"/>
      <c r="MHS1365" s="102"/>
      <c r="MHT1365" s="102"/>
      <c r="MHU1365" s="102"/>
      <c r="MHV1365" s="102"/>
      <c r="MHW1365" s="102"/>
      <c r="MHX1365" s="102"/>
      <c r="MHY1365" s="102"/>
      <c r="MHZ1365" s="102"/>
      <c r="MIA1365" s="102"/>
      <c r="MIB1365" s="102"/>
      <c r="MIC1365" s="102"/>
      <c r="MID1365" s="102"/>
      <c r="MIE1365" s="102"/>
      <c r="MIF1365" s="102"/>
      <c r="MIG1365" s="102"/>
      <c r="MIH1365" s="102"/>
      <c r="MII1365" s="102"/>
      <c r="MIJ1365" s="102"/>
      <c r="MIK1365" s="102"/>
      <c r="MIL1365" s="102"/>
      <c r="MIM1365" s="102"/>
      <c r="MIN1365" s="102"/>
      <c r="MIO1365" s="102"/>
      <c r="MIP1365" s="102"/>
      <c r="MIQ1365" s="102"/>
      <c r="MIR1365" s="102"/>
      <c r="MIS1365" s="102"/>
      <c r="MIT1365" s="102"/>
      <c r="MIU1365" s="102"/>
      <c r="MIV1365" s="102"/>
      <c r="MIW1365" s="102"/>
      <c r="MIX1365" s="102"/>
      <c r="MIY1365" s="102"/>
      <c r="MIZ1365" s="102"/>
      <c r="MJA1365" s="102"/>
      <c r="MJB1365" s="102"/>
      <c r="MJC1365" s="102"/>
      <c r="MJD1365" s="102"/>
      <c r="MJE1365" s="102"/>
      <c r="MJF1365" s="102"/>
      <c r="MJG1365" s="102"/>
      <c r="MJH1365" s="102"/>
      <c r="MJI1365" s="102"/>
      <c r="MJJ1365" s="102"/>
      <c r="MJK1365" s="102"/>
      <c r="MJL1365" s="102"/>
      <c r="MJM1365" s="102"/>
      <c r="MJN1365" s="102"/>
      <c r="MJO1365" s="102"/>
      <c r="MJP1365" s="102"/>
      <c r="MJQ1365" s="102"/>
      <c r="MJR1365" s="102"/>
      <c r="MJS1365" s="102"/>
      <c r="MJT1365" s="102"/>
      <c r="MJU1365" s="102"/>
      <c r="MJV1365" s="102"/>
      <c r="MJW1365" s="102"/>
      <c r="MJX1365" s="102"/>
      <c r="MJY1365" s="102"/>
      <c r="MJZ1365" s="102"/>
      <c r="MKA1365" s="102"/>
      <c r="MKB1365" s="102"/>
      <c r="MKC1365" s="102"/>
      <c r="MKD1365" s="102"/>
      <c r="MKE1365" s="102"/>
      <c r="MKF1365" s="102"/>
      <c r="MKG1365" s="102"/>
      <c r="MKH1365" s="102"/>
      <c r="MKI1365" s="102"/>
      <c r="MKJ1365" s="102"/>
      <c r="MKK1365" s="102"/>
      <c r="MKL1365" s="102"/>
      <c r="MKM1365" s="102"/>
      <c r="MKN1365" s="102"/>
      <c r="MKO1365" s="102"/>
      <c r="MKP1365" s="102"/>
      <c r="MKQ1365" s="102"/>
      <c r="MKR1365" s="102"/>
      <c r="MKS1365" s="102"/>
      <c r="MKT1365" s="102"/>
      <c r="MKU1365" s="102"/>
      <c r="MKV1365" s="102"/>
      <c r="MKW1365" s="102"/>
      <c r="MKX1365" s="102"/>
      <c r="MKY1365" s="102"/>
      <c r="MKZ1365" s="102"/>
      <c r="MLA1365" s="102"/>
      <c r="MLB1365" s="102"/>
      <c r="MLC1365" s="102"/>
      <c r="MLD1365" s="102"/>
      <c r="MLE1365" s="102"/>
      <c r="MLF1365" s="102"/>
      <c r="MLG1365" s="102"/>
      <c r="MLH1365" s="102"/>
      <c r="MLI1365" s="102"/>
      <c r="MLJ1365" s="102"/>
      <c r="MLK1365" s="102"/>
      <c r="MLL1365" s="102"/>
      <c r="MLM1365" s="102"/>
      <c r="MLN1365" s="102"/>
      <c r="MLO1365" s="102"/>
      <c r="MLP1365" s="102"/>
      <c r="MLQ1365" s="102"/>
      <c r="MLR1365" s="102"/>
      <c r="MLS1365" s="102"/>
      <c r="MLT1365" s="102"/>
      <c r="MLU1365" s="102"/>
      <c r="MLV1365" s="102"/>
      <c r="MLW1365" s="102"/>
      <c r="MLX1365" s="102"/>
      <c r="MLY1365" s="102"/>
      <c r="MLZ1365" s="102"/>
      <c r="MMA1365" s="102"/>
      <c r="MMB1365" s="102"/>
      <c r="MMC1365" s="102"/>
      <c r="MMD1365" s="102"/>
      <c r="MME1365" s="102"/>
      <c r="MMF1365" s="102"/>
      <c r="MMG1365" s="102"/>
      <c r="MMH1365" s="102"/>
      <c r="MMI1365" s="102"/>
      <c r="MMJ1365" s="102"/>
      <c r="MMK1365" s="102"/>
      <c r="MML1365" s="102"/>
      <c r="MMM1365" s="102"/>
      <c r="MMN1365" s="102"/>
      <c r="MMO1365" s="102"/>
      <c r="MMP1365" s="102"/>
      <c r="MMQ1365" s="102"/>
      <c r="MMR1365" s="102"/>
      <c r="MMS1365" s="102"/>
      <c r="MMT1365" s="102"/>
      <c r="MMU1365" s="102"/>
      <c r="MMV1365" s="102"/>
      <c r="MMW1365" s="102"/>
      <c r="MMX1365" s="102"/>
      <c r="MMY1365" s="102"/>
      <c r="MMZ1365" s="102"/>
      <c r="MNA1365" s="102"/>
      <c r="MNB1365" s="102"/>
      <c r="MNC1365" s="102"/>
      <c r="MND1365" s="102"/>
      <c r="MNE1365" s="102"/>
      <c r="MNF1365" s="102"/>
      <c r="MNG1365" s="102"/>
      <c r="MNH1365" s="102"/>
      <c r="MNI1365" s="102"/>
      <c r="MNJ1365" s="102"/>
      <c r="MNK1365" s="102"/>
      <c r="MNL1365" s="102"/>
      <c r="MNM1365" s="102"/>
      <c r="MNN1365" s="102"/>
      <c r="MNO1365" s="102"/>
      <c r="MNP1365" s="102"/>
      <c r="MNQ1365" s="102"/>
      <c r="MNR1365" s="102"/>
      <c r="MNS1365" s="102"/>
      <c r="MNT1365" s="102"/>
      <c r="MNU1365" s="102"/>
      <c r="MNV1365" s="102"/>
      <c r="MNW1365" s="102"/>
      <c r="MNX1365" s="102"/>
      <c r="MNY1365" s="102"/>
      <c r="MNZ1365" s="102"/>
      <c r="MOA1365" s="102"/>
      <c r="MOB1365" s="102"/>
      <c r="MOC1365" s="102"/>
      <c r="MOD1365" s="102"/>
      <c r="MOE1365" s="102"/>
      <c r="MOF1365" s="102"/>
      <c r="MOG1365" s="102"/>
      <c r="MOH1365" s="102"/>
      <c r="MOI1365" s="102"/>
      <c r="MOJ1365" s="102"/>
      <c r="MOK1365" s="102"/>
      <c r="MOL1365" s="102"/>
      <c r="MOM1365" s="102"/>
      <c r="MON1365" s="102"/>
      <c r="MOO1365" s="102"/>
      <c r="MOP1365" s="102"/>
      <c r="MOQ1365" s="102"/>
      <c r="MOR1365" s="102"/>
      <c r="MOS1365" s="102"/>
      <c r="MOT1365" s="102"/>
      <c r="MOU1365" s="102"/>
      <c r="MOV1365" s="102"/>
      <c r="MOW1365" s="102"/>
      <c r="MOX1365" s="102"/>
      <c r="MOY1365" s="102"/>
      <c r="MOZ1365" s="102"/>
      <c r="MPA1365" s="102"/>
      <c r="MPB1365" s="102"/>
      <c r="MPC1365" s="102"/>
      <c r="MPD1365" s="102"/>
      <c r="MPE1365" s="102"/>
      <c r="MPF1365" s="102"/>
      <c r="MPG1365" s="102"/>
      <c r="MPH1365" s="102"/>
      <c r="MPI1365" s="102"/>
      <c r="MPJ1365" s="102"/>
      <c r="MPK1365" s="102"/>
      <c r="MPL1365" s="102"/>
      <c r="MPM1365" s="102"/>
      <c r="MPN1365" s="102"/>
      <c r="MPO1365" s="102"/>
      <c r="MPP1365" s="102"/>
      <c r="MPQ1365" s="102"/>
      <c r="MPR1365" s="102"/>
      <c r="MPS1365" s="102"/>
      <c r="MPT1365" s="102"/>
      <c r="MPU1365" s="102"/>
      <c r="MPV1365" s="102"/>
      <c r="MPW1365" s="102"/>
      <c r="MPX1365" s="102"/>
      <c r="MPY1365" s="102"/>
      <c r="MPZ1365" s="102"/>
      <c r="MQA1365" s="102"/>
      <c r="MQB1365" s="102"/>
      <c r="MQC1365" s="102"/>
      <c r="MQD1365" s="102"/>
      <c r="MQE1365" s="102"/>
      <c r="MQF1365" s="102"/>
      <c r="MQG1365" s="102"/>
      <c r="MQH1365" s="102"/>
      <c r="MQI1365" s="102"/>
      <c r="MQJ1365" s="102"/>
      <c r="MQK1365" s="102"/>
      <c r="MQL1365" s="102"/>
      <c r="MQM1365" s="102"/>
      <c r="MQN1365" s="102"/>
      <c r="MQO1365" s="102"/>
      <c r="MQP1365" s="102"/>
      <c r="MQQ1365" s="102"/>
      <c r="MQR1365" s="102"/>
      <c r="MQS1365" s="102"/>
      <c r="MQT1365" s="102"/>
      <c r="MQU1365" s="102"/>
      <c r="MQV1365" s="102"/>
      <c r="MQW1365" s="102"/>
      <c r="MQX1365" s="102"/>
      <c r="MQY1365" s="102"/>
      <c r="MQZ1365" s="102"/>
      <c r="MRA1365" s="102"/>
      <c r="MRB1365" s="102"/>
      <c r="MRC1365" s="102"/>
      <c r="MRD1365" s="102"/>
      <c r="MRE1365" s="102"/>
      <c r="MRF1365" s="102"/>
      <c r="MRG1365" s="102"/>
      <c r="MRH1365" s="102"/>
      <c r="MRI1365" s="102"/>
      <c r="MRJ1365" s="102"/>
      <c r="MRK1365" s="102"/>
      <c r="MRL1365" s="102"/>
      <c r="MRM1365" s="102"/>
      <c r="MRN1365" s="102"/>
      <c r="MRO1365" s="102"/>
      <c r="MRP1365" s="102"/>
      <c r="MRQ1365" s="102"/>
      <c r="MRR1365" s="102"/>
      <c r="MRS1365" s="102"/>
      <c r="MRT1365" s="102"/>
      <c r="MRU1365" s="102"/>
      <c r="MRV1365" s="102"/>
      <c r="MRW1365" s="102"/>
      <c r="MRX1365" s="102"/>
      <c r="MRY1365" s="102"/>
      <c r="MRZ1365" s="102"/>
      <c r="MSA1365" s="102"/>
      <c r="MSB1365" s="102"/>
      <c r="MSC1365" s="102"/>
      <c r="MSD1365" s="102"/>
      <c r="MSE1365" s="102"/>
      <c r="MSF1365" s="102"/>
      <c r="MSG1365" s="102"/>
      <c r="MSH1365" s="102"/>
      <c r="MSI1365" s="102"/>
      <c r="MSJ1365" s="102"/>
      <c r="MSK1365" s="102"/>
      <c r="MSL1365" s="102"/>
      <c r="MSM1365" s="102"/>
      <c r="MSN1365" s="102"/>
      <c r="MSO1365" s="102"/>
      <c r="MSP1365" s="102"/>
      <c r="MSQ1365" s="102"/>
      <c r="MSR1365" s="102"/>
      <c r="MSS1365" s="102"/>
      <c r="MST1365" s="102"/>
      <c r="MSU1365" s="102"/>
      <c r="MSV1365" s="102"/>
      <c r="MSW1365" s="102"/>
      <c r="MSX1365" s="102"/>
      <c r="MSY1365" s="102"/>
      <c r="MSZ1365" s="102"/>
      <c r="MTA1365" s="102"/>
      <c r="MTB1365" s="102"/>
      <c r="MTC1365" s="102"/>
      <c r="MTD1365" s="102"/>
      <c r="MTE1365" s="102"/>
      <c r="MTF1365" s="102"/>
      <c r="MTG1365" s="102"/>
      <c r="MTH1365" s="102"/>
      <c r="MTI1365" s="102"/>
      <c r="MTJ1365" s="102"/>
      <c r="MTK1365" s="102"/>
      <c r="MTL1365" s="102"/>
      <c r="MTM1365" s="102"/>
      <c r="MTN1365" s="102"/>
      <c r="MTO1365" s="102"/>
      <c r="MTP1365" s="102"/>
      <c r="MTQ1365" s="102"/>
      <c r="MTR1365" s="102"/>
      <c r="MTS1365" s="102"/>
      <c r="MTT1365" s="102"/>
      <c r="MTU1365" s="102"/>
      <c r="MTV1365" s="102"/>
      <c r="MTW1365" s="102"/>
      <c r="MTX1365" s="102"/>
      <c r="MTY1365" s="102"/>
      <c r="MTZ1365" s="102"/>
      <c r="MUA1365" s="102"/>
      <c r="MUB1365" s="102"/>
      <c r="MUC1365" s="102"/>
      <c r="MUD1365" s="102"/>
      <c r="MUE1365" s="102"/>
      <c r="MUF1365" s="102"/>
      <c r="MUG1365" s="102"/>
      <c r="MUH1365" s="102"/>
      <c r="MUI1365" s="102"/>
      <c r="MUJ1365" s="102"/>
      <c r="MUK1365" s="102"/>
      <c r="MUL1365" s="102"/>
      <c r="MUM1365" s="102"/>
      <c r="MUN1365" s="102"/>
      <c r="MUO1365" s="102"/>
      <c r="MUP1365" s="102"/>
      <c r="MUQ1365" s="102"/>
      <c r="MUR1365" s="102"/>
      <c r="MUS1365" s="102"/>
      <c r="MUT1365" s="102"/>
      <c r="MUU1365" s="102"/>
      <c r="MUV1365" s="102"/>
      <c r="MUW1365" s="102"/>
      <c r="MUX1365" s="102"/>
      <c r="MUY1365" s="102"/>
      <c r="MUZ1365" s="102"/>
      <c r="MVA1365" s="102"/>
      <c r="MVB1365" s="102"/>
      <c r="MVC1365" s="102"/>
      <c r="MVD1365" s="102"/>
      <c r="MVE1365" s="102"/>
      <c r="MVF1365" s="102"/>
      <c r="MVG1365" s="102"/>
      <c r="MVH1365" s="102"/>
      <c r="MVI1365" s="102"/>
      <c r="MVJ1365" s="102"/>
      <c r="MVK1365" s="102"/>
      <c r="MVL1365" s="102"/>
      <c r="MVM1365" s="102"/>
      <c r="MVN1365" s="102"/>
      <c r="MVO1365" s="102"/>
      <c r="MVP1365" s="102"/>
      <c r="MVQ1365" s="102"/>
      <c r="MVR1365" s="102"/>
      <c r="MVS1365" s="102"/>
      <c r="MVT1365" s="102"/>
      <c r="MVU1365" s="102"/>
      <c r="MVV1365" s="102"/>
      <c r="MVW1365" s="102"/>
      <c r="MVX1365" s="102"/>
      <c r="MVY1365" s="102"/>
      <c r="MVZ1365" s="102"/>
      <c r="MWA1365" s="102"/>
      <c r="MWB1365" s="102"/>
      <c r="MWC1365" s="102"/>
      <c r="MWD1365" s="102"/>
      <c r="MWE1365" s="102"/>
      <c r="MWF1365" s="102"/>
      <c r="MWG1365" s="102"/>
      <c r="MWH1365" s="102"/>
      <c r="MWI1365" s="102"/>
      <c r="MWJ1365" s="102"/>
      <c r="MWK1365" s="102"/>
      <c r="MWL1365" s="102"/>
      <c r="MWM1365" s="102"/>
      <c r="MWN1365" s="102"/>
      <c r="MWO1365" s="102"/>
      <c r="MWP1365" s="102"/>
      <c r="MWQ1365" s="102"/>
      <c r="MWR1365" s="102"/>
      <c r="MWS1365" s="102"/>
      <c r="MWT1365" s="102"/>
      <c r="MWU1365" s="102"/>
      <c r="MWV1365" s="102"/>
      <c r="MWW1365" s="102"/>
      <c r="MWX1365" s="102"/>
      <c r="MWY1365" s="102"/>
      <c r="MWZ1365" s="102"/>
      <c r="MXA1365" s="102"/>
      <c r="MXB1365" s="102"/>
      <c r="MXC1365" s="102"/>
      <c r="MXD1365" s="102"/>
      <c r="MXE1365" s="102"/>
      <c r="MXF1365" s="102"/>
      <c r="MXG1365" s="102"/>
      <c r="MXH1365" s="102"/>
      <c r="MXI1365" s="102"/>
      <c r="MXJ1365" s="102"/>
      <c r="MXK1365" s="102"/>
      <c r="MXL1365" s="102"/>
      <c r="MXM1365" s="102"/>
      <c r="MXN1365" s="102"/>
      <c r="MXO1365" s="102"/>
      <c r="MXP1365" s="102"/>
      <c r="MXQ1365" s="102"/>
      <c r="MXR1365" s="102"/>
      <c r="MXS1365" s="102"/>
      <c r="MXT1365" s="102"/>
      <c r="MXU1365" s="102"/>
      <c r="MXV1365" s="102"/>
      <c r="MXW1365" s="102"/>
      <c r="MXX1365" s="102"/>
      <c r="MXY1365" s="102"/>
      <c r="MXZ1365" s="102"/>
      <c r="MYA1365" s="102"/>
      <c r="MYB1365" s="102"/>
      <c r="MYC1365" s="102"/>
      <c r="MYD1365" s="102"/>
      <c r="MYE1365" s="102"/>
      <c r="MYF1365" s="102"/>
      <c r="MYG1365" s="102"/>
      <c r="MYH1365" s="102"/>
      <c r="MYI1365" s="102"/>
      <c r="MYJ1365" s="102"/>
      <c r="MYK1365" s="102"/>
      <c r="MYL1365" s="102"/>
      <c r="MYM1365" s="102"/>
      <c r="MYN1365" s="102"/>
      <c r="MYO1365" s="102"/>
      <c r="MYP1365" s="102"/>
      <c r="MYQ1365" s="102"/>
      <c r="MYR1365" s="102"/>
      <c r="MYS1365" s="102"/>
      <c r="MYT1365" s="102"/>
      <c r="MYU1365" s="102"/>
      <c r="MYV1365" s="102"/>
      <c r="MYW1365" s="102"/>
      <c r="MYX1365" s="102"/>
      <c r="MYY1365" s="102"/>
      <c r="MYZ1365" s="102"/>
      <c r="MZA1365" s="102"/>
      <c r="MZB1365" s="102"/>
      <c r="MZC1365" s="102"/>
      <c r="MZD1365" s="102"/>
      <c r="MZE1365" s="102"/>
      <c r="MZF1365" s="102"/>
      <c r="MZG1365" s="102"/>
      <c r="MZH1365" s="102"/>
      <c r="MZI1365" s="102"/>
      <c r="MZJ1365" s="102"/>
      <c r="MZK1365" s="102"/>
      <c r="MZL1365" s="102"/>
      <c r="MZM1365" s="102"/>
      <c r="MZN1365" s="102"/>
      <c r="MZO1365" s="102"/>
      <c r="MZP1365" s="102"/>
      <c r="MZQ1365" s="102"/>
      <c r="MZR1365" s="102"/>
      <c r="MZS1365" s="102"/>
      <c r="MZT1365" s="102"/>
      <c r="MZU1365" s="102"/>
      <c r="MZV1365" s="102"/>
      <c r="MZW1365" s="102"/>
      <c r="MZX1365" s="102"/>
      <c r="MZY1365" s="102"/>
      <c r="MZZ1365" s="102"/>
      <c r="NAA1365" s="102"/>
      <c r="NAB1365" s="102"/>
      <c r="NAC1365" s="102"/>
      <c r="NAD1365" s="102"/>
      <c r="NAE1365" s="102"/>
      <c r="NAF1365" s="102"/>
      <c r="NAG1365" s="102"/>
      <c r="NAH1365" s="102"/>
      <c r="NAI1365" s="102"/>
      <c r="NAJ1365" s="102"/>
      <c r="NAK1365" s="102"/>
      <c r="NAL1365" s="102"/>
      <c r="NAM1365" s="102"/>
      <c r="NAN1365" s="102"/>
      <c r="NAO1365" s="102"/>
      <c r="NAP1365" s="102"/>
      <c r="NAQ1365" s="102"/>
      <c r="NAR1365" s="102"/>
      <c r="NAS1365" s="102"/>
      <c r="NAT1365" s="102"/>
      <c r="NAU1365" s="102"/>
      <c r="NAV1365" s="102"/>
      <c r="NAW1365" s="102"/>
      <c r="NAX1365" s="102"/>
      <c r="NAY1365" s="102"/>
      <c r="NAZ1365" s="102"/>
      <c r="NBA1365" s="102"/>
      <c r="NBB1365" s="102"/>
      <c r="NBC1365" s="102"/>
      <c r="NBD1365" s="102"/>
      <c r="NBE1365" s="102"/>
      <c r="NBF1365" s="102"/>
      <c r="NBG1365" s="102"/>
      <c r="NBH1365" s="102"/>
      <c r="NBI1365" s="102"/>
      <c r="NBJ1365" s="102"/>
      <c r="NBK1365" s="102"/>
      <c r="NBL1365" s="102"/>
      <c r="NBM1365" s="102"/>
      <c r="NBN1365" s="102"/>
      <c r="NBO1365" s="102"/>
      <c r="NBP1365" s="102"/>
      <c r="NBQ1365" s="102"/>
      <c r="NBR1365" s="102"/>
      <c r="NBS1365" s="102"/>
      <c r="NBT1365" s="102"/>
      <c r="NBU1365" s="102"/>
      <c r="NBV1365" s="102"/>
      <c r="NBW1365" s="102"/>
      <c r="NBX1365" s="102"/>
      <c r="NBY1365" s="102"/>
      <c r="NBZ1365" s="102"/>
      <c r="NCA1365" s="102"/>
      <c r="NCB1365" s="102"/>
      <c r="NCC1365" s="102"/>
      <c r="NCD1365" s="102"/>
      <c r="NCE1365" s="102"/>
      <c r="NCF1365" s="102"/>
      <c r="NCG1365" s="102"/>
      <c r="NCH1365" s="102"/>
      <c r="NCI1365" s="102"/>
      <c r="NCJ1365" s="102"/>
      <c r="NCK1365" s="102"/>
      <c r="NCL1365" s="102"/>
      <c r="NCM1365" s="102"/>
      <c r="NCN1365" s="102"/>
      <c r="NCO1365" s="102"/>
      <c r="NCP1365" s="102"/>
      <c r="NCQ1365" s="102"/>
      <c r="NCR1365" s="102"/>
      <c r="NCS1365" s="102"/>
      <c r="NCT1365" s="102"/>
      <c r="NCU1365" s="102"/>
      <c r="NCV1365" s="102"/>
      <c r="NCW1365" s="102"/>
      <c r="NCX1365" s="102"/>
      <c r="NCY1365" s="102"/>
      <c r="NCZ1365" s="102"/>
      <c r="NDA1365" s="102"/>
      <c r="NDB1365" s="102"/>
      <c r="NDC1365" s="102"/>
      <c r="NDD1365" s="102"/>
      <c r="NDE1365" s="102"/>
      <c r="NDF1365" s="102"/>
      <c r="NDG1365" s="102"/>
      <c r="NDH1365" s="102"/>
      <c r="NDI1365" s="102"/>
      <c r="NDJ1365" s="102"/>
      <c r="NDK1365" s="102"/>
      <c r="NDL1365" s="102"/>
      <c r="NDM1365" s="102"/>
      <c r="NDN1365" s="102"/>
      <c r="NDO1365" s="102"/>
      <c r="NDP1365" s="102"/>
      <c r="NDQ1365" s="102"/>
      <c r="NDR1365" s="102"/>
      <c r="NDS1365" s="102"/>
      <c r="NDT1365" s="102"/>
      <c r="NDU1365" s="102"/>
      <c r="NDV1365" s="102"/>
      <c r="NDW1365" s="102"/>
      <c r="NDX1365" s="102"/>
      <c r="NDY1365" s="102"/>
      <c r="NDZ1365" s="102"/>
      <c r="NEA1365" s="102"/>
      <c r="NEB1365" s="102"/>
      <c r="NEC1365" s="102"/>
      <c r="NED1365" s="102"/>
      <c r="NEE1365" s="102"/>
      <c r="NEF1365" s="102"/>
      <c r="NEG1365" s="102"/>
      <c r="NEH1365" s="102"/>
      <c r="NEI1365" s="102"/>
      <c r="NEJ1365" s="102"/>
      <c r="NEK1365" s="102"/>
      <c r="NEL1365" s="102"/>
      <c r="NEM1365" s="102"/>
      <c r="NEN1365" s="102"/>
      <c r="NEO1365" s="102"/>
      <c r="NEP1365" s="102"/>
      <c r="NEQ1365" s="102"/>
      <c r="NER1365" s="102"/>
      <c r="NES1365" s="102"/>
      <c r="NET1365" s="102"/>
      <c r="NEU1365" s="102"/>
      <c r="NEV1365" s="102"/>
      <c r="NEW1365" s="102"/>
      <c r="NEX1365" s="102"/>
      <c r="NEY1365" s="102"/>
      <c r="NEZ1365" s="102"/>
      <c r="NFA1365" s="102"/>
      <c r="NFB1365" s="102"/>
      <c r="NFC1365" s="102"/>
      <c r="NFD1365" s="102"/>
      <c r="NFE1365" s="102"/>
      <c r="NFF1365" s="102"/>
      <c r="NFG1365" s="102"/>
      <c r="NFH1365" s="102"/>
      <c r="NFI1365" s="102"/>
      <c r="NFJ1365" s="102"/>
      <c r="NFK1365" s="102"/>
      <c r="NFL1365" s="102"/>
      <c r="NFM1365" s="102"/>
      <c r="NFN1365" s="102"/>
      <c r="NFO1365" s="102"/>
      <c r="NFP1365" s="102"/>
      <c r="NFQ1365" s="102"/>
      <c r="NFR1365" s="102"/>
      <c r="NFS1365" s="102"/>
      <c r="NFT1365" s="102"/>
      <c r="NFU1365" s="102"/>
      <c r="NFV1365" s="102"/>
      <c r="NFW1365" s="102"/>
      <c r="NFX1365" s="102"/>
      <c r="NFY1365" s="102"/>
      <c r="NFZ1365" s="102"/>
      <c r="NGA1365" s="102"/>
      <c r="NGB1365" s="102"/>
      <c r="NGC1365" s="102"/>
      <c r="NGD1365" s="102"/>
      <c r="NGE1365" s="102"/>
      <c r="NGF1365" s="102"/>
      <c r="NGG1365" s="102"/>
      <c r="NGH1365" s="102"/>
      <c r="NGI1365" s="102"/>
      <c r="NGJ1365" s="102"/>
      <c r="NGK1365" s="102"/>
      <c r="NGL1365" s="102"/>
      <c r="NGM1365" s="102"/>
      <c r="NGN1365" s="102"/>
      <c r="NGO1365" s="102"/>
      <c r="NGP1365" s="102"/>
      <c r="NGQ1365" s="102"/>
      <c r="NGR1365" s="102"/>
      <c r="NGS1365" s="102"/>
      <c r="NGT1365" s="102"/>
      <c r="NGU1365" s="102"/>
      <c r="NGV1365" s="102"/>
      <c r="NGW1365" s="102"/>
      <c r="NGX1365" s="102"/>
      <c r="NGY1365" s="102"/>
      <c r="NGZ1365" s="102"/>
      <c r="NHA1365" s="102"/>
      <c r="NHB1365" s="102"/>
      <c r="NHC1365" s="102"/>
      <c r="NHD1365" s="102"/>
      <c r="NHE1365" s="102"/>
      <c r="NHF1365" s="102"/>
      <c r="NHG1365" s="102"/>
      <c r="NHH1365" s="102"/>
      <c r="NHI1365" s="102"/>
      <c r="NHJ1365" s="102"/>
      <c r="NHK1365" s="102"/>
      <c r="NHL1365" s="102"/>
      <c r="NHM1365" s="102"/>
      <c r="NHN1365" s="102"/>
      <c r="NHO1365" s="102"/>
      <c r="NHP1365" s="102"/>
      <c r="NHQ1365" s="102"/>
      <c r="NHR1365" s="102"/>
      <c r="NHS1365" s="102"/>
      <c r="NHT1365" s="102"/>
      <c r="NHU1365" s="102"/>
      <c r="NHV1365" s="102"/>
      <c r="NHW1365" s="102"/>
      <c r="NHX1365" s="102"/>
      <c r="NHY1365" s="102"/>
      <c r="NHZ1365" s="102"/>
      <c r="NIA1365" s="102"/>
      <c r="NIB1365" s="102"/>
      <c r="NIC1365" s="102"/>
      <c r="NID1365" s="102"/>
      <c r="NIE1365" s="102"/>
      <c r="NIF1365" s="102"/>
      <c r="NIG1365" s="102"/>
      <c r="NIH1365" s="102"/>
      <c r="NII1365" s="102"/>
      <c r="NIJ1365" s="102"/>
      <c r="NIK1365" s="102"/>
      <c r="NIL1365" s="102"/>
      <c r="NIM1365" s="102"/>
      <c r="NIN1365" s="102"/>
      <c r="NIO1365" s="102"/>
      <c r="NIP1365" s="102"/>
      <c r="NIQ1365" s="102"/>
      <c r="NIR1365" s="102"/>
      <c r="NIS1365" s="102"/>
      <c r="NIT1365" s="102"/>
      <c r="NIU1365" s="102"/>
      <c r="NIV1365" s="102"/>
      <c r="NIW1365" s="102"/>
      <c r="NIX1365" s="102"/>
      <c r="NIY1365" s="102"/>
      <c r="NIZ1365" s="102"/>
      <c r="NJA1365" s="102"/>
      <c r="NJB1365" s="102"/>
      <c r="NJC1365" s="102"/>
      <c r="NJD1365" s="102"/>
      <c r="NJE1365" s="102"/>
      <c r="NJF1365" s="102"/>
      <c r="NJG1365" s="102"/>
      <c r="NJH1365" s="102"/>
      <c r="NJI1365" s="102"/>
      <c r="NJJ1365" s="102"/>
      <c r="NJK1365" s="102"/>
      <c r="NJL1365" s="102"/>
      <c r="NJM1365" s="102"/>
      <c r="NJN1365" s="102"/>
      <c r="NJO1365" s="102"/>
      <c r="NJP1365" s="102"/>
      <c r="NJQ1365" s="102"/>
      <c r="NJR1365" s="102"/>
      <c r="NJS1365" s="102"/>
      <c r="NJT1365" s="102"/>
      <c r="NJU1365" s="102"/>
      <c r="NJV1365" s="102"/>
      <c r="NJW1365" s="102"/>
      <c r="NJX1365" s="102"/>
      <c r="NJY1365" s="102"/>
      <c r="NJZ1365" s="102"/>
      <c r="NKA1365" s="102"/>
      <c r="NKB1365" s="102"/>
      <c r="NKC1365" s="102"/>
      <c r="NKD1365" s="102"/>
      <c r="NKE1365" s="102"/>
      <c r="NKF1365" s="102"/>
      <c r="NKG1365" s="102"/>
      <c r="NKH1365" s="102"/>
      <c r="NKI1365" s="102"/>
      <c r="NKJ1365" s="102"/>
      <c r="NKK1365" s="102"/>
      <c r="NKL1365" s="102"/>
      <c r="NKM1365" s="102"/>
      <c r="NKN1365" s="102"/>
      <c r="NKO1365" s="102"/>
      <c r="NKP1365" s="102"/>
      <c r="NKQ1365" s="102"/>
      <c r="NKR1365" s="102"/>
      <c r="NKS1365" s="102"/>
      <c r="NKT1365" s="102"/>
      <c r="NKU1365" s="102"/>
      <c r="NKV1365" s="102"/>
      <c r="NKW1365" s="102"/>
      <c r="NKX1365" s="102"/>
      <c r="NKY1365" s="102"/>
      <c r="NKZ1365" s="102"/>
      <c r="NLA1365" s="102"/>
      <c r="NLB1365" s="102"/>
      <c r="NLC1365" s="102"/>
      <c r="NLD1365" s="102"/>
      <c r="NLE1365" s="102"/>
      <c r="NLF1365" s="102"/>
      <c r="NLG1365" s="102"/>
      <c r="NLH1365" s="102"/>
      <c r="NLI1365" s="102"/>
      <c r="NLJ1365" s="102"/>
      <c r="NLK1365" s="102"/>
      <c r="NLL1365" s="102"/>
      <c r="NLM1365" s="102"/>
      <c r="NLN1365" s="102"/>
      <c r="NLO1365" s="102"/>
      <c r="NLP1365" s="102"/>
      <c r="NLQ1365" s="102"/>
      <c r="NLR1365" s="102"/>
      <c r="NLS1365" s="102"/>
      <c r="NLT1365" s="102"/>
      <c r="NLU1365" s="102"/>
      <c r="NLV1365" s="102"/>
      <c r="NLW1365" s="102"/>
      <c r="NLX1365" s="102"/>
      <c r="NLY1365" s="102"/>
      <c r="NLZ1365" s="102"/>
      <c r="NMA1365" s="102"/>
      <c r="NMB1365" s="102"/>
      <c r="NMC1365" s="102"/>
      <c r="NMD1365" s="102"/>
      <c r="NME1365" s="102"/>
      <c r="NMF1365" s="102"/>
      <c r="NMG1365" s="102"/>
      <c r="NMH1365" s="102"/>
      <c r="NMI1365" s="102"/>
      <c r="NMJ1365" s="102"/>
      <c r="NMK1365" s="102"/>
      <c r="NML1365" s="102"/>
      <c r="NMM1365" s="102"/>
      <c r="NMN1365" s="102"/>
      <c r="NMO1365" s="102"/>
      <c r="NMP1365" s="102"/>
      <c r="NMQ1365" s="102"/>
      <c r="NMR1365" s="102"/>
      <c r="NMS1365" s="102"/>
      <c r="NMT1365" s="102"/>
      <c r="NMU1365" s="102"/>
      <c r="NMV1365" s="102"/>
      <c r="NMW1365" s="102"/>
      <c r="NMX1365" s="102"/>
      <c r="NMY1365" s="102"/>
      <c r="NMZ1365" s="102"/>
      <c r="NNA1365" s="102"/>
      <c r="NNB1365" s="102"/>
      <c r="NNC1365" s="102"/>
      <c r="NND1365" s="102"/>
      <c r="NNE1365" s="102"/>
      <c r="NNF1365" s="102"/>
      <c r="NNG1365" s="102"/>
      <c r="NNH1365" s="102"/>
      <c r="NNI1365" s="102"/>
      <c r="NNJ1365" s="102"/>
      <c r="NNK1365" s="102"/>
      <c r="NNL1365" s="102"/>
      <c r="NNM1365" s="102"/>
      <c r="NNN1365" s="102"/>
      <c r="NNO1365" s="102"/>
      <c r="NNP1365" s="102"/>
      <c r="NNQ1365" s="102"/>
      <c r="NNR1365" s="102"/>
      <c r="NNS1365" s="102"/>
      <c r="NNT1365" s="102"/>
      <c r="NNU1365" s="102"/>
      <c r="NNV1365" s="102"/>
      <c r="NNW1365" s="102"/>
      <c r="NNX1365" s="102"/>
      <c r="NNY1365" s="102"/>
      <c r="NNZ1365" s="102"/>
      <c r="NOA1365" s="102"/>
      <c r="NOB1365" s="102"/>
      <c r="NOC1365" s="102"/>
      <c r="NOD1365" s="102"/>
      <c r="NOE1365" s="102"/>
      <c r="NOF1365" s="102"/>
      <c r="NOG1365" s="102"/>
      <c r="NOH1365" s="102"/>
      <c r="NOI1365" s="102"/>
      <c r="NOJ1365" s="102"/>
      <c r="NOK1365" s="102"/>
      <c r="NOL1365" s="102"/>
      <c r="NOM1365" s="102"/>
      <c r="NON1365" s="102"/>
      <c r="NOO1365" s="102"/>
      <c r="NOP1365" s="102"/>
      <c r="NOQ1365" s="102"/>
      <c r="NOR1365" s="102"/>
      <c r="NOS1365" s="102"/>
      <c r="NOT1365" s="102"/>
      <c r="NOU1365" s="102"/>
      <c r="NOV1365" s="102"/>
      <c r="NOW1365" s="102"/>
      <c r="NOX1365" s="102"/>
      <c r="NOY1365" s="102"/>
      <c r="NOZ1365" s="102"/>
      <c r="NPA1365" s="102"/>
      <c r="NPB1365" s="102"/>
      <c r="NPC1365" s="102"/>
      <c r="NPD1365" s="102"/>
      <c r="NPE1365" s="102"/>
      <c r="NPF1365" s="102"/>
      <c r="NPG1365" s="102"/>
      <c r="NPH1365" s="102"/>
      <c r="NPI1365" s="102"/>
      <c r="NPJ1365" s="102"/>
      <c r="NPK1365" s="102"/>
      <c r="NPL1365" s="102"/>
      <c r="NPM1365" s="102"/>
      <c r="NPN1365" s="102"/>
      <c r="NPO1365" s="102"/>
      <c r="NPP1365" s="102"/>
      <c r="NPQ1365" s="102"/>
      <c r="NPR1365" s="102"/>
      <c r="NPS1365" s="102"/>
      <c r="NPT1365" s="102"/>
      <c r="NPU1365" s="102"/>
      <c r="NPV1365" s="102"/>
      <c r="NPW1365" s="102"/>
      <c r="NPX1365" s="102"/>
      <c r="NPY1365" s="102"/>
      <c r="NPZ1365" s="102"/>
      <c r="NQA1365" s="102"/>
      <c r="NQB1365" s="102"/>
      <c r="NQC1365" s="102"/>
      <c r="NQD1365" s="102"/>
      <c r="NQE1365" s="102"/>
      <c r="NQF1365" s="102"/>
      <c r="NQG1365" s="102"/>
      <c r="NQH1365" s="102"/>
      <c r="NQI1365" s="102"/>
      <c r="NQJ1365" s="102"/>
      <c r="NQK1365" s="102"/>
      <c r="NQL1365" s="102"/>
      <c r="NQM1365" s="102"/>
      <c r="NQN1365" s="102"/>
      <c r="NQO1365" s="102"/>
      <c r="NQP1365" s="102"/>
      <c r="NQQ1365" s="102"/>
      <c r="NQR1365" s="102"/>
      <c r="NQS1365" s="102"/>
      <c r="NQT1365" s="102"/>
      <c r="NQU1365" s="102"/>
      <c r="NQV1365" s="102"/>
      <c r="NQW1365" s="102"/>
      <c r="NQX1365" s="102"/>
      <c r="NQY1365" s="102"/>
      <c r="NQZ1365" s="102"/>
      <c r="NRA1365" s="102"/>
      <c r="NRB1365" s="102"/>
      <c r="NRC1365" s="102"/>
      <c r="NRD1365" s="102"/>
      <c r="NRE1365" s="102"/>
      <c r="NRF1365" s="102"/>
      <c r="NRG1365" s="102"/>
      <c r="NRH1365" s="102"/>
      <c r="NRI1365" s="102"/>
      <c r="NRJ1365" s="102"/>
      <c r="NRK1365" s="102"/>
      <c r="NRL1365" s="102"/>
      <c r="NRM1365" s="102"/>
      <c r="NRN1365" s="102"/>
      <c r="NRO1365" s="102"/>
      <c r="NRP1365" s="102"/>
      <c r="NRQ1365" s="102"/>
      <c r="NRR1365" s="102"/>
      <c r="NRS1365" s="102"/>
      <c r="NRT1365" s="102"/>
      <c r="NRU1365" s="102"/>
      <c r="NRV1365" s="102"/>
      <c r="NRW1365" s="102"/>
      <c r="NRX1365" s="102"/>
      <c r="NRY1365" s="102"/>
      <c r="NRZ1365" s="102"/>
      <c r="NSA1365" s="102"/>
      <c r="NSB1365" s="102"/>
      <c r="NSC1365" s="102"/>
      <c r="NSD1365" s="102"/>
      <c r="NSE1365" s="102"/>
      <c r="NSF1365" s="102"/>
      <c r="NSG1365" s="102"/>
      <c r="NSH1365" s="102"/>
      <c r="NSI1365" s="102"/>
      <c r="NSJ1365" s="102"/>
      <c r="NSK1365" s="102"/>
      <c r="NSL1365" s="102"/>
      <c r="NSM1365" s="102"/>
      <c r="NSN1365" s="102"/>
      <c r="NSO1365" s="102"/>
      <c r="NSP1365" s="102"/>
      <c r="NSQ1365" s="102"/>
      <c r="NSR1365" s="102"/>
      <c r="NSS1365" s="102"/>
      <c r="NST1365" s="102"/>
      <c r="NSU1365" s="102"/>
      <c r="NSV1365" s="102"/>
      <c r="NSW1365" s="102"/>
      <c r="NSX1365" s="102"/>
      <c r="NSY1365" s="102"/>
      <c r="NSZ1365" s="102"/>
      <c r="NTA1365" s="102"/>
      <c r="NTB1365" s="102"/>
      <c r="NTC1365" s="102"/>
      <c r="NTD1365" s="102"/>
      <c r="NTE1365" s="102"/>
      <c r="NTF1365" s="102"/>
      <c r="NTG1365" s="102"/>
      <c r="NTH1365" s="102"/>
      <c r="NTI1365" s="102"/>
      <c r="NTJ1365" s="102"/>
      <c r="NTK1365" s="102"/>
      <c r="NTL1365" s="102"/>
      <c r="NTM1365" s="102"/>
      <c r="NTN1365" s="102"/>
      <c r="NTO1365" s="102"/>
      <c r="NTP1365" s="102"/>
      <c r="NTQ1365" s="102"/>
      <c r="NTR1365" s="102"/>
      <c r="NTS1365" s="102"/>
      <c r="NTT1365" s="102"/>
      <c r="NTU1365" s="102"/>
      <c r="NTV1365" s="102"/>
      <c r="NTW1365" s="102"/>
      <c r="NTX1365" s="102"/>
      <c r="NTY1365" s="102"/>
      <c r="NTZ1365" s="102"/>
      <c r="NUA1365" s="102"/>
      <c r="NUB1365" s="102"/>
      <c r="NUC1365" s="102"/>
      <c r="NUD1365" s="102"/>
      <c r="NUE1365" s="102"/>
      <c r="NUF1365" s="102"/>
      <c r="NUG1365" s="102"/>
      <c r="NUH1365" s="102"/>
      <c r="NUI1365" s="102"/>
      <c r="NUJ1365" s="102"/>
      <c r="NUK1365" s="102"/>
      <c r="NUL1365" s="102"/>
      <c r="NUM1365" s="102"/>
      <c r="NUN1365" s="102"/>
      <c r="NUO1365" s="102"/>
      <c r="NUP1365" s="102"/>
      <c r="NUQ1365" s="102"/>
      <c r="NUR1365" s="102"/>
      <c r="NUS1365" s="102"/>
      <c r="NUT1365" s="102"/>
      <c r="NUU1365" s="102"/>
      <c r="NUV1365" s="102"/>
      <c r="NUW1365" s="102"/>
      <c r="NUX1365" s="102"/>
      <c r="NUY1365" s="102"/>
      <c r="NUZ1365" s="102"/>
      <c r="NVA1365" s="102"/>
      <c r="NVB1365" s="102"/>
      <c r="NVC1365" s="102"/>
      <c r="NVD1365" s="102"/>
      <c r="NVE1365" s="102"/>
      <c r="NVF1365" s="102"/>
      <c r="NVG1365" s="102"/>
      <c r="NVH1365" s="102"/>
      <c r="NVI1365" s="102"/>
      <c r="NVJ1365" s="102"/>
      <c r="NVK1365" s="102"/>
      <c r="NVL1365" s="102"/>
      <c r="NVM1365" s="102"/>
      <c r="NVN1365" s="102"/>
      <c r="NVO1365" s="102"/>
      <c r="NVP1365" s="102"/>
      <c r="NVQ1365" s="102"/>
      <c r="NVR1365" s="102"/>
      <c r="NVS1365" s="102"/>
      <c r="NVT1365" s="102"/>
      <c r="NVU1365" s="102"/>
      <c r="NVV1365" s="102"/>
      <c r="NVW1365" s="102"/>
      <c r="NVX1365" s="102"/>
      <c r="NVY1365" s="102"/>
      <c r="NVZ1365" s="102"/>
      <c r="NWA1365" s="102"/>
      <c r="NWB1365" s="102"/>
      <c r="NWC1365" s="102"/>
      <c r="NWD1365" s="102"/>
      <c r="NWE1365" s="102"/>
      <c r="NWF1365" s="102"/>
      <c r="NWG1365" s="102"/>
      <c r="NWH1365" s="102"/>
      <c r="NWI1365" s="102"/>
      <c r="NWJ1365" s="102"/>
      <c r="NWK1365" s="102"/>
      <c r="NWL1365" s="102"/>
      <c r="NWM1365" s="102"/>
      <c r="NWN1365" s="102"/>
      <c r="NWO1365" s="102"/>
      <c r="NWP1365" s="102"/>
      <c r="NWQ1365" s="102"/>
      <c r="NWR1365" s="102"/>
      <c r="NWS1365" s="102"/>
      <c r="NWT1365" s="102"/>
      <c r="NWU1365" s="102"/>
      <c r="NWV1365" s="102"/>
      <c r="NWW1365" s="102"/>
      <c r="NWX1365" s="102"/>
      <c r="NWY1365" s="102"/>
      <c r="NWZ1365" s="102"/>
      <c r="NXA1365" s="102"/>
      <c r="NXB1365" s="102"/>
      <c r="NXC1365" s="102"/>
      <c r="NXD1365" s="102"/>
      <c r="NXE1365" s="102"/>
      <c r="NXF1365" s="102"/>
      <c r="NXG1365" s="102"/>
      <c r="NXH1365" s="102"/>
      <c r="NXI1365" s="102"/>
      <c r="NXJ1365" s="102"/>
      <c r="NXK1365" s="102"/>
      <c r="NXL1365" s="102"/>
      <c r="NXM1365" s="102"/>
      <c r="NXN1365" s="102"/>
      <c r="NXO1365" s="102"/>
      <c r="NXP1365" s="102"/>
      <c r="NXQ1365" s="102"/>
      <c r="NXR1365" s="102"/>
      <c r="NXS1365" s="102"/>
      <c r="NXT1365" s="102"/>
      <c r="NXU1365" s="102"/>
      <c r="NXV1365" s="102"/>
      <c r="NXW1365" s="102"/>
      <c r="NXX1365" s="102"/>
      <c r="NXY1365" s="102"/>
      <c r="NXZ1365" s="102"/>
      <c r="NYA1365" s="102"/>
      <c r="NYB1365" s="102"/>
      <c r="NYC1365" s="102"/>
      <c r="NYD1365" s="102"/>
      <c r="NYE1365" s="102"/>
      <c r="NYF1365" s="102"/>
      <c r="NYG1365" s="102"/>
      <c r="NYH1365" s="102"/>
      <c r="NYI1365" s="102"/>
      <c r="NYJ1365" s="102"/>
      <c r="NYK1365" s="102"/>
      <c r="NYL1365" s="102"/>
      <c r="NYM1365" s="102"/>
      <c r="NYN1365" s="102"/>
      <c r="NYO1365" s="102"/>
      <c r="NYP1365" s="102"/>
      <c r="NYQ1365" s="102"/>
      <c r="NYR1365" s="102"/>
      <c r="NYS1365" s="102"/>
      <c r="NYT1365" s="102"/>
      <c r="NYU1365" s="102"/>
      <c r="NYV1365" s="102"/>
      <c r="NYW1365" s="102"/>
      <c r="NYX1365" s="102"/>
      <c r="NYY1365" s="102"/>
      <c r="NYZ1365" s="102"/>
      <c r="NZA1365" s="102"/>
      <c r="NZB1365" s="102"/>
      <c r="NZC1365" s="102"/>
      <c r="NZD1365" s="102"/>
      <c r="NZE1365" s="102"/>
      <c r="NZF1365" s="102"/>
      <c r="NZG1365" s="102"/>
      <c r="NZH1365" s="102"/>
      <c r="NZI1365" s="102"/>
      <c r="NZJ1365" s="102"/>
      <c r="NZK1365" s="102"/>
      <c r="NZL1365" s="102"/>
      <c r="NZM1365" s="102"/>
      <c r="NZN1365" s="102"/>
      <c r="NZO1365" s="102"/>
      <c r="NZP1365" s="102"/>
      <c r="NZQ1365" s="102"/>
      <c r="NZR1365" s="102"/>
      <c r="NZS1365" s="102"/>
      <c r="NZT1365" s="102"/>
      <c r="NZU1365" s="102"/>
      <c r="NZV1365" s="102"/>
      <c r="NZW1365" s="102"/>
      <c r="NZX1365" s="102"/>
      <c r="NZY1365" s="102"/>
      <c r="NZZ1365" s="102"/>
      <c r="OAA1365" s="102"/>
      <c r="OAB1365" s="102"/>
      <c r="OAC1365" s="102"/>
      <c r="OAD1365" s="102"/>
      <c r="OAE1365" s="102"/>
      <c r="OAF1365" s="102"/>
      <c r="OAG1365" s="102"/>
      <c r="OAH1365" s="102"/>
      <c r="OAI1365" s="102"/>
      <c r="OAJ1365" s="102"/>
      <c r="OAK1365" s="102"/>
      <c r="OAL1365" s="102"/>
      <c r="OAM1365" s="102"/>
      <c r="OAN1365" s="102"/>
      <c r="OAO1365" s="102"/>
      <c r="OAP1365" s="102"/>
      <c r="OAQ1365" s="102"/>
      <c r="OAR1365" s="102"/>
      <c r="OAS1365" s="102"/>
      <c r="OAT1365" s="102"/>
      <c r="OAU1365" s="102"/>
      <c r="OAV1365" s="102"/>
      <c r="OAW1365" s="102"/>
      <c r="OAX1365" s="102"/>
      <c r="OAY1365" s="102"/>
      <c r="OAZ1365" s="102"/>
      <c r="OBA1365" s="102"/>
      <c r="OBB1365" s="102"/>
      <c r="OBC1365" s="102"/>
      <c r="OBD1365" s="102"/>
      <c r="OBE1365" s="102"/>
      <c r="OBF1365" s="102"/>
      <c r="OBG1365" s="102"/>
      <c r="OBH1365" s="102"/>
      <c r="OBI1365" s="102"/>
      <c r="OBJ1365" s="102"/>
      <c r="OBK1365" s="102"/>
      <c r="OBL1365" s="102"/>
      <c r="OBM1365" s="102"/>
      <c r="OBN1365" s="102"/>
      <c r="OBO1365" s="102"/>
      <c r="OBP1365" s="102"/>
      <c r="OBQ1365" s="102"/>
      <c r="OBR1365" s="102"/>
      <c r="OBS1365" s="102"/>
      <c r="OBT1365" s="102"/>
      <c r="OBU1365" s="102"/>
      <c r="OBV1365" s="102"/>
      <c r="OBW1365" s="102"/>
      <c r="OBX1365" s="102"/>
      <c r="OBY1365" s="102"/>
      <c r="OBZ1365" s="102"/>
      <c r="OCA1365" s="102"/>
      <c r="OCB1365" s="102"/>
      <c r="OCC1365" s="102"/>
      <c r="OCD1365" s="102"/>
      <c r="OCE1365" s="102"/>
      <c r="OCF1365" s="102"/>
      <c r="OCG1365" s="102"/>
      <c r="OCH1365" s="102"/>
      <c r="OCI1365" s="102"/>
      <c r="OCJ1365" s="102"/>
      <c r="OCK1365" s="102"/>
      <c r="OCL1365" s="102"/>
      <c r="OCM1365" s="102"/>
      <c r="OCN1365" s="102"/>
      <c r="OCO1365" s="102"/>
      <c r="OCP1365" s="102"/>
      <c r="OCQ1365" s="102"/>
      <c r="OCR1365" s="102"/>
      <c r="OCS1365" s="102"/>
      <c r="OCT1365" s="102"/>
      <c r="OCU1365" s="102"/>
      <c r="OCV1365" s="102"/>
      <c r="OCW1365" s="102"/>
      <c r="OCX1365" s="102"/>
      <c r="OCY1365" s="102"/>
      <c r="OCZ1365" s="102"/>
      <c r="ODA1365" s="102"/>
      <c r="ODB1365" s="102"/>
      <c r="ODC1365" s="102"/>
      <c r="ODD1365" s="102"/>
      <c r="ODE1365" s="102"/>
      <c r="ODF1365" s="102"/>
      <c r="ODG1365" s="102"/>
      <c r="ODH1365" s="102"/>
      <c r="ODI1365" s="102"/>
      <c r="ODJ1365" s="102"/>
      <c r="ODK1365" s="102"/>
      <c r="ODL1365" s="102"/>
      <c r="ODM1365" s="102"/>
      <c r="ODN1365" s="102"/>
      <c r="ODO1365" s="102"/>
      <c r="ODP1365" s="102"/>
      <c r="ODQ1365" s="102"/>
      <c r="ODR1365" s="102"/>
      <c r="ODS1365" s="102"/>
      <c r="ODT1365" s="102"/>
      <c r="ODU1365" s="102"/>
      <c r="ODV1365" s="102"/>
      <c r="ODW1365" s="102"/>
      <c r="ODX1365" s="102"/>
      <c r="ODY1365" s="102"/>
      <c r="ODZ1365" s="102"/>
      <c r="OEA1365" s="102"/>
      <c r="OEB1365" s="102"/>
      <c r="OEC1365" s="102"/>
      <c r="OED1365" s="102"/>
      <c r="OEE1365" s="102"/>
      <c r="OEF1365" s="102"/>
      <c r="OEG1365" s="102"/>
      <c r="OEH1365" s="102"/>
      <c r="OEI1365" s="102"/>
      <c r="OEJ1365" s="102"/>
      <c r="OEK1365" s="102"/>
      <c r="OEL1365" s="102"/>
      <c r="OEM1365" s="102"/>
      <c r="OEN1365" s="102"/>
      <c r="OEO1365" s="102"/>
      <c r="OEP1365" s="102"/>
      <c r="OEQ1365" s="102"/>
      <c r="OER1365" s="102"/>
      <c r="OES1365" s="102"/>
      <c r="OET1365" s="102"/>
      <c r="OEU1365" s="102"/>
      <c r="OEV1365" s="102"/>
      <c r="OEW1365" s="102"/>
      <c r="OEX1365" s="102"/>
      <c r="OEY1365" s="102"/>
      <c r="OEZ1365" s="102"/>
      <c r="OFA1365" s="102"/>
      <c r="OFB1365" s="102"/>
      <c r="OFC1365" s="102"/>
      <c r="OFD1365" s="102"/>
      <c r="OFE1365" s="102"/>
      <c r="OFF1365" s="102"/>
      <c r="OFG1365" s="102"/>
      <c r="OFH1365" s="102"/>
      <c r="OFI1365" s="102"/>
      <c r="OFJ1365" s="102"/>
      <c r="OFK1365" s="102"/>
      <c r="OFL1365" s="102"/>
      <c r="OFM1365" s="102"/>
      <c r="OFN1365" s="102"/>
      <c r="OFO1365" s="102"/>
      <c r="OFP1365" s="102"/>
      <c r="OFQ1365" s="102"/>
      <c r="OFR1365" s="102"/>
      <c r="OFS1365" s="102"/>
      <c r="OFT1365" s="102"/>
      <c r="OFU1365" s="102"/>
      <c r="OFV1365" s="102"/>
      <c r="OFW1365" s="102"/>
      <c r="OFX1365" s="102"/>
      <c r="OFY1365" s="102"/>
      <c r="OFZ1365" s="102"/>
      <c r="OGA1365" s="102"/>
      <c r="OGB1365" s="102"/>
      <c r="OGC1365" s="102"/>
      <c r="OGD1365" s="102"/>
      <c r="OGE1365" s="102"/>
      <c r="OGF1365" s="102"/>
      <c r="OGG1365" s="102"/>
      <c r="OGH1365" s="102"/>
      <c r="OGI1365" s="102"/>
      <c r="OGJ1365" s="102"/>
      <c r="OGK1365" s="102"/>
      <c r="OGL1365" s="102"/>
      <c r="OGM1365" s="102"/>
      <c r="OGN1365" s="102"/>
      <c r="OGO1365" s="102"/>
      <c r="OGP1365" s="102"/>
      <c r="OGQ1365" s="102"/>
      <c r="OGR1365" s="102"/>
      <c r="OGS1365" s="102"/>
      <c r="OGT1365" s="102"/>
      <c r="OGU1365" s="102"/>
      <c r="OGV1365" s="102"/>
      <c r="OGW1365" s="102"/>
      <c r="OGX1365" s="102"/>
      <c r="OGY1365" s="102"/>
      <c r="OGZ1365" s="102"/>
      <c r="OHA1365" s="102"/>
      <c r="OHB1365" s="102"/>
      <c r="OHC1365" s="102"/>
      <c r="OHD1365" s="102"/>
      <c r="OHE1365" s="102"/>
      <c r="OHF1365" s="102"/>
      <c r="OHG1365" s="102"/>
      <c r="OHH1365" s="102"/>
      <c r="OHI1365" s="102"/>
      <c r="OHJ1365" s="102"/>
      <c r="OHK1365" s="102"/>
      <c r="OHL1365" s="102"/>
      <c r="OHM1365" s="102"/>
      <c r="OHN1365" s="102"/>
      <c r="OHO1365" s="102"/>
      <c r="OHP1365" s="102"/>
      <c r="OHQ1365" s="102"/>
      <c r="OHR1365" s="102"/>
      <c r="OHS1365" s="102"/>
      <c r="OHT1365" s="102"/>
      <c r="OHU1365" s="102"/>
      <c r="OHV1365" s="102"/>
      <c r="OHW1365" s="102"/>
      <c r="OHX1365" s="102"/>
      <c r="OHY1365" s="102"/>
      <c r="OHZ1365" s="102"/>
      <c r="OIA1365" s="102"/>
      <c r="OIB1365" s="102"/>
      <c r="OIC1365" s="102"/>
      <c r="OID1365" s="102"/>
      <c r="OIE1365" s="102"/>
      <c r="OIF1365" s="102"/>
      <c r="OIG1365" s="102"/>
      <c r="OIH1365" s="102"/>
      <c r="OII1365" s="102"/>
      <c r="OIJ1365" s="102"/>
      <c r="OIK1365" s="102"/>
      <c r="OIL1365" s="102"/>
      <c r="OIM1365" s="102"/>
      <c r="OIN1365" s="102"/>
      <c r="OIO1365" s="102"/>
      <c r="OIP1365" s="102"/>
      <c r="OIQ1365" s="102"/>
      <c r="OIR1365" s="102"/>
      <c r="OIS1365" s="102"/>
      <c r="OIT1365" s="102"/>
      <c r="OIU1365" s="102"/>
      <c r="OIV1365" s="102"/>
      <c r="OIW1365" s="102"/>
      <c r="OIX1365" s="102"/>
      <c r="OIY1365" s="102"/>
      <c r="OIZ1365" s="102"/>
      <c r="OJA1365" s="102"/>
      <c r="OJB1365" s="102"/>
      <c r="OJC1365" s="102"/>
      <c r="OJD1365" s="102"/>
      <c r="OJE1365" s="102"/>
      <c r="OJF1365" s="102"/>
      <c r="OJG1365" s="102"/>
      <c r="OJH1365" s="102"/>
      <c r="OJI1365" s="102"/>
      <c r="OJJ1365" s="102"/>
      <c r="OJK1365" s="102"/>
      <c r="OJL1365" s="102"/>
      <c r="OJM1365" s="102"/>
      <c r="OJN1365" s="102"/>
      <c r="OJO1365" s="102"/>
      <c r="OJP1365" s="102"/>
      <c r="OJQ1365" s="102"/>
      <c r="OJR1365" s="102"/>
      <c r="OJS1365" s="102"/>
      <c r="OJT1365" s="102"/>
      <c r="OJU1365" s="102"/>
      <c r="OJV1365" s="102"/>
      <c r="OJW1365" s="102"/>
      <c r="OJX1365" s="102"/>
      <c r="OJY1365" s="102"/>
      <c r="OJZ1365" s="102"/>
      <c r="OKA1365" s="102"/>
      <c r="OKB1365" s="102"/>
      <c r="OKC1365" s="102"/>
      <c r="OKD1365" s="102"/>
      <c r="OKE1365" s="102"/>
      <c r="OKF1365" s="102"/>
      <c r="OKG1365" s="102"/>
      <c r="OKH1365" s="102"/>
      <c r="OKI1365" s="102"/>
      <c r="OKJ1365" s="102"/>
      <c r="OKK1365" s="102"/>
      <c r="OKL1365" s="102"/>
      <c r="OKM1365" s="102"/>
      <c r="OKN1365" s="102"/>
      <c r="OKO1365" s="102"/>
      <c r="OKP1365" s="102"/>
      <c r="OKQ1365" s="102"/>
      <c r="OKR1365" s="102"/>
      <c r="OKS1365" s="102"/>
      <c r="OKT1365" s="102"/>
      <c r="OKU1365" s="102"/>
      <c r="OKV1365" s="102"/>
      <c r="OKW1365" s="102"/>
      <c r="OKX1365" s="102"/>
      <c r="OKY1365" s="102"/>
      <c r="OKZ1365" s="102"/>
      <c r="OLA1365" s="102"/>
      <c r="OLB1365" s="102"/>
      <c r="OLC1365" s="102"/>
      <c r="OLD1365" s="102"/>
      <c r="OLE1365" s="102"/>
      <c r="OLF1365" s="102"/>
      <c r="OLG1365" s="102"/>
      <c r="OLH1365" s="102"/>
      <c r="OLI1365" s="102"/>
      <c r="OLJ1365" s="102"/>
      <c r="OLK1365" s="102"/>
      <c r="OLL1365" s="102"/>
      <c r="OLM1365" s="102"/>
      <c r="OLN1365" s="102"/>
      <c r="OLO1365" s="102"/>
      <c r="OLP1365" s="102"/>
      <c r="OLQ1365" s="102"/>
      <c r="OLR1365" s="102"/>
      <c r="OLS1365" s="102"/>
      <c r="OLT1365" s="102"/>
      <c r="OLU1365" s="102"/>
      <c r="OLV1365" s="102"/>
      <c r="OLW1365" s="102"/>
      <c r="OLX1365" s="102"/>
      <c r="OLY1365" s="102"/>
      <c r="OLZ1365" s="102"/>
      <c r="OMA1365" s="102"/>
      <c r="OMB1365" s="102"/>
      <c r="OMC1365" s="102"/>
      <c r="OMD1365" s="102"/>
      <c r="OME1365" s="102"/>
      <c r="OMF1365" s="102"/>
      <c r="OMG1365" s="102"/>
      <c r="OMH1365" s="102"/>
      <c r="OMI1365" s="102"/>
      <c r="OMJ1365" s="102"/>
      <c r="OMK1365" s="102"/>
      <c r="OML1365" s="102"/>
      <c r="OMM1365" s="102"/>
      <c r="OMN1365" s="102"/>
      <c r="OMO1365" s="102"/>
      <c r="OMP1365" s="102"/>
      <c r="OMQ1365" s="102"/>
      <c r="OMR1365" s="102"/>
      <c r="OMS1365" s="102"/>
      <c r="OMT1365" s="102"/>
      <c r="OMU1365" s="102"/>
      <c r="OMV1365" s="102"/>
      <c r="OMW1365" s="102"/>
      <c r="OMX1365" s="102"/>
      <c r="OMY1365" s="102"/>
      <c r="OMZ1365" s="102"/>
      <c r="ONA1365" s="102"/>
      <c r="ONB1365" s="102"/>
      <c r="ONC1365" s="102"/>
      <c r="OND1365" s="102"/>
      <c r="ONE1365" s="102"/>
      <c r="ONF1365" s="102"/>
      <c r="ONG1365" s="102"/>
      <c r="ONH1365" s="102"/>
      <c r="ONI1365" s="102"/>
      <c r="ONJ1365" s="102"/>
      <c r="ONK1365" s="102"/>
      <c r="ONL1365" s="102"/>
      <c r="ONM1365" s="102"/>
      <c r="ONN1365" s="102"/>
      <c r="ONO1365" s="102"/>
      <c r="ONP1365" s="102"/>
      <c r="ONQ1365" s="102"/>
      <c r="ONR1365" s="102"/>
      <c r="ONS1365" s="102"/>
      <c r="ONT1365" s="102"/>
      <c r="ONU1365" s="102"/>
      <c r="ONV1365" s="102"/>
      <c r="ONW1365" s="102"/>
      <c r="ONX1365" s="102"/>
      <c r="ONY1365" s="102"/>
      <c r="ONZ1365" s="102"/>
      <c r="OOA1365" s="102"/>
      <c r="OOB1365" s="102"/>
      <c r="OOC1365" s="102"/>
      <c r="OOD1365" s="102"/>
      <c r="OOE1365" s="102"/>
      <c r="OOF1365" s="102"/>
      <c r="OOG1365" s="102"/>
      <c r="OOH1365" s="102"/>
      <c r="OOI1365" s="102"/>
      <c r="OOJ1365" s="102"/>
      <c r="OOK1365" s="102"/>
      <c r="OOL1365" s="102"/>
      <c r="OOM1365" s="102"/>
      <c r="OON1365" s="102"/>
      <c r="OOO1365" s="102"/>
      <c r="OOP1365" s="102"/>
      <c r="OOQ1365" s="102"/>
      <c r="OOR1365" s="102"/>
      <c r="OOS1365" s="102"/>
      <c r="OOT1365" s="102"/>
      <c r="OOU1365" s="102"/>
      <c r="OOV1365" s="102"/>
      <c r="OOW1365" s="102"/>
      <c r="OOX1365" s="102"/>
      <c r="OOY1365" s="102"/>
      <c r="OOZ1365" s="102"/>
      <c r="OPA1365" s="102"/>
      <c r="OPB1365" s="102"/>
      <c r="OPC1365" s="102"/>
      <c r="OPD1365" s="102"/>
      <c r="OPE1365" s="102"/>
      <c r="OPF1365" s="102"/>
      <c r="OPG1365" s="102"/>
      <c r="OPH1365" s="102"/>
      <c r="OPI1365" s="102"/>
      <c r="OPJ1365" s="102"/>
      <c r="OPK1365" s="102"/>
      <c r="OPL1365" s="102"/>
      <c r="OPM1365" s="102"/>
      <c r="OPN1365" s="102"/>
      <c r="OPO1365" s="102"/>
      <c r="OPP1365" s="102"/>
      <c r="OPQ1365" s="102"/>
      <c r="OPR1365" s="102"/>
      <c r="OPS1365" s="102"/>
      <c r="OPT1365" s="102"/>
      <c r="OPU1365" s="102"/>
      <c r="OPV1365" s="102"/>
      <c r="OPW1365" s="102"/>
      <c r="OPX1365" s="102"/>
      <c r="OPY1365" s="102"/>
      <c r="OPZ1365" s="102"/>
      <c r="OQA1365" s="102"/>
      <c r="OQB1365" s="102"/>
      <c r="OQC1365" s="102"/>
      <c r="OQD1365" s="102"/>
      <c r="OQE1365" s="102"/>
      <c r="OQF1365" s="102"/>
      <c r="OQG1365" s="102"/>
      <c r="OQH1365" s="102"/>
      <c r="OQI1365" s="102"/>
      <c r="OQJ1365" s="102"/>
      <c r="OQK1365" s="102"/>
      <c r="OQL1365" s="102"/>
      <c r="OQM1365" s="102"/>
      <c r="OQN1365" s="102"/>
      <c r="OQO1365" s="102"/>
      <c r="OQP1365" s="102"/>
      <c r="OQQ1365" s="102"/>
      <c r="OQR1365" s="102"/>
      <c r="OQS1365" s="102"/>
      <c r="OQT1365" s="102"/>
      <c r="OQU1365" s="102"/>
      <c r="OQV1365" s="102"/>
      <c r="OQW1365" s="102"/>
      <c r="OQX1365" s="102"/>
      <c r="OQY1365" s="102"/>
      <c r="OQZ1365" s="102"/>
      <c r="ORA1365" s="102"/>
      <c r="ORB1365" s="102"/>
      <c r="ORC1365" s="102"/>
      <c r="ORD1365" s="102"/>
      <c r="ORE1365" s="102"/>
      <c r="ORF1365" s="102"/>
      <c r="ORG1365" s="102"/>
      <c r="ORH1365" s="102"/>
      <c r="ORI1365" s="102"/>
      <c r="ORJ1365" s="102"/>
      <c r="ORK1365" s="102"/>
      <c r="ORL1365" s="102"/>
      <c r="ORM1365" s="102"/>
      <c r="ORN1365" s="102"/>
      <c r="ORO1365" s="102"/>
      <c r="ORP1365" s="102"/>
      <c r="ORQ1365" s="102"/>
      <c r="ORR1365" s="102"/>
      <c r="ORS1365" s="102"/>
      <c r="ORT1365" s="102"/>
      <c r="ORU1365" s="102"/>
      <c r="ORV1365" s="102"/>
      <c r="ORW1365" s="102"/>
      <c r="ORX1365" s="102"/>
      <c r="ORY1365" s="102"/>
      <c r="ORZ1365" s="102"/>
      <c r="OSA1365" s="102"/>
      <c r="OSB1365" s="102"/>
      <c r="OSC1365" s="102"/>
      <c r="OSD1365" s="102"/>
      <c r="OSE1365" s="102"/>
      <c r="OSF1365" s="102"/>
      <c r="OSG1365" s="102"/>
      <c r="OSH1365" s="102"/>
      <c r="OSI1365" s="102"/>
      <c r="OSJ1365" s="102"/>
      <c r="OSK1365" s="102"/>
      <c r="OSL1365" s="102"/>
      <c r="OSM1365" s="102"/>
      <c r="OSN1365" s="102"/>
      <c r="OSO1365" s="102"/>
      <c r="OSP1365" s="102"/>
      <c r="OSQ1365" s="102"/>
      <c r="OSR1365" s="102"/>
      <c r="OSS1365" s="102"/>
      <c r="OST1365" s="102"/>
      <c r="OSU1365" s="102"/>
      <c r="OSV1365" s="102"/>
      <c r="OSW1365" s="102"/>
      <c r="OSX1365" s="102"/>
      <c r="OSY1365" s="102"/>
      <c r="OSZ1365" s="102"/>
      <c r="OTA1365" s="102"/>
      <c r="OTB1365" s="102"/>
      <c r="OTC1365" s="102"/>
      <c r="OTD1365" s="102"/>
      <c r="OTE1365" s="102"/>
      <c r="OTF1365" s="102"/>
      <c r="OTG1365" s="102"/>
      <c r="OTH1365" s="102"/>
      <c r="OTI1365" s="102"/>
      <c r="OTJ1365" s="102"/>
      <c r="OTK1365" s="102"/>
      <c r="OTL1365" s="102"/>
      <c r="OTM1365" s="102"/>
      <c r="OTN1365" s="102"/>
      <c r="OTO1365" s="102"/>
      <c r="OTP1365" s="102"/>
      <c r="OTQ1365" s="102"/>
      <c r="OTR1365" s="102"/>
      <c r="OTS1365" s="102"/>
      <c r="OTT1365" s="102"/>
      <c r="OTU1365" s="102"/>
      <c r="OTV1365" s="102"/>
      <c r="OTW1365" s="102"/>
      <c r="OTX1365" s="102"/>
      <c r="OTY1365" s="102"/>
      <c r="OTZ1365" s="102"/>
      <c r="OUA1365" s="102"/>
      <c r="OUB1365" s="102"/>
      <c r="OUC1365" s="102"/>
      <c r="OUD1365" s="102"/>
      <c r="OUE1365" s="102"/>
      <c r="OUF1365" s="102"/>
      <c r="OUG1365" s="102"/>
      <c r="OUH1365" s="102"/>
      <c r="OUI1365" s="102"/>
      <c r="OUJ1365" s="102"/>
      <c r="OUK1365" s="102"/>
      <c r="OUL1365" s="102"/>
      <c r="OUM1365" s="102"/>
      <c r="OUN1365" s="102"/>
      <c r="OUO1365" s="102"/>
      <c r="OUP1365" s="102"/>
      <c r="OUQ1365" s="102"/>
      <c r="OUR1365" s="102"/>
      <c r="OUS1365" s="102"/>
      <c r="OUT1365" s="102"/>
      <c r="OUU1365" s="102"/>
      <c r="OUV1365" s="102"/>
      <c r="OUW1365" s="102"/>
      <c r="OUX1365" s="102"/>
      <c r="OUY1365" s="102"/>
      <c r="OUZ1365" s="102"/>
      <c r="OVA1365" s="102"/>
      <c r="OVB1365" s="102"/>
      <c r="OVC1365" s="102"/>
      <c r="OVD1365" s="102"/>
      <c r="OVE1365" s="102"/>
      <c r="OVF1365" s="102"/>
      <c r="OVG1365" s="102"/>
      <c r="OVH1365" s="102"/>
      <c r="OVI1365" s="102"/>
      <c r="OVJ1365" s="102"/>
      <c r="OVK1365" s="102"/>
      <c r="OVL1365" s="102"/>
      <c r="OVM1365" s="102"/>
      <c r="OVN1365" s="102"/>
      <c r="OVO1365" s="102"/>
      <c r="OVP1365" s="102"/>
      <c r="OVQ1365" s="102"/>
      <c r="OVR1365" s="102"/>
      <c r="OVS1365" s="102"/>
      <c r="OVT1365" s="102"/>
      <c r="OVU1365" s="102"/>
      <c r="OVV1365" s="102"/>
      <c r="OVW1365" s="102"/>
      <c r="OVX1365" s="102"/>
      <c r="OVY1365" s="102"/>
      <c r="OVZ1365" s="102"/>
      <c r="OWA1365" s="102"/>
      <c r="OWB1365" s="102"/>
      <c r="OWC1365" s="102"/>
      <c r="OWD1365" s="102"/>
      <c r="OWE1365" s="102"/>
      <c r="OWF1365" s="102"/>
      <c r="OWG1365" s="102"/>
      <c r="OWH1365" s="102"/>
      <c r="OWI1365" s="102"/>
      <c r="OWJ1365" s="102"/>
      <c r="OWK1365" s="102"/>
      <c r="OWL1365" s="102"/>
      <c r="OWM1365" s="102"/>
      <c r="OWN1365" s="102"/>
      <c r="OWO1365" s="102"/>
      <c r="OWP1365" s="102"/>
      <c r="OWQ1365" s="102"/>
      <c r="OWR1365" s="102"/>
      <c r="OWS1365" s="102"/>
      <c r="OWT1365" s="102"/>
      <c r="OWU1365" s="102"/>
      <c r="OWV1365" s="102"/>
      <c r="OWW1365" s="102"/>
      <c r="OWX1365" s="102"/>
      <c r="OWY1365" s="102"/>
      <c r="OWZ1365" s="102"/>
      <c r="OXA1365" s="102"/>
      <c r="OXB1365" s="102"/>
      <c r="OXC1365" s="102"/>
      <c r="OXD1365" s="102"/>
      <c r="OXE1365" s="102"/>
      <c r="OXF1365" s="102"/>
      <c r="OXG1365" s="102"/>
      <c r="OXH1365" s="102"/>
      <c r="OXI1365" s="102"/>
      <c r="OXJ1365" s="102"/>
      <c r="OXK1365" s="102"/>
      <c r="OXL1365" s="102"/>
      <c r="OXM1365" s="102"/>
      <c r="OXN1365" s="102"/>
      <c r="OXO1365" s="102"/>
      <c r="OXP1365" s="102"/>
      <c r="OXQ1365" s="102"/>
      <c r="OXR1365" s="102"/>
      <c r="OXS1365" s="102"/>
      <c r="OXT1365" s="102"/>
      <c r="OXU1365" s="102"/>
      <c r="OXV1365" s="102"/>
      <c r="OXW1365" s="102"/>
      <c r="OXX1365" s="102"/>
      <c r="OXY1365" s="102"/>
      <c r="OXZ1365" s="102"/>
      <c r="OYA1365" s="102"/>
      <c r="OYB1365" s="102"/>
      <c r="OYC1365" s="102"/>
      <c r="OYD1365" s="102"/>
      <c r="OYE1365" s="102"/>
      <c r="OYF1365" s="102"/>
      <c r="OYG1365" s="102"/>
      <c r="OYH1365" s="102"/>
      <c r="OYI1365" s="102"/>
      <c r="OYJ1365" s="102"/>
      <c r="OYK1365" s="102"/>
      <c r="OYL1365" s="102"/>
      <c r="OYM1365" s="102"/>
      <c r="OYN1365" s="102"/>
      <c r="OYO1365" s="102"/>
      <c r="OYP1365" s="102"/>
      <c r="OYQ1365" s="102"/>
      <c r="OYR1365" s="102"/>
      <c r="OYS1365" s="102"/>
      <c r="OYT1365" s="102"/>
      <c r="OYU1365" s="102"/>
      <c r="OYV1365" s="102"/>
      <c r="OYW1365" s="102"/>
      <c r="OYX1365" s="102"/>
      <c r="OYY1365" s="102"/>
      <c r="OYZ1365" s="102"/>
      <c r="OZA1365" s="102"/>
      <c r="OZB1365" s="102"/>
      <c r="OZC1365" s="102"/>
      <c r="OZD1365" s="102"/>
      <c r="OZE1365" s="102"/>
      <c r="OZF1365" s="102"/>
      <c r="OZG1365" s="102"/>
      <c r="OZH1365" s="102"/>
      <c r="OZI1365" s="102"/>
      <c r="OZJ1365" s="102"/>
      <c r="OZK1365" s="102"/>
      <c r="OZL1365" s="102"/>
      <c r="OZM1365" s="102"/>
      <c r="OZN1365" s="102"/>
      <c r="OZO1365" s="102"/>
      <c r="OZP1365" s="102"/>
      <c r="OZQ1365" s="102"/>
      <c r="OZR1365" s="102"/>
      <c r="OZS1365" s="102"/>
      <c r="OZT1365" s="102"/>
      <c r="OZU1365" s="102"/>
      <c r="OZV1365" s="102"/>
      <c r="OZW1365" s="102"/>
      <c r="OZX1365" s="102"/>
      <c r="OZY1365" s="102"/>
      <c r="OZZ1365" s="102"/>
      <c r="PAA1365" s="102"/>
      <c r="PAB1365" s="102"/>
      <c r="PAC1365" s="102"/>
      <c r="PAD1365" s="102"/>
      <c r="PAE1365" s="102"/>
      <c r="PAF1365" s="102"/>
      <c r="PAG1365" s="102"/>
      <c r="PAH1365" s="102"/>
      <c r="PAI1365" s="102"/>
      <c r="PAJ1365" s="102"/>
      <c r="PAK1365" s="102"/>
      <c r="PAL1365" s="102"/>
      <c r="PAM1365" s="102"/>
      <c r="PAN1365" s="102"/>
      <c r="PAO1365" s="102"/>
      <c r="PAP1365" s="102"/>
      <c r="PAQ1365" s="102"/>
      <c r="PAR1365" s="102"/>
      <c r="PAS1365" s="102"/>
      <c r="PAT1365" s="102"/>
      <c r="PAU1365" s="102"/>
      <c r="PAV1365" s="102"/>
      <c r="PAW1365" s="102"/>
      <c r="PAX1365" s="102"/>
      <c r="PAY1365" s="102"/>
      <c r="PAZ1365" s="102"/>
      <c r="PBA1365" s="102"/>
      <c r="PBB1365" s="102"/>
      <c r="PBC1365" s="102"/>
      <c r="PBD1365" s="102"/>
      <c r="PBE1365" s="102"/>
      <c r="PBF1365" s="102"/>
      <c r="PBG1365" s="102"/>
      <c r="PBH1365" s="102"/>
      <c r="PBI1365" s="102"/>
      <c r="PBJ1365" s="102"/>
      <c r="PBK1365" s="102"/>
      <c r="PBL1365" s="102"/>
      <c r="PBM1365" s="102"/>
      <c r="PBN1365" s="102"/>
      <c r="PBO1365" s="102"/>
      <c r="PBP1365" s="102"/>
      <c r="PBQ1365" s="102"/>
      <c r="PBR1365" s="102"/>
      <c r="PBS1365" s="102"/>
      <c r="PBT1365" s="102"/>
      <c r="PBU1365" s="102"/>
      <c r="PBV1365" s="102"/>
      <c r="PBW1365" s="102"/>
      <c r="PBX1365" s="102"/>
      <c r="PBY1365" s="102"/>
      <c r="PBZ1365" s="102"/>
      <c r="PCA1365" s="102"/>
      <c r="PCB1365" s="102"/>
      <c r="PCC1365" s="102"/>
      <c r="PCD1365" s="102"/>
      <c r="PCE1365" s="102"/>
      <c r="PCF1365" s="102"/>
      <c r="PCG1365" s="102"/>
      <c r="PCH1365" s="102"/>
      <c r="PCI1365" s="102"/>
      <c r="PCJ1365" s="102"/>
      <c r="PCK1365" s="102"/>
      <c r="PCL1365" s="102"/>
      <c r="PCM1365" s="102"/>
      <c r="PCN1365" s="102"/>
      <c r="PCO1365" s="102"/>
      <c r="PCP1365" s="102"/>
      <c r="PCQ1365" s="102"/>
      <c r="PCR1365" s="102"/>
      <c r="PCS1365" s="102"/>
      <c r="PCT1365" s="102"/>
      <c r="PCU1365" s="102"/>
      <c r="PCV1365" s="102"/>
      <c r="PCW1365" s="102"/>
      <c r="PCX1365" s="102"/>
      <c r="PCY1365" s="102"/>
      <c r="PCZ1365" s="102"/>
      <c r="PDA1365" s="102"/>
      <c r="PDB1365" s="102"/>
      <c r="PDC1365" s="102"/>
      <c r="PDD1365" s="102"/>
      <c r="PDE1365" s="102"/>
      <c r="PDF1365" s="102"/>
      <c r="PDG1365" s="102"/>
      <c r="PDH1365" s="102"/>
      <c r="PDI1365" s="102"/>
      <c r="PDJ1365" s="102"/>
      <c r="PDK1365" s="102"/>
      <c r="PDL1365" s="102"/>
      <c r="PDM1365" s="102"/>
      <c r="PDN1365" s="102"/>
      <c r="PDO1365" s="102"/>
      <c r="PDP1365" s="102"/>
      <c r="PDQ1365" s="102"/>
      <c r="PDR1365" s="102"/>
      <c r="PDS1365" s="102"/>
      <c r="PDT1365" s="102"/>
      <c r="PDU1365" s="102"/>
      <c r="PDV1365" s="102"/>
      <c r="PDW1365" s="102"/>
      <c r="PDX1365" s="102"/>
      <c r="PDY1365" s="102"/>
      <c r="PDZ1365" s="102"/>
      <c r="PEA1365" s="102"/>
      <c r="PEB1365" s="102"/>
      <c r="PEC1365" s="102"/>
      <c r="PED1365" s="102"/>
      <c r="PEE1365" s="102"/>
      <c r="PEF1365" s="102"/>
      <c r="PEG1365" s="102"/>
      <c r="PEH1365" s="102"/>
      <c r="PEI1365" s="102"/>
      <c r="PEJ1365" s="102"/>
      <c r="PEK1365" s="102"/>
      <c r="PEL1365" s="102"/>
      <c r="PEM1365" s="102"/>
      <c r="PEN1365" s="102"/>
      <c r="PEO1365" s="102"/>
      <c r="PEP1365" s="102"/>
      <c r="PEQ1365" s="102"/>
      <c r="PER1365" s="102"/>
      <c r="PES1365" s="102"/>
      <c r="PET1365" s="102"/>
      <c r="PEU1365" s="102"/>
      <c r="PEV1365" s="102"/>
      <c r="PEW1365" s="102"/>
      <c r="PEX1365" s="102"/>
      <c r="PEY1365" s="102"/>
      <c r="PEZ1365" s="102"/>
      <c r="PFA1365" s="102"/>
      <c r="PFB1365" s="102"/>
      <c r="PFC1365" s="102"/>
      <c r="PFD1365" s="102"/>
      <c r="PFE1365" s="102"/>
      <c r="PFF1365" s="102"/>
      <c r="PFG1365" s="102"/>
      <c r="PFH1365" s="102"/>
      <c r="PFI1365" s="102"/>
      <c r="PFJ1365" s="102"/>
      <c r="PFK1365" s="102"/>
      <c r="PFL1365" s="102"/>
      <c r="PFM1365" s="102"/>
      <c r="PFN1365" s="102"/>
      <c r="PFO1365" s="102"/>
      <c r="PFP1365" s="102"/>
      <c r="PFQ1365" s="102"/>
      <c r="PFR1365" s="102"/>
      <c r="PFS1365" s="102"/>
      <c r="PFT1365" s="102"/>
      <c r="PFU1365" s="102"/>
      <c r="PFV1365" s="102"/>
      <c r="PFW1365" s="102"/>
      <c r="PFX1365" s="102"/>
      <c r="PFY1365" s="102"/>
      <c r="PFZ1365" s="102"/>
      <c r="PGA1365" s="102"/>
      <c r="PGB1365" s="102"/>
      <c r="PGC1365" s="102"/>
      <c r="PGD1365" s="102"/>
      <c r="PGE1365" s="102"/>
      <c r="PGF1365" s="102"/>
      <c r="PGG1365" s="102"/>
      <c r="PGH1365" s="102"/>
      <c r="PGI1365" s="102"/>
      <c r="PGJ1365" s="102"/>
      <c r="PGK1365" s="102"/>
      <c r="PGL1365" s="102"/>
      <c r="PGM1365" s="102"/>
      <c r="PGN1365" s="102"/>
      <c r="PGO1365" s="102"/>
      <c r="PGP1365" s="102"/>
      <c r="PGQ1365" s="102"/>
      <c r="PGR1365" s="102"/>
      <c r="PGS1365" s="102"/>
      <c r="PGT1365" s="102"/>
      <c r="PGU1365" s="102"/>
      <c r="PGV1365" s="102"/>
      <c r="PGW1365" s="102"/>
      <c r="PGX1365" s="102"/>
      <c r="PGY1365" s="102"/>
      <c r="PGZ1365" s="102"/>
      <c r="PHA1365" s="102"/>
      <c r="PHB1365" s="102"/>
      <c r="PHC1365" s="102"/>
      <c r="PHD1365" s="102"/>
      <c r="PHE1365" s="102"/>
      <c r="PHF1365" s="102"/>
      <c r="PHG1365" s="102"/>
      <c r="PHH1365" s="102"/>
      <c r="PHI1365" s="102"/>
      <c r="PHJ1365" s="102"/>
      <c r="PHK1365" s="102"/>
      <c r="PHL1365" s="102"/>
      <c r="PHM1365" s="102"/>
      <c r="PHN1365" s="102"/>
      <c r="PHO1365" s="102"/>
      <c r="PHP1365" s="102"/>
      <c r="PHQ1365" s="102"/>
      <c r="PHR1365" s="102"/>
      <c r="PHS1365" s="102"/>
      <c r="PHT1365" s="102"/>
      <c r="PHU1365" s="102"/>
      <c r="PHV1365" s="102"/>
      <c r="PHW1365" s="102"/>
      <c r="PHX1365" s="102"/>
      <c r="PHY1365" s="102"/>
      <c r="PHZ1365" s="102"/>
      <c r="PIA1365" s="102"/>
      <c r="PIB1365" s="102"/>
      <c r="PIC1365" s="102"/>
      <c r="PID1365" s="102"/>
      <c r="PIE1365" s="102"/>
      <c r="PIF1365" s="102"/>
      <c r="PIG1365" s="102"/>
      <c r="PIH1365" s="102"/>
      <c r="PII1365" s="102"/>
      <c r="PIJ1365" s="102"/>
      <c r="PIK1365" s="102"/>
      <c r="PIL1365" s="102"/>
      <c r="PIM1365" s="102"/>
      <c r="PIN1365" s="102"/>
      <c r="PIO1365" s="102"/>
      <c r="PIP1365" s="102"/>
      <c r="PIQ1365" s="102"/>
      <c r="PIR1365" s="102"/>
      <c r="PIS1365" s="102"/>
      <c r="PIT1365" s="102"/>
      <c r="PIU1365" s="102"/>
      <c r="PIV1365" s="102"/>
      <c r="PIW1365" s="102"/>
      <c r="PIX1365" s="102"/>
      <c r="PIY1365" s="102"/>
      <c r="PIZ1365" s="102"/>
      <c r="PJA1365" s="102"/>
      <c r="PJB1365" s="102"/>
      <c r="PJC1365" s="102"/>
      <c r="PJD1365" s="102"/>
      <c r="PJE1365" s="102"/>
      <c r="PJF1365" s="102"/>
      <c r="PJG1365" s="102"/>
      <c r="PJH1365" s="102"/>
      <c r="PJI1365" s="102"/>
      <c r="PJJ1365" s="102"/>
      <c r="PJK1365" s="102"/>
      <c r="PJL1365" s="102"/>
      <c r="PJM1365" s="102"/>
      <c r="PJN1365" s="102"/>
      <c r="PJO1365" s="102"/>
      <c r="PJP1365" s="102"/>
      <c r="PJQ1365" s="102"/>
      <c r="PJR1365" s="102"/>
      <c r="PJS1365" s="102"/>
      <c r="PJT1365" s="102"/>
      <c r="PJU1365" s="102"/>
      <c r="PJV1365" s="102"/>
      <c r="PJW1365" s="102"/>
      <c r="PJX1365" s="102"/>
      <c r="PJY1365" s="102"/>
      <c r="PJZ1365" s="102"/>
      <c r="PKA1365" s="102"/>
      <c r="PKB1365" s="102"/>
      <c r="PKC1365" s="102"/>
      <c r="PKD1365" s="102"/>
      <c r="PKE1365" s="102"/>
      <c r="PKF1365" s="102"/>
      <c r="PKG1365" s="102"/>
      <c r="PKH1365" s="102"/>
      <c r="PKI1365" s="102"/>
      <c r="PKJ1365" s="102"/>
      <c r="PKK1365" s="102"/>
      <c r="PKL1365" s="102"/>
      <c r="PKM1365" s="102"/>
      <c r="PKN1365" s="102"/>
      <c r="PKO1365" s="102"/>
      <c r="PKP1365" s="102"/>
      <c r="PKQ1365" s="102"/>
      <c r="PKR1365" s="102"/>
      <c r="PKS1365" s="102"/>
      <c r="PKT1365" s="102"/>
      <c r="PKU1365" s="102"/>
      <c r="PKV1365" s="102"/>
      <c r="PKW1365" s="102"/>
      <c r="PKX1365" s="102"/>
      <c r="PKY1365" s="102"/>
      <c r="PKZ1365" s="102"/>
      <c r="PLA1365" s="102"/>
      <c r="PLB1365" s="102"/>
      <c r="PLC1365" s="102"/>
      <c r="PLD1365" s="102"/>
      <c r="PLE1365" s="102"/>
      <c r="PLF1365" s="102"/>
      <c r="PLG1365" s="102"/>
      <c r="PLH1365" s="102"/>
      <c r="PLI1365" s="102"/>
      <c r="PLJ1365" s="102"/>
      <c r="PLK1365" s="102"/>
      <c r="PLL1365" s="102"/>
      <c r="PLM1365" s="102"/>
      <c r="PLN1365" s="102"/>
      <c r="PLO1365" s="102"/>
      <c r="PLP1365" s="102"/>
      <c r="PLQ1365" s="102"/>
      <c r="PLR1365" s="102"/>
      <c r="PLS1365" s="102"/>
      <c r="PLT1365" s="102"/>
      <c r="PLU1365" s="102"/>
      <c r="PLV1365" s="102"/>
      <c r="PLW1365" s="102"/>
      <c r="PLX1365" s="102"/>
      <c r="PLY1365" s="102"/>
      <c r="PLZ1365" s="102"/>
      <c r="PMA1365" s="102"/>
      <c r="PMB1365" s="102"/>
      <c r="PMC1365" s="102"/>
      <c r="PMD1365" s="102"/>
      <c r="PME1365" s="102"/>
      <c r="PMF1365" s="102"/>
      <c r="PMG1365" s="102"/>
      <c r="PMH1365" s="102"/>
      <c r="PMI1365" s="102"/>
      <c r="PMJ1365" s="102"/>
      <c r="PMK1365" s="102"/>
      <c r="PML1365" s="102"/>
      <c r="PMM1365" s="102"/>
      <c r="PMN1365" s="102"/>
      <c r="PMO1365" s="102"/>
      <c r="PMP1365" s="102"/>
      <c r="PMQ1365" s="102"/>
      <c r="PMR1365" s="102"/>
      <c r="PMS1365" s="102"/>
      <c r="PMT1365" s="102"/>
      <c r="PMU1365" s="102"/>
      <c r="PMV1365" s="102"/>
      <c r="PMW1365" s="102"/>
      <c r="PMX1365" s="102"/>
      <c r="PMY1365" s="102"/>
      <c r="PMZ1365" s="102"/>
      <c r="PNA1365" s="102"/>
      <c r="PNB1365" s="102"/>
      <c r="PNC1365" s="102"/>
      <c r="PND1365" s="102"/>
      <c r="PNE1365" s="102"/>
      <c r="PNF1365" s="102"/>
      <c r="PNG1365" s="102"/>
      <c r="PNH1365" s="102"/>
      <c r="PNI1365" s="102"/>
      <c r="PNJ1365" s="102"/>
      <c r="PNK1365" s="102"/>
      <c r="PNL1365" s="102"/>
      <c r="PNM1365" s="102"/>
      <c r="PNN1365" s="102"/>
      <c r="PNO1365" s="102"/>
      <c r="PNP1365" s="102"/>
      <c r="PNQ1365" s="102"/>
      <c r="PNR1365" s="102"/>
      <c r="PNS1365" s="102"/>
      <c r="PNT1365" s="102"/>
      <c r="PNU1365" s="102"/>
      <c r="PNV1365" s="102"/>
      <c r="PNW1365" s="102"/>
      <c r="PNX1365" s="102"/>
      <c r="PNY1365" s="102"/>
      <c r="PNZ1365" s="102"/>
      <c r="POA1365" s="102"/>
      <c r="POB1365" s="102"/>
      <c r="POC1365" s="102"/>
      <c r="POD1365" s="102"/>
      <c r="POE1365" s="102"/>
      <c r="POF1365" s="102"/>
      <c r="POG1365" s="102"/>
      <c r="POH1365" s="102"/>
      <c r="POI1365" s="102"/>
      <c r="POJ1365" s="102"/>
      <c r="POK1365" s="102"/>
      <c r="POL1365" s="102"/>
      <c r="POM1365" s="102"/>
      <c r="PON1365" s="102"/>
      <c r="POO1365" s="102"/>
      <c r="POP1365" s="102"/>
      <c r="POQ1365" s="102"/>
      <c r="POR1365" s="102"/>
      <c r="POS1365" s="102"/>
      <c r="POT1365" s="102"/>
      <c r="POU1365" s="102"/>
      <c r="POV1365" s="102"/>
      <c r="POW1365" s="102"/>
      <c r="POX1365" s="102"/>
      <c r="POY1365" s="102"/>
      <c r="POZ1365" s="102"/>
      <c r="PPA1365" s="102"/>
      <c r="PPB1365" s="102"/>
      <c r="PPC1365" s="102"/>
      <c r="PPD1365" s="102"/>
      <c r="PPE1365" s="102"/>
      <c r="PPF1365" s="102"/>
      <c r="PPG1365" s="102"/>
      <c r="PPH1365" s="102"/>
      <c r="PPI1365" s="102"/>
      <c r="PPJ1365" s="102"/>
      <c r="PPK1365" s="102"/>
      <c r="PPL1365" s="102"/>
      <c r="PPM1365" s="102"/>
      <c r="PPN1365" s="102"/>
      <c r="PPO1365" s="102"/>
      <c r="PPP1365" s="102"/>
      <c r="PPQ1365" s="102"/>
      <c r="PPR1365" s="102"/>
      <c r="PPS1365" s="102"/>
      <c r="PPT1365" s="102"/>
      <c r="PPU1365" s="102"/>
      <c r="PPV1365" s="102"/>
      <c r="PPW1365" s="102"/>
      <c r="PPX1365" s="102"/>
      <c r="PPY1365" s="102"/>
      <c r="PPZ1365" s="102"/>
      <c r="PQA1365" s="102"/>
      <c r="PQB1365" s="102"/>
      <c r="PQC1365" s="102"/>
      <c r="PQD1365" s="102"/>
      <c r="PQE1365" s="102"/>
      <c r="PQF1365" s="102"/>
      <c r="PQG1365" s="102"/>
      <c r="PQH1365" s="102"/>
      <c r="PQI1365" s="102"/>
      <c r="PQJ1365" s="102"/>
      <c r="PQK1365" s="102"/>
      <c r="PQL1365" s="102"/>
      <c r="PQM1365" s="102"/>
      <c r="PQN1365" s="102"/>
      <c r="PQO1365" s="102"/>
      <c r="PQP1365" s="102"/>
      <c r="PQQ1365" s="102"/>
      <c r="PQR1365" s="102"/>
      <c r="PQS1365" s="102"/>
      <c r="PQT1365" s="102"/>
      <c r="PQU1365" s="102"/>
      <c r="PQV1365" s="102"/>
      <c r="PQW1365" s="102"/>
      <c r="PQX1365" s="102"/>
      <c r="PQY1365" s="102"/>
      <c r="PQZ1365" s="102"/>
      <c r="PRA1365" s="102"/>
      <c r="PRB1365" s="102"/>
      <c r="PRC1365" s="102"/>
      <c r="PRD1365" s="102"/>
      <c r="PRE1365" s="102"/>
      <c r="PRF1365" s="102"/>
      <c r="PRG1365" s="102"/>
      <c r="PRH1365" s="102"/>
      <c r="PRI1365" s="102"/>
      <c r="PRJ1365" s="102"/>
      <c r="PRK1365" s="102"/>
      <c r="PRL1365" s="102"/>
      <c r="PRM1365" s="102"/>
      <c r="PRN1365" s="102"/>
      <c r="PRO1365" s="102"/>
      <c r="PRP1365" s="102"/>
      <c r="PRQ1365" s="102"/>
      <c r="PRR1365" s="102"/>
      <c r="PRS1365" s="102"/>
      <c r="PRT1365" s="102"/>
      <c r="PRU1365" s="102"/>
      <c r="PRV1365" s="102"/>
      <c r="PRW1365" s="102"/>
      <c r="PRX1365" s="102"/>
      <c r="PRY1365" s="102"/>
      <c r="PRZ1365" s="102"/>
      <c r="PSA1365" s="102"/>
      <c r="PSB1365" s="102"/>
      <c r="PSC1365" s="102"/>
      <c r="PSD1365" s="102"/>
      <c r="PSE1365" s="102"/>
      <c r="PSF1365" s="102"/>
      <c r="PSG1365" s="102"/>
      <c r="PSH1365" s="102"/>
      <c r="PSI1365" s="102"/>
      <c r="PSJ1365" s="102"/>
      <c r="PSK1365" s="102"/>
      <c r="PSL1365" s="102"/>
      <c r="PSM1365" s="102"/>
      <c r="PSN1365" s="102"/>
      <c r="PSO1365" s="102"/>
      <c r="PSP1365" s="102"/>
      <c r="PSQ1365" s="102"/>
      <c r="PSR1365" s="102"/>
      <c r="PSS1365" s="102"/>
      <c r="PST1365" s="102"/>
      <c r="PSU1365" s="102"/>
      <c r="PSV1365" s="102"/>
      <c r="PSW1365" s="102"/>
      <c r="PSX1365" s="102"/>
      <c r="PSY1365" s="102"/>
      <c r="PSZ1365" s="102"/>
      <c r="PTA1365" s="102"/>
      <c r="PTB1365" s="102"/>
      <c r="PTC1365" s="102"/>
      <c r="PTD1365" s="102"/>
      <c r="PTE1365" s="102"/>
      <c r="PTF1365" s="102"/>
      <c r="PTG1365" s="102"/>
      <c r="PTH1365" s="102"/>
      <c r="PTI1365" s="102"/>
      <c r="PTJ1365" s="102"/>
      <c r="PTK1365" s="102"/>
      <c r="PTL1365" s="102"/>
      <c r="PTM1365" s="102"/>
      <c r="PTN1365" s="102"/>
      <c r="PTO1365" s="102"/>
      <c r="PTP1365" s="102"/>
      <c r="PTQ1365" s="102"/>
      <c r="PTR1365" s="102"/>
      <c r="PTS1365" s="102"/>
      <c r="PTT1365" s="102"/>
      <c r="PTU1365" s="102"/>
      <c r="PTV1365" s="102"/>
      <c r="PTW1365" s="102"/>
      <c r="PTX1365" s="102"/>
      <c r="PTY1365" s="102"/>
      <c r="PTZ1365" s="102"/>
      <c r="PUA1365" s="102"/>
      <c r="PUB1365" s="102"/>
      <c r="PUC1365" s="102"/>
      <c r="PUD1365" s="102"/>
      <c r="PUE1365" s="102"/>
      <c r="PUF1365" s="102"/>
      <c r="PUG1365" s="102"/>
      <c r="PUH1365" s="102"/>
      <c r="PUI1365" s="102"/>
      <c r="PUJ1365" s="102"/>
      <c r="PUK1365" s="102"/>
      <c r="PUL1365" s="102"/>
      <c r="PUM1365" s="102"/>
      <c r="PUN1365" s="102"/>
      <c r="PUO1365" s="102"/>
      <c r="PUP1365" s="102"/>
      <c r="PUQ1365" s="102"/>
      <c r="PUR1365" s="102"/>
      <c r="PUS1365" s="102"/>
      <c r="PUT1365" s="102"/>
      <c r="PUU1365" s="102"/>
      <c r="PUV1365" s="102"/>
      <c r="PUW1365" s="102"/>
      <c r="PUX1365" s="102"/>
      <c r="PUY1365" s="102"/>
      <c r="PUZ1365" s="102"/>
      <c r="PVA1365" s="102"/>
      <c r="PVB1365" s="102"/>
      <c r="PVC1365" s="102"/>
      <c r="PVD1365" s="102"/>
      <c r="PVE1365" s="102"/>
      <c r="PVF1365" s="102"/>
      <c r="PVG1365" s="102"/>
      <c r="PVH1365" s="102"/>
      <c r="PVI1365" s="102"/>
      <c r="PVJ1365" s="102"/>
      <c r="PVK1365" s="102"/>
      <c r="PVL1365" s="102"/>
      <c r="PVM1365" s="102"/>
      <c r="PVN1365" s="102"/>
      <c r="PVO1365" s="102"/>
      <c r="PVP1365" s="102"/>
      <c r="PVQ1365" s="102"/>
      <c r="PVR1365" s="102"/>
      <c r="PVS1365" s="102"/>
      <c r="PVT1365" s="102"/>
      <c r="PVU1365" s="102"/>
      <c r="PVV1365" s="102"/>
      <c r="PVW1365" s="102"/>
      <c r="PVX1365" s="102"/>
      <c r="PVY1365" s="102"/>
      <c r="PVZ1365" s="102"/>
      <c r="PWA1365" s="102"/>
      <c r="PWB1365" s="102"/>
      <c r="PWC1365" s="102"/>
      <c r="PWD1365" s="102"/>
      <c r="PWE1365" s="102"/>
      <c r="PWF1365" s="102"/>
      <c r="PWG1365" s="102"/>
      <c r="PWH1365" s="102"/>
      <c r="PWI1365" s="102"/>
      <c r="PWJ1365" s="102"/>
      <c r="PWK1365" s="102"/>
      <c r="PWL1365" s="102"/>
      <c r="PWM1365" s="102"/>
      <c r="PWN1365" s="102"/>
      <c r="PWO1365" s="102"/>
      <c r="PWP1365" s="102"/>
      <c r="PWQ1365" s="102"/>
      <c r="PWR1365" s="102"/>
      <c r="PWS1365" s="102"/>
      <c r="PWT1365" s="102"/>
      <c r="PWU1365" s="102"/>
      <c r="PWV1365" s="102"/>
      <c r="PWW1365" s="102"/>
      <c r="PWX1365" s="102"/>
      <c r="PWY1365" s="102"/>
      <c r="PWZ1365" s="102"/>
      <c r="PXA1365" s="102"/>
      <c r="PXB1365" s="102"/>
      <c r="PXC1365" s="102"/>
      <c r="PXD1365" s="102"/>
      <c r="PXE1365" s="102"/>
      <c r="PXF1365" s="102"/>
      <c r="PXG1365" s="102"/>
      <c r="PXH1365" s="102"/>
      <c r="PXI1365" s="102"/>
      <c r="PXJ1365" s="102"/>
      <c r="PXK1365" s="102"/>
      <c r="PXL1365" s="102"/>
      <c r="PXM1365" s="102"/>
      <c r="PXN1365" s="102"/>
      <c r="PXO1365" s="102"/>
      <c r="PXP1365" s="102"/>
      <c r="PXQ1365" s="102"/>
      <c r="PXR1365" s="102"/>
      <c r="PXS1365" s="102"/>
      <c r="PXT1365" s="102"/>
      <c r="PXU1365" s="102"/>
      <c r="PXV1365" s="102"/>
      <c r="PXW1365" s="102"/>
      <c r="PXX1365" s="102"/>
      <c r="PXY1365" s="102"/>
      <c r="PXZ1365" s="102"/>
      <c r="PYA1365" s="102"/>
      <c r="PYB1365" s="102"/>
      <c r="PYC1365" s="102"/>
      <c r="PYD1365" s="102"/>
      <c r="PYE1365" s="102"/>
      <c r="PYF1365" s="102"/>
      <c r="PYG1365" s="102"/>
      <c r="PYH1365" s="102"/>
      <c r="PYI1365" s="102"/>
      <c r="PYJ1365" s="102"/>
      <c r="PYK1365" s="102"/>
      <c r="PYL1365" s="102"/>
      <c r="PYM1365" s="102"/>
      <c r="PYN1365" s="102"/>
      <c r="PYO1365" s="102"/>
      <c r="PYP1365" s="102"/>
      <c r="PYQ1365" s="102"/>
      <c r="PYR1365" s="102"/>
      <c r="PYS1365" s="102"/>
      <c r="PYT1365" s="102"/>
      <c r="PYU1365" s="102"/>
      <c r="PYV1365" s="102"/>
      <c r="PYW1365" s="102"/>
      <c r="PYX1365" s="102"/>
      <c r="PYY1365" s="102"/>
      <c r="PYZ1365" s="102"/>
      <c r="PZA1365" s="102"/>
      <c r="PZB1365" s="102"/>
      <c r="PZC1365" s="102"/>
      <c r="PZD1365" s="102"/>
      <c r="PZE1365" s="102"/>
      <c r="PZF1365" s="102"/>
      <c r="PZG1365" s="102"/>
      <c r="PZH1365" s="102"/>
      <c r="PZI1365" s="102"/>
      <c r="PZJ1365" s="102"/>
      <c r="PZK1365" s="102"/>
      <c r="PZL1365" s="102"/>
      <c r="PZM1365" s="102"/>
      <c r="PZN1365" s="102"/>
      <c r="PZO1365" s="102"/>
      <c r="PZP1365" s="102"/>
      <c r="PZQ1365" s="102"/>
      <c r="PZR1365" s="102"/>
      <c r="PZS1365" s="102"/>
      <c r="PZT1365" s="102"/>
      <c r="PZU1365" s="102"/>
      <c r="PZV1365" s="102"/>
      <c r="PZW1365" s="102"/>
      <c r="PZX1365" s="102"/>
      <c r="PZY1365" s="102"/>
      <c r="PZZ1365" s="102"/>
      <c r="QAA1365" s="102"/>
      <c r="QAB1365" s="102"/>
      <c r="QAC1365" s="102"/>
      <c r="QAD1365" s="102"/>
      <c r="QAE1365" s="102"/>
      <c r="QAF1365" s="102"/>
      <c r="QAG1365" s="102"/>
      <c r="QAH1365" s="102"/>
      <c r="QAI1365" s="102"/>
      <c r="QAJ1365" s="102"/>
      <c r="QAK1365" s="102"/>
      <c r="QAL1365" s="102"/>
      <c r="QAM1365" s="102"/>
      <c r="QAN1365" s="102"/>
      <c r="QAO1365" s="102"/>
      <c r="QAP1365" s="102"/>
      <c r="QAQ1365" s="102"/>
      <c r="QAR1365" s="102"/>
      <c r="QAS1365" s="102"/>
      <c r="QAT1365" s="102"/>
      <c r="QAU1365" s="102"/>
      <c r="QAV1365" s="102"/>
      <c r="QAW1365" s="102"/>
      <c r="QAX1365" s="102"/>
      <c r="QAY1365" s="102"/>
      <c r="QAZ1365" s="102"/>
      <c r="QBA1365" s="102"/>
      <c r="QBB1365" s="102"/>
      <c r="QBC1365" s="102"/>
      <c r="QBD1365" s="102"/>
      <c r="QBE1365" s="102"/>
      <c r="QBF1365" s="102"/>
      <c r="QBG1365" s="102"/>
      <c r="QBH1365" s="102"/>
      <c r="QBI1365" s="102"/>
      <c r="QBJ1365" s="102"/>
      <c r="QBK1365" s="102"/>
      <c r="QBL1365" s="102"/>
      <c r="QBM1365" s="102"/>
      <c r="QBN1365" s="102"/>
      <c r="QBO1365" s="102"/>
      <c r="QBP1365" s="102"/>
      <c r="QBQ1365" s="102"/>
      <c r="QBR1365" s="102"/>
      <c r="QBS1365" s="102"/>
      <c r="QBT1365" s="102"/>
      <c r="QBU1365" s="102"/>
      <c r="QBV1365" s="102"/>
      <c r="QBW1365" s="102"/>
      <c r="QBX1365" s="102"/>
      <c r="QBY1365" s="102"/>
      <c r="QBZ1365" s="102"/>
      <c r="QCA1365" s="102"/>
      <c r="QCB1365" s="102"/>
      <c r="QCC1365" s="102"/>
      <c r="QCD1365" s="102"/>
      <c r="QCE1365" s="102"/>
      <c r="QCF1365" s="102"/>
      <c r="QCG1365" s="102"/>
      <c r="QCH1365" s="102"/>
      <c r="QCI1365" s="102"/>
      <c r="QCJ1365" s="102"/>
      <c r="QCK1365" s="102"/>
      <c r="QCL1365" s="102"/>
      <c r="QCM1365" s="102"/>
      <c r="QCN1365" s="102"/>
      <c r="QCO1365" s="102"/>
      <c r="QCP1365" s="102"/>
      <c r="QCQ1365" s="102"/>
      <c r="QCR1365" s="102"/>
      <c r="QCS1365" s="102"/>
      <c r="QCT1365" s="102"/>
      <c r="QCU1365" s="102"/>
      <c r="QCV1365" s="102"/>
      <c r="QCW1365" s="102"/>
      <c r="QCX1365" s="102"/>
      <c r="QCY1365" s="102"/>
      <c r="QCZ1365" s="102"/>
      <c r="QDA1365" s="102"/>
      <c r="QDB1365" s="102"/>
      <c r="QDC1365" s="102"/>
      <c r="QDD1365" s="102"/>
      <c r="QDE1365" s="102"/>
      <c r="QDF1365" s="102"/>
      <c r="QDG1365" s="102"/>
      <c r="QDH1365" s="102"/>
      <c r="QDI1365" s="102"/>
      <c r="QDJ1365" s="102"/>
      <c r="QDK1365" s="102"/>
      <c r="QDL1365" s="102"/>
      <c r="QDM1365" s="102"/>
      <c r="QDN1365" s="102"/>
      <c r="QDO1365" s="102"/>
      <c r="QDP1365" s="102"/>
      <c r="QDQ1365" s="102"/>
      <c r="QDR1365" s="102"/>
      <c r="QDS1365" s="102"/>
      <c r="QDT1365" s="102"/>
      <c r="QDU1365" s="102"/>
      <c r="QDV1365" s="102"/>
      <c r="QDW1365" s="102"/>
      <c r="QDX1365" s="102"/>
      <c r="QDY1365" s="102"/>
      <c r="QDZ1365" s="102"/>
      <c r="QEA1365" s="102"/>
      <c r="QEB1365" s="102"/>
      <c r="QEC1365" s="102"/>
      <c r="QED1365" s="102"/>
      <c r="QEE1365" s="102"/>
      <c r="QEF1365" s="102"/>
      <c r="QEG1365" s="102"/>
      <c r="QEH1365" s="102"/>
      <c r="QEI1365" s="102"/>
      <c r="QEJ1365" s="102"/>
      <c r="QEK1365" s="102"/>
      <c r="QEL1365" s="102"/>
      <c r="QEM1365" s="102"/>
      <c r="QEN1365" s="102"/>
      <c r="QEO1365" s="102"/>
      <c r="QEP1365" s="102"/>
      <c r="QEQ1365" s="102"/>
      <c r="QER1365" s="102"/>
      <c r="QES1365" s="102"/>
      <c r="QET1365" s="102"/>
      <c r="QEU1365" s="102"/>
      <c r="QEV1365" s="102"/>
      <c r="QEW1365" s="102"/>
      <c r="QEX1365" s="102"/>
      <c r="QEY1365" s="102"/>
      <c r="QEZ1365" s="102"/>
      <c r="QFA1365" s="102"/>
      <c r="QFB1365" s="102"/>
      <c r="QFC1365" s="102"/>
      <c r="QFD1365" s="102"/>
      <c r="QFE1365" s="102"/>
      <c r="QFF1365" s="102"/>
      <c r="QFG1365" s="102"/>
      <c r="QFH1365" s="102"/>
      <c r="QFI1365" s="102"/>
      <c r="QFJ1365" s="102"/>
      <c r="QFK1365" s="102"/>
      <c r="QFL1365" s="102"/>
      <c r="QFM1365" s="102"/>
      <c r="QFN1365" s="102"/>
      <c r="QFO1365" s="102"/>
      <c r="QFP1365" s="102"/>
      <c r="QFQ1365" s="102"/>
      <c r="QFR1365" s="102"/>
      <c r="QFS1365" s="102"/>
      <c r="QFT1365" s="102"/>
      <c r="QFU1365" s="102"/>
      <c r="QFV1365" s="102"/>
      <c r="QFW1365" s="102"/>
      <c r="QFX1365" s="102"/>
      <c r="QFY1365" s="102"/>
      <c r="QFZ1365" s="102"/>
      <c r="QGA1365" s="102"/>
      <c r="QGB1365" s="102"/>
      <c r="QGC1365" s="102"/>
      <c r="QGD1365" s="102"/>
      <c r="QGE1365" s="102"/>
      <c r="QGF1365" s="102"/>
      <c r="QGG1365" s="102"/>
      <c r="QGH1365" s="102"/>
      <c r="QGI1365" s="102"/>
      <c r="QGJ1365" s="102"/>
      <c r="QGK1365" s="102"/>
      <c r="QGL1365" s="102"/>
      <c r="QGM1365" s="102"/>
      <c r="QGN1365" s="102"/>
      <c r="QGO1365" s="102"/>
      <c r="QGP1365" s="102"/>
      <c r="QGQ1365" s="102"/>
      <c r="QGR1365" s="102"/>
      <c r="QGS1365" s="102"/>
      <c r="QGT1365" s="102"/>
      <c r="QGU1365" s="102"/>
      <c r="QGV1365" s="102"/>
      <c r="QGW1365" s="102"/>
      <c r="QGX1365" s="102"/>
      <c r="QGY1365" s="102"/>
      <c r="QGZ1365" s="102"/>
      <c r="QHA1365" s="102"/>
      <c r="QHB1365" s="102"/>
      <c r="QHC1365" s="102"/>
      <c r="QHD1365" s="102"/>
      <c r="QHE1365" s="102"/>
      <c r="QHF1365" s="102"/>
      <c r="QHG1365" s="102"/>
      <c r="QHH1365" s="102"/>
      <c r="QHI1365" s="102"/>
      <c r="QHJ1365" s="102"/>
      <c r="QHK1365" s="102"/>
      <c r="QHL1365" s="102"/>
      <c r="QHM1365" s="102"/>
      <c r="QHN1365" s="102"/>
      <c r="QHO1365" s="102"/>
      <c r="QHP1365" s="102"/>
      <c r="QHQ1365" s="102"/>
      <c r="QHR1365" s="102"/>
      <c r="QHS1365" s="102"/>
      <c r="QHT1365" s="102"/>
      <c r="QHU1365" s="102"/>
      <c r="QHV1365" s="102"/>
      <c r="QHW1365" s="102"/>
      <c r="QHX1365" s="102"/>
      <c r="QHY1365" s="102"/>
      <c r="QHZ1365" s="102"/>
      <c r="QIA1365" s="102"/>
      <c r="QIB1365" s="102"/>
      <c r="QIC1365" s="102"/>
      <c r="QID1365" s="102"/>
      <c r="QIE1365" s="102"/>
      <c r="QIF1365" s="102"/>
      <c r="QIG1365" s="102"/>
      <c r="QIH1365" s="102"/>
      <c r="QII1365" s="102"/>
      <c r="QIJ1365" s="102"/>
      <c r="QIK1365" s="102"/>
      <c r="QIL1365" s="102"/>
      <c r="QIM1365" s="102"/>
      <c r="QIN1365" s="102"/>
      <c r="QIO1365" s="102"/>
      <c r="QIP1365" s="102"/>
      <c r="QIQ1365" s="102"/>
      <c r="QIR1365" s="102"/>
      <c r="QIS1365" s="102"/>
      <c r="QIT1365" s="102"/>
      <c r="QIU1365" s="102"/>
      <c r="QIV1365" s="102"/>
      <c r="QIW1365" s="102"/>
      <c r="QIX1365" s="102"/>
      <c r="QIY1365" s="102"/>
      <c r="QIZ1365" s="102"/>
      <c r="QJA1365" s="102"/>
      <c r="QJB1365" s="102"/>
      <c r="QJC1365" s="102"/>
      <c r="QJD1365" s="102"/>
      <c r="QJE1365" s="102"/>
      <c r="QJF1365" s="102"/>
      <c r="QJG1365" s="102"/>
      <c r="QJH1365" s="102"/>
      <c r="QJI1365" s="102"/>
      <c r="QJJ1365" s="102"/>
      <c r="QJK1365" s="102"/>
      <c r="QJL1365" s="102"/>
      <c r="QJM1365" s="102"/>
      <c r="QJN1365" s="102"/>
      <c r="QJO1365" s="102"/>
      <c r="QJP1365" s="102"/>
      <c r="QJQ1365" s="102"/>
      <c r="QJR1365" s="102"/>
      <c r="QJS1365" s="102"/>
      <c r="QJT1365" s="102"/>
      <c r="QJU1365" s="102"/>
      <c r="QJV1365" s="102"/>
      <c r="QJW1365" s="102"/>
      <c r="QJX1365" s="102"/>
      <c r="QJY1365" s="102"/>
      <c r="QJZ1365" s="102"/>
      <c r="QKA1365" s="102"/>
      <c r="QKB1365" s="102"/>
      <c r="QKC1365" s="102"/>
      <c r="QKD1365" s="102"/>
      <c r="QKE1365" s="102"/>
      <c r="QKF1365" s="102"/>
      <c r="QKG1365" s="102"/>
      <c r="QKH1365" s="102"/>
      <c r="QKI1365" s="102"/>
      <c r="QKJ1365" s="102"/>
      <c r="QKK1365" s="102"/>
      <c r="QKL1365" s="102"/>
      <c r="QKM1365" s="102"/>
      <c r="QKN1365" s="102"/>
      <c r="QKO1365" s="102"/>
      <c r="QKP1365" s="102"/>
      <c r="QKQ1365" s="102"/>
      <c r="QKR1365" s="102"/>
      <c r="QKS1365" s="102"/>
      <c r="QKT1365" s="102"/>
      <c r="QKU1365" s="102"/>
      <c r="QKV1365" s="102"/>
      <c r="QKW1365" s="102"/>
      <c r="QKX1365" s="102"/>
      <c r="QKY1365" s="102"/>
      <c r="QKZ1365" s="102"/>
      <c r="QLA1365" s="102"/>
      <c r="QLB1365" s="102"/>
      <c r="QLC1365" s="102"/>
      <c r="QLD1365" s="102"/>
      <c r="QLE1365" s="102"/>
      <c r="QLF1365" s="102"/>
      <c r="QLG1365" s="102"/>
      <c r="QLH1365" s="102"/>
      <c r="QLI1365" s="102"/>
      <c r="QLJ1365" s="102"/>
      <c r="QLK1365" s="102"/>
      <c r="QLL1365" s="102"/>
      <c r="QLM1365" s="102"/>
      <c r="QLN1365" s="102"/>
      <c r="QLO1365" s="102"/>
      <c r="QLP1365" s="102"/>
      <c r="QLQ1365" s="102"/>
      <c r="QLR1365" s="102"/>
      <c r="QLS1365" s="102"/>
      <c r="QLT1365" s="102"/>
      <c r="QLU1365" s="102"/>
      <c r="QLV1365" s="102"/>
      <c r="QLW1365" s="102"/>
      <c r="QLX1365" s="102"/>
      <c r="QLY1365" s="102"/>
      <c r="QLZ1365" s="102"/>
      <c r="QMA1365" s="102"/>
      <c r="QMB1365" s="102"/>
      <c r="QMC1365" s="102"/>
      <c r="QMD1365" s="102"/>
      <c r="QME1365" s="102"/>
      <c r="QMF1365" s="102"/>
      <c r="QMG1365" s="102"/>
      <c r="QMH1365" s="102"/>
      <c r="QMI1365" s="102"/>
      <c r="QMJ1365" s="102"/>
      <c r="QMK1365" s="102"/>
      <c r="QML1365" s="102"/>
      <c r="QMM1365" s="102"/>
      <c r="QMN1365" s="102"/>
      <c r="QMO1365" s="102"/>
      <c r="QMP1365" s="102"/>
      <c r="QMQ1365" s="102"/>
      <c r="QMR1365" s="102"/>
      <c r="QMS1365" s="102"/>
      <c r="QMT1365" s="102"/>
      <c r="QMU1365" s="102"/>
      <c r="QMV1365" s="102"/>
      <c r="QMW1365" s="102"/>
      <c r="QMX1365" s="102"/>
      <c r="QMY1365" s="102"/>
      <c r="QMZ1365" s="102"/>
      <c r="QNA1365" s="102"/>
      <c r="QNB1365" s="102"/>
      <c r="QNC1365" s="102"/>
      <c r="QND1365" s="102"/>
      <c r="QNE1365" s="102"/>
      <c r="QNF1365" s="102"/>
      <c r="QNG1365" s="102"/>
      <c r="QNH1365" s="102"/>
      <c r="QNI1365" s="102"/>
      <c r="QNJ1365" s="102"/>
      <c r="QNK1365" s="102"/>
      <c r="QNL1365" s="102"/>
      <c r="QNM1365" s="102"/>
      <c r="QNN1365" s="102"/>
      <c r="QNO1365" s="102"/>
      <c r="QNP1365" s="102"/>
      <c r="QNQ1365" s="102"/>
      <c r="QNR1365" s="102"/>
      <c r="QNS1365" s="102"/>
      <c r="QNT1365" s="102"/>
      <c r="QNU1365" s="102"/>
      <c r="QNV1365" s="102"/>
      <c r="QNW1365" s="102"/>
      <c r="QNX1365" s="102"/>
      <c r="QNY1365" s="102"/>
      <c r="QNZ1365" s="102"/>
      <c r="QOA1365" s="102"/>
      <c r="QOB1365" s="102"/>
      <c r="QOC1365" s="102"/>
      <c r="QOD1365" s="102"/>
      <c r="QOE1365" s="102"/>
      <c r="QOF1365" s="102"/>
      <c r="QOG1365" s="102"/>
      <c r="QOH1365" s="102"/>
      <c r="QOI1365" s="102"/>
      <c r="QOJ1365" s="102"/>
      <c r="QOK1365" s="102"/>
      <c r="QOL1365" s="102"/>
      <c r="QOM1365" s="102"/>
      <c r="QON1365" s="102"/>
      <c r="QOO1365" s="102"/>
      <c r="QOP1365" s="102"/>
      <c r="QOQ1365" s="102"/>
      <c r="QOR1365" s="102"/>
      <c r="QOS1365" s="102"/>
      <c r="QOT1365" s="102"/>
      <c r="QOU1365" s="102"/>
      <c r="QOV1365" s="102"/>
      <c r="QOW1365" s="102"/>
      <c r="QOX1365" s="102"/>
      <c r="QOY1365" s="102"/>
      <c r="QOZ1365" s="102"/>
      <c r="QPA1365" s="102"/>
      <c r="QPB1365" s="102"/>
      <c r="QPC1365" s="102"/>
      <c r="QPD1365" s="102"/>
      <c r="QPE1365" s="102"/>
      <c r="QPF1365" s="102"/>
      <c r="QPG1365" s="102"/>
      <c r="QPH1365" s="102"/>
      <c r="QPI1365" s="102"/>
      <c r="QPJ1365" s="102"/>
      <c r="QPK1365" s="102"/>
      <c r="QPL1365" s="102"/>
      <c r="QPM1365" s="102"/>
      <c r="QPN1365" s="102"/>
      <c r="QPO1365" s="102"/>
      <c r="QPP1365" s="102"/>
      <c r="QPQ1365" s="102"/>
      <c r="QPR1365" s="102"/>
      <c r="QPS1365" s="102"/>
      <c r="QPT1365" s="102"/>
      <c r="QPU1365" s="102"/>
      <c r="QPV1365" s="102"/>
      <c r="QPW1365" s="102"/>
      <c r="QPX1365" s="102"/>
      <c r="QPY1365" s="102"/>
      <c r="QPZ1365" s="102"/>
      <c r="QQA1365" s="102"/>
      <c r="QQB1365" s="102"/>
      <c r="QQC1365" s="102"/>
      <c r="QQD1365" s="102"/>
      <c r="QQE1365" s="102"/>
      <c r="QQF1365" s="102"/>
      <c r="QQG1365" s="102"/>
      <c r="QQH1365" s="102"/>
      <c r="QQI1365" s="102"/>
      <c r="QQJ1365" s="102"/>
      <c r="QQK1365" s="102"/>
      <c r="QQL1365" s="102"/>
      <c r="QQM1365" s="102"/>
      <c r="QQN1365" s="102"/>
      <c r="QQO1365" s="102"/>
      <c r="QQP1365" s="102"/>
      <c r="QQQ1365" s="102"/>
      <c r="QQR1365" s="102"/>
      <c r="QQS1365" s="102"/>
      <c r="QQT1365" s="102"/>
      <c r="QQU1365" s="102"/>
      <c r="QQV1365" s="102"/>
      <c r="QQW1365" s="102"/>
      <c r="QQX1365" s="102"/>
      <c r="QQY1365" s="102"/>
      <c r="QQZ1365" s="102"/>
      <c r="QRA1365" s="102"/>
      <c r="QRB1365" s="102"/>
      <c r="QRC1365" s="102"/>
      <c r="QRD1365" s="102"/>
      <c r="QRE1365" s="102"/>
      <c r="QRF1365" s="102"/>
      <c r="QRG1365" s="102"/>
      <c r="QRH1365" s="102"/>
      <c r="QRI1365" s="102"/>
      <c r="QRJ1365" s="102"/>
      <c r="QRK1365" s="102"/>
      <c r="QRL1365" s="102"/>
      <c r="QRM1365" s="102"/>
      <c r="QRN1365" s="102"/>
      <c r="QRO1365" s="102"/>
      <c r="QRP1365" s="102"/>
      <c r="QRQ1365" s="102"/>
      <c r="QRR1365" s="102"/>
      <c r="QRS1365" s="102"/>
      <c r="QRT1365" s="102"/>
      <c r="QRU1365" s="102"/>
      <c r="QRV1365" s="102"/>
      <c r="QRW1365" s="102"/>
      <c r="QRX1365" s="102"/>
      <c r="QRY1365" s="102"/>
      <c r="QRZ1365" s="102"/>
      <c r="QSA1365" s="102"/>
      <c r="QSB1365" s="102"/>
      <c r="QSC1365" s="102"/>
      <c r="QSD1365" s="102"/>
      <c r="QSE1365" s="102"/>
      <c r="QSF1365" s="102"/>
      <c r="QSG1365" s="102"/>
      <c r="QSH1365" s="102"/>
      <c r="QSI1365" s="102"/>
      <c r="QSJ1365" s="102"/>
      <c r="QSK1365" s="102"/>
      <c r="QSL1365" s="102"/>
      <c r="QSM1365" s="102"/>
      <c r="QSN1365" s="102"/>
      <c r="QSO1365" s="102"/>
      <c r="QSP1365" s="102"/>
      <c r="QSQ1365" s="102"/>
      <c r="QSR1365" s="102"/>
      <c r="QSS1365" s="102"/>
      <c r="QST1365" s="102"/>
      <c r="QSU1365" s="102"/>
      <c r="QSV1365" s="102"/>
      <c r="QSW1365" s="102"/>
      <c r="QSX1365" s="102"/>
      <c r="QSY1365" s="102"/>
      <c r="QSZ1365" s="102"/>
      <c r="QTA1365" s="102"/>
      <c r="QTB1365" s="102"/>
      <c r="QTC1365" s="102"/>
      <c r="QTD1365" s="102"/>
      <c r="QTE1365" s="102"/>
      <c r="QTF1365" s="102"/>
      <c r="QTG1365" s="102"/>
      <c r="QTH1365" s="102"/>
      <c r="QTI1365" s="102"/>
      <c r="QTJ1365" s="102"/>
      <c r="QTK1365" s="102"/>
      <c r="QTL1365" s="102"/>
      <c r="QTM1365" s="102"/>
      <c r="QTN1365" s="102"/>
      <c r="QTO1365" s="102"/>
      <c r="QTP1365" s="102"/>
      <c r="QTQ1365" s="102"/>
      <c r="QTR1365" s="102"/>
      <c r="QTS1365" s="102"/>
      <c r="QTT1365" s="102"/>
      <c r="QTU1365" s="102"/>
      <c r="QTV1365" s="102"/>
      <c r="QTW1365" s="102"/>
      <c r="QTX1365" s="102"/>
      <c r="QTY1365" s="102"/>
      <c r="QTZ1365" s="102"/>
      <c r="QUA1365" s="102"/>
      <c r="QUB1365" s="102"/>
      <c r="QUC1365" s="102"/>
      <c r="QUD1365" s="102"/>
      <c r="QUE1365" s="102"/>
      <c r="QUF1365" s="102"/>
      <c r="QUG1365" s="102"/>
      <c r="QUH1365" s="102"/>
      <c r="QUI1365" s="102"/>
      <c r="QUJ1365" s="102"/>
      <c r="QUK1365" s="102"/>
      <c r="QUL1365" s="102"/>
      <c r="QUM1365" s="102"/>
      <c r="QUN1365" s="102"/>
      <c r="QUO1365" s="102"/>
      <c r="QUP1365" s="102"/>
      <c r="QUQ1365" s="102"/>
      <c r="QUR1365" s="102"/>
      <c r="QUS1365" s="102"/>
      <c r="QUT1365" s="102"/>
      <c r="QUU1365" s="102"/>
      <c r="QUV1365" s="102"/>
      <c r="QUW1365" s="102"/>
      <c r="QUX1365" s="102"/>
      <c r="QUY1365" s="102"/>
      <c r="QUZ1365" s="102"/>
      <c r="QVA1365" s="102"/>
      <c r="QVB1365" s="102"/>
      <c r="QVC1365" s="102"/>
      <c r="QVD1365" s="102"/>
      <c r="QVE1365" s="102"/>
      <c r="QVF1365" s="102"/>
      <c r="QVG1365" s="102"/>
      <c r="QVH1365" s="102"/>
      <c r="QVI1365" s="102"/>
      <c r="QVJ1365" s="102"/>
      <c r="QVK1365" s="102"/>
      <c r="QVL1365" s="102"/>
      <c r="QVM1365" s="102"/>
      <c r="QVN1365" s="102"/>
      <c r="QVO1365" s="102"/>
      <c r="QVP1365" s="102"/>
      <c r="QVQ1365" s="102"/>
      <c r="QVR1365" s="102"/>
      <c r="QVS1365" s="102"/>
      <c r="QVT1365" s="102"/>
      <c r="QVU1365" s="102"/>
      <c r="QVV1365" s="102"/>
      <c r="QVW1365" s="102"/>
      <c r="QVX1365" s="102"/>
      <c r="QVY1365" s="102"/>
      <c r="QVZ1365" s="102"/>
      <c r="QWA1365" s="102"/>
      <c r="QWB1365" s="102"/>
      <c r="QWC1365" s="102"/>
      <c r="QWD1365" s="102"/>
      <c r="QWE1365" s="102"/>
      <c r="QWF1365" s="102"/>
      <c r="QWG1365" s="102"/>
      <c r="QWH1365" s="102"/>
      <c r="QWI1365" s="102"/>
      <c r="QWJ1365" s="102"/>
      <c r="QWK1365" s="102"/>
      <c r="QWL1365" s="102"/>
      <c r="QWM1365" s="102"/>
      <c r="QWN1365" s="102"/>
      <c r="QWO1365" s="102"/>
      <c r="QWP1365" s="102"/>
      <c r="QWQ1365" s="102"/>
      <c r="QWR1365" s="102"/>
      <c r="QWS1365" s="102"/>
      <c r="QWT1365" s="102"/>
      <c r="QWU1365" s="102"/>
      <c r="QWV1365" s="102"/>
      <c r="QWW1365" s="102"/>
      <c r="QWX1365" s="102"/>
      <c r="QWY1365" s="102"/>
      <c r="QWZ1365" s="102"/>
      <c r="QXA1365" s="102"/>
      <c r="QXB1365" s="102"/>
      <c r="QXC1365" s="102"/>
      <c r="QXD1365" s="102"/>
      <c r="QXE1365" s="102"/>
      <c r="QXF1365" s="102"/>
      <c r="QXG1365" s="102"/>
      <c r="QXH1365" s="102"/>
      <c r="QXI1365" s="102"/>
      <c r="QXJ1365" s="102"/>
      <c r="QXK1365" s="102"/>
      <c r="QXL1365" s="102"/>
      <c r="QXM1365" s="102"/>
      <c r="QXN1365" s="102"/>
      <c r="QXO1365" s="102"/>
      <c r="QXP1365" s="102"/>
      <c r="QXQ1365" s="102"/>
      <c r="QXR1365" s="102"/>
      <c r="QXS1365" s="102"/>
      <c r="QXT1365" s="102"/>
      <c r="QXU1365" s="102"/>
      <c r="QXV1365" s="102"/>
      <c r="QXW1365" s="102"/>
      <c r="QXX1365" s="102"/>
      <c r="QXY1365" s="102"/>
      <c r="QXZ1365" s="102"/>
      <c r="QYA1365" s="102"/>
      <c r="QYB1365" s="102"/>
      <c r="QYC1365" s="102"/>
      <c r="QYD1365" s="102"/>
      <c r="QYE1365" s="102"/>
      <c r="QYF1365" s="102"/>
      <c r="QYG1365" s="102"/>
      <c r="QYH1365" s="102"/>
      <c r="QYI1365" s="102"/>
      <c r="QYJ1365" s="102"/>
      <c r="QYK1365" s="102"/>
      <c r="QYL1365" s="102"/>
      <c r="QYM1365" s="102"/>
      <c r="QYN1365" s="102"/>
      <c r="QYO1365" s="102"/>
      <c r="QYP1365" s="102"/>
      <c r="QYQ1365" s="102"/>
      <c r="QYR1365" s="102"/>
      <c r="QYS1365" s="102"/>
      <c r="QYT1365" s="102"/>
      <c r="QYU1365" s="102"/>
      <c r="QYV1365" s="102"/>
      <c r="QYW1365" s="102"/>
      <c r="QYX1365" s="102"/>
      <c r="QYY1365" s="102"/>
      <c r="QYZ1365" s="102"/>
      <c r="QZA1365" s="102"/>
      <c r="QZB1365" s="102"/>
      <c r="QZC1365" s="102"/>
      <c r="QZD1365" s="102"/>
      <c r="QZE1365" s="102"/>
      <c r="QZF1365" s="102"/>
      <c r="QZG1365" s="102"/>
      <c r="QZH1365" s="102"/>
      <c r="QZI1365" s="102"/>
      <c r="QZJ1365" s="102"/>
      <c r="QZK1365" s="102"/>
      <c r="QZL1365" s="102"/>
      <c r="QZM1365" s="102"/>
      <c r="QZN1365" s="102"/>
      <c r="QZO1365" s="102"/>
      <c r="QZP1365" s="102"/>
      <c r="QZQ1365" s="102"/>
      <c r="QZR1365" s="102"/>
      <c r="QZS1365" s="102"/>
      <c r="QZT1365" s="102"/>
      <c r="QZU1365" s="102"/>
      <c r="QZV1365" s="102"/>
      <c r="QZW1365" s="102"/>
      <c r="QZX1365" s="102"/>
      <c r="QZY1365" s="102"/>
      <c r="QZZ1365" s="102"/>
      <c r="RAA1365" s="102"/>
      <c r="RAB1365" s="102"/>
      <c r="RAC1365" s="102"/>
      <c r="RAD1365" s="102"/>
      <c r="RAE1365" s="102"/>
      <c r="RAF1365" s="102"/>
      <c r="RAG1365" s="102"/>
      <c r="RAH1365" s="102"/>
      <c r="RAI1365" s="102"/>
      <c r="RAJ1365" s="102"/>
      <c r="RAK1365" s="102"/>
      <c r="RAL1365" s="102"/>
      <c r="RAM1365" s="102"/>
      <c r="RAN1365" s="102"/>
      <c r="RAO1365" s="102"/>
      <c r="RAP1365" s="102"/>
      <c r="RAQ1365" s="102"/>
      <c r="RAR1365" s="102"/>
      <c r="RAS1365" s="102"/>
      <c r="RAT1365" s="102"/>
      <c r="RAU1365" s="102"/>
      <c r="RAV1365" s="102"/>
      <c r="RAW1365" s="102"/>
      <c r="RAX1365" s="102"/>
      <c r="RAY1365" s="102"/>
      <c r="RAZ1365" s="102"/>
      <c r="RBA1365" s="102"/>
      <c r="RBB1365" s="102"/>
      <c r="RBC1365" s="102"/>
      <c r="RBD1365" s="102"/>
      <c r="RBE1365" s="102"/>
      <c r="RBF1365" s="102"/>
      <c r="RBG1365" s="102"/>
      <c r="RBH1365" s="102"/>
      <c r="RBI1365" s="102"/>
      <c r="RBJ1365" s="102"/>
      <c r="RBK1365" s="102"/>
      <c r="RBL1365" s="102"/>
      <c r="RBM1365" s="102"/>
      <c r="RBN1365" s="102"/>
      <c r="RBO1365" s="102"/>
      <c r="RBP1365" s="102"/>
      <c r="RBQ1365" s="102"/>
      <c r="RBR1365" s="102"/>
      <c r="RBS1365" s="102"/>
      <c r="RBT1365" s="102"/>
      <c r="RBU1365" s="102"/>
      <c r="RBV1365" s="102"/>
      <c r="RBW1365" s="102"/>
      <c r="RBX1365" s="102"/>
      <c r="RBY1365" s="102"/>
      <c r="RBZ1365" s="102"/>
      <c r="RCA1365" s="102"/>
      <c r="RCB1365" s="102"/>
      <c r="RCC1365" s="102"/>
      <c r="RCD1365" s="102"/>
      <c r="RCE1365" s="102"/>
      <c r="RCF1365" s="102"/>
      <c r="RCG1365" s="102"/>
      <c r="RCH1365" s="102"/>
      <c r="RCI1365" s="102"/>
      <c r="RCJ1365" s="102"/>
      <c r="RCK1365" s="102"/>
      <c r="RCL1365" s="102"/>
      <c r="RCM1365" s="102"/>
      <c r="RCN1365" s="102"/>
      <c r="RCO1365" s="102"/>
      <c r="RCP1365" s="102"/>
      <c r="RCQ1365" s="102"/>
      <c r="RCR1365" s="102"/>
      <c r="RCS1365" s="102"/>
      <c r="RCT1365" s="102"/>
      <c r="RCU1365" s="102"/>
      <c r="RCV1365" s="102"/>
      <c r="RCW1365" s="102"/>
      <c r="RCX1365" s="102"/>
      <c r="RCY1365" s="102"/>
      <c r="RCZ1365" s="102"/>
      <c r="RDA1365" s="102"/>
      <c r="RDB1365" s="102"/>
      <c r="RDC1365" s="102"/>
      <c r="RDD1365" s="102"/>
      <c r="RDE1365" s="102"/>
      <c r="RDF1365" s="102"/>
      <c r="RDG1365" s="102"/>
      <c r="RDH1365" s="102"/>
      <c r="RDI1365" s="102"/>
      <c r="RDJ1365" s="102"/>
      <c r="RDK1365" s="102"/>
      <c r="RDL1365" s="102"/>
      <c r="RDM1365" s="102"/>
      <c r="RDN1365" s="102"/>
      <c r="RDO1365" s="102"/>
      <c r="RDP1365" s="102"/>
      <c r="RDQ1365" s="102"/>
      <c r="RDR1365" s="102"/>
      <c r="RDS1365" s="102"/>
      <c r="RDT1365" s="102"/>
      <c r="RDU1365" s="102"/>
      <c r="RDV1365" s="102"/>
      <c r="RDW1365" s="102"/>
      <c r="RDX1365" s="102"/>
      <c r="RDY1365" s="102"/>
      <c r="RDZ1365" s="102"/>
      <c r="REA1365" s="102"/>
      <c r="REB1365" s="102"/>
      <c r="REC1365" s="102"/>
      <c r="RED1365" s="102"/>
      <c r="REE1365" s="102"/>
      <c r="REF1365" s="102"/>
      <c r="REG1365" s="102"/>
      <c r="REH1365" s="102"/>
      <c r="REI1365" s="102"/>
      <c r="REJ1365" s="102"/>
      <c r="REK1365" s="102"/>
      <c r="REL1365" s="102"/>
      <c r="REM1365" s="102"/>
      <c r="REN1365" s="102"/>
      <c r="REO1365" s="102"/>
      <c r="REP1365" s="102"/>
      <c r="REQ1365" s="102"/>
      <c r="RER1365" s="102"/>
      <c r="RES1365" s="102"/>
      <c r="RET1365" s="102"/>
      <c r="REU1365" s="102"/>
      <c r="REV1365" s="102"/>
      <c r="REW1365" s="102"/>
      <c r="REX1365" s="102"/>
      <c r="REY1365" s="102"/>
      <c r="REZ1365" s="102"/>
      <c r="RFA1365" s="102"/>
      <c r="RFB1365" s="102"/>
      <c r="RFC1365" s="102"/>
      <c r="RFD1365" s="102"/>
      <c r="RFE1365" s="102"/>
      <c r="RFF1365" s="102"/>
      <c r="RFG1365" s="102"/>
      <c r="RFH1365" s="102"/>
      <c r="RFI1365" s="102"/>
      <c r="RFJ1365" s="102"/>
      <c r="RFK1365" s="102"/>
      <c r="RFL1365" s="102"/>
      <c r="RFM1365" s="102"/>
      <c r="RFN1365" s="102"/>
      <c r="RFO1365" s="102"/>
      <c r="RFP1365" s="102"/>
      <c r="RFQ1365" s="102"/>
      <c r="RFR1365" s="102"/>
      <c r="RFS1365" s="102"/>
      <c r="RFT1365" s="102"/>
      <c r="RFU1365" s="102"/>
      <c r="RFV1365" s="102"/>
      <c r="RFW1365" s="102"/>
      <c r="RFX1365" s="102"/>
      <c r="RFY1365" s="102"/>
      <c r="RFZ1365" s="102"/>
      <c r="RGA1365" s="102"/>
      <c r="RGB1365" s="102"/>
      <c r="RGC1365" s="102"/>
      <c r="RGD1365" s="102"/>
      <c r="RGE1365" s="102"/>
      <c r="RGF1365" s="102"/>
      <c r="RGG1365" s="102"/>
      <c r="RGH1365" s="102"/>
      <c r="RGI1365" s="102"/>
      <c r="RGJ1365" s="102"/>
      <c r="RGK1365" s="102"/>
      <c r="RGL1365" s="102"/>
      <c r="RGM1365" s="102"/>
      <c r="RGN1365" s="102"/>
      <c r="RGO1365" s="102"/>
      <c r="RGP1365" s="102"/>
      <c r="RGQ1365" s="102"/>
      <c r="RGR1365" s="102"/>
      <c r="RGS1365" s="102"/>
      <c r="RGT1365" s="102"/>
      <c r="RGU1365" s="102"/>
      <c r="RGV1365" s="102"/>
      <c r="RGW1365" s="102"/>
      <c r="RGX1365" s="102"/>
      <c r="RGY1365" s="102"/>
      <c r="RGZ1365" s="102"/>
      <c r="RHA1365" s="102"/>
      <c r="RHB1365" s="102"/>
      <c r="RHC1365" s="102"/>
      <c r="RHD1365" s="102"/>
      <c r="RHE1365" s="102"/>
      <c r="RHF1365" s="102"/>
      <c r="RHG1365" s="102"/>
      <c r="RHH1365" s="102"/>
      <c r="RHI1365" s="102"/>
      <c r="RHJ1365" s="102"/>
      <c r="RHK1365" s="102"/>
      <c r="RHL1365" s="102"/>
      <c r="RHM1365" s="102"/>
      <c r="RHN1365" s="102"/>
      <c r="RHO1365" s="102"/>
      <c r="RHP1365" s="102"/>
      <c r="RHQ1365" s="102"/>
      <c r="RHR1365" s="102"/>
      <c r="RHS1365" s="102"/>
      <c r="RHT1365" s="102"/>
      <c r="RHU1365" s="102"/>
      <c r="RHV1365" s="102"/>
      <c r="RHW1365" s="102"/>
      <c r="RHX1365" s="102"/>
      <c r="RHY1365" s="102"/>
      <c r="RHZ1365" s="102"/>
      <c r="RIA1365" s="102"/>
      <c r="RIB1365" s="102"/>
      <c r="RIC1365" s="102"/>
      <c r="RID1365" s="102"/>
      <c r="RIE1365" s="102"/>
      <c r="RIF1365" s="102"/>
      <c r="RIG1365" s="102"/>
      <c r="RIH1365" s="102"/>
      <c r="RII1365" s="102"/>
      <c r="RIJ1365" s="102"/>
      <c r="RIK1365" s="102"/>
      <c r="RIL1365" s="102"/>
      <c r="RIM1365" s="102"/>
      <c r="RIN1365" s="102"/>
      <c r="RIO1365" s="102"/>
      <c r="RIP1365" s="102"/>
      <c r="RIQ1365" s="102"/>
      <c r="RIR1365" s="102"/>
      <c r="RIS1365" s="102"/>
      <c r="RIT1365" s="102"/>
      <c r="RIU1365" s="102"/>
      <c r="RIV1365" s="102"/>
      <c r="RIW1365" s="102"/>
      <c r="RIX1365" s="102"/>
      <c r="RIY1365" s="102"/>
      <c r="RIZ1365" s="102"/>
      <c r="RJA1365" s="102"/>
      <c r="RJB1365" s="102"/>
      <c r="RJC1365" s="102"/>
      <c r="RJD1365" s="102"/>
      <c r="RJE1365" s="102"/>
      <c r="RJF1365" s="102"/>
      <c r="RJG1365" s="102"/>
      <c r="RJH1365" s="102"/>
      <c r="RJI1365" s="102"/>
      <c r="RJJ1365" s="102"/>
      <c r="RJK1365" s="102"/>
      <c r="RJL1365" s="102"/>
      <c r="RJM1365" s="102"/>
      <c r="RJN1365" s="102"/>
      <c r="RJO1365" s="102"/>
      <c r="RJP1365" s="102"/>
      <c r="RJQ1365" s="102"/>
      <c r="RJR1365" s="102"/>
      <c r="RJS1365" s="102"/>
      <c r="RJT1365" s="102"/>
      <c r="RJU1365" s="102"/>
      <c r="RJV1365" s="102"/>
      <c r="RJW1365" s="102"/>
      <c r="RJX1365" s="102"/>
      <c r="RJY1365" s="102"/>
      <c r="RJZ1365" s="102"/>
      <c r="RKA1365" s="102"/>
      <c r="RKB1365" s="102"/>
      <c r="RKC1365" s="102"/>
      <c r="RKD1365" s="102"/>
      <c r="RKE1365" s="102"/>
      <c r="RKF1365" s="102"/>
      <c r="RKG1365" s="102"/>
      <c r="RKH1365" s="102"/>
      <c r="RKI1365" s="102"/>
      <c r="RKJ1365" s="102"/>
      <c r="RKK1365" s="102"/>
      <c r="RKL1365" s="102"/>
      <c r="RKM1365" s="102"/>
      <c r="RKN1365" s="102"/>
      <c r="RKO1365" s="102"/>
      <c r="RKP1365" s="102"/>
      <c r="RKQ1365" s="102"/>
      <c r="RKR1365" s="102"/>
      <c r="RKS1365" s="102"/>
      <c r="RKT1365" s="102"/>
      <c r="RKU1365" s="102"/>
      <c r="RKV1365" s="102"/>
      <c r="RKW1365" s="102"/>
      <c r="RKX1365" s="102"/>
      <c r="RKY1365" s="102"/>
      <c r="RKZ1365" s="102"/>
      <c r="RLA1365" s="102"/>
      <c r="RLB1365" s="102"/>
      <c r="RLC1365" s="102"/>
      <c r="RLD1365" s="102"/>
      <c r="RLE1365" s="102"/>
      <c r="RLF1365" s="102"/>
      <c r="RLG1365" s="102"/>
      <c r="RLH1365" s="102"/>
      <c r="RLI1365" s="102"/>
      <c r="RLJ1365" s="102"/>
      <c r="RLK1365" s="102"/>
      <c r="RLL1365" s="102"/>
      <c r="RLM1365" s="102"/>
      <c r="RLN1365" s="102"/>
      <c r="RLO1365" s="102"/>
      <c r="RLP1365" s="102"/>
      <c r="RLQ1365" s="102"/>
      <c r="RLR1365" s="102"/>
      <c r="RLS1365" s="102"/>
      <c r="RLT1365" s="102"/>
      <c r="RLU1365" s="102"/>
      <c r="RLV1365" s="102"/>
      <c r="RLW1365" s="102"/>
      <c r="RLX1365" s="102"/>
      <c r="RLY1365" s="102"/>
      <c r="RLZ1365" s="102"/>
      <c r="RMA1365" s="102"/>
      <c r="RMB1365" s="102"/>
      <c r="RMC1365" s="102"/>
      <c r="RMD1365" s="102"/>
      <c r="RME1365" s="102"/>
      <c r="RMF1365" s="102"/>
      <c r="RMG1365" s="102"/>
      <c r="RMH1365" s="102"/>
      <c r="RMI1365" s="102"/>
      <c r="RMJ1365" s="102"/>
      <c r="RMK1365" s="102"/>
      <c r="RML1365" s="102"/>
      <c r="RMM1365" s="102"/>
      <c r="RMN1365" s="102"/>
      <c r="RMO1365" s="102"/>
      <c r="RMP1365" s="102"/>
      <c r="RMQ1365" s="102"/>
      <c r="RMR1365" s="102"/>
      <c r="RMS1365" s="102"/>
      <c r="RMT1365" s="102"/>
      <c r="RMU1365" s="102"/>
      <c r="RMV1365" s="102"/>
      <c r="RMW1365" s="102"/>
      <c r="RMX1365" s="102"/>
      <c r="RMY1365" s="102"/>
      <c r="RMZ1365" s="102"/>
      <c r="RNA1365" s="102"/>
      <c r="RNB1365" s="102"/>
      <c r="RNC1365" s="102"/>
      <c r="RND1365" s="102"/>
      <c r="RNE1365" s="102"/>
      <c r="RNF1365" s="102"/>
      <c r="RNG1365" s="102"/>
      <c r="RNH1365" s="102"/>
      <c r="RNI1365" s="102"/>
      <c r="RNJ1365" s="102"/>
      <c r="RNK1365" s="102"/>
      <c r="RNL1365" s="102"/>
      <c r="RNM1365" s="102"/>
      <c r="RNN1365" s="102"/>
      <c r="RNO1365" s="102"/>
      <c r="RNP1365" s="102"/>
      <c r="RNQ1365" s="102"/>
      <c r="RNR1365" s="102"/>
      <c r="RNS1365" s="102"/>
      <c r="RNT1365" s="102"/>
      <c r="RNU1365" s="102"/>
      <c r="RNV1365" s="102"/>
      <c r="RNW1365" s="102"/>
      <c r="RNX1365" s="102"/>
      <c r="RNY1365" s="102"/>
      <c r="RNZ1365" s="102"/>
      <c r="ROA1365" s="102"/>
      <c r="ROB1365" s="102"/>
      <c r="ROC1365" s="102"/>
      <c r="ROD1365" s="102"/>
      <c r="ROE1365" s="102"/>
      <c r="ROF1365" s="102"/>
      <c r="ROG1365" s="102"/>
      <c r="ROH1365" s="102"/>
      <c r="ROI1365" s="102"/>
      <c r="ROJ1365" s="102"/>
      <c r="ROK1365" s="102"/>
      <c r="ROL1365" s="102"/>
      <c r="ROM1365" s="102"/>
      <c r="RON1365" s="102"/>
      <c r="ROO1365" s="102"/>
      <c r="ROP1365" s="102"/>
      <c r="ROQ1365" s="102"/>
      <c r="ROR1365" s="102"/>
      <c r="ROS1365" s="102"/>
      <c r="ROT1365" s="102"/>
      <c r="ROU1365" s="102"/>
      <c r="ROV1365" s="102"/>
      <c r="ROW1365" s="102"/>
      <c r="ROX1365" s="102"/>
      <c r="ROY1365" s="102"/>
      <c r="ROZ1365" s="102"/>
      <c r="RPA1365" s="102"/>
      <c r="RPB1365" s="102"/>
      <c r="RPC1365" s="102"/>
      <c r="RPD1365" s="102"/>
      <c r="RPE1365" s="102"/>
      <c r="RPF1365" s="102"/>
      <c r="RPG1365" s="102"/>
      <c r="RPH1365" s="102"/>
      <c r="RPI1365" s="102"/>
      <c r="RPJ1365" s="102"/>
      <c r="RPK1365" s="102"/>
      <c r="RPL1365" s="102"/>
      <c r="RPM1365" s="102"/>
      <c r="RPN1365" s="102"/>
      <c r="RPO1365" s="102"/>
      <c r="RPP1365" s="102"/>
      <c r="RPQ1365" s="102"/>
      <c r="RPR1365" s="102"/>
      <c r="RPS1365" s="102"/>
      <c r="RPT1365" s="102"/>
      <c r="RPU1365" s="102"/>
      <c r="RPV1365" s="102"/>
      <c r="RPW1365" s="102"/>
      <c r="RPX1365" s="102"/>
      <c r="RPY1365" s="102"/>
      <c r="RPZ1365" s="102"/>
      <c r="RQA1365" s="102"/>
      <c r="RQB1365" s="102"/>
      <c r="RQC1365" s="102"/>
      <c r="RQD1365" s="102"/>
      <c r="RQE1365" s="102"/>
      <c r="RQF1365" s="102"/>
      <c r="RQG1365" s="102"/>
      <c r="RQH1365" s="102"/>
      <c r="RQI1365" s="102"/>
      <c r="RQJ1365" s="102"/>
      <c r="RQK1365" s="102"/>
      <c r="RQL1365" s="102"/>
      <c r="RQM1365" s="102"/>
      <c r="RQN1365" s="102"/>
      <c r="RQO1365" s="102"/>
      <c r="RQP1365" s="102"/>
      <c r="RQQ1365" s="102"/>
      <c r="RQR1365" s="102"/>
      <c r="RQS1365" s="102"/>
      <c r="RQT1365" s="102"/>
      <c r="RQU1365" s="102"/>
      <c r="RQV1365" s="102"/>
      <c r="RQW1365" s="102"/>
      <c r="RQX1365" s="102"/>
      <c r="RQY1365" s="102"/>
      <c r="RQZ1365" s="102"/>
      <c r="RRA1365" s="102"/>
      <c r="RRB1365" s="102"/>
      <c r="RRC1365" s="102"/>
      <c r="RRD1365" s="102"/>
      <c r="RRE1365" s="102"/>
      <c r="RRF1365" s="102"/>
      <c r="RRG1365" s="102"/>
      <c r="RRH1365" s="102"/>
      <c r="RRI1365" s="102"/>
      <c r="RRJ1365" s="102"/>
      <c r="RRK1365" s="102"/>
      <c r="RRL1365" s="102"/>
      <c r="RRM1365" s="102"/>
      <c r="RRN1365" s="102"/>
      <c r="RRO1365" s="102"/>
      <c r="RRP1365" s="102"/>
      <c r="RRQ1365" s="102"/>
      <c r="RRR1365" s="102"/>
      <c r="RRS1365" s="102"/>
      <c r="RRT1365" s="102"/>
      <c r="RRU1365" s="102"/>
      <c r="RRV1365" s="102"/>
      <c r="RRW1365" s="102"/>
      <c r="RRX1365" s="102"/>
      <c r="RRY1365" s="102"/>
      <c r="RRZ1365" s="102"/>
      <c r="RSA1365" s="102"/>
      <c r="RSB1365" s="102"/>
      <c r="RSC1365" s="102"/>
      <c r="RSD1365" s="102"/>
      <c r="RSE1365" s="102"/>
      <c r="RSF1365" s="102"/>
      <c r="RSG1365" s="102"/>
      <c r="RSH1365" s="102"/>
      <c r="RSI1365" s="102"/>
      <c r="RSJ1365" s="102"/>
      <c r="RSK1365" s="102"/>
      <c r="RSL1365" s="102"/>
      <c r="RSM1365" s="102"/>
      <c r="RSN1365" s="102"/>
      <c r="RSO1365" s="102"/>
      <c r="RSP1365" s="102"/>
      <c r="RSQ1365" s="102"/>
      <c r="RSR1365" s="102"/>
      <c r="RSS1365" s="102"/>
      <c r="RST1365" s="102"/>
      <c r="RSU1365" s="102"/>
      <c r="RSV1365" s="102"/>
      <c r="RSW1365" s="102"/>
      <c r="RSX1365" s="102"/>
      <c r="RSY1365" s="102"/>
      <c r="RSZ1365" s="102"/>
      <c r="RTA1365" s="102"/>
      <c r="RTB1365" s="102"/>
      <c r="RTC1365" s="102"/>
      <c r="RTD1365" s="102"/>
      <c r="RTE1365" s="102"/>
      <c r="RTF1365" s="102"/>
      <c r="RTG1365" s="102"/>
      <c r="RTH1365" s="102"/>
      <c r="RTI1365" s="102"/>
      <c r="RTJ1365" s="102"/>
      <c r="RTK1365" s="102"/>
      <c r="RTL1365" s="102"/>
      <c r="RTM1365" s="102"/>
      <c r="RTN1365" s="102"/>
      <c r="RTO1365" s="102"/>
      <c r="RTP1365" s="102"/>
      <c r="RTQ1365" s="102"/>
      <c r="RTR1365" s="102"/>
      <c r="RTS1365" s="102"/>
      <c r="RTT1365" s="102"/>
      <c r="RTU1365" s="102"/>
      <c r="RTV1365" s="102"/>
      <c r="RTW1365" s="102"/>
      <c r="RTX1365" s="102"/>
      <c r="RTY1365" s="102"/>
      <c r="RTZ1365" s="102"/>
      <c r="RUA1365" s="102"/>
      <c r="RUB1365" s="102"/>
      <c r="RUC1365" s="102"/>
      <c r="RUD1365" s="102"/>
      <c r="RUE1365" s="102"/>
      <c r="RUF1365" s="102"/>
      <c r="RUG1365" s="102"/>
      <c r="RUH1365" s="102"/>
      <c r="RUI1365" s="102"/>
      <c r="RUJ1365" s="102"/>
      <c r="RUK1365" s="102"/>
      <c r="RUL1365" s="102"/>
      <c r="RUM1365" s="102"/>
      <c r="RUN1365" s="102"/>
      <c r="RUO1365" s="102"/>
      <c r="RUP1365" s="102"/>
      <c r="RUQ1365" s="102"/>
      <c r="RUR1365" s="102"/>
      <c r="RUS1365" s="102"/>
      <c r="RUT1365" s="102"/>
      <c r="RUU1365" s="102"/>
      <c r="RUV1365" s="102"/>
      <c r="RUW1365" s="102"/>
      <c r="RUX1365" s="102"/>
      <c r="RUY1365" s="102"/>
      <c r="RUZ1365" s="102"/>
      <c r="RVA1365" s="102"/>
      <c r="RVB1365" s="102"/>
      <c r="RVC1365" s="102"/>
      <c r="RVD1365" s="102"/>
      <c r="RVE1365" s="102"/>
      <c r="RVF1365" s="102"/>
      <c r="RVG1365" s="102"/>
      <c r="RVH1365" s="102"/>
      <c r="RVI1365" s="102"/>
      <c r="RVJ1365" s="102"/>
      <c r="RVK1365" s="102"/>
      <c r="RVL1365" s="102"/>
      <c r="RVM1365" s="102"/>
      <c r="RVN1365" s="102"/>
      <c r="RVO1365" s="102"/>
      <c r="RVP1365" s="102"/>
      <c r="RVQ1365" s="102"/>
      <c r="RVR1365" s="102"/>
      <c r="RVS1365" s="102"/>
      <c r="RVT1365" s="102"/>
      <c r="RVU1365" s="102"/>
      <c r="RVV1365" s="102"/>
      <c r="RVW1365" s="102"/>
      <c r="RVX1365" s="102"/>
      <c r="RVY1365" s="102"/>
      <c r="RVZ1365" s="102"/>
      <c r="RWA1365" s="102"/>
      <c r="RWB1365" s="102"/>
      <c r="RWC1365" s="102"/>
      <c r="RWD1365" s="102"/>
      <c r="RWE1365" s="102"/>
      <c r="RWF1365" s="102"/>
      <c r="RWG1365" s="102"/>
      <c r="RWH1365" s="102"/>
      <c r="RWI1365" s="102"/>
      <c r="RWJ1365" s="102"/>
      <c r="RWK1365" s="102"/>
      <c r="RWL1365" s="102"/>
      <c r="RWM1365" s="102"/>
      <c r="RWN1365" s="102"/>
      <c r="RWO1365" s="102"/>
      <c r="RWP1365" s="102"/>
      <c r="RWQ1365" s="102"/>
      <c r="RWR1365" s="102"/>
      <c r="RWS1365" s="102"/>
      <c r="RWT1365" s="102"/>
      <c r="RWU1365" s="102"/>
      <c r="RWV1365" s="102"/>
      <c r="RWW1365" s="102"/>
      <c r="RWX1365" s="102"/>
      <c r="RWY1365" s="102"/>
      <c r="RWZ1365" s="102"/>
      <c r="RXA1365" s="102"/>
      <c r="RXB1365" s="102"/>
      <c r="RXC1365" s="102"/>
      <c r="RXD1365" s="102"/>
      <c r="RXE1365" s="102"/>
      <c r="RXF1365" s="102"/>
      <c r="RXG1365" s="102"/>
      <c r="RXH1365" s="102"/>
      <c r="RXI1365" s="102"/>
      <c r="RXJ1365" s="102"/>
      <c r="RXK1365" s="102"/>
      <c r="RXL1365" s="102"/>
      <c r="RXM1365" s="102"/>
      <c r="RXN1365" s="102"/>
      <c r="RXO1365" s="102"/>
      <c r="RXP1365" s="102"/>
      <c r="RXQ1365" s="102"/>
      <c r="RXR1365" s="102"/>
      <c r="RXS1365" s="102"/>
      <c r="RXT1365" s="102"/>
      <c r="RXU1365" s="102"/>
      <c r="RXV1365" s="102"/>
      <c r="RXW1365" s="102"/>
      <c r="RXX1365" s="102"/>
      <c r="RXY1365" s="102"/>
      <c r="RXZ1365" s="102"/>
      <c r="RYA1365" s="102"/>
      <c r="RYB1365" s="102"/>
      <c r="RYC1365" s="102"/>
      <c r="RYD1365" s="102"/>
      <c r="RYE1365" s="102"/>
      <c r="RYF1365" s="102"/>
      <c r="RYG1365" s="102"/>
      <c r="RYH1365" s="102"/>
      <c r="RYI1365" s="102"/>
      <c r="RYJ1365" s="102"/>
      <c r="RYK1365" s="102"/>
      <c r="RYL1365" s="102"/>
      <c r="RYM1365" s="102"/>
      <c r="RYN1365" s="102"/>
      <c r="RYO1365" s="102"/>
      <c r="RYP1365" s="102"/>
      <c r="RYQ1365" s="102"/>
      <c r="RYR1365" s="102"/>
      <c r="RYS1365" s="102"/>
      <c r="RYT1365" s="102"/>
      <c r="RYU1365" s="102"/>
      <c r="RYV1365" s="102"/>
      <c r="RYW1365" s="102"/>
      <c r="RYX1365" s="102"/>
      <c r="RYY1365" s="102"/>
      <c r="RYZ1365" s="102"/>
      <c r="RZA1365" s="102"/>
      <c r="RZB1365" s="102"/>
      <c r="RZC1365" s="102"/>
      <c r="RZD1365" s="102"/>
      <c r="RZE1365" s="102"/>
      <c r="RZF1365" s="102"/>
      <c r="RZG1365" s="102"/>
      <c r="RZH1365" s="102"/>
      <c r="RZI1365" s="102"/>
      <c r="RZJ1365" s="102"/>
      <c r="RZK1365" s="102"/>
      <c r="RZL1365" s="102"/>
      <c r="RZM1365" s="102"/>
      <c r="RZN1365" s="102"/>
      <c r="RZO1365" s="102"/>
      <c r="RZP1365" s="102"/>
      <c r="RZQ1365" s="102"/>
      <c r="RZR1365" s="102"/>
      <c r="RZS1365" s="102"/>
      <c r="RZT1365" s="102"/>
      <c r="RZU1365" s="102"/>
      <c r="RZV1365" s="102"/>
      <c r="RZW1365" s="102"/>
      <c r="RZX1365" s="102"/>
      <c r="RZY1365" s="102"/>
      <c r="RZZ1365" s="102"/>
      <c r="SAA1365" s="102"/>
      <c r="SAB1365" s="102"/>
      <c r="SAC1365" s="102"/>
      <c r="SAD1365" s="102"/>
      <c r="SAE1365" s="102"/>
      <c r="SAF1365" s="102"/>
      <c r="SAG1365" s="102"/>
      <c r="SAH1365" s="102"/>
      <c r="SAI1365" s="102"/>
      <c r="SAJ1365" s="102"/>
      <c r="SAK1365" s="102"/>
      <c r="SAL1365" s="102"/>
      <c r="SAM1365" s="102"/>
      <c r="SAN1365" s="102"/>
      <c r="SAO1365" s="102"/>
      <c r="SAP1365" s="102"/>
      <c r="SAQ1365" s="102"/>
      <c r="SAR1365" s="102"/>
      <c r="SAS1365" s="102"/>
      <c r="SAT1365" s="102"/>
      <c r="SAU1365" s="102"/>
      <c r="SAV1365" s="102"/>
      <c r="SAW1365" s="102"/>
      <c r="SAX1365" s="102"/>
      <c r="SAY1365" s="102"/>
      <c r="SAZ1365" s="102"/>
      <c r="SBA1365" s="102"/>
      <c r="SBB1365" s="102"/>
      <c r="SBC1365" s="102"/>
      <c r="SBD1365" s="102"/>
      <c r="SBE1365" s="102"/>
      <c r="SBF1365" s="102"/>
      <c r="SBG1365" s="102"/>
      <c r="SBH1365" s="102"/>
      <c r="SBI1365" s="102"/>
      <c r="SBJ1365" s="102"/>
      <c r="SBK1365" s="102"/>
      <c r="SBL1365" s="102"/>
      <c r="SBM1365" s="102"/>
      <c r="SBN1365" s="102"/>
      <c r="SBO1365" s="102"/>
      <c r="SBP1365" s="102"/>
      <c r="SBQ1365" s="102"/>
      <c r="SBR1365" s="102"/>
      <c r="SBS1365" s="102"/>
      <c r="SBT1365" s="102"/>
      <c r="SBU1365" s="102"/>
      <c r="SBV1365" s="102"/>
      <c r="SBW1365" s="102"/>
      <c r="SBX1365" s="102"/>
      <c r="SBY1365" s="102"/>
      <c r="SBZ1365" s="102"/>
      <c r="SCA1365" s="102"/>
      <c r="SCB1365" s="102"/>
      <c r="SCC1365" s="102"/>
      <c r="SCD1365" s="102"/>
      <c r="SCE1365" s="102"/>
      <c r="SCF1365" s="102"/>
      <c r="SCG1365" s="102"/>
      <c r="SCH1365" s="102"/>
      <c r="SCI1365" s="102"/>
      <c r="SCJ1365" s="102"/>
      <c r="SCK1365" s="102"/>
      <c r="SCL1365" s="102"/>
      <c r="SCM1365" s="102"/>
      <c r="SCN1365" s="102"/>
      <c r="SCO1365" s="102"/>
      <c r="SCP1365" s="102"/>
      <c r="SCQ1365" s="102"/>
      <c r="SCR1365" s="102"/>
      <c r="SCS1365" s="102"/>
      <c r="SCT1365" s="102"/>
      <c r="SCU1365" s="102"/>
      <c r="SCV1365" s="102"/>
      <c r="SCW1365" s="102"/>
      <c r="SCX1365" s="102"/>
      <c r="SCY1365" s="102"/>
      <c r="SCZ1365" s="102"/>
      <c r="SDA1365" s="102"/>
      <c r="SDB1365" s="102"/>
      <c r="SDC1365" s="102"/>
      <c r="SDD1365" s="102"/>
      <c r="SDE1365" s="102"/>
      <c r="SDF1365" s="102"/>
      <c r="SDG1365" s="102"/>
      <c r="SDH1365" s="102"/>
      <c r="SDI1365" s="102"/>
      <c r="SDJ1365" s="102"/>
      <c r="SDK1365" s="102"/>
      <c r="SDL1365" s="102"/>
      <c r="SDM1365" s="102"/>
      <c r="SDN1365" s="102"/>
      <c r="SDO1365" s="102"/>
      <c r="SDP1365" s="102"/>
      <c r="SDQ1365" s="102"/>
      <c r="SDR1365" s="102"/>
      <c r="SDS1365" s="102"/>
      <c r="SDT1365" s="102"/>
      <c r="SDU1365" s="102"/>
      <c r="SDV1365" s="102"/>
      <c r="SDW1365" s="102"/>
      <c r="SDX1365" s="102"/>
      <c r="SDY1365" s="102"/>
      <c r="SDZ1365" s="102"/>
      <c r="SEA1365" s="102"/>
      <c r="SEB1365" s="102"/>
      <c r="SEC1365" s="102"/>
      <c r="SED1365" s="102"/>
      <c r="SEE1365" s="102"/>
      <c r="SEF1365" s="102"/>
      <c r="SEG1365" s="102"/>
      <c r="SEH1365" s="102"/>
      <c r="SEI1365" s="102"/>
      <c r="SEJ1365" s="102"/>
      <c r="SEK1365" s="102"/>
      <c r="SEL1365" s="102"/>
      <c r="SEM1365" s="102"/>
      <c r="SEN1365" s="102"/>
      <c r="SEO1365" s="102"/>
      <c r="SEP1365" s="102"/>
      <c r="SEQ1365" s="102"/>
      <c r="SER1365" s="102"/>
      <c r="SES1365" s="102"/>
      <c r="SET1365" s="102"/>
      <c r="SEU1365" s="102"/>
      <c r="SEV1365" s="102"/>
      <c r="SEW1365" s="102"/>
      <c r="SEX1365" s="102"/>
      <c r="SEY1365" s="102"/>
      <c r="SEZ1365" s="102"/>
      <c r="SFA1365" s="102"/>
      <c r="SFB1365" s="102"/>
      <c r="SFC1365" s="102"/>
      <c r="SFD1365" s="102"/>
      <c r="SFE1365" s="102"/>
      <c r="SFF1365" s="102"/>
      <c r="SFG1365" s="102"/>
      <c r="SFH1365" s="102"/>
      <c r="SFI1365" s="102"/>
      <c r="SFJ1365" s="102"/>
      <c r="SFK1365" s="102"/>
      <c r="SFL1365" s="102"/>
      <c r="SFM1365" s="102"/>
      <c r="SFN1365" s="102"/>
      <c r="SFO1365" s="102"/>
      <c r="SFP1365" s="102"/>
      <c r="SFQ1365" s="102"/>
      <c r="SFR1365" s="102"/>
      <c r="SFS1365" s="102"/>
      <c r="SFT1365" s="102"/>
      <c r="SFU1365" s="102"/>
      <c r="SFV1365" s="102"/>
      <c r="SFW1365" s="102"/>
      <c r="SFX1365" s="102"/>
      <c r="SFY1365" s="102"/>
      <c r="SFZ1365" s="102"/>
      <c r="SGA1365" s="102"/>
      <c r="SGB1365" s="102"/>
      <c r="SGC1365" s="102"/>
      <c r="SGD1365" s="102"/>
      <c r="SGE1365" s="102"/>
      <c r="SGF1365" s="102"/>
      <c r="SGG1365" s="102"/>
      <c r="SGH1365" s="102"/>
      <c r="SGI1365" s="102"/>
      <c r="SGJ1365" s="102"/>
      <c r="SGK1365" s="102"/>
      <c r="SGL1365" s="102"/>
      <c r="SGM1365" s="102"/>
      <c r="SGN1365" s="102"/>
      <c r="SGO1365" s="102"/>
      <c r="SGP1365" s="102"/>
      <c r="SGQ1365" s="102"/>
      <c r="SGR1365" s="102"/>
      <c r="SGS1365" s="102"/>
      <c r="SGT1365" s="102"/>
      <c r="SGU1365" s="102"/>
      <c r="SGV1365" s="102"/>
      <c r="SGW1365" s="102"/>
      <c r="SGX1365" s="102"/>
      <c r="SGY1365" s="102"/>
      <c r="SGZ1365" s="102"/>
      <c r="SHA1365" s="102"/>
      <c r="SHB1365" s="102"/>
      <c r="SHC1365" s="102"/>
      <c r="SHD1365" s="102"/>
      <c r="SHE1365" s="102"/>
      <c r="SHF1365" s="102"/>
      <c r="SHG1365" s="102"/>
      <c r="SHH1365" s="102"/>
      <c r="SHI1365" s="102"/>
      <c r="SHJ1365" s="102"/>
      <c r="SHK1365" s="102"/>
      <c r="SHL1365" s="102"/>
      <c r="SHM1365" s="102"/>
      <c r="SHN1365" s="102"/>
      <c r="SHO1365" s="102"/>
      <c r="SHP1365" s="102"/>
      <c r="SHQ1365" s="102"/>
      <c r="SHR1365" s="102"/>
      <c r="SHS1365" s="102"/>
      <c r="SHT1365" s="102"/>
      <c r="SHU1365" s="102"/>
      <c r="SHV1365" s="102"/>
      <c r="SHW1365" s="102"/>
      <c r="SHX1365" s="102"/>
      <c r="SHY1365" s="102"/>
      <c r="SHZ1365" s="102"/>
      <c r="SIA1365" s="102"/>
      <c r="SIB1365" s="102"/>
      <c r="SIC1365" s="102"/>
      <c r="SID1365" s="102"/>
      <c r="SIE1365" s="102"/>
      <c r="SIF1365" s="102"/>
      <c r="SIG1365" s="102"/>
      <c r="SIH1365" s="102"/>
      <c r="SII1365" s="102"/>
      <c r="SIJ1365" s="102"/>
      <c r="SIK1365" s="102"/>
      <c r="SIL1365" s="102"/>
      <c r="SIM1365" s="102"/>
      <c r="SIN1365" s="102"/>
      <c r="SIO1365" s="102"/>
      <c r="SIP1365" s="102"/>
      <c r="SIQ1365" s="102"/>
      <c r="SIR1365" s="102"/>
      <c r="SIS1365" s="102"/>
      <c r="SIT1365" s="102"/>
      <c r="SIU1365" s="102"/>
      <c r="SIV1365" s="102"/>
      <c r="SIW1365" s="102"/>
      <c r="SIX1365" s="102"/>
      <c r="SIY1365" s="102"/>
      <c r="SIZ1365" s="102"/>
      <c r="SJA1365" s="102"/>
      <c r="SJB1365" s="102"/>
      <c r="SJC1365" s="102"/>
      <c r="SJD1365" s="102"/>
      <c r="SJE1365" s="102"/>
      <c r="SJF1365" s="102"/>
      <c r="SJG1365" s="102"/>
      <c r="SJH1365" s="102"/>
      <c r="SJI1365" s="102"/>
      <c r="SJJ1365" s="102"/>
      <c r="SJK1365" s="102"/>
      <c r="SJL1365" s="102"/>
      <c r="SJM1365" s="102"/>
      <c r="SJN1365" s="102"/>
      <c r="SJO1365" s="102"/>
      <c r="SJP1365" s="102"/>
      <c r="SJQ1365" s="102"/>
      <c r="SJR1365" s="102"/>
      <c r="SJS1365" s="102"/>
      <c r="SJT1365" s="102"/>
      <c r="SJU1365" s="102"/>
      <c r="SJV1365" s="102"/>
      <c r="SJW1365" s="102"/>
      <c r="SJX1365" s="102"/>
      <c r="SJY1365" s="102"/>
      <c r="SJZ1365" s="102"/>
      <c r="SKA1365" s="102"/>
      <c r="SKB1365" s="102"/>
      <c r="SKC1365" s="102"/>
      <c r="SKD1365" s="102"/>
      <c r="SKE1365" s="102"/>
      <c r="SKF1365" s="102"/>
      <c r="SKG1365" s="102"/>
      <c r="SKH1365" s="102"/>
      <c r="SKI1365" s="102"/>
      <c r="SKJ1365" s="102"/>
      <c r="SKK1365" s="102"/>
      <c r="SKL1365" s="102"/>
      <c r="SKM1365" s="102"/>
      <c r="SKN1365" s="102"/>
      <c r="SKO1365" s="102"/>
      <c r="SKP1365" s="102"/>
      <c r="SKQ1365" s="102"/>
      <c r="SKR1365" s="102"/>
      <c r="SKS1365" s="102"/>
      <c r="SKT1365" s="102"/>
      <c r="SKU1365" s="102"/>
      <c r="SKV1365" s="102"/>
      <c r="SKW1365" s="102"/>
      <c r="SKX1365" s="102"/>
      <c r="SKY1365" s="102"/>
      <c r="SKZ1365" s="102"/>
      <c r="SLA1365" s="102"/>
      <c r="SLB1365" s="102"/>
      <c r="SLC1365" s="102"/>
      <c r="SLD1365" s="102"/>
      <c r="SLE1365" s="102"/>
      <c r="SLF1365" s="102"/>
      <c r="SLG1365" s="102"/>
      <c r="SLH1365" s="102"/>
      <c r="SLI1365" s="102"/>
      <c r="SLJ1365" s="102"/>
      <c r="SLK1365" s="102"/>
      <c r="SLL1365" s="102"/>
      <c r="SLM1365" s="102"/>
      <c r="SLN1365" s="102"/>
      <c r="SLO1365" s="102"/>
      <c r="SLP1365" s="102"/>
      <c r="SLQ1365" s="102"/>
      <c r="SLR1365" s="102"/>
      <c r="SLS1365" s="102"/>
      <c r="SLT1365" s="102"/>
      <c r="SLU1365" s="102"/>
      <c r="SLV1365" s="102"/>
      <c r="SLW1365" s="102"/>
      <c r="SLX1365" s="102"/>
      <c r="SLY1365" s="102"/>
      <c r="SLZ1365" s="102"/>
      <c r="SMA1365" s="102"/>
      <c r="SMB1365" s="102"/>
      <c r="SMC1365" s="102"/>
      <c r="SMD1365" s="102"/>
      <c r="SME1365" s="102"/>
      <c r="SMF1365" s="102"/>
      <c r="SMG1365" s="102"/>
      <c r="SMH1365" s="102"/>
      <c r="SMI1365" s="102"/>
      <c r="SMJ1365" s="102"/>
      <c r="SMK1365" s="102"/>
      <c r="SML1365" s="102"/>
      <c r="SMM1365" s="102"/>
      <c r="SMN1365" s="102"/>
      <c r="SMO1365" s="102"/>
      <c r="SMP1365" s="102"/>
      <c r="SMQ1365" s="102"/>
      <c r="SMR1365" s="102"/>
      <c r="SMS1365" s="102"/>
      <c r="SMT1365" s="102"/>
      <c r="SMU1365" s="102"/>
      <c r="SMV1365" s="102"/>
      <c r="SMW1365" s="102"/>
      <c r="SMX1365" s="102"/>
      <c r="SMY1365" s="102"/>
      <c r="SMZ1365" s="102"/>
      <c r="SNA1365" s="102"/>
      <c r="SNB1365" s="102"/>
      <c r="SNC1365" s="102"/>
      <c r="SND1365" s="102"/>
      <c r="SNE1365" s="102"/>
      <c r="SNF1365" s="102"/>
      <c r="SNG1365" s="102"/>
      <c r="SNH1365" s="102"/>
      <c r="SNI1365" s="102"/>
      <c r="SNJ1365" s="102"/>
      <c r="SNK1365" s="102"/>
      <c r="SNL1365" s="102"/>
      <c r="SNM1365" s="102"/>
      <c r="SNN1365" s="102"/>
      <c r="SNO1365" s="102"/>
      <c r="SNP1365" s="102"/>
      <c r="SNQ1365" s="102"/>
      <c r="SNR1365" s="102"/>
      <c r="SNS1365" s="102"/>
      <c r="SNT1365" s="102"/>
      <c r="SNU1365" s="102"/>
      <c r="SNV1365" s="102"/>
      <c r="SNW1365" s="102"/>
      <c r="SNX1365" s="102"/>
      <c r="SNY1365" s="102"/>
      <c r="SNZ1365" s="102"/>
      <c r="SOA1365" s="102"/>
      <c r="SOB1365" s="102"/>
      <c r="SOC1365" s="102"/>
      <c r="SOD1365" s="102"/>
      <c r="SOE1365" s="102"/>
      <c r="SOF1365" s="102"/>
      <c r="SOG1365" s="102"/>
      <c r="SOH1365" s="102"/>
      <c r="SOI1365" s="102"/>
      <c r="SOJ1365" s="102"/>
      <c r="SOK1365" s="102"/>
      <c r="SOL1365" s="102"/>
      <c r="SOM1365" s="102"/>
      <c r="SON1365" s="102"/>
      <c r="SOO1365" s="102"/>
      <c r="SOP1365" s="102"/>
      <c r="SOQ1365" s="102"/>
      <c r="SOR1365" s="102"/>
      <c r="SOS1365" s="102"/>
      <c r="SOT1365" s="102"/>
      <c r="SOU1365" s="102"/>
      <c r="SOV1365" s="102"/>
      <c r="SOW1365" s="102"/>
      <c r="SOX1365" s="102"/>
      <c r="SOY1365" s="102"/>
      <c r="SOZ1365" s="102"/>
      <c r="SPA1365" s="102"/>
      <c r="SPB1365" s="102"/>
      <c r="SPC1365" s="102"/>
      <c r="SPD1365" s="102"/>
      <c r="SPE1365" s="102"/>
      <c r="SPF1365" s="102"/>
      <c r="SPG1365" s="102"/>
      <c r="SPH1365" s="102"/>
      <c r="SPI1365" s="102"/>
      <c r="SPJ1365" s="102"/>
      <c r="SPK1365" s="102"/>
      <c r="SPL1365" s="102"/>
      <c r="SPM1365" s="102"/>
      <c r="SPN1365" s="102"/>
      <c r="SPO1365" s="102"/>
      <c r="SPP1365" s="102"/>
      <c r="SPQ1365" s="102"/>
      <c r="SPR1365" s="102"/>
      <c r="SPS1365" s="102"/>
      <c r="SPT1365" s="102"/>
      <c r="SPU1365" s="102"/>
      <c r="SPV1365" s="102"/>
      <c r="SPW1365" s="102"/>
      <c r="SPX1365" s="102"/>
      <c r="SPY1365" s="102"/>
      <c r="SPZ1365" s="102"/>
      <c r="SQA1365" s="102"/>
      <c r="SQB1365" s="102"/>
      <c r="SQC1365" s="102"/>
      <c r="SQD1365" s="102"/>
      <c r="SQE1365" s="102"/>
      <c r="SQF1365" s="102"/>
      <c r="SQG1365" s="102"/>
      <c r="SQH1365" s="102"/>
      <c r="SQI1365" s="102"/>
      <c r="SQJ1365" s="102"/>
      <c r="SQK1365" s="102"/>
      <c r="SQL1365" s="102"/>
      <c r="SQM1365" s="102"/>
      <c r="SQN1365" s="102"/>
      <c r="SQO1365" s="102"/>
      <c r="SQP1365" s="102"/>
      <c r="SQQ1365" s="102"/>
      <c r="SQR1365" s="102"/>
      <c r="SQS1365" s="102"/>
      <c r="SQT1365" s="102"/>
      <c r="SQU1365" s="102"/>
      <c r="SQV1365" s="102"/>
      <c r="SQW1365" s="102"/>
      <c r="SQX1365" s="102"/>
      <c r="SQY1365" s="102"/>
      <c r="SQZ1365" s="102"/>
      <c r="SRA1365" s="102"/>
      <c r="SRB1365" s="102"/>
      <c r="SRC1365" s="102"/>
      <c r="SRD1365" s="102"/>
      <c r="SRE1365" s="102"/>
      <c r="SRF1365" s="102"/>
      <c r="SRG1365" s="102"/>
      <c r="SRH1365" s="102"/>
      <c r="SRI1365" s="102"/>
      <c r="SRJ1365" s="102"/>
      <c r="SRK1365" s="102"/>
      <c r="SRL1365" s="102"/>
      <c r="SRM1365" s="102"/>
      <c r="SRN1365" s="102"/>
      <c r="SRO1365" s="102"/>
      <c r="SRP1365" s="102"/>
      <c r="SRQ1365" s="102"/>
      <c r="SRR1365" s="102"/>
      <c r="SRS1365" s="102"/>
      <c r="SRT1365" s="102"/>
      <c r="SRU1365" s="102"/>
      <c r="SRV1365" s="102"/>
      <c r="SRW1365" s="102"/>
      <c r="SRX1365" s="102"/>
      <c r="SRY1365" s="102"/>
      <c r="SRZ1365" s="102"/>
      <c r="SSA1365" s="102"/>
      <c r="SSB1365" s="102"/>
      <c r="SSC1365" s="102"/>
      <c r="SSD1365" s="102"/>
      <c r="SSE1365" s="102"/>
      <c r="SSF1365" s="102"/>
      <c r="SSG1365" s="102"/>
      <c r="SSH1365" s="102"/>
      <c r="SSI1365" s="102"/>
      <c r="SSJ1365" s="102"/>
      <c r="SSK1365" s="102"/>
      <c r="SSL1365" s="102"/>
      <c r="SSM1365" s="102"/>
      <c r="SSN1365" s="102"/>
      <c r="SSO1365" s="102"/>
      <c r="SSP1365" s="102"/>
      <c r="SSQ1365" s="102"/>
      <c r="SSR1365" s="102"/>
      <c r="SSS1365" s="102"/>
      <c r="SST1365" s="102"/>
      <c r="SSU1365" s="102"/>
      <c r="SSV1365" s="102"/>
      <c r="SSW1365" s="102"/>
      <c r="SSX1365" s="102"/>
      <c r="SSY1365" s="102"/>
      <c r="SSZ1365" s="102"/>
      <c r="STA1365" s="102"/>
      <c r="STB1365" s="102"/>
      <c r="STC1365" s="102"/>
      <c r="STD1365" s="102"/>
      <c r="STE1365" s="102"/>
      <c r="STF1365" s="102"/>
      <c r="STG1365" s="102"/>
      <c r="STH1365" s="102"/>
      <c r="STI1365" s="102"/>
      <c r="STJ1365" s="102"/>
      <c r="STK1365" s="102"/>
      <c r="STL1365" s="102"/>
      <c r="STM1365" s="102"/>
      <c r="STN1365" s="102"/>
      <c r="STO1365" s="102"/>
      <c r="STP1365" s="102"/>
      <c r="STQ1365" s="102"/>
      <c r="STR1365" s="102"/>
      <c r="STS1365" s="102"/>
      <c r="STT1365" s="102"/>
      <c r="STU1365" s="102"/>
      <c r="STV1365" s="102"/>
      <c r="STW1365" s="102"/>
      <c r="STX1365" s="102"/>
      <c r="STY1365" s="102"/>
      <c r="STZ1365" s="102"/>
      <c r="SUA1365" s="102"/>
      <c r="SUB1365" s="102"/>
      <c r="SUC1365" s="102"/>
      <c r="SUD1365" s="102"/>
      <c r="SUE1365" s="102"/>
      <c r="SUF1365" s="102"/>
      <c r="SUG1365" s="102"/>
      <c r="SUH1365" s="102"/>
      <c r="SUI1365" s="102"/>
      <c r="SUJ1365" s="102"/>
      <c r="SUK1365" s="102"/>
      <c r="SUL1365" s="102"/>
      <c r="SUM1365" s="102"/>
      <c r="SUN1365" s="102"/>
      <c r="SUO1365" s="102"/>
      <c r="SUP1365" s="102"/>
      <c r="SUQ1365" s="102"/>
      <c r="SUR1365" s="102"/>
      <c r="SUS1365" s="102"/>
      <c r="SUT1365" s="102"/>
      <c r="SUU1365" s="102"/>
      <c r="SUV1365" s="102"/>
      <c r="SUW1365" s="102"/>
      <c r="SUX1365" s="102"/>
      <c r="SUY1365" s="102"/>
      <c r="SUZ1365" s="102"/>
      <c r="SVA1365" s="102"/>
      <c r="SVB1365" s="102"/>
      <c r="SVC1365" s="102"/>
      <c r="SVD1365" s="102"/>
      <c r="SVE1365" s="102"/>
      <c r="SVF1365" s="102"/>
      <c r="SVG1365" s="102"/>
      <c r="SVH1365" s="102"/>
      <c r="SVI1365" s="102"/>
      <c r="SVJ1365" s="102"/>
      <c r="SVK1365" s="102"/>
      <c r="SVL1365" s="102"/>
      <c r="SVM1365" s="102"/>
      <c r="SVN1365" s="102"/>
      <c r="SVO1365" s="102"/>
      <c r="SVP1365" s="102"/>
      <c r="SVQ1365" s="102"/>
      <c r="SVR1365" s="102"/>
      <c r="SVS1365" s="102"/>
      <c r="SVT1365" s="102"/>
      <c r="SVU1365" s="102"/>
      <c r="SVV1365" s="102"/>
      <c r="SVW1365" s="102"/>
      <c r="SVX1365" s="102"/>
      <c r="SVY1365" s="102"/>
      <c r="SVZ1365" s="102"/>
      <c r="SWA1365" s="102"/>
      <c r="SWB1365" s="102"/>
      <c r="SWC1365" s="102"/>
      <c r="SWD1365" s="102"/>
      <c r="SWE1365" s="102"/>
      <c r="SWF1365" s="102"/>
      <c r="SWG1365" s="102"/>
      <c r="SWH1365" s="102"/>
      <c r="SWI1365" s="102"/>
      <c r="SWJ1365" s="102"/>
      <c r="SWK1365" s="102"/>
      <c r="SWL1365" s="102"/>
      <c r="SWM1365" s="102"/>
      <c r="SWN1365" s="102"/>
      <c r="SWO1365" s="102"/>
      <c r="SWP1365" s="102"/>
      <c r="SWQ1365" s="102"/>
      <c r="SWR1365" s="102"/>
      <c r="SWS1365" s="102"/>
      <c r="SWT1365" s="102"/>
      <c r="SWU1365" s="102"/>
      <c r="SWV1365" s="102"/>
      <c r="SWW1365" s="102"/>
      <c r="SWX1365" s="102"/>
      <c r="SWY1365" s="102"/>
      <c r="SWZ1365" s="102"/>
      <c r="SXA1365" s="102"/>
      <c r="SXB1365" s="102"/>
      <c r="SXC1365" s="102"/>
      <c r="SXD1365" s="102"/>
      <c r="SXE1365" s="102"/>
      <c r="SXF1365" s="102"/>
      <c r="SXG1365" s="102"/>
      <c r="SXH1365" s="102"/>
      <c r="SXI1365" s="102"/>
      <c r="SXJ1365" s="102"/>
      <c r="SXK1365" s="102"/>
      <c r="SXL1365" s="102"/>
      <c r="SXM1365" s="102"/>
      <c r="SXN1365" s="102"/>
      <c r="SXO1365" s="102"/>
      <c r="SXP1365" s="102"/>
      <c r="SXQ1365" s="102"/>
      <c r="SXR1365" s="102"/>
      <c r="SXS1365" s="102"/>
      <c r="SXT1365" s="102"/>
      <c r="SXU1365" s="102"/>
      <c r="SXV1365" s="102"/>
      <c r="SXW1365" s="102"/>
      <c r="SXX1365" s="102"/>
      <c r="SXY1365" s="102"/>
      <c r="SXZ1365" s="102"/>
      <c r="SYA1365" s="102"/>
      <c r="SYB1365" s="102"/>
      <c r="SYC1365" s="102"/>
      <c r="SYD1365" s="102"/>
      <c r="SYE1365" s="102"/>
      <c r="SYF1365" s="102"/>
      <c r="SYG1365" s="102"/>
      <c r="SYH1365" s="102"/>
      <c r="SYI1365" s="102"/>
      <c r="SYJ1365" s="102"/>
      <c r="SYK1365" s="102"/>
      <c r="SYL1365" s="102"/>
      <c r="SYM1365" s="102"/>
      <c r="SYN1365" s="102"/>
      <c r="SYO1365" s="102"/>
      <c r="SYP1365" s="102"/>
      <c r="SYQ1365" s="102"/>
      <c r="SYR1365" s="102"/>
      <c r="SYS1365" s="102"/>
      <c r="SYT1365" s="102"/>
      <c r="SYU1365" s="102"/>
      <c r="SYV1365" s="102"/>
      <c r="SYW1365" s="102"/>
      <c r="SYX1365" s="102"/>
      <c r="SYY1365" s="102"/>
      <c r="SYZ1365" s="102"/>
      <c r="SZA1365" s="102"/>
      <c r="SZB1365" s="102"/>
      <c r="SZC1365" s="102"/>
      <c r="SZD1365" s="102"/>
      <c r="SZE1365" s="102"/>
      <c r="SZF1365" s="102"/>
      <c r="SZG1365" s="102"/>
      <c r="SZH1365" s="102"/>
      <c r="SZI1365" s="102"/>
      <c r="SZJ1365" s="102"/>
      <c r="SZK1365" s="102"/>
      <c r="SZL1365" s="102"/>
      <c r="SZM1365" s="102"/>
      <c r="SZN1365" s="102"/>
      <c r="SZO1365" s="102"/>
      <c r="SZP1365" s="102"/>
      <c r="SZQ1365" s="102"/>
      <c r="SZR1365" s="102"/>
      <c r="SZS1365" s="102"/>
      <c r="SZT1365" s="102"/>
      <c r="SZU1365" s="102"/>
      <c r="SZV1365" s="102"/>
      <c r="SZW1365" s="102"/>
      <c r="SZX1365" s="102"/>
      <c r="SZY1365" s="102"/>
      <c r="SZZ1365" s="102"/>
      <c r="TAA1365" s="102"/>
      <c r="TAB1365" s="102"/>
      <c r="TAC1365" s="102"/>
      <c r="TAD1365" s="102"/>
      <c r="TAE1365" s="102"/>
      <c r="TAF1365" s="102"/>
      <c r="TAG1365" s="102"/>
      <c r="TAH1365" s="102"/>
      <c r="TAI1365" s="102"/>
      <c r="TAJ1365" s="102"/>
      <c r="TAK1365" s="102"/>
      <c r="TAL1365" s="102"/>
      <c r="TAM1365" s="102"/>
      <c r="TAN1365" s="102"/>
      <c r="TAO1365" s="102"/>
      <c r="TAP1365" s="102"/>
      <c r="TAQ1365" s="102"/>
      <c r="TAR1365" s="102"/>
      <c r="TAS1365" s="102"/>
      <c r="TAT1365" s="102"/>
      <c r="TAU1365" s="102"/>
      <c r="TAV1365" s="102"/>
      <c r="TAW1365" s="102"/>
      <c r="TAX1365" s="102"/>
      <c r="TAY1365" s="102"/>
      <c r="TAZ1365" s="102"/>
      <c r="TBA1365" s="102"/>
      <c r="TBB1365" s="102"/>
      <c r="TBC1365" s="102"/>
      <c r="TBD1365" s="102"/>
      <c r="TBE1365" s="102"/>
      <c r="TBF1365" s="102"/>
      <c r="TBG1365" s="102"/>
      <c r="TBH1365" s="102"/>
      <c r="TBI1365" s="102"/>
      <c r="TBJ1365" s="102"/>
      <c r="TBK1365" s="102"/>
      <c r="TBL1365" s="102"/>
      <c r="TBM1365" s="102"/>
      <c r="TBN1365" s="102"/>
      <c r="TBO1365" s="102"/>
      <c r="TBP1365" s="102"/>
      <c r="TBQ1365" s="102"/>
      <c r="TBR1365" s="102"/>
      <c r="TBS1365" s="102"/>
      <c r="TBT1365" s="102"/>
      <c r="TBU1365" s="102"/>
      <c r="TBV1365" s="102"/>
      <c r="TBW1365" s="102"/>
      <c r="TBX1365" s="102"/>
      <c r="TBY1365" s="102"/>
      <c r="TBZ1365" s="102"/>
      <c r="TCA1365" s="102"/>
      <c r="TCB1365" s="102"/>
      <c r="TCC1365" s="102"/>
      <c r="TCD1365" s="102"/>
      <c r="TCE1365" s="102"/>
      <c r="TCF1365" s="102"/>
      <c r="TCG1365" s="102"/>
      <c r="TCH1365" s="102"/>
      <c r="TCI1365" s="102"/>
      <c r="TCJ1365" s="102"/>
      <c r="TCK1365" s="102"/>
      <c r="TCL1365" s="102"/>
      <c r="TCM1365" s="102"/>
      <c r="TCN1365" s="102"/>
      <c r="TCO1365" s="102"/>
      <c r="TCP1365" s="102"/>
      <c r="TCQ1365" s="102"/>
      <c r="TCR1365" s="102"/>
      <c r="TCS1365" s="102"/>
      <c r="TCT1365" s="102"/>
      <c r="TCU1365" s="102"/>
      <c r="TCV1365" s="102"/>
      <c r="TCW1365" s="102"/>
      <c r="TCX1365" s="102"/>
      <c r="TCY1365" s="102"/>
      <c r="TCZ1365" s="102"/>
      <c r="TDA1365" s="102"/>
      <c r="TDB1365" s="102"/>
      <c r="TDC1365" s="102"/>
      <c r="TDD1365" s="102"/>
      <c r="TDE1365" s="102"/>
      <c r="TDF1365" s="102"/>
      <c r="TDG1365" s="102"/>
      <c r="TDH1365" s="102"/>
      <c r="TDI1365" s="102"/>
      <c r="TDJ1365" s="102"/>
      <c r="TDK1365" s="102"/>
      <c r="TDL1365" s="102"/>
      <c r="TDM1365" s="102"/>
      <c r="TDN1365" s="102"/>
      <c r="TDO1365" s="102"/>
      <c r="TDP1365" s="102"/>
      <c r="TDQ1365" s="102"/>
      <c r="TDR1365" s="102"/>
      <c r="TDS1365" s="102"/>
      <c r="TDT1365" s="102"/>
      <c r="TDU1365" s="102"/>
      <c r="TDV1365" s="102"/>
      <c r="TDW1365" s="102"/>
      <c r="TDX1365" s="102"/>
      <c r="TDY1365" s="102"/>
      <c r="TDZ1365" s="102"/>
      <c r="TEA1365" s="102"/>
      <c r="TEB1365" s="102"/>
      <c r="TEC1365" s="102"/>
      <c r="TED1365" s="102"/>
      <c r="TEE1365" s="102"/>
      <c r="TEF1365" s="102"/>
      <c r="TEG1365" s="102"/>
      <c r="TEH1365" s="102"/>
      <c r="TEI1365" s="102"/>
      <c r="TEJ1365" s="102"/>
      <c r="TEK1365" s="102"/>
      <c r="TEL1365" s="102"/>
      <c r="TEM1365" s="102"/>
      <c r="TEN1365" s="102"/>
      <c r="TEO1365" s="102"/>
      <c r="TEP1365" s="102"/>
      <c r="TEQ1365" s="102"/>
      <c r="TER1365" s="102"/>
      <c r="TES1365" s="102"/>
      <c r="TET1365" s="102"/>
      <c r="TEU1365" s="102"/>
      <c r="TEV1365" s="102"/>
      <c r="TEW1365" s="102"/>
      <c r="TEX1365" s="102"/>
      <c r="TEY1365" s="102"/>
      <c r="TEZ1365" s="102"/>
      <c r="TFA1365" s="102"/>
      <c r="TFB1365" s="102"/>
      <c r="TFC1365" s="102"/>
      <c r="TFD1365" s="102"/>
      <c r="TFE1365" s="102"/>
      <c r="TFF1365" s="102"/>
      <c r="TFG1365" s="102"/>
      <c r="TFH1365" s="102"/>
      <c r="TFI1365" s="102"/>
      <c r="TFJ1365" s="102"/>
      <c r="TFK1365" s="102"/>
      <c r="TFL1365" s="102"/>
      <c r="TFM1365" s="102"/>
      <c r="TFN1365" s="102"/>
      <c r="TFO1365" s="102"/>
      <c r="TFP1365" s="102"/>
      <c r="TFQ1365" s="102"/>
      <c r="TFR1365" s="102"/>
      <c r="TFS1365" s="102"/>
      <c r="TFT1365" s="102"/>
      <c r="TFU1365" s="102"/>
      <c r="TFV1365" s="102"/>
      <c r="TFW1365" s="102"/>
      <c r="TFX1365" s="102"/>
      <c r="TFY1365" s="102"/>
      <c r="TFZ1365" s="102"/>
      <c r="TGA1365" s="102"/>
      <c r="TGB1365" s="102"/>
      <c r="TGC1365" s="102"/>
      <c r="TGD1365" s="102"/>
      <c r="TGE1365" s="102"/>
      <c r="TGF1365" s="102"/>
      <c r="TGG1365" s="102"/>
      <c r="TGH1365" s="102"/>
      <c r="TGI1365" s="102"/>
      <c r="TGJ1365" s="102"/>
      <c r="TGK1365" s="102"/>
      <c r="TGL1365" s="102"/>
      <c r="TGM1365" s="102"/>
      <c r="TGN1365" s="102"/>
      <c r="TGO1365" s="102"/>
      <c r="TGP1365" s="102"/>
      <c r="TGQ1365" s="102"/>
      <c r="TGR1365" s="102"/>
      <c r="TGS1365" s="102"/>
      <c r="TGT1365" s="102"/>
      <c r="TGU1365" s="102"/>
      <c r="TGV1365" s="102"/>
      <c r="TGW1365" s="102"/>
      <c r="TGX1365" s="102"/>
      <c r="TGY1365" s="102"/>
      <c r="TGZ1365" s="102"/>
      <c r="THA1365" s="102"/>
      <c r="THB1365" s="102"/>
      <c r="THC1365" s="102"/>
      <c r="THD1365" s="102"/>
      <c r="THE1365" s="102"/>
      <c r="THF1365" s="102"/>
      <c r="THG1365" s="102"/>
      <c r="THH1365" s="102"/>
      <c r="THI1365" s="102"/>
      <c r="THJ1365" s="102"/>
      <c r="THK1365" s="102"/>
      <c r="THL1365" s="102"/>
      <c r="THM1365" s="102"/>
      <c r="THN1365" s="102"/>
      <c r="THO1365" s="102"/>
      <c r="THP1365" s="102"/>
      <c r="THQ1365" s="102"/>
      <c r="THR1365" s="102"/>
      <c r="THS1365" s="102"/>
      <c r="THT1365" s="102"/>
      <c r="THU1365" s="102"/>
      <c r="THV1365" s="102"/>
      <c r="THW1365" s="102"/>
      <c r="THX1365" s="102"/>
      <c r="THY1365" s="102"/>
      <c r="THZ1365" s="102"/>
      <c r="TIA1365" s="102"/>
      <c r="TIB1365" s="102"/>
      <c r="TIC1365" s="102"/>
      <c r="TID1365" s="102"/>
      <c r="TIE1365" s="102"/>
      <c r="TIF1365" s="102"/>
      <c r="TIG1365" s="102"/>
      <c r="TIH1365" s="102"/>
      <c r="TII1365" s="102"/>
      <c r="TIJ1365" s="102"/>
      <c r="TIK1365" s="102"/>
      <c r="TIL1365" s="102"/>
      <c r="TIM1365" s="102"/>
      <c r="TIN1365" s="102"/>
      <c r="TIO1365" s="102"/>
      <c r="TIP1365" s="102"/>
      <c r="TIQ1365" s="102"/>
      <c r="TIR1365" s="102"/>
      <c r="TIS1365" s="102"/>
      <c r="TIT1365" s="102"/>
      <c r="TIU1365" s="102"/>
      <c r="TIV1365" s="102"/>
      <c r="TIW1365" s="102"/>
      <c r="TIX1365" s="102"/>
      <c r="TIY1365" s="102"/>
      <c r="TIZ1365" s="102"/>
      <c r="TJA1365" s="102"/>
      <c r="TJB1365" s="102"/>
      <c r="TJC1365" s="102"/>
      <c r="TJD1365" s="102"/>
      <c r="TJE1365" s="102"/>
      <c r="TJF1365" s="102"/>
      <c r="TJG1365" s="102"/>
      <c r="TJH1365" s="102"/>
      <c r="TJI1365" s="102"/>
      <c r="TJJ1365" s="102"/>
      <c r="TJK1365" s="102"/>
      <c r="TJL1365" s="102"/>
      <c r="TJM1365" s="102"/>
      <c r="TJN1365" s="102"/>
      <c r="TJO1365" s="102"/>
      <c r="TJP1365" s="102"/>
      <c r="TJQ1365" s="102"/>
      <c r="TJR1365" s="102"/>
      <c r="TJS1365" s="102"/>
      <c r="TJT1365" s="102"/>
      <c r="TJU1365" s="102"/>
      <c r="TJV1365" s="102"/>
      <c r="TJW1365" s="102"/>
      <c r="TJX1365" s="102"/>
      <c r="TJY1365" s="102"/>
      <c r="TJZ1365" s="102"/>
      <c r="TKA1365" s="102"/>
      <c r="TKB1365" s="102"/>
      <c r="TKC1365" s="102"/>
      <c r="TKD1365" s="102"/>
      <c r="TKE1365" s="102"/>
      <c r="TKF1365" s="102"/>
      <c r="TKG1365" s="102"/>
      <c r="TKH1365" s="102"/>
      <c r="TKI1365" s="102"/>
      <c r="TKJ1365" s="102"/>
      <c r="TKK1365" s="102"/>
      <c r="TKL1365" s="102"/>
      <c r="TKM1365" s="102"/>
      <c r="TKN1365" s="102"/>
      <c r="TKO1365" s="102"/>
      <c r="TKP1365" s="102"/>
      <c r="TKQ1365" s="102"/>
      <c r="TKR1365" s="102"/>
      <c r="TKS1365" s="102"/>
      <c r="TKT1365" s="102"/>
      <c r="TKU1365" s="102"/>
      <c r="TKV1365" s="102"/>
      <c r="TKW1365" s="102"/>
      <c r="TKX1365" s="102"/>
      <c r="TKY1365" s="102"/>
      <c r="TKZ1365" s="102"/>
      <c r="TLA1365" s="102"/>
      <c r="TLB1365" s="102"/>
      <c r="TLC1365" s="102"/>
      <c r="TLD1365" s="102"/>
      <c r="TLE1365" s="102"/>
      <c r="TLF1365" s="102"/>
      <c r="TLG1365" s="102"/>
      <c r="TLH1365" s="102"/>
      <c r="TLI1365" s="102"/>
      <c r="TLJ1365" s="102"/>
      <c r="TLK1365" s="102"/>
      <c r="TLL1365" s="102"/>
      <c r="TLM1365" s="102"/>
      <c r="TLN1365" s="102"/>
      <c r="TLO1365" s="102"/>
      <c r="TLP1365" s="102"/>
      <c r="TLQ1365" s="102"/>
      <c r="TLR1365" s="102"/>
      <c r="TLS1365" s="102"/>
      <c r="TLT1365" s="102"/>
      <c r="TLU1365" s="102"/>
      <c r="TLV1365" s="102"/>
      <c r="TLW1365" s="102"/>
      <c r="TLX1365" s="102"/>
      <c r="TLY1365" s="102"/>
      <c r="TLZ1365" s="102"/>
      <c r="TMA1365" s="102"/>
      <c r="TMB1365" s="102"/>
      <c r="TMC1365" s="102"/>
      <c r="TMD1365" s="102"/>
      <c r="TME1365" s="102"/>
      <c r="TMF1365" s="102"/>
      <c r="TMG1365" s="102"/>
      <c r="TMH1365" s="102"/>
      <c r="TMI1365" s="102"/>
      <c r="TMJ1365" s="102"/>
      <c r="TMK1365" s="102"/>
      <c r="TML1365" s="102"/>
      <c r="TMM1365" s="102"/>
      <c r="TMN1365" s="102"/>
      <c r="TMO1365" s="102"/>
      <c r="TMP1365" s="102"/>
      <c r="TMQ1365" s="102"/>
      <c r="TMR1365" s="102"/>
      <c r="TMS1365" s="102"/>
      <c r="TMT1365" s="102"/>
      <c r="TMU1365" s="102"/>
      <c r="TMV1365" s="102"/>
      <c r="TMW1365" s="102"/>
      <c r="TMX1365" s="102"/>
      <c r="TMY1365" s="102"/>
      <c r="TMZ1365" s="102"/>
      <c r="TNA1365" s="102"/>
      <c r="TNB1365" s="102"/>
      <c r="TNC1365" s="102"/>
      <c r="TND1365" s="102"/>
      <c r="TNE1365" s="102"/>
      <c r="TNF1365" s="102"/>
      <c r="TNG1365" s="102"/>
      <c r="TNH1365" s="102"/>
      <c r="TNI1365" s="102"/>
      <c r="TNJ1365" s="102"/>
      <c r="TNK1365" s="102"/>
      <c r="TNL1365" s="102"/>
      <c r="TNM1365" s="102"/>
      <c r="TNN1365" s="102"/>
      <c r="TNO1365" s="102"/>
      <c r="TNP1365" s="102"/>
      <c r="TNQ1365" s="102"/>
      <c r="TNR1365" s="102"/>
      <c r="TNS1365" s="102"/>
      <c r="TNT1365" s="102"/>
      <c r="TNU1365" s="102"/>
      <c r="TNV1365" s="102"/>
      <c r="TNW1365" s="102"/>
      <c r="TNX1365" s="102"/>
      <c r="TNY1365" s="102"/>
      <c r="TNZ1365" s="102"/>
      <c r="TOA1365" s="102"/>
      <c r="TOB1365" s="102"/>
      <c r="TOC1365" s="102"/>
      <c r="TOD1365" s="102"/>
      <c r="TOE1365" s="102"/>
      <c r="TOF1365" s="102"/>
      <c r="TOG1365" s="102"/>
      <c r="TOH1365" s="102"/>
      <c r="TOI1365" s="102"/>
      <c r="TOJ1365" s="102"/>
      <c r="TOK1365" s="102"/>
      <c r="TOL1365" s="102"/>
      <c r="TOM1365" s="102"/>
      <c r="TON1365" s="102"/>
      <c r="TOO1365" s="102"/>
      <c r="TOP1365" s="102"/>
      <c r="TOQ1365" s="102"/>
      <c r="TOR1365" s="102"/>
      <c r="TOS1365" s="102"/>
      <c r="TOT1365" s="102"/>
      <c r="TOU1365" s="102"/>
      <c r="TOV1365" s="102"/>
      <c r="TOW1365" s="102"/>
      <c r="TOX1365" s="102"/>
      <c r="TOY1365" s="102"/>
      <c r="TOZ1365" s="102"/>
      <c r="TPA1365" s="102"/>
      <c r="TPB1365" s="102"/>
      <c r="TPC1365" s="102"/>
      <c r="TPD1365" s="102"/>
      <c r="TPE1365" s="102"/>
      <c r="TPF1365" s="102"/>
      <c r="TPG1365" s="102"/>
      <c r="TPH1365" s="102"/>
      <c r="TPI1365" s="102"/>
      <c r="TPJ1365" s="102"/>
      <c r="TPK1365" s="102"/>
      <c r="TPL1365" s="102"/>
      <c r="TPM1365" s="102"/>
      <c r="TPN1365" s="102"/>
      <c r="TPO1365" s="102"/>
      <c r="TPP1365" s="102"/>
      <c r="TPQ1365" s="102"/>
      <c r="TPR1365" s="102"/>
      <c r="TPS1365" s="102"/>
      <c r="TPT1365" s="102"/>
      <c r="TPU1365" s="102"/>
      <c r="TPV1365" s="102"/>
      <c r="TPW1365" s="102"/>
      <c r="TPX1365" s="102"/>
      <c r="TPY1365" s="102"/>
      <c r="TPZ1365" s="102"/>
      <c r="TQA1365" s="102"/>
      <c r="TQB1365" s="102"/>
      <c r="TQC1365" s="102"/>
      <c r="TQD1365" s="102"/>
      <c r="TQE1365" s="102"/>
      <c r="TQF1365" s="102"/>
      <c r="TQG1365" s="102"/>
      <c r="TQH1365" s="102"/>
      <c r="TQI1365" s="102"/>
      <c r="TQJ1365" s="102"/>
      <c r="TQK1365" s="102"/>
      <c r="TQL1365" s="102"/>
      <c r="TQM1365" s="102"/>
      <c r="TQN1365" s="102"/>
      <c r="TQO1365" s="102"/>
      <c r="TQP1365" s="102"/>
      <c r="TQQ1365" s="102"/>
      <c r="TQR1365" s="102"/>
      <c r="TQS1365" s="102"/>
      <c r="TQT1365" s="102"/>
      <c r="TQU1365" s="102"/>
      <c r="TQV1365" s="102"/>
      <c r="TQW1365" s="102"/>
      <c r="TQX1365" s="102"/>
      <c r="TQY1365" s="102"/>
      <c r="TQZ1365" s="102"/>
      <c r="TRA1365" s="102"/>
      <c r="TRB1365" s="102"/>
      <c r="TRC1365" s="102"/>
      <c r="TRD1365" s="102"/>
      <c r="TRE1365" s="102"/>
      <c r="TRF1365" s="102"/>
      <c r="TRG1365" s="102"/>
      <c r="TRH1365" s="102"/>
      <c r="TRI1365" s="102"/>
      <c r="TRJ1365" s="102"/>
      <c r="TRK1365" s="102"/>
      <c r="TRL1365" s="102"/>
      <c r="TRM1365" s="102"/>
      <c r="TRN1365" s="102"/>
      <c r="TRO1365" s="102"/>
      <c r="TRP1365" s="102"/>
      <c r="TRQ1365" s="102"/>
      <c r="TRR1365" s="102"/>
      <c r="TRS1365" s="102"/>
      <c r="TRT1365" s="102"/>
      <c r="TRU1365" s="102"/>
      <c r="TRV1365" s="102"/>
      <c r="TRW1365" s="102"/>
      <c r="TRX1365" s="102"/>
      <c r="TRY1365" s="102"/>
      <c r="TRZ1365" s="102"/>
      <c r="TSA1365" s="102"/>
      <c r="TSB1365" s="102"/>
      <c r="TSC1365" s="102"/>
      <c r="TSD1365" s="102"/>
      <c r="TSE1365" s="102"/>
      <c r="TSF1365" s="102"/>
      <c r="TSG1365" s="102"/>
      <c r="TSH1365" s="102"/>
      <c r="TSI1365" s="102"/>
      <c r="TSJ1365" s="102"/>
      <c r="TSK1365" s="102"/>
      <c r="TSL1365" s="102"/>
      <c r="TSM1365" s="102"/>
      <c r="TSN1365" s="102"/>
      <c r="TSO1365" s="102"/>
      <c r="TSP1365" s="102"/>
      <c r="TSQ1365" s="102"/>
      <c r="TSR1365" s="102"/>
      <c r="TSS1365" s="102"/>
      <c r="TST1365" s="102"/>
      <c r="TSU1365" s="102"/>
      <c r="TSV1365" s="102"/>
      <c r="TSW1365" s="102"/>
      <c r="TSX1365" s="102"/>
      <c r="TSY1365" s="102"/>
      <c r="TSZ1365" s="102"/>
      <c r="TTA1365" s="102"/>
      <c r="TTB1365" s="102"/>
      <c r="TTC1365" s="102"/>
      <c r="TTD1365" s="102"/>
      <c r="TTE1365" s="102"/>
      <c r="TTF1365" s="102"/>
      <c r="TTG1365" s="102"/>
      <c r="TTH1365" s="102"/>
      <c r="TTI1365" s="102"/>
      <c r="TTJ1365" s="102"/>
      <c r="TTK1365" s="102"/>
      <c r="TTL1365" s="102"/>
      <c r="TTM1365" s="102"/>
      <c r="TTN1365" s="102"/>
      <c r="TTO1365" s="102"/>
      <c r="TTP1365" s="102"/>
      <c r="TTQ1365" s="102"/>
      <c r="TTR1365" s="102"/>
      <c r="TTS1365" s="102"/>
      <c r="TTT1365" s="102"/>
      <c r="TTU1365" s="102"/>
      <c r="TTV1365" s="102"/>
      <c r="TTW1365" s="102"/>
      <c r="TTX1365" s="102"/>
      <c r="TTY1365" s="102"/>
      <c r="TTZ1365" s="102"/>
      <c r="TUA1365" s="102"/>
      <c r="TUB1365" s="102"/>
      <c r="TUC1365" s="102"/>
      <c r="TUD1365" s="102"/>
      <c r="TUE1365" s="102"/>
      <c r="TUF1365" s="102"/>
      <c r="TUG1365" s="102"/>
      <c r="TUH1365" s="102"/>
      <c r="TUI1365" s="102"/>
      <c r="TUJ1365" s="102"/>
      <c r="TUK1365" s="102"/>
      <c r="TUL1365" s="102"/>
      <c r="TUM1365" s="102"/>
      <c r="TUN1365" s="102"/>
      <c r="TUO1365" s="102"/>
      <c r="TUP1365" s="102"/>
      <c r="TUQ1365" s="102"/>
      <c r="TUR1365" s="102"/>
      <c r="TUS1365" s="102"/>
      <c r="TUT1365" s="102"/>
      <c r="TUU1365" s="102"/>
      <c r="TUV1365" s="102"/>
      <c r="TUW1365" s="102"/>
      <c r="TUX1365" s="102"/>
      <c r="TUY1365" s="102"/>
      <c r="TUZ1365" s="102"/>
      <c r="TVA1365" s="102"/>
      <c r="TVB1365" s="102"/>
      <c r="TVC1365" s="102"/>
      <c r="TVD1365" s="102"/>
      <c r="TVE1365" s="102"/>
      <c r="TVF1365" s="102"/>
      <c r="TVG1365" s="102"/>
      <c r="TVH1365" s="102"/>
      <c r="TVI1365" s="102"/>
      <c r="TVJ1365" s="102"/>
      <c r="TVK1365" s="102"/>
      <c r="TVL1365" s="102"/>
      <c r="TVM1365" s="102"/>
      <c r="TVN1365" s="102"/>
      <c r="TVO1365" s="102"/>
      <c r="TVP1365" s="102"/>
      <c r="TVQ1365" s="102"/>
      <c r="TVR1365" s="102"/>
      <c r="TVS1365" s="102"/>
      <c r="TVT1365" s="102"/>
      <c r="TVU1365" s="102"/>
      <c r="TVV1365" s="102"/>
      <c r="TVW1365" s="102"/>
      <c r="TVX1365" s="102"/>
      <c r="TVY1365" s="102"/>
      <c r="TVZ1365" s="102"/>
      <c r="TWA1365" s="102"/>
      <c r="TWB1365" s="102"/>
      <c r="TWC1365" s="102"/>
      <c r="TWD1365" s="102"/>
      <c r="TWE1365" s="102"/>
      <c r="TWF1365" s="102"/>
      <c r="TWG1365" s="102"/>
      <c r="TWH1365" s="102"/>
      <c r="TWI1365" s="102"/>
      <c r="TWJ1365" s="102"/>
      <c r="TWK1365" s="102"/>
      <c r="TWL1365" s="102"/>
      <c r="TWM1365" s="102"/>
      <c r="TWN1365" s="102"/>
      <c r="TWO1365" s="102"/>
      <c r="TWP1365" s="102"/>
      <c r="TWQ1365" s="102"/>
      <c r="TWR1365" s="102"/>
      <c r="TWS1365" s="102"/>
      <c r="TWT1365" s="102"/>
      <c r="TWU1365" s="102"/>
      <c r="TWV1365" s="102"/>
      <c r="TWW1365" s="102"/>
      <c r="TWX1365" s="102"/>
      <c r="TWY1365" s="102"/>
      <c r="TWZ1365" s="102"/>
      <c r="TXA1365" s="102"/>
      <c r="TXB1365" s="102"/>
      <c r="TXC1365" s="102"/>
      <c r="TXD1365" s="102"/>
      <c r="TXE1365" s="102"/>
      <c r="TXF1365" s="102"/>
      <c r="TXG1365" s="102"/>
      <c r="TXH1365" s="102"/>
      <c r="TXI1365" s="102"/>
      <c r="TXJ1365" s="102"/>
      <c r="TXK1365" s="102"/>
      <c r="TXL1365" s="102"/>
      <c r="TXM1365" s="102"/>
      <c r="TXN1365" s="102"/>
      <c r="TXO1365" s="102"/>
      <c r="TXP1365" s="102"/>
      <c r="TXQ1365" s="102"/>
      <c r="TXR1365" s="102"/>
      <c r="TXS1365" s="102"/>
      <c r="TXT1365" s="102"/>
      <c r="TXU1365" s="102"/>
      <c r="TXV1365" s="102"/>
      <c r="TXW1365" s="102"/>
      <c r="TXX1365" s="102"/>
      <c r="TXY1365" s="102"/>
      <c r="TXZ1365" s="102"/>
      <c r="TYA1365" s="102"/>
      <c r="TYB1365" s="102"/>
      <c r="TYC1365" s="102"/>
      <c r="TYD1365" s="102"/>
      <c r="TYE1365" s="102"/>
      <c r="TYF1365" s="102"/>
      <c r="TYG1365" s="102"/>
      <c r="TYH1365" s="102"/>
      <c r="TYI1365" s="102"/>
      <c r="TYJ1365" s="102"/>
      <c r="TYK1365" s="102"/>
      <c r="TYL1365" s="102"/>
      <c r="TYM1365" s="102"/>
      <c r="TYN1365" s="102"/>
      <c r="TYO1365" s="102"/>
      <c r="TYP1365" s="102"/>
      <c r="TYQ1365" s="102"/>
      <c r="TYR1365" s="102"/>
      <c r="TYS1365" s="102"/>
      <c r="TYT1365" s="102"/>
      <c r="TYU1365" s="102"/>
      <c r="TYV1365" s="102"/>
      <c r="TYW1365" s="102"/>
      <c r="TYX1365" s="102"/>
      <c r="TYY1365" s="102"/>
      <c r="TYZ1365" s="102"/>
      <c r="TZA1365" s="102"/>
      <c r="TZB1365" s="102"/>
      <c r="TZC1365" s="102"/>
      <c r="TZD1365" s="102"/>
      <c r="TZE1365" s="102"/>
      <c r="TZF1365" s="102"/>
      <c r="TZG1365" s="102"/>
      <c r="TZH1365" s="102"/>
      <c r="TZI1365" s="102"/>
      <c r="TZJ1365" s="102"/>
      <c r="TZK1365" s="102"/>
      <c r="TZL1365" s="102"/>
      <c r="TZM1365" s="102"/>
      <c r="TZN1365" s="102"/>
      <c r="TZO1365" s="102"/>
      <c r="TZP1365" s="102"/>
      <c r="TZQ1365" s="102"/>
      <c r="TZR1365" s="102"/>
      <c r="TZS1365" s="102"/>
      <c r="TZT1365" s="102"/>
      <c r="TZU1365" s="102"/>
      <c r="TZV1365" s="102"/>
      <c r="TZW1365" s="102"/>
      <c r="TZX1365" s="102"/>
      <c r="TZY1365" s="102"/>
      <c r="TZZ1365" s="102"/>
      <c r="UAA1365" s="102"/>
      <c r="UAB1365" s="102"/>
      <c r="UAC1365" s="102"/>
      <c r="UAD1365" s="102"/>
      <c r="UAE1365" s="102"/>
      <c r="UAF1365" s="102"/>
      <c r="UAG1365" s="102"/>
      <c r="UAH1365" s="102"/>
      <c r="UAI1365" s="102"/>
      <c r="UAJ1365" s="102"/>
      <c r="UAK1365" s="102"/>
      <c r="UAL1365" s="102"/>
      <c r="UAM1365" s="102"/>
      <c r="UAN1365" s="102"/>
      <c r="UAO1365" s="102"/>
      <c r="UAP1365" s="102"/>
      <c r="UAQ1365" s="102"/>
      <c r="UAR1365" s="102"/>
      <c r="UAS1365" s="102"/>
      <c r="UAT1365" s="102"/>
      <c r="UAU1365" s="102"/>
      <c r="UAV1365" s="102"/>
      <c r="UAW1365" s="102"/>
      <c r="UAX1365" s="102"/>
      <c r="UAY1365" s="102"/>
      <c r="UAZ1365" s="102"/>
      <c r="UBA1365" s="102"/>
      <c r="UBB1365" s="102"/>
      <c r="UBC1365" s="102"/>
      <c r="UBD1365" s="102"/>
      <c r="UBE1365" s="102"/>
      <c r="UBF1365" s="102"/>
      <c r="UBG1365" s="102"/>
      <c r="UBH1365" s="102"/>
      <c r="UBI1365" s="102"/>
      <c r="UBJ1365" s="102"/>
      <c r="UBK1365" s="102"/>
      <c r="UBL1365" s="102"/>
      <c r="UBM1365" s="102"/>
      <c r="UBN1365" s="102"/>
      <c r="UBO1365" s="102"/>
      <c r="UBP1365" s="102"/>
      <c r="UBQ1365" s="102"/>
      <c r="UBR1365" s="102"/>
      <c r="UBS1365" s="102"/>
      <c r="UBT1365" s="102"/>
      <c r="UBU1365" s="102"/>
      <c r="UBV1365" s="102"/>
      <c r="UBW1365" s="102"/>
      <c r="UBX1365" s="102"/>
      <c r="UBY1365" s="102"/>
      <c r="UBZ1365" s="102"/>
      <c r="UCA1365" s="102"/>
      <c r="UCB1365" s="102"/>
      <c r="UCC1365" s="102"/>
      <c r="UCD1365" s="102"/>
      <c r="UCE1365" s="102"/>
      <c r="UCF1365" s="102"/>
      <c r="UCG1365" s="102"/>
      <c r="UCH1365" s="102"/>
      <c r="UCI1365" s="102"/>
      <c r="UCJ1365" s="102"/>
      <c r="UCK1365" s="102"/>
      <c r="UCL1365" s="102"/>
      <c r="UCM1365" s="102"/>
      <c r="UCN1365" s="102"/>
      <c r="UCO1365" s="102"/>
      <c r="UCP1365" s="102"/>
      <c r="UCQ1365" s="102"/>
      <c r="UCR1365" s="102"/>
      <c r="UCS1365" s="102"/>
      <c r="UCT1365" s="102"/>
      <c r="UCU1365" s="102"/>
      <c r="UCV1365" s="102"/>
      <c r="UCW1365" s="102"/>
      <c r="UCX1365" s="102"/>
      <c r="UCY1365" s="102"/>
      <c r="UCZ1365" s="102"/>
      <c r="UDA1365" s="102"/>
      <c r="UDB1365" s="102"/>
      <c r="UDC1365" s="102"/>
      <c r="UDD1365" s="102"/>
      <c r="UDE1365" s="102"/>
      <c r="UDF1365" s="102"/>
      <c r="UDG1365" s="102"/>
      <c r="UDH1365" s="102"/>
      <c r="UDI1365" s="102"/>
      <c r="UDJ1365" s="102"/>
      <c r="UDK1365" s="102"/>
      <c r="UDL1365" s="102"/>
      <c r="UDM1365" s="102"/>
      <c r="UDN1365" s="102"/>
      <c r="UDO1365" s="102"/>
      <c r="UDP1365" s="102"/>
      <c r="UDQ1365" s="102"/>
      <c r="UDR1365" s="102"/>
      <c r="UDS1365" s="102"/>
      <c r="UDT1365" s="102"/>
      <c r="UDU1365" s="102"/>
      <c r="UDV1365" s="102"/>
      <c r="UDW1365" s="102"/>
      <c r="UDX1365" s="102"/>
      <c r="UDY1365" s="102"/>
      <c r="UDZ1365" s="102"/>
      <c r="UEA1365" s="102"/>
      <c r="UEB1365" s="102"/>
      <c r="UEC1365" s="102"/>
      <c r="UED1365" s="102"/>
      <c r="UEE1365" s="102"/>
      <c r="UEF1365" s="102"/>
      <c r="UEG1365" s="102"/>
      <c r="UEH1365" s="102"/>
      <c r="UEI1365" s="102"/>
      <c r="UEJ1365" s="102"/>
      <c r="UEK1365" s="102"/>
      <c r="UEL1365" s="102"/>
      <c r="UEM1365" s="102"/>
      <c r="UEN1365" s="102"/>
      <c r="UEO1365" s="102"/>
      <c r="UEP1365" s="102"/>
      <c r="UEQ1365" s="102"/>
      <c r="UER1365" s="102"/>
      <c r="UES1365" s="102"/>
      <c r="UET1365" s="102"/>
      <c r="UEU1365" s="102"/>
      <c r="UEV1365" s="102"/>
      <c r="UEW1365" s="102"/>
      <c r="UEX1365" s="102"/>
      <c r="UEY1365" s="102"/>
      <c r="UEZ1365" s="102"/>
      <c r="UFA1365" s="102"/>
      <c r="UFB1365" s="102"/>
      <c r="UFC1365" s="102"/>
      <c r="UFD1365" s="102"/>
      <c r="UFE1365" s="102"/>
      <c r="UFF1365" s="102"/>
      <c r="UFG1365" s="102"/>
      <c r="UFH1365" s="102"/>
      <c r="UFI1365" s="102"/>
      <c r="UFJ1365" s="102"/>
      <c r="UFK1365" s="102"/>
      <c r="UFL1365" s="102"/>
      <c r="UFM1365" s="102"/>
      <c r="UFN1365" s="102"/>
      <c r="UFO1365" s="102"/>
      <c r="UFP1365" s="102"/>
      <c r="UFQ1365" s="102"/>
      <c r="UFR1365" s="102"/>
      <c r="UFS1365" s="102"/>
      <c r="UFT1365" s="102"/>
      <c r="UFU1365" s="102"/>
      <c r="UFV1365" s="102"/>
      <c r="UFW1365" s="102"/>
      <c r="UFX1365" s="102"/>
      <c r="UFY1365" s="102"/>
      <c r="UFZ1365" s="102"/>
      <c r="UGA1365" s="102"/>
      <c r="UGB1365" s="102"/>
      <c r="UGC1365" s="102"/>
      <c r="UGD1365" s="102"/>
      <c r="UGE1365" s="102"/>
      <c r="UGF1365" s="102"/>
      <c r="UGG1365" s="102"/>
      <c r="UGH1365" s="102"/>
      <c r="UGI1365" s="102"/>
      <c r="UGJ1365" s="102"/>
      <c r="UGK1365" s="102"/>
      <c r="UGL1365" s="102"/>
      <c r="UGM1365" s="102"/>
      <c r="UGN1365" s="102"/>
      <c r="UGO1365" s="102"/>
      <c r="UGP1365" s="102"/>
      <c r="UGQ1365" s="102"/>
      <c r="UGR1365" s="102"/>
      <c r="UGS1365" s="102"/>
      <c r="UGT1365" s="102"/>
      <c r="UGU1365" s="102"/>
      <c r="UGV1365" s="102"/>
      <c r="UGW1365" s="102"/>
      <c r="UGX1365" s="102"/>
      <c r="UGY1365" s="102"/>
      <c r="UGZ1365" s="102"/>
      <c r="UHA1365" s="102"/>
      <c r="UHB1365" s="102"/>
      <c r="UHC1365" s="102"/>
      <c r="UHD1365" s="102"/>
      <c r="UHE1365" s="102"/>
      <c r="UHF1365" s="102"/>
      <c r="UHG1365" s="102"/>
      <c r="UHH1365" s="102"/>
      <c r="UHI1365" s="102"/>
      <c r="UHJ1365" s="102"/>
      <c r="UHK1365" s="102"/>
      <c r="UHL1365" s="102"/>
      <c r="UHM1365" s="102"/>
      <c r="UHN1365" s="102"/>
      <c r="UHO1365" s="102"/>
      <c r="UHP1365" s="102"/>
      <c r="UHQ1365" s="102"/>
      <c r="UHR1365" s="102"/>
      <c r="UHS1365" s="102"/>
      <c r="UHT1365" s="102"/>
      <c r="UHU1365" s="102"/>
      <c r="UHV1365" s="102"/>
      <c r="UHW1365" s="102"/>
      <c r="UHX1365" s="102"/>
      <c r="UHY1365" s="102"/>
      <c r="UHZ1365" s="102"/>
      <c r="UIA1365" s="102"/>
      <c r="UIB1365" s="102"/>
      <c r="UIC1365" s="102"/>
      <c r="UID1365" s="102"/>
      <c r="UIE1365" s="102"/>
      <c r="UIF1365" s="102"/>
      <c r="UIG1365" s="102"/>
      <c r="UIH1365" s="102"/>
      <c r="UII1365" s="102"/>
      <c r="UIJ1365" s="102"/>
      <c r="UIK1365" s="102"/>
      <c r="UIL1365" s="102"/>
      <c r="UIM1365" s="102"/>
      <c r="UIN1365" s="102"/>
      <c r="UIO1365" s="102"/>
      <c r="UIP1365" s="102"/>
      <c r="UIQ1365" s="102"/>
      <c r="UIR1365" s="102"/>
      <c r="UIS1365" s="102"/>
      <c r="UIT1365" s="102"/>
      <c r="UIU1365" s="102"/>
      <c r="UIV1365" s="102"/>
      <c r="UIW1365" s="102"/>
      <c r="UIX1365" s="102"/>
      <c r="UIY1365" s="102"/>
      <c r="UIZ1365" s="102"/>
      <c r="UJA1365" s="102"/>
      <c r="UJB1365" s="102"/>
      <c r="UJC1365" s="102"/>
      <c r="UJD1365" s="102"/>
      <c r="UJE1365" s="102"/>
      <c r="UJF1365" s="102"/>
      <c r="UJG1365" s="102"/>
      <c r="UJH1365" s="102"/>
      <c r="UJI1365" s="102"/>
      <c r="UJJ1365" s="102"/>
      <c r="UJK1365" s="102"/>
      <c r="UJL1365" s="102"/>
      <c r="UJM1365" s="102"/>
      <c r="UJN1365" s="102"/>
      <c r="UJO1365" s="102"/>
      <c r="UJP1365" s="102"/>
      <c r="UJQ1365" s="102"/>
      <c r="UJR1365" s="102"/>
      <c r="UJS1365" s="102"/>
      <c r="UJT1365" s="102"/>
      <c r="UJU1365" s="102"/>
      <c r="UJV1365" s="102"/>
      <c r="UJW1365" s="102"/>
      <c r="UJX1365" s="102"/>
      <c r="UJY1365" s="102"/>
      <c r="UJZ1365" s="102"/>
      <c r="UKA1365" s="102"/>
      <c r="UKB1365" s="102"/>
      <c r="UKC1365" s="102"/>
      <c r="UKD1365" s="102"/>
      <c r="UKE1365" s="102"/>
      <c r="UKF1365" s="102"/>
      <c r="UKG1365" s="102"/>
      <c r="UKH1365" s="102"/>
      <c r="UKI1365" s="102"/>
      <c r="UKJ1365" s="102"/>
      <c r="UKK1365" s="102"/>
      <c r="UKL1365" s="102"/>
      <c r="UKM1365" s="102"/>
      <c r="UKN1365" s="102"/>
      <c r="UKO1365" s="102"/>
      <c r="UKP1365" s="102"/>
      <c r="UKQ1365" s="102"/>
      <c r="UKR1365" s="102"/>
      <c r="UKS1365" s="102"/>
      <c r="UKT1365" s="102"/>
      <c r="UKU1365" s="102"/>
      <c r="UKV1365" s="102"/>
      <c r="UKW1365" s="102"/>
      <c r="UKX1365" s="102"/>
      <c r="UKY1365" s="102"/>
      <c r="UKZ1365" s="102"/>
      <c r="ULA1365" s="102"/>
      <c r="ULB1365" s="102"/>
      <c r="ULC1365" s="102"/>
      <c r="ULD1365" s="102"/>
      <c r="ULE1365" s="102"/>
      <c r="ULF1365" s="102"/>
      <c r="ULG1365" s="102"/>
      <c r="ULH1365" s="102"/>
      <c r="ULI1365" s="102"/>
      <c r="ULJ1365" s="102"/>
      <c r="ULK1365" s="102"/>
      <c r="ULL1365" s="102"/>
      <c r="ULM1365" s="102"/>
      <c r="ULN1365" s="102"/>
      <c r="ULO1365" s="102"/>
      <c r="ULP1365" s="102"/>
      <c r="ULQ1365" s="102"/>
      <c r="ULR1365" s="102"/>
      <c r="ULS1365" s="102"/>
      <c r="ULT1365" s="102"/>
      <c r="ULU1365" s="102"/>
      <c r="ULV1365" s="102"/>
      <c r="ULW1365" s="102"/>
      <c r="ULX1365" s="102"/>
      <c r="ULY1365" s="102"/>
      <c r="ULZ1365" s="102"/>
      <c r="UMA1365" s="102"/>
      <c r="UMB1365" s="102"/>
      <c r="UMC1365" s="102"/>
      <c r="UMD1365" s="102"/>
      <c r="UME1365" s="102"/>
      <c r="UMF1365" s="102"/>
      <c r="UMG1365" s="102"/>
      <c r="UMH1365" s="102"/>
      <c r="UMI1365" s="102"/>
      <c r="UMJ1365" s="102"/>
      <c r="UMK1365" s="102"/>
      <c r="UML1365" s="102"/>
      <c r="UMM1365" s="102"/>
      <c r="UMN1365" s="102"/>
      <c r="UMO1365" s="102"/>
      <c r="UMP1365" s="102"/>
      <c r="UMQ1365" s="102"/>
      <c r="UMR1365" s="102"/>
      <c r="UMS1365" s="102"/>
      <c r="UMT1365" s="102"/>
      <c r="UMU1365" s="102"/>
      <c r="UMV1365" s="102"/>
      <c r="UMW1365" s="102"/>
      <c r="UMX1365" s="102"/>
      <c r="UMY1365" s="102"/>
      <c r="UMZ1365" s="102"/>
      <c r="UNA1365" s="102"/>
      <c r="UNB1365" s="102"/>
      <c r="UNC1365" s="102"/>
      <c r="UND1365" s="102"/>
      <c r="UNE1365" s="102"/>
      <c r="UNF1365" s="102"/>
      <c r="UNG1365" s="102"/>
      <c r="UNH1365" s="102"/>
      <c r="UNI1365" s="102"/>
      <c r="UNJ1365" s="102"/>
      <c r="UNK1365" s="102"/>
      <c r="UNL1365" s="102"/>
      <c r="UNM1365" s="102"/>
      <c r="UNN1365" s="102"/>
      <c r="UNO1365" s="102"/>
      <c r="UNP1365" s="102"/>
      <c r="UNQ1365" s="102"/>
      <c r="UNR1365" s="102"/>
      <c r="UNS1365" s="102"/>
      <c r="UNT1365" s="102"/>
      <c r="UNU1365" s="102"/>
      <c r="UNV1365" s="102"/>
      <c r="UNW1365" s="102"/>
      <c r="UNX1365" s="102"/>
      <c r="UNY1365" s="102"/>
      <c r="UNZ1365" s="102"/>
      <c r="UOA1365" s="102"/>
      <c r="UOB1365" s="102"/>
      <c r="UOC1365" s="102"/>
      <c r="UOD1365" s="102"/>
      <c r="UOE1365" s="102"/>
      <c r="UOF1365" s="102"/>
      <c r="UOG1365" s="102"/>
      <c r="UOH1365" s="102"/>
      <c r="UOI1365" s="102"/>
      <c r="UOJ1365" s="102"/>
      <c r="UOK1365" s="102"/>
      <c r="UOL1365" s="102"/>
      <c r="UOM1365" s="102"/>
      <c r="UON1365" s="102"/>
      <c r="UOO1365" s="102"/>
      <c r="UOP1365" s="102"/>
      <c r="UOQ1365" s="102"/>
      <c r="UOR1365" s="102"/>
      <c r="UOS1365" s="102"/>
      <c r="UOT1365" s="102"/>
      <c r="UOU1365" s="102"/>
      <c r="UOV1365" s="102"/>
      <c r="UOW1365" s="102"/>
      <c r="UOX1365" s="102"/>
      <c r="UOY1365" s="102"/>
      <c r="UOZ1365" s="102"/>
      <c r="UPA1365" s="102"/>
      <c r="UPB1365" s="102"/>
      <c r="UPC1365" s="102"/>
      <c r="UPD1365" s="102"/>
      <c r="UPE1365" s="102"/>
      <c r="UPF1365" s="102"/>
      <c r="UPG1365" s="102"/>
      <c r="UPH1365" s="102"/>
      <c r="UPI1365" s="102"/>
      <c r="UPJ1365" s="102"/>
      <c r="UPK1365" s="102"/>
      <c r="UPL1365" s="102"/>
      <c r="UPM1365" s="102"/>
      <c r="UPN1365" s="102"/>
      <c r="UPO1365" s="102"/>
      <c r="UPP1365" s="102"/>
      <c r="UPQ1365" s="102"/>
      <c r="UPR1365" s="102"/>
      <c r="UPS1365" s="102"/>
      <c r="UPT1365" s="102"/>
      <c r="UPU1365" s="102"/>
      <c r="UPV1365" s="102"/>
      <c r="UPW1365" s="102"/>
      <c r="UPX1365" s="102"/>
      <c r="UPY1365" s="102"/>
      <c r="UPZ1365" s="102"/>
      <c r="UQA1365" s="102"/>
      <c r="UQB1365" s="102"/>
      <c r="UQC1365" s="102"/>
      <c r="UQD1365" s="102"/>
      <c r="UQE1365" s="102"/>
      <c r="UQF1365" s="102"/>
      <c r="UQG1365" s="102"/>
      <c r="UQH1365" s="102"/>
      <c r="UQI1365" s="102"/>
      <c r="UQJ1365" s="102"/>
      <c r="UQK1365" s="102"/>
      <c r="UQL1365" s="102"/>
      <c r="UQM1365" s="102"/>
      <c r="UQN1365" s="102"/>
      <c r="UQO1365" s="102"/>
      <c r="UQP1365" s="102"/>
      <c r="UQQ1365" s="102"/>
      <c r="UQR1365" s="102"/>
      <c r="UQS1365" s="102"/>
      <c r="UQT1365" s="102"/>
      <c r="UQU1365" s="102"/>
      <c r="UQV1365" s="102"/>
      <c r="UQW1365" s="102"/>
      <c r="UQX1365" s="102"/>
      <c r="UQY1365" s="102"/>
      <c r="UQZ1365" s="102"/>
      <c r="URA1365" s="102"/>
      <c r="URB1365" s="102"/>
      <c r="URC1365" s="102"/>
      <c r="URD1365" s="102"/>
      <c r="URE1365" s="102"/>
      <c r="URF1365" s="102"/>
      <c r="URG1365" s="102"/>
      <c r="URH1365" s="102"/>
      <c r="URI1365" s="102"/>
      <c r="URJ1365" s="102"/>
      <c r="URK1365" s="102"/>
      <c r="URL1365" s="102"/>
      <c r="URM1365" s="102"/>
      <c r="URN1365" s="102"/>
      <c r="URO1365" s="102"/>
      <c r="URP1365" s="102"/>
      <c r="URQ1365" s="102"/>
      <c r="URR1365" s="102"/>
      <c r="URS1365" s="102"/>
      <c r="URT1365" s="102"/>
      <c r="URU1365" s="102"/>
      <c r="URV1365" s="102"/>
      <c r="URW1365" s="102"/>
      <c r="URX1365" s="102"/>
      <c r="URY1365" s="102"/>
      <c r="URZ1365" s="102"/>
      <c r="USA1365" s="102"/>
      <c r="USB1365" s="102"/>
      <c r="USC1365" s="102"/>
      <c r="USD1365" s="102"/>
      <c r="USE1365" s="102"/>
      <c r="USF1365" s="102"/>
      <c r="USG1365" s="102"/>
      <c r="USH1365" s="102"/>
      <c r="USI1365" s="102"/>
      <c r="USJ1365" s="102"/>
      <c r="USK1365" s="102"/>
      <c r="USL1365" s="102"/>
      <c r="USM1365" s="102"/>
      <c r="USN1365" s="102"/>
      <c r="USO1365" s="102"/>
      <c r="USP1365" s="102"/>
      <c r="USQ1365" s="102"/>
      <c r="USR1365" s="102"/>
      <c r="USS1365" s="102"/>
      <c r="UST1365" s="102"/>
      <c r="USU1365" s="102"/>
      <c r="USV1365" s="102"/>
      <c r="USW1365" s="102"/>
      <c r="USX1365" s="102"/>
      <c r="USY1365" s="102"/>
      <c r="USZ1365" s="102"/>
      <c r="UTA1365" s="102"/>
      <c r="UTB1365" s="102"/>
      <c r="UTC1365" s="102"/>
      <c r="UTD1365" s="102"/>
      <c r="UTE1365" s="102"/>
      <c r="UTF1365" s="102"/>
      <c r="UTG1365" s="102"/>
      <c r="UTH1365" s="102"/>
      <c r="UTI1365" s="102"/>
      <c r="UTJ1365" s="102"/>
      <c r="UTK1365" s="102"/>
      <c r="UTL1365" s="102"/>
      <c r="UTM1365" s="102"/>
      <c r="UTN1365" s="102"/>
      <c r="UTO1365" s="102"/>
      <c r="UTP1365" s="102"/>
      <c r="UTQ1365" s="102"/>
      <c r="UTR1365" s="102"/>
      <c r="UTS1365" s="102"/>
      <c r="UTT1365" s="102"/>
      <c r="UTU1365" s="102"/>
      <c r="UTV1365" s="102"/>
      <c r="UTW1365" s="102"/>
      <c r="UTX1365" s="102"/>
      <c r="UTY1365" s="102"/>
      <c r="UTZ1365" s="102"/>
      <c r="UUA1365" s="102"/>
      <c r="UUB1365" s="102"/>
      <c r="UUC1365" s="102"/>
      <c r="UUD1365" s="102"/>
      <c r="UUE1365" s="102"/>
      <c r="UUF1365" s="102"/>
      <c r="UUG1365" s="102"/>
      <c r="UUH1365" s="102"/>
      <c r="UUI1365" s="102"/>
      <c r="UUJ1365" s="102"/>
      <c r="UUK1365" s="102"/>
      <c r="UUL1365" s="102"/>
      <c r="UUM1365" s="102"/>
      <c r="UUN1365" s="102"/>
      <c r="UUO1365" s="102"/>
      <c r="UUP1365" s="102"/>
      <c r="UUQ1365" s="102"/>
      <c r="UUR1365" s="102"/>
      <c r="UUS1365" s="102"/>
      <c r="UUT1365" s="102"/>
      <c r="UUU1365" s="102"/>
      <c r="UUV1365" s="102"/>
      <c r="UUW1365" s="102"/>
      <c r="UUX1365" s="102"/>
      <c r="UUY1365" s="102"/>
      <c r="UUZ1365" s="102"/>
      <c r="UVA1365" s="102"/>
      <c r="UVB1365" s="102"/>
      <c r="UVC1365" s="102"/>
      <c r="UVD1365" s="102"/>
      <c r="UVE1365" s="102"/>
      <c r="UVF1365" s="102"/>
      <c r="UVG1365" s="102"/>
      <c r="UVH1365" s="102"/>
      <c r="UVI1365" s="102"/>
      <c r="UVJ1365" s="102"/>
      <c r="UVK1365" s="102"/>
      <c r="UVL1365" s="102"/>
      <c r="UVM1365" s="102"/>
      <c r="UVN1365" s="102"/>
      <c r="UVO1365" s="102"/>
      <c r="UVP1365" s="102"/>
      <c r="UVQ1365" s="102"/>
      <c r="UVR1365" s="102"/>
      <c r="UVS1365" s="102"/>
      <c r="UVT1365" s="102"/>
      <c r="UVU1365" s="102"/>
      <c r="UVV1365" s="102"/>
      <c r="UVW1365" s="102"/>
      <c r="UVX1365" s="102"/>
      <c r="UVY1365" s="102"/>
      <c r="UVZ1365" s="102"/>
      <c r="UWA1365" s="102"/>
      <c r="UWB1365" s="102"/>
      <c r="UWC1365" s="102"/>
      <c r="UWD1365" s="102"/>
      <c r="UWE1365" s="102"/>
      <c r="UWF1365" s="102"/>
      <c r="UWG1365" s="102"/>
      <c r="UWH1365" s="102"/>
      <c r="UWI1365" s="102"/>
      <c r="UWJ1365" s="102"/>
      <c r="UWK1365" s="102"/>
      <c r="UWL1365" s="102"/>
      <c r="UWM1365" s="102"/>
      <c r="UWN1365" s="102"/>
      <c r="UWO1365" s="102"/>
      <c r="UWP1365" s="102"/>
      <c r="UWQ1365" s="102"/>
      <c r="UWR1365" s="102"/>
      <c r="UWS1365" s="102"/>
      <c r="UWT1365" s="102"/>
      <c r="UWU1365" s="102"/>
      <c r="UWV1365" s="102"/>
      <c r="UWW1365" s="102"/>
      <c r="UWX1365" s="102"/>
      <c r="UWY1365" s="102"/>
      <c r="UWZ1365" s="102"/>
      <c r="UXA1365" s="102"/>
      <c r="UXB1365" s="102"/>
      <c r="UXC1365" s="102"/>
      <c r="UXD1365" s="102"/>
      <c r="UXE1365" s="102"/>
      <c r="UXF1365" s="102"/>
      <c r="UXG1365" s="102"/>
      <c r="UXH1365" s="102"/>
      <c r="UXI1365" s="102"/>
      <c r="UXJ1365" s="102"/>
      <c r="UXK1365" s="102"/>
      <c r="UXL1365" s="102"/>
      <c r="UXM1365" s="102"/>
      <c r="UXN1365" s="102"/>
      <c r="UXO1365" s="102"/>
      <c r="UXP1365" s="102"/>
      <c r="UXQ1365" s="102"/>
      <c r="UXR1365" s="102"/>
      <c r="UXS1365" s="102"/>
      <c r="UXT1365" s="102"/>
      <c r="UXU1365" s="102"/>
      <c r="UXV1365" s="102"/>
      <c r="UXW1365" s="102"/>
      <c r="UXX1365" s="102"/>
      <c r="UXY1365" s="102"/>
      <c r="UXZ1365" s="102"/>
      <c r="UYA1365" s="102"/>
      <c r="UYB1365" s="102"/>
      <c r="UYC1365" s="102"/>
      <c r="UYD1365" s="102"/>
      <c r="UYE1365" s="102"/>
      <c r="UYF1365" s="102"/>
      <c r="UYG1365" s="102"/>
      <c r="UYH1365" s="102"/>
      <c r="UYI1365" s="102"/>
      <c r="UYJ1365" s="102"/>
      <c r="UYK1365" s="102"/>
      <c r="UYL1365" s="102"/>
      <c r="UYM1365" s="102"/>
      <c r="UYN1365" s="102"/>
      <c r="UYO1365" s="102"/>
      <c r="UYP1365" s="102"/>
      <c r="UYQ1365" s="102"/>
      <c r="UYR1365" s="102"/>
      <c r="UYS1365" s="102"/>
      <c r="UYT1365" s="102"/>
      <c r="UYU1365" s="102"/>
      <c r="UYV1365" s="102"/>
      <c r="UYW1365" s="102"/>
      <c r="UYX1365" s="102"/>
      <c r="UYY1365" s="102"/>
      <c r="UYZ1365" s="102"/>
      <c r="UZA1365" s="102"/>
      <c r="UZB1365" s="102"/>
      <c r="UZC1365" s="102"/>
      <c r="UZD1365" s="102"/>
      <c r="UZE1365" s="102"/>
      <c r="UZF1365" s="102"/>
      <c r="UZG1365" s="102"/>
      <c r="UZH1365" s="102"/>
      <c r="UZI1365" s="102"/>
      <c r="UZJ1365" s="102"/>
      <c r="UZK1365" s="102"/>
      <c r="UZL1365" s="102"/>
      <c r="UZM1365" s="102"/>
      <c r="UZN1365" s="102"/>
      <c r="UZO1365" s="102"/>
      <c r="UZP1365" s="102"/>
      <c r="UZQ1365" s="102"/>
      <c r="UZR1365" s="102"/>
      <c r="UZS1365" s="102"/>
      <c r="UZT1365" s="102"/>
      <c r="UZU1365" s="102"/>
      <c r="UZV1365" s="102"/>
      <c r="UZW1365" s="102"/>
      <c r="UZX1365" s="102"/>
      <c r="UZY1365" s="102"/>
      <c r="UZZ1365" s="102"/>
      <c r="VAA1365" s="102"/>
      <c r="VAB1365" s="102"/>
      <c r="VAC1365" s="102"/>
      <c r="VAD1365" s="102"/>
      <c r="VAE1365" s="102"/>
      <c r="VAF1365" s="102"/>
      <c r="VAG1365" s="102"/>
      <c r="VAH1365" s="102"/>
      <c r="VAI1365" s="102"/>
      <c r="VAJ1365" s="102"/>
      <c r="VAK1365" s="102"/>
      <c r="VAL1365" s="102"/>
      <c r="VAM1365" s="102"/>
      <c r="VAN1365" s="102"/>
      <c r="VAO1365" s="102"/>
      <c r="VAP1365" s="102"/>
      <c r="VAQ1365" s="102"/>
      <c r="VAR1365" s="102"/>
      <c r="VAS1365" s="102"/>
      <c r="VAT1365" s="102"/>
      <c r="VAU1365" s="102"/>
      <c r="VAV1365" s="102"/>
      <c r="VAW1365" s="102"/>
      <c r="VAX1365" s="102"/>
      <c r="VAY1365" s="102"/>
      <c r="VAZ1365" s="102"/>
      <c r="VBA1365" s="102"/>
      <c r="VBB1365" s="102"/>
      <c r="VBC1365" s="102"/>
      <c r="VBD1365" s="102"/>
      <c r="VBE1365" s="102"/>
      <c r="VBF1365" s="102"/>
      <c r="VBG1365" s="102"/>
      <c r="VBH1365" s="102"/>
      <c r="VBI1365" s="102"/>
      <c r="VBJ1365" s="102"/>
      <c r="VBK1365" s="102"/>
      <c r="VBL1365" s="102"/>
      <c r="VBM1365" s="102"/>
      <c r="VBN1365" s="102"/>
      <c r="VBO1365" s="102"/>
      <c r="VBP1365" s="102"/>
      <c r="VBQ1365" s="102"/>
      <c r="VBR1365" s="102"/>
      <c r="VBS1365" s="102"/>
      <c r="VBT1365" s="102"/>
      <c r="VBU1365" s="102"/>
      <c r="VBV1365" s="102"/>
      <c r="VBW1365" s="102"/>
      <c r="VBX1365" s="102"/>
      <c r="VBY1365" s="102"/>
      <c r="VBZ1365" s="102"/>
      <c r="VCA1365" s="102"/>
      <c r="VCB1365" s="102"/>
      <c r="VCC1365" s="102"/>
      <c r="VCD1365" s="102"/>
      <c r="VCE1365" s="102"/>
      <c r="VCF1365" s="102"/>
      <c r="VCG1365" s="102"/>
      <c r="VCH1365" s="102"/>
      <c r="VCI1365" s="102"/>
      <c r="VCJ1365" s="102"/>
      <c r="VCK1365" s="102"/>
      <c r="VCL1365" s="102"/>
      <c r="VCM1365" s="102"/>
      <c r="VCN1365" s="102"/>
      <c r="VCO1365" s="102"/>
      <c r="VCP1365" s="102"/>
      <c r="VCQ1365" s="102"/>
      <c r="VCR1365" s="102"/>
      <c r="VCS1365" s="102"/>
      <c r="VCT1365" s="102"/>
      <c r="VCU1365" s="102"/>
      <c r="VCV1365" s="102"/>
      <c r="VCW1365" s="102"/>
      <c r="VCX1365" s="102"/>
      <c r="VCY1365" s="102"/>
      <c r="VCZ1365" s="102"/>
      <c r="VDA1365" s="102"/>
      <c r="VDB1365" s="102"/>
      <c r="VDC1365" s="102"/>
      <c r="VDD1365" s="102"/>
      <c r="VDE1365" s="102"/>
      <c r="VDF1365" s="102"/>
      <c r="VDG1365" s="102"/>
      <c r="VDH1365" s="102"/>
      <c r="VDI1365" s="102"/>
      <c r="VDJ1365" s="102"/>
      <c r="VDK1365" s="102"/>
      <c r="VDL1365" s="102"/>
      <c r="VDM1365" s="102"/>
      <c r="VDN1365" s="102"/>
      <c r="VDO1365" s="102"/>
      <c r="VDP1365" s="102"/>
      <c r="VDQ1365" s="102"/>
      <c r="VDR1365" s="102"/>
      <c r="VDS1365" s="102"/>
      <c r="VDT1365" s="102"/>
      <c r="VDU1365" s="102"/>
      <c r="VDV1365" s="102"/>
      <c r="VDW1365" s="102"/>
      <c r="VDX1365" s="102"/>
      <c r="VDY1365" s="102"/>
      <c r="VDZ1365" s="102"/>
      <c r="VEA1365" s="102"/>
      <c r="VEB1365" s="102"/>
      <c r="VEC1365" s="102"/>
      <c r="VED1365" s="102"/>
      <c r="VEE1365" s="102"/>
      <c r="VEF1365" s="102"/>
      <c r="VEG1365" s="102"/>
      <c r="VEH1365" s="102"/>
      <c r="VEI1365" s="102"/>
      <c r="VEJ1365" s="102"/>
      <c r="VEK1365" s="102"/>
      <c r="VEL1365" s="102"/>
      <c r="VEM1365" s="102"/>
      <c r="VEN1365" s="102"/>
      <c r="VEO1365" s="102"/>
      <c r="VEP1365" s="102"/>
      <c r="VEQ1365" s="102"/>
      <c r="VER1365" s="102"/>
      <c r="VES1365" s="102"/>
      <c r="VET1365" s="102"/>
      <c r="VEU1365" s="102"/>
      <c r="VEV1365" s="102"/>
      <c r="VEW1365" s="102"/>
      <c r="VEX1365" s="102"/>
      <c r="VEY1365" s="102"/>
      <c r="VEZ1365" s="102"/>
      <c r="VFA1365" s="102"/>
      <c r="VFB1365" s="102"/>
      <c r="VFC1365" s="102"/>
      <c r="VFD1365" s="102"/>
      <c r="VFE1365" s="102"/>
      <c r="VFF1365" s="102"/>
      <c r="VFG1365" s="102"/>
      <c r="VFH1365" s="102"/>
      <c r="VFI1365" s="102"/>
      <c r="VFJ1365" s="102"/>
      <c r="VFK1365" s="102"/>
      <c r="VFL1365" s="102"/>
      <c r="VFM1365" s="102"/>
      <c r="VFN1365" s="102"/>
      <c r="VFO1365" s="102"/>
      <c r="VFP1365" s="102"/>
      <c r="VFQ1365" s="102"/>
      <c r="VFR1365" s="102"/>
      <c r="VFS1365" s="102"/>
      <c r="VFT1365" s="102"/>
      <c r="VFU1365" s="102"/>
      <c r="VFV1365" s="102"/>
      <c r="VFW1365" s="102"/>
      <c r="VFX1365" s="102"/>
      <c r="VFY1365" s="102"/>
      <c r="VFZ1365" s="102"/>
      <c r="VGA1365" s="102"/>
      <c r="VGB1365" s="102"/>
      <c r="VGC1365" s="102"/>
      <c r="VGD1365" s="102"/>
      <c r="VGE1365" s="102"/>
      <c r="VGF1365" s="102"/>
      <c r="VGG1365" s="102"/>
      <c r="VGH1365" s="102"/>
      <c r="VGI1365" s="102"/>
      <c r="VGJ1365" s="102"/>
      <c r="VGK1365" s="102"/>
      <c r="VGL1365" s="102"/>
      <c r="VGM1365" s="102"/>
      <c r="VGN1365" s="102"/>
      <c r="VGO1365" s="102"/>
      <c r="VGP1365" s="102"/>
      <c r="VGQ1365" s="102"/>
      <c r="VGR1365" s="102"/>
      <c r="VGS1365" s="102"/>
      <c r="VGT1365" s="102"/>
      <c r="VGU1365" s="102"/>
      <c r="VGV1365" s="102"/>
      <c r="VGW1365" s="102"/>
      <c r="VGX1365" s="102"/>
      <c r="VGY1365" s="102"/>
      <c r="VGZ1365" s="102"/>
      <c r="VHA1365" s="102"/>
      <c r="VHB1365" s="102"/>
      <c r="VHC1365" s="102"/>
      <c r="VHD1365" s="102"/>
      <c r="VHE1365" s="102"/>
      <c r="VHF1365" s="102"/>
      <c r="VHG1365" s="102"/>
      <c r="VHH1365" s="102"/>
      <c r="VHI1365" s="102"/>
      <c r="VHJ1365" s="102"/>
      <c r="VHK1365" s="102"/>
      <c r="VHL1365" s="102"/>
      <c r="VHM1365" s="102"/>
      <c r="VHN1365" s="102"/>
      <c r="VHO1365" s="102"/>
      <c r="VHP1365" s="102"/>
      <c r="VHQ1365" s="102"/>
      <c r="VHR1365" s="102"/>
      <c r="VHS1365" s="102"/>
      <c r="VHT1365" s="102"/>
      <c r="VHU1365" s="102"/>
      <c r="VHV1365" s="102"/>
      <c r="VHW1365" s="102"/>
      <c r="VHX1365" s="102"/>
      <c r="VHY1365" s="102"/>
      <c r="VHZ1365" s="102"/>
      <c r="VIA1365" s="102"/>
      <c r="VIB1365" s="102"/>
      <c r="VIC1365" s="102"/>
      <c r="VID1365" s="102"/>
      <c r="VIE1365" s="102"/>
      <c r="VIF1365" s="102"/>
      <c r="VIG1365" s="102"/>
      <c r="VIH1365" s="102"/>
      <c r="VII1365" s="102"/>
      <c r="VIJ1365" s="102"/>
      <c r="VIK1365" s="102"/>
      <c r="VIL1365" s="102"/>
      <c r="VIM1365" s="102"/>
      <c r="VIN1365" s="102"/>
      <c r="VIO1365" s="102"/>
      <c r="VIP1365" s="102"/>
      <c r="VIQ1365" s="102"/>
      <c r="VIR1365" s="102"/>
      <c r="VIS1365" s="102"/>
      <c r="VIT1365" s="102"/>
      <c r="VIU1365" s="102"/>
      <c r="VIV1365" s="102"/>
      <c r="VIW1365" s="102"/>
      <c r="VIX1365" s="102"/>
      <c r="VIY1365" s="102"/>
      <c r="VIZ1365" s="102"/>
      <c r="VJA1365" s="102"/>
      <c r="VJB1365" s="102"/>
      <c r="VJC1365" s="102"/>
      <c r="VJD1365" s="102"/>
      <c r="VJE1365" s="102"/>
      <c r="VJF1365" s="102"/>
      <c r="VJG1365" s="102"/>
      <c r="VJH1365" s="102"/>
      <c r="VJI1365" s="102"/>
      <c r="VJJ1365" s="102"/>
      <c r="VJK1365" s="102"/>
      <c r="VJL1365" s="102"/>
      <c r="VJM1365" s="102"/>
      <c r="VJN1365" s="102"/>
      <c r="VJO1365" s="102"/>
      <c r="VJP1365" s="102"/>
      <c r="VJQ1365" s="102"/>
      <c r="VJR1365" s="102"/>
      <c r="VJS1365" s="102"/>
      <c r="VJT1365" s="102"/>
      <c r="VJU1365" s="102"/>
      <c r="VJV1365" s="102"/>
      <c r="VJW1365" s="102"/>
      <c r="VJX1365" s="102"/>
      <c r="VJY1365" s="102"/>
      <c r="VJZ1365" s="102"/>
      <c r="VKA1365" s="102"/>
      <c r="VKB1365" s="102"/>
      <c r="VKC1365" s="102"/>
      <c r="VKD1365" s="102"/>
      <c r="VKE1365" s="102"/>
      <c r="VKF1365" s="102"/>
      <c r="VKG1365" s="102"/>
      <c r="VKH1365" s="102"/>
      <c r="VKI1365" s="102"/>
      <c r="VKJ1365" s="102"/>
      <c r="VKK1365" s="102"/>
      <c r="VKL1365" s="102"/>
      <c r="VKM1365" s="102"/>
      <c r="VKN1365" s="102"/>
      <c r="VKO1365" s="102"/>
      <c r="VKP1365" s="102"/>
      <c r="VKQ1365" s="102"/>
      <c r="VKR1365" s="102"/>
      <c r="VKS1365" s="102"/>
      <c r="VKT1365" s="102"/>
      <c r="VKU1365" s="102"/>
      <c r="VKV1365" s="102"/>
      <c r="VKW1365" s="102"/>
      <c r="VKX1365" s="102"/>
      <c r="VKY1365" s="102"/>
      <c r="VKZ1365" s="102"/>
      <c r="VLA1365" s="102"/>
      <c r="VLB1365" s="102"/>
      <c r="VLC1365" s="102"/>
      <c r="VLD1365" s="102"/>
      <c r="VLE1365" s="102"/>
      <c r="VLF1365" s="102"/>
      <c r="VLG1365" s="102"/>
      <c r="VLH1365" s="102"/>
      <c r="VLI1365" s="102"/>
      <c r="VLJ1365" s="102"/>
      <c r="VLK1365" s="102"/>
      <c r="VLL1365" s="102"/>
      <c r="VLM1365" s="102"/>
      <c r="VLN1365" s="102"/>
      <c r="VLO1365" s="102"/>
      <c r="VLP1365" s="102"/>
      <c r="VLQ1365" s="102"/>
      <c r="VLR1365" s="102"/>
      <c r="VLS1365" s="102"/>
      <c r="VLT1365" s="102"/>
      <c r="VLU1365" s="102"/>
      <c r="VLV1365" s="102"/>
      <c r="VLW1365" s="102"/>
      <c r="VLX1365" s="102"/>
      <c r="VLY1365" s="102"/>
      <c r="VLZ1365" s="102"/>
      <c r="VMA1365" s="102"/>
      <c r="VMB1365" s="102"/>
      <c r="VMC1365" s="102"/>
      <c r="VMD1365" s="102"/>
      <c r="VME1365" s="102"/>
      <c r="VMF1365" s="102"/>
      <c r="VMG1365" s="102"/>
      <c r="VMH1365" s="102"/>
      <c r="VMI1365" s="102"/>
      <c r="VMJ1365" s="102"/>
      <c r="VMK1365" s="102"/>
      <c r="VML1365" s="102"/>
      <c r="VMM1365" s="102"/>
      <c r="VMN1365" s="102"/>
      <c r="VMO1365" s="102"/>
      <c r="VMP1365" s="102"/>
      <c r="VMQ1365" s="102"/>
      <c r="VMR1365" s="102"/>
      <c r="VMS1365" s="102"/>
      <c r="VMT1365" s="102"/>
      <c r="VMU1365" s="102"/>
      <c r="VMV1365" s="102"/>
      <c r="VMW1365" s="102"/>
      <c r="VMX1365" s="102"/>
      <c r="VMY1365" s="102"/>
      <c r="VMZ1365" s="102"/>
      <c r="VNA1365" s="102"/>
      <c r="VNB1365" s="102"/>
      <c r="VNC1365" s="102"/>
      <c r="VND1365" s="102"/>
      <c r="VNE1365" s="102"/>
      <c r="VNF1365" s="102"/>
      <c r="VNG1365" s="102"/>
      <c r="VNH1365" s="102"/>
      <c r="VNI1365" s="102"/>
      <c r="VNJ1365" s="102"/>
      <c r="VNK1365" s="102"/>
      <c r="VNL1365" s="102"/>
      <c r="VNM1365" s="102"/>
      <c r="VNN1365" s="102"/>
      <c r="VNO1365" s="102"/>
      <c r="VNP1365" s="102"/>
      <c r="VNQ1365" s="102"/>
      <c r="VNR1365" s="102"/>
      <c r="VNS1365" s="102"/>
      <c r="VNT1365" s="102"/>
      <c r="VNU1365" s="102"/>
      <c r="VNV1365" s="102"/>
      <c r="VNW1365" s="102"/>
      <c r="VNX1365" s="102"/>
      <c r="VNY1365" s="102"/>
      <c r="VNZ1365" s="102"/>
      <c r="VOA1365" s="102"/>
      <c r="VOB1365" s="102"/>
      <c r="VOC1365" s="102"/>
      <c r="VOD1365" s="102"/>
      <c r="VOE1365" s="102"/>
      <c r="VOF1365" s="102"/>
      <c r="VOG1365" s="102"/>
      <c r="VOH1365" s="102"/>
      <c r="VOI1365" s="102"/>
      <c r="VOJ1365" s="102"/>
      <c r="VOK1365" s="102"/>
      <c r="VOL1365" s="102"/>
      <c r="VOM1365" s="102"/>
      <c r="VON1365" s="102"/>
      <c r="VOO1365" s="102"/>
      <c r="VOP1365" s="102"/>
      <c r="VOQ1365" s="102"/>
      <c r="VOR1365" s="102"/>
      <c r="VOS1365" s="102"/>
      <c r="VOT1365" s="102"/>
      <c r="VOU1365" s="102"/>
      <c r="VOV1365" s="102"/>
      <c r="VOW1365" s="102"/>
      <c r="VOX1365" s="102"/>
      <c r="VOY1365" s="102"/>
      <c r="VOZ1365" s="102"/>
      <c r="VPA1365" s="102"/>
      <c r="VPB1365" s="102"/>
      <c r="VPC1365" s="102"/>
      <c r="VPD1365" s="102"/>
      <c r="VPE1365" s="102"/>
      <c r="VPF1365" s="102"/>
      <c r="VPG1365" s="102"/>
      <c r="VPH1365" s="102"/>
      <c r="VPI1365" s="102"/>
      <c r="VPJ1365" s="102"/>
      <c r="VPK1365" s="102"/>
      <c r="VPL1365" s="102"/>
      <c r="VPM1365" s="102"/>
      <c r="VPN1365" s="102"/>
      <c r="VPO1365" s="102"/>
      <c r="VPP1365" s="102"/>
      <c r="VPQ1365" s="102"/>
      <c r="VPR1365" s="102"/>
      <c r="VPS1365" s="102"/>
      <c r="VPT1365" s="102"/>
      <c r="VPU1365" s="102"/>
      <c r="VPV1365" s="102"/>
      <c r="VPW1365" s="102"/>
      <c r="VPX1365" s="102"/>
      <c r="VPY1365" s="102"/>
      <c r="VPZ1365" s="102"/>
      <c r="VQA1365" s="102"/>
      <c r="VQB1365" s="102"/>
      <c r="VQC1365" s="102"/>
      <c r="VQD1365" s="102"/>
      <c r="VQE1365" s="102"/>
      <c r="VQF1365" s="102"/>
      <c r="VQG1365" s="102"/>
      <c r="VQH1365" s="102"/>
      <c r="VQI1365" s="102"/>
      <c r="VQJ1365" s="102"/>
      <c r="VQK1365" s="102"/>
      <c r="VQL1365" s="102"/>
      <c r="VQM1365" s="102"/>
      <c r="VQN1365" s="102"/>
      <c r="VQO1365" s="102"/>
      <c r="VQP1365" s="102"/>
      <c r="VQQ1365" s="102"/>
      <c r="VQR1365" s="102"/>
      <c r="VQS1365" s="102"/>
      <c r="VQT1365" s="102"/>
      <c r="VQU1365" s="102"/>
      <c r="VQV1365" s="102"/>
      <c r="VQW1365" s="102"/>
      <c r="VQX1365" s="102"/>
      <c r="VQY1365" s="102"/>
      <c r="VQZ1365" s="102"/>
      <c r="VRA1365" s="102"/>
      <c r="VRB1365" s="102"/>
      <c r="VRC1365" s="102"/>
      <c r="VRD1365" s="102"/>
      <c r="VRE1365" s="102"/>
      <c r="VRF1365" s="102"/>
      <c r="VRG1365" s="102"/>
      <c r="VRH1365" s="102"/>
      <c r="VRI1365" s="102"/>
      <c r="VRJ1365" s="102"/>
      <c r="VRK1365" s="102"/>
      <c r="VRL1365" s="102"/>
      <c r="VRM1365" s="102"/>
      <c r="VRN1365" s="102"/>
      <c r="VRO1365" s="102"/>
      <c r="VRP1365" s="102"/>
      <c r="VRQ1365" s="102"/>
      <c r="VRR1365" s="102"/>
      <c r="VRS1365" s="102"/>
      <c r="VRT1365" s="102"/>
      <c r="VRU1365" s="102"/>
      <c r="VRV1365" s="102"/>
      <c r="VRW1365" s="102"/>
      <c r="VRX1365" s="102"/>
      <c r="VRY1365" s="102"/>
      <c r="VRZ1365" s="102"/>
      <c r="VSA1365" s="102"/>
      <c r="VSB1365" s="102"/>
      <c r="VSC1365" s="102"/>
      <c r="VSD1365" s="102"/>
      <c r="VSE1365" s="102"/>
      <c r="VSF1365" s="102"/>
      <c r="VSG1365" s="102"/>
      <c r="VSH1365" s="102"/>
      <c r="VSI1365" s="102"/>
      <c r="VSJ1365" s="102"/>
      <c r="VSK1365" s="102"/>
      <c r="VSL1365" s="102"/>
      <c r="VSM1365" s="102"/>
      <c r="VSN1365" s="102"/>
      <c r="VSO1365" s="102"/>
      <c r="VSP1365" s="102"/>
      <c r="VSQ1365" s="102"/>
      <c r="VSR1365" s="102"/>
      <c r="VSS1365" s="102"/>
      <c r="VST1365" s="102"/>
      <c r="VSU1365" s="102"/>
      <c r="VSV1365" s="102"/>
      <c r="VSW1365" s="102"/>
      <c r="VSX1365" s="102"/>
      <c r="VSY1365" s="102"/>
      <c r="VSZ1365" s="102"/>
      <c r="VTA1365" s="102"/>
      <c r="VTB1365" s="102"/>
      <c r="VTC1365" s="102"/>
      <c r="VTD1365" s="102"/>
      <c r="VTE1365" s="102"/>
      <c r="VTF1365" s="102"/>
      <c r="VTG1365" s="102"/>
      <c r="VTH1365" s="102"/>
      <c r="VTI1365" s="102"/>
      <c r="VTJ1365" s="102"/>
      <c r="VTK1365" s="102"/>
      <c r="VTL1365" s="102"/>
      <c r="VTM1365" s="102"/>
      <c r="VTN1365" s="102"/>
      <c r="VTO1365" s="102"/>
      <c r="VTP1365" s="102"/>
      <c r="VTQ1365" s="102"/>
      <c r="VTR1365" s="102"/>
      <c r="VTS1365" s="102"/>
      <c r="VTT1365" s="102"/>
      <c r="VTU1365" s="102"/>
      <c r="VTV1365" s="102"/>
      <c r="VTW1365" s="102"/>
      <c r="VTX1365" s="102"/>
      <c r="VTY1365" s="102"/>
      <c r="VTZ1365" s="102"/>
      <c r="VUA1365" s="102"/>
      <c r="VUB1365" s="102"/>
      <c r="VUC1365" s="102"/>
      <c r="VUD1365" s="102"/>
      <c r="VUE1365" s="102"/>
      <c r="VUF1365" s="102"/>
      <c r="VUG1365" s="102"/>
      <c r="VUH1365" s="102"/>
      <c r="VUI1365" s="102"/>
      <c r="VUJ1365" s="102"/>
      <c r="VUK1365" s="102"/>
      <c r="VUL1365" s="102"/>
      <c r="VUM1365" s="102"/>
      <c r="VUN1365" s="102"/>
      <c r="VUO1365" s="102"/>
      <c r="VUP1365" s="102"/>
      <c r="VUQ1365" s="102"/>
      <c r="VUR1365" s="102"/>
      <c r="VUS1365" s="102"/>
      <c r="VUT1365" s="102"/>
      <c r="VUU1365" s="102"/>
      <c r="VUV1365" s="102"/>
      <c r="VUW1365" s="102"/>
      <c r="VUX1365" s="102"/>
      <c r="VUY1365" s="102"/>
      <c r="VUZ1365" s="102"/>
      <c r="VVA1365" s="102"/>
      <c r="VVB1365" s="102"/>
      <c r="VVC1365" s="102"/>
      <c r="VVD1365" s="102"/>
      <c r="VVE1365" s="102"/>
      <c r="VVF1365" s="102"/>
      <c r="VVG1365" s="102"/>
      <c r="VVH1365" s="102"/>
      <c r="VVI1365" s="102"/>
      <c r="VVJ1365" s="102"/>
      <c r="VVK1365" s="102"/>
      <c r="VVL1365" s="102"/>
      <c r="VVM1365" s="102"/>
      <c r="VVN1365" s="102"/>
      <c r="VVO1365" s="102"/>
      <c r="VVP1365" s="102"/>
      <c r="VVQ1365" s="102"/>
      <c r="VVR1365" s="102"/>
      <c r="VVS1365" s="102"/>
      <c r="VVT1365" s="102"/>
      <c r="VVU1365" s="102"/>
      <c r="VVV1365" s="102"/>
      <c r="VVW1365" s="102"/>
      <c r="VVX1365" s="102"/>
      <c r="VVY1365" s="102"/>
      <c r="VVZ1365" s="102"/>
      <c r="VWA1365" s="102"/>
      <c r="VWB1365" s="102"/>
      <c r="VWC1365" s="102"/>
      <c r="VWD1365" s="102"/>
      <c r="VWE1365" s="102"/>
      <c r="VWF1365" s="102"/>
      <c r="VWG1365" s="102"/>
      <c r="VWH1365" s="102"/>
      <c r="VWI1365" s="102"/>
      <c r="VWJ1365" s="102"/>
      <c r="VWK1365" s="102"/>
      <c r="VWL1365" s="102"/>
      <c r="VWM1365" s="102"/>
      <c r="VWN1365" s="102"/>
      <c r="VWO1365" s="102"/>
      <c r="VWP1365" s="102"/>
      <c r="VWQ1365" s="102"/>
      <c r="VWR1365" s="102"/>
      <c r="VWS1365" s="102"/>
      <c r="VWT1365" s="102"/>
      <c r="VWU1365" s="102"/>
      <c r="VWV1365" s="102"/>
      <c r="VWW1365" s="102"/>
      <c r="VWX1365" s="102"/>
      <c r="VWY1365" s="102"/>
      <c r="VWZ1365" s="102"/>
      <c r="VXA1365" s="102"/>
      <c r="VXB1365" s="102"/>
      <c r="VXC1365" s="102"/>
      <c r="VXD1365" s="102"/>
      <c r="VXE1365" s="102"/>
      <c r="VXF1365" s="102"/>
      <c r="VXG1365" s="102"/>
      <c r="VXH1365" s="102"/>
      <c r="VXI1365" s="102"/>
      <c r="VXJ1365" s="102"/>
      <c r="VXK1365" s="102"/>
      <c r="VXL1365" s="102"/>
      <c r="VXM1365" s="102"/>
      <c r="VXN1365" s="102"/>
      <c r="VXO1365" s="102"/>
      <c r="VXP1365" s="102"/>
      <c r="VXQ1365" s="102"/>
      <c r="VXR1365" s="102"/>
      <c r="VXS1365" s="102"/>
      <c r="VXT1365" s="102"/>
      <c r="VXU1365" s="102"/>
      <c r="VXV1365" s="102"/>
      <c r="VXW1365" s="102"/>
      <c r="VXX1365" s="102"/>
      <c r="VXY1365" s="102"/>
      <c r="VXZ1365" s="102"/>
      <c r="VYA1365" s="102"/>
      <c r="VYB1365" s="102"/>
      <c r="VYC1365" s="102"/>
      <c r="VYD1365" s="102"/>
      <c r="VYE1365" s="102"/>
      <c r="VYF1365" s="102"/>
      <c r="VYG1365" s="102"/>
      <c r="VYH1365" s="102"/>
      <c r="VYI1365" s="102"/>
      <c r="VYJ1365" s="102"/>
      <c r="VYK1365" s="102"/>
      <c r="VYL1365" s="102"/>
      <c r="VYM1365" s="102"/>
      <c r="VYN1365" s="102"/>
      <c r="VYO1365" s="102"/>
      <c r="VYP1365" s="102"/>
      <c r="VYQ1365" s="102"/>
      <c r="VYR1365" s="102"/>
      <c r="VYS1365" s="102"/>
      <c r="VYT1365" s="102"/>
      <c r="VYU1365" s="102"/>
      <c r="VYV1365" s="102"/>
      <c r="VYW1365" s="102"/>
      <c r="VYX1365" s="102"/>
      <c r="VYY1365" s="102"/>
      <c r="VYZ1365" s="102"/>
      <c r="VZA1365" s="102"/>
      <c r="VZB1365" s="102"/>
      <c r="VZC1365" s="102"/>
      <c r="VZD1365" s="102"/>
      <c r="VZE1365" s="102"/>
      <c r="VZF1365" s="102"/>
      <c r="VZG1365" s="102"/>
      <c r="VZH1365" s="102"/>
      <c r="VZI1365" s="102"/>
      <c r="VZJ1365" s="102"/>
      <c r="VZK1365" s="102"/>
      <c r="VZL1365" s="102"/>
      <c r="VZM1365" s="102"/>
      <c r="VZN1365" s="102"/>
      <c r="VZO1365" s="102"/>
      <c r="VZP1365" s="102"/>
      <c r="VZQ1365" s="102"/>
      <c r="VZR1365" s="102"/>
      <c r="VZS1365" s="102"/>
      <c r="VZT1365" s="102"/>
      <c r="VZU1365" s="102"/>
      <c r="VZV1365" s="102"/>
      <c r="VZW1365" s="102"/>
      <c r="VZX1365" s="102"/>
      <c r="VZY1365" s="102"/>
      <c r="VZZ1365" s="102"/>
      <c r="WAA1365" s="102"/>
      <c r="WAB1365" s="102"/>
      <c r="WAC1365" s="102"/>
      <c r="WAD1365" s="102"/>
      <c r="WAE1365" s="102"/>
      <c r="WAF1365" s="102"/>
      <c r="WAG1365" s="102"/>
      <c r="WAH1365" s="102"/>
      <c r="WAI1365" s="102"/>
      <c r="WAJ1365" s="102"/>
      <c r="WAK1365" s="102"/>
      <c r="WAL1365" s="102"/>
      <c r="WAM1365" s="102"/>
      <c r="WAN1365" s="102"/>
      <c r="WAO1365" s="102"/>
      <c r="WAP1365" s="102"/>
      <c r="WAQ1365" s="102"/>
      <c r="WAR1365" s="102"/>
      <c r="WAS1365" s="102"/>
      <c r="WAT1365" s="102"/>
      <c r="WAU1365" s="102"/>
      <c r="WAV1365" s="102"/>
      <c r="WAW1365" s="102"/>
      <c r="WAX1365" s="102"/>
      <c r="WAY1365" s="102"/>
      <c r="WAZ1365" s="102"/>
      <c r="WBA1365" s="102"/>
      <c r="WBB1365" s="102"/>
      <c r="WBC1365" s="102"/>
      <c r="WBD1365" s="102"/>
      <c r="WBE1365" s="102"/>
      <c r="WBF1365" s="102"/>
      <c r="WBG1365" s="102"/>
      <c r="WBH1365" s="102"/>
      <c r="WBI1365" s="102"/>
      <c r="WBJ1365" s="102"/>
      <c r="WBK1365" s="102"/>
      <c r="WBL1365" s="102"/>
      <c r="WBM1365" s="102"/>
      <c r="WBN1365" s="102"/>
      <c r="WBO1365" s="102"/>
      <c r="WBP1365" s="102"/>
      <c r="WBQ1365" s="102"/>
      <c r="WBR1365" s="102"/>
      <c r="WBS1365" s="102"/>
      <c r="WBT1365" s="102"/>
      <c r="WBU1365" s="102"/>
      <c r="WBV1365" s="102"/>
      <c r="WBW1365" s="102"/>
      <c r="WBX1365" s="102"/>
      <c r="WBY1365" s="102"/>
      <c r="WBZ1365" s="102"/>
      <c r="WCA1365" s="102"/>
      <c r="WCB1365" s="102"/>
      <c r="WCC1365" s="102"/>
      <c r="WCD1365" s="102"/>
      <c r="WCE1365" s="102"/>
      <c r="WCF1365" s="102"/>
      <c r="WCG1365" s="102"/>
      <c r="WCH1365" s="102"/>
      <c r="WCI1365" s="102"/>
      <c r="WCJ1365" s="102"/>
      <c r="WCK1365" s="102"/>
      <c r="WCL1365" s="102"/>
      <c r="WCM1365" s="102"/>
      <c r="WCN1365" s="102"/>
      <c r="WCO1365" s="102"/>
      <c r="WCP1365" s="102"/>
      <c r="WCQ1365" s="102"/>
      <c r="WCR1365" s="102"/>
      <c r="WCS1365" s="102"/>
      <c r="WCT1365" s="102"/>
      <c r="WCU1365" s="102"/>
      <c r="WCV1365" s="102"/>
      <c r="WCW1365" s="102"/>
      <c r="WCX1365" s="102"/>
      <c r="WCY1365" s="102"/>
      <c r="WCZ1365" s="102"/>
      <c r="WDA1365" s="102"/>
      <c r="WDB1365" s="102"/>
      <c r="WDC1365" s="102"/>
      <c r="WDD1365" s="102"/>
      <c r="WDE1365" s="102"/>
      <c r="WDF1365" s="102"/>
      <c r="WDG1365" s="102"/>
      <c r="WDH1365" s="102"/>
      <c r="WDI1365" s="102"/>
      <c r="WDJ1365" s="102"/>
      <c r="WDK1365" s="102"/>
      <c r="WDL1365" s="102"/>
      <c r="WDM1365" s="102"/>
      <c r="WDN1365" s="102"/>
      <c r="WDO1365" s="102"/>
      <c r="WDP1365" s="102"/>
      <c r="WDQ1365" s="102"/>
      <c r="WDR1365" s="102"/>
      <c r="WDS1365" s="102"/>
      <c r="WDT1365" s="102"/>
      <c r="WDU1365" s="102"/>
      <c r="WDV1365" s="102"/>
      <c r="WDW1365" s="102"/>
      <c r="WDX1365" s="102"/>
      <c r="WDY1365" s="102"/>
      <c r="WDZ1365" s="102"/>
      <c r="WEA1365" s="102"/>
      <c r="WEB1365" s="102"/>
      <c r="WEC1365" s="102"/>
      <c r="WED1365" s="102"/>
      <c r="WEE1365" s="102"/>
      <c r="WEF1365" s="102"/>
      <c r="WEG1365" s="102"/>
      <c r="WEH1365" s="102"/>
      <c r="WEI1365" s="102"/>
      <c r="WEJ1365" s="102"/>
      <c r="WEK1365" s="102"/>
      <c r="WEL1365" s="102"/>
      <c r="WEM1365" s="102"/>
      <c r="WEN1365" s="102"/>
      <c r="WEO1365" s="102"/>
      <c r="WEP1365" s="102"/>
      <c r="WEQ1365" s="102"/>
      <c r="WER1365" s="102"/>
      <c r="WES1365" s="102"/>
      <c r="WET1365" s="102"/>
      <c r="WEU1365" s="102"/>
      <c r="WEV1365" s="102"/>
      <c r="WEW1365" s="102"/>
      <c r="WEX1365" s="102"/>
      <c r="WEY1365" s="102"/>
      <c r="WEZ1365" s="102"/>
      <c r="WFA1365" s="102"/>
      <c r="WFB1365" s="102"/>
      <c r="WFC1365" s="102"/>
      <c r="WFD1365" s="102"/>
      <c r="WFE1365" s="102"/>
      <c r="WFF1365" s="102"/>
      <c r="WFG1365" s="102"/>
      <c r="WFH1365" s="102"/>
      <c r="WFI1365" s="102"/>
      <c r="WFJ1365" s="102"/>
      <c r="WFK1365" s="102"/>
      <c r="WFL1365" s="102"/>
      <c r="WFM1365" s="102"/>
      <c r="WFN1365" s="102"/>
      <c r="WFO1365" s="102"/>
      <c r="WFP1365" s="102"/>
      <c r="WFQ1365" s="102"/>
      <c r="WFR1365" s="102"/>
      <c r="WFS1365" s="102"/>
      <c r="WFT1365" s="102"/>
      <c r="WFU1365" s="102"/>
      <c r="WFV1365" s="102"/>
      <c r="WFW1365" s="102"/>
      <c r="WFX1365" s="102"/>
      <c r="WFY1365" s="102"/>
      <c r="WFZ1365" s="102"/>
      <c r="WGA1365" s="102"/>
      <c r="WGB1365" s="102"/>
      <c r="WGC1365" s="102"/>
      <c r="WGD1365" s="102"/>
      <c r="WGE1365" s="102"/>
      <c r="WGF1365" s="102"/>
      <c r="WGG1365" s="102"/>
      <c r="WGH1365" s="102"/>
      <c r="WGI1365" s="102"/>
      <c r="WGJ1365" s="102"/>
      <c r="WGK1365" s="102"/>
      <c r="WGL1365" s="102"/>
      <c r="WGM1365" s="102"/>
      <c r="WGN1365" s="102"/>
      <c r="WGO1365" s="102"/>
      <c r="WGP1365" s="102"/>
      <c r="WGQ1365" s="102"/>
      <c r="WGR1365" s="102"/>
      <c r="WGS1365" s="102"/>
      <c r="WGT1365" s="102"/>
      <c r="WGU1365" s="102"/>
      <c r="WGV1365" s="102"/>
      <c r="WGW1365" s="102"/>
      <c r="WGX1365" s="102"/>
      <c r="WGY1365" s="102"/>
      <c r="WGZ1365" s="102"/>
      <c r="WHA1365" s="102"/>
      <c r="WHB1365" s="102"/>
      <c r="WHC1365" s="102"/>
      <c r="WHD1365" s="102"/>
      <c r="WHE1365" s="102"/>
      <c r="WHF1365" s="102"/>
      <c r="WHG1365" s="102"/>
      <c r="WHH1365" s="102"/>
      <c r="WHI1365" s="102"/>
      <c r="WHJ1365" s="102"/>
      <c r="WHK1365" s="102"/>
      <c r="WHL1365" s="102"/>
      <c r="WHM1365" s="102"/>
      <c r="WHN1365" s="102"/>
      <c r="WHO1365" s="102"/>
      <c r="WHP1365" s="102"/>
      <c r="WHQ1365" s="102"/>
      <c r="WHR1365" s="102"/>
      <c r="WHS1365" s="102"/>
      <c r="WHT1365" s="102"/>
      <c r="WHU1365" s="102"/>
      <c r="WHV1365" s="102"/>
      <c r="WHW1365" s="102"/>
      <c r="WHX1365" s="102"/>
      <c r="WHY1365" s="102"/>
      <c r="WHZ1365" s="102"/>
      <c r="WIA1365" s="102"/>
      <c r="WIB1365" s="102"/>
      <c r="WIC1365" s="102"/>
      <c r="WID1365" s="102"/>
      <c r="WIE1365" s="102"/>
      <c r="WIF1365" s="102"/>
      <c r="WIG1365" s="102"/>
      <c r="WIH1365" s="102"/>
      <c r="WII1365" s="102"/>
      <c r="WIJ1365" s="102"/>
      <c r="WIK1365" s="102"/>
      <c r="WIL1365" s="102"/>
      <c r="WIM1365" s="102"/>
      <c r="WIN1365" s="102"/>
      <c r="WIO1365" s="102"/>
      <c r="WIP1365" s="102"/>
      <c r="WIQ1365" s="102"/>
      <c r="WIR1365" s="102"/>
      <c r="WIS1365" s="102"/>
      <c r="WIT1365" s="102"/>
      <c r="WIU1365" s="102"/>
      <c r="WIV1365" s="102"/>
      <c r="WIW1365" s="102"/>
      <c r="WIX1365" s="102"/>
      <c r="WIY1365" s="102"/>
      <c r="WIZ1365" s="102"/>
      <c r="WJA1365" s="102"/>
      <c r="WJB1365" s="102"/>
      <c r="WJC1365" s="102"/>
      <c r="WJD1365" s="102"/>
      <c r="WJE1365" s="102"/>
      <c r="WJF1365" s="102"/>
      <c r="WJG1365" s="102"/>
      <c r="WJH1365" s="102"/>
      <c r="WJI1365" s="102"/>
      <c r="WJJ1365" s="102"/>
      <c r="WJK1365" s="102"/>
      <c r="WJL1365" s="102"/>
      <c r="WJM1365" s="102"/>
      <c r="WJN1365" s="102"/>
      <c r="WJO1365" s="102"/>
      <c r="WJP1365" s="102"/>
      <c r="WJQ1365" s="102"/>
      <c r="WJR1365" s="102"/>
      <c r="WJS1365" s="102"/>
      <c r="WJT1365" s="102"/>
      <c r="WJU1365" s="102"/>
      <c r="WJV1365" s="102"/>
      <c r="WJW1365" s="102"/>
      <c r="WJX1365" s="102"/>
      <c r="WJY1365" s="102"/>
      <c r="WJZ1365" s="102"/>
      <c r="WKA1365" s="102"/>
      <c r="WKB1365" s="102"/>
      <c r="WKC1365" s="102"/>
      <c r="WKD1365" s="102"/>
      <c r="WKE1365" s="102"/>
      <c r="WKF1365" s="102"/>
      <c r="WKG1365" s="102"/>
      <c r="WKH1365" s="102"/>
      <c r="WKI1365" s="102"/>
      <c r="WKJ1365" s="102"/>
      <c r="WKK1365" s="102"/>
      <c r="WKL1365" s="102"/>
      <c r="WKM1365" s="102"/>
      <c r="WKN1365" s="102"/>
      <c r="WKO1365" s="102"/>
      <c r="WKP1365" s="102"/>
      <c r="WKQ1365" s="102"/>
      <c r="WKR1365" s="102"/>
      <c r="WKS1365" s="102"/>
      <c r="WKT1365" s="102"/>
      <c r="WKU1365" s="102"/>
      <c r="WKV1365" s="102"/>
      <c r="WKW1365" s="102"/>
      <c r="WKX1365" s="102"/>
      <c r="WKY1365" s="102"/>
      <c r="WKZ1365" s="102"/>
      <c r="WLA1365" s="102"/>
      <c r="WLB1365" s="102"/>
      <c r="WLC1365" s="102"/>
      <c r="WLD1365" s="102"/>
      <c r="WLE1365" s="102"/>
      <c r="WLF1365" s="102"/>
      <c r="WLG1365" s="102"/>
      <c r="WLH1365" s="102"/>
      <c r="WLI1365" s="102"/>
      <c r="WLJ1365" s="102"/>
      <c r="WLK1365" s="102"/>
      <c r="WLL1365" s="102"/>
      <c r="WLM1365" s="102"/>
      <c r="WLN1365" s="102"/>
      <c r="WLO1365" s="102"/>
      <c r="WLP1365" s="102"/>
      <c r="WLQ1365" s="102"/>
      <c r="WLR1365" s="102"/>
      <c r="WLS1365" s="102"/>
      <c r="WLT1365" s="102"/>
      <c r="WLU1365" s="102"/>
      <c r="WLV1365" s="102"/>
      <c r="WLW1365" s="102"/>
      <c r="WLX1365" s="102"/>
      <c r="WLY1365" s="102"/>
      <c r="WLZ1365" s="102"/>
      <c r="WMA1365" s="102"/>
      <c r="WMB1365" s="102"/>
      <c r="WMC1365" s="102"/>
      <c r="WMD1365" s="102"/>
      <c r="WME1365" s="102"/>
      <c r="WMF1365" s="102"/>
      <c r="WMG1365" s="102"/>
      <c r="WMH1365" s="102"/>
      <c r="WMI1365" s="102"/>
      <c r="WMJ1365" s="102"/>
      <c r="WMK1365" s="102"/>
      <c r="WML1365" s="102"/>
      <c r="WMM1365" s="102"/>
      <c r="WMN1365" s="102"/>
      <c r="WMO1365" s="102"/>
      <c r="WMP1365" s="102"/>
      <c r="WMQ1365" s="102"/>
      <c r="WMR1365" s="102"/>
      <c r="WMS1365" s="102"/>
      <c r="WMT1365" s="102"/>
      <c r="WMU1365" s="102"/>
      <c r="WMV1365" s="102"/>
      <c r="WMW1365" s="102"/>
      <c r="WMX1365" s="102"/>
      <c r="WMY1365" s="102"/>
      <c r="WMZ1365" s="102"/>
      <c r="WNA1365" s="102"/>
      <c r="WNB1365" s="102"/>
      <c r="WNC1365" s="102"/>
      <c r="WND1365" s="102"/>
      <c r="WNE1365" s="102"/>
      <c r="WNF1365" s="102"/>
      <c r="WNG1365" s="102"/>
      <c r="WNH1365" s="102"/>
      <c r="WNI1365" s="102"/>
      <c r="WNJ1365" s="102"/>
      <c r="WNK1365" s="102"/>
      <c r="WNL1365" s="102"/>
      <c r="WNM1365" s="102"/>
      <c r="WNN1365" s="102"/>
      <c r="WNO1365" s="102"/>
      <c r="WNP1365" s="102"/>
      <c r="WNQ1365" s="102"/>
      <c r="WNR1365" s="102"/>
      <c r="WNS1365" s="102"/>
      <c r="WNT1365" s="102"/>
      <c r="WNU1365" s="102"/>
      <c r="WNV1365" s="102"/>
      <c r="WNW1365" s="102"/>
      <c r="WNX1365" s="102"/>
      <c r="WNY1365" s="102"/>
      <c r="WNZ1365" s="102"/>
      <c r="WOA1365" s="102"/>
      <c r="WOB1365" s="102"/>
      <c r="WOC1365" s="102"/>
      <c r="WOD1365" s="102"/>
      <c r="WOE1365" s="102"/>
      <c r="WOF1365" s="102"/>
      <c r="WOG1365" s="102"/>
      <c r="WOH1365" s="102"/>
      <c r="WOI1365" s="102"/>
      <c r="WOJ1365" s="102"/>
      <c r="WOK1365" s="102"/>
      <c r="WOL1365" s="102"/>
      <c r="WOM1365" s="102"/>
      <c r="WON1365" s="102"/>
      <c r="WOO1365" s="102"/>
      <c r="WOP1365" s="102"/>
      <c r="WOQ1365" s="102"/>
      <c r="WOR1365" s="102"/>
      <c r="WOS1365" s="102"/>
      <c r="WOT1365" s="102"/>
      <c r="WOU1365" s="102"/>
      <c r="WOV1365" s="102"/>
      <c r="WOW1365" s="102"/>
      <c r="WOX1365" s="102"/>
      <c r="WOY1365" s="102"/>
      <c r="WOZ1365" s="102"/>
      <c r="WPA1365" s="102"/>
      <c r="WPB1365" s="102"/>
      <c r="WPC1365" s="102"/>
      <c r="WPD1365" s="102"/>
      <c r="WPE1365" s="102"/>
      <c r="WPF1365" s="102"/>
      <c r="WPG1365" s="102"/>
      <c r="WPH1365" s="102"/>
      <c r="WPI1365" s="102"/>
      <c r="WPJ1365" s="102"/>
      <c r="WPK1365" s="102"/>
      <c r="WPL1365" s="102"/>
      <c r="WPM1365" s="102"/>
      <c r="WPN1365" s="102"/>
      <c r="WPO1365" s="102"/>
      <c r="WPP1365" s="102"/>
      <c r="WPQ1365" s="102"/>
      <c r="WPR1365" s="102"/>
      <c r="WPS1365" s="102"/>
      <c r="WPT1365" s="102"/>
      <c r="WPU1365" s="102"/>
      <c r="WPV1365" s="102"/>
      <c r="WPW1365" s="102"/>
      <c r="WPX1365" s="102"/>
      <c r="WPY1365" s="102"/>
      <c r="WPZ1365" s="102"/>
      <c r="WQA1365" s="102"/>
      <c r="WQB1365" s="102"/>
      <c r="WQC1365" s="102"/>
      <c r="WQD1365" s="102"/>
      <c r="WQE1365" s="102"/>
      <c r="WQF1365" s="102"/>
      <c r="WQG1365" s="102"/>
      <c r="WQH1365" s="102"/>
      <c r="WQI1365" s="102"/>
      <c r="WQJ1365" s="102"/>
      <c r="WQK1365" s="102"/>
      <c r="WQL1365" s="102"/>
      <c r="WQM1365" s="102"/>
      <c r="WQN1365" s="102"/>
      <c r="WQO1365" s="102"/>
      <c r="WQP1365" s="102"/>
      <c r="WQQ1365" s="102"/>
      <c r="WQR1365" s="102"/>
      <c r="WQS1365" s="102"/>
      <c r="WQT1365" s="102"/>
      <c r="WQU1365" s="102"/>
      <c r="WQV1365" s="102"/>
      <c r="WQW1365" s="102"/>
      <c r="WQX1365" s="102"/>
      <c r="WQY1365" s="102"/>
      <c r="WQZ1365" s="102"/>
      <c r="WRA1365" s="102"/>
      <c r="WRB1365" s="102"/>
      <c r="WRC1365" s="102"/>
      <c r="WRD1365" s="102"/>
      <c r="WRE1365" s="102"/>
      <c r="WRF1365" s="102"/>
      <c r="WRG1365" s="102"/>
      <c r="WRH1365" s="102"/>
      <c r="WRI1365" s="102"/>
      <c r="WRJ1365" s="102"/>
      <c r="WRK1365" s="102"/>
      <c r="WRL1365" s="102"/>
      <c r="WRM1365" s="102"/>
      <c r="WRN1365" s="102"/>
      <c r="WRO1365" s="102"/>
      <c r="WRP1365" s="102"/>
      <c r="WRQ1365" s="102"/>
      <c r="WRR1365" s="102"/>
      <c r="WRS1365" s="102"/>
      <c r="WRT1365" s="102"/>
      <c r="WRU1365" s="102"/>
      <c r="WRV1365" s="102"/>
      <c r="WRW1365" s="102"/>
      <c r="WRX1365" s="102"/>
      <c r="WRY1365" s="102"/>
      <c r="WRZ1365" s="102"/>
      <c r="WSA1365" s="102"/>
      <c r="WSB1365" s="102"/>
      <c r="WSC1365" s="102"/>
      <c r="WSD1365" s="102"/>
      <c r="WSE1365" s="102"/>
      <c r="WSF1365" s="102"/>
      <c r="WSG1365" s="102"/>
      <c r="WSH1365" s="102"/>
      <c r="WSI1365" s="102"/>
      <c r="WSJ1365" s="102"/>
      <c r="WSK1365" s="102"/>
      <c r="WSL1365" s="102"/>
      <c r="WSM1365" s="102"/>
      <c r="WSN1365" s="102"/>
      <c r="WSO1365" s="102"/>
      <c r="WSP1365" s="102"/>
      <c r="WSQ1365" s="102"/>
      <c r="WSR1365" s="102"/>
      <c r="WSS1365" s="102"/>
      <c r="WST1365" s="102"/>
      <c r="WSU1365" s="102"/>
      <c r="WSV1365" s="102"/>
      <c r="WSW1365" s="102"/>
      <c r="WSX1365" s="102"/>
      <c r="WSY1365" s="102"/>
      <c r="WSZ1365" s="102"/>
      <c r="WTA1365" s="102"/>
      <c r="WTB1365" s="102"/>
      <c r="WTC1365" s="102"/>
      <c r="WTD1365" s="102"/>
      <c r="WTE1365" s="102"/>
      <c r="WTF1365" s="102"/>
      <c r="WTG1365" s="102"/>
      <c r="WTH1365" s="102"/>
      <c r="WTI1365" s="102"/>
      <c r="WTJ1365" s="102"/>
      <c r="WTK1365" s="102"/>
      <c r="WTL1365" s="102"/>
      <c r="WTM1365" s="102"/>
      <c r="WTN1365" s="102"/>
      <c r="WTO1365" s="102"/>
      <c r="WTP1365" s="102"/>
      <c r="WTQ1365" s="102"/>
      <c r="WTR1365" s="102"/>
      <c r="WTS1365" s="102"/>
      <c r="WTT1365" s="102"/>
      <c r="WTU1365" s="102"/>
      <c r="WTV1365" s="102"/>
      <c r="WTW1365" s="102"/>
      <c r="WTX1365" s="102"/>
      <c r="WTY1365" s="102"/>
      <c r="WTZ1365" s="102"/>
      <c r="WUA1365" s="102"/>
      <c r="WUB1365" s="102"/>
      <c r="WUC1365" s="102"/>
      <c r="WUD1365" s="102"/>
      <c r="WUE1365" s="102"/>
      <c r="WUF1365" s="102"/>
      <c r="WUG1365" s="102"/>
      <c r="WUH1365" s="102"/>
      <c r="WUI1365" s="102"/>
      <c r="WUJ1365" s="102"/>
      <c r="WUK1365" s="102"/>
      <c r="WUL1365" s="102"/>
      <c r="WUM1365" s="102"/>
      <c r="WUN1365" s="102"/>
      <c r="WUO1365" s="102"/>
      <c r="WUP1365" s="102"/>
      <c r="WUQ1365" s="102"/>
      <c r="WUR1365" s="102"/>
      <c r="WUS1365" s="102"/>
      <c r="WUT1365" s="102"/>
      <c r="WUU1365" s="102"/>
      <c r="WUV1365" s="102"/>
      <c r="WUW1365" s="102"/>
      <c r="WUX1365" s="102"/>
      <c r="WUY1365" s="102"/>
      <c r="WUZ1365" s="102"/>
      <c r="WVA1365" s="102"/>
      <c r="WVB1365" s="102"/>
      <c r="WVC1365" s="102"/>
      <c r="WVD1365" s="102"/>
      <c r="WVE1365" s="102"/>
      <c r="WVF1365" s="102"/>
      <c r="WVG1365" s="102"/>
      <c r="WVH1365" s="102"/>
      <c r="WVI1365" s="102"/>
      <c r="WVJ1365" s="102"/>
      <c r="WVK1365" s="102"/>
      <c r="WVL1365" s="102"/>
      <c r="WVM1365" s="102"/>
      <c r="WVN1365" s="102"/>
      <c r="WVO1365" s="102"/>
      <c r="WVP1365" s="102"/>
      <c r="WVQ1365" s="102"/>
      <c r="WVR1365" s="102"/>
      <c r="WVS1365" s="102"/>
      <c r="WVT1365" s="102"/>
      <c r="WVU1365" s="102"/>
      <c r="WVV1365" s="102"/>
      <c r="WVW1365" s="102"/>
      <c r="WVX1365" s="102"/>
      <c r="WVY1365" s="102"/>
      <c r="WVZ1365" s="102"/>
      <c r="WWA1365" s="102"/>
      <c r="WWB1365" s="102"/>
      <c r="WWC1365" s="102"/>
      <c r="WWD1365" s="102"/>
      <c r="WWE1365" s="102"/>
      <c r="WWF1365" s="102"/>
      <c r="WWG1365" s="102"/>
      <c r="WWH1365" s="102"/>
      <c r="WWI1365" s="102"/>
      <c r="WWJ1365" s="102"/>
      <c r="WWK1365" s="102"/>
      <c r="WWL1365" s="102"/>
      <c r="WWM1365" s="102"/>
      <c r="WWN1365" s="102"/>
      <c r="WWO1365" s="102"/>
      <c r="WWP1365" s="102"/>
      <c r="WWQ1365" s="102"/>
      <c r="WWR1365" s="102"/>
      <c r="WWS1365" s="102"/>
      <c r="WWT1365" s="102"/>
      <c r="WWU1365" s="102"/>
      <c r="WWV1365" s="102"/>
      <c r="WWW1365" s="102"/>
      <c r="WWX1365" s="102"/>
      <c r="WWY1365" s="102"/>
      <c r="WWZ1365" s="102"/>
      <c r="WXA1365" s="102"/>
      <c r="WXB1365" s="102"/>
      <c r="WXC1365" s="102"/>
      <c r="WXD1365" s="102"/>
      <c r="WXE1365" s="102"/>
      <c r="WXF1365" s="102"/>
      <c r="WXG1365" s="102"/>
      <c r="WXH1365" s="102"/>
      <c r="WXI1365" s="102"/>
      <c r="WXJ1365" s="102"/>
      <c r="WXK1365" s="102"/>
      <c r="WXL1365" s="102"/>
      <c r="WXM1365" s="102"/>
      <c r="WXN1365" s="102"/>
      <c r="WXO1365" s="102"/>
      <c r="WXP1365" s="102"/>
      <c r="WXQ1365" s="102"/>
      <c r="WXR1365" s="102"/>
      <c r="WXS1365" s="102"/>
      <c r="WXT1365" s="102"/>
      <c r="WXU1365" s="102"/>
      <c r="WXV1365" s="102"/>
      <c r="WXW1365" s="102"/>
      <c r="WXX1365" s="102"/>
      <c r="WXY1365" s="102"/>
      <c r="WXZ1365" s="102"/>
      <c r="WYA1365" s="102"/>
      <c r="WYB1365" s="102"/>
      <c r="WYC1365" s="102"/>
      <c r="WYD1365" s="102"/>
      <c r="WYE1365" s="102"/>
      <c r="WYF1365" s="102"/>
      <c r="WYG1365" s="102"/>
      <c r="WYH1365" s="102"/>
      <c r="WYI1365" s="102"/>
      <c r="WYJ1365" s="102"/>
      <c r="WYK1365" s="102"/>
      <c r="WYL1365" s="102"/>
      <c r="WYM1365" s="102"/>
      <c r="WYN1365" s="102"/>
      <c r="WYO1365" s="102"/>
      <c r="WYP1365" s="102"/>
      <c r="WYQ1365" s="102"/>
      <c r="WYR1365" s="102"/>
      <c r="WYS1365" s="102"/>
      <c r="WYT1365" s="102"/>
      <c r="WYU1365" s="102"/>
      <c r="WYV1365" s="102"/>
      <c r="WYW1365" s="102"/>
      <c r="WYX1365" s="102"/>
      <c r="WYY1365" s="102"/>
      <c r="WYZ1365" s="102"/>
      <c r="WZA1365" s="102"/>
      <c r="WZB1365" s="102"/>
      <c r="WZC1365" s="102"/>
      <c r="WZD1365" s="102"/>
      <c r="WZE1365" s="102"/>
      <c r="WZF1365" s="102"/>
      <c r="WZG1365" s="102"/>
      <c r="WZH1365" s="102"/>
      <c r="WZI1365" s="102"/>
      <c r="WZJ1365" s="102"/>
      <c r="WZK1365" s="102"/>
      <c r="WZL1365" s="102"/>
      <c r="WZM1365" s="102"/>
      <c r="WZN1365" s="102"/>
      <c r="WZO1365" s="102"/>
      <c r="WZP1365" s="102"/>
      <c r="WZQ1365" s="102"/>
      <c r="WZR1365" s="102"/>
      <c r="WZS1365" s="102"/>
      <c r="WZT1365" s="102"/>
      <c r="WZU1365" s="102"/>
      <c r="WZV1365" s="102"/>
      <c r="WZW1365" s="102"/>
      <c r="WZX1365" s="102"/>
      <c r="WZY1365" s="102"/>
      <c r="WZZ1365" s="102"/>
      <c r="XAA1365" s="102"/>
      <c r="XAB1365" s="102"/>
      <c r="XAC1365" s="102"/>
      <c r="XAD1365" s="102"/>
      <c r="XAE1365" s="102"/>
      <c r="XAF1365" s="102"/>
      <c r="XAG1365" s="102"/>
      <c r="XAH1365" s="102"/>
      <c r="XAI1365" s="102"/>
      <c r="XAJ1365" s="102"/>
      <c r="XAK1365" s="102"/>
      <c r="XAL1365" s="102"/>
      <c r="XAM1365" s="102"/>
      <c r="XAN1365" s="102"/>
      <c r="XAO1365" s="102"/>
      <c r="XAP1365" s="102"/>
      <c r="XAQ1365" s="102"/>
      <c r="XAR1365" s="102"/>
      <c r="XAS1365" s="102"/>
      <c r="XAT1365" s="102"/>
      <c r="XAU1365" s="102"/>
      <c r="XAV1365" s="102"/>
      <c r="XAW1365" s="102"/>
      <c r="XAX1365" s="102"/>
      <c r="XAY1365" s="102"/>
      <c r="XAZ1365" s="102"/>
      <c r="XBA1365" s="102"/>
      <c r="XBB1365" s="102"/>
      <c r="XBC1365" s="102"/>
      <c r="XBD1365" s="102"/>
      <c r="XBE1365" s="102"/>
      <c r="XBF1365" s="102"/>
      <c r="XBG1365" s="102"/>
      <c r="XBH1365" s="102"/>
      <c r="XBI1365" s="102"/>
      <c r="XBJ1365" s="102"/>
      <c r="XBK1365" s="102"/>
      <c r="XBL1365" s="102"/>
      <c r="XBM1365" s="102"/>
      <c r="XBN1365" s="102"/>
      <c r="XBO1365" s="102"/>
      <c r="XBP1365" s="102"/>
      <c r="XBQ1365" s="102"/>
      <c r="XBR1365" s="102"/>
      <c r="XBS1365" s="102"/>
      <c r="XBT1365" s="102"/>
      <c r="XBU1365" s="102"/>
      <c r="XBV1365" s="102"/>
      <c r="XBW1365" s="102"/>
      <c r="XBX1365" s="102"/>
      <c r="XBY1365" s="102"/>
      <c r="XBZ1365" s="102"/>
      <c r="XCA1365" s="102"/>
      <c r="XCB1365" s="102"/>
      <c r="XCC1365" s="102"/>
      <c r="XCD1365" s="102"/>
      <c r="XCE1365" s="102"/>
      <c r="XCF1365" s="102"/>
      <c r="XCG1365" s="102"/>
      <c r="XCH1365" s="102"/>
      <c r="XCI1365" s="102"/>
      <c r="XCJ1365" s="102"/>
      <c r="XCK1365" s="102"/>
      <c r="XCL1365" s="102"/>
      <c r="XCM1365" s="102"/>
      <c r="XCN1365" s="102"/>
      <c r="XCO1365" s="102"/>
      <c r="XCP1365" s="102"/>
      <c r="XCQ1365" s="102"/>
      <c r="XCR1365" s="102"/>
      <c r="XCS1365" s="102"/>
      <c r="XCT1365" s="102"/>
      <c r="XCU1365" s="102"/>
      <c r="XCV1365" s="102"/>
      <c r="XCW1365" s="102"/>
      <c r="XCX1365" s="102"/>
      <c r="XCY1365" s="102"/>
      <c r="XCZ1365" s="102"/>
      <c r="XDA1365" s="102"/>
      <c r="XDB1365" s="102"/>
      <c r="XDC1365" s="102"/>
      <c r="XDD1365" s="102"/>
      <c r="XDE1365" s="102"/>
      <c r="XDF1365" s="102"/>
      <c r="XDG1365" s="102"/>
      <c r="XDH1365" s="102"/>
      <c r="XDI1365" s="102"/>
      <c r="XDJ1365" s="102"/>
      <c r="XDK1365" s="102"/>
      <c r="XDL1365" s="102"/>
      <c r="XDM1365" s="102"/>
      <c r="XDN1365" s="102"/>
      <c r="XDO1365" s="102"/>
      <c r="XDP1365" s="102"/>
      <c r="XDQ1365" s="102"/>
      <c r="XDR1365" s="102"/>
      <c r="XDS1365" s="102"/>
      <c r="XDT1365" s="102"/>
      <c r="XDU1365" s="102"/>
      <c r="XDV1365" s="102"/>
      <c r="XDW1365" s="102"/>
      <c r="XDX1365" s="102"/>
      <c r="XDY1365" s="102"/>
      <c r="XDZ1365" s="102"/>
      <c r="XEA1365" s="102"/>
      <c r="XEB1365" s="102"/>
      <c r="XEC1365" s="102"/>
      <c r="XED1365" s="102"/>
      <c r="XEE1365" s="102"/>
      <c r="XEF1365" s="102"/>
      <c r="XEG1365" s="102"/>
      <c r="XEH1365" s="102"/>
      <c r="XEI1365" s="102"/>
      <c r="XEJ1365" s="102"/>
      <c r="XEK1365" s="102"/>
      <c r="XEL1365" s="102"/>
      <c r="XEM1365" s="102"/>
      <c r="XEN1365" s="102"/>
      <c r="XEO1365" s="102"/>
      <c r="XEP1365" s="102"/>
      <c r="XEQ1365" s="102"/>
      <c r="XER1365" s="102"/>
      <c r="XES1365" s="102"/>
      <c r="XET1365" s="102"/>
    </row>
    <row r="1366" spans="1:16374" customFormat="1" x14ac:dyDescent="0.3">
      <c r="A1366" s="7" t="s">
        <v>3683</v>
      </c>
      <c r="B1366" s="7" t="s">
        <v>3684</v>
      </c>
      <c r="C1366" s="29">
        <v>1326.85</v>
      </c>
      <c r="D1366" s="54">
        <v>0</v>
      </c>
      <c r="E1366" s="70">
        <v>892.5</v>
      </c>
      <c r="F1366" s="120">
        <f t="shared" si="63"/>
        <v>1115.625</v>
      </c>
      <c r="G1366" s="94">
        <f t="shared" si="64"/>
        <v>89.25</v>
      </c>
      <c r="H1366" s="94">
        <f t="shared" si="65"/>
        <v>178.5</v>
      </c>
      <c r="I1366" s="7" t="s">
        <v>17519</v>
      </c>
      <c r="J1366" s="7" t="s">
        <v>21</v>
      </c>
    </row>
    <row r="1367" spans="1:16374" customFormat="1" x14ac:dyDescent="0.3">
      <c r="A1367" s="7" t="s">
        <v>3685</v>
      </c>
      <c r="B1367" s="7" t="s">
        <v>3686</v>
      </c>
      <c r="C1367" s="29">
        <v>2092.02</v>
      </c>
      <c r="D1367" s="54">
        <v>0</v>
      </c>
      <c r="E1367" s="70">
        <v>1961.12</v>
      </c>
      <c r="F1367" s="120">
        <f t="shared" si="63"/>
        <v>2451.3999999999996</v>
      </c>
      <c r="G1367" s="94">
        <f t="shared" si="64"/>
        <v>196.11199999999997</v>
      </c>
      <c r="H1367" s="94">
        <f t="shared" si="65"/>
        <v>392.22399999999993</v>
      </c>
      <c r="I1367" s="7" t="s">
        <v>17519</v>
      </c>
      <c r="J1367" s="7" t="s">
        <v>21</v>
      </c>
    </row>
    <row r="1368" spans="1:16374" customFormat="1" x14ac:dyDescent="0.3">
      <c r="A1368" s="7" t="s">
        <v>3687</v>
      </c>
      <c r="B1368" s="7" t="s">
        <v>3688</v>
      </c>
      <c r="C1368" s="29">
        <v>20.94</v>
      </c>
      <c r="D1368" s="54">
        <v>0</v>
      </c>
      <c r="E1368" s="70">
        <v>14.16</v>
      </c>
      <c r="F1368" s="120">
        <f t="shared" si="63"/>
        <v>17.7</v>
      </c>
      <c r="G1368" s="94">
        <f t="shared" si="64"/>
        <v>1.4160000000000001</v>
      </c>
      <c r="H1368" s="94">
        <f t="shared" si="65"/>
        <v>2.8320000000000003</v>
      </c>
      <c r="I1368" s="7" t="s">
        <v>17519</v>
      </c>
      <c r="J1368" s="7" t="s">
        <v>21</v>
      </c>
    </row>
    <row r="1369" spans="1:16374" customFormat="1" x14ac:dyDescent="0.3">
      <c r="A1369" s="7" t="s">
        <v>3689</v>
      </c>
      <c r="B1369" s="7" t="s">
        <v>3690</v>
      </c>
      <c r="C1369" s="29">
        <v>297.5</v>
      </c>
      <c r="D1369" s="54">
        <v>0</v>
      </c>
      <c r="E1369" s="70">
        <v>297.5</v>
      </c>
      <c r="F1369" s="120">
        <f t="shared" si="63"/>
        <v>371.875</v>
      </c>
      <c r="G1369" s="94">
        <f t="shared" si="64"/>
        <v>29.75</v>
      </c>
      <c r="H1369" s="94">
        <f t="shared" si="65"/>
        <v>59.5</v>
      </c>
      <c r="I1369" s="7" t="s">
        <v>17519</v>
      </c>
      <c r="J1369" s="7" t="s">
        <v>21</v>
      </c>
    </row>
    <row r="1370" spans="1:16374" customFormat="1" x14ac:dyDescent="0.3">
      <c r="A1370" s="7" t="s">
        <v>3691</v>
      </c>
      <c r="B1370" s="7" t="s">
        <v>3692</v>
      </c>
      <c r="C1370" s="29">
        <v>18.8</v>
      </c>
      <c r="D1370" s="54">
        <v>0</v>
      </c>
      <c r="E1370" s="70">
        <v>14.16</v>
      </c>
      <c r="F1370" s="120">
        <f t="shared" si="63"/>
        <v>17.7</v>
      </c>
      <c r="G1370" s="94">
        <f t="shared" si="64"/>
        <v>1.4160000000000001</v>
      </c>
      <c r="H1370" s="94">
        <f t="shared" si="65"/>
        <v>2.8320000000000003</v>
      </c>
      <c r="I1370" s="7" t="s">
        <v>17519</v>
      </c>
      <c r="J1370" s="7" t="s">
        <v>21</v>
      </c>
      <c r="K1370" s="127"/>
    </row>
    <row r="1371" spans="1:16374" customFormat="1" x14ac:dyDescent="0.3">
      <c r="A1371" s="7" t="s">
        <v>1609</v>
      </c>
      <c r="B1371" s="7" t="s">
        <v>3693</v>
      </c>
      <c r="C1371" s="29">
        <v>2165.8000000000002</v>
      </c>
      <c r="D1371" s="54">
        <v>2877</v>
      </c>
      <c r="E1371" s="70">
        <v>1488</v>
      </c>
      <c r="F1371" s="120">
        <f t="shared" si="63"/>
        <v>1860</v>
      </c>
      <c r="G1371" s="94">
        <f t="shared" si="64"/>
        <v>148.80000000000001</v>
      </c>
      <c r="H1371" s="94">
        <f t="shared" si="65"/>
        <v>297.60000000000002</v>
      </c>
      <c r="I1371" s="7" t="s">
        <v>17519</v>
      </c>
      <c r="J1371" s="7" t="s">
        <v>21</v>
      </c>
    </row>
    <row r="1372" spans="1:16374" customFormat="1" x14ac:dyDescent="0.3">
      <c r="A1372" s="7" t="s">
        <v>1611</v>
      </c>
      <c r="B1372" s="7" t="s">
        <v>3694</v>
      </c>
      <c r="C1372" s="29">
        <v>3986.5</v>
      </c>
      <c r="D1372" s="54">
        <v>3976.2</v>
      </c>
      <c r="E1372" s="70">
        <v>3976.15</v>
      </c>
      <c r="F1372" s="120">
        <f t="shared" si="63"/>
        <v>4970.1875</v>
      </c>
      <c r="G1372" s="94">
        <f t="shared" si="64"/>
        <v>397.61500000000001</v>
      </c>
      <c r="H1372" s="94">
        <f t="shared" si="65"/>
        <v>795.23</v>
      </c>
      <c r="I1372" s="7" t="s">
        <v>17519</v>
      </c>
      <c r="J1372" s="7" t="s">
        <v>21</v>
      </c>
      <c r="K1372" s="127"/>
    </row>
    <row r="1373" spans="1:16374" customFormat="1" x14ac:dyDescent="0.3">
      <c r="A1373" s="7" t="s">
        <v>3695</v>
      </c>
      <c r="B1373" s="7" t="s">
        <v>3696</v>
      </c>
      <c r="C1373" s="29">
        <v>0</v>
      </c>
      <c r="D1373" s="54">
        <v>0</v>
      </c>
      <c r="E1373" s="70">
        <v>0</v>
      </c>
      <c r="F1373" s="120">
        <f t="shared" si="63"/>
        <v>0</v>
      </c>
      <c r="G1373" s="94">
        <f t="shared" si="64"/>
        <v>0</v>
      </c>
      <c r="H1373" s="94">
        <f t="shared" si="65"/>
        <v>0</v>
      </c>
      <c r="I1373" s="7" t="s">
        <v>17519</v>
      </c>
      <c r="J1373" s="7" t="s">
        <v>711</v>
      </c>
      <c r="K1373" s="127"/>
    </row>
    <row r="1374" spans="1:16374" customFormat="1" x14ac:dyDescent="0.3">
      <c r="A1374" s="7" t="s">
        <v>3697</v>
      </c>
      <c r="B1374" s="7" t="s">
        <v>3698</v>
      </c>
      <c r="C1374" s="29">
        <v>6069</v>
      </c>
      <c r="D1374" s="54">
        <v>0</v>
      </c>
      <c r="E1374" s="70">
        <v>6741.35</v>
      </c>
      <c r="F1374" s="120">
        <f t="shared" si="63"/>
        <v>8426.6875</v>
      </c>
      <c r="G1374" s="94">
        <f t="shared" si="64"/>
        <v>674.1350000000001</v>
      </c>
      <c r="H1374" s="94">
        <f t="shared" si="65"/>
        <v>1348.2700000000002</v>
      </c>
      <c r="I1374" s="7" t="s">
        <v>17519</v>
      </c>
      <c r="J1374" s="7" t="s">
        <v>14</v>
      </c>
    </row>
    <row r="1375" spans="1:16374" customFormat="1" x14ac:dyDescent="0.3">
      <c r="A1375" s="7" t="s">
        <v>3699</v>
      </c>
      <c r="B1375" s="7" t="s">
        <v>3700</v>
      </c>
      <c r="C1375" s="29">
        <v>2356.1999999999998</v>
      </c>
      <c r="D1375" s="54">
        <v>0</v>
      </c>
      <c r="E1375" s="70">
        <v>2356.1999999999998</v>
      </c>
      <c r="F1375" s="120">
        <f t="shared" si="63"/>
        <v>2945.25</v>
      </c>
      <c r="G1375" s="94">
        <f t="shared" si="64"/>
        <v>235.62</v>
      </c>
      <c r="H1375" s="94">
        <f t="shared" si="65"/>
        <v>471.24</v>
      </c>
      <c r="I1375" s="7" t="s">
        <v>17519</v>
      </c>
      <c r="J1375" s="7" t="s">
        <v>17523</v>
      </c>
      <c r="K1375" s="127"/>
    </row>
    <row r="1376" spans="1:16374" customFormat="1" x14ac:dyDescent="0.3">
      <c r="A1376" s="7" t="s">
        <v>3701</v>
      </c>
      <c r="B1376" s="7" t="s">
        <v>3702</v>
      </c>
      <c r="C1376" s="29">
        <v>1342.32</v>
      </c>
      <c r="D1376" s="54">
        <v>0</v>
      </c>
      <c r="E1376" s="70">
        <v>5188.3999999999996</v>
      </c>
      <c r="F1376" s="120">
        <f t="shared" si="63"/>
        <v>6485.5</v>
      </c>
      <c r="G1376" s="94">
        <f t="shared" si="64"/>
        <v>518.84</v>
      </c>
      <c r="H1376" s="94">
        <f t="shared" si="65"/>
        <v>1037.68</v>
      </c>
      <c r="I1376" s="7" t="s">
        <v>17519</v>
      </c>
      <c r="J1376" s="7" t="s">
        <v>14</v>
      </c>
      <c r="K1376" s="127"/>
    </row>
    <row r="1377" spans="1:11" customFormat="1" x14ac:dyDescent="0.3">
      <c r="A1377" s="7" t="s">
        <v>3703</v>
      </c>
      <c r="B1377" s="7" t="s">
        <v>3704</v>
      </c>
      <c r="C1377" s="29">
        <v>74.849999999999994</v>
      </c>
      <c r="D1377" s="54">
        <v>0</v>
      </c>
      <c r="E1377" s="70">
        <v>74.849999999999994</v>
      </c>
      <c r="F1377" s="120">
        <f t="shared" si="63"/>
        <v>93.5625</v>
      </c>
      <c r="G1377" s="94">
        <f t="shared" si="64"/>
        <v>7.4849999999999994</v>
      </c>
      <c r="H1377" s="94">
        <f t="shared" si="65"/>
        <v>14.969999999999999</v>
      </c>
      <c r="I1377" s="7" t="s">
        <v>17519</v>
      </c>
      <c r="J1377" s="7" t="s">
        <v>21</v>
      </c>
      <c r="K1377" s="127"/>
    </row>
    <row r="1378" spans="1:11" customFormat="1" x14ac:dyDescent="0.3">
      <c r="A1378" s="7" t="s">
        <v>1613</v>
      </c>
      <c r="B1378" s="7" t="s">
        <v>3705</v>
      </c>
      <c r="C1378" s="29">
        <v>11186</v>
      </c>
      <c r="D1378" s="54">
        <v>11067</v>
      </c>
      <c r="E1378" s="70">
        <v>10748.08</v>
      </c>
      <c r="F1378" s="120">
        <f t="shared" si="63"/>
        <v>13435.1</v>
      </c>
      <c r="G1378" s="94">
        <f t="shared" si="64"/>
        <v>1074.808</v>
      </c>
      <c r="H1378" s="94">
        <f t="shared" si="65"/>
        <v>2149.616</v>
      </c>
      <c r="I1378" s="7" t="s">
        <v>17519</v>
      </c>
      <c r="J1378" s="7" t="s">
        <v>272</v>
      </c>
      <c r="K1378" s="127"/>
    </row>
    <row r="1379" spans="1:11" customFormat="1" x14ac:dyDescent="0.3">
      <c r="A1379" s="7" t="s">
        <v>1615</v>
      </c>
      <c r="B1379" s="7" t="s">
        <v>3706</v>
      </c>
      <c r="C1379" s="29">
        <v>101.15</v>
      </c>
      <c r="D1379" s="57">
        <v>101</v>
      </c>
      <c r="E1379" s="70">
        <v>107.1</v>
      </c>
      <c r="F1379" s="120">
        <f t="shared" si="63"/>
        <v>133.875</v>
      </c>
      <c r="G1379" s="94">
        <f t="shared" si="64"/>
        <v>10.71</v>
      </c>
      <c r="H1379" s="94">
        <f t="shared" si="65"/>
        <v>21.42</v>
      </c>
      <c r="I1379" s="7" t="s">
        <v>17519</v>
      </c>
      <c r="J1379" s="7" t="s">
        <v>1176</v>
      </c>
      <c r="K1379" s="127"/>
    </row>
    <row r="1380" spans="1:11" customFormat="1" x14ac:dyDescent="0.3">
      <c r="A1380" s="7" t="s">
        <v>3707</v>
      </c>
      <c r="B1380" s="7" t="s">
        <v>3708</v>
      </c>
      <c r="C1380" s="29">
        <v>0</v>
      </c>
      <c r="D1380" s="54">
        <v>0</v>
      </c>
      <c r="E1380" s="70">
        <v>0</v>
      </c>
      <c r="F1380" s="120">
        <f t="shared" si="63"/>
        <v>0</v>
      </c>
      <c r="G1380" s="94">
        <f t="shared" si="64"/>
        <v>0</v>
      </c>
      <c r="H1380" s="94">
        <f t="shared" si="65"/>
        <v>0</v>
      </c>
      <c r="I1380" s="7" t="s">
        <v>17519</v>
      </c>
      <c r="J1380" s="7" t="s">
        <v>21</v>
      </c>
      <c r="K1380" s="127"/>
    </row>
    <row r="1381" spans="1:11" customFormat="1" x14ac:dyDescent="0.3">
      <c r="A1381" s="19" t="s">
        <v>3709</v>
      </c>
      <c r="B1381" s="19" t="s">
        <v>3710</v>
      </c>
      <c r="C1381" s="30">
        <v>211.82</v>
      </c>
      <c r="D1381" s="56">
        <v>0</v>
      </c>
      <c r="E1381" s="70">
        <v>243.95</v>
      </c>
      <c r="F1381" s="120">
        <f t="shared" si="63"/>
        <v>304.9375</v>
      </c>
      <c r="G1381" s="94">
        <f t="shared" si="64"/>
        <v>24.395</v>
      </c>
      <c r="H1381" s="94">
        <f t="shared" si="65"/>
        <v>48.79</v>
      </c>
      <c r="I1381" s="7" t="s">
        <v>17519</v>
      </c>
      <c r="J1381" s="7" t="s">
        <v>14</v>
      </c>
      <c r="K1381" s="127"/>
    </row>
    <row r="1382" spans="1:11" customFormat="1" x14ac:dyDescent="0.3">
      <c r="A1382" s="7" t="s">
        <v>3711</v>
      </c>
      <c r="B1382" s="7" t="s">
        <v>3712</v>
      </c>
      <c r="C1382" s="29">
        <v>476</v>
      </c>
      <c r="D1382" s="54">
        <v>0</v>
      </c>
      <c r="E1382" s="70">
        <v>535.5</v>
      </c>
      <c r="F1382" s="120">
        <f t="shared" si="63"/>
        <v>669.375</v>
      </c>
      <c r="G1382" s="94">
        <f t="shared" si="64"/>
        <v>53.550000000000004</v>
      </c>
      <c r="H1382" s="94">
        <f t="shared" si="65"/>
        <v>107.10000000000001</v>
      </c>
      <c r="I1382" s="7" t="s">
        <v>17519</v>
      </c>
      <c r="J1382" s="7" t="s">
        <v>21</v>
      </c>
      <c r="K1382" s="127"/>
    </row>
    <row r="1383" spans="1:11" customFormat="1" x14ac:dyDescent="0.3">
      <c r="A1383" s="7" t="s">
        <v>3713</v>
      </c>
      <c r="B1383" s="7" t="s">
        <v>3714</v>
      </c>
      <c r="C1383" s="29">
        <v>6842.5</v>
      </c>
      <c r="D1383" s="54">
        <v>0</v>
      </c>
      <c r="E1383" s="70">
        <v>7854</v>
      </c>
      <c r="F1383" s="120">
        <f t="shared" si="63"/>
        <v>9817.5</v>
      </c>
      <c r="G1383" s="94">
        <f t="shared" si="64"/>
        <v>785.40000000000009</v>
      </c>
      <c r="H1383" s="94">
        <f t="shared" si="65"/>
        <v>1570.8000000000002</v>
      </c>
      <c r="I1383" s="7" t="s">
        <v>17519</v>
      </c>
      <c r="J1383" s="7" t="s">
        <v>272</v>
      </c>
      <c r="K1383" s="127"/>
    </row>
    <row r="1384" spans="1:11" customFormat="1" x14ac:dyDescent="0.3">
      <c r="A1384" s="7" t="s">
        <v>3715</v>
      </c>
      <c r="B1384" s="7" t="s">
        <v>3716</v>
      </c>
      <c r="C1384" s="29">
        <v>0</v>
      </c>
      <c r="D1384" s="54">
        <v>0</v>
      </c>
      <c r="E1384" s="70">
        <v>0</v>
      </c>
      <c r="F1384" s="120">
        <f t="shared" si="63"/>
        <v>0</v>
      </c>
      <c r="G1384" s="94">
        <f t="shared" si="64"/>
        <v>0</v>
      </c>
      <c r="H1384" s="94">
        <f t="shared" si="65"/>
        <v>0</v>
      </c>
      <c r="I1384" s="7" t="s">
        <v>17519</v>
      </c>
      <c r="J1384" s="7" t="s">
        <v>2</v>
      </c>
      <c r="K1384" s="127"/>
    </row>
    <row r="1385" spans="1:11" customFormat="1" x14ac:dyDescent="0.3">
      <c r="A1385" s="7" t="s">
        <v>3717</v>
      </c>
      <c r="B1385" s="7" t="s">
        <v>3718</v>
      </c>
      <c r="C1385" s="29">
        <v>0</v>
      </c>
      <c r="D1385" s="54">
        <v>0</v>
      </c>
      <c r="E1385" s="70">
        <v>535.5</v>
      </c>
      <c r="F1385" s="120">
        <f t="shared" si="63"/>
        <v>669.375</v>
      </c>
      <c r="G1385" s="94">
        <f t="shared" si="64"/>
        <v>53.550000000000004</v>
      </c>
      <c r="H1385" s="94">
        <f t="shared" si="65"/>
        <v>107.10000000000001</v>
      </c>
      <c r="I1385" s="7" t="s">
        <v>17519</v>
      </c>
      <c r="J1385" s="7" t="s">
        <v>272</v>
      </c>
      <c r="K1385" s="127"/>
    </row>
    <row r="1386" spans="1:11" customFormat="1" x14ac:dyDescent="0.3">
      <c r="A1386" s="7" t="s">
        <v>3719</v>
      </c>
      <c r="B1386" s="7" t="s">
        <v>3720</v>
      </c>
      <c r="C1386" s="29">
        <v>0</v>
      </c>
      <c r="D1386" s="54">
        <v>0</v>
      </c>
      <c r="E1386" s="70">
        <v>0</v>
      </c>
      <c r="F1386" s="120">
        <f t="shared" si="63"/>
        <v>0</v>
      </c>
      <c r="G1386" s="94">
        <f t="shared" si="64"/>
        <v>0</v>
      </c>
      <c r="H1386" s="94">
        <f t="shared" si="65"/>
        <v>0</v>
      </c>
      <c r="I1386" s="7" t="s">
        <v>17519</v>
      </c>
      <c r="J1386" s="7" t="s">
        <v>711</v>
      </c>
      <c r="K1386" s="127"/>
    </row>
    <row r="1387" spans="1:11" customFormat="1" x14ac:dyDescent="0.3">
      <c r="A1387" s="7" t="s">
        <v>3721</v>
      </c>
      <c r="B1387" s="7" t="s">
        <v>3722</v>
      </c>
      <c r="C1387" s="29">
        <v>0</v>
      </c>
      <c r="D1387" s="54">
        <v>0</v>
      </c>
      <c r="E1387" s="70">
        <v>10045.98</v>
      </c>
      <c r="F1387" s="120">
        <f t="shared" si="63"/>
        <v>12557.474999999999</v>
      </c>
      <c r="G1387" s="94">
        <f t="shared" si="64"/>
        <v>1004.598</v>
      </c>
      <c r="H1387" s="94">
        <f t="shared" si="65"/>
        <v>2009.1959999999999</v>
      </c>
      <c r="I1387" s="7" t="s">
        <v>17519</v>
      </c>
      <c r="J1387" s="7" t="s">
        <v>711</v>
      </c>
      <c r="K1387" s="127"/>
    </row>
    <row r="1388" spans="1:11" customFormat="1" x14ac:dyDescent="0.3">
      <c r="A1388" s="7" t="s">
        <v>3723</v>
      </c>
      <c r="B1388" s="7" t="s">
        <v>3724</v>
      </c>
      <c r="C1388" s="29">
        <v>565.25</v>
      </c>
      <c r="D1388" s="54">
        <v>0</v>
      </c>
      <c r="E1388" s="70">
        <v>583.1</v>
      </c>
      <c r="F1388" s="120">
        <f t="shared" si="63"/>
        <v>728.875</v>
      </c>
      <c r="G1388" s="94">
        <f t="shared" si="64"/>
        <v>58.31</v>
      </c>
      <c r="H1388" s="94">
        <f t="shared" si="65"/>
        <v>116.62</v>
      </c>
      <c r="I1388" s="7" t="s">
        <v>17519</v>
      </c>
      <c r="J1388" s="7" t="s">
        <v>21</v>
      </c>
      <c r="K1388" s="127"/>
    </row>
    <row r="1389" spans="1:11" customFormat="1" x14ac:dyDescent="0.3">
      <c r="A1389" s="7" t="s">
        <v>3725</v>
      </c>
      <c r="B1389" s="7" t="s">
        <v>3726</v>
      </c>
      <c r="C1389" s="29">
        <v>1094.8</v>
      </c>
      <c r="D1389" s="54">
        <v>0</v>
      </c>
      <c r="E1389" s="70">
        <v>833</v>
      </c>
      <c r="F1389" s="120">
        <f t="shared" si="63"/>
        <v>1041.25</v>
      </c>
      <c r="G1389" s="94">
        <f t="shared" si="64"/>
        <v>83.300000000000011</v>
      </c>
      <c r="H1389" s="94">
        <f t="shared" si="65"/>
        <v>166.60000000000002</v>
      </c>
      <c r="I1389" s="7" t="s">
        <v>17519</v>
      </c>
      <c r="J1389" s="7" t="s">
        <v>5</v>
      </c>
      <c r="K1389" s="127"/>
    </row>
    <row r="1390" spans="1:11" customFormat="1" x14ac:dyDescent="0.3">
      <c r="A1390" s="7" t="s">
        <v>3727</v>
      </c>
      <c r="B1390" s="7" t="s">
        <v>3728</v>
      </c>
      <c r="C1390" s="29">
        <v>234.43</v>
      </c>
      <c r="D1390" s="54">
        <v>0</v>
      </c>
      <c r="E1390" s="70">
        <v>412.51</v>
      </c>
      <c r="F1390" s="120">
        <f t="shared" si="63"/>
        <v>515.63750000000005</v>
      </c>
      <c r="G1390" s="94">
        <f t="shared" si="64"/>
        <v>41.251000000000005</v>
      </c>
      <c r="H1390" s="94">
        <f t="shared" si="65"/>
        <v>82.50200000000001</v>
      </c>
      <c r="I1390" s="7" t="s">
        <v>17519</v>
      </c>
      <c r="J1390" s="7" t="s">
        <v>14</v>
      </c>
      <c r="K1390" s="127"/>
    </row>
    <row r="1391" spans="1:11" customFormat="1" x14ac:dyDescent="0.3">
      <c r="A1391" s="7" t="s">
        <v>1617</v>
      </c>
      <c r="B1391" s="7" t="s">
        <v>3729</v>
      </c>
      <c r="C1391" s="29">
        <v>10888.5</v>
      </c>
      <c r="D1391" s="54">
        <v>15708</v>
      </c>
      <c r="E1391" s="70">
        <v>14042</v>
      </c>
      <c r="F1391" s="120">
        <f t="shared" si="63"/>
        <v>17552.5</v>
      </c>
      <c r="G1391" s="94">
        <f t="shared" si="64"/>
        <v>1404.2</v>
      </c>
      <c r="H1391" s="94">
        <f t="shared" si="65"/>
        <v>2808.4</v>
      </c>
      <c r="I1391" s="7" t="s">
        <v>17519</v>
      </c>
      <c r="J1391" s="7" t="s">
        <v>272</v>
      </c>
      <c r="K1391" s="127"/>
    </row>
    <row r="1392" spans="1:11" customFormat="1" x14ac:dyDescent="0.3">
      <c r="A1392" s="7" t="s">
        <v>3730</v>
      </c>
      <c r="B1392" s="7" t="s">
        <v>3731</v>
      </c>
      <c r="C1392" s="29">
        <v>9401</v>
      </c>
      <c r="D1392" s="54">
        <v>0</v>
      </c>
      <c r="E1392" s="70">
        <v>4641</v>
      </c>
      <c r="F1392" s="120">
        <f t="shared" si="63"/>
        <v>5801.25</v>
      </c>
      <c r="G1392" s="94">
        <f t="shared" si="64"/>
        <v>464.1</v>
      </c>
      <c r="H1392" s="94">
        <f t="shared" si="65"/>
        <v>928.2</v>
      </c>
      <c r="I1392" s="7" t="s">
        <v>17519</v>
      </c>
      <c r="J1392" s="7" t="s">
        <v>2</v>
      </c>
      <c r="K1392" s="127"/>
    </row>
    <row r="1393" spans="1:11" customFormat="1" x14ac:dyDescent="0.3">
      <c r="A1393" s="7" t="s">
        <v>3732</v>
      </c>
      <c r="B1393" s="7" t="s">
        <v>3733</v>
      </c>
      <c r="C1393" s="29">
        <v>8925</v>
      </c>
      <c r="D1393" s="54">
        <v>0</v>
      </c>
      <c r="E1393" s="70">
        <v>6426</v>
      </c>
      <c r="F1393" s="120">
        <f t="shared" si="63"/>
        <v>8032.5</v>
      </c>
      <c r="G1393" s="94">
        <f t="shared" si="64"/>
        <v>642.6</v>
      </c>
      <c r="H1393" s="94">
        <f t="shared" si="65"/>
        <v>1285.2</v>
      </c>
      <c r="I1393" s="7" t="s">
        <v>17519</v>
      </c>
      <c r="J1393" s="7" t="s">
        <v>2</v>
      </c>
      <c r="K1393" s="127"/>
    </row>
    <row r="1394" spans="1:11" customFormat="1" x14ac:dyDescent="0.3">
      <c r="A1394" s="7" t="s">
        <v>3734</v>
      </c>
      <c r="B1394" s="7" t="s">
        <v>3735</v>
      </c>
      <c r="C1394" s="29">
        <v>142.80000000000001</v>
      </c>
      <c r="D1394" s="54">
        <v>0</v>
      </c>
      <c r="E1394" s="70">
        <v>142.80000000000001</v>
      </c>
      <c r="F1394" s="120">
        <f t="shared" si="63"/>
        <v>178.5</v>
      </c>
      <c r="G1394" s="94">
        <f t="shared" si="64"/>
        <v>14.280000000000001</v>
      </c>
      <c r="H1394" s="94">
        <f t="shared" si="65"/>
        <v>28.560000000000002</v>
      </c>
      <c r="I1394" s="7" t="s">
        <v>17519</v>
      </c>
      <c r="J1394" s="7" t="s">
        <v>21</v>
      </c>
      <c r="K1394" s="127"/>
    </row>
    <row r="1395" spans="1:11" customFormat="1" x14ac:dyDescent="0.3">
      <c r="A1395" s="7" t="s">
        <v>3736</v>
      </c>
      <c r="B1395" s="7" t="s">
        <v>3737</v>
      </c>
      <c r="C1395" s="29">
        <v>9520</v>
      </c>
      <c r="D1395" s="54">
        <v>0</v>
      </c>
      <c r="E1395" s="70">
        <v>10591</v>
      </c>
      <c r="F1395" s="120">
        <f t="shared" si="63"/>
        <v>13238.75</v>
      </c>
      <c r="G1395" s="94">
        <f t="shared" si="64"/>
        <v>1059.1000000000001</v>
      </c>
      <c r="H1395" s="94">
        <f t="shared" si="65"/>
        <v>2118.2000000000003</v>
      </c>
      <c r="I1395" s="7" t="s">
        <v>17519</v>
      </c>
      <c r="J1395" s="7" t="s">
        <v>2</v>
      </c>
      <c r="K1395" s="127"/>
    </row>
    <row r="1396" spans="1:11" customFormat="1" x14ac:dyDescent="0.3">
      <c r="A1396" s="7" t="s">
        <v>1619</v>
      </c>
      <c r="B1396" s="7" t="s">
        <v>3738</v>
      </c>
      <c r="C1396" s="29">
        <v>833</v>
      </c>
      <c r="D1396" s="57">
        <v>833</v>
      </c>
      <c r="E1396" s="70">
        <v>833</v>
      </c>
      <c r="F1396" s="120">
        <f t="shared" si="63"/>
        <v>1041.25</v>
      </c>
      <c r="G1396" s="94">
        <f t="shared" si="64"/>
        <v>83.300000000000011</v>
      </c>
      <c r="H1396" s="94">
        <f t="shared" si="65"/>
        <v>166.60000000000002</v>
      </c>
      <c r="I1396" s="7" t="s">
        <v>17519</v>
      </c>
      <c r="J1396" s="7" t="s">
        <v>711</v>
      </c>
      <c r="K1396" s="127"/>
    </row>
    <row r="1397" spans="1:11" customFormat="1" x14ac:dyDescent="0.3">
      <c r="A1397" s="7" t="s">
        <v>3739</v>
      </c>
      <c r="B1397" s="7" t="s">
        <v>3740</v>
      </c>
      <c r="C1397" s="29">
        <v>0</v>
      </c>
      <c r="D1397" s="54">
        <v>0</v>
      </c>
      <c r="E1397" s="70">
        <v>892.5</v>
      </c>
      <c r="F1397" s="120">
        <f t="shared" si="63"/>
        <v>1115.625</v>
      </c>
      <c r="G1397" s="94">
        <f t="shared" si="64"/>
        <v>89.25</v>
      </c>
      <c r="H1397" s="94">
        <f t="shared" si="65"/>
        <v>178.5</v>
      </c>
      <c r="I1397" s="7" t="s">
        <v>17519</v>
      </c>
      <c r="J1397" s="7" t="s">
        <v>37</v>
      </c>
      <c r="K1397" s="127"/>
    </row>
    <row r="1398" spans="1:11" customFormat="1" x14ac:dyDescent="0.3">
      <c r="A1398" s="7" t="s">
        <v>3741</v>
      </c>
      <c r="B1398" s="7" t="s">
        <v>3742</v>
      </c>
      <c r="C1398" s="29">
        <v>0</v>
      </c>
      <c r="D1398" s="54">
        <v>0</v>
      </c>
      <c r="E1398" s="70">
        <v>49.11</v>
      </c>
      <c r="F1398" s="120">
        <f t="shared" si="63"/>
        <v>61.387500000000003</v>
      </c>
      <c r="G1398" s="94">
        <f t="shared" si="64"/>
        <v>4.9110000000000005</v>
      </c>
      <c r="H1398" s="94">
        <f t="shared" si="65"/>
        <v>9.822000000000001</v>
      </c>
      <c r="I1398" s="7" t="s">
        <v>17519</v>
      </c>
      <c r="J1398" s="7" t="s">
        <v>21</v>
      </c>
      <c r="K1398" s="127"/>
    </row>
    <row r="1399" spans="1:11" customFormat="1" x14ac:dyDescent="0.3">
      <c r="A1399" s="7" t="s">
        <v>3743</v>
      </c>
      <c r="B1399" s="7" t="s">
        <v>3744</v>
      </c>
      <c r="C1399" s="29">
        <v>0</v>
      </c>
      <c r="D1399" s="54">
        <v>0</v>
      </c>
      <c r="E1399" s="70">
        <v>0</v>
      </c>
      <c r="F1399" s="120">
        <f t="shared" si="63"/>
        <v>0</v>
      </c>
      <c r="G1399" s="94">
        <f t="shared" si="64"/>
        <v>0</v>
      </c>
      <c r="H1399" s="94">
        <f t="shared" si="65"/>
        <v>0</v>
      </c>
      <c r="I1399" s="7" t="s">
        <v>17519</v>
      </c>
      <c r="J1399" s="7" t="s">
        <v>14</v>
      </c>
      <c r="K1399" s="127"/>
    </row>
    <row r="1400" spans="1:11" customFormat="1" x14ac:dyDescent="0.3">
      <c r="A1400" s="7" t="s">
        <v>1621</v>
      </c>
      <c r="B1400" s="7" t="s">
        <v>3745</v>
      </c>
      <c r="C1400" s="29">
        <v>7137.62</v>
      </c>
      <c r="D1400" s="57">
        <v>8375</v>
      </c>
      <c r="E1400" s="70">
        <v>8375.2199999999993</v>
      </c>
      <c r="F1400" s="120">
        <f t="shared" si="63"/>
        <v>10469.025</v>
      </c>
      <c r="G1400" s="94">
        <f t="shared" si="64"/>
        <v>837.52199999999993</v>
      </c>
      <c r="H1400" s="94">
        <f t="shared" si="65"/>
        <v>1675.0439999999999</v>
      </c>
      <c r="I1400" s="7" t="s">
        <v>17519</v>
      </c>
      <c r="J1400" s="7" t="s">
        <v>711</v>
      </c>
      <c r="K1400" s="127"/>
    </row>
    <row r="1401" spans="1:11" customFormat="1" x14ac:dyDescent="0.3">
      <c r="A1401" s="7" t="s">
        <v>3746</v>
      </c>
      <c r="B1401" s="7" t="s">
        <v>3747</v>
      </c>
      <c r="C1401" s="29">
        <v>17999.939999999999</v>
      </c>
      <c r="D1401" s="54">
        <v>0</v>
      </c>
      <c r="E1401" s="70">
        <v>16199.47</v>
      </c>
      <c r="F1401" s="120">
        <f t="shared" si="63"/>
        <v>20249.337499999998</v>
      </c>
      <c r="G1401" s="94">
        <f t="shared" si="64"/>
        <v>1619.9469999999999</v>
      </c>
      <c r="H1401" s="94">
        <f t="shared" si="65"/>
        <v>3239.8939999999998</v>
      </c>
      <c r="I1401" s="7" t="s">
        <v>17519</v>
      </c>
      <c r="J1401" s="7" t="s">
        <v>272</v>
      </c>
      <c r="K1401" s="127"/>
    </row>
    <row r="1402" spans="1:11" customFormat="1" x14ac:dyDescent="0.3">
      <c r="A1402" s="7" t="s">
        <v>3748</v>
      </c>
      <c r="B1402" s="7" t="s">
        <v>3749</v>
      </c>
      <c r="C1402" s="29">
        <v>18499.740000000002</v>
      </c>
      <c r="D1402" s="54">
        <v>0</v>
      </c>
      <c r="E1402" s="70">
        <v>16649.29</v>
      </c>
      <c r="F1402" s="120">
        <f t="shared" si="63"/>
        <v>20811.612500000003</v>
      </c>
      <c r="G1402" s="94">
        <f t="shared" si="64"/>
        <v>1664.9290000000001</v>
      </c>
      <c r="H1402" s="94">
        <f t="shared" si="65"/>
        <v>3329.8580000000002</v>
      </c>
      <c r="I1402" s="7" t="s">
        <v>17519</v>
      </c>
      <c r="J1402" s="7" t="s">
        <v>272</v>
      </c>
      <c r="K1402" s="127"/>
    </row>
    <row r="1403" spans="1:11" customFormat="1" x14ac:dyDescent="0.3">
      <c r="A1403" s="7" t="s">
        <v>1623</v>
      </c>
      <c r="B1403" s="7" t="s">
        <v>3750</v>
      </c>
      <c r="C1403" s="29">
        <v>8330</v>
      </c>
      <c r="D1403" s="57">
        <v>8449</v>
      </c>
      <c r="E1403" s="70">
        <v>3641.4</v>
      </c>
      <c r="F1403" s="120">
        <f t="shared" si="63"/>
        <v>4551.75</v>
      </c>
      <c r="G1403" s="94">
        <f t="shared" si="64"/>
        <v>364.14000000000004</v>
      </c>
      <c r="H1403" s="94">
        <f t="shared" si="65"/>
        <v>728.28000000000009</v>
      </c>
      <c r="I1403" s="7" t="s">
        <v>17519</v>
      </c>
      <c r="J1403" s="7" t="s">
        <v>5</v>
      </c>
      <c r="K1403" s="127"/>
    </row>
    <row r="1404" spans="1:11" customFormat="1" x14ac:dyDescent="0.3">
      <c r="A1404" s="7" t="s">
        <v>3751</v>
      </c>
      <c r="B1404" s="7" t="s">
        <v>3752</v>
      </c>
      <c r="C1404" s="29">
        <v>0</v>
      </c>
      <c r="D1404" s="54">
        <v>0</v>
      </c>
      <c r="E1404" s="70">
        <v>0</v>
      </c>
      <c r="F1404" s="120">
        <f t="shared" si="63"/>
        <v>0</v>
      </c>
      <c r="G1404" s="94">
        <f t="shared" si="64"/>
        <v>0</v>
      </c>
      <c r="H1404" s="94">
        <f t="shared" si="65"/>
        <v>0</v>
      </c>
      <c r="I1404" s="7" t="s">
        <v>17519</v>
      </c>
      <c r="J1404" s="7" t="s">
        <v>711</v>
      </c>
      <c r="K1404" s="127"/>
    </row>
    <row r="1405" spans="1:11" customFormat="1" x14ac:dyDescent="0.3">
      <c r="A1405" s="7" t="s">
        <v>3753</v>
      </c>
      <c r="B1405" s="7" t="s">
        <v>3754</v>
      </c>
      <c r="C1405" s="29">
        <v>0</v>
      </c>
      <c r="D1405" s="54">
        <v>0</v>
      </c>
      <c r="E1405" s="70">
        <v>0</v>
      </c>
      <c r="F1405" s="120">
        <f t="shared" si="63"/>
        <v>0</v>
      </c>
      <c r="G1405" s="94">
        <f t="shared" si="64"/>
        <v>0</v>
      </c>
      <c r="H1405" s="94">
        <f t="shared" si="65"/>
        <v>0</v>
      </c>
      <c r="I1405" s="7" t="s">
        <v>17519</v>
      </c>
      <c r="J1405" s="7" t="s">
        <v>14</v>
      </c>
      <c r="K1405" s="127"/>
    </row>
    <row r="1406" spans="1:11" customFormat="1" x14ac:dyDescent="0.3">
      <c r="A1406" s="7" t="s">
        <v>3755</v>
      </c>
      <c r="B1406" s="7" t="s">
        <v>3756</v>
      </c>
      <c r="C1406" s="29">
        <v>0</v>
      </c>
      <c r="D1406" s="54">
        <v>0</v>
      </c>
      <c r="E1406" s="70">
        <v>0</v>
      </c>
      <c r="F1406" s="120">
        <f t="shared" si="63"/>
        <v>0</v>
      </c>
      <c r="G1406" s="94">
        <f t="shared" si="64"/>
        <v>0</v>
      </c>
      <c r="H1406" s="94">
        <f t="shared" si="65"/>
        <v>0</v>
      </c>
      <c r="I1406" s="7" t="s">
        <v>17519</v>
      </c>
      <c r="J1406" s="7" t="s">
        <v>14</v>
      </c>
      <c r="K1406" s="127"/>
    </row>
    <row r="1407" spans="1:11" customFormat="1" x14ac:dyDescent="0.3">
      <c r="A1407" s="7" t="s">
        <v>3757</v>
      </c>
      <c r="B1407" s="7" t="s">
        <v>3758</v>
      </c>
      <c r="C1407" s="29">
        <v>0</v>
      </c>
      <c r="D1407" s="54">
        <v>0</v>
      </c>
      <c r="E1407" s="70">
        <v>0</v>
      </c>
      <c r="F1407" s="120">
        <f t="shared" si="63"/>
        <v>0</v>
      </c>
      <c r="G1407" s="94">
        <f t="shared" si="64"/>
        <v>0</v>
      </c>
      <c r="H1407" s="94">
        <f t="shared" si="65"/>
        <v>0</v>
      </c>
      <c r="I1407" s="7" t="s">
        <v>17519</v>
      </c>
      <c r="J1407" s="7" t="s">
        <v>1176</v>
      </c>
      <c r="K1407" s="127"/>
    </row>
    <row r="1408" spans="1:11" customFormat="1" x14ac:dyDescent="0.3">
      <c r="A1408" s="7" t="s">
        <v>3759</v>
      </c>
      <c r="B1408" s="7" t="s">
        <v>3760</v>
      </c>
      <c r="C1408" s="29">
        <v>8604.89</v>
      </c>
      <c r="D1408" s="54">
        <v>0</v>
      </c>
      <c r="E1408" s="70">
        <v>8033.69</v>
      </c>
      <c r="F1408" s="120">
        <f t="shared" si="63"/>
        <v>10042.112499999999</v>
      </c>
      <c r="G1408" s="94">
        <f t="shared" si="64"/>
        <v>803.36900000000003</v>
      </c>
      <c r="H1408" s="94">
        <f t="shared" si="65"/>
        <v>1606.7380000000001</v>
      </c>
      <c r="I1408" s="7" t="s">
        <v>17519</v>
      </c>
      <c r="J1408" s="7" t="s">
        <v>272</v>
      </c>
      <c r="K1408" s="127"/>
    </row>
    <row r="1409" spans="1:11" customFormat="1" x14ac:dyDescent="0.3">
      <c r="A1409" s="7" t="s">
        <v>1625</v>
      </c>
      <c r="B1409" s="7" t="s">
        <v>3761</v>
      </c>
      <c r="C1409" s="29">
        <v>7735</v>
      </c>
      <c r="D1409" s="57">
        <v>8092</v>
      </c>
      <c r="E1409" s="70">
        <v>7735</v>
      </c>
      <c r="F1409" s="120">
        <f t="shared" si="63"/>
        <v>9668.75</v>
      </c>
      <c r="G1409" s="94">
        <f t="shared" si="64"/>
        <v>773.5</v>
      </c>
      <c r="H1409" s="94">
        <f t="shared" si="65"/>
        <v>1547</v>
      </c>
      <c r="I1409" s="7" t="s">
        <v>17519</v>
      </c>
      <c r="J1409" s="7" t="s">
        <v>5</v>
      </c>
      <c r="K1409" s="127"/>
    </row>
    <row r="1410" spans="1:11" customFormat="1" x14ac:dyDescent="0.3">
      <c r="A1410" s="7" t="s">
        <v>3762</v>
      </c>
      <c r="B1410" s="7" t="s">
        <v>3763</v>
      </c>
      <c r="C1410" s="29">
        <v>0</v>
      </c>
      <c r="D1410" s="54">
        <v>0</v>
      </c>
      <c r="E1410" s="70">
        <v>0</v>
      </c>
      <c r="F1410" s="120">
        <f t="shared" si="63"/>
        <v>0</v>
      </c>
      <c r="G1410" s="94">
        <f t="shared" si="64"/>
        <v>0</v>
      </c>
      <c r="H1410" s="94">
        <f t="shared" si="65"/>
        <v>0</v>
      </c>
      <c r="I1410" s="7" t="s">
        <v>17519</v>
      </c>
      <c r="J1410" s="7" t="s">
        <v>2</v>
      </c>
      <c r="K1410" s="127"/>
    </row>
    <row r="1411" spans="1:11" customFormat="1" x14ac:dyDescent="0.3">
      <c r="A1411" s="7" t="s">
        <v>3764</v>
      </c>
      <c r="B1411" s="7" t="s">
        <v>3765</v>
      </c>
      <c r="C1411" s="29">
        <v>0</v>
      </c>
      <c r="D1411" s="54">
        <v>0</v>
      </c>
      <c r="E1411" s="70">
        <v>0</v>
      </c>
      <c r="F1411" s="120">
        <f t="shared" si="63"/>
        <v>0</v>
      </c>
      <c r="G1411" s="94">
        <f t="shared" si="64"/>
        <v>0</v>
      </c>
      <c r="H1411" s="94">
        <f t="shared" si="65"/>
        <v>0</v>
      </c>
      <c r="I1411" s="7" t="s">
        <v>17519</v>
      </c>
      <c r="J1411" s="7" t="s">
        <v>5</v>
      </c>
      <c r="K1411" s="127"/>
    </row>
    <row r="1412" spans="1:11" customFormat="1" x14ac:dyDescent="0.3">
      <c r="A1412" s="7" t="s">
        <v>1627</v>
      </c>
      <c r="B1412" s="7" t="s">
        <v>3766</v>
      </c>
      <c r="C1412" s="29">
        <v>7497</v>
      </c>
      <c r="D1412" s="57">
        <v>7854</v>
      </c>
      <c r="E1412" s="70">
        <v>7282.8</v>
      </c>
      <c r="F1412" s="120">
        <f t="shared" si="63"/>
        <v>9103.5</v>
      </c>
      <c r="G1412" s="94">
        <f t="shared" si="64"/>
        <v>728.28000000000009</v>
      </c>
      <c r="H1412" s="94">
        <f t="shared" si="65"/>
        <v>1456.5600000000002</v>
      </c>
      <c r="I1412" s="7" t="s">
        <v>17519</v>
      </c>
      <c r="J1412" s="7" t="s">
        <v>272</v>
      </c>
      <c r="K1412" s="127"/>
    </row>
    <row r="1413" spans="1:11" customFormat="1" x14ac:dyDescent="0.3">
      <c r="A1413" s="7" t="s">
        <v>1629</v>
      </c>
      <c r="B1413" s="7" t="s">
        <v>3767</v>
      </c>
      <c r="C1413" s="29">
        <v>63070</v>
      </c>
      <c r="D1413" s="57">
        <v>249900</v>
      </c>
      <c r="E1413" s="70">
        <v>249900</v>
      </c>
      <c r="F1413" s="120">
        <f t="shared" si="63"/>
        <v>312375</v>
      </c>
      <c r="G1413" s="94">
        <f t="shared" si="64"/>
        <v>24990</v>
      </c>
      <c r="H1413" s="94">
        <f t="shared" si="65"/>
        <v>49980</v>
      </c>
      <c r="I1413" s="7" t="s">
        <v>17519</v>
      </c>
      <c r="J1413" s="7" t="s">
        <v>14</v>
      </c>
      <c r="K1413" s="127"/>
    </row>
    <row r="1414" spans="1:11" customFormat="1" x14ac:dyDescent="0.3">
      <c r="A1414" s="7" t="s">
        <v>1631</v>
      </c>
      <c r="B1414" s="7" t="s">
        <v>3768</v>
      </c>
      <c r="C1414" s="29">
        <v>18608.03</v>
      </c>
      <c r="D1414" s="57">
        <v>19873</v>
      </c>
      <c r="E1414" s="70">
        <v>21063</v>
      </c>
      <c r="F1414" s="120">
        <f t="shared" si="63"/>
        <v>26328.75</v>
      </c>
      <c r="G1414" s="94">
        <f t="shared" si="64"/>
        <v>2106.3000000000002</v>
      </c>
      <c r="H1414" s="94">
        <f t="shared" si="65"/>
        <v>4212.6000000000004</v>
      </c>
      <c r="I1414" s="7" t="s">
        <v>17519</v>
      </c>
      <c r="J1414" s="7" t="s">
        <v>272</v>
      </c>
      <c r="K1414" s="127"/>
    </row>
    <row r="1415" spans="1:11" customFormat="1" x14ac:dyDescent="0.3">
      <c r="A1415" s="7" t="s">
        <v>1633</v>
      </c>
      <c r="B1415" s="7" t="s">
        <v>3769</v>
      </c>
      <c r="C1415" s="29">
        <v>20825</v>
      </c>
      <c r="D1415" s="57">
        <v>22289</v>
      </c>
      <c r="E1415" s="70">
        <v>23205</v>
      </c>
      <c r="F1415" s="120">
        <f t="shared" ref="F1415:F1478" si="66">IF(E1415&gt;0,+E1415,IF(D1415&gt;0,+D1415,IF(C1415&gt;0,+C1415,0)))*1.25</f>
        <v>29006.25</v>
      </c>
      <c r="G1415" s="94">
        <f t="shared" ref="G1415:G1478" si="67">(F1415/1.25)*0.1</f>
        <v>2320.5</v>
      </c>
      <c r="H1415" s="94">
        <f t="shared" ref="H1415:H1478" si="68">(F1415/1.25)*0.2</f>
        <v>4641</v>
      </c>
      <c r="I1415" s="7" t="s">
        <v>17519</v>
      </c>
      <c r="J1415" s="7" t="s">
        <v>272</v>
      </c>
      <c r="K1415" s="127"/>
    </row>
    <row r="1416" spans="1:11" customFormat="1" x14ac:dyDescent="0.3">
      <c r="A1416" s="7" t="s">
        <v>1635</v>
      </c>
      <c r="B1416" s="7" t="s">
        <v>3770</v>
      </c>
      <c r="C1416" s="29">
        <v>42840</v>
      </c>
      <c r="D1416" s="57">
        <v>42840</v>
      </c>
      <c r="E1416" s="70">
        <v>54740</v>
      </c>
      <c r="F1416" s="120">
        <f t="shared" si="66"/>
        <v>68425</v>
      </c>
      <c r="G1416" s="94">
        <f t="shared" si="67"/>
        <v>5474</v>
      </c>
      <c r="H1416" s="94">
        <f t="shared" si="68"/>
        <v>10948</v>
      </c>
      <c r="I1416" s="7" t="s">
        <v>17519</v>
      </c>
      <c r="J1416" s="7" t="s">
        <v>14</v>
      </c>
      <c r="K1416" s="127"/>
    </row>
    <row r="1417" spans="1:11" customFormat="1" x14ac:dyDescent="0.3">
      <c r="A1417" s="7" t="s">
        <v>3771</v>
      </c>
      <c r="B1417" s="7" t="s">
        <v>3772</v>
      </c>
      <c r="C1417" s="29">
        <v>0</v>
      </c>
      <c r="D1417" s="54">
        <v>0</v>
      </c>
      <c r="E1417" s="70">
        <v>0</v>
      </c>
      <c r="F1417" s="120">
        <f t="shared" si="66"/>
        <v>0</v>
      </c>
      <c r="G1417" s="94">
        <f t="shared" si="67"/>
        <v>0</v>
      </c>
      <c r="H1417" s="94">
        <f t="shared" si="68"/>
        <v>0</v>
      </c>
      <c r="I1417" s="7" t="s">
        <v>17519</v>
      </c>
      <c r="J1417" s="7" t="s">
        <v>1433</v>
      </c>
      <c r="K1417" s="127"/>
    </row>
    <row r="1418" spans="1:11" customFormat="1" x14ac:dyDescent="0.3">
      <c r="A1418" s="7" t="s">
        <v>1637</v>
      </c>
      <c r="B1418" s="7" t="s">
        <v>3773</v>
      </c>
      <c r="C1418" s="29">
        <v>14101.5</v>
      </c>
      <c r="D1418" s="57">
        <v>14256</v>
      </c>
      <c r="E1418" s="70">
        <v>14399</v>
      </c>
      <c r="F1418" s="120">
        <f t="shared" si="66"/>
        <v>17998.75</v>
      </c>
      <c r="G1418" s="94">
        <f t="shared" si="67"/>
        <v>1439.9</v>
      </c>
      <c r="H1418" s="94">
        <f t="shared" si="68"/>
        <v>2879.8</v>
      </c>
      <c r="I1418" s="7" t="s">
        <v>17519</v>
      </c>
      <c r="J1418" s="7" t="s">
        <v>2</v>
      </c>
      <c r="K1418" s="127"/>
    </row>
    <row r="1419" spans="1:11" customFormat="1" x14ac:dyDescent="0.3">
      <c r="A1419" s="7" t="s">
        <v>3774</v>
      </c>
      <c r="B1419" s="7" t="s">
        <v>3775</v>
      </c>
      <c r="C1419" s="29">
        <v>0</v>
      </c>
      <c r="D1419" s="54">
        <v>0</v>
      </c>
      <c r="E1419" s="70">
        <v>0</v>
      </c>
      <c r="F1419" s="120">
        <f t="shared" si="66"/>
        <v>0</v>
      </c>
      <c r="G1419" s="94">
        <f t="shared" si="67"/>
        <v>0</v>
      </c>
      <c r="H1419" s="94">
        <f t="shared" si="68"/>
        <v>0</v>
      </c>
      <c r="I1419" s="7" t="s">
        <v>17519</v>
      </c>
      <c r="J1419" s="7" t="s">
        <v>1148</v>
      </c>
      <c r="K1419" s="127"/>
    </row>
    <row r="1420" spans="1:11" customFormat="1" x14ac:dyDescent="0.3">
      <c r="A1420" s="7" t="s">
        <v>1639</v>
      </c>
      <c r="B1420" s="7" t="s">
        <v>3776</v>
      </c>
      <c r="C1420" s="29">
        <v>14280</v>
      </c>
      <c r="D1420" s="57">
        <v>15470</v>
      </c>
      <c r="E1420" s="70">
        <v>15470</v>
      </c>
      <c r="F1420" s="120">
        <f t="shared" si="66"/>
        <v>19337.5</v>
      </c>
      <c r="G1420" s="94">
        <f t="shared" si="67"/>
        <v>1547</v>
      </c>
      <c r="H1420" s="94">
        <f t="shared" si="68"/>
        <v>3094</v>
      </c>
      <c r="I1420" s="7" t="s">
        <v>17519</v>
      </c>
      <c r="J1420" s="7" t="s">
        <v>2</v>
      </c>
      <c r="K1420" s="127"/>
    </row>
    <row r="1421" spans="1:11" customFormat="1" x14ac:dyDescent="0.3">
      <c r="A1421" s="7" t="s">
        <v>1641</v>
      </c>
      <c r="B1421" s="7" t="s">
        <v>3777</v>
      </c>
      <c r="C1421" s="29">
        <v>13839.7</v>
      </c>
      <c r="D1421" s="57">
        <v>15470</v>
      </c>
      <c r="E1421" s="70">
        <v>18326</v>
      </c>
      <c r="F1421" s="120">
        <f t="shared" si="66"/>
        <v>22907.5</v>
      </c>
      <c r="G1421" s="94">
        <f t="shared" si="67"/>
        <v>1832.6000000000001</v>
      </c>
      <c r="H1421" s="94">
        <f t="shared" si="68"/>
        <v>3665.2000000000003</v>
      </c>
      <c r="I1421" s="7" t="s">
        <v>17519</v>
      </c>
      <c r="J1421" s="7" t="s">
        <v>272</v>
      </c>
      <c r="K1421" s="127"/>
    </row>
    <row r="1422" spans="1:11" customFormat="1" x14ac:dyDescent="0.3">
      <c r="A1422" s="5" t="s">
        <v>1643</v>
      </c>
      <c r="B1422" s="5" t="s">
        <v>1644</v>
      </c>
      <c r="C1422" s="29">
        <v>0</v>
      </c>
      <c r="D1422" s="57">
        <v>7497</v>
      </c>
      <c r="E1422" s="70">
        <v>7497</v>
      </c>
      <c r="F1422" s="120">
        <f t="shared" si="66"/>
        <v>9371.25</v>
      </c>
      <c r="G1422" s="94">
        <f t="shared" si="67"/>
        <v>749.7</v>
      </c>
      <c r="H1422" s="94">
        <f t="shared" si="68"/>
        <v>1499.4</v>
      </c>
      <c r="I1422" s="7" t="s">
        <v>17519</v>
      </c>
      <c r="J1422" s="7" t="s">
        <v>2</v>
      </c>
      <c r="K1422" s="127"/>
    </row>
    <row r="1423" spans="1:11" customFormat="1" x14ac:dyDescent="0.3">
      <c r="A1423" s="5" t="s">
        <v>1645</v>
      </c>
      <c r="B1423" s="5" t="s">
        <v>1646</v>
      </c>
      <c r="C1423" s="29">
        <v>0</v>
      </c>
      <c r="D1423" s="57">
        <v>8538</v>
      </c>
      <c r="E1423" s="70">
        <v>9163</v>
      </c>
      <c r="F1423" s="120">
        <f t="shared" si="66"/>
        <v>11453.75</v>
      </c>
      <c r="G1423" s="94">
        <f t="shared" si="67"/>
        <v>916.30000000000007</v>
      </c>
      <c r="H1423" s="94">
        <f t="shared" si="68"/>
        <v>1832.6000000000001</v>
      </c>
      <c r="I1423" s="7" t="s">
        <v>17519</v>
      </c>
      <c r="J1423" s="7" t="s">
        <v>2</v>
      </c>
      <c r="K1423" s="127"/>
    </row>
    <row r="1424" spans="1:11" customFormat="1" x14ac:dyDescent="0.3">
      <c r="A1424" s="16" t="s">
        <v>1647</v>
      </c>
      <c r="B1424" s="16" t="s">
        <v>1648</v>
      </c>
      <c r="C1424" s="29">
        <v>0</v>
      </c>
      <c r="D1424" s="57">
        <v>16601</v>
      </c>
      <c r="E1424" s="70">
        <v>16600.5</v>
      </c>
      <c r="F1424" s="120">
        <f t="shared" si="66"/>
        <v>20750.625</v>
      </c>
      <c r="G1424" s="94">
        <f t="shared" si="67"/>
        <v>1660.0500000000002</v>
      </c>
      <c r="H1424" s="94">
        <f t="shared" si="68"/>
        <v>3320.1000000000004</v>
      </c>
      <c r="I1424" s="7" t="s">
        <v>17519</v>
      </c>
      <c r="J1424" s="7" t="s">
        <v>272</v>
      </c>
      <c r="K1424" s="127"/>
    </row>
    <row r="1425" spans="1:11" customFormat="1" x14ac:dyDescent="0.3">
      <c r="A1425" s="7" t="s">
        <v>4461</v>
      </c>
      <c r="B1425" s="7" t="s">
        <v>4462</v>
      </c>
      <c r="C1425" s="33">
        <v>0</v>
      </c>
      <c r="D1425" s="52">
        <v>0.86</v>
      </c>
      <c r="E1425" s="70">
        <v>0</v>
      </c>
      <c r="F1425" s="120">
        <f t="shared" si="66"/>
        <v>1.075</v>
      </c>
      <c r="G1425" s="94">
        <f t="shared" si="67"/>
        <v>8.6000000000000007E-2</v>
      </c>
      <c r="H1425" s="94">
        <f t="shared" si="68"/>
        <v>0.17200000000000001</v>
      </c>
      <c r="I1425" s="7" t="s">
        <v>17519</v>
      </c>
      <c r="J1425" s="7" t="s">
        <v>1176</v>
      </c>
      <c r="K1425" s="127"/>
    </row>
    <row r="1426" spans="1:11" customFormat="1" x14ac:dyDescent="0.3">
      <c r="A1426" s="7" t="s">
        <v>4463</v>
      </c>
      <c r="B1426" s="7" t="s">
        <v>4464</v>
      </c>
      <c r="C1426" s="33">
        <v>0</v>
      </c>
      <c r="D1426" s="52">
        <v>0.97</v>
      </c>
      <c r="E1426" s="70">
        <v>0</v>
      </c>
      <c r="F1426" s="120">
        <f t="shared" si="66"/>
        <v>1.2124999999999999</v>
      </c>
      <c r="G1426" s="94">
        <f t="shared" si="67"/>
        <v>9.7000000000000003E-2</v>
      </c>
      <c r="H1426" s="94">
        <f t="shared" si="68"/>
        <v>0.19400000000000001</v>
      </c>
      <c r="I1426" s="7" t="s">
        <v>17519</v>
      </c>
      <c r="J1426" s="7" t="s">
        <v>1176</v>
      </c>
      <c r="K1426" s="127"/>
    </row>
    <row r="1427" spans="1:11" customFormat="1" x14ac:dyDescent="0.3">
      <c r="A1427" s="19" t="s">
        <v>4465</v>
      </c>
      <c r="B1427" s="19" t="s">
        <v>4466</v>
      </c>
      <c r="C1427" s="66">
        <v>0</v>
      </c>
      <c r="D1427" s="68">
        <v>553.76</v>
      </c>
      <c r="E1427" s="70">
        <v>0</v>
      </c>
      <c r="F1427" s="120">
        <f t="shared" si="66"/>
        <v>692.2</v>
      </c>
      <c r="G1427" s="94">
        <f t="shared" si="67"/>
        <v>55.376000000000005</v>
      </c>
      <c r="H1427" s="94">
        <f t="shared" si="68"/>
        <v>110.75200000000001</v>
      </c>
      <c r="I1427" s="7" t="s">
        <v>17519</v>
      </c>
      <c r="J1427" s="7" t="s">
        <v>1176</v>
      </c>
      <c r="K1427" s="127"/>
    </row>
    <row r="1428" spans="1:11" customFormat="1" x14ac:dyDescent="0.3">
      <c r="A1428" s="7" t="s">
        <v>4467</v>
      </c>
      <c r="B1428" s="7" t="s">
        <v>4468</v>
      </c>
      <c r="C1428" s="33">
        <v>0</v>
      </c>
      <c r="D1428" s="52">
        <v>1094.06</v>
      </c>
      <c r="E1428" s="70">
        <v>0</v>
      </c>
      <c r="F1428" s="120">
        <f t="shared" si="66"/>
        <v>1367.5749999999998</v>
      </c>
      <c r="G1428" s="94">
        <f t="shared" si="67"/>
        <v>109.40600000000001</v>
      </c>
      <c r="H1428" s="94">
        <f t="shared" si="68"/>
        <v>218.81200000000001</v>
      </c>
      <c r="I1428" s="7" t="s">
        <v>17519</v>
      </c>
      <c r="J1428" s="7" t="s">
        <v>1176</v>
      </c>
      <c r="K1428" s="127"/>
    </row>
    <row r="1429" spans="1:11" customFormat="1" x14ac:dyDescent="0.3">
      <c r="A1429" s="7" t="s">
        <v>4469</v>
      </c>
      <c r="B1429" s="7" t="s">
        <v>4470</v>
      </c>
      <c r="C1429" s="33">
        <v>0</v>
      </c>
      <c r="D1429" s="52">
        <v>0.28999999999999998</v>
      </c>
      <c r="E1429" s="70">
        <v>0</v>
      </c>
      <c r="F1429" s="120">
        <f t="shared" si="66"/>
        <v>0.36249999999999999</v>
      </c>
      <c r="G1429" s="94">
        <f t="shared" si="67"/>
        <v>2.8999999999999998E-2</v>
      </c>
      <c r="H1429" s="94">
        <f t="shared" si="68"/>
        <v>5.7999999999999996E-2</v>
      </c>
      <c r="I1429" s="7" t="s">
        <v>17519</v>
      </c>
      <c r="J1429" s="7" t="s">
        <v>1176</v>
      </c>
      <c r="K1429" s="127"/>
    </row>
    <row r="1430" spans="1:11" customFormat="1" x14ac:dyDescent="0.3">
      <c r="A1430" s="7" t="s">
        <v>4471</v>
      </c>
      <c r="B1430" s="7" t="s">
        <v>4472</v>
      </c>
      <c r="C1430" s="33">
        <v>0</v>
      </c>
      <c r="D1430" s="52">
        <v>2448.3200000000002</v>
      </c>
      <c r="E1430" s="70">
        <v>0</v>
      </c>
      <c r="F1430" s="120">
        <f t="shared" si="66"/>
        <v>3060.4</v>
      </c>
      <c r="G1430" s="94">
        <f t="shared" si="67"/>
        <v>244.83200000000002</v>
      </c>
      <c r="H1430" s="94">
        <f t="shared" si="68"/>
        <v>489.66400000000004</v>
      </c>
      <c r="I1430" s="7" t="s">
        <v>17519</v>
      </c>
      <c r="J1430" s="7" t="s">
        <v>17522</v>
      </c>
      <c r="K1430" s="127"/>
    </row>
    <row r="1431" spans="1:11" customFormat="1" x14ac:dyDescent="0.3">
      <c r="A1431" s="7" t="s">
        <v>4473</v>
      </c>
      <c r="B1431" s="7" t="s">
        <v>4474</v>
      </c>
      <c r="C1431" s="33">
        <v>0</v>
      </c>
      <c r="D1431" s="52">
        <v>105.94</v>
      </c>
      <c r="E1431" s="70">
        <v>0</v>
      </c>
      <c r="F1431" s="120">
        <f t="shared" si="66"/>
        <v>132.42500000000001</v>
      </c>
      <c r="G1431" s="94">
        <f t="shared" si="67"/>
        <v>10.594000000000001</v>
      </c>
      <c r="H1431" s="94">
        <f t="shared" si="68"/>
        <v>21.188000000000002</v>
      </c>
      <c r="I1431" s="7" t="s">
        <v>17519</v>
      </c>
      <c r="J1431" s="7" t="s">
        <v>272</v>
      </c>
      <c r="K1431" s="127"/>
    </row>
    <row r="1432" spans="1:11" customFormat="1" x14ac:dyDescent="0.3">
      <c r="A1432" s="7" t="s">
        <v>4475</v>
      </c>
      <c r="B1432" s="7" t="s">
        <v>4476</v>
      </c>
      <c r="C1432" s="33">
        <v>0</v>
      </c>
      <c r="D1432" s="52">
        <v>33</v>
      </c>
      <c r="E1432" s="70">
        <v>0</v>
      </c>
      <c r="F1432" s="120">
        <f t="shared" si="66"/>
        <v>41.25</v>
      </c>
      <c r="G1432" s="94">
        <f t="shared" si="67"/>
        <v>3.3000000000000003</v>
      </c>
      <c r="H1432" s="94">
        <f t="shared" si="68"/>
        <v>6.6000000000000005</v>
      </c>
      <c r="I1432" s="7" t="s">
        <v>17519</v>
      </c>
      <c r="J1432" s="7" t="s">
        <v>272</v>
      </c>
      <c r="K1432" s="127"/>
    </row>
    <row r="1433" spans="1:11" customFormat="1" x14ac:dyDescent="0.3">
      <c r="A1433" s="7" t="s">
        <v>4477</v>
      </c>
      <c r="B1433" s="7" t="s">
        <v>4478</v>
      </c>
      <c r="C1433" s="33">
        <v>0</v>
      </c>
      <c r="D1433" s="52">
        <v>0.66</v>
      </c>
      <c r="E1433" s="70">
        <v>0</v>
      </c>
      <c r="F1433" s="120">
        <f t="shared" si="66"/>
        <v>0.82500000000000007</v>
      </c>
      <c r="G1433" s="94">
        <f t="shared" si="67"/>
        <v>6.6000000000000003E-2</v>
      </c>
      <c r="H1433" s="94">
        <f t="shared" si="68"/>
        <v>0.13200000000000001</v>
      </c>
      <c r="I1433" s="7" t="s">
        <v>17519</v>
      </c>
      <c r="J1433" s="7" t="s">
        <v>1176</v>
      </c>
      <c r="K1433" s="127"/>
    </row>
    <row r="1434" spans="1:11" customFormat="1" x14ac:dyDescent="0.3">
      <c r="A1434" s="7" t="s">
        <v>4479</v>
      </c>
      <c r="B1434" s="7" t="s">
        <v>4480</v>
      </c>
      <c r="C1434" s="33">
        <v>0</v>
      </c>
      <c r="D1434" s="52">
        <v>56.05</v>
      </c>
      <c r="E1434" s="70">
        <v>0</v>
      </c>
      <c r="F1434" s="120">
        <f t="shared" si="66"/>
        <v>70.0625</v>
      </c>
      <c r="G1434" s="94">
        <f t="shared" si="67"/>
        <v>5.6050000000000004</v>
      </c>
      <c r="H1434" s="94">
        <f t="shared" si="68"/>
        <v>11.21</v>
      </c>
      <c r="I1434" s="7" t="s">
        <v>17519</v>
      </c>
      <c r="J1434" s="7" t="s">
        <v>272</v>
      </c>
      <c r="K1434" s="127"/>
    </row>
    <row r="1435" spans="1:11" customFormat="1" x14ac:dyDescent="0.3">
      <c r="A1435" s="22" t="s">
        <v>4481</v>
      </c>
      <c r="B1435" s="22" t="s">
        <v>4482</v>
      </c>
      <c r="C1435" s="65">
        <v>0</v>
      </c>
      <c r="D1435" s="67">
        <v>12.55</v>
      </c>
      <c r="E1435" s="70">
        <v>0</v>
      </c>
      <c r="F1435" s="120">
        <f t="shared" si="66"/>
        <v>15.6875</v>
      </c>
      <c r="G1435" s="94">
        <f t="shared" si="67"/>
        <v>1.2550000000000001</v>
      </c>
      <c r="H1435" s="94">
        <f t="shared" si="68"/>
        <v>2.5100000000000002</v>
      </c>
      <c r="I1435" s="7" t="s">
        <v>17519</v>
      </c>
      <c r="J1435" s="7" t="s">
        <v>272</v>
      </c>
      <c r="K1435" s="127"/>
    </row>
    <row r="1436" spans="1:11" customFormat="1" x14ac:dyDescent="0.3">
      <c r="A1436" s="7" t="s">
        <v>4483</v>
      </c>
      <c r="B1436" s="7" t="s">
        <v>4484</v>
      </c>
      <c r="C1436" s="33">
        <v>0</v>
      </c>
      <c r="D1436" s="52">
        <v>141.06</v>
      </c>
      <c r="E1436" s="70">
        <v>0</v>
      </c>
      <c r="F1436" s="120">
        <f t="shared" si="66"/>
        <v>176.32499999999999</v>
      </c>
      <c r="G1436" s="94">
        <f t="shared" si="67"/>
        <v>14.106000000000002</v>
      </c>
      <c r="H1436" s="94">
        <f t="shared" si="68"/>
        <v>28.212000000000003</v>
      </c>
      <c r="I1436" s="7" t="s">
        <v>17519</v>
      </c>
      <c r="J1436" s="7" t="s">
        <v>272</v>
      </c>
      <c r="K1436" s="127"/>
    </row>
    <row r="1437" spans="1:11" customFormat="1" x14ac:dyDescent="0.3">
      <c r="A1437" s="7" t="s">
        <v>4485</v>
      </c>
      <c r="B1437" s="7" t="s">
        <v>4486</v>
      </c>
      <c r="C1437" s="33">
        <v>0</v>
      </c>
      <c r="D1437" s="52">
        <v>1.96</v>
      </c>
      <c r="E1437" s="70">
        <v>0</v>
      </c>
      <c r="F1437" s="120">
        <f t="shared" si="66"/>
        <v>2.4500000000000002</v>
      </c>
      <c r="G1437" s="94">
        <f t="shared" si="67"/>
        <v>0.19600000000000004</v>
      </c>
      <c r="H1437" s="94">
        <f t="shared" si="68"/>
        <v>0.39200000000000007</v>
      </c>
      <c r="I1437" s="7" t="s">
        <v>17519</v>
      </c>
      <c r="J1437" s="7" t="s">
        <v>1176</v>
      </c>
      <c r="K1437" s="127"/>
    </row>
    <row r="1438" spans="1:11" customFormat="1" x14ac:dyDescent="0.3">
      <c r="A1438" s="7" t="s">
        <v>4487</v>
      </c>
      <c r="B1438" s="7" t="s">
        <v>4488</v>
      </c>
      <c r="C1438" s="33">
        <v>0</v>
      </c>
      <c r="D1438" s="52">
        <v>14.94</v>
      </c>
      <c r="E1438" s="70">
        <v>0</v>
      </c>
      <c r="F1438" s="120">
        <f t="shared" si="66"/>
        <v>18.675000000000001</v>
      </c>
      <c r="G1438" s="94">
        <f t="shared" si="67"/>
        <v>1.4940000000000002</v>
      </c>
      <c r="H1438" s="94">
        <f t="shared" si="68"/>
        <v>2.9880000000000004</v>
      </c>
      <c r="I1438" s="7" t="s">
        <v>17519</v>
      </c>
      <c r="J1438" s="7" t="s">
        <v>1176</v>
      </c>
      <c r="K1438" s="127"/>
    </row>
    <row r="1439" spans="1:11" customFormat="1" x14ac:dyDescent="0.3">
      <c r="A1439" s="19" t="s">
        <v>4489</v>
      </c>
      <c r="B1439" s="19" t="s">
        <v>4490</v>
      </c>
      <c r="C1439" s="66">
        <v>0</v>
      </c>
      <c r="D1439" s="68">
        <v>193.25</v>
      </c>
      <c r="E1439" s="70">
        <v>0</v>
      </c>
      <c r="F1439" s="120">
        <f t="shared" si="66"/>
        <v>241.5625</v>
      </c>
      <c r="G1439" s="94">
        <f t="shared" si="67"/>
        <v>19.325000000000003</v>
      </c>
      <c r="H1439" s="94">
        <f t="shared" si="68"/>
        <v>38.650000000000006</v>
      </c>
      <c r="I1439" s="7" t="s">
        <v>17519</v>
      </c>
      <c r="J1439" s="7" t="s">
        <v>272</v>
      </c>
      <c r="K1439" s="127"/>
    </row>
    <row r="1440" spans="1:11" customFormat="1" x14ac:dyDescent="0.3">
      <c r="A1440" s="7" t="s">
        <v>4491</v>
      </c>
      <c r="B1440" s="7" t="s">
        <v>4492</v>
      </c>
      <c r="C1440" s="33">
        <v>0</v>
      </c>
      <c r="D1440" s="52">
        <v>9.9499999999999993</v>
      </c>
      <c r="E1440" s="70">
        <v>0</v>
      </c>
      <c r="F1440" s="120">
        <f t="shared" si="66"/>
        <v>12.4375</v>
      </c>
      <c r="G1440" s="94">
        <f t="shared" si="67"/>
        <v>0.995</v>
      </c>
      <c r="H1440" s="94">
        <f t="shared" si="68"/>
        <v>1.99</v>
      </c>
      <c r="I1440" s="7" t="s">
        <v>17519</v>
      </c>
      <c r="J1440" s="7" t="s">
        <v>1176</v>
      </c>
      <c r="K1440" s="127"/>
    </row>
    <row r="1441" spans="1:11" customFormat="1" x14ac:dyDescent="0.3">
      <c r="A1441" s="22" t="s">
        <v>4493</v>
      </c>
      <c r="B1441" s="22" t="s">
        <v>4494</v>
      </c>
      <c r="C1441" s="65">
        <v>0</v>
      </c>
      <c r="D1441" s="67">
        <v>60.51</v>
      </c>
      <c r="E1441" s="70">
        <v>0</v>
      </c>
      <c r="F1441" s="120">
        <f t="shared" si="66"/>
        <v>75.637500000000003</v>
      </c>
      <c r="G1441" s="94">
        <f t="shared" si="67"/>
        <v>6.051000000000001</v>
      </c>
      <c r="H1441" s="94">
        <f t="shared" si="68"/>
        <v>12.102000000000002</v>
      </c>
      <c r="I1441" s="7" t="s">
        <v>17519</v>
      </c>
      <c r="J1441" s="7" t="s">
        <v>1176</v>
      </c>
      <c r="K1441" s="127"/>
    </row>
    <row r="1442" spans="1:11" customFormat="1" x14ac:dyDescent="0.3">
      <c r="A1442" s="7" t="s">
        <v>4495</v>
      </c>
      <c r="B1442" s="7" t="s">
        <v>4496</v>
      </c>
      <c r="C1442" s="33">
        <v>0</v>
      </c>
      <c r="D1442" s="52">
        <v>244.45</v>
      </c>
      <c r="E1442" s="70">
        <v>0</v>
      </c>
      <c r="F1442" s="120">
        <f t="shared" si="66"/>
        <v>305.5625</v>
      </c>
      <c r="G1442" s="94">
        <f t="shared" si="67"/>
        <v>24.445</v>
      </c>
      <c r="H1442" s="94">
        <f t="shared" si="68"/>
        <v>48.89</v>
      </c>
      <c r="I1442" s="7" t="s">
        <v>17519</v>
      </c>
      <c r="J1442" s="7" t="s">
        <v>272</v>
      </c>
      <c r="K1442" s="127"/>
    </row>
    <row r="1443" spans="1:11" customFormat="1" x14ac:dyDescent="0.3">
      <c r="A1443" s="7" t="s">
        <v>4497</v>
      </c>
      <c r="B1443" s="7" t="s">
        <v>4498</v>
      </c>
      <c r="C1443" s="33">
        <v>0</v>
      </c>
      <c r="D1443" s="52">
        <v>1007.28</v>
      </c>
      <c r="E1443" s="70">
        <v>0</v>
      </c>
      <c r="F1443" s="120">
        <f t="shared" si="66"/>
        <v>1259.0999999999999</v>
      </c>
      <c r="G1443" s="94">
        <f t="shared" si="67"/>
        <v>100.72800000000001</v>
      </c>
      <c r="H1443" s="94">
        <f t="shared" si="68"/>
        <v>201.45600000000002</v>
      </c>
      <c r="I1443" s="7" t="s">
        <v>17519</v>
      </c>
      <c r="J1443" s="7" t="s">
        <v>272</v>
      </c>
      <c r="K1443" s="127"/>
    </row>
    <row r="1444" spans="1:11" customFormat="1" x14ac:dyDescent="0.3">
      <c r="A1444" s="7" t="s">
        <v>4499</v>
      </c>
      <c r="B1444" s="7" t="s">
        <v>4500</v>
      </c>
      <c r="C1444" s="33">
        <v>0</v>
      </c>
      <c r="D1444" s="52">
        <v>12.44</v>
      </c>
      <c r="E1444" s="70">
        <v>0</v>
      </c>
      <c r="F1444" s="120">
        <f t="shared" si="66"/>
        <v>15.549999999999999</v>
      </c>
      <c r="G1444" s="94">
        <f t="shared" si="67"/>
        <v>1.244</v>
      </c>
      <c r="H1444" s="94">
        <f t="shared" si="68"/>
        <v>2.488</v>
      </c>
      <c r="I1444" s="7" t="s">
        <v>17519</v>
      </c>
      <c r="J1444" s="7" t="s">
        <v>272</v>
      </c>
      <c r="K1444" s="127"/>
    </row>
    <row r="1445" spans="1:11" customFormat="1" x14ac:dyDescent="0.3">
      <c r="A1445" s="7" t="s">
        <v>4501</v>
      </c>
      <c r="B1445" s="7" t="s">
        <v>4502</v>
      </c>
      <c r="C1445" s="33">
        <v>0</v>
      </c>
      <c r="D1445" s="52">
        <v>1.31</v>
      </c>
      <c r="E1445" s="70">
        <v>0</v>
      </c>
      <c r="F1445" s="120">
        <f t="shared" si="66"/>
        <v>1.6375000000000002</v>
      </c>
      <c r="G1445" s="94">
        <f t="shared" si="67"/>
        <v>0.13100000000000001</v>
      </c>
      <c r="H1445" s="94">
        <f t="shared" si="68"/>
        <v>0.26200000000000001</v>
      </c>
      <c r="I1445" s="7" t="s">
        <v>17519</v>
      </c>
      <c r="J1445" s="7" t="s">
        <v>1104</v>
      </c>
      <c r="K1445" s="127"/>
    </row>
    <row r="1446" spans="1:11" customFormat="1" x14ac:dyDescent="0.3">
      <c r="A1446" s="7" t="s">
        <v>4503</v>
      </c>
      <c r="B1446" s="7" t="s">
        <v>4504</v>
      </c>
      <c r="C1446" s="33">
        <v>0</v>
      </c>
      <c r="D1446" s="52">
        <v>388.74</v>
      </c>
      <c r="E1446" s="70">
        <v>0</v>
      </c>
      <c r="F1446" s="120">
        <f t="shared" si="66"/>
        <v>485.92500000000001</v>
      </c>
      <c r="G1446" s="94">
        <f t="shared" si="67"/>
        <v>38.874000000000002</v>
      </c>
      <c r="H1446" s="94">
        <f t="shared" si="68"/>
        <v>77.748000000000005</v>
      </c>
      <c r="I1446" s="7" t="s">
        <v>17519</v>
      </c>
      <c r="J1446" s="7" t="s">
        <v>1104</v>
      </c>
      <c r="K1446" s="127"/>
    </row>
    <row r="1447" spans="1:11" customFormat="1" x14ac:dyDescent="0.3">
      <c r="A1447" s="7" t="s">
        <v>4505</v>
      </c>
      <c r="B1447" s="7" t="s">
        <v>4506</v>
      </c>
      <c r="C1447" s="33">
        <v>0</v>
      </c>
      <c r="D1447" s="52">
        <v>5.29</v>
      </c>
      <c r="E1447" s="70">
        <v>0</v>
      </c>
      <c r="F1447" s="120">
        <f t="shared" si="66"/>
        <v>6.6124999999999998</v>
      </c>
      <c r="G1447" s="94">
        <f t="shared" si="67"/>
        <v>0.52900000000000003</v>
      </c>
      <c r="H1447" s="94">
        <f t="shared" si="68"/>
        <v>1.0580000000000001</v>
      </c>
      <c r="I1447" s="7" t="s">
        <v>17519</v>
      </c>
      <c r="J1447" s="7" t="s">
        <v>1176</v>
      </c>
      <c r="K1447" s="127"/>
    </row>
    <row r="1448" spans="1:11" customFormat="1" x14ac:dyDescent="0.3">
      <c r="A1448" s="7" t="s">
        <v>4507</v>
      </c>
      <c r="B1448" s="7" t="s">
        <v>4508</v>
      </c>
      <c r="C1448" s="33">
        <v>0</v>
      </c>
      <c r="D1448" s="52">
        <v>27.38</v>
      </c>
      <c r="E1448" s="70">
        <v>0</v>
      </c>
      <c r="F1448" s="120">
        <f t="shared" si="66"/>
        <v>34.225000000000001</v>
      </c>
      <c r="G1448" s="94">
        <f t="shared" si="67"/>
        <v>2.7380000000000004</v>
      </c>
      <c r="H1448" s="94">
        <f t="shared" si="68"/>
        <v>5.4760000000000009</v>
      </c>
      <c r="I1448" s="7" t="s">
        <v>17519</v>
      </c>
      <c r="J1448" s="7" t="s">
        <v>1176</v>
      </c>
      <c r="K1448" s="127"/>
    </row>
    <row r="1449" spans="1:11" customFormat="1" x14ac:dyDescent="0.3">
      <c r="A1449" s="7" t="s">
        <v>4509</v>
      </c>
      <c r="B1449" s="7" t="s">
        <v>4510</v>
      </c>
      <c r="C1449" s="33">
        <v>0</v>
      </c>
      <c r="D1449" s="52">
        <v>148.55000000000001</v>
      </c>
      <c r="E1449" s="70">
        <v>0</v>
      </c>
      <c r="F1449" s="120">
        <f t="shared" si="66"/>
        <v>185.6875</v>
      </c>
      <c r="G1449" s="94">
        <f t="shared" si="67"/>
        <v>14.855000000000002</v>
      </c>
      <c r="H1449" s="94">
        <f t="shared" si="68"/>
        <v>29.710000000000004</v>
      </c>
      <c r="I1449" s="7" t="s">
        <v>17519</v>
      </c>
      <c r="J1449" s="7" t="s">
        <v>272</v>
      </c>
      <c r="K1449" s="127"/>
    </row>
    <row r="1450" spans="1:11" customFormat="1" x14ac:dyDescent="0.3">
      <c r="A1450" s="7" t="s">
        <v>4511</v>
      </c>
      <c r="B1450" s="7" t="s">
        <v>4512</v>
      </c>
      <c r="C1450" s="33">
        <v>0</v>
      </c>
      <c r="D1450" s="52">
        <v>267.8</v>
      </c>
      <c r="E1450" s="70">
        <v>0</v>
      </c>
      <c r="F1450" s="120">
        <f t="shared" si="66"/>
        <v>334.75</v>
      </c>
      <c r="G1450" s="94">
        <f t="shared" si="67"/>
        <v>26.78</v>
      </c>
      <c r="H1450" s="94">
        <f t="shared" si="68"/>
        <v>53.56</v>
      </c>
      <c r="I1450" s="7" t="s">
        <v>17519</v>
      </c>
      <c r="J1450" s="7" t="s">
        <v>272</v>
      </c>
      <c r="K1450" s="127"/>
    </row>
    <row r="1451" spans="1:11" customFormat="1" x14ac:dyDescent="0.3">
      <c r="A1451" s="7" t="s">
        <v>4513</v>
      </c>
      <c r="B1451" s="7" t="s">
        <v>4514</v>
      </c>
      <c r="C1451" s="33">
        <v>0</v>
      </c>
      <c r="D1451" s="52">
        <v>136.5</v>
      </c>
      <c r="E1451" s="70">
        <v>0</v>
      </c>
      <c r="F1451" s="120">
        <f t="shared" si="66"/>
        <v>170.625</v>
      </c>
      <c r="G1451" s="94">
        <f t="shared" si="67"/>
        <v>13.65</v>
      </c>
      <c r="H1451" s="94">
        <f t="shared" si="68"/>
        <v>27.3</v>
      </c>
      <c r="I1451" s="7" t="s">
        <v>17519</v>
      </c>
      <c r="J1451" s="7" t="s">
        <v>272</v>
      </c>
      <c r="K1451" s="127"/>
    </row>
    <row r="1452" spans="1:11" customFormat="1" x14ac:dyDescent="0.3">
      <c r="A1452" s="19" t="s">
        <v>4515</v>
      </c>
      <c r="B1452" s="19" t="s">
        <v>4516</v>
      </c>
      <c r="C1452" s="66">
        <v>0</v>
      </c>
      <c r="D1452" s="68">
        <v>134.25</v>
      </c>
      <c r="E1452" s="70">
        <v>0</v>
      </c>
      <c r="F1452" s="120">
        <f t="shared" si="66"/>
        <v>167.8125</v>
      </c>
      <c r="G1452" s="94">
        <f t="shared" si="67"/>
        <v>13.425000000000001</v>
      </c>
      <c r="H1452" s="94">
        <f t="shared" si="68"/>
        <v>26.85</v>
      </c>
      <c r="I1452" s="7" t="s">
        <v>17519</v>
      </c>
      <c r="J1452" s="7" t="s">
        <v>272</v>
      </c>
      <c r="K1452" s="127"/>
    </row>
    <row r="1453" spans="1:11" customFormat="1" x14ac:dyDescent="0.3">
      <c r="A1453" s="7" t="s">
        <v>4517</v>
      </c>
      <c r="B1453" s="7" t="s">
        <v>4518</v>
      </c>
      <c r="C1453" s="33">
        <v>0</v>
      </c>
      <c r="D1453" s="52">
        <v>2.62</v>
      </c>
      <c r="E1453" s="70">
        <v>0</v>
      </c>
      <c r="F1453" s="120">
        <f t="shared" si="66"/>
        <v>3.2750000000000004</v>
      </c>
      <c r="G1453" s="94">
        <f t="shared" si="67"/>
        <v>0.26200000000000001</v>
      </c>
      <c r="H1453" s="94">
        <f t="shared" si="68"/>
        <v>0.52400000000000002</v>
      </c>
      <c r="I1453" s="7" t="s">
        <v>17519</v>
      </c>
      <c r="J1453" s="7" t="s">
        <v>1176</v>
      </c>
      <c r="K1453" s="127"/>
    </row>
    <row r="1454" spans="1:11" customFormat="1" x14ac:dyDescent="0.3">
      <c r="A1454" s="22" t="s">
        <v>4519</v>
      </c>
      <c r="B1454" s="22" t="s">
        <v>4520</v>
      </c>
      <c r="C1454" s="65">
        <v>0</v>
      </c>
      <c r="D1454" s="67">
        <v>79.34</v>
      </c>
      <c r="E1454" s="70">
        <v>0</v>
      </c>
      <c r="F1454" s="120">
        <f t="shared" si="66"/>
        <v>99.175000000000011</v>
      </c>
      <c r="G1454" s="94">
        <f t="shared" si="67"/>
        <v>7.9340000000000011</v>
      </c>
      <c r="H1454" s="94">
        <f t="shared" si="68"/>
        <v>15.868000000000002</v>
      </c>
      <c r="I1454" s="7" t="s">
        <v>17519</v>
      </c>
      <c r="J1454" s="7" t="s">
        <v>272</v>
      </c>
      <c r="K1454" s="127"/>
    </row>
    <row r="1455" spans="1:11" customFormat="1" x14ac:dyDescent="0.3">
      <c r="A1455" s="7" t="s">
        <v>4521</v>
      </c>
      <c r="B1455" s="7" t="s">
        <v>4522</v>
      </c>
      <c r="C1455" s="33">
        <v>0</v>
      </c>
      <c r="D1455" s="52">
        <v>0.45</v>
      </c>
      <c r="E1455" s="70">
        <v>0</v>
      </c>
      <c r="F1455" s="120">
        <f t="shared" si="66"/>
        <v>0.5625</v>
      </c>
      <c r="G1455" s="94">
        <f t="shared" si="67"/>
        <v>4.5000000000000005E-2</v>
      </c>
      <c r="H1455" s="94">
        <f t="shared" si="68"/>
        <v>9.0000000000000011E-2</v>
      </c>
      <c r="I1455" s="7" t="s">
        <v>17519</v>
      </c>
      <c r="J1455" s="7" t="s">
        <v>1176</v>
      </c>
      <c r="K1455" s="127"/>
    </row>
    <row r="1456" spans="1:11" customFormat="1" x14ac:dyDescent="0.3">
      <c r="A1456" s="7" t="s">
        <v>4523</v>
      </c>
      <c r="B1456" s="7" t="s">
        <v>4524</v>
      </c>
      <c r="C1456" s="33">
        <v>0</v>
      </c>
      <c r="D1456" s="52">
        <v>0.38</v>
      </c>
      <c r="E1456" s="70">
        <v>0</v>
      </c>
      <c r="F1456" s="120">
        <f t="shared" si="66"/>
        <v>0.47499999999999998</v>
      </c>
      <c r="G1456" s="94">
        <f t="shared" si="67"/>
        <v>3.8000000000000006E-2</v>
      </c>
      <c r="H1456" s="94">
        <f t="shared" si="68"/>
        <v>7.6000000000000012E-2</v>
      </c>
      <c r="I1456" s="7" t="s">
        <v>17519</v>
      </c>
      <c r="J1456" s="7" t="s">
        <v>1176</v>
      </c>
      <c r="K1456" s="127"/>
    </row>
    <row r="1457" spans="1:11" customFormat="1" x14ac:dyDescent="0.3">
      <c r="A1457" s="7" t="s">
        <v>4525</v>
      </c>
      <c r="B1457" s="7" t="s">
        <v>4526</v>
      </c>
      <c r="C1457" s="33">
        <v>0</v>
      </c>
      <c r="D1457" s="52">
        <v>1.67</v>
      </c>
      <c r="E1457" s="70">
        <v>0</v>
      </c>
      <c r="F1457" s="120">
        <f t="shared" si="66"/>
        <v>2.0874999999999999</v>
      </c>
      <c r="G1457" s="94">
        <f t="shared" si="67"/>
        <v>0.16700000000000001</v>
      </c>
      <c r="H1457" s="94">
        <f t="shared" si="68"/>
        <v>0.33400000000000002</v>
      </c>
      <c r="I1457" s="7" t="s">
        <v>17519</v>
      </c>
      <c r="J1457" s="7" t="s">
        <v>1176</v>
      </c>
      <c r="K1457" s="127"/>
    </row>
    <row r="1458" spans="1:11" customFormat="1" x14ac:dyDescent="0.3">
      <c r="A1458" s="7" t="s">
        <v>4527</v>
      </c>
      <c r="B1458" s="7" t="s">
        <v>4528</v>
      </c>
      <c r="C1458" s="33">
        <v>0</v>
      </c>
      <c r="D1458" s="52">
        <v>25.05</v>
      </c>
      <c r="E1458" s="70">
        <v>0</v>
      </c>
      <c r="F1458" s="120">
        <f t="shared" si="66"/>
        <v>31.3125</v>
      </c>
      <c r="G1458" s="94">
        <f t="shared" si="67"/>
        <v>2.5050000000000003</v>
      </c>
      <c r="H1458" s="94">
        <f t="shared" si="68"/>
        <v>5.0100000000000007</v>
      </c>
      <c r="I1458" s="7" t="s">
        <v>17519</v>
      </c>
      <c r="J1458" s="7" t="s">
        <v>272</v>
      </c>
      <c r="K1458" s="127"/>
    </row>
    <row r="1459" spans="1:11" customFormat="1" x14ac:dyDescent="0.3">
      <c r="A1459" s="7" t="s">
        <v>4529</v>
      </c>
      <c r="B1459" s="7" t="s">
        <v>4530</v>
      </c>
      <c r="C1459" s="33">
        <v>0</v>
      </c>
      <c r="D1459" s="52">
        <v>16.7</v>
      </c>
      <c r="E1459" s="70">
        <v>0</v>
      </c>
      <c r="F1459" s="120">
        <f t="shared" si="66"/>
        <v>20.875</v>
      </c>
      <c r="G1459" s="94">
        <f t="shared" si="67"/>
        <v>1.67</v>
      </c>
      <c r="H1459" s="94">
        <f t="shared" si="68"/>
        <v>3.34</v>
      </c>
      <c r="I1459" s="7" t="s">
        <v>17519</v>
      </c>
      <c r="J1459" s="7" t="s">
        <v>272</v>
      </c>
      <c r="K1459" s="127"/>
    </row>
    <row r="1460" spans="1:11" customFormat="1" x14ac:dyDescent="0.3">
      <c r="A1460" s="7" t="s">
        <v>4531</v>
      </c>
      <c r="B1460" s="7" t="s">
        <v>4532</v>
      </c>
      <c r="C1460" s="33">
        <v>0</v>
      </c>
      <c r="D1460" s="52">
        <v>2.92</v>
      </c>
      <c r="E1460" s="70">
        <v>0</v>
      </c>
      <c r="F1460" s="120">
        <f t="shared" si="66"/>
        <v>3.65</v>
      </c>
      <c r="G1460" s="94">
        <f t="shared" si="67"/>
        <v>0.29199999999999998</v>
      </c>
      <c r="H1460" s="94">
        <f t="shared" si="68"/>
        <v>0.58399999999999996</v>
      </c>
      <c r="I1460" s="7" t="s">
        <v>17519</v>
      </c>
      <c r="J1460" s="7" t="s">
        <v>1176</v>
      </c>
      <c r="K1460" s="127"/>
    </row>
    <row r="1461" spans="1:11" customFormat="1" x14ac:dyDescent="0.3">
      <c r="A1461" s="7" t="s">
        <v>4533</v>
      </c>
      <c r="B1461" s="7" t="s">
        <v>4534</v>
      </c>
      <c r="C1461" s="33">
        <v>0</v>
      </c>
      <c r="D1461" s="52">
        <v>87.3</v>
      </c>
      <c r="E1461" s="70">
        <v>0</v>
      </c>
      <c r="F1461" s="120">
        <f t="shared" si="66"/>
        <v>109.125</v>
      </c>
      <c r="G1461" s="94">
        <f t="shared" si="67"/>
        <v>8.73</v>
      </c>
      <c r="H1461" s="94">
        <f t="shared" si="68"/>
        <v>17.46</v>
      </c>
      <c r="I1461" s="7" t="s">
        <v>17519</v>
      </c>
      <c r="J1461" s="7" t="s">
        <v>272</v>
      </c>
      <c r="K1461" s="127"/>
    </row>
    <row r="1462" spans="1:11" customFormat="1" x14ac:dyDescent="0.3">
      <c r="A1462" s="7" t="s">
        <v>4535</v>
      </c>
      <c r="B1462" s="7" t="s">
        <v>4536</v>
      </c>
      <c r="C1462" s="33">
        <v>0</v>
      </c>
      <c r="D1462" s="52">
        <v>334.59</v>
      </c>
      <c r="E1462" s="70">
        <v>0</v>
      </c>
      <c r="F1462" s="120">
        <f t="shared" si="66"/>
        <v>418.23749999999995</v>
      </c>
      <c r="G1462" s="94">
        <f t="shared" si="67"/>
        <v>33.458999999999996</v>
      </c>
      <c r="H1462" s="94">
        <f t="shared" si="68"/>
        <v>66.917999999999992</v>
      </c>
      <c r="I1462" s="7" t="s">
        <v>17519</v>
      </c>
      <c r="J1462" s="7" t="s">
        <v>272</v>
      </c>
      <c r="K1462" s="127"/>
    </row>
    <row r="1463" spans="1:11" customFormat="1" x14ac:dyDescent="0.3">
      <c r="A1463" s="7" t="s">
        <v>4537</v>
      </c>
      <c r="B1463" s="7" t="s">
        <v>4538</v>
      </c>
      <c r="C1463" s="33">
        <v>0</v>
      </c>
      <c r="D1463" s="52">
        <v>29.28</v>
      </c>
      <c r="E1463" s="70">
        <v>0</v>
      </c>
      <c r="F1463" s="120">
        <f t="shared" si="66"/>
        <v>36.6</v>
      </c>
      <c r="G1463" s="94">
        <f t="shared" si="67"/>
        <v>2.9280000000000004</v>
      </c>
      <c r="H1463" s="94">
        <f t="shared" si="68"/>
        <v>5.8560000000000008</v>
      </c>
      <c r="I1463" s="7" t="s">
        <v>17519</v>
      </c>
      <c r="J1463" s="7" t="s">
        <v>1176</v>
      </c>
      <c r="K1463" s="127"/>
    </row>
    <row r="1464" spans="1:11" customFormat="1" x14ac:dyDescent="0.3">
      <c r="A1464" s="7" t="s">
        <v>4539</v>
      </c>
      <c r="B1464" s="7" t="s">
        <v>4540</v>
      </c>
      <c r="C1464" s="33">
        <v>0</v>
      </c>
      <c r="D1464" s="52">
        <v>534.4</v>
      </c>
      <c r="E1464" s="70">
        <v>0</v>
      </c>
      <c r="F1464" s="120">
        <f t="shared" si="66"/>
        <v>668</v>
      </c>
      <c r="G1464" s="94">
        <f t="shared" si="67"/>
        <v>53.44</v>
      </c>
      <c r="H1464" s="94">
        <f t="shared" si="68"/>
        <v>106.88</v>
      </c>
      <c r="I1464" s="7" t="s">
        <v>17519</v>
      </c>
      <c r="J1464" s="7" t="s">
        <v>272</v>
      </c>
      <c r="K1464" s="127"/>
    </row>
    <row r="1465" spans="1:11" customFormat="1" x14ac:dyDescent="0.3">
      <c r="A1465" s="7" t="s">
        <v>4541</v>
      </c>
      <c r="B1465" s="7" t="s">
        <v>4542</v>
      </c>
      <c r="C1465" s="33">
        <v>0</v>
      </c>
      <c r="D1465" s="52">
        <v>3034.9</v>
      </c>
      <c r="E1465" s="70">
        <v>0</v>
      </c>
      <c r="F1465" s="120">
        <f t="shared" si="66"/>
        <v>3793.625</v>
      </c>
      <c r="G1465" s="94">
        <f t="shared" si="67"/>
        <v>303.49</v>
      </c>
      <c r="H1465" s="94">
        <f t="shared" si="68"/>
        <v>606.98</v>
      </c>
      <c r="I1465" s="7" t="s">
        <v>17519</v>
      </c>
      <c r="J1465" s="7" t="s">
        <v>17522</v>
      </c>
      <c r="K1465" s="127"/>
    </row>
    <row r="1466" spans="1:11" customFormat="1" x14ac:dyDescent="0.3">
      <c r="A1466" s="7" t="s">
        <v>4543</v>
      </c>
      <c r="B1466" s="7" t="s">
        <v>4544</v>
      </c>
      <c r="C1466" s="33">
        <v>0</v>
      </c>
      <c r="D1466" s="52">
        <v>130.55000000000001</v>
      </c>
      <c r="E1466" s="70">
        <v>0</v>
      </c>
      <c r="F1466" s="120">
        <f t="shared" si="66"/>
        <v>163.1875</v>
      </c>
      <c r="G1466" s="94">
        <f t="shared" si="67"/>
        <v>13.055000000000001</v>
      </c>
      <c r="H1466" s="94">
        <f t="shared" si="68"/>
        <v>26.110000000000003</v>
      </c>
      <c r="I1466" s="7" t="s">
        <v>17519</v>
      </c>
      <c r="J1466" s="7" t="s">
        <v>272</v>
      </c>
      <c r="K1466" s="127"/>
    </row>
    <row r="1467" spans="1:11" customFormat="1" x14ac:dyDescent="0.3">
      <c r="A1467" s="7" t="s">
        <v>4545</v>
      </c>
      <c r="B1467" s="7" t="s">
        <v>4546</v>
      </c>
      <c r="C1467" s="33">
        <v>0</v>
      </c>
      <c r="D1467" s="52">
        <v>1.03</v>
      </c>
      <c r="E1467" s="70">
        <v>0</v>
      </c>
      <c r="F1467" s="120">
        <f t="shared" si="66"/>
        <v>1.2875000000000001</v>
      </c>
      <c r="G1467" s="94">
        <f t="shared" si="67"/>
        <v>0.10300000000000001</v>
      </c>
      <c r="H1467" s="94">
        <f t="shared" si="68"/>
        <v>0.20600000000000002</v>
      </c>
      <c r="I1467" s="7" t="s">
        <v>17519</v>
      </c>
      <c r="J1467" s="7" t="s">
        <v>1176</v>
      </c>
      <c r="K1467" s="127"/>
    </row>
    <row r="1468" spans="1:11" customFormat="1" x14ac:dyDescent="0.3">
      <c r="A1468" s="7" t="s">
        <v>4547</v>
      </c>
      <c r="B1468" s="7" t="s">
        <v>4548</v>
      </c>
      <c r="C1468" s="33">
        <v>0</v>
      </c>
      <c r="D1468" s="52">
        <v>0.45</v>
      </c>
      <c r="E1468" s="70">
        <v>0</v>
      </c>
      <c r="F1468" s="120">
        <f t="shared" si="66"/>
        <v>0.5625</v>
      </c>
      <c r="G1468" s="94">
        <f t="shared" si="67"/>
        <v>4.5000000000000005E-2</v>
      </c>
      <c r="H1468" s="94">
        <f t="shared" si="68"/>
        <v>9.0000000000000011E-2</v>
      </c>
      <c r="I1468" s="7" t="s">
        <v>17519</v>
      </c>
      <c r="J1468" s="7" t="s">
        <v>1104</v>
      </c>
      <c r="K1468" s="127"/>
    </row>
    <row r="1469" spans="1:11" customFormat="1" x14ac:dyDescent="0.3">
      <c r="A1469" s="7" t="s">
        <v>4549</v>
      </c>
      <c r="B1469" s="7" t="s">
        <v>4550</v>
      </c>
      <c r="C1469" s="33">
        <v>0</v>
      </c>
      <c r="D1469" s="52">
        <v>100.35</v>
      </c>
      <c r="E1469" s="70">
        <v>0</v>
      </c>
      <c r="F1469" s="120">
        <f t="shared" si="66"/>
        <v>125.4375</v>
      </c>
      <c r="G1469" s="94">
        <f t="shared" si="67"/>
        <v>10.035</v>
      </c>
      <c r="H1469" s="94">
        <f t="shared" si="68"/>
        <v>20.07</v>
      </c>
      <c r="I1469" s="7" t="s">
        <v>17519</v>
      </c>
      <c r="J1469" s="7" t="s">
        <v>272</v>
      </c>
      <c r="K1469" s="127"/>
    </row>
    <row r="1470" spans="1:11" customFormat="1" x14ac:dyDescent="0.3">
      <c r="A1470" s="7" t="s">
        <v>4551</v>
      </c>
      <c r="B1470" s="7" t="s">
        <v>4552</v>
      </c>
      <c r="C1470" s="33">
        <v>0</v>
      </c>
      <c r="D1470" s="52">
        <v>145.22999999999999</v>
      </c>
      <c r="E1470" s="70">
        <v>0</v>
      </c>
      <c r="F1470" s="120">
        <f t="shared" si="66"/>
        <v>181.53749999999999</v>
      </c>
      <c r="G1470" s="94">
        <f t="shared" si="67"/>
        <v>14.523</v>
      </c>
      <c r="H1470" s="94">
        <f t="shared" si="68"/>
        <v>29.045999999999999</v>
      </c>
      <c r="I1470" s="7" t="s">
        <v>17519</v>
      </c>
      <c r="J1470" s="7" t="s">
        <v>1176</v>
      </c>
      <c r="K1470" s="127"/>
    </row>
    <row r="1471" spans="1:11" customFormat="1" x14ac:dyDescent="0.3">
      <c r="A1471" s="7" t="s">
        <v>4553</v>
      </c>
      <c r="B1471" s="7" t="s">
        <v>4554</v>
      </c>
      <c r="C1471" s="33">
        <v>0</v>
      </c>
      <c r="D1471" s="52">
        <v>928.47</v>
      </c>
      <c r="E1471" s="70">
        <v>0</v>
      </c>
      <c r="F1471" s="120">
        <f t="shared" si="66"/>
        <v>1160.5875000000001</v>
      </c>
      <c r="G1471" s="94">
        <f t="shared" si="67"/>
        <v>92.847000000000008</v>
      </c>
      <c r="H1471" s="94">
        <f t="shared" si="68"/>
        <v>185.69400000000002</v>
      </c>
      <c r="I1471" s="7" t="s">
        <v>17519</v>
      </c>
      <c r="J1471" s="7" t="s">
        <v>272</v>
      </c>
      <c r="K1471" s="127"/>
    </row>
    <row r="1472" spans="1:11" customFormat="1" x14ac:dyDescent="0.3">
      <c r="A1472" s="7" t="s">
        <v>4555</v>
      </c>
      <c r="B1472" s="7" t="s">
        <v>4556</v>
      </c>
      <c r="C1472" s="33">
        <v>0</v>
      </c>
      <c r="D1472" s="52">
        <v>3.84</v>
      </c>
      <c r="E1472" s="70">
        <v>0</v>
      </c>
      <c r="F1472" s="120">
        <f t="shared" si="66"/>
        <v>4.8</v>
      </c>
      <c r="G1472" s="94">
        <f t="shared" si="67"/>
        <v>0.38400000000000001</v>
      </c>
      <c r="H1472" s="94">
        <f t="shared" si="68"/>
        <v>0.76800000000000002</v>
      </c>
      <c r="I1472" s="7" t="s">
        <v>17519</v>
      </c>
      <c r="J1472" s="7" t="s">
        <v>272</v>
      </c>
      <c r="K1472" s="127"/>
    </row>
    <row r="1473" spans="1:11" customFormat="1" x14ac:dyDescent="0.3">
      <c r="A1473" s="19" t="s">
        <v>4557</v>
      </c>
      <c r="B1473" s="19" t="s">
        <v>4558</v>
      </c>
      <c r="C1473" s="66">
        <v>0</v>
      </c>
      <c r="D1473" s="68">
        <v>1179.3699999999999</v>
      </c>
      <c r="E1473" s="70">
        <v>0</v>
      </c>
      <c r="F1473" s="120">
        <f t="shared" si="66"/>
        <v>1474.2124999999999</v>
      </c>
      <c r="G1473" s="94">
        <f t="shared" si="67"/>
        <v>117.937</v>
      </c>
      <c r="H1473" s="94">
        <f t="shared" si="68"/>
        <v>235.874</v>
      </c>
      <c r="I1473" s="7" t="s">
        <v>17519</v>
      </c>
      <c r="J1473" s="7" t="s">
        <v>272</v>
      </c>
      <c r="K1473" s="127"/>
    </row>
    <row r="1474" spans="1:11" customFormat="1" x14ac:dyDescent="0.3">
      <c r="A1474" s="7" t="s">
        <v>4559</v>
      </c>
      <c r="B1474" s="7" t="s">
        <v>4560</v>
      </c>
      <c r="C1474" s="33">
        <v>0</v>
      </c>
      <c r="D1474" s="52">
        <v>3.26</v>
      </c>
      <c r="E1474" s="70">
        <v>0</v>
      </c>
      <c r="F1474" s="120">
        <f t="shared" si="66"/>
        <v>4.0749999999999993</v>
      </c>
      <c r="G1474" s="94">
        <f t="shared" si="67"/>
        <v>0.32599999999999996</v>
      </c>
      <c r="H1474" s="94">
        <f t="shared" si="68"/>
        <v>0.65199999999999991</v>
      </c>
      <c r="I1474" s="7" t="s">
        <v>17519</v>
      </c>
      <c r="J1474" s="7" t="s">
        <v>37</v>
      </c>
      <c r="K1474" s="127"/>
    </row>
    <row r="1475" spans="1:11" customFormat="1" x14ac:dyDescent="0.3">
      <c r="A1475" s="7" t="s">
        <v>4561</v>
      </c>
      <c r="B1475" s="7" t="s">
        <v>4562</v>
      </c>
      <c r="C1475" s="33">
        <v>0</v>
      </c>
      <c r="D1475" s="52">
        <v>0</v>
      </c>
      <c r="E1475" s="70">
        <v>0</v>
      </c>
      <c r="F1475" s="120">
        <f t="shared" si="66"/>
        <v>0</v>
      </c>
      <c r="G1475" s="94">
        <f t="shared" si="67"/>
        <v>0</v>
      </c>
      <c r="H1475" s="94">
        <f t="shared" si="68"/>
        <v>0</v>
      </c>
      <c r="I1475" s="7" t="s">
        <v>17519</v>
      </c>
      <c r="J1475" s="7" t="s">
        <v>272</v>
      </c>
      <c r="K1475" s="127"/>
    </row>
    <row r="1476" spans="1:11" customFormat="1" x14ac:dyDescent="0.3">
      <c r="A1476" s="7" t="s">
        <v>4563</v>
      </c>
      <c r="B1476" s="7" t="s">
        <v>4564</v>
      </c>
      <c r="C1476" s="33">
        <v>0</v>
      </c>
      <c r="D1476" s="52">
        <v>529.47</v>
      </c>
      <c r="E1476" s="70">
        <v>0</v>
      </c>
      <c r="F1476" s="120">
        <f t="shared" si="66"/>
        <v>661.83750000000009</v>
      </c>
      <c r="G1476" s="94">
        <f t="shared" si="67"/>
        <v>52.947000000000003</v>
      </c>
      <c r="H1476" s="94">
        <f t="shared" si="68"/>
        <v>105.89400000000001</v>
      </c>
      <c r="I1476" s="7" t="s">
        <v>17519</v>
      </c>
      <c r="J1476" s="7" t="s">
        <v>1176</v>
      </c>
      <c r="K1476" s="127"/>
    </row>
    <row r="1477" spans="1:11" customFormat="1" x14ac:dyDescent="0.3">
      <c r="A1477" s="7" t="s">
        <v>4565</v>
      </c>
      <c r="B1477" s="7" t="s">
        <v>4566</v>
      </c>
      <c r="C1477" s="33">
        <v>0</v>
      </c>
      <c r="D1477" s="52">
        <v>2.9</v>
      </c>
      <c r="E1477" s="70">
        <v>0</v>
      </c>
      <c r="F1477" s="120">
        <f t="shared" si="66"/>
        <v>3.625</v>
      </c>
      <c r="G1477" s="94">
        <f t="shared" si="67"/>
        <v>0.28999999999999998</v>
      </c>
      <c r="H1477" s="94">
        <f t="shared" si="68"/>
        <v>0.57999999999999996</v>
      </c>
      <c r="I1477" s="7" t="s">
        <v>17519</v>
      </c>
      <c r="J1477" s="7" t="s">
        <v>1176</v>
      </c>
      <c r="K1477" s="127"/>
    </row>
    <row r="1478" spans="1:11" customFormat="1" x14ac:dyDescent="0.3">
      <c r="A1478" s="7" t="s">
        <v>4567</v>
      </c>
      <c r="B1478" s="7" t="s">
        <v>4568</v>
      </c>
      <c r="C1478" s="33">
        <v>0</v>
      </c>
      <c r="D1478" s="52">
        <v>3740.8</v>
      </c>
      <c r="E1478" s="70">
        <v>0</v>
      </c>
      <c r="F1478" s="120">
        <f t="shared" si="66"/>
        <v>4676</v>
      </c>
      <c r="G1478" s="94">
        <f t="shared" si="67"/>
        <v>374.08000000000004</v>
      </c>
      <c r="H1478" s="94">
        <f t="shared" si="68"/>
        <v>748.16000000000008</v>
      </c>
      <c r="I1478" s="7" t="s">
        <v>17519</v>
      </c>
      <c r="J1478" s="7" t="s">
        <v>17522</v>
      </c>
      <c r="K1478" s="127"/>
    </row>
    <row r="1479" spans="1:11" customFormat="1" x14ac:dyDescent="0.3">
      <c r="A1479" s="7" t="s">
        <v>4569</v>
      </c>
      <c r="B1479" s="7" t="s">
        <v>4570</v>
      </c>
      <c r="C1479" s="33">
        <v>0</v>
      </c>
      <c r="D1479" s="52">
        <v>115.59</v>
      </c>
      <c r="E1479" s="70">
        <v>0</v>
      </c>
      <c r="F1479" s="120">
        <f t="shared" ref="F1479:F1542" si="69">IF(E1479&gt;0,+E1479,IF(D1479&gt;0,+D1479,IF(C1479&gt;0,+C1479,0)))*1.25</f>
        <v>144.48750000000001</v>
      </c>
      <c r="G1479" s="94">
        <f t="shared" ref="G1479:G1542" si="70">(F1479/1.25)*0.1</f>
        <v>11.559000000000001</v>
      </c>
      <c r="H1479" s="94">
        <f t="shared" ref="H1479:H1542" si="71">(F1479/1.25)*0.2</f>
        <v>23.118000000000002</v>
      </c>
      <c r="I1479" s="7" t="s">
        <v>17519</v>
      </c>
      <c r="J1479" s="7" t="s">
        <v>272</v>
      </c>
      <c r="K1479" s="127"/>
    </row>
    <row r="1480" spans="1:11" customFormat="1" x14ac:dyDescent="0.3">
      <c r="A1480" s="7" t="s">
        <v>4571</v>
      </c>
      <c r="B1480" s="7" t="s">
        <v>4572</v>
      </c>
      <c r="C1480" s="33">
        <v>0</v>
      </c>
      <c r="D1480" s="52">
        <v>2.2999999999999998</v>
      </c>
      <c r="E1480" s="70">
        <v>0</v>
      </c>
      <c r="F1480" s="120">
        <f t="shared" si="69"/>
        <v>2.875</v>
      </c>
      <c r="G1480" s="94">
        <f t="shared" si="70"/>
        <v>0.22999999999999998</v>
      </c>
      <c r="H1480" s="94">
        <f t="shared" si="71"/>
        <v>0.45999999999999996</v>
      </c>
      <c r="I1480" s="7" t="s">
        <v>17519</v>
      </c>
      <c r="J1480" s="7" t="s">
        <v>1109</v>
      </c>
      <c r="K1480" s="127"/>
    </row>
    <row r="1481" spans="1:11" customFormat="1" x14ac:dyDescent="0.3">
      <c r="A1481" s="7" t="s">
        <v>4573</v>
      </c>
      <c r="B1481" s="7" t="s">
        <v>4574</v>
      </c>
      <c r="C1481" s="33">
        <v>0</v>
      </c>
      <c r="D1481" s="52">
        <v>94.5</v>
      </c>
      <c r="E1481" s="70">
        <v>0</v>
      </c>
      <c r="F1481" s="120">
        <f t="shared" si="69"/>
        <v>118.125</v>
      </c>
      <c r="G1481" s="94">
        <f t="shared" si="70"/>
        <v>9.4500000000000011</v>
      </c>
      <c r="H1481" s="94">
        <f t="shared" si="71"/>
        <v>18.900000000000002</v>
      </c>
      <c r="I1481" s="7" t="s">
        <v>17519</v>
      </c>
      <c r="J1481" s="7" t="s">
        <v>272</v>
      </c>
      <c r="K1481" s="127"/>
    </row>
    <row r="1482" spans="1:11" customFormat="1" x14ac:dyDescent="0.3">
      <c r="A1482" s="7" t="s">
        <v>4575</v>
      </c>
      <c r="B1482" s="7" t="s">
        <v>4576</v>
      </c>
      <c r="C1482" s="33">
        <v>0</v>
      </c>
      <c r="D1482" s="52">
        <v>81.739999999999995</v>
      </c>
      <c r="E1482" s="70">
        <v>0</v>
      </c>
      <c r="F1482" s="120">
        <f t="shared" si="69"/>
        <v>102.175</v>
      </c>
      <c r="G1482" s="94">
        <f t="shared" si="70"/>
        <v>8.1739999999999995</v>
      </c>
      <c r="H1482" s="94">
        <f t="shared" si="71"/>
        <v>16.347999999999999</v>
      </c>
      <c r="I1482" s="7" t="s">
        <v>17519</v>
      </c>
      <c r="J1482" s="7" t="s">
        <v>272</v>
      </c>
      <c r="K1482" s="127"/>
    </row>
    <row r="1483" spans="1:11" customFormat="1" x14ac:dyDescent="0.3">
      <c r="A1483" s="7" t="s">
        <v>4577</v>
      </c>
      <c r="B1483" s="7" t="s">
        <v>4578</v>
      </c>
      <c r="C1483" s="33">
        <v>0</v>
      </c>
      <c r="D1483" s="52">
        <v>1960.4</v>
      </c>
      <c r="E1483" s="70">
        <v>0</v>
      </c>
      <c r="F1483" s="120">
        <f t="shared" si="69"/>
        <v>2450.5</v>
      </c>
      <c r="G1483" s="94">
        <f t="shared" si="70"/>
        <v>196.04000000000002</v>
      </c>
      <c r="H1483" s="94">
        <f t="shared" si="71"/>
        <v>392.08000000000004</v>
      </c>
      <c r="I1483" s="7" t="s">
        <v>17519</v>
      </c>
      <c r="J1483" s="7" t="s">
        <v>17522</v>
      </c>
      <c r="K1483" s="127"/>
    </row>
    <row r="1484" spans="1:11" customFormat="1" x14ac:dyDescent="0.3">
      <c r="A1484" s="7" t="s">
        <v>4579</v>
      </c>
      <c r="B1484" s="7" t="s">
        <v>4580</v>
      </c>
      <c r="C1484" s="33">
        <v>0</v>
      </c>
      <c r="D1484" s="52">
        <v>99.46</v>
      </c>
      <c r="E1484" s="70">
        <v>0</v>
      </c>
      <c r="F1484" s="120">
        <f t="shared" si="69"/>
        <v>124.32499999999999</v>
      </c>
      <c r="G1484" s="94">
        <f t="shared" si="70"/>
        <v>9.9459999999999997</v>
      </c>
      <c r="H1484" s="94">
        <f t="shared" si="71"/>
        <v>19.891999999999999</v>
      </c>
      <c r="I1484" s="7" t="s">
        <v>17519</v>
      </c>
      <c r="J1484" s="7" t="s">
        <v>1176</v>
      </c>
      <c r="K1484" s="127"/>
    </row>
    <row r="1485" spans="1:11" customFormat="1" x14ac:dyDescent="0.3">
      <c r="A1485" s="7" t="s">
        <v>4581</v>
      </c>
      <c r="B1485" s="7" t="s">
        <v>4582</v>
      </c>
      <c r="C1485" s="33">
        <v>0</v>
      </c>
      <c r="D1485" s="52">
        <v>97.73</v>
      </c>
      <c r="E1485" s="70">
        <v>0</v>
      </c>
      <c r="F1485" s="120">
        <f t="shared" si="69"/>
        <v>122.16250000000001</v>
      </c>
      <c r="G1485" s="94">
        <f t="shared" si="70"/>
        <v>9.7730000000000015</v>
      </c>
      <c r="H1485" s="94">
        <f t="shared" si="71"/>
        <v>19.546000000000003</v>
      </c>
      <c r="I1485" s="7" t="s">
        <v>17519</v>
      </c>
      <c r="J1485" s="7" t="s">
        <v>711</v>
      </c>
      <c r="K1485" s="127"/>
    </row>
    <row r="1486" spans="1:11" customFormat="1" x14ac:dyDescent="0.3">
      <c r="A1486" s="7" t="s">
        <v>4583</v>
      </c>
      <c r="B1486" s="7" t="s">
        <v>4584</v>
      </c>
      <c r="C1486" s="33">
        <v>0</v>
      </c>
      <c r="D1486" s="52">
        <v>16.239999999999998</v>
      </c>
      <c r="E1486" s="70">
        <v>0</v>
      </c>
      <c r="F1486" s="120">
        <f t="shared" si="69"/>
        <v>20.299999999999997</v>
      </c>
      <c r="G1486" s="94">
        <f t="shared" si="70"/>
        <v>1.6239999999999999</v>
      </c>
      <c r="H1486" s="94">
        <f t="shared" si="71"/>
        <v>3.2479999999999998</v>
      </c>
      <c r="I1486" s="7" t="s">
        <v>17519</v>
      </c>
      <c r="J1486" s="7" t="s">
        <v>1176</v>
      </c>
      <c r="K1486" s="127"/>
    </row>
    <row r="1487" spans="1:11" customFormat="1" x14ac:dyDescent="0.3">
      <c r="A1487" s="7" t="s">
        <v>4585</v>
      </c>
      <c r="B1487" s="7" t="s">
        <v>4586</v>
      </c>
      <c r="C1487" s="33">
        <v>0</v>
      </c>
      <c r="D1487" s="52">
        <v>634.98</v>
      </c>
      <c r="E1487" s="70">
        <v>0</v>
      </c>
      <c r="F1487" s="120">
        <f t="shared" si="69"/>
        <v>793.72500000000002</v>
      </c>
      <c r="G1487" s="94">
        <f t="shared" si="70"/>
        <v>63.498000000000005</v>
      </c>
      <c r="H1487" s="94">
        <f t="shared" si="71"/>
        <v>126.99600000000001</v>
      </c>
      <c r="I1487" s="7" t="s">
        <v>17519</v>
      </c>
      <c r="J1487" s="7" t="s">
        <v>1176</v>
      </c>
      <c r="K1487" s="127"/>
    </row>
    <row r="1488" spans="1:11" customFormat="1" x14ac:dyDescent="0.3">
      <c r="A1488" s="7" t="s">
        <v>4587</v>
      </c>
      <c r="B1488" s="7" t="s">
        <v>4588</v>
      </c>
      <c r="C1488" s="33">
        <v>0</v>
      </c>
      <c r="D1488" s="52">
        <v>37.909999999999997</v>
      </c>
      <c r="E1488" s="70">
        <v>0</v>
      </c>
      <c r="F1488" s="120">
        <f t="shared" si="69"/>
        <v>47.387499999999996</v>
      </c>
      <c r="G1488" s="94">
        <f t="shared" si="70"/>
        <v>3.7909999999999999</v>
      </c>
      <c r="H1488" s="94">
        <f t="shared" si="71"/>
        <v>7.5819999999999999</v>
      </c>
      <c r="I1488" s="7" t="s">
        <v>17519</v>
      </c>
      <c r="J1488" s="7" t="s">
        <v>1109</v>
      </c>
      <c r="K1488" s="127"/>
    </row>
    <row r="1489" spans="1:11" customFormat="1" x14ac:dyDescent="0.3">
      <c r="A1489" s="19" t="s">
        <v>4589</v>
      </c>
      <c r="B1489" s="19" t="s">
        <v>4590</v>
      </c>
      <c r="C1489" s="66">
        <v>0</v>
      </c>
      <c r="D1489" s="68">
        <v>3.97</v>
      </c>
      <c r="E1489" s="70">
        <v>0</v>
      </c>
      <c r="F1489" s="120">
        <f t="shared" si="69"/>
        <v>4.9625000000000004</v>
      </c>
      <c r="G1489" s="94">
        <f t="shared" si="70"/>
        <v>0.39700000000000002</v>
      </c>
      <c r="H1489" s="94">
        <f t="shared" si="71"/>
        <v>0.79400000000000004</v>
      </c>
      <c r="I1489" s="7" t="s">
        <v>17519</v>
      </c>
      <c r="J1489" s="7" t="s">
        <v>37</v>
      </c>
      <c r="K1489" s="127"/>
    </row>
    <row r="1490" spans="1:11" customFormat="1" x14ac:dyDescent="0.3">
      <c r="A1490" s="7" t="s">
        <v>4591</v>
      </c>
      <c r="B1490" s="7" t="s">
        <v>4592</v>
      </c>
      <c r="C1490" s="33">
        <v>0</v>
      </c>
      <c r="D1490" s="52">
        <v>4.68</v>
      </c>
      <c r="E1490" s="70">
        <v>0</v>
      </c>
      <c r="F1490" s="120">
        <f t="shared" si="69"/>
        <v>5.85</v>
      </c>
      <c r="G1490" s="94">
        <f t="shared" si="70"/>
        <v>0.46799999999999997</v>
      </c>
      <c r="H1490" s="94">
        <f t="shared" si="71"/>
        <v>0.93599999999999994</v>
      </c>
      <c r="I1490" s="7" t="s">
        <v>17519</v>
      </c>
      <c r="J1490" s="7" t="s">
        <v>37</v>
      </c>
      <c r="K1490" s="127"/>
    </row>
    <row r="1491" spans="1:11" customFormat="1" x14ac:dyDescent="0.3">
      <c r="A1491" s="7" t="s">
        <v>4593</v>
      </c>
      <c r="B1491" s="7" t="s">
        <v>4594</v>
      </c>
      <c r="C1491" s="33">
        <v>0</v>
      </c>
      <c r="D1491" s="52">
        <v>30.48</v>
      </c>
      <c r="E1491" s="70">
        <v>0</v>
      </c>
      <c r="F1491" s="120">
        <f t="shared" si="69"/>
        <v>38.1</v>
      </c>
      <c r="G1491" s="94">
        <f t="shared" si="70"/>
        <v>3.048</v>
      </c>
      <c r="H1491" s="94">
        <f t="shared" si="71"/>
        <v>6.0960000000000001</v>
      </c>
      <c r="I1491" s="7" t="s">
        <v>17519</v>
      </c>
      <c r="J1491" s="7" t="s">
        <v>1109</v>
      </c>
      <c r="K1491" s="127"/>
    </row>
    <row r="1492" spans="1:11" customFormat="1" x14ac:dyDescent="0.3">
      <c r="A1492" s="7" t="s">
        <v>4595</v>
      </c>
      <c r="B1492" s="7" t="s">
        <v>4596</v>
      </c>
      <c r="C1492" s="33">
        <v>0</v>
      </c>
      <c r="D1492" s="52">
        <v>83.54</v>
      </c>
      <c r="E1492" s="70">
        <v>0</v>
      </c>
      <c r="F1492" s="120">
        <f t="shared" si="69"/>
        <v>104.42500000000001</v>
      </c>
      <c r="G1492" s="94">
        <f t="shared" si="70"/>
        <v>8.354000000000001</v>
      </c>
      <c r="H1492" s="94">
        <f t="shared" si="71"/>
        <v>16.708000000000002</v>
      </c>
      <c r="I1492" s="7" t="s">
        <v>17519</v>
      </c>
      <c r="J1492" s="7" t="s">
        <v>947</v>
      </c>
      <c r="K1492" s="127"/>
    </row>
    <row r="1493" spans="1:11" customFormat="1" x14ac:dyDescent="0.3">
      <c r="A1493" s="7" t="s">
        <v>4597</v>
      </c>
      <c r="B1493" s="7" t="s">
        <v>4598</v>
      </c>
      <c r="C1493" s="33">
        <v>0</v>
      </c>
      <c r="D1493" s="52">
        <v>103.61</v>
      </c>
      <c r="E1493" s="70">
        <v>0</v>
      </c>
      <c r="F1493" s="120">
        <f t="shared" si="69"/>
        <v>129.51249999999999</v>
      </c>
      <c r="G1493" s="94">
        <f t="shared" si="70"/>
        <v>10.360999999999999</v>
      </c>
      <c r="H1493" s="94">
        <f t="shared" si="71"/>
        <v>20.721999999999998</v>
      </c>
      <c r="I1493" s="7" t="s">
        <v>17519</v>
      </c>
      <c r="J1493" s="7" t="s">
        <v>947</v>
      </c>
      <c r="K1493" s="127"/>
    </row>
    <row r="1494" spans="1:11" customFormat="1" x14ac:dyDescent="0.3">
      <c r="A1494" s="7" t="s">
        <v>4599</v>
      </c>
      <c r="B1494" s="7" t="s">
        <v>4600</v>
      </c>
      <c r="C1494" s="33">
        <v>0</v>
      </c>
      <c r="D1494" s="52">
        <v>2.09</v>
      </c>
      <c r="E1494" s="70">
        <v>0</v>
      </c>
      <c r="F1494" s="120">
        <f t="shared" si="69"/>
        <v>2.6124999999999998</v>
      </c>
      <c r="G1494" s="94">
        <f t="shared" si="70"/>
        <v>0.20899999999999999</v>
      </c>
      <c r="H1494" s="94">
        <f t="shared" si="71"/>
        <v>0.41799999999999998</v>
      </c>
      <c r="I1494" s="7" t="s">
        <v>17519</v>
      </c>
      <c r="J1494" s="7" t="s">
        <v>947</v>
      </c>
      <c r="K1494" s="127"/>
    </row>
    <row r="1495" spans="1:11" customFormat="1" x14ac:dyDescent="0.3">
      <c r="A1495" s="7" t="s">
        <v>4601</v>
      </c>
      <c r="B1495" s="7" t="s">
        <v>4602</v>
      </c>
      <c r="C1495" s="33">
        <v>0</v>
      </c>
      <c r="D1495" s="52">
        <v>1.1499999999999999</v>
      </c>
      <c r="E1495" s="70">
        <v>0</v>
      </c>
      <c r="F1495" s="120">
        <f t="shared" si="69"/>
        <v>1.4375</v>
      </c>
      <c r="G1495" s="94">
        <f t="shared" si="70"/>
        <v>0.11499999999999999</v>
      </c>
      <c r="H1495" s="94">
        <f t="shared" si="71"/>
        <v>0.22999999999999998</v>
      </c>
      <c r="I1495" s="7" t="s">
        <v>17519</v>
      </c>
      <c r="J1495" s="7" t="s">
        <v>947</v>
      </c>
      <c r="K1495" s="127"/>
    </row>
    <row r="1496" spans="1:11" customFormat="1" x14ac:dyDescent="0.3">
      <c r="A1496" s="7" t="s">
        <v>4603</v>
      </c>
      <c r="B1496" s="7" t="s">
        <v>4604</v>
      </c>
      <c r="C1496" s="33">
        <v>0</v>
      </c>
      <c r="D1496" s="52">
        <v>2.4</v>
      </c>
      <c r="E1496" s="70">
        <v>0</v>
      </c>
      <c r="F1496" s="120">
        <f t="shared" si="69"/>
        <v>3</v>
      </c>
      <c r="G1496" s="94">
        <f t="shared" si="70"/>
        <v>0.24</v>
      </c>
      <c r="H1496" s="94">
        <f t="shared" si="71"/>
        <v>0.48</v>
      </c>
      <c r="I1496" s="7" t="s">
        <v>17519</v>
      </c>
      <c r="J1496" s="7" t="s">
        <v>947</v>
      </c>
      <c r="K1496" s="127"/>
    </row>
    <row r="1497" spans="1:11" customFormat="1" x14ac:dyDescent="0.3">
      <c r="A1497" s="7" t="s">
        <v>4605</v>
      </c>
      <c r="B1497" s="7" t="s">
        <v>4606</v>
      </c>
      <c r="C1497" s="33">
        <v>0</v>
      </c>
      <c r="D1497" s="52">
        <v>530.74</v>
      </c>
      <c r="E1497" s="70">
        <v>0</v>
      </c>
      <c r="F1497" s="120">
        <f t="shared" si="69"/>
        <v>663.42499999999995</v>
      </c>
      <c r="G1497" s="94">
        <f t="shared" si="70"/>
        <v>53.074000000000005</v>
      </c>
      <c r="H1497" s="94">
        <f t="shared" si="71"/>
        <v>106.14800000000001</v>
      </c>
      <c r="I1497" s="7" t="s">
        <v>17519</v>
      </c>
      <c r="J1497" s="7" t="s">
        <v>21</v>
      </c>
      <c r="K1497" s="127"/>
    </row>
    <row r="1498" spans="1:11" customFormat="1" x14ac:dyDescent="0.3">
      <c r="A1498" s="7" t="s">
        <v>4607</v>
      </c>
      <c r="B1498" s="7" t="s">
        <v>4608</v>
      </c>
      <c r="C1498" s="33">
        <v>0</v>
      </c>
      <c r="D1498" s="52">
        <v>17.38</v>
      </c>
      <c r="E1498" s="70">
        <v>0</v>
      </c>
      <c r="F1498" s="120">
        <f t="shared" si="69"/>
        <v>21.724999999999998</v>
      </c>
      <c r="G1498" s="94">
        <f t="shared" si="70"/>
        <v>1.738</v>
      </c>
      <c r="H1498" s="94">
        <f t="shared" si="71"/>
        <v>3.476</v>
      </c>
      <c r="I1498" s="7" t="s">
        <v>17519</v>
      </c>
      <c r="J1498" s="7" t="s">
        <v>947</v>
      </c>
      <c r="K1498" s="127"/>
    </row>
    <row r="1499" spans="1:11" customFormat="1" x14ac:dyDescent="0.3">
      <c r="A1499" s="7" t="s">
        <v>4609</v>
      </c>
      <c r="B1499" s="7" t="s">
        <v>4610</v>
      </c>
      <c r="C1499" s="33">
        <v>0</v>
      </c>
      <c r="D1499" s="52">
        <v>168.6</v>
      </c>
      <c r="E1499" s="70">
        <v>0</v>
      </c>
      <c r="F1499" s="120">
        <f t="shared" si="69"/>
        <v>210.75</v>
      </c>
      <c r="G1499" s="94">
        <f t="shared" si="70"/>
        <v>16.86</v>
      </c>
      <c r="H1499" s="94">
        <f t="shared" si="71"/>
        <v>33.72</v>
      </c>
      <c r="I1499" s="7" t="s">
        <v>17519</v>
      </c>
      <c r="J1499" s="7" t="s">
        <v>272</v>
      </c>
      <c r="K1499" s="127"/>
    </row>
    <row r="1500" spans="1:11" customFormat="1" x14ac:dyDescent="0.3">
      <c r="A1500" s="7" t="s">
        <v>4611</v>
      </c>
      <c r="B1500" s="7" t="s">
        <v>4612</v>
      </c>
      <c r="C1500" s="33">
        <v>0</v>
      </c>
      <c r="D1500" s="52">
        <v>75.510000000000005</v>
      </c>
      <c r="E1500" s="70">
        <v>0</v>
      </c>
      <c r="F1500" s="120">
        <f t="shared" si="69"/>
        <v>94.387500000000003</v>
      </c>
      <c r="G1500" s="94">
        <f t="shared" si="70"/>
        <v>7.551000000000001</v>
      </c>
      <c r="H1500" s="94">
        <f t="shared" si="71"/>
        <v>15.102000000000002</v>
      </c>
      <c r="I1500" s="7" t="s">
        <v>17519</v>
      </c>
      <c r="J1500" s="7" t="s">
        <v>1176</v>
      </c>
      <c r="K1500" s="127"/>
    </row>
    <row r="1501" spans="1:11" customFormat="1" x14ac:dyDescent="0.3">
      <c r="A1501" s="7" t="s">
        <v>4613</v>
      </c>
      <c r="B1501" s="7" t="s">
        <v>4614</v>
      </c>
      <c r="C1501" s="33">
        <v>0</v>
      </c>
      <c r="D1501" s="52">
        <v>285.57</v>
      </c>
      <c r="E1501" s="70">
        <v>0</v>
      </c>
      <c r="F1501" s="120">
        <f t="shared" si="69"/>
        <v>356.96249999999998</v>
      </c>
      <c r="G1501" s="94">
        <f t="shared" si="70"/>
        <v>28.557000000000002</v>
      </c>
      <c r="H1501" s="94">
        <f t="shared" si="71"/>
        <v>57.114000000000004</v>
      </c>
      <c r="I1501" s="7" t="s">
        <v>17519</v>
      </c>
      <c r="J1501" s="7" t="s">
        <v>1176</v>
      </c>
      <c r="K1501" s="127"/>
    </row>
    <row r="1502" spans="1:11" customFormat="1" x14ac:dyDescent="0.3">
      <c r="A1502" s="7" t="s">
        <v>4615</v>
      </c>
      <c r="B1502" s="7" t="s">
        <v>4616</v>
      </c>
      <c r="C1502" s="33">
        <v>0</v>
      </c>
      <c r="D1502" s="52">
        <v>0.84</v>
      </c>
      <c r="E1502" s="70">
        <v>0</v>
      </c>
      <c r="F1502" s="120">
        <f t="shared" si="69"/>
        <v>1.05</v>
      </c>
      <c r="G1502" s="94">
        <f t="shared" si="70"/>
        <v>8.4000000000000019E-2</v>
      </c>
      <c r="H1502" s="94">
        <f t="shared" si="71"/>
        <v>0.16800000000000004</v>
      </c>
      <c r="I1502" s="7" t="s">
        <v>17519</v>
      </c>
      <c r="J1502" s="7" t="s">
        <v>1176</v>
      </c>
      <c r="K1502" s="127"/>
    </row>
    <row r="1503" spans="1:11" customFormat="1" x14ac:dyDescent="0.3">
      <c r="A1503" s="7" t="s">
        <v>4617</v>
      </c>
      <c r="B1503" s="7" t="s">
        <v>4618</v>
      </c>
      <c r="C1503" s="33">
        <v>0</v>
      </c>
      <c r="D1503" s="52">
        <v>1159.48</v>
      </c>
      <c r="E1503" s="70">
        <v>0</v>
      </c>
      <c r="F1503" s="120">
        <f t="shared" si="69"/>
        <v>1449.35</v>
      </c>
      <c r="G1503" s="94">
        <f t="shared" si="70"/>
        <v>115.94800000000001</v>
      </c>
      <c r="H1503" s="94">
        <f t="shared" si="71"/>
        <v>231.89600000000002</v>
      </c>
      <c r="I1503" s="7" t="s">
        <v>17519</v>
      </c>
      <c r="J1503" s="7" t="s">
        <v>1182</v>
      </c>
      <c r="K1503" s="127"/>
    </row>
    <row r="1504" spans="1:11" customFormat="1" x14ac:dyDescent="0.3">
      <c r="A1504" s="7" t="s">
        <v>4619</v>
      </c>
      <c r="B1504" s="7" t="s">
        <v>4620</v>
      </c>
      <c r="C1504" s="33">
        <v>0</v>
      </c>
      <c r="D1504" s="52">
        <v>20875.990000000002</v>
      </c>
      <c r="E1504" s="70">
        <v>0</v>
      </c>
      <c r="F1504" s="120">
        <f t="shared" si="69"/>
        <v>26094.987500000003</v>
      </c>
      <c r="G1504" s="94">
        <f t="shared" si="70"/>
        <v>2087.5990000000002</v>
      </c>
      <c r="H1504" s="94">
        <f t="shared" si="71"/>
        <v>4175.1980000000003</v>
      </c>
      <c r="I1504" s="7" t="s">
        <v>17519</v>
      </c>
      <c r="J1504" s="7" t="s">
        <v>272</v>
      </c>
      <c r="K1504" s="127"/>
    </row>
    <row r="1505" spans="1:11" customFormat="1" x14ac:dyDescent="0.3">
      <c r="A1505" s="7" t="s">
        <v>4621</v>
      </c>
      <c r="B1505" s="7" t="s">
        <v>4622</v>
      </c>
      <c r="C1505" s="33">
        <v>0</v>
      </c>
      <c r="D1505" s="52">
        <v>0</v>
      </c>
      <c r="E1505" s="70">
        <v>0</v>
      </c>
      <c r="F1505" s="120">
        <f t="shared" si="69"/>
        <v>0</v>
      </c>
      <c r="G1505" s="94">
        <f t="shared" si="70"/>
        <v>0</v>
      </c>
      <c r="H1505" s="94">
        <f t="shared" si="71"/>
        <v>0</v>
      </c>
      <c r="I1505" s="7" t="s">
        <v>17519</v>
      </c>
      <c r="J1505" s="7" t="s">
        <v>947</v>
      </c>
      <c r="K1505" s="127"/>
    </row>
    <row r="1506" spans="1:11" customFormat="1" x14ac:dyDescent="0.3">
      <c r="A1506" s="7" t="s">
        <v>4623</v>
      </c>
      <c r="B1506" s="7" t="s">
        <v>4624</v>
      </c>
      <c r="C1506" s="33">
        <v>0</v>
      </c>
      <c r="D1506" s="52">
        <v>3.57</v>
      </c>
      <c r="E1506" s="70">
        <v>0</v>
      </c>
      <c r="F1506" s="120">
        <f t="shared" si="69"/>
        <v>4.4624999999999995</v>
      </c>
      <c r="G1506" s="94">
        <f t="shared" si="70"/>
        <v>0.35699999999999998</v>
      </c>
      <c r="H1506" s="94">
        <f t="shared" si="71"/>
        <v>0.71399999999999997</v>
      </c>
      <c r="I1506" s="7" t="s">
        <v>17519</v>
      </c>
      <c r="J1506" s="7" t="s">
        <v>947</v>
      </c>
      <c r="K1506" s="127"/>
    </row>
    <row r="1507" spans="1:11" customFormat="1" x14ac:dyDescent="0.3">
      <c r="A1507" s="7" t="s">
        <v>4625</v>
      </c>
      <c r="B1507" s="7" t="s">
        <v>4626</v>
      </c>
      <c r="C1507" s="33">
        <v>0</v>
      </c>
      <c r="D1507" s="52">
        <v>1785</v>
      </c>
      <c r="E1507" s="70">
        <v>0</v>
      </c>
      <c r="F1507" s="120">
        <f t="shared" si="69"/>
        <v>2231.25</v>
      </c>
      <c r="G1507" s="94">
        <f t="shared" si="70"/>
        <v>178.5</v>
      </c>
      <c r="H1507" s="94">
        <f t="shared" si="71"/>
        <v>357</v>
      </c>
      <c r="I1507" s="7" t="s">
        <v>17519</v>
      </c>
      <c r="J1507" s="7" t="s">
        <v>1148</v>
      </c>
      <c r="K1507" s="127"/>
    </row>
    <row r="1508" spans="1:11" customFormat="1" x14ac:dyDescent="0.3">
      <c r="A1508" s="7" t="s">
        <v>4627</v>
      </c>
      <c r="B1508" s="7" t="s">
        <v>4628</v>
      </c>
      <c r="C1508" s="33">
        <v>0</v>
      </c>
      <c r="D1508" s="52">
        <v>0.65</v>
      </c>
      <c r="E1508" s="70">
        <v>0</v>
      </c>
      <c r="F1508" s="120">
        <f t="shared" si="69"/>
        <v>0.8125</v>
      </c>
      <c r="G1508" s="94">
        <f t="shared" si="70"/>
        <v>6.5000000000000002E-2</v>
      </c>
      <c r="H1508" s="94">
        <f t="shared" si="71"/>
        <v>0.13</v>
      </c>
      <c r="I1508" s="7" t="s">
        <v>17519</v>
      </c>
      <c r="J1508" s="7" t="s">
        <v>947</v>
      </c>
      <c r="K1508" s="127"/>
    </row>
    <row r="1509" spans="1:11" customFormat="1" x14ac:dyDescent="0.3">
      <c r="A1509" s="7" t="s">
        <v>4629</v>
      </c>
      <c r="B1509" s="7" t="s">
        <v>4630</v>
      </c>
      <c r="C1509" s="33">
        <v>0</v>
      </c>
      <c r="D1509" s="52">
        <v>16.7</v>
      </c>
      <c r="E1509" s="70">
        <v>0</v>
      </c>
      <c r="F1509" s="120">
        <f t="shared" si="69"/>
        <v>20.875</v>
      </c>
      <c r="G1509" s="94">
        <f t="shared" si="70"/>
        <v>1.67</v>
      </c>
      <c r="H1509" s="94">
        <f t="shared" si="71"/>
        <v>3.34</v>
      </c>
      <c r="I1509" s="7" t="s">
        <v>17519</v>
      </c>
      <c r="J1509" s="7" t="s">
        <v>272</v>
      </c>
      <c r="K1509" s="127"/>
    </row>
    <row r="1510" spans="1:11" customFormat="1" x14ac:dyDescent="0.3">
      <c r="A1510" s="7" t="s">
        <v>4631</v>
      </c>
      <c r="B1510" s="7" t="s">
        <v>4632</v>
      </c>
      <c r="C1510" s="33">
        <v>0</v>
      </c>
      <c r="D1510" s="52">
        <v>6412.66</v>
      </c>
      <c r="E1510" s="70">
        <v>0</v>
      </c>
      <c r="F1510" s="120">
        <f t="shared" si="69"/>
        <v>8015.8249999999998</v>
      </c>
      <c r="G1510" s="94">
        <f t="shared" si="70"/>
        <v>641.26600000000008</v>
      </c>
      <c r="H1510" s="94">
        <f t="shared" si="71"/>
        <v>1282.5320000000002</v>
      </c>
      <c r="I1510" s="7" t="s">
        <v>17519</v>
      </c>
      <c r="J1510" s="7" t="s">
        <v>1109</v>
      </c>
      <c r="K1510" s="127"/>
    </row>
    <row r="1511" spans="1:11" customFormat="1" x14ac:dyDescent="0.3">
      <c r="A1511" s="7" t="s">
        <v>4633</v>
      </c>
      <c r="B1511" s="7" t="s">
        <v>4634</v>
      </c>
      <c r="C1511" s="33">
        <v>0</v>
      </c>
      <c r="D1511" s="52">
        <v>6.91</v>
      </c>
      <c r="E1511" s="70">
        <v>0</v>
      </c>
      <c r="F1511" s="120">
        <f t="shared" si="69"/>
        <v>8.6374999999999993</v>
      </c>
      <c r="G1511" s="94">
        <f t="shared" si="70"/>
        <v>0.69099999999999995</v>
      </c>
      <c r="H1511" s="94">
        <f t="shared" si="71"/>
        <v>1.3819999999999999</v>
      </c>
      <c r="I1511" s="7" t="s">
        <v>17519</v>
      </c>
      <c r="J1511" s="7" t="s">
        <v>1176</v>
      </c>
      <c r="K1511" s="127"/>
    </row>
    <row r="1512" spans="1:11" customFormat="1" x14ac:dyDescent="0.3">
      <c r="A1512" s="7" t="s">
        <v>4635</v>
      </c>
      <c r="B1512" s="7" t="s">
        <v>4636</v>
      </c>
      <c r="C1512" s="33">
        <v>0</v>
      </c>
      <c r="D1512" s="52">
        <v>78.02</v>
      </c>
      <c r="E1512" s="70">
        <v>0</v>
      </c>
      <c r="F1512" s="120">
        <f t="shared" si="69"/>
        <v>97.524999999999991</v>
      </c>
      <c r="G1512" s="94">
        <f t="shared" si="70"/>
        <v>7.8019999999999996</v>
      </c>
      <c r="H1512" s="94">
        <f t="shared" si="71"/>
        <v>15.603999999999999</v>
      </c>
      <c r="I1512" s="7" t="s">
        <v>17519</v>
      </c>
      <c r="J1512" s="7" t="s">
        <v>947</v>
      </c>
      <c r="K1512" s="127"/>
    </row>
    <row r="1513" spans="1:11" customFormat="1" x14ac:dyDescent="0.3">
      <c r="A1513" s="7" t="s">
        <v>4637</v>
      </c>
      <c r="B1513" s="7" t="s">
        <v>4638</v>
      </c>
      <c r="C1513" s="33">
        <v>0</v>
      </c>
      <c r="D1513" s="52">
        <v>7.51</v>
      </c>
      <c r="E1513" s="70">
        <v>0</v>
      </c>
      <c r="F1513" s="120">
        <f t="shared" si="69"/>
        <v>9.3874999999999993</v>
      </c>
      <c r="G1513" s="94">
        <f t="shared" si="70"/>
        <v>0.751</v>
      </c>
      <c r="H1513" s="94">
        <f t="shared" si="71"/>
        <v>1.502</v>
      </c>
      <c r="I1513" s="7" t="s">
        <v>17519</v>
      </c>
      <c r="J1513" s="7" t="s">
        <v>947</v>
      </c>
      <c r="K1513" s="127"/>
    </row>
    <row r="1514" spans="1:11" customFormat="1" x14ac:dyDescent="0.3">
      <c r="A1514" s="7" t="s">
        <v>4639</v>
      </c>
      <c r="B1514" s="7" t="s">
        <v>4640</v>
      </c>
      <c r="C1514" s="33">
        <v>0</v>
      </c>
      <c r="D1514" s="52">
        <v>0</v>
      </c>
      <c r="E1514" s="70">
        <v>0</v>
      </c>
      <c r="F1514" s="120">
        <f t="shared" si="69"/>
        <v>0</v>
      </c>
      <c r="G1514" s="94">
        <f t="shared" si="70"/>
        <v>0</v>
      </c>
      <c r="H1514" s="94">
        <f t="shared" si="71"/>
        <v>0</v>
      </c>
      <c r="I1514" s="7" t="s">
        <v>17519</v>
      </c>
      <c r="J1514" s="7" t="s">
        <v>947</v>
      </c>
      <c r="K1514" s="127"/>
    </row>
    <row r="1515" spans="1:11" customFormat="1" x14ac:dyDescent="0.3">
      <c r="A1515" s="7" t="s">
        <v>4641</v>
      </c>
      <c r="B1515" s="7" t="s">
        <v>4642</v>
      </c>
      <c r="C1515" s="33">
        <v>0</v>
      </c>
      <c r="D1515" s="52">
        <v>25.14</v>
      </c>
      <c r="E1515" s="70">
        <v>0</v>
      </c>
      <c r="F1515" s="120">
        <f t="shared" si="69"/>
        <v>31.425000000000001</v>
      </c>
      <c r="G1515" s="94">
        <f t="shared" si="70"/>
        <v>2.5140000000000002</v>
      </c>
      <c r="H1515" s="94">
        <f t="shared" si="71"/>
        <v>5.0280000000000005</v>
      </c>
      <c r="I1515" s="7" t="s">
        <v>17519</v>
      </c>
      <c r="J1515" s="7" t="s">
        <v>1176</v>
      </c>
      <c r="K1515" s="127"/>
    </row>
    <row r="1516" spans="1:11" customFormat="1" x14ac:dyDescent="0.3">
      <c r="A1516" s="7" t="s">
        <v>4643</v>
      </c>
      <c r="B1516" s="7" t="s">
        <v>4644</v>
      </c>
      <c r="C1516" s="33">
        <v>0</v>
      </c>
      <c r="D1516" s="52">
        <v>5.87</v>
      </c>
      <c r="E1516" s="70">
        <v>0</v>
      </c>
      <c r="F1516" s="120">
        <f t="shared" si="69"/>
        <v>7.3375000000000004</v>
      </c>
      <c r="G1516" s="94">
        <f t="shared" si="70"/>
        <v>0.58700000000000008</v>
      </c>
      <c r="H1516" s="94">
        <f t="shared" si="71"/>
        <v>1.1740000000000002</v>
      </c>
      <c r="I1516" s="7" t="s">
        <v>17519</v>
      </c>
      <c r="J1516" s="7" t="s">
        <v>1176</v>
      </c>
      <c r="K1516" s="127"/>
    </row>
    <row r="1517" spans="1:11" customFormat="1" x14ac:dyDescent="0.3">
      <c r="A1517" s="7" t="s">
        <v>4645</v>
      </c>
      <c r="B1517" s="7" t="s">
        <v>4646</v>
      </c>
      <c r="C1517" s="33">
        <v>0</v>
      </c>
      <c r="D1517" s="52">
        <v>47.57</v>
      </c>
      <c r="E1517" s="70">
        <v>0</v>
      </c>
      <c r="F1517" s="120">
        <f t="shared" si="69"/>
        <v>59.462499999999999</v>
      </c>
      <c r="G1517" s="94">
        <f t="shared" si="70"/>
        <v>4.7570000000000006</v>
      </c>
      <c r="H1517" s="94">
        <f t="shared" si="71"/>
        <v>9.5140000000000011</v>
      </c>
      <c r="I1517" s="7" t="s">
        <v>17519</v>
      </c>
      <c r="J1517" s="7" t="s">
        <v>947</v>
      </c>
      <c r="K1517" s="127"/>
    </row>
    <row r="1518" spans="1:11" customFormat="1" x14ac:dyDescent="0.3">
      <c r="A1518" s="7" t="s">
        <v>4647</v>
      </c>
      <c r="B1518" s="7" t="s">
        <v>4648</v>
      </c>
      <c r="C1518" s="33">
        <v>0</v>
      </c>
      <c r="D1518" s="52">
        <v>280.19</v>
      </c>
      <c r="E1518" s="70">
        <v>0</v>
      </c>
      <c r="F1518" s="120">
        <f t="shared" si="69"/>
        <v>350.23750000000001</v>
      </c>
      <c r="G1518" s="94">
        <f t="shared" si="70"/>
        <v>28.019000000000002</v>
      </c>
      <c r="H1518" s="94">
        <f t="shared" si="71"/>
        <v>56.038000000000004</v>
      </c>
      <c r="I1518" s="7" t="s">
        <v>17519</v>
      </c>
      <c r="J1518" s="7" t="s">
        <v>272</v>
      </c>
      <c r="K1518" s="127"/>
    </row>
    <row r="1519" spans="1:11" customFormat="1" x14ac:dyDescent="0.3">
      <c r="A1519" s="7" t="s">
        <v>4649</v>
      </c>
      <c r="B1519" s="7" t="s">
        <v>4650</v>
      </c>
      <c r="C1519" s="33">
        <v>0</v>
      </c>
      <c r="D1519" s="52">
        <v>2899.2</v>
      </c>
      <c r="E1519" s="70">
        <v>0</v>
      </c>
      <c r="F1519" s="120">
        <f t="shared" si="69"/>
        <v>3624</v>
      </c>
      <c r="G1519" s="94">
        <f t="shared" si="70"/>
        <v>289.92</v>
      </c>
      <c r="H1519" s="94">
        <f t="shared" si="71"/>
        <v>579.84</v>
      </c>
      <c r="I1519" s="7" t="s">
        <v>17519</v>
      </c>
      <c r="J1519" s="7" t="s">
        <v>272</v>
      </c>
      <c r="K1519" s="127"/>
    </row>
    <row r="1520" spans="1:11" customFormat="1" x14ac:dyDescent="0.3">
      <c r="A1520" s="7" t="s">
        <v>4651</v>
      </c>
      <c r="B1520" s="7" t="s">
        <v>4652</v>
      </c>
      <c r="C1520" s="33">
        <v>0</v>
      </c>
      <c r="D1520" s="52">
        <v>4.26</v>
      </c>
      <c r="E1520" s="70">
        <v>0</v>
      </c>
      <c r="F1520" s="120">
        <f t="shared" si="69"/>
        <v>5.3249999999999993</v>
      </c>
      <c r="G1520" s="94">
        <f t="shared" si="70"/>
        <v>0.42599999999999999</v>
      </c>
      <c r="H1520" s="94">
        <f t="shared" si="71"/>
        <v>0.85199999999999998</v>
      </c>
      <c r="I1520" s="7" t="s">
        <v>17519</v>
      </c>
      <c r="J1520" s="7" t="s">
        <v>37</v>
      </c>
      <c r="K1520" s="127"/>
    </row>
    <row r="1521" spans="1:11" customFormat="1" x14ac:dyDescent="0.3">
      <c r="A1521" s="7" t="s">
        <v>4653</v>
      </c>
      <c r="B1521" s="7" t="s">
        <v>4654</v>
      </c>
      <c r="C1521" s="33">
        <v>0</v>
      </c>
      <c r="D1521" s="52">
        <v>4.08</v>
      </c>
      <c r="E1521" s="70">
        <v>0</v>
      </c>
      <c r="F1521" s="120">
        <f t="shared" si="69"/>
        <v>5.0999999999999996</v>
      </c>
      <c r="G1521" s="94">
        <f t="shared" si="70"/>
        <v>0.40800000000000003</v>
      </c>
      <c r="H1521" s="94">
        <f t="shared" si="71"/>
        <v>0.81600000000000006</v>
      </c>
      <c r="I1521" s="7" t="s">
        <v>17519</v>
      </c>
      <c r="J1521" s="7" t="s">
        <v>37</v>
      </c>
      <c r="K1521" s="127"/>
    </row>
    <row r="1522" spans="1:11" customFormat="1" x14ac:dyDescent="0.3">
      <c r="A1522" s="7" t="s">
        <v>4655</v>
      </c>
      <c r="B1522" s="7" t="s">
        <v>4656</v>
      </c>
      <c r="C1522" s="33">
        <v>0</v>
      </c>
      <c r="D1522" s="52">
        <v>0</v>
      </c>
      <c r="E1522" s="70">
        <v>0</v>
      </c>
      <c r="F1522" s="120">
        <f t="shared" si="69"/>
        <v>0</v>
      </c>
      <c r="G1522" s="94">
        <f t="shared" si="70"/>
        <v>0</v>
      </c>
      <c r="H1522" s="94">
        <f t="shared" si="71"/>
        <v>0</v>
      </c>
      <c r="I1522" s="7" t="s">
        <v>17519</v>
      </c>
      <c r="J1522" s="7" t="s">
        <v>947</v>
      </c>
      <c r="K1522" s="127"/>
    </row>
    <row r="1523" spans="1:11" customFormat="1" x14ac:dyDescent="0.3">
      <c r="A1523" s="7" t="s">
        <v>4657</v>
      </c>
      <c r="B1523" s="7" t="s">
        <v>4658</v>
      </c>
      <c r="C1523" s="33">
        <v>0</v>
      </c>
      <c r="D1523" s="52">
        <v>0.56999999999999995</v>
      </c>
      <c r="E1523" s="70">
        <v>0</v>
      </c>
      <c r="F1523" s="120">
        <f t="shared" si="69"/>
        <v>0.71249999999999991</v>
      </c>
      <c r="G1523" s="94">
        <f t="shared" si="70"/>
        <v>5.6999999999999995E-2</v>
      </c>
      <c r="H1523" s="94">
        <f t="shared" si="71"/>
        <v>0.11399999999999999</v>
      </c>
      <c r="I1523" s="7" t="s">
        <v>17519</v>
      </c>
      <c r="J1523" s="7" t="s">
        <v>947</v>
      </c>
      <c r="K1523" s="127"/>
    </row>
    <row r="1524" spans="1:11" customFormat="1" x14ac:dyDescent="0.3">
      <c r="A1524" s="7" t="s">
        <v>4659</v>
      </c>
      <c r="B1524" s="7" t="s">
        <v>4660</v>
      </c>
      <c r="C1524" s="33">
        <v>0</v>
      </c>
      <c r="D1524" s="52">
        <v>2.0499999999999998</v>
      </c>
      <c r="E1524" s="70">
        <v>0</v>
      </c>
      <c r="F1524" s="120">
        <f t="shared" si="69"/>
        <v>2.5625</v>
      </c>
      <c r="G1524" s="94">
        <f t="shared" si="70"/>
        <v>0.20499999999999999</v>
      </c>
      <c r="H1524" s="94">
        <f t="shared" si="71"/>
        <v>0.41</v>
      </c>
      <c r="I1524" s="7" t="s">
        <v>17519</v>
      </c>
      <c r="J1524" s="7" t="s">
        <v>947</v>
      </c>
      <c r="K1524" s="127"/>
    </row>
    <row r="1525" spans="1:11" customFormat="1" x14ac:dyDescent="0.3">
      <c r="A1525" s="7" t="s">
        <v>4661</v>
      </c>
      <c r="B1525" s="7" t="s">
        <v>4662</v>
      </c>
      <c r="C1525" s="33">
        <v>0</v>
      </c>
      <c r="D1525" s="52">
        <v>2.91</v>
      </c>
      <c r="E1525" s="70">
        <v>0</v>
      </c>
      <c r="F1525" s="120">
        <f t="shared" si="69"/>
        <v>3.6375000000000002</v>
      </c>
      <c r="G1525" s="94">
        <f t="shared" si="70"/>
        <v>0.29100000000000004</v>
      </c>
      <c r="H1525" s="94">
        <f t="shared" si="71"/>
        <v>0.58200000000000007</v>
      </c>
      <c r="I1525" s="7" t="s">
        <v>17519</v>
      </c>
      <c r="J1525" s="7" t="s">
        <v>1176</v>
      </c>
      <c r="K1525" s="127"/>
    </row>
    <row r="1526" spans="1:11" customFormat="1" x14ac:dyDescent="0.3">
      <c r="A1526" s="7" t="s">
        <v>4663</v>
      </c>
      <c r="B1526" s="7" t="s">
        <v>4664</v>
      </c>
      <c r="C1526" s="33">
        <v>0</v>
      </c>
      <c r="D1526" s="52">
        <v>19.87</v>
      </c>
      <c r="E1526" s="70">
        <v>0</v>
      </c>
      <c r="F1526" s="120">
        <f t="shared" si="69"/>
        <v>24.837500000000002</v>
      </c>
      <c r="G1526" s="94">
        <f t="shared" si="70"/>
        <v>1.9870000000000001</v>
      </c>
      <c r="H1526" s="94">
        <f t="shared" si="71"/>
        <v>3.9740000000000002</v>
      </c>
      <c r="I1526" s="7" t="s">
        <v>17519</v>
      </c>
      <c r="J1526" s="7" t="s">
        <v>947</v>
      </c>
    </row>
    <row r="1527" spans="1:11" customFormat="1" x14ac:dyDescent="0.3">
      <c r="A1527" s="7" t="s">
        <v>4665</v>
      </c>
      <c r="B1527" s="7" t="s">
        <v>4666</v>
      </c>
      <c r="C1527" s="33">
        <v>0</v>
      </c>
      <c r="D1527" s="52">
        <v>372.75</v>
      </c>
      <c r="E1527" s="70">
        <v>0</v>
      </c>
      <c r="F1527" s="120">
        <f t="shared" si="69"/>
        <v>465.9375</v>
      </c>
      <c r="G1527" s="94">
        <f t="shared" si="70"/>
        <v>37.274999999999999</v>
      </c>
      <c r="H1527" s="94">
        <f t="shared" si="71"/>
        <v>74.55</v>
      </c>
      <c r="I1527" s="7" t="s">
        <v>17519</v>
      </c>
      <c r="J1527" s="7" t="s">
        <v>1104</v>
      </c>
      <c r="K1527" s="127"/>
    </row>
    <row r="1528" spans="1:11" customFormat="1" x14ac:dyDescent="0.3">
      <c r="A1528" s="7" t="s">
        <v>4667</v>
      </c>
      <c r="B1528" s="7" t="s">
        <v>4668</v>
      </c>
      <c r="C1528" s="33">
        <v>0</v>
      </c>
      <c r="D1528" s="52">
        <v>1449.6</v>
      </c>
      <c r="E1528" s="70">
        <v>0</v>
      </c>
      <c r="F1528" s="120">
        <f t="shared" si="69"/>
        <v>1812</v>
      </c>
      <c r="G1528" s="94">
        <f t="shared" si="70"/>
        <v>144.96</v>
      </c>
      <c r="H1528" s="94">
        <f t="shared" si="71"/>
        <v>289.92</v>
      </c>
      <c r="I1528" s="7" t="s">
        <v>17519</v>
      </c>
      <c r="J1528" s="7" t="s">
        <v>272</v>
      </c>
      <c r="K1528" s="127"/>
    </row>
    <row r="1529" spans="1:11" customFormat="1" x14ac:dyDescent="0.3">
      <c r="A1529" s="7" t="s">
        <v>4669</v>
      </c>
      <c r="B1529" s="7" t="s">
        <v>4670</v>
      </c>
      <c r="C1529" s="33">
        <v>0</v>
      </c>
      <c r="D1529" s="52">
        <v>4588.5</v>
      </c>
      <c r="E1529" s="70">
        <v>0</v>
      </c>
      <c r="F1529" s="120">
        <f t="shared" si="69"/>
        <v>5735.625</v>
      </c>
      <c r="G1529" s="94">
        <f t="shared" si="70"/>
        <v>458.85</v>
      </c>
      <c r="H1529" s="94">
        <f t="shared" si="71"/>
        <v>917.7</v>
      </c>
      <c r="I1529" s="7" t="s">
        <v>17519</v>
      </c>
      <c r="J1529" s="7" t="s">
        <v>272</v>
      </c>
      <c r="K1529" s="127"/>
    </row>
    <row r="1530" spans="1:11" customFormat="1" x14ac:dyDescent="0.3">
      <c r="A1530" s="7" t="s">
        <v>4671</v>
      </c>
      <c r="B1530" s="7" t="s">
        <v>4672</v>
      </c>
      <c r="C1530" s="33">
        <v>0</v>
      </c>
      <c r="D1530" s="52">
        <v>5798.4</v>
      </c>
      <c r="E1530" s="70">
        <v>0</v>
      </c>
      <c r="F1530" s="120">
        <f t="shared" si="69"/>
        <v>7248</v>
      </c>
      <c r="G1530" s="94">
        <f t="shared" si="70"/>
        <v>579.84</v>
      </c>
      <c r="H1530" s="94">
        <f t="shared" si="71"/>
        <v>1159.68</v>
      </c>
      <c r="I1530" s="7" t="s">
        <v>17519</v>
      </c>
      <c r="J1530" s="7" t="s">
        <v>272</v>
      </c>
      <c r="K1530" s="127"/>
    </row>
    <row r="1531" spans="1:11" customFormat="1" x14ac:dyDescent="0.3">
      <c r="A1531" s="7" t="s">
        <v>4673</v>
      </c>
      <c r="B1531" s="7" t="s">
        <v>4674</v>
      </c>
      <c r="C1531" s="66">
        <v>0</v>
      </c>
      <c r="D1531" s="68">
        <v>3.63</v>
      </c>
      <c r="E1531" s="70">
        <v>0</v>
      </c>
      <c r="F1531" s="120">
        <f t="shared" si="69"/>
        <v>4.5374999999999996</v>
      </c>
      <c r="G1531" s="94">
        <f t="shared" si="70"/>
        <v>0.36299999999999999</v>
      </c>
      <c r="H1531" s="94">
        <f t="shared" si="71"/>
        <v>0.72599999999999998</v>
      </c>
      <c r="I1531" s="7" t="s">
        <v>17519</v>
      </c>
      <c r="J1531" s="7" t="s">
        <v>947</v>
      </c>
      <c r="K1531" s="127"/>
    </row>
    <row r="1532" spans="1:11" customFormat="1" x14ac:dyDescent="0.3">
      <c r="A1532" s="7" t="s">
        <v>4675</v>
      </c>
      <c r="B1532" s="7" t="s">
        <v>4676</v>
      </c>
      <c r="C1532" s="33">
        <v>0</v>
      </c>
      <c r="D1532" s="52">
        <v>27.85</v>
      </c>
      <c r="E1532" s="70">
        <v>0</v>
      </c>
      <c r="F1532" s="120">
        <f t="shared" si="69"/>
        <v>34.8125</v>
      </c>
      <c r="G1532" s="94">
        <f t="shared" si="70"/>
        <v>2.7850000000000001</v>
      </c>
      <c r="H1532" s="94">
        <f t="shared" si="71"/>
        <v>5.57</v>
      </c>
      <c r="I1532" s="7" t="s">
        <v>17519</v>
      </c>
      <c r="J1532" s="7" t="s">
        <v>947</v>
      </c>
      <c r="K1532" s="127"/>
    </row>
    <row r="1533" spans="1:11" customFormat="1" x14ac:dyDescent="0.3">
      <c r="A1533" s="7" t="s">
        <v>4677</v>
      </c>
      <c r="B1533" s="7" t="s">
        <v>4678</v>
      </c>
      <c r="C1533" s="33">
        <v>0</v>
      </c>
      <c r="D1533" s="52">
        <v>970</v>
      </c>
      <c r="E1533" s="70">
        <v>0</v>
      </c>
      <c r="F1533" s="120">
        <f t="shared" si="69"/>
        <v>1212.5</v>
      </c>
      <c r="G1533" s="94">
        <f t="shared" si="70"/>
        <v>97</v>
      </c>
      <c r="H1533" s="94">
        <f t="shared" si="71"/>
        <v>194</v>
      </c>
      <c r="I1533" s="7" t="s">
        <v>17519</v>
      </c>
      <c r="J1533" s="7" t="s">
        <v>1104</v>
      </c>
      <c r="K1533" s="127"/>
    </row>
    <row r="1534" spans="1:11" customFormat="1" x14ac:dyDescent="0.3">
      <c r="A1534" s="7" t="s">
        <v>4679</v>
      </c>
      <c r="B1534" s="7" t="s">
        <v>4680</v>
      </c>
      <c r="C1534" s="33">
        <v>0</v>
      </c>
      <c r="D1534" s="52">
        <v>300</v>
      </c>
      <c r="E1534" s="70">
        <v>0</v>
      </c>
      <c r="F1534" s="120">
        <f t="shared" si="69"/>
        <v>375</v>
      </c>
      <c r="G1534" s="94">
        <f t="shared" si="70"/>
        <v>30</v>
      </c>
      <c r="H1534" s="94">
        <f t="shared" si="71"/>
        <v>60</v>
      </c>
      <c r="I1534" s="7" t="s">
        <v>17519</v>
      </c>
      <c r="J1534" s="7" t="s">
        <v>1104</v>
      </c>
      <c r="K1534" s="127"/>
    </row>
    <row r="1535" spans="1:11" customFormat="1" x14ac:dyDescent="0.3">
      <c r="A1535" s="7" t="s">
        <v>4681</v>
      </c>
      <c r="B1535" s="7" t="s">
        <v>4682</v>
      </c>
      <c r="C1535" s="33">
        <v>0</v>
      </c>
      <c r="D1535" s="52">
        <v>7730.12</v>
      </c>
      <c r="E1535" s="70">
        <v>0</v>
      </c>
      <c r="F1535" s="120">
        <f t="shared" si="69"/>
        <v>9662.65</v>
      </c>
      <c r="G1535" s="94">
        <f t="shared" si="70"/>
        <v>773.01200000000006</v>
      </c>
      <c r="H1535" s="94">
        <f t="shared" si="71"/>
        <v>1546.0240000000001</v>
      </c>
      <c r="I1535" s="7" t="s">
        <v>17519</v>
      </c>
      <c r="J1535" s="7" t="s">
        <v>1109</v>
      </c>
      <c r="K1535" s="127"/>
    </row>
    <row r="1536" spans="1:11" customFormat="1" x14ac:dyDescent="0.3">
      <c r="A1536" s="7" t="s">
        <v>4683</v>
      </c>
      <c r="B1536" s="7" t="s">
        <v>4684</v>
      </c>
      <c r="C1536" s="33">
        <v>0</v>
      </c>
      <c r="D1536" s="52">
        <v>527.32000000000005</v>
      </c>
      <c r="E1536" s="70">
        <v>0</v>
      </c>
      <c r="F1536" s="120">
        <f t="shared" si="69"/>
        <v>659.15000000000009</v>
      </c>
      <c r="G1536" s="94">
        <f t="shared" si="70"/>
        <v>52.732000000000006</v>
      </c>
      <c r="H1536" s="94">
        <f t="shared" si="71"/>
        <v>105.46400000000001</v>
      </c>
      <c r="I1536" s="7" t="s">
        <v>17519</v>
      </c>
      <c r="J1536" s="7" t="s">
        <v>947</v>
      </c>
      <c r="K1536" s="127"/>
    </row>
    <row r="1537" spans="1:11" customFormat="1" x14ac:dyDescent="0.3">
      <c r="A1537" s="7" t="s">
        <v>4685</v>
      </c>
      <c r="B1537" s="7" t="s">
        <v>4686</v>
      </c>
      <c r="C1537" s="33">
        <v>0</v>
      </c>
      <c r="D1537" s="52">
        <v>5.43</v>
      </c>
      <c r="E1537" s="70">
        <v>0</v>
      </c>
      <c r="F1537" s="120">
        <f t="shared" si="69"/>
        <v>6.7874999999999996</v>
      </c>
      <c r="G1537" s="94">
        <f t="shared" si="70"/>
        <v>0.54300000000000004</v>
      </c>
      <c r="H1537" s="94">
        <f t="shared" si="71"/>
        <v>1.0860000000000001</v>
      </c>
      <c r="I1537" s="7" t="s">
        <v>17519</v>
      </c>
      <c r="J1537" s="7" t="s">
        <v>272</v>
      </c>
      <c r="K1537" s="127"/>
    </row>
    <row r="1538" spans="1:11" customFormat="1" x14ac:dyDescent="0.3">
      <c r="A1538" s="7" t="s">
        <v>4687</v>
      </c>
      <c r="B1538" s="7" t="s">
        <v>4688</v>
      </c>
      <c r="C1538" s="33">
        <v>0</v>
      </c>
      <c r="D1538" s="52">
        <v>3.98</v>
      </c>
      <c r="E1538" s="70">
        <v>0</v>
      </c>
      <c r="F1538" s="120">
        <f t="shared" si="69"/>
        <v>4.9749999999999996</v>
      </c>
      <c r="G1538" s="94">
        <f t="shared" si="70"/>
        <v>0.39799999999999996</v>
      </c>
      <c r="H1538" s="94">
        <f t="shared" si="71"/>
        <v>0.79599999999999993</v>
      </c>
      <c r="I1538" s="7" t="s">
        <v>17519</v>
      </c>
      <c r="J1538" s="7" t="s">
        <v>272</v>
      </c>
      <c r="K1538" s="127"/>
    </row>
    <row r="1539" spans="1:11" customFormat="1" x14ac:dyDescent="0.3">
      <c r="A1539" s="7" t="s">
        <v>4689</v>
      </c>
      <c r="B1539" s="7" t="s">
        <v>4690</v>
      </c>
      <c r="C1539" s="33">
        <v>0</v>
      </c>
      <c r="D1539" s="52">
        <v>9.82</v>
      </c>
      <c r="E1539" s="70">
        <v>0</v>
      </c>
      <c r="F1539" s="120">
        <f t="shared" si="69"/>
        <v>12.275</v>
      </c>
      <c r="G1539" s="94">
        <f t="shared" si="70"/>
        <v>0.9820000000000001</v>
      </c>
      <c r="H1539" s="94">
        <f t="shared" si="71"/>
        <v>1.9640000000000002</v>
      </c>
      <c r="I1539" s="7" t="s">
        <v>17519</v>
      </c>
      <c r="J1539" s="7" t="s">
        <v>272</v>
      </c>
      <c r="K1539" s="127"/>
    </row>
    <row r="1540" spans="1:11" customFormat="1" x14ac:dyDescent="0.3">
      <c r="A1540" s="7" t="s">
        <v>4691</v>
      </c>
      <c r="B1540" s="7" t="s">
        <v>4692</v>
      </c>
      <c r="C1540" s="33">
        <v>0</v>
      </c>
      <c r="D1540" s="52">
        <v>574.71</v>
      </c>
      <c r="E1540" s="70">
        <v>0</v>
      </c>
      <c r="F1540" s="120">
        <f t="shared" si="69"/>
        <v>718.38750000000005</v>
      </c>
      <c r="G1540" s="94">
        <f t="shared" si="70"/>
        <v>57.471000000000004</v>
      </c>
      <c r="H1540" s="94">
        <f t="shared" si="71"/>
        <v>114.94200000000001</v>
      </c>
      <c r="I1540" s="7" t="s">
        <v>17519</v>
      </c>
      <c r="J1540" s="7" t="s">
        <v>1176</v>
      </c>
      <c r="K1540" s="127"/>
    </row>
    <row r="1541" spans="1:11" customFormat="1" x14ac:dyDescent="0.3">
      <c r="A1541" s="7" t="s">
        <v>4693</v>
      </c>
      <c r="B1541" s="7" t="s">
        <v>4694</v>
      </c>
      <c r="C1541" s="33">
        <v>0</v>
      </c>
      <c r="D1541" s="52">
        <v>1.36</v>
      </c>
      <c r="E1541" s="70">
        <v>0</v>
      </c>
      <c r="F1541" s="120">
        <f t="shared" si="69"/>
        <v>1.7000000000000002</v>
      </c>
      <c r="G1541" s="94">
        <f t="shared" si="70"/>
        <v>0.13600000000000001</v>
      </c>
      <c r="H1541" s="94">
        <f t="shared" si="71"/>
        <v>0.27200000000000002</v>
      </c>
      <c r="I1541" s="7" t="s">
        <v>17519</v>
      </c>
      <c r="J1541" s="7" t="s">
        <v>947</v>
      </c>
      <c r="K1541" s="127"/>
    </row>
    <row r="1542" spans="1:11" customFormat="1" x14ac:dyDescent="0.3">
      <c r="A1542" s="7" t="s">
        <v>4695</v>
      </c>
      <c r="B1542" s="7" t="s">
        <v>4696</v>
      </c>
      <c r="C1542" s="33">
        <v>0</v>
      </c>
      <c r="D1542" s="52">
        <v>88.3</v>
      </c>
      <c r="E1542" s="70">
        <v>0</v>
      </c>
      <c r="F1542" s="120">
        <f t="shared" si="69"/>
        <v>110.375</v>
      </c>
      <c r="G1542" s="94">
        <f t="shared" si="70"/>
        <v>8.83</v>
      </c>
      <c r="H1542" s="94">
        <f t="shared" si="71"/>
        <v>17.66</v>
      </c>
      <c r="I1542" s="7" t="s">
        <v>17519</v>
      </c>
      <c r="J1542" s="7" t="s">
        <v>272</v>
      </c>
      <c r="K1542" s="127"/>
    </row>
    <row r="1543" spans="1:11" customFormat="1" x14ac:dyDescent="0.3">
      <c r="A1543" s="7" t="s">
        <v>4697</v>
      </c>
      <c r="B1543" s="7" t="s">
        <v>4698</v>
      </c>
      <c r="C1543" s="33">
        <v>0</v>
      </c>
      <c r="D1543" s="52">
        <v>4.72</v>
      </c>
      <c r="E1543" s="70">
        <v>0</v>
      </c>
      <c r="F1543" s="120">
        <f t="shared" ref="F1543:F1601" si="72">IF(E1543&gt;0,+E1543,IF(D1543&gt;0,+D1543,IF(C1543&gt;0,+C1543,0)))*1.25</f>
        <v>5.8999999999999995</v>
      </c>
      <c r="G1543" s="94">
        <f t="shared" ref="G1543:G1601" si="73">(F1543/1.25)*0.1</f>
        <v>0.47199999999999998</v>
      </c>
      <c r="H1543" s="94">
        <f t="shared" ref="H1543:H1601" si="74">(F1543/1.25)*0.2</f>
        <v>0.94399999999999995</v>
      </c>
      <c r="I1543" s="7" t="s">
        <v>17519</v>
      </c>
      <c r="J1543" s="7" t="s">
        <v>947</v>
      </c>
      <c r="K1543" s="127"/>
    </row>
    <row r="1544" spans="1:11" customFormat="1" x14ac:dyDescent="0.3">
      <c r="A1544" s="7" t="s">
        <v>4699</v>
      </c>
      <c r="B1544" s="7" t="s">
        <v>4700</v>
      </c>
      <c r="C1544" s="33">
        <v>0</v>
      </c>
      <c r="D1544" s="52">
        <v>3.09</v>
      </c>
      <c r="E1544" s="70">
        <v>0</v>
      </c>
      <c r="F1544" s="120">
        <f t="shared" si="72"/>
        <v>3.8624999999999998</v>
      </c>
      <c r="G1544" s="94">
        <f t="shared" si="73"/>
        <v>0.309</v>
      </c>
      <c r="H1544" s="94">
        <f t="shared" si="74"/>
        <v>0.61799999999999999</v>
      </c>
      <c r="I1544" s="7" t="s">
        <v>17519</v>
      </c>
      <c r="J1544" s="7" t="s">
        <v>947</v>
      </c>
      <c r="K1544" s="127"/>
    </row>
    <row r="1545" spans="1:11" customFormat="1" x14ac:dyDescent="0.3">
      <c r="A1545" s="7" t="s">
        <v>4701</v>
      </c>
      <c r="B1545" s="7" t="s">
        <v>4702</v>
      </c>
      <c r="C1545" s="33">
        <v>0</v>
      </c>
      <c r="D1545" s="52">
        <v>0</v>
      </c>
      <c r="E1545" s="70">
        <v>0</v>
      </c>
      <c r="F1545" s="120">
        <f t="shared" si="72"/>
        <v>0</v>
      </c>
      <c r="G1545" s="94">
        <f t="shared" si="73"/>
        <v>0</v>
      </c>
      <c r="H1545" s="94">
        <f t="shared" si="74"/>
        <v>0</v>
      </c>
      <c r="I1545" s="7" t="s">
        <v>17519</v>
      </c>
      <c r="J1545" s="7" t="s">
        <v>272</v>
      </c>
      <c r="K1545" s="127"/>
    </row>
    <row r="1546" spans="1:11" customFormat="1" x14ac:dyDescent="0.3">
      <c r="A1546" s="7" t="s">
        <v>4703</v>
      </c>
      <c r="B1546" s="7" t="s">
        <v>4704</v>
      </c>
      <c r="C1546" s="33">
        <v>0</v>
      </c>
      <c r="D1546" s="52">
        <v>0</v>
      </c>
      <c r="E1546" s="70">
        <v>0</v>
      </c>
      <c r="F1546" s="120">
        <f t="shared" si="72"/>
        <v>0</v>
      </c>
      <c r="G1546" s="94">
        <f t="shared" si="73"/>
        <v>0</v>
      </c>
      <c r="H1546" s="94">
        <f t="shared" si="74"/>
        <v>0</v>
      </c>
      <c r="I1546" s="7" t="s">
        <v>17519</v>
      </c>
      <c r="J1546" s="7" t="s">
        <v>272</v>
      </c>
      <c r="K1546" s="127"/>
    </row>
    <row r="1547" spans="1:11" customFormat="1" x14ac:dyDescent="0.3">
      <c r="A1547" s="7" t="s">
        <v>4705</v>
      </c>
      <c r="B1547" s="7" t="s">
        <v>4706</v>
      </c>
      <c r="C1547" s="33">
        <v>0</v>
      </c>
      <c r="D1547" s="52">
        <v>0</v>
      </c>
      <c r="E1547" s="70">
        <v>0</v>
      </c>
      <c r="F1547" s="120">
        <f t="shared" si="72"/>
        <v>0</v>
      </c>
      <c r="G1547" s="94">
        <f t="shared" si="73"/>
        <v>0</v>
      </c>
      <c r="H1547" s="94">
        <f t="shared" si="74"/>
        <v>0</v>
      </c>
      <c r="I1547" s="7" t="s">
        <v>17519</v>
      </c>
      <c r="J1547" s="7" t="s">
        <v>272</v>
      </c>
      <c r="K1547" s="127"/>
    </row>
    <row r="1548" spans="1:11" customFormat="1" x14ac:dyDescent="0.3">
      <c r="A1548" s="7" t="s">
        <v>4707</v>
      </c>
      <c r="B1548" s="7" t="s">
        <v>4708</v>
      </c>
      <c r="C1548" s="33">
        <v>0</v>
      </c>
      <c r="D1548" s="52">
        <v>42000</v>
      </c>
      <c r="E1548" s="70">
        <v>0</v>
      </c>
      <c r="F1548" s="120">
        <f t="shared" si="72"/>
        <v>52500</v>
      </c>
      <c r="G1548" s="94">
        <f t="shared" si="73"/>
        <v>4200</v>
      </c>
      <c r="H1548" s="94">
        <f t="shared" si="74"/>
        <v>8400</v>
      </c>
      <c r="I1548" s="7" t="s">
        <v>17519</v>
      </c>
      <c r="J1548" s="7" t="s">
        <v>272</v>
      </c>
      <c r="K1548" s="127"/>
    </row>
    <row r="1549" spans="1:11" customFormat="1" x14ac:dyDescent="0.3">
      <c r="A1549" s="7" t="s">
        <v>4709</v>
      </c>
      <c r="B1549" s="7" t="s">
        <v>4710</v>
      </c>
      <c r="C1549" s="33">
        <v>0</v>
      </c>
      <c r="D1549" s="52">
        <v>2.72</v>
      </c>
      <c r="E1549" s="70">
        <v>0</v>
      </c>
      <c r="F1549" s="120">
        <f t="shared" si="72"/>
        <v>3.4000000000000004</v>
      </c>
      <c r="G1549" s="94">
        <f t="shared" si="73"/>
        <v>0.27200000000000002</v>
      </c>
      <c r="H1549" s="94">
        <f t="shared" si="74"/>
        <v>0.54400000000000004</v>
      </c>
      <c r="I1549" s="7" t="s">
        <v>17519</v>
      </c>
      <c r="J1549" s="7" t="s">
        <v>947</v>
      </c>
      <c r="K1549" s="127"/>
    </row>
    <row r="1550" spans="1:11" customFormat="1" x14ac:dyDescent="0.3">
      <c r="A1550" s="7" t="s">
        <v>4711</v>
      </c>
      <c r="B1550" s="7" t="s">
        <v>4712</v>
      </c>
      <c r="C1550" s="33">
        <v>0</v>
      </c>
      <c r="D1550" s="52">
        <v>312.52</v>
      </c>
      <c r="E1550" s="70">
        <v>0</v>
      </c>
      <c r="F1550" s="120">
        <f t="shared" si="72"/>
        <v>390.65</v>
      </c>
      <c r="G1550" s="94">
        <f t="shared" si="73"/>
        <v>31.251999999999999</v>
      </c>
      <c r="H1550" s="94">
        <f t="shared" si="74"/>
        <v>62.503999999999998</v>
      </c>
      <c r="I1550" s="7" t="s">
        <v>17519</v>
      </c>
      <c r="J1550" s="7" t="s">
        <v>272</v>
      </c>
      <c r="K1550" s="127"/>
    </row>
    <row r="1551" spans="1:11" customFormat="1" x14ac:dyDescent="0.3">
      <c r="A1551" s="7" t="s">
        <v>4713</v>
      </c>
      <c r="B1551" s="7" t="s">
        <v>4714</v>
      </c>
      <c r="C1551" s="33">
        <v>0</v>
      </c>
      <c r="D1551" s="52">
        <v>6</v>
      </c>
      <c r="E1551" s="70">
        <v>0</v>
      </c>
      <c r="F1551" s="120">
        <f t="shared" si="72"/>
        <v>7.5</v>
      </c>
      <c r="G1551" s="94">
        <f t="shared" si="73"/>
        <v>0.60000000000000009</v>
      </c>
      <c r="H1551" s="94">
        <f t="shared" si="74"/>
        <v>1.2000000000000002</v>
      </c>
      <c r="I1551" s="7" t="s">
        <v>17519</v>
      </c>
      <c r="J1551" s="7" t="s">
        <v>947</v>
      </c>
      <c r="K1551" s="127"/>
    </row>
    <row r="1552" spans="1:11" customFormat="1" x14ac:dyDescent="0.3">
      <c r="A1552" s="7" t="s">
        <v>4715</v>
      </c>
      <c r="B1552" s="7" t="s">
        <v>4716</v>
      </c>
      <c r="C1552" s="33">
        <v>0</v>
      </c>
      <c r="D1552" s="52">
        <v>455</v>
      </c>
      <c r="E1552" s="70">
        <v>0</v>
      </c>
      <c r="F1552" s="120">
        <f t="shared" si="72"/>
        <v>568.75</v>
      </c>
      <c r="G1552" s="94">
        <f t="shared" si="73"/>
        <v>45.5</v>
      </c>
      <c r="H1552" s="94">
        <f t="shared" si="74"/>
        <v>91</v>
      </c>
      <c r="I1552" s="7" t="s">
        <v>17519</v>
      </c>
      <c r="J1552" s="7" t="s">
        <v>1148</v>
      </c>
      <c r="K1552" s="127"/>
    </row>
    <row r="1553" spans="1:11" customFormat="1" x14ac:dyDescent="0.3">
      <c r="A1553" s="7" t="s">
        <v>4717</v>
      </c>
      <c r="B1553" s="7" t="s">
        <v>4718</v>
      </c>
      <c r="C1553" s="33">
        <v>0</v>
      </c>
      <c r="D1553" s="52">
        <v>4.76</v>
      </c>
      <c r="E1553" s="70">
        <v>0</v>
      </c>
      <c r="F1553" s="120">
        <f t="shared" si="72"/>
        <v>5.9499999999999993</v>
      </c>
      <c r="G1553" s="94">
        <f t="shared" si="73"/>
        <v>0.47599999999999998</v>
      </c>
      <c r="H1553" s="94">
        <f t="shared" si="74"/>
        <v>0.95199999999999996</v>
      </c>
      <c r="I1553" s="7" t="s">
        <v>17519</v>
      </c>
      <c r="J1553" s="7" t="s">
        <v>947</v>
      </c>
      <c r="K1553" s="127"/>
    </row>
    <row r="1554" spans="1:11" customFormat="1" x14ac:dyDescent="0.3">
      <c r="A1554" s="7" t="s">
        <v>4719</v>
      </c>
      <c r="B1554" s="7" t="s">
        <v>4720</v>
      </c>
      <c r="C1554" s="33">
        <v>0</v>
      </c>
      <c r="D1554" s="52">
        <v>3.05</v>
      </c>
      <c r="E1554" s="70">
        <v>0</v>
      </c>
      <c r="F1554" s="120">
        <f t="shared" si="72"/>
        <v>3.8125</v>
      </c>
      <c r="G1554" s="94">
        <f t="shared" si="73"/>
        <v>0.30499999999999999</v>
      </c>
      <c r="H1554" s="94">
        <f t="shared" si="74"/>
        <v>0.61</v>
      </c>
      <c r="I1554" s="7" t="s">
        <v>17519</v>
      </c>
      <c r="J1554" s="7" t="s">
        <v>947</v>
      </c>
      <c r="K1554" s="127"/>
    </row>
    <row r="1555" spans="1:11" customFormat="1" x14ac:dyDescent="0.3">
      <c r="A1555" s="7" t="s">
        <v>4721</v>
      </c>
      <c r="B1555" s="7" t="s">
        <v>4722</v>
      </c>
      <c r="C1555" s="33">
        <v>0</v>
      </c>
      <c r="D1555" s="52">
        <v>58.56</v>
      </c>
      <c r="E1555" s="70">
        <v>0</v>
      </c>
      <c r="F1555" s="120">
        <f t="shared" si="72"/>
        <v>73.2</v>
      </c>
      <c r="G1555" s="94">
        <f t="shared" si="73"/>
        <v>5.8560000000000008</v>
      </c>
      <c r="H1555" s="94">
        <f t="shared" si="74"/>
        <v>11.712000000000002</v>
      </c>
      <c r="I1555" s="7" t="s">
        <v>17519</v>
      </c>
      <c r="J1555" s="7" t="s">
        <v>947</v>
      </c>
      <c r="K1555" s="127"/>
    </row>
    <row r="1556" spans="1:11" customFormat="1" x14ac:dyDescent="0.3">
      <c r="A1556" s="7" t="s">
        <v>4723</v>
      </c>
      <c r="B1556" s="7" t="s">
        <v>4724</v>
      </c>
      <c r="C1556" s="33">
        <v>0</v>
      </c>
      <c r="D1556" s="52">
        <v>2.38</v>
      </c>
      <c r="E1556" s="70">
        <v>0</v>
      </c>
      <c r="F1556" s="120">
        <f t="shared" si="72"/>
        <v>2.9749999999999996</v>
      </c>
      <c r="G1556" s="94">
        <f t="shared" si="73"/>
        <v>0.23799999999999999</v>
      </c>
      <c r="H1556" s="94">
        <f t="shared" si="74"/>
        <v>0.47599999999999998</v>
      </c>
      <c r="I1556" s="7" t="s">
        <v>17519</v>
      </c>
      <c r="J1556" s="7" t="s">
        <v>947</v>
      </c>
      <c r="K1556" s="127"/>
    </row>
    <row r="1557" spans="1:11" customFormat="1" x14ac:dyDescent="0.3">
      <c r="A1557" s="7" t="s">
        <v>4725</v>
      </c>
      <c r="B1557" s="7" t="s">
        <v>4726</v>
      </c>
      <c r="C1557" s="33">
        <v>0</v>
      </c>
      <c r="D1557" s="52">
        <v>59.5</v>
      </c>
      <c r="E1557" s="70">
        <v>0</v>
      </c>
      <c r="F1557" s="120">
        <f t="shared" si="72"/>
        <v>74.375</v>
      </c>
      <c r="G1557" s="94">
        <f t="shared" si="73"/>
        <v>5.95</v>
      </c>
      <c r="H1557" s="94">
        <f t="shared" si="74"/>
        <v>11.9</v>
      </c>
      <c r="I1557" s="7" t="s">
        <v>17519</v>
      </c>
      <c r="J1557" s="7" t="s">
        <v>947</v>
      </c>
      <c r="K1557" s="127"/>
    </row>
    <row r="1558" spans="1:11" customFormat="1" x14ac:dyDescent="0.3">
      <c r="A1558" s="7" t="s">
        <v>4727</v>
      </c>
      <c r="B1558" s="7" t="s">
        <v>4728</v>
      </c>
      <c r="C1558" s="33">
        <v>0</v>
      </c>
      <c r="D1558" s="52">
        <v>0.74</v>
      </c>
      <c r="E1558" s="70">
        <v>0</v>
      </c>
      <c r="F1558" s="120">
        <f t="shared" si="72"/>
        <v>0.92500000000000004</v>
      </c>
      <c r="G1558" s="94">
        <f t="shared" si="73"/>
        <v>7.3999999999999996E-2</v>
      </c>
      <c r="H1558" s="94">
        <f t="shared" si="74"/>
        <v>0.14799999999999999</v>
      </c>
      <c r="I1558" s="7" t="s">
        <v>17519</v>
      </c>
      <c r="J1558" s="7" t="s">
        <v>947</v>
      </c>
      <c r="K1558" s="127"/>
    </row>
    <row r="1559" spans="1:11" customFormat="1" x14ac:dyDescent="0.3">
      <c r="A1559" s="7" t="s">
        <v>4729</v>
      </c>
      <c r="B1559" s="7" t="s">
        <v>4730</v>
      </c>
      <c r="C1559" s="33">
        <v>0</v>
      </c>
      <c r="D1559" s="52">
        <v>0.72</v>
      </c>
      <c r="E1559" s="70">
        <v>0</v>
      </c>
      <c r="F1559" s="120">
        <f t="shared" si="72"/>
        <v>0.89999999999999991</v>
      </c>
      <c r="G1559" s="94">
        <f t="shared" si="73"/>
        <v>7.1999999999999995E-2</v>
      </c>
      <c r="H1559" s="94">
        <f t="shared" si="74"/>
        <v>0.14399999999999999</v>
      </c>
      <c r="I1559" s="7" t="s">
        <v>17519</v>
      </c>
      <c r="J1559" s="7" t="s">
        <v>947</v>
      </c>
      <c r="K1559" s="127"/>
    </row>
    <row r="1560" spans="1:11" customFormat="1" x14ac:dyDescent="0.3">
      <c r="A1560" s="7" t="s">
        <v>4731</v>
      </c>
      <c r="B1560" s="7" t="s">
        <v>4732</v>
      </c>
      <c r="C1560" s="33">
        <v>0</v>
      </c>
      <c r="D1560" s="52">
        <v>0.38</v>
      </c>
      <c r="E1560" s="70">
        <v>0</v>
      </c>
      <c r="F1560" s="120">
        <f t="shared" si="72"/>
        <v>0.47499999999999998</v>
      </c>
      <c r="G1560" s="94">
        <f t="shared" si="73"/>
        <v>3.8000000000000006E-2</v>
      </c>
      <c r="H1560" s="94">
        <f t="shared" si="74"/>
        <v>7.6000000000000012E-2</v>
      </c>
      <c r="I1560" s="7" t="s">
        <v>17519</v>
      </c>
      <c r="J1560" s="7" t="s">
        <v>947</v>
      </c>
      <c r="K1560" s="127"/>
    </row>
    <row r="1561" spans="1:11" customFormat="1" x14ac:dyDescent="0.3">
      <c r="A1561" s="7" t="s">
        <v>4733</v>
      </c>
      <c r="B1561" s="7" t="s">
        <v>4734</v>
      </c>
      <c r="C1561" s="33">
        <v>0</v>
      </c>
      <c r="D1561" s="52">
        <v>0.9</v>
      </c>
      <c r="E1561" s="70">
        <v>0</v>
      </c>
      <c r="F1561" s="120">
        <f t="shared" si="72"/>
        <v>1.125</v>
      </c>
      <c r="G1561" s="94">
        <f t="shared" si="73"/>
        <v>9.0000000000000011E-2</v>
      </c>
      <c r="H1561" s="94">
        <f t="shared" si="74"/>
        <v>0.18000000000000002</v>
      </c>
      <c r="I1561" s="7" t="s">
        <v>17519</v>
      </c>
      <c r="J1561" s="7" t="s">
        <v>1176</v>
      </c>
      <c r="K1561" s="127"/>
    </row>
    <row r="1562" spans="1:11" customFormat="1" x14ac:dyDescent="0.3">
      <c r="A1562" s="7" t="s">
        <v>4735</v>
      </c>
      <c r="B1562" s="7" t="s">
        <v>4736</v>
      </c>
      <c r="C1562" s="33">
        <v>0</v>
      </c>
      <c r="D1562" s="52">
        <v>0</v>
      </c>
      <c r="E1562" s="70">
        <v>0</v>
      </c>
      <c r="F1562" s="120">
        <f t="shared" si="72"/>
        <v>0</v>
      </c>
      <c r="G1562" s="94">
        <f t="shared" si="73"/>
        <v>0</v>
      </c>
      <c r="H1562" s="94">
        <f t="shared" si="74"/>
        <v>0</v>
      </c>
      <c r="I1562" s="7" t="s">
        <v>17519</v>
      </c>
      <c r="J1562" s="7" t="s">
        <v>947</v>
      </c>
      <c r="K1562" s="127"/>
    </row>
    <row r="1563" spans="1:11" customFormat="1" x14ac:dyDescent="0.3">
      <c r="A1563" s="7" t="s">
        <v>4737</v>
      </c>
      <c r="B1563" s="7" t="s">
        <v>4738</v>
      </c>
      <c r="C1563" s="33">
        <v>0</v>
      </c>
      <c r="D1563" s="52">
        <v>1.9</v>
      </c>
      <c r="E1563" s="70">
        <v>0</v>
      </c>
      <c r="F1563" s="120">
        <f t="shared" si="72"/>
        <v>2.375</v>
      </c>
      <c r="G1563" s="94">
        <f t="shared" si="73"/>
        <v>0.19</v>
      </c>
      <c r="H1563" s="94">
        <f t="shared" si="74"/>
        <v>0.38</v>
      </c>
      <c r="I1563" s="7" t="s">
        <v>17519</v>
      </c>
      <c r="J1563" s="7" t="s">
        <v>947</v>
      </c>
      <c r="K1563" s="127"/>
    </row>
    <row r="1564" spans="1:11" customFormat="1" x14ac:dyDescent="0.3">
      <c r="A1564" s="7" t="s">
        <v>4739</v>
      </c>
      <c r="B1564" s="7" t="s">
        <v>4740</v>
      </c>
      <c r="C1564" s="33">
        <v>0</v>
      </c>
      <c r="D1564" s="52">
        <v>1.9</v>
      </c>
      <c r="E1564" s="70">
        <v>0</v>
      </c>
      <c r="F1564" s="120">
        <f t="shared" si="72"/>
        <v>2.375</v>
      </c>
      <c r="G1564" s="94">
        <f t="shared" si="73"/>
        <v>0.19</v>
      </c>
      <c r="H1564" s="94">
        <f t="shared" si="74"/>
        <v>0.38</v>
      </c>
      <c r="I1564" s="7" t="s">
        <v>17519</v>
      </c>
      <c r="J1564" s="7" t="s">
        <v>947</v>
      </c>
      <c r="K1564" s="127"/>
    </row>
    <row r="1565" spans="1:11" customFormat="1" x14ac:dyDescent="0.3">
      <c r="A1565" s="7" t="s">
        <v>4741</v>
      </c>
      <c r="B1565" s="7" t="s">
        <v>4742</v>
      </c>
      <c r="C1565" s="33">
        <v>0</v>
      </c>
      <c r="D1565" s="52">
        <v>3.12</v>
      </c>
      <c r="E1565" s="70">
        <v>0</v>
      </c>
      <c r="F1565" s="120">
        <f t="shared" si="72"/>
        <v>3.9000000000000004</v>
      </c>
      <c r="G1565" s="94">
        <f t="shared" si="73"/>
        <v>0.31200000000000006</v>
      </c>
      <c r="H1565" s="94">
        <f t="shared" si="74"/>
        <v>0.62400000000000011</v>
      </c>
      <c r="I1565" s="7" t="s">
        <v>17519</v>
      </c>
      <c r="J1565" s="7" t="s">
        <v>947</v>
      </c>
      <c r="K1565" s="127"/>
    </row>
    <row r="1566" spans="1:11" customFormat="1" x14ac:dyDescent="0.3">
      <c r="A1566" s="7" t="s">
        <v>4743</v>
      </c>
      <c r="B1566" s="7" t="s">
        <v>4744</v>
      </c>
      <c r="C1566" s="33">
        <v>0</v>
      </c>
      <c r="D1566" s="52">
        <v>5.39</v>
      </c>
      <c r="E1566" s="70">
        <v>0</v>
      </c>
      <c r="F1566" s="120">
        <f t="shared" si="72"/>
        <v>6.7374999999999998</v>
      </c>
      <c r="G1566" s="94">
        <f t="shared" si="73"/>
        <v>0.53900000000000003</v>
      </c>
      <c r="H1566" s="94">
        <f t="shared" si="74"/>
        <v>1.0780000000000001</v>
      </c>
      <c r="I1566" s="7" t="s">
        <v>17519</v>
      </c>
      <c r="J1566" s="7" t="s">
        <v>947</v>
      </c>
      <c r="K1566" s="127"/>
    </row>
    <row r="1567" spans="1:11" customFormat="1" x14ac:dyDescent="0.3">
      <c r="A1567" s="7" t="s">
        <v>4745</v>
      </c>
      <c r="B1567" s="7" t="s">
        <v>4746</v>
      </c>
      <c r="C1567" s="33">
        <v>0</v>
      </c>
      <c r="D1567" s="52">
        <v>5.95</v>
      </c>
      <c r="E1567" s="70">
        <v>0</v>
      </c>
      <c r="F1567" s="120">
        <f t="shared" si="72"/>
        <v>7.4375</v>
      </c>
      <c r="G1567" s="94">
        <f t="shared" si="73"/>
        <v>0.59500000000000008</v>
      </c>
      <c r="H1567" s="94">
        <f t="shared" si="74"/>
        <v>1.1900000000000002</v>
      </c>
      <c r="I1567" s="7" t="s">
        <v>17519</v>
      </c>
      <c r="J1567" s="7" t="s">
        <v>947</v>
      </c>
      <c r="K1567" s="127"/>
    </row>
    <row r="1568" spans="1:11" customFormat="1" x14ac:dyDescent="0.3">
      <c r="A1568" s="7" t="s">
        <v>4747</v>
      </c>
      <c r="B1568" s="7" t="s">
        <v>4748</v>
      </c>
      <c r="C1568" s="33">
        <v>0</v>
      </c>
      <c r="D1568" s="52">
        <v>1.48</v>
      </c>
      <c r="E1568" s="70">
        <v>0</v>
      </c>
      <c r="F1568" s="120">
        <f t="shared" si="72"/>
        <v>1.85</v>
      </c>
      <c r="G1568" s="94">
        <f t="shared" si="73"/>
        <v>0.14799999999999999</v>
      </c>
      <c r="H1568" s="94">
        <f t="shared" si="74"/>
        <v>0.29599999999999999</v>
      </c>
      <c r="I1568" s="7" t="s">
        <v>17519</v>
      </c>
      <c r="J1568" s="7" t="s">
        <v>947</v>
      </c>
      <c r="K1568" s="127"/>
    </row>
    <row r="1569" spans="1:11" customFormat="1" x14ac:dyDescent="0.3">
      <c r="A1569" s="7" t="s">
        <v>4749</v>
      </c>
      <c r="B1569" s="7" t="s">
        <v>4750</v>
      </c>
      <c r="C1569" s="33">
        <v>0</v>
      </c>
      <c r="D1569" s="52">
        <v>0.31</v>
      </c>
      <c r="E1569" s="70">
        <v>0</v>
      </c>
      <c r="F1569" s="120">
        <f t="shared" si="72"/>
        <v>0.38750000000000001</v>
      </c>
      <c r="G1569" s="94">
        <f t="shared" si="73"/>
        <v>3.1E-2</v>
      </c>
      <c r="H1569" s="94">
        <f t="shared" si="74"/>
        <v>6.2E-2</v>
      </c>
      <c r="I1569" s="7" t="s">
        <v>17519</v>
      </c>
      <c r="J1569" s="7" t="s">
        <v>1176</v>
      </c>
      <c r="K1569" s="127"/>
    </row>
    <row r="1570" spans="1:11" customFormat="1" x14ac:dyDescent="0.3">
      <c r="A1570" s="7" t="s">
        <v>4751</v>
      </c>
      <c r="B1570" s="7" t="s">
        <v>4752</v>
      </c>
      <c r="C1570" s="33">
        <v>0</v>
      </c>
      <c r="D1570" s="52">
        <v>1.97</v>
      </c>
      <c r="E1570" s="70">
        <v>0</v>
      </c>
      <c r="F1570" s="120">
        <f t="shared" si="72"/>
        <v>2.4624999999999999</v>
      </c>
      <c r="G1570" s="94">
        <f t="shared" si="73"/>
        <v>0.19700000000000001</v>
      </c>
      <c r="H1570" s="94">
        <f t="shared" si="74"/>
        <v>0.39400000000000002</v>
      </c>
      <c r="I1570" s="7" t="s">
        <v>17519</v>
      </c>
      <c r="J1570" s="7" t="s">
        <v>947</v>
      </c>
      <c r="K1570" s="127"/>
    </row>
    <row r="1571" spans="1:11" customFormat="1" x14ac:dyDescent="0.3">
      <c r="A1571" s="7" t="s">
        <v>4753</v>
      </c>
      <c r="B1571" s="7" t="s">
        <v>4754</v>
      </c>
      <c r="C1571" s="33">
        <v>0</v>
      </c>
      <c r="D1571" s="52">
        <v>691</v>
      </c>
      <c r="E1571" s="70">
        <v>0</v>
      </c>
      <c r="F1571" s="120">
        <f t="shared" si="72"/>
        <v>863.75</v>
      </c>
      <c r="G1571" s="94">
        <f t="shared" si="73"/>
        <v>69.100000000000009</v>
      </c>
      <c r="H1571" s="94">
        <f t="shared" si="74"/>
        <v>138.20000000000002</v>
      </c>
      <c r="I1571" s="7" t="s">
        <v>17519</v>
      </c>
      <c r="J1571" s="7" t="s">
        <v>2</v>
      </c>
      <c r="K1571" s="127"/>
    </row>
    <row r="1572" spans="1:11" customFormat="1" x14ac:dyDescent="0.3">
      <c r="A1572" s="7" t="s">
        <v>4755</v>
      </c>
      <c r="B1572" s="7" t="s">
        <v>4756</v>
      </c>
      <c r="C1572" s="33">
        <v>0</v>
      </c>
      <c r="D1572" s="52">
        <v>3000</v>
      </c>
      <c r="E1572" s="70">
        <v>0</v>
      </c>
      <c r="F1572" s="120">
        <f t="shared" si="72"/>
        <v>3750</v>
      </c>
      <c r="G1572" s="94">
        <f t="shared" si="73"/>
        <v>300</v>
      </c>
      <c r="H1572" s="94">
        <f t="shared" si="74"/>
        <v>600</v>
      </c>
      <c r="I1572" s="7" t="s">
        <v>17519</v>
      </c>
      <c r="J1572" s="7" t="s">
        <v>272</v>
      </c>
      <c r="K1572" s="127"/>
    </row>
    <row r="1573" spans="1:11" customFormat="1" x14ac:dyDescent="0.3">
      <c r="A1573" s="7" t="s">
        <v>4757</v>
      </c>
      <c r="B1573" s="7" t="s">
        <v>4758</v>
      </c>
      <c r="C1573" s="33">
        <v>0</v>
      </c>
      <c r="D1573" s="52">
        <v>48.5</v>
      </c>
      <c r="E1573" s="70">
        <v>0</v>
      </c>
      <c r="F1573" s="120">
        <f t="shared" si="72"/>
        <v>60.625</v>
      </c>
      <c r="G1573" s="94">
        <f t="shared" si="73"/>
        <v>4.8500000000000005</v>
      </c>
      <c r="H1573" s="94">
        <f t="shared" si="74"/>
        <v>9.7000000000000011</v>
      </c>
      <c r="I1573" s="7" t="s">
        <v>17519</v>
      </c>
      <c r="J1573" s="7" t="s">
        <v>1176</v>
      </c>
      <c r="K1573" s="127"/>
    </row>
    <row r="1574" spans="1:11" customFormat="1" x14ac:dyDescent="0.3">
      <c r="A1574" s="7" t="s">
        <v>4759</v>
      </c>
      <c r="B1574" s="7" t="s">
        <v>4760</v>
      </c>
      <c r="C1574" s="33">
        <v>0</v>
      </c>
      <c r="D1574" s="52">
        <v>3.04</v>
      </c>
      <c r="E1574" s="70">
        <v>0</v>
      </c>
      <c r="F1574" s="120">
        <f t="shared" si="72"/>
        <v>3.8</v>
      </c>
      <c r="G1574" s="94">
        <f t="shared" si="73"/>
        <v>0.30400000000000005</v>
      </c>
      <c r="H1574" s="94">
        <f t="shared" si="74"/>
        <v>0.6080000000000001</v>
      </c>
      <c r="I1574" s="7" t="s">
        <v>17519</v>
      </c>
      <c r="J1574" s="7" t="s">
        <v>947</v>
      </c>
      <c r="K1574" s="127"/>
    </row>
    <row r="1575" spans="1:11" customFormat="1" x14ac:dyDescent="0.3">
      <c r="A1575" s="7" t="s">
        <v>4761</v>
      </c>
      <c r="B1575" s="7" t="s">
        <v>4762</v>
      </c>
      <c r="C1575" s="33">
        <v>0</v>
      </c>
      <c r="D1575" s="52">
        <v>0.41</v>
      </c>
      <c r="E1575" s="70">
        <v>0</v>
      </c>
      <c r="F1575" s="120">
        <f t="shared" si="72"/>
        <v>0.51249999999999996</v>
      </c>
      <c r="G1575" s="94">
        <f t="shared" si="73"/>
        <v>4.1000000000000002E-2</v>
      </c>
      <c r="H1575" s="94">
        <f t="shared" si="74"/>
        <v>8.2000000000000003E-2</v>
      </c>
      <c r="I1575" s="7" t="s">
        <v>17519</v>
      </c>
      <c r="J1575" s="7" t="s">
        <v>947</v>
      </c>
      <c r="K1575" s="127"/>
    </row>
    <row r="1576" spans="1:11" customFormat="1" x14ac:dyDescent="0.3">
      <c r="A1576" s="7" t="s">
        <v>4763</v>
      </c>
      <c r="B1576" s="7" t="s">
        <v>4764</v>
      </c>
      <c r="C1576" s="33">
        <v>0</v>
      </c>
      <c r="D1576" s="52">
        <v>1.29</v>
      </c>
      <c r="E1576" s="70">
        <v>0</v>
      </c>
      <c r="F1576" s="120">
        <f t="shared" si="72"/>
        <v>1.6125</v>
      </c>
      <c r="G1576" s="94">
        <f t="shared" si="73"/>
        <v>0.129</v>
      </c>
      <c r="H1576" s="94">
        <f t="shared" si="74"/>
        <v>0.25800000000000001</v>
      </c>
      <c r="I1576" s="7" t="s">
        <v>17519</v>
      </c>
      <c r="J1576" s="7" t="s">
        <v>947</v>
      </c>
      <c r="K1576" s="127"/>
    </row>
    <row r="1577" spans="1:11" customFormat="1" x14ac:dyDescent="0.3">
      <c r="A1577" s="7" t="s">
        <v>4765</v>
      </c>
      <c r="B1577" s="7" t="s">
        <v>4766</v>
      </c>
      <c r="C1577" s="33">
        <v>0</v>
      </c>
      <c r="D1577" s="52">
        <v>0</v>
      </c>
      <c r="E1577" s="70">
        <v>0</v>
      </c>
      <c r="F1577" s="120">
        <f t="shared" si="72"/>
        <v>0</v>
      </c>
      <c r="G1577" s="94">
        <f t="shared" si="73"/>
        <v>0</v>
      </c>
      <c r="H1577" s="94">
        <f t="shared" si="74"/>
        <v>0</v>
      </c>
      <c r="I1577" s="7" t="s">
        <v>17519</v>
      </c>
      <c r="J1577" s="7" t="s">
        <v>650</v>
      </c>
      <c r="K1577" s="127"/>
    </row>
    <row r="1578" spans="1:11" customFormat="1" x14ac:dyDescent="0.3">
      <c r="A1578" s="7" t="s">
        <v>4767</v>
      </c>
      <c r="B1578" s="7" t="s">
        <v>4768</v>
      </c>
      <c r="C1578" s="33">
        <v>0</v>
      </c>
      <c r="D1578" s="52">
        <v>1028.6500000000001</v>
      </c>
      <c r="E1578" s="70">
        <v>0</v>
      </c>
      <c r="F1578" s="120">
        <f t="shared" si="72"/>
        <v>1285.8125</v>
      </c>
      <c r="G1578" s="94">
        <f t="shared" si="73"/>
        <v>102.86500000000001</v>
      </c>
      <c r="H1578" s="94">
        <f t="shared" si="74"/>
        <v>205.73000000000002</v>
      </c>
      <c r="I1578" s="7" t="s">
        <v>17519</v>
      </c>
      <c r="J1578" s="7" t="s">
        <v>2</v>
      </c>
      <c r="K1578" s="127"/>
    </row>
    <row r="1579" spans="1:11" customFormat="1" x14ac:dyDescent="0.3">
      <c r="A1579" s="7" t="s">
        <v>4769</v>
      </c>
      <c r="B1579" s="7" t="s">
        <v>4770</v>
      </c>
      <c r="C1579" s="33">
        <v>0</v>
      </c>
      <c r="D1579" s="52">
        <v>4.1399999999999997</v>
      </c>
      <c r="E1579" s="70">
        <v>0</v>
      </c>
      <c r="F1579" s="120">
        <f t="shared" si="72"/>
        <v>5.1749999999999998</v>
      </c>
      <c r="G1579" s="94">
        <f t="shared" si="73"/>
        <v>0.41399999999999998</v>
      </c>
      <c r="H1579" s="94">
        <f t="shared" si="74"/>
        <v>0.82799999999999996</v>
      </c>
      <c r="I1579" s="7" t="s">
        <v>17519</v>
      </c>
      <c r="J1579" s="7" t="s">
        <v>272</v>
      </c>
      <c r="K1579" s="127"/>
    </row>
    <row r="1580" spans="1:11" customFormat="1" x14ac:dyDescent="0.3">
      <c r="A1580" s="7" t="s">
        <v>4771</v>
      </c>
      <c r="B1580" s="7" t="s">
        <v>4772</v>
      </c>
      <c r="C1580" s="33">
        <v>0</v>
      </c>
      <c r="D1580" s="52">
        <v>0.6</v>
      </c>
      <c r="E1580" s="70">
        <v>0</v>
      </c>
      <c r="F1580" s="120">
        <f t="shared" si="72"/>
        <v>0.75</v>
      </c>
      <c r="G1580" s="94">
        <f t="shared" si="73"/>
        <v>0.06</v>
      </c>
      <c r="H1580" s="94">
        <f t="shared" si="74"/>
        <v>0.12</v>
      </c>
      <c r="I1580" s="7" t="s">
        <v>17519</v>
      </c>
      <c r="J1580" s="7" t="s">
        <v>947</v>
      </c>
      <c r="K1580" s="127"/>
    </row>
    <row r="1581" spans="1:11" customFormat="1" x14ac:dyDescent="0.3">
      <c r="A1581" s="7" t="s">
        <v>4773</v>
      </c>
      <c r="B1581" s="7" t="s">
        <v>4774</v>
      </c>
      <c r="C1581" s="66">
        <v>0</v>
      </c>
      <c r="D1581" s="68">
        <v>301.06</v>
      </c>
      <c r="E1581" s="70">
        <v>0</v>
      </c>
      <c r="F1581" s="120">
        <f t="shared" si="72"/>
        <v>376.32499999999999</v>
      </c>
      <c r="G1581" s="94">
        <f t="shared" si="73"/>
        <v>30.106000000000002</v>
      </c>
      <c r="H1581" s="94">
        <f t="shared" si="74"/>
        <v>60.212000000000003</v>
      </c>
      <c r="I1581" s="7" t="s">
        <v>17519</v>
      </c>
      <c r="J1581" s="7" t="s">
        <v>2</v>
      </c>
      <c r="K1581" s="127"/>
    </row>
    <row r="1582" spans="1:11" customFormat="1" x14ac:dyDescent="0.3">
      <c r="A1582" s="7" t="s">
        <v>4775</v>
      </c>
      <c r="B1582" s="7" t="s">
        <v>4776</v>
      </c>
      <c r="C1582" s="33">
        <v>0</v>
      </c>
      <c r="D1582" s="52">
        <v>0</v>
      </c>
      <c r="E1582" s="70">
        <v>0</v>
      </c>
      <c r="F1582" s="120">
        <f t="shared" si="72"/>
        <v>0</v>
      </c>
      <c r="G1582" s="94">
        <f t="shared" si="73"/>
        <v>0</v>
      </c>
      <c r="H1582" s="94">
        <f t="shared" si="74"/>
        <v>0</v>
      </c>
      <c r="I1582" s="7" t="s">
        <v>17519</v>
      </c>
      <c r="J1582" s="7" t="s">
        <v>2</v>
      </c>
      <c r="K1582" s="127"/>
    </row>
    <row r="1583" spans="1:11" customFormat="1" x14ac:dyDescent="0.3">
      <c r="A1583" s="7" t="s">
        <v>4777</v>
      </c>
      <c r="B1583" s="7" t="s">
        <v>4778</v>
      </c>
      <c r="C1583" s="33">
        <v>0</v>
      </c>
      <c r="D1583" s="52">
        <v>0</v>
      </c>
      <c r="E1583" s="70">
        <v>0</v>
      </c>
      <c r="F1583" s="120">
        <f t="shared" si="72"/>
        <v>0</v>
      </c>
      <c r="G1583" s="94">
        <f t="shared" si="73"/>
        <v>0</v>
      </c>
      <c r="H1583" s="94">
        <f t="shared" si="74"/>
        <v>0</v>
      </c>
      <c r="I1583" s="7" t="s">
        <v>17519</v>
      </c>
      <c r="J1583" s="7" t="s">
        <v>1176</v>
      </c>
      <c r="K1583" s="127"/>
    </row>
    <row r="1584" spans="1:11" customFormat="1" x14ac:dyDescent="0.3">
      <c r="A1584" s="7" t="s">
        <v>4779</v>
      </c>
      <c r="B1584" s="7" t="s">
        <v>4780</v>
      </c>
      <c r="C1584" s="33">
        <v>0</v>
      </c>
      <c r="D1584" s="52">
        <v>1.79</v>
      </c>
      <c r="E1584" s="70">
        <v>0</v>
      </c>
      <c r="F1584" s="120">
        <f t="shared" si="72"/>
        <v>2.2374999999999998</v>
      </c>
      <c r="G1584" s="94">
        <f t="shared" si="73"/>
        <v>0.17899999999999999</v>
      </c>
      <c r="H1584" s="94">
        <f t="shared" si="74"/>
        <v>0.35799999999999998</v>
      </c>
      <c r="I1584" s="7" t="s">
        <v>17519</v>
      </c>
      <c r="J1584" s="7" t="s">
        <v>947</v>
      </c>
      <c r="K1584" s="127"/>
    </row>
    <row r="1585" spans="1:11" customFormat="1" x14ac:dyDescent="0.3">
      <c r="A1585" s="7" t="s">
        <v>4781</v>
      </c>
      <c r="B1585" s="7" t="s">
        <v>4782</v>
      </c>
      <c r="C1585" s="33">
        <v>0</v>
      </c>
      <c r="D1585" s="52">
        <v>6.12</v>
      </c>
      <c r="E1585" s="70">
        <v>0</v>
      </c>
      <c r="F1585" s="120">
        <f t="shared" si="72"/>
        <v>7.65</v>
      </c>
      <c r="G1585" s="94">
        <f t="shared" si="73"/>
        <v>0.6120000000000001</v>
      </c>
      <c r="H1585" s="94">
        <f t="shared" si="74"/>
        <v>1.2240000000000002</v>
      </c>
      <c r="I1585" s="7" t="s">
        <v>17519</v>
      </c>
      <c r="J1585" s="7" t="s">
        <v>947</v>
      </c>
      <c r="K1585" s="127"/>
    </row>
    <row r="1586" spans="1:11" customFormat="1" x14ac:dyDescent="0.3">
      <c r="A1586" s="7" t="s">
        <v>4783</v>
      </c>
      <c r="B1586" s="7" t="s">
        <v>4784</v>
      </c>
      <c r="C1586" s="33">
        <v>0</v>
      </c>
      <c r="D1586" s="52">
        <v>3.13</v>
      </c>
      <c r="E1586" s="70">
        <v>0</v>
      </c>
      <c r="F1586" s="120">
        <f t="shared" si="72"/>
        <v>3.9124999999999996</v>
      </c>
      <c r="G1586" s="94">
        <f t="shared" si="73"/>
        <v>0.313</v>
      </c>
      <c r="H1586" s="94">
        <f t="shared" si="74"/>
        <v>0.626</v>
      </c>
      <c r="I1586" s="7" t="s">
        <v>17519</v>
      </c>
      <c r="J1586" s="7" t="s">
        <v>947</v>
      </c>
      <c r="K1586" s="127"/>
    </row>
    <row r="1587" spans="1:11" customFormat="1" x14ac:dyDescent="0.3">
      <c r="A1587" s="7" t="s">
        <v>4785</v>
      </c>
      <c r="B1587" s="7" t="s">
        <v>4786</v>
      </c>
      <c r="C1587" s="33">
        <v>0</v>
      </c>
      <c r="D1587" s="52">
        <v>1.06</v>
      </c>
      <c r="E1587" s="70">
        <v>0</v>
      </c>
      <c r="F1587" s="120">
        <f t="shared" si="72"/>
        <v>1.3250000000000002</v>
      </c>
      <c r="G1587" s="94">
        <f t="shared" si="73"/>
        <v>0.10600000000000001</v>
      </c>
      <c r="H1587" s="94">
        <f t="shared" si="74"/>
        <v>0.21200000000000002</v>
      </c>
      <c r="I1587" s="7" t="s">
        <v>17519</v>
      </c>
      <c r="J1587" s="7" t="s">
        <v>272</v>
      </c>
      <c r="K1587" s="127"/>
    </row>
    <row r="1588" spans="1:11" customFormat="1" x14ac:dyDescent="0.3">
      <c r="A1588" s="7" t="s">
        <v>4787</v>
      </c>
      <c r="B1588" s="7" t="s">
        <v>4788</v>
      </c>
      <c r="C1588" s="33">
        <v>0</v>
      </c>
      <c r="D1588" s="52">
        <v>36500</v>
      </c>
      <c r="E1588" s="70">
        <v>0</v>
      </c>
      <c r="F1588" s="120">
        <f t="shared" si="72"/>
        <v>45625</v>
      </c>
      <c r="G1588" s="94">
        <f t="shared" si="73"/>
        <v>3650</v>
      </c>
      <c r="H1588" s="94">
        <f t="shared" si="74"/>
        <v>7300</v>
      </c>
      <c r="I1588" s="7" t="s">
        <v>17519</v>
      </c>
      <c r="J1588" s="7" t="s">
        <v>272</v>
      </c>
      <c r="K1588" s="127"/>
    </row>
    <row r="1589" spans="1:11" customFormat="1" x14ac:dyDescent="0.3">
      <c r="A1589" s="7" t="s">
        <v>4789</v>
      </c>
      <c r="B1589" s="7" t="s">
        <v>4790</v>
      </c>
      <c r="C1589" s="33">
        <v>0</v>
      </c>
      <c r="D1589" s="52">
        <v>32.43</v>
      </c>
      <c r="E1589" s="70">
        <v>0</v>
      </c>
      <c r="F1589" s="120">
        <f t="shared" si="72"/>
        <v>40.537500000000001</v>
      </c>
      <c r="G1589" s="94">
        <f t="shared" si="73"/>
        <v>3.2430000000000003</v>
      </c>
      <c r="H1589" s="94">
        <f t="shared" si="74"/>
        <v>6.4860000000000007</v>
      </c>
      <c r="I1589" s="7" t="s">
        <v>17519</v>
      </c>
      <c r="J1589" s="7" t="s">
        <v>947</v>
      </c>
      <c r="K1589" s="127"/>
    </row>
    <row r="1590" spans="1:11" customFormat="1" x14ac:dyDescent="0.3">
      <c r="A1590" s="7" t="s">
        <v>4791</v>
      </c>
      <c r="B1590" s="7" t="s">
        <v>4792</v>
      </c>
      <c r="C1590" s="33">
        <v>0</v>
      </c>
      <c r="D1590" s="52">
        <v>46.41</v>
      </c>
      <c r="E1590" s="70">
        <v>0</v>
      </c>
      <c r="F1590" s="120">
        <f t="shared" si="72"/>
        <v>58.012499999999996</v>
      </c>
      <c r="G1590" s="94">
        <f t="shared" si="73"/>
        <v>4.641</v>
      </c>
      <c r="H1590" s="94">
        <f t="shared" si="74"/>
        <v>9.282</v>
      </c>
      <c r="I1590" s="7" t="s">
        <v>17519</v>
      </c>
      <c r="J1590" s="7" t="s">
        <v>272</v>
      </c>
      <c r="K1590" s="127"/>
    </row>
    <row r="1591" spans="1:11" customFormat="1" x14ac:dyDescent="0.3">
      <c r="A1591" s="7" t="s">
        <v>4793</v>
      </c>
      <c r="B1591" s="7" t="s">
        <v>4794</v>
      </c>
      <c r="C1591" s="33">
        <v>0</v>
      </c>
      <c r="D1591" s="52">
        <v>112.4</v>
      </c>
      <c r="E1591" s="70">
        <v>0</v>
      </c>
      <c r="F1591" s="120">
        <f t="shared" si="72"/>
        <v>140.5</v>
      </c>
      <c r="G1591" s="94">
        <f t="shared" si="73"/>
        <v>11.240000000000002</v>
      </c>
      <c r="H1591" s="94">
        <f t="shared" si="74"/>
        <v>22.480000000000004</v>
      </c>
      <c r="I1591" s="7" t="s">
        <v>17519</v>
      </c>
      <c r="J1591" s="7" t="s">
        <v>272</v>
      </c>
      <c r="K1591" s="127"/>
    </row>
    <row r="1592" spans="1:11" customFormat="1" x14ac:dyDescent="0.3">
      <c r="A1592" s="7" t="s">
        <v>4795</v>
      </c>
      <c r="B1592" s="7" t="s">
        <v>4796</v>
      </c>
      <c r="C1592" s="33">
        <v>0</v>
      </c>
      <c r="D1592" s="52">
        <v>224</v>
      </c>
      <c r="E1592" s="70">
        <v>0</v>
      </c>
      <c r="F1592" s="120">
        <f t="shared" si="72"/>
        <v>280</v>
      </c>
      <c r="G1592" s="94">
        <f t="shared" si="73"/>
        <v>22.400000000000002</v>
      </c>
      <c r="H1592" s="94">
        <f t="shared" si="74"/>
        <v>44.800000000000004</v>
      </c>
      <c r="I1592" s="7" t="s">
        <v>17519</v>
      </c>
      <c r="J1592" s="7" t="s">
        <v>272</v>
      </c>
      <c r="K1592" s="127"/>
    </row>
    <row r="1593" spans="1:11" customFormat="1" x14ac:dyDescent="0.3">
      <c r="A1593" s="7" t="s">
        <v>4797</v>
      </c>
      <c r="B1593" s="7" t="s">
        <v>4798</v>
      </c>
      <c r="C1593" s="33">
        <v>0</v>
      </c>
      <c r="D1593" s="52">
        <v>154.69999999999999</v>
      </c>
      <c r="E1593" s="70">
        <v>0</v>
      </c>
      <c r="F1593" s="120">
        <f t="shared" si="72"/>
        <v>193.375</v>
      </c>
      <c r="G1593" s="94">
        <f t="shared" si="73"/>
        <v>15.469999999999999</v>
      </c>
      <c r="H1593" s="94">
        <f t="shared" si="74"/>
        <v>30.939999999999998</v>
      </c>
      <c r="I1593" s="7" t="s">
        <v>17519</v>
      </c>
      <c r="J1593" s="7" t="s">
        <v>272</v>
      </c>
      <c r="K1593" s="127"/>
    </row>
    <row r="1594" spans="1:11" customFormat="1" x14ac:dyDescent="0.3">
      <c r="A1594" s="7" t="s">
        <v>4799</v>
      </c>
      <c r="B1594" s="7" t="s">
        <v>4800</v>
      </c>
      <c r="C1594" s="33">
        <v>0</v>
      </c>
      <c r="D1594" s="52">
        <v>8.16</v>
      </c>
      <c r="E1594" s="70">
        <v>0</v>
      </c>
      <c r="F1594" s="120">
        <f t="shared" si="72"/>
        <v>10.199999999999999</v>
      </c>
      <c r="G1594" s="94">
        <f t="shared" si="73"/>
        <v>0.81600000000000006</v>
      </c>
      <c r="H1594" s="94">
        <f t="shared" si="74"/>
        <v>1.6320000000000001</v>
      </c>
      <c r="I1594" s="7" t="s">
        <v>17519</v>
      </c>
      <c r="J1594" s="7" t="s">
        <v>947</v>
      </c>
      <c r="K1594" s="127"/>
    </row>
    <row r="1595" spans="1:11" customFormat="1" x14ac:dyDescent="0.3">
      <c r="A1595" s="7" t="s">
        <v>4801</v>
      </c>
      <c r="B1595" s="7" t="s">
        <v>4802</v>
      </c>
      <c r="C1595" s="33">
        <v>0</v>
      </c>
      <c r="D1595" s="52">
        <v>4.97</v>
      </c>
      <c r="E1595" s="70">
        <v>0</v>
      </c>
      <c r="F1595" s="120">
        <f t="shared" si="72"/>
        <v>6.2124999999999995</v>
      </c>
      <c r="G1595" s="94">
        <f t="shared" si="73"/>
        <v>0.497</v>
      </c>
      <c r="H1595" s="94">
        <f t="shared" si="74"/>
        <v>0.99399999999999999</v>
      </c>
      <c r="I1595" s="7" t="s">
        <v>17519</v>
      </c>
      <c r="J1595" s="7" t="s">
        <v>947</v>
      </c>
      <c r="K1595" s="127"/>
    </row>
    <row r="1596" spans="1:11" customFormat="1" x14ac:dyDescent="0.3">
      <c r="A1596" s="7" t="s">
        <v>4803</v>
      </c>
      <c r="B1596" s="7" t="s">
        <v>4804</v>
      </c>
      <c r="C1596" s="33">
        <v>0</v>
      </c>
      <c r="D1596" s="52">
        <v>0</v>
      </c>
      <c r="E1596" s="70">
        <v>0</v>
      </c>
      <c r="F1596" s="120">
        <f t="shared" si="72"/>
        <v>0</v>
      </c>
      <c r="G1596" s="94">
        <f t="shared" si="73"/>
        <v>0</v>
      </c>
      <c r="H1596" s="94">
        <f t="shared" si="74"/>
        <v>0</v>
      </c>
      <c r="I1596" s="7" t="s">
        <v>17519</v>
      </c>
      <c r="J1596" s="7" t="s">
        <v>2</v>
      </c>
      <c r="K1596" s="127"/>
    </row>
    <row r="1597" spans="1:11" customFormat="1" x14ac:dyDescent="0.3">
      <c r="A1597" s="7" t="s">
        <v>4805</v>
      </c>
      <c r="B1597" s="7" t="s">
        <v>4806</v>
      </c>
      <c r="C1597" s="33">
        <v>0</v>
      </c>
      <c r="D1597" s="52">
        <v>0</v>
      </c>
      <c r="E1597" s="70">
        <v>0</v>
      </c>
      <c r="F1597" s="120">
        <f t="shared" si="72"/>
        <v>0</v>
      </c>
      <c r="G1597" s="94">
        <f t="shared" si="73"/>
        <v>0</v>
      </c>
      <c r="H1597" s="94">
        <f t="shared" si="74"/>
        <v>0</v>
      </c>
      <c r="I1597" s="7" t="s">
        <v>17519</v>
      </c>
      <c r="J1597" s="7" t="s">
        <v>947</v>
      </c>
      <c r="K1597" s="127"/>
    </row>
    <row r="1598" spans="1:11" customFormat="1" x14ac:dyDescent="0.3">
      <c r="A1598" s="7" t="s">
        <v>4807</v>
      </c>
      <c r="B1598" s="7" t="s">
        <v>4808</v>
      </c>
      <c r="C1598" s="33">
        <v>0</v>
      </c>
      <c r="D1598" s="52">
        <v>0</v>
      </c>
      <c r="E1598" s="70">
        <v>0</v>
      </c>
      <c r="F1598" s="120">
        <f t="shared" si="72"/>
        <v>0</v>
      </c>
      <c r="G1598" s="94">
        <f t="shared" si="73"/>
        <v>0</v>
      </c>
      <c r="H1598" s="94">
        <f t="shared" si="74"/>
        <v>0</v>
      </c>
      <c r="I1598" s="7" t="s">
        <v>17519</v>
      </c>
      <c r="J1598" s="7" t="s">
        <v>272</v>
      </c>
      <c r="K1598" s="127"/>
    </row>
    <row r="1599" spans="1:11" customFormat="1" x14ac:dyDescent="0.3">
      <c r="A1599" s="7" t="s">
        <v>4809</v>
      </c>
      <c r="B1599" s="7" t="s">
        <v>4810</v>
      </c>
      <c r="C1599" s="33">
        <v>0</v>
      </c>
      <c r="D1599" s="52">
        <v>0</v>
      </c>
      <c r="E1599" s="70">
        <v>0</v>
      </c>
      <c r="F1599" s="120">
        <f t="shared" si="72"/>
        <v>0</v>
      </c>
      <c r="G1599" s="94">
        <f t="shared" si="73"/>
        <v>0</v>
      </c>
      <c r="H1599" s="94">
        <f t="shared" si="74"/>
        <v>0</v>
      </c>
      <c r="I1599" s="7" t="s">
        <v>17519</v>
      </c>
      <c r="J1599" s="7" t="s">
        <v>272</v>
      </c>
      <c r="K1599" s="127"/>
    </row>
    <row r="1600" spans="1:11" customFormat="1" x14ac:dyDescent="0.3">
      <c r="A1600" s="7" t="s">
        <v>4811</v>
      </c>
      <c r="B1600" s="7" t="s">
        <v>4812</v>
      </c>
      <c r="C1600" s="33">
        <v>0</v>
      </c>
      <c r="D1600" s="52">
        <v>3.78</v>
      </c>
      <c r="E1600" s="70">
        <v>0</v>
      </c>
      <c r="F1600" s="120">
        <f t="shared" si="72"/>
        <v>4.7249999999999996</v>
      </c>
      <c r="G1600" s="94">
        <f t="shared" si="73"/>
        <v>0.378</v>
      </c>
      <c r="H1600" s="94">
        <f t="shared" si="74"/>
        <v>0.75600000000000001</v>
      </c>
      <c r="I1600" s="7" t="s">
        <v>17519</v>
      </c>
      <c r="J1600" s="7" t="s">
        <v>1176</v>
      </c>
      <c r="K1600" s="127"/>
    </row>
    <row r="1601" spans="1:11" customFormat="1" ht="15" thickBot="1" x14ac:dyDescent="0.35">
      <c r="A1601" s="7" t="s">
        <v>4813</v>
      </c>
      <c r="B1601" s="7" t="s">
        <v>4814</v>
      </c>
      <c r="C1601" s="33">
        <v>0</v>
      </c>
      <c r="D1601" s="52">
        <v>12120.2</v>
      </c>
      <c r="E1601" s="70">
        <v>0</v>
      </c>
      <c r="F1601" s="120">
        <f t="shared" si="72"/>
        <v>15150.25</v>
      </c>
      <c r="G1601" s="94">
        <f t="shared" si="73"/>
        <v>1212.0200000000002</v>
      </c>
      <c r="H1601" s="94">
        <f t="shared" si="74"/>
        <v>2424.0400000000004</v>
      </c>
      <c r="I1601" s="7" t="s">
        <v>17520</v>
      </c>
      <c r="J1601" s="7" t="s">
        <v>272</v>
      </c>
      <c r="K1601" s="127"/>
    </row>
    <row r="1602" spans="1:11" customFormat="1" ht="16.2" thickBot="1" x14ac:dyDescent="0.35">
      <c r="A1602" s="98"/>
      <c r="B1602" s="98"/>
      <c r="C1602" s="99" t="s">
        <v>17543</v>
      </c>
      <c r="D1602" s="99" t="s">
        <v>17543</v>
      </c>
      <c r="E1602" s="99" t="s">
        <v>17543</v>
      </c>
      <c r="F1602" s="82" t="s">
        <v>4455</v>
      </c>
      <c r="G1602" s="83" t="s">
        <v>4456</v>
      </c>
      <c r="H1602" s="84" t="s">
        <v>4457</v>
      </c>
      <c r="I1602" s="7"/>
      <c r="J1602" s="7"/>
    </row>
    <row r="1603" spans="1:11" customFormat="1" ht="18.600000000000001" thickBot="1" x14ac:dyDescent="0.4">
      <c r="A1603" s="102" t="s">
        <v>2028</v>
      </c>
      <c r="B1603" s="102" t="s">
        <v>17544</v>
      </c>
      <c r="C1603" s="103" t="s">
        <v>2030</v>
      </c>
      <c r="D1603" s="103" t="s">
        <v>2030</v>
      </c>
      <c r="E1603" s="103" t="s">
        <v>2030</v>
      </c>
      <c r="F1603" s="78" t="s">
        <v>17546</v>
      </c>
      <c r="G1603" s="79">
        <v>0.4</v>
      </c>
      <c r="H1603" s="80">
        <v>0.65</v>
      </c>
      <c r="I1603" s="7"/>
      <c r="J1603" s="7"/>
    </row>
    <row r="1604" spans="1:11" customFormat="1" x14ac:dyDescent="0.3">
      <c r="A1604" s="7" t="s">
        <v>4815</v>
      </c>
      <c r="B1604" s="7" t="s">
        <v>4816</v>
      </c>
      <c r="C1604" s="33">
        <v>0</v>
      </c>
      <c r="D1604" s="52">
        <v>171703.91</v>
      </c>
      <c r="E1604" s="70">
        <v>0</v>
      </c>
      <c r="F1604" s="122">
        <f t="shared" ref="F1604:F1605" si="75">IF(E1604&gt;0,+E1604,IF(D1604&gt;0,+D1604,IF(C1604&gt;0,+C1604,0)))*1.5</f>
        <v>257555.86499999999</v>
      </c>
      <c r="G1604" s="105">
        <f t="shared" ref="G1604:G1667" si="76">(F1604/1.5)*0.4</f>
        <v>68681.563999999998</v>
      </c>
      <c r="H1604" s="105">
        <f t="shared" ref="H1604:H1667" si="77">(F1604/1.5)*0.65</f>
        <v>111607.54150000001</v>
      </c>
      <c r="I1604" s="7"/>
      <c r="J1604" s="7"/>
    </row>
    <row r="1605" spans="1:11" customFormat="1" x14ac:dyDescent="0.3">
      <c r="A1605" s="7" t="s">
        <v>4817</v>
      </c>
      <c r="B1605" s="7" t="s">
        <v>4818</v>
      </c>
      <c r="C1605" s="33">
        <v>0</v>
      </c>
      <c r="D1605" s="52">
        <v>28976.5</v>
      </c>
      <c r="E1605" s="70">
        <v>0</v>
      </c>
      <c r="F1605" s="122">
        <f t="shared" si="75"/>
        <v>43464.75</v>
      </c>
      <c r="G1605" s="105">
        <f t="shared" si="76"/>
        <v>11590.6</v>
      </c>
      <c r="H1605" s="105">
        <f t="shared" si="77"/>
        <v>18834.725000000002</v>
      </c>
      <c r="I1605" s="7"/>
      <c r="J1605" s="7"/>
    </row>
    <row r="1606" spans="1:11" customFormat="1" x14ac:dyDescent="0.3">
      <c r="A1606" s="7" t="s">
        <v>4819</v>
      </c>
      <c r="B1606" s="7" t="s">
        <v>4820</v>
      </c>
      <c r="C1606" s="33">
        <v>6444.33</v>
      </c>
      <c r="D1606" s="52">
        <v>1487.5</v>
      </c>
      <c r="E1606" s="70">
        <v>2188.41</v>
      </c>
      <c r="F1606" s="122">
        <f>IF(E1606&gt;0,+E1606,IF(D1606&gt;0,+D1606,IF(C1606&gt;0,+C1606,0)))*1.5</f>
        <v>3282.6149999999998</v>
      </c>
      <c r="G1606" s="105">
        <f t="shared" si="76"/>
        <v>875.36400000000003</v>
      </c>
      <c r="H1606" s="105">
        <f t="shared" si="77"/>
        <v>1422.4665</v>
      </c>
      <c r="I1606" s="7" t="s">
        <v>17519</v>
      </c>
      <c r="J1606" s="7" t="s">
        <v>711</v>
      </c>
    </row>
    <row r="1607" spans="1:11" customFormat="1" x14ac:dyDescent="0.3">
      <c r="A1607" s="7" t="s">
        <v>4821</v>
      </c>
      <c r="B1607" s="7" t="s">
        <v>4822</v>
      </c>
      <c r="C1607" s="33">
        <v>14494.99</v>
      </c>
      <c r="D1607" s="52">
        <v>18260.55</v>
      </c>
      <c r="E1607" s="70">
        <v>1761.2</v>
      </c>
      <c r="F1607" s="122">
        <f t="shared" ref="F1607:F1670" si="78">IF(E1607&gt;0,+E1607,IF(D1607&gt;0,+D1607,IF(C1607&gt;0,+C1607,0)))*1.5</f>
        <v>2641.8</v>
      </c>
      <c r="G1607" s="105">
        <f t="shared" si="76"/>
        <v>704.48</v>
      </c>
      <c r="H1607" s="105">
        <f t="shared" si="77"/>
        <v>1144.78</v>
      </c>
      <c r="I1607" s="7" t="s">
        <v>17519</v>
      </c>
      <c r="J1607" s="7" t="s">
        <v>711</v>
      </c>
    </row>
    <row r="1608" spans="1:11" customFormat="1" x14ac:dyDescent="0.3">
      <c r="A1608" s="7" t="s">
        <v>4823</v>
      </c>
      <c r="B1608" s="7" t="s">
        <v>4824</v>
      </c>
      <c r="C1608" s="33">
        <v>9120.8700000000008</v>
      </c>
      <c r="D1608" s="52">
        <v>6075.49</v>
      </c>
      <c r="E1608" s="70">
        <v>9120.8700000000008</v>
      </c>
      <c r="F1608" s="122">
        <f t="shared" si="78"/>
        <v>13681.305</v>
      </c>
      <c r="G1608" s="105">
        <f t="shared" si="76"/>
        <v>3648.3480000000004</v>
      </c>
      <c r="H1608" s="105">
        <f t="shared" si="77"/>
        <v>5928.5655000000006</v>
      </c>
      <c r="I1608" s="7" t="s">
        <v>17519</v>
      </c>
      <c r="J1608" s="7" t="s">
        <v>17524</v>
      </c>
    </row>
    <row r="1609" spans="1:11" customFormat="1" x14ac:dyDescent="0.3">
      <c r="A1609" s="7" t="s">
        <v>4825</v>
      </c>
      <c r="B1609" s="7" t="s">
        <v>4826</v>
      </c>
      <c r="C1609" s="33">
        <v>25022.13</v>
      </c>
      <c r="D1609" s="52">
        <v>25552.99</v>
      </c>
      <c r="E1609" s="70">
        <v>18963.84</v>
      </c>
      <c r="F1609" s="122">
        <f t="shared" si="78"/>
        <v>28445.760000000002</v>
      </c>
      <c r="G1609" s="105">
        <f t="shared" si="76"/>
        <v>7585.5360000000001</v>
      </c>
      <c r="H1609" s="105">
        <f t="shared" si="77"/>
        <v>12326.496000000001</v>
      </c>
      <c r="I1609" s="7" t="s">
        <v>17519</v>
      </c>
      <c r="J1609" s="7" t="s">
        <v>711</v>
      </c>
    </row>
    <row r="1610" spans="1:11" customFormat="1" x14ac:dyDescent="0.3">
      <c r="A1610" s="7" t="s">
        <v>4827</v>
      </c>
      <c r="B1610" s="7" t="s">
        <v>4828</v>
      </c>
      <c r="C1610" s="33">
        <v>108478.02</v>
      </c>
      <c r="D1610" s="52">
        <v>137537.82</v>
      </c>
      <c r="E1610" s="70">
        <v>97104</v>
      </c>
      <c r="F1610" s="122">
        <f t="shared" si="78"/>
        <v>145656</v>
      </c>
      <c r="G1610" s="105">
        <f t="shared" si="76"/>
        <v>38841.599999999999</v>
      </c>
      <c r="H1610" s="105">
        <f t="shared" si="77"/>
        <v>63117.599999999999</v>
      </c>
      <c r="I1610" s="7" t="s">
        <v>17519</v>
      </c>
      <c r="J1610" s="7" t="s">
        <v>17524</v>
      </c>
    </row>
    <row r="1611" spans="1:11" customFormat="1" x14ac:dyDescent="0.3">
      <c r="A1611" s="7" t="s">
        <v>4829</v>
      </c>
      <c r="B1611" s="7" t="s">
        <v>4830</v>
      </c>
      <c r="C1611" s="33">
        <v>135855.16</v>
      </c>
      <c r="D1611" s="52">
        <v>164757.88</v>
      </c>
      <c r="E1611" s="70">
        <v>116322.5</v>
      </c>
      <c r="F1611" s="122">
        <f t="shared" si="78"/>
        <v>174483.75</v>
      </c>
      <c r="G1611" s="105">
        <f t="shared" si="76"/>
        <v>46529</v>
      </c>
      <c r="H1611" s="105">
        <f t="shared" si="77"/>
        <v>75609.625</v>
      </c>
      <c r="I1611" s="7" t="s">
        <v>17519</v>
      </c>
      <c r="J1611" s="7" t="s">
        <v>17524</v>
      </c>
    </row>
    <row r="1612" spans="1:11" customFormat="1" x14ac:dyDescent="0.3">
      <c r="A1612" s="7" t="s">
        <v>4831</v>
      </c>
      <c r="B1612" s="7" t="s">
        <v>4832</v>
      </c>
      <c r="C1612" s="33">
        <v>10505.22</v>
      </c>
      <c r="D1612" s="52">
        <v>10799.25</v>
      </c>
      <c r="E1612" s="70">
        <v>140989</v>
      </c>
      <c r="F1612" s="122">
        <f t="shared" si="78"/>
        <v>211483.5</v>
      </c>
      <c r="G1612" s="105">
        <f t="shared" si="76"/>
        <v>56395.600000000006</v>
      </c>
      <c r="H1612" s="105">
        <f t="shared" si="77"/>
        <v>91642.85</v>
      </c>
      <c r="I1612" s="7" t="s">
        <v>17519</v>
      </c>
      <c r="J1612" s="7" t="s">
        <v>711</v>
      </c>
    </row>
    <row r="1613" spans="1:11" customFormat="1" x14ac:dyDescent="0.3">
      <c r="A1613" s="7" t="s">
        <v>4833</v>
      </c>
      <c r="B1613" s="7" t="s">
        <v>4834</v>
      </c>
      <c r="C1613" s="33">
        <v>0</v>
      </c>
      <c r="D1613" s="52">
        <v>2348.1999999999998</v>
      </c>
      <c r="E1613" s="70">
        <v>0</v>
      </c>
      <c r="F1613" s="122">
        <f t="shared" si="78"/>
        <v>3522.2999999999997</v>
      </c>
      <c r="G1613" s="105">
        <f t="shared" si="76"/>
        <v>939.28</v>
      </c>
      <c r="H1613" s="105">
        <f t="shared" si="77"/>
        <v>1526.33</v>
      </c>
      <c r="I1613" s="7" t="s">
        <v>17519</v>
      </c>
      <c r="J1613" s="7" t="s">
        <v>711</v>
      </c>
    </row>
    <row r="1614" spans="1:11" customFormat="1" x14ac:dyDescent="0.3">
      <c r="A1614" s="7" t="s">
        <v>4835</v>
      </c>
      <c r="B1614" s="7" t="s">
        <v>4836</v>
      </c>
      <c r="C1614" s="33">
        <v>0</v>
      </c>
      <c r="D1614" s="52">
        <v>39984</v>
      </c>
      <c r="E1614" s="70">
        <v>39984</v>
      </c>
      <c r="F1614" s="122">
        <f t="shared" si="78"/>
        <v>59976</v>
      </c>
      <c r="G1614" s="105">
        <f t="shared" si="76"/>
        <v>15993.6</v>
      </c>
      <c r="H1614" s="105">
        <f t="shared" si="77"/>
        <v>25989.600000000002</v>
      </c>
      <c r="I1614" s="7" t="s">
        <v>17519</v>
      </c>
      <c r="J1614" s="7" t="s">
        <v>711</v>
      </c>
    </row>
    <row r="1615" spans="1:11" customFormat="1" x14ac:dyDescent="0.3">
      <c r="A1615" s="7" t="s">
        <v>4837</v>
      </c>
      <c r="B1615" s="7" t="s">
        <v>4838</v>
      </c>
      <c r="C1615" s="33">
        <v>0</v>
      </c>
      <c r="D1615" s="52">
        <v>9322</v>
      </c>
      <c r="E1615" s="70">
        <v>0</v>
      </c>
      <c r="F1615" s="122">
        <f t="shared" si="78"/>
        <v>13983</v>
      </c>
      <c r="G1615" s="105">
        <f t="shared" si="76"/>
        <v>3728.8</v>
      </c>
      <c r="H1615" s="105">
        <f t="shared" si="77"/>
        <v>6059.3</v>
      </c>
      <c r="I1615" s="7" t="s">
        <v>17519</v>
      </c>
      <c r="J1615" s="7" t="s">
        <v>272</v>
      </c>
    </row>
    <row r="1616" spans="1:11" customFormat="1" x14ac:dyDescent="0.3">
      <c r="A1616" s="7" t="s">
        <v>4839</v>
      </c>
      <c r="B1616" s="7" t="s">
        <v>4840</v>
      </c>
      <c r="C1616" s="33">
        <v>0</v>
      </c>
      <c r="D1616" s="52">
        <v>140420</v>
      </c>
      <c r="E1616" s="70">
        <v>124950</v>
      </c>
      <c r="F1616" s="122">
        <f t="shared" si="78"/>
        <v>187425</v>
      </c>
      <c r="G1616" s="105">
        <f t="shared" si="76"/>
        <v>49980</v>
      </c>
      <c r="H1616" s="105">
        <f t="shared" si="77"/>
        <v>81217.5</v>
      </c>
      <c r="I1616" s="7" t="s">
        <v>17519</v>
      </c>
      <c r="J1616" s="7" t="s">
        <v>711</v>
      </c>
    </row>
    <row r="1617" spans="1:10" customFormat="1" x14ac:dyDescent="0.3">
      <c r="A1617" s="7" t="s">
        <v>4841</v>
      </c>
      <c r="B1617" s="7" t="s">
        <v>4842</v>
      </c>
      <c r="C1617" s="33">
        <v>0</v>
      </c>
      <c r="D1617" s="52">
        <v>149547.29999999999</v>
      </c>
      <c r="E1617" s="70">
        <v>0</v>
      </c>
      <c r="F1617" s="122">
        <f t="shared" si="78"/>
        <v>224320.94999999998</v>
      </c>
      <c r="G1617" s="105">
        <f t="shared" si="76"/>
        <v>59818.92</v>
      </c>
      <c r="H1617" s="105">
        <f t="shared" si="77"/>
        <v>97205.744999999995</v>
      </c>
      <c r="I1617" s="7" t="s">
        <v>17519</v>
      </c>
      <c r="J1617" s="7" t="s">
        <v>2</v>
      </c>
    </row>
    <row r="1618" spans="1:10" customFormat="1" x14ac:dyDescent="0.3">
      <c r="A1618" s="7" t="s">
        <v>4843</v>
      </c>
      <c r="B1618" s="7" t="s">
        <v>4844</v>
      </c>
      <c r="C1618" s="33">
        <v>0</v>
      </c>
      <c r="D1618" s="52">
        <v>122808</v>
      </c>
      <c r="E1618" s="70">
        <v>0</v>
      </c>
      <c r="F1618" s="122">
        <f t="shared" si="78"/>
        <v>184212</v>
      </c>
      <c r="G1618" s="105">
        <f t="shared" si="76"/>
        <v>49123.200000000004</v>
      </c>
      <c r="H1618" s="105">
        <f t="shared" si="77"/>
        <v>79825.2</v>
      </c>
      <c r="I1618" s="7" t="s">
        <v>17519</v>
      </c>
      <c r="J1618" s="7" t="s">
        <v>1433</v>
      </c>
    </row>
    <row r="1619" spans="1:10" customFormat="1" x14ac:dyDescent="0.3">
      <c r="A1619" s="7" t="s">
        <v>4845</v>
      </c>
      <c r="B1619" s="7" t="s">
        <v>4846</v>
      </c>
      <c r="C1619" s="33">
        <v>0</v>
      </c>
      <c r="D1619" s="52">
        <v>114576.77</v>
      </c>
      <c r="E1619" s="70">
        <v>114576.77</v>
      </c>
      <c r="F1619" s="122">
        <f t="shared" si="78"/>
        <v>171865.155</v>
      </c>
      <c r="G1619" s="105">
        <f t="shared" si="76"/>
        <v>45830.708000000006</v>
      </c>
      <c r="H1619" s="105">
        <f t="shared" si="77"/>
        <v>74474.900500000003</v>
      </c>
      <c r="I1619" s="7" t="s">
        <v>17519</v>
      </c>
      <c r="J1619" s="7" t="s">
        <v>1433</v>
      </c>
    </row>
    <row r="1620" spans="1:10" customFormat="1" x14ac:dyDescent="0.3">
      <c r="A1620" s="7" t="s">
        <v>4847</v>
      </c>
      <c r="B1620" s="7" t="s">
        <v>4848</v>
      </c>
      <c r="C1620" s="33">
        <v>11781</v>
      </c>
      <c r="D1620" s="52">
        <v>15840.09</v>
      </c>
      <c r="E1620" s="70">
        <v>11781</v>
      </c>
      <c r="F1620" s="122">
        <f t="shared" si="78"/>
        <v>17671.5</v>
      </c>
      <c r="G1620" s="105">
        <f t="shared" si="76"/>
        <v>4712.4000000000005</v>
      </c>
      <c r="H1620" s="105">
        <f t="shared" si="77"/>
        <v>7657.6500000000005</v>
      </c>
      <c r="I1620" s="7" t="s">
        <v>17519</v>
      </c>
      <c r="J1620" s="7" t="s">
        <v>1433</v>
      </c>
    </row>
    <row r="1621" spans="1:10" customFormat="1" x14ac:dyDescent="0.3">
      <c r="A1621" s="7" t="s">
        <v>4849</v>
      </c>
      <c r="B1621" s="7" t="s">
        <v>4850</v>
      </c>
      <c r="C1621" s="33">
        <v>9163</v>
      </c>
      <c r="D1621" s="52">
        <v>20727.419999999998</v>
      </c>
      <c r="E1621" s="70">
        <v>20727.419999999998</v>
      </c>
      <c r="F1621" s="122">
        <f t="shared" si="78"/>
        <v>31091.129999999997</v>
      </c>
      <c r="G1621" s="105">
        <f t="shared" si="76"/>
        <v>8290.9679999999989</v>
      </c>
      <c r="H1621" s="105">
        <f t="shared" si="77"/>
        <v>13472.822999999999</v>
      </c>
      <c r="I1621" s="7" t="s">
        <v>17519</v>
      </c>
      <c r="J1621" s="7" t="s">
        <v>2</v>
      </c>
    </row>
    <row r="1622" spans="1:10" customFormat="1" x14ac:dyDescent="0.3">
      <c r="A1622" s="7" t="s">
        <v>4851</v>
      </c>
      <c r="B1622" s="7" t="s">
        <v>4852</v>
      </c>
      <c r="C1622" s="33">
        <v>27132</v>
      </c>
      <c r="D1622" s="52">
        <v>27132</v>
      </c>
      <c r="E1622" s="70">
        <v>27132</v>
      </c>
      <c r="F1622" s="122">
        <f t="shared" si="78"/>
        <v>40698</v>
      </c>
      <c r="G1622" s="105">
        <f t="shared" si="76"/>
        <v>10852.800000000001</v>
      </c>
      <c r="H1622" s="105">
        <f t="shared" si="77"/>
        <v>17635.8</v>
      </c>
      <c r="I1622" s="7" t="s">
        <v>17519</v>
      </c>
      <c r="J1622" s="7" t="s">
        <v>17522</v>
      </c>
    </row>
    <row r="1623" spans="1:10" customFormat="1" x14ac:dyDescent="0.3">
      <c r="A1623" s="7" t="s">
        <v>4853</v>
      </c>
      <c r="B1623" s="7" t="s">
        <v>4854</v>
      </c>
      <c r="C1623" s="33">
        <v>0</v>
      </c>
      <c r="D1623" s="52">
        <v>116025</v>
      </c>
      <c r="E1623" s="70">
        <v>116025</v>
      </c>
      <c r="F1623" s="122">
        <f t="shared" si="78"/>
        <v>174037.5</v>
      </c>
      <c r="G1623" s="105">
        <f t="shared" si="76"/>
        <v>46410</v>
      </c>
      <c r="H1623" s="105">
        <f t="shared" si="77"/>
        <v>75416.25</v>
      </c>
      <c r="I1623" s="7" t="s">
        <v>17519</v>
      </c>
      <c r="J1623" s="7" t="s">
        <v>17522</v>
      </c>
    </row>
    <row r="1624" spans="1:10" customFormat="1" x14ac:dyDescent="0.3">
      <c r="A1624" s="7" t="s">
        <v>4855</v>
      </c>
      <c r="B1624" s="7" t="s">
        <v>4856</v>
      </c>
      <c r="C1624" s="33">
        <v>0</v>
      </c>
      <c r="D1624" s="52">
        <v>116025</v>
      </c>
      <c r="E1624" s="70">
        <v>116025</v>
      </c>
      <c r="F1624" s="122">
        <f t="shared" si="78"/>
        <v>174037.5</v>
      </c>
      <c r="G1624" s="105">
        <f t="shared" si="76"/>
        <v>46410</v>
      </c>
      <c r="H1624" s="105">
        <f t="shared" si="77"/>
        <v>75416.25</v>
      </c>
      <c r="I1624" s="7" t="s">
        <v>17519</v>
      </c>
      <c r="J1624" s="7" t="s">
        <v>2</v>
      </c>
    </row>
    <row r="1625" spans="1:10" customFormat="1" x14ac:dyDescent="0.3">
      <c r="A1625" s="7" t="s">
        <v>4857</v>
      </c>
      <c r="B1625" s="7" t="s">
        <v>4858</v>
      </c>
      <c r="C1625" s="33">
        <v>0</v>
      </c>
      <c r="D1625" s="52">
        <v>112752.5</v>
      </c>
      <c r="E1625" s="70">
        <v>0</v>
      </c>
      <c r="F1625" s="122">
        <f t="shared" si="78"/>
        <v>169128.75</v>
      </c>
      <c r="G1625" s="105">
        <f t="shared" si="76"/>
        <v>45101</v>
      </c>
      <c r="H1625" s="105">
        <f t="shared" si="77"/>
        <v>73289.125</v>
      </c>
      <c r="I1625" s="7" t="s">
        <v>17519</v>
      </c>
      <c r="J1625" s="7" t="s">
        <v>711</v>
      </c>
    </row>
    <row r="1626" spans="1:10" customFormat="1" x14ac:dyDescent="0.3">
      <c r="A1626" s="7" t="s">
        <v>4859</v>
      </c>
      <c r="B1626" s="7" t="s">
        <v>4860</v>
      </c>
      <c r="C1626" s="33">
        <v>0</v>
      </c>
      <c r="D1626" s="52">
        <v>106081.36</v>
      </c>
      <c r="E1626" s="70">
        <v>0</v>
      </c>
      <c r="F1626" s="122">
        <f t="shared" si="78"/>
        <v>159122.04</v>
      </c>
      <c r="G1626" s="105">
        <f t="shared" si="76"/>
        <v>42432.544000000002</v>
      </c>
      <c r="H1626" s="105">
        <f t="shared" si="77"/>
        <v>68952.884000000005</v>
      </c>
      <c r="I1626" s="7" t="s">
        <v>17519</v>
      </c>
      <c r="J1626" s="7" t="s">
        <v>711</v>
      </c>
    </row>
    <row r="1627" spans="1:10" customFormat="1" x14ac:dyDescent="0.3">
      <c r="A1627" s="7" t="s">
        <v>4861</v>
      </c>
      <c r="B1627" s="7" t="s">
        <v>4862</v>
      </c>
      <c r="C1627" s="33">
        <v>0</v>
      </c>
      <c r="D1627" s="52">
        <v>7178.08</v>
      </c>
      <c r="E1627" s="70">
        <v>0</v>
      </c>
      <c r="F1627" s="122">
        <f t="shared" si="78"/>
        <v>10767.119999999999</v>
      </c>
      <c r="G1627" s="105">
        <f t="shared" si="76"/>
        <v>2871.232</v>
      </c>
      <c r="H1627" s="105">
        <f t="shared" si="77"/>
        <v>4665.7519999999995</v>
      </c>
      <c r="I1627" s="7" t="s">
        <v>17519</v>
      </c>
      <c r="J1627" s="7" t="s">
        <v>1433</v>
      </c>
    </row>
    <row r="1628" spans="1:10" customFormat="1" x14ac:dyDescent="0.3">
      <c r="A1628" s="7" t="s">
        <v>4863</v>
      </c>
      <c r="B1628" s="7" t="s">
        <v>4864</v>
      </c>
      <c r="C1628" s="33">
        <v>0</v>
      </c>
      <c r="D1628" s="52">
        <v>178500</v>
      </c>
      <c r="E1628" s="70">
        <v>0</v>
      </c>
      <c r="F1628" s="122">
        <f t="shared" si="78"/>
        <v>267750</v>
      </c>
      <c r="G1628" s="105">
        <f t="shared" si="76"/>
        <v>71400</v>
      </c>
      <c r="H1628" s="105">
        <f t="shared" si="77"/>
        <v>116025</v>
      </c>
      <c r="I1628" s="7" t="s">
        <v>17519</v>
      </c>
      <c r="J1628" s="7" t="s">
        <v>2</v>
      </c>
    </row>
    <row r="1629" spans="1:10" customFormat="1" x14ac:dyDescent="0.3">
      <c r="A1629" s="7" t="s">
        <v>4865</v>
      </c>
      <c r="B1629" s="7" t="s">
        <v>4866</v>
      </c>
      <c r="C1629" s="33">
        <v>0</v>
      </c>
      <c r="D1629" s="52">
        <v>178500</v>
      </c>
      <c r="E1629" s="70">
        <v>0</v>
      </c>
      <c r="F1629" s="122">
        <f t="shared" si="78"/>
        <v>267750</v>
      </c>
      <c r="G1629" s="105">
        <f t="shared" si="76"/>
        <v>71400</v>
      </c>
      <c r="H1629" s="105">
        <f t="shared" si="77"/>
        <v>116025</v>
      </c>
      <c r="I1629" s="7" t="s">
        <v>17519</v>
      </c>
      <c r="J1629" s="7" t="s">
        <v>272</v>
      </c>
    </row>
    <row r="1630" spans="1:10" customFormat="1" x14ac:dyDescent="0.3">
      <c r="A1630" s="7" t="s">
        <v>4867</v>
      </c>
      <c r="B1630" s="7" t="s">
        <v>4868</v>
      </c>
      <c r="C1630" s="33">
        <v>0</v>
      </c>
      <c r="D1630" s="52">
        <v>142780</v>
      </c>
      <c r="E1630" s="70">
        <v>0</v>
      </c>
      <c r="F1630" s="122">
        <f t="shared" si="78"/>
        <v>214170</v>
      </c>
      <c r="G1630" s="105">
        <f t="shared" si="76"/>
        <v>57112</v>
      </c>
      <c r="H1630" s="105">
        <f t="shared" si="77"/>
        <v>92807</v>
      </c>
      <c r="I1630" s="7" t="s">
        <v>17519</v>
      </c>
      <c r="J1630" s="7" t="s">
        <v>1433</v>
      </c>
    </row>
    <row r="1631" spans="1:10" customFormat="1" x14ac:dyDescent="0.3">
      <c r="A1631" s="7" t="s">
        <v>4869</v>
      </c>
      <c r="B1631" s="7" t="s">
        <v>4870</v>
      </c>
      <c r="C1631" s="33">
        <v>1823.91</v>
      </c>
      <c r="D1631" s="52">
        <v>1823.91</v>
      </c>
      <c r="E1631" s="70">
        <v>17255</v>
      </c>
      <c r="F1631" s="122">
        <f t="shared" si="78"/>
        <v>25882.5</v>
      </c>
      <c r="G1631" s="105">
        <f t="shared" si="76"/>
        <v>6902</v>
      </c>
      <c r="H1631" s="105">
        <f t="shared" si="77"/>
        <v>11215.75</v>
      </c>
      <c r="I1631" s="7" t="s">
        <v>17519</v>
      </c>
      <c r="J1631" s="7" t="s">
        <v>1433</v>
      </c>
    </row>
    <row r="1632" spans="1:10" customFormat="1" x14ac:dyDescent="0.3">
      <c r="A1632" s="7" t="s">
        <v>4871</v>
      </c>
      <c r="B1632" s="7" t="s">
        <v>4872</v>
      </c>
      <c r="C1632" s="33">
        <v>0</v>
      </c>
      <c r="D1632" s="52">
        <v>1725.5</v>
      </c>
      <c r="E1632" s="70">
        <v>17255</v>
      </c>
      <c r="F1632" s="122">
        <f t="shared" si="78"/>
        <v>25882.5</v>
      </c>
      <c r="G1632" s="105">
        <f t="shared" si="76"/>
        <v>6902</v>
      </c>
      <c r="H1632" s="105">
        <f t="shared" si="77"/>
        <v>11215.75</v>
      </c>
      <c r="I1632" s="7" t="s">
        <v>17519</v>
      </c>
      <c r="J1632" s="7" t="s">
        <v>1433</v>
      </c>
    </row>
    <row r="1633" spans="1:10" customFormat="1" x14ac:dyDescent="0.3">
      <c r="A1633" s="7" t="s">
        <v>4873</v>
      </c>
      <c r="B1633" s="7" t="s">
        <v>4874</v>
      </c>
      <c r="C1633" s="66">
        <v>0</v>
      </c>
      <c r="D1633" s="68">
        <v>1725.5</v>
      </c>
      <c r="E1633" s="70">
        <v>17255</v>
      </c>
      <c r="F1633" s="122">
        <f t="shared" si="78"/>
        <v>25882.5</v>
      </c>
      <c r="G1633" s="105">
        <f t="shared" si="76"/>
        <v>6902</v>
      </c>
      <c r="H1633" s="105">
        <f t="shared" si="77"/>
        <v>11215.75</v>
      </c>
      <c r="I1633" s="7" t="s">
        <v>17519</v>
      </c>
      <c r="J1633" s="7" t="s">
        <v>711</v>
      </c>
    </row>
    <row r="1634" spans="1:10" customFormat="1" x14ac:dyDescent="0.3">
      <c r="A1634" s="7" t="s">
        <v>4875</v>
      </c>
      <c r="B1634" s="7" t="s">
        <v>4876</v>
      </c>
      <c r="C1634" s="33">
        <v>0</v>
      </c>
      <c r="D1634" s="52">
        <v>1725.5</v>
      </c>
      <c r="E1634" s="70">
        <v>0</v>
      </c>
      <c r="F1634" s="122">
        <f t="shared" si="78"/>
        <v>2588.25</v>
      </c>
      <c r="G1634" s="105">
        <f t="shared" si="76"/>
        <v>690.2</v>
      </c>
      <c r="H1634" s="105">
        <f t="shared" si="77"/>
        <v>1121.575</v>
      </c>
      <c r="I1634" s="7" t="s">
        <v>17519</v>
      </c>
      <c r="J1634" s="7" t="s">
        <v>711</v>
      </c>
    </row>
    <row r="1635" spans="1:10" customFormat="1" x14ac:dyDescent="0.3">
      <c r="A1635" s="7" t="s">
        <v>4877</v>
      </c>
      <c r="B1635" s="7" t="s">
        <v>4878</v>
      </c>
      <c r="C1635" s="33">
        <v>1823.91</v>
      </c>
      <c r="D1635" s="52">
        <v>1823.91</v>
      </c>
      <c r="E1635" s="70">
        <v>17255</v>
      </c>
      <c r="F1635" s="122">
        <f t="shared" si="78"/>
        <v>25882.5</v>
      </c>
      <c r="G1635" s="105">
        <f t="shared" si="76"/>
        <v>6902</v>
      </c>
      <c r="H1635" s="105">
        <f t="shared" si="77"/>
        <v>11215.75</v>
      </c>
      <c r="I1635" s="7" t="s">
        <v>17519</v>
      </c>
      <c r="J1635" s="7" t="s">
        <v>711</v>
      </c>
    </row>
    <row r="1636" spans="1:10" customFormat="1" x14ac:dyDescent="0.3">
      <c r="A1636" s="7" t="s">
        <v>4879</v>
      </c>
      <c r="B1636" s="7" t="s">
        <v>4880</v>
      </c>
      <c r="C1636" s="33">
        <v>0</v>
      </c>
      <c r="D1636" s="52">
        <v>1725.5</v>
      </c>
      <c r="E1636" s="70">
        <v>0</v>
      </c>
      <c r="F1636" s="122">
        <f t="shared" si="78"/>
        <v>2588.25</v>
      </c>
      <c r="G1636" s="105">
        <f t="shared" si="76"/>
        <v>690.2</v>
      </c>
      <c r="H1636" s="105">
        <f t="shared" si="77"/>
        <v>1121.575</v>
      </c>
      <c r="I1636" s="7" t="s">
        <v>17519</v>
      </c>
      <c r="J1636" s="7" t="s">
        <v>711</v>
      </c>
    </row>
    <row r="1637" spans="1:10" customFormat="1" x14ac:dyDescent="0.3">
      <c r="A1637" s="7" t="s">
        <v>4881</v>
      </c>
      <c r="B1637" s="7" t="s">
        <v>4882</v>
      </c>
      <c r="C1637" s="33">
        <v>0</v>
      </c>
      <c r="D1637" s="52">
        <v>2201.5</v>
      </c>
      <c r="E1637" s="70">
        <v>0</v>
      </c>
      <c r="F1637" s="122">
        <f t="shared" si="78"/>
        <v>3302.25</v>
      </c>
      <c r="G1637" s="105">
        <f t="shared" si="76"/>
        <v>880.6</v>
      </c>
      <c r="H1637" s="105">
        <f t="shared" si="77"/>
        <v>1430.9750000000001</v>
      </c>
      <c r="I1637" s="7" t="s">
        <v>17519</v>
      </c>
      <c r="J1637" s="7" t="s">
        <v>711</v>
      </c>
    </row>
    <row r="1638" spans="1:10" customFormat="1" x14ac:dyDescent="0.3">
      <c r="A1638" s="7" t="s">
        <v>4883</v>
      </c>
      <c r="B1638" s="7" t="s">
        <v>4884</v>
      </c>
      <c r="C1638" s="33">
        <v>0</v>
      </c>
      <c r="D1638" s="52">
        <v>2201.5</v>
      </c>
      <c r="E1638" s="70">
        <v>0</v>
      </c>
      <c r="F1638" s="122">
        <f t="shared" si="78"/>
        <v>3302.25</v>
      </c>
      <c r="G1638" s="105">
        <f t="shared" si="76"/>
        <v>880.6</v>
      </c>
      <c r="H1638" s="105">
        <f t="shared" si="77"/>
        <v>1430.9750000000001</v>
      </c>
      <c r="I1638" s="7" t="s">
        <v>17519</v>
      </c>
      <c r="J1638" s="7" t="s">
        <v>711</v>
      </c>
    </row>
    <row r="1639" spans="1:10" customFormat="1" x14ac:dyDescent="0.3">
      <c r="A1639" s="7" t="s">
        <v>4885</v>
      </c>
      <c r="B1639" s="7" t="s">
        <v>4886</v>
      </c>
      <c r="C1639" s="33">
        <v>0</v>
      </c>
      <c r="D1639" s="52">
        <v>366760.38</v>
      </c>
      <c r="E1639" s="70">
        <v>366760.38</v>
      </c>
      <c r="F1639" s="122">
        <f t="shared" si="78"/>
        <v>550140.57000000007</v>
      </c>
      <c r="G1639" s="105">
        <f t="shared" si="76"/>
        <v>146704.15200000003</v>
      </c>
      <c r="H1639" s="105">
        <f t="shared" si="77"/>
        <v>238394.24700000006</v>
      </c>
      <c r="I1639" s="7" t="s">
        <v>17519</v>
      </c>
      <c r="J1639" s="7" t="s">
        <v>711</v>
      </c>
    </row>
    <row r="1640" spans="1:10" customFormat="1" x14ac:dyDescent="0.3">
      <c r="A1640" s="7" t="s">
        <v>4887</v>
      </c>
      <c r="B1640" s="7" t="s">
        <v>4888</v>
      </c>
      <c r="C1640" s="33">
        <v>0</v>
      </c>
      <c r="D1640" s="52">
        <v>346692.22</v>
      </c>
      <c r="E1640" s="70">
        <v>346692.22</v>
      </c>
      <c r="F1640" s="122">
        <f t="shared" si="78"/>
        <v>520038.32999999996</v>
      </c>
      <c r="G1640" s="105">
        <f t="shared" si="76"/>
        <v>138676.88800000001</v>
      </c>
      <c r="H1640" s="105">
        <f t="shared" si="77"/>
        <v>225349.943</v>
      </c>
      <c r="I1640" s="7" t="s">
        <v>17519</v>
      </c>
      <c r="J1640" s="7" t="s">
        <v>272</v>
      </c>
    </row>
    <row r="1641" spans="1:10" customFormat="1" x14ac:dyDescent="0.3">
      <c r="A1641" s="7" t="s">
        <v>4889</v>
      </c>
      <c r="B1641" s="7" t="s">
        <v>4890</v>
      </c>
      <c r="C1641" s="33">
        <v>0</v>
      </c>
      <c r="D1641" s="52">
        <v>346692.22</v>
      </c>
      <c r="E1641" s="70">
        <v>346692.22</v>
      </c>
      <c r="F1641" s="122">
        <f t="shared" si="78"/>
        <v>520038.32999999996</v>
      </c>
      <c r="G1641" s="105">
        <f t="shared" si="76"/>
        <v>138676.88800000001</v>
      </c>
      <c r="H1641" s="105">
        <f t="shared" si="77"/>
        <v>225349.943</v>
      </c>
      <c r="I1641" s="7" t="s">
        <v>17519</v>
      </c>
      <c r="J1641" s="7" t="s">
        <v>1433</v>
      </c>
    </row>
    <row r="1642" spans="1:10" customFormat="1" x14ac:dyDescent="0.3">
      <c r="A1642" s="7" t="s">
        <v>4891</v>
      </c>
      <c r="B1642" s="7" t="s">
        <v>4892</v>
      </c>
      <c r="C1642" s="33">
        <v>0</v>
      </c>
      <c r="D1642" s="52">
        <v>259203.42</v>
      </c>
      <c r="E1642" s="70">
        <v>259203.42</v>
      </c>
      <c r="F1642" s="122">
        <f t="shared" si="78"/>
        <v>388805.13</v>
      </c>
      <c r="G1642" s="105">
        <f t="shared" si="76"/>
        <v>103681.36800000002</v>
      </c>
      <c r="H1642" s="105">
        <f t="shared" si="77"/>
        <v>168482.22300000003</v>
      </c>
      <c r="I1642" s="7" t="s">
        <v>17519</v>
      </c>
      <c r="J1642" s="7" t="s">
        <v>1433</v>
      </c>
    </row>
    <row r="1643" spans="1:10" customFormat="1" x14ac:dyDescent="0.3">
      <c r="A1643" s="7" t="s">
        <v>4893</v>
      </c>
      <c r="B1643" s="7" t="s">
        <v>4894</v>
      </c>
      <c r="C1643" s="33">
        <v>0</v>
      </c>
      <c r="D1643" s="52">
        <v>326376.53999999998</v>
      </c>
      <c r="E1643" s="70">
        <v>326376.53999999998</v>
      </c>
      <c r="F1643" s="122">
        <f t="shared" si="78"/>
        <v>489564.80999999994</v>
      </c>
      <c r="G1643" s="105">
        <f t="shared" si="76"/>
        <v>130550.61599999999</v>
      </c>
      <c r="H1643" s="105">
        <f t="shared" si="77"/>
        <v>212144.75099999999</v>
      </c>
      <c r="I1643" s="7" t="s">
        <v>17519</v>
      </c>
      <c r="J1643" s="7" t="s">
        <v>1433</v>
      </c>
    </row>
    <row r="1644" spans="1:10" customFormat="1" x14ac:dyDescent="0.3">
      <c r="A1644" s="7" t="s">
        <v>4895</v>
      </c>
      <c r="B1644" s="7" t="s">
        <v>4896</v>
      </c>
      <c r="C1644" s="33">
        <v>0</v>
      </c>
      <c r="D1644" s="52">
        <v>120156.68</v>
      </c>
      <c r="E1644" s="70">
        <v>0</v>
      </c>
      <c r="F1644" s="122">
        <f t="shared" si="78"/>
        <v>180235.02</v>
      </c>
      <c r="G1644" s="105">
        <f t="shared" si="76"/>
        <v>48062.671999999999</v>
      </c>
      <c r="H1644" s="105">
        <f t="shared" si="77"/>
        <v>78101.842000000004</v>
      </c>
      <c r="I1644" s="7" t="s">
        <v>17519</v>
      </c>
      <c r="J1644" s="7" t="s">
        <v>1433</v>
      </c>
    </row>
    <row r="1645" spans="1:10" customFormat="1" x14ac:dyDescent="0.3">
      <c r="A1645" s="7" t="s">
        <v>4897</v>
      </c>
      <c r="B1645" s="7" t="s">
        <v>4898</v>
      </c>
      <c r="C1645" s="33">
        <v>0</v>
      </c>
      <c r="D1645" s="52">
        <v>279552.42</v>
      </c>
      <c r="E1645" s="70">
        <v>0</v>
      </c>
      <c r="F1645" s="122">
        <f t="shared" si="78"/>
        <v>419328.63</v>
      </c>
      <c r="G1645" s="105">
        <f t="shared" si="76"/>
        <v>111820.96799999999</v>
      </c>
      <c r="H1645" s="105">
        <f t="shared" si="77"/>
        <v>181709.073</v>
      </c>
      <c r="I1645" s="7" t="s">
        <v>17519</v>
      </c>
      <c r="J1645" s="7" t="s">
        <v>1433</v>
      </c>
    </row>
    <row r="1646" spans="1:10" customFormat="1" x14ac:dyDescent="0.3">
      <c r="A1646" s="7" t="s">
        <v>4899</v>
      </c>
      <c r="B1646" s="7" t="s">
        <v>4900</v>
      </c>
      <c r="C1646" s="33">
        <v>0</v>
      </c>
      <c r="D1646" s="52">
        <v>12956.4</v>
      </c>
      <c r="E1646" s="70">
        <v>0</v>
      </c>
      <c r="F1646" s="122">
        <f t="shared" si="78"/>
        <v>19434.599999999999</v>
      </c>
      <c r="G1646" s="105">
        <f t="shared" si="76"/>
        <v>5182.5600000000004</v>
      </c>
      <c r="H1646" s="105">
        <f t="shared" si="77"/>
        <v>8421.66</v>
      </c>
      <c r="I1646" s="7" t="s">
        <v>17520</v>
      </c>
      <c r="J1646" s="7" t="s">
        <v>17526</v>
      </c>
    </row>
    <row r="1647" spans="1:10" customFormat="1" x14ac:dyDescent="0.3">
      <c r="A1647" s="7" t="s">
        <v>4901</v>
      </c>
      <c r="B1647" s="7" t="s">
        <v>4902</v>
      </c>
      <c r="C1647" s="33">
        <v>0</v>
      </c>
      <c r="D1647" s="52">
        <v>8425.2000000000007</v>
      </c>
      <c r="E1647" s="70">
        <v>0</v>
      </c>
      <c r="F1647" s="122">
        <f t="shared" si="78"/>
        <v>12637.800000000001</v>
      </c>
      <c r="G1647" s="105">
        <f t="shared" si="76"/>
        <v>3370.0800000000004</v>
      </c>
      <c r="H1647" s="105">
        <f t="shared" si="77"/>
        <v>5476.380000000001</v>
      </c>
      <c r="I1647" s="7" t="s">
        <v>17519</v>
      </c>
      <c r="J1647" s="7" t="s">
        <v>1433</v>
      </c>
    </row>
    <row r="1648" spans="1:10" customFormat="1" x14ac:dyDescent="0.3">
      <c r="A1648" s="7" t="s">
        <v>4903</v>
      </c>
      <c r="B1648" s="7" t="s">
        <v>4904</v>
      </c>
      <c r="C1648" s="33">
        <v>0</v>
      </c>
      <c r="D1648" s="52">
        <v>48195</v>
      </c>
      <c r="E1648" s="70">
        <v>48195</v>
      </c>
      <c r="F1648" s="122">
        <f t="shared" si="78"/>
        <v>72292.5</v>
      </c>
      <c r="G1648" s="105">
        <f t="shared" si="76"/>
        <v>19278</v>
      </c>
      <c r="H1648" s="105">
        <f t="shared" si="77"/>
        <v>31326.75</v>
      </c>
      <c r="I1648" s="7" t="s">
        <v>17519</v>
      </c>
      <c r="J1648" s="7" t="s">
        <v>1433</v>
      </c>
    </row>
    <row r="1649" spans="1:10" customFormat="1" x14ac:dyDescent="0.3">
      <c r="A1649" s="7" t="s">
        <v>4905</v>
      </c>
      <c r="B1649" s="7" t="s">
        <v>4906</v>
      </c>
      <c r="C1649" s="33">
        <v>0</v>
      </c>
      <c r="D1649" s="52">
        <v>48195</v>
      </c>
      <c r="E1649" s="70">
        <v>48195</v>
      </c>
      <c r="F1649" s="122">
        <f t="shared" si="78"/>
        <v>72292.5</v>
      </c>
      <c r="G1649" s="105">
        <f t="shared" si="76"/>
        <v>19278</v>
      </c>
      <c r="H1649" s="105">
        <f t="shared" si="77"/>
        <v>31326.75</v>
      </c>
      <c r="I1649" s="7" t="s">
        <v>17519</v>
      </c>
      <c r="J1649" s="7" t="s">
        <v>1433</v>
      </c>
    </row>
    <row r="1650" spans="1:10" customFormat="1" x14ac:dyDescent="0.3">
      <c r="A1650" s="7" t="s">
        <v>4907</v>
      </c>
      <c r="B1650" s="7" t="s">
        <v>4908</v>
      </c>
      <c r="C1650" s="33">
        <v>0</v>
      </c>
      <c r="D1650" s="52">
        <v>1.19</v>
      </c>
      <c r="E1650" s="70">
        <v>1.19</v>
      </c>
      <c r="F1650" s="122">
        <f t="shared" si="78"/>
        <v>1.7849999999999999</v>
      </c>
      <c r="G1650" s="105">
        <f t="shared" si="76"/>
        <v>0.47599999999999998</v>
      </c>
      <c r="H1650" s="105">
        <f t="shared" si="77"/>
        <v>0.77349999999999997</v>
      </c>
      <c r="I1650" s="7" t="s">
        <v>17519</v>
      </c>
      <c r="J1650" s="7" t="s">
        <v>1433</v>
      </c>
    </row>
    <row r="1651" spans="1:10" customFormat="1" x14ac:dyDescent="0.3">
      <c r="A1651" s="7" t="s">
        <v>4909</v>
      </c>
      <c r="B1651" s="7" t="s">
        <v>4910</v>
      </c>
      <c r="C1651" s="33">
        <v>0</v>
      </c>
      <c r="D1651" s="52">
        <v>289027.20000000001</v>
      </c>
      <c r="E1651" s="70">
        <v>0</v>
      </c>
      <c r="F1651" s="122">
        <f t="shared" si="78"/>
        <v>433540.80000000005</v>
      </c>
      <c r="G1651" s="105">
        <f t="shared" si="76"/>
        <v>115610.88</v>
      </c>
      <c r="H1651" s="105">
        <f t="shared" si="77"/>
        <v>187867.68000000002</v>
      </c>
      <c r="I1651" s="7" t="s">
        <v>17519</v>
      </c>
      <c r="J1651" s="7" t="s">
        <v>1433</v>
      </c>
    </row>
    <row r="1652" spans="1:10" customFormat="1" x14ac:dyDescent="0.3">
      <c r="A1652" s="7" t="s">
        <v>4911</v>
      </c>
      <c r="B1652" s="7" t="s">
        <v>4912</v>
      </c>
      <c r="C1652" s="33">
        <v>0</v>
      </c>
      <c r="D1652" s="52">
        <v>381447.36</v>
      </c>
      <c r="E1652" s="70">
        <v>381447.36</v>
      </c>
      <c r="F1652" s="122">
        <f t="shared" si="78"/>
        <v>572171.04</v>
      </c>
      <c r="G1652" s="105">
        <f t="shared" si="76"/>
        <v>152578.94400000002</v>
      </c>
      <c r="H1652" s="105">
        <f t="shared" si="77"/>
        <v>247940.78400000004</v>
      </c>
      <c r="I1652" s="7" t="s">
        <v>17519</v>
      </c>
      <c r="J1652" s="7" t="s">
        <v>1433</v>
      </c>
    </row>
    <row r="1653" spans="1:10" customFormat="1" x14ac:dyDescent="0.3">
      <c r="A1653" s="7" t="s">
        <v>4913</v>
      </c>
      <c r="B1653" s="7" t="s">
        <v>4914</v>
      </c>
      <c r="C1653" s="33">
        <v>0</v>
      </c>
      <c r="D1653" s="52">
        <v>160125.21</v>
      </c>
      <c r="E1653" s="70">
        <v>160125.21</v>
      </c>
      <c r="F1653" s="122">
        <f t="shared" si="78"/>
        <v>240187.815</v>
      </c>
      <c r="G1653" s="105">
        <f t="shared" si="76"/>
        <v>64050.084000000003</v>
      </c>
      <c r="H1653" s="105">
        <f t="shared" si="77"/>
        <v>104081.38649999999</v>
      </c>
      <c r="I1653" s="7" t="s">
        <v>17519</v>
      </c>
      <c r="J1653" s="7" t="s">
        <v>1433</v>
      </c>
    </row>
    <row r="1654" spans="1:10" customFormat="1" x14ac:dyDescent="0.3">
      <c r="A1654" s="7" t="s">
        <v>4915</v>
      </c>
      <c r="B1654" s="7" t="s">
        <v>4916</v>
      </c>
      <c r="C1654" s="33">
        <v>0</v>
      </c>
      <c r="D1654" s="52">
        <v>92748.6</v>
      </c>
      <c r="E1654" s="70">
        <v>0</v>
      </c>
      <c r="F1654" s="122">
        <f t="shared" si="78"/>
        <v>139122.90000000002</v>
      </c>
      <c r="G1654" s="105">
        <f t="shared" si="76"/>
        <v>37099.44000000001</v>
      </c>
      <c r="H1654" s="105">
        <f t="shared" si="77"/>
        <v>60286.590000000018</v>
      </c>
      <c r="I1654" s="7" t="s">
        <v>17519</v>
      </c>
      <c r="J1654" s="7" t="s">
        <v>1433</v>
      </c>
    </row>
    <row r="1655" spans="1:10" customFormat="1" x14ac:dyDescent="0.3">
      <c r="A1655" s="7" t="s">
        <v>4917</v>
      </c>
      <c r="B1655" s="7" t="s">
        <v>4918</v>
      </c>
      <c r="C1655" s="33">
        <v>0</v>
      </c>
      <c r="D1655" s="52">
        <v>92748.6</v>
      </c>
      <c r="E1655" s="70">
        <v>0</v>
      </c>
      <c r="F1655" s="122">
        <f t="shared" si="78"/>
        <v>139122.90000000002</v>
      </c>
      <c r="G1655" s="105">
        <f t="shared" si="76"/>
        <v>37099.44000000001</v>
      </c>
      <c r="H1655" s="105">
        <f t="shared" si="77"/>
        <v>60286.590000000018</v>
      </c>
      <c r="I1655" s="7" t="s">
        <v>17519</v>
      </c>
      <c r="J1655" s="7" t="s">
        <v>1433</v>
      </c>
    </row>
    <row r="1656" spans="1:10" customFormat="1" x14ac:dyDescent="0.3">
      <c r="A1656" s="7" t="s">
        <v>4919</v>
      </c>
      <c r="B1656" s="7" t="s">
        <v>4920</v>
      </c>
      <c r="C1656" s="33">
        <v>0</v>
      </c>
      <c r="D1656" s="52">
        <v>101680.74</v>
      </c>
      <c r="E1656" s="70">
        <v>101680.74</v>
      </c>
      <c r="F1656" s="122">
        <f t="shared" si="78"/>
        <v>152521.11000000002</v>
      </c>
      <c r="G1656" s="105">
        <f t="shared" si="76"/>
        <v>40672.296000000002</v>
      </c>
      <c r="H1656" s="105">
        <f t="shared" si="77"/>
        <v>66092.481</v>
      </c>
      <c r="I1656" s="7" t="s">
        <v>17519</v>
      </c>
      <c r="J1656" s="7" t="s">
        <v>1433</v>
      </c>
    </row>
    <row r="1657" spans="1:10" customFormat="1" x14ac:dyDescent="0.3">
      <c r="A1657" s="7" t="s">
        <v>4921</v>
      </c>
      <c r="B1657" s="7" t="s">
        <v>4922</v>
      </c>
      <c r="C1657" s="33">
        <v>0</v>
      </c>
      <c r="D1657" s="52">
        <v>101680.74</v>
      </c>
      <c r="E1657" s="70">
        <v>101680.74</v>
      </c>
      <c r="F1657" s="122">
        <f t="shared" si="78"/>
        <v>152521.11000000002</v>
      </c>
      <c r="G1657" s="105">
        <f t="shared" si="76"/>
        <v>40672.296000000002</v>
      </c>
      <c r="H1657" s="105">
        <f t="shared" si="77"/>
        <v>66092.481</v>
      </c>
      <c r="I1657" s="7" t="s">
        <v>17519</v>
      </c>
      <c r="J1657" s="7" t="s">
        <v>1433</v>
      </c>
    </row>
    <row r="1658" spans="1:10" customFormat="1" x14ac:dyDescent="0.3">
      <c r="A1658" s="7" t="s">
        <v>4923</v>
      </c>
      <c r="B1658" s="7" t="s">
        <v>4924</v>
      </c>
      <c r="C1658" s="33">
        <v>0</v>
      </c>
      <c r="D1658" s="52">
        <v>72393.649999999994</v>
      </c>
      <c r="E1658" s="70">
        <v>72393.649999999994</v>
      </c>
      <c r="F1658" s="122">
        <f t="shared" si="78"/>
        <v>108590.47499999999</v>
      </c>
      <c r="G1658" s="105">
        <f t="shared" si="76"/>
        <v>28957.46</v>
      </c>
      <c r="H1658" s="105">
        <f t="shared" si="77"/>
        <v>47055.872499999998</v>
      </c>
      <c r="I1658" s="7" t="s">
        <v>17519</v>
      </c>
      <c r="J1658" s="7" t="s">
        <v>1433</v>
      </c>
    </row>
    <row r="1659" spans="1:10" customFormat="1" x14ac:dyDescent="0.3">
      <c r="A1659" s="7" t="s">
        <v>4925</v>
      </c>
      <c r="B1659" s="7" t="s">
        <v>4926</v>
      </c>
      <c r="C1659" s="33">
        <v>0</v>
      </c>
      <c r="D1659" s="52">
        <v>93412.62</v>
      </c>
      <c r="E1659" s="70">
        <v>93412.62</v>
      </c>
      <c r="F1659" s="122">
        <f t="shared" si="78"/>
        <v>140118.93</v>
      </c>
      <c r="G1659" s="105">
        <f t="shared" si="76"/>
        <v>37365.048000000003</v>
      </c>
      <c r="H1659" s="105">
        <f t="shared" si="77"/>
        <v>60718.203000000001</v>
      </c>
      <c r="I1659" s="7" t="s">
        <v>17519</v>
      </c>
      <c r="J1659" s="7" t="s">
        <v>1433</v>
      </c>
    </row>
    <row r="1660" spans="1:10" customFormat="1" x14ac:dyDescent="0.3">
      <c r="A1660" s="7" t="s">
        <v>4927</v>
      </c>
      <c r="B1660" s="7" t="s">
        <v>4928</v>
      </c>
      <c r="C1660" s="33">
        <v>255433.5</v>
      </c>
      <c r="D1660" s="52">
        <v>255433.5</v>
      </c>
      <c r="E1660" s="70">
        <v>255433.5</v>
      </c>
      <c r="F1660" s="122">
        <f t="shared" si="78"/>
        <v>383150.25</v>
      </c>
      <c r="G1660" s="105">
        <f t="shared" si="76"/>
        <v>102173.40000000001</v>
      </c>
      <c r="H1660" s="105">
        <f t="shared" si="77"/>
        <v>166031.77499999999</v>
      </c>
      <c r="I1660" s="7" t="s">
        <v>17519</v>
      </c>
      <c r="J1660" s="7" t="s">
        <v>1433</v>
      </c>
    </row>
    <row r="1661" spans="1:10" customFormat="1" x14ac:dyDescent="0.3">
      <c r="A1661" s="7" t="s">
        <v>4929</v>
      </c>
      <c r="B1661" s="7" t="s">
        <v>4930</v>
      </c>
      <c r="C1661" s="33">
        <v>259203.42</v>
      </c>
      <c r="D1661" s="52">
        <v>259203.42</v>
      </c>
      <c r="E1661" s="70">
        <v>259203.42</v>
      </c>
      <c r="F1661" s="122">
        <f t="shared" si="78"/>
        <v>388805.13</v>
      </c>
      <c r="G1661" s="105">
        <f t="shared" si="76"/>
        <v>103681.36800000002</v>
      </c>
      <c r="H1661" s="105">
        <f t="shared" si="77"/>
        <v>168482.22300000003</v>
      </c>
      <c r="I1661" s="7" t="s">
        <v>17519</v>
      </c>
      <c r="J1661" s="7" t="s">
        <v>1433</v>
      </c>
    </row>
    <row r="1662" spans="1:10" customFormat="1" x14ac:dyDescent="0.3">
      <c r="A1662" s="7" t="s">
        <v>4931</v>
      </c>
      <c r="B1662" s="7" t="s">
        <v>4932</v>
      </c>
      <c r="C1662" s="33">
        <v>0</v>
      </c>
      <c r="D1662" s="52">
        <v>198014.62</v>
      </c>
      <c r="E1662" s="70">
        <v>0</v>
      </c>
      <c r="F1662" s="122">
        <f t="shared" si="78"/>
        <v>297021.93</v>
      </c>
      <c r="G1662" s="105">
        <f t="shared" si="76"/>
        <v>79205.847999999998</v>
      </c>
      <c r="H1662" s="105">
        <f t="shared" si="77"/>
        <v>128709.503</v>
      </c>
      <c r="I1662" s="7" t="s">
        <v>17519</v>
      </c>
      <c r="J1662" s="7" t="s">
        <v>1433</v>
      </c>
    </row>
    <row r="1663" spans="1:10" customFormat="1" x14ac:dyDescent="0.3">
      <c r="A1663" s="7" t="s">
        <v>4933</v>
      </c>
      <c r="B1663" s="7" t="s">
        <v>4934</v>
      </c>
      <c r="C1663" s="33">
        <v>0</v>
      </c>
      <c r="D1663" s="52">
        <v>4543</v>
      </c>
      <c r="E1663" s="70">
        <v>0</v>
      </c>
      <c r="F1663" s="122">
        <f t="shared" si="78"/>
        <v>6814.5</v>
      </c>
      <c r="G1663" s="105">
        <f t="shared" si="76"/>
        <v>1817.2</v>
      </c>
      <c r="H1663" s="105">
        <f t="shared" si="77"/>
        <v>2952.9500000000003</v>
      </c>
      <c r="I1663" s="7" t="s">
        <v>17519</v>
      </c>
      <c r="J1663" s="7" t="s">
        <v>1433</v>
      </c>
    </row>
    <row r="1664" spans="1:10" customFormat="1" x14ac:dyDescent="0.3">
      <c r="A1664" s="7" t="s">
        <v>4935</v>
      </c>
      <c r="B1664" s="7" t="s">
        <v>4936</v>
      </c>
      <c r="C1664" s="33">
        <v>1791.11</v>
      </c>
      <c r="D1664" s="52">
        <v>1791.11</v>
      </c>
      <c r="E1664" s="70">
        <v>17255</v>
      </c>
      <c r="F1664" s="122">
        <f t="shared" si="78"/>
        <v>25882.5</v>
      </c>
      <c r="G1664" s="105">
        <f t="shared" si="76"/>
        <v>6902</v>
      </c>
      <c r="H1664" s="105">
        <f t="shared" si="77"/>
        <v>11215.75</v>
      </c>
      <c r="I1664" s="7" t="s">
        <v>17519</v>
      </c>
      <c r="J1664" s="7" t="s">
        <v>1433</v>
      </c>
    </row>
    <row r="1665" spans="1:10" customFormat="1" x14ac:dyDescent="0.3">
      <c r="A1665" s="7" t="s">
        <v>4937</v>
      </c>
      <c r="B1665" s="7" t="s">
        <v>4938</v>
      </c>
      <c r="C1665" s="33">
        <v>0</v>
      </c>
      <c r="D1665" s="52">
        <v>1725.5</v>
      </c>
      <c r="E1665" s="70">
        <v>17255</v>
      </c>
      <c r="F1665" s="122">
        <f t="shared" si="78"/>
        <v>25882.5</v>
      </c>
      <c r="G1665" s="105">
        <f t="shared" si="76"/>
        <v>6902</v>
      </c>
      <c r="H1665" s="105">
        <f t="shared" si="77"/>
        <v>11215.75</v>
      </c>
      <c r="I1665" s="7" t="s">
        <v>17519</v>
      </c>
      <c r="J1665" s="7" t="s">
        <v>711</v>
      </c>
    </row>
    <row r="1666" spans="1:10" customFormat="1" x14ac:dyDescent="0.3">
      <c r="A1666" s="7" t="s">
        <v>4939</v>
      </c>
      <c r="B1666" s="7" t="s">
        <v>4940</v>
      </c>
      <c r="C1666" s="33">
        <v>0</v>
      </c>
      <c r="D1666" s="52">
        <v>1725.5</v>
      </c>
      <c r="E1666" s="70">
        <v>17255</v>
      </c>
      <c r="F1666" s="122">
        <f t="shared" si="78"/>
        <v>25882.5</v>
      </c>
      <c r="G1666" s="105">
        <f t="shared" si="76"/>
        <v>6902</v>
      </c>
      <c r="H1666" s="105">
        <f t="shared" si="77"/>
        <v>11215.75</v>
      </c>
      <c r="I1666" s="7" t="s">
        <v>17519</v>
      </c>
      <c r="J1666" s="7" t="s">
        <v>711</v>
      </c>
    </row>
    <row r="1667" spans="1:10" customFormat="1" x14ac:dyDescent="0.3">
      <c r="A1667" s="7" t="s">
        <v>4941</v>
      </c>
      <c r="B1667" s="7" t="s">
        <v>4942</v>
      </c>
      <c r="C1667" s="33">
        <v>1823.91</v>
      </c>
      <c r="D1667" s="52">
        <v>1823.91</v>
      </c>
      <c r="E1667" s="70">
        <v>17255</v>
      </c>
      <c r="F1667" s="122">
        <f t="shared" si="78"/>
        <v>25882.5</v>
      </c>
      <c r="G1667" s="105">
        <f t="shared" si="76"/>
        <v>6902</v>
      </c>
      <c r="H1667" s="105">
        <f t="shared" si="77"/>
        <v>11215.75</v>
      </c>
      <c r="I1667" s="7" t="s">
        <v>17519</v>
      </c>
      <c r="J1667" s="7" t="s">
        <v>711</v>
      </c>
    </row>
    <row r="1668" spans="1:10" customFormat="1" x14ac:dyDescent="0.3">
      <c r="A1668" s="7" t="s">
        <v>4943</v>
      </c>
      <c r="B1668" s="7" t="s">
        <v>4944</v>
      </c>
      <c r="C1668" s="33">
        <v>0</v>
      </c>
      <c r="D1668" s="52">
        <v>1725.5</v>
      </c>
      <c r="E1668" s="70">
        <v>17255</v>
      </c>
      <c r="F1668" s="122">
        <f t="shared" si="78"/>
        <v>25882.5</v>
      </c>
      <c r="G1668" s="105">
        <f t="shared" ref="G1668:G1731" si="79">(F1668/1.5)*0.4</f>
        <v>6902</v>
      </c>
      <c r="H1668" s="105">
        <f t="shared" ref="H1668:H1731" si="80">(F1668/1.5)*0.65</f>
        <v>11215.75</v>
      </c>
      <c r="I1668" s="7" t="s">
        <v>17519</v>
      </c>
      <c r="J1668" s="7" t="s">
        <v>711</v>
      </c>
    </row>
    <row r="1669" spans="1:10" customFormat="1" x14ac:dyDescent="0.3">
      <c r="A1669" s="7" t="s">
        <v>4945</v>
      </c>
      <c r="B1669" s="7" t="s">
        <v>4946</v>
      </c>
      <c r="C1669" s="33">
        <v>0</v>
      </c>
      <c r="D1669" s="52">
        <v>1725.5</v>
      </c>
      <c r="E1669" s="70">
        <v>17255</v>
      </c>
      <c r="F1669" s="122">
        <f t="shared" si="78"/>
        <v>25882.5</v>
      </c>
      <c r="G1669" s="105">
        <f t="shared" si="79"/>
        <v>6902</v>
      </c>
      <c r="H1669" s="105">
        <f t="shared" si="80"/>
        <v>11215.75</v>
      </c>
      <c r="I1669" s="7" t="s">
        <v>17519</v>
      </c>
      <c r="J1669" s="7" t="s">
        <v>711</v>
      </c>
    </row>
    <row r="1670" spans="1:10" customFormat="1" x14ac:dyDescent="0.3">
      <c r="A1670" s="7" t="s">
        <v>4947</v>
      </c>
      <c r="B1670" s="7" t="s">
        <v>4948</v>
      </c>
      <c r="C1670" s="33">
        <v>0</v>
      </c>
      <c r="D1670" s="52">
        <v>1725.5</v>
      </c>
      <c r="E1670" s="70">
        <v>17255</v>
      </c>
      <c r="F1670" s="122">
        <f t="shared" si="78"/>
        <v>25882.5</v>
      </c>
      <c r="G1670" s="105">
        <f t="shared" si="79"/>
        <v>6902</v>
      </c>
      <c r="H1670" s="105">
        <f t="shared" si="80"/>
        <v>11215.75</v>
      </c>
      <c r="I1670" s="7" t="s">
        <v>17519</v>
      </c>
      <c r="J1670" s="7" t="s">
        <v>711</v>
      </c>
    </row>
    <row r="1671" spans="1:10" customFormat="1" x14ac:dyDescent="0.3">
      <c r="A1671" s="7" t="s">
        <v>4949</v>
      </c>
      <c r="B1671" s="7" t="s">
        <v>4950</v>
      </c>
      <c r="C1671" s="33">
        <v>0</v>
      </c>
      <c r="D1671" s="52">
        <v>22015</v>
      </c>
      <c r="E1671" s="70">
        <v>22015</v>
      </c>
      <c r="F1671" s="122">
        <f t="shared" ref="F1671:F1734" si="81">IF(E1671&gt;0,+E1671,IF(D1671&gt;0,+D1671,IF(C1671&gt;0,+C1671,0)))*1.5</f>
        <v>33022.5</v>
      </c>
      <c r="G1671" s="105">
        <f t="shared" si="79"/>
        <v>8806</v>
      </c>
      <c r="H1671" s="105">
        <f t="shared" si="80"/>
        <v>14309.75</v>
      </c>
      <c r="I1671" s="7" t="s">
        <v>17519</v>
      </c>
      <c r="J1671" s="7" t="s">
        <v>711</v>
      </c>
    </row>
    <row r="1672" spans="1:10" customFormat="1" x14ac:dyDescent="0.3">
      <c r="A1672" s="7" t="s">
        <v>4951</v>
      </c>
      <c r="B1672" s="7" t="s">
        <v>4952</v>
      </c>
      <c r="C1672" s="33">
        <v>0</v>
      </c>
      <c r="D1672" s="52">
        <v>36890</v>
      </c>
      <c r="E1672" s="70">
        <v>0</v>
      </c>
      <c r="F1672" s="122">
        <f t="shared" si="81"/>
        <v>55335</v>
      </c>
      <c r="G1672" s="105">
        <f t="shared" si="79"/>
        <v>14756</v>
      </c>
      <c r="H1672" s="105">
        <f t="shared" si="80"/>
        <v>23978.5</v>
      </c>
      <c r="I1672" s="7" t="s">
        <v>17519</v>
      </c>
      <c r="J1672" s="7" t="s">
        <v>711</v>
      </c>
    </row>
    <row r="1673" spans="1:10" customFormat="1" x14ac:dyDescent="0.3">
      <c r="A1673" s="7" t="s">
        <v>4953</v>
      </c>
      <c r="B1673" s="7" t="s">
        <v>4954</v>
      </c>
      <c r="C1673" s="33">
        <v>16065</v>
      </c>
      <c r="D1673" s="52">
        <v>5831</v>
      </c>
      <c r="E1673" s="70">
        <v>5831</v>
      </c>
      <c r="F1673" s="122">
        <f t="shared" si="81"/>
        <v>8746.5</v>
      </c>
      <c r="G1673" s="105">
        <f t="shared" si="79"/>
        <v>2332.4</v>
      </c>
      <c r="H1673" s="105">
        <f t="shared" si="80"/>
        <v>3790.15</v>
      </c>
      <c r="I1673" s="7" t="s">
        <v>17519</v>
      </c>
      <c r="J1673" s="7" t="s">
        <v>1104</v>
      </c>
    </row>
    <row r="1674" spans="1:10" customFormat="1" x14ac:dyDescent="0.3">
      <c r="A1674" s="7" t="s">
        <v>4955</v>
      </c>
      <c r="B1674" s="7" t="s">
        <v>4956</v>
      </c>
      <c r="C1674" s="33">
        <v>0</v>
      </c>
      <c r="D1674" s="52">
        <v>5890.5</v>
      </c>
      <c r="E1674" s="70">
        <v>0</v>
      </c>
      <c r="F1674" s="122">
        <f t="shared" si="81"/>
        <v>8835.75</v>
      </c>
      <c r="G1674" s="105">
        <f t="shared" si="79"/>
        <v>2356.2000000000003</v>
      </c>
      <c r="H1674" s="105">
        <f t="shared" si="80"/>
        <v>3828.8250000000003</v>
      </c>
      <c r="I1674" s="7" t="s">
        <v>17519</v>
      </c>
      <c r="J1674" s="7" t="s">
        <v>2</v>
      </c>
    </row>
    <row r="1675" spans="1:10" customFormat="1" x14ac:dyDescent="0.3">
      <c r="A1675" s="7" t="s">
        <v>4957</v>
      </c>
      <c r="B1675" s="7" t="s">
        <v>4958</v>
      </c>
      <c r="C1675" s="33">
        <v>0</v>
      </c>
      <c r="D1675" s="52">
        <v>41531</v>
      </c>
      <c r="E1675" s="70">
        <v>41531</v>
      </c>
      <c r="F1675" s="122">
        <f t="shared" si="81"/>
        <v>62296.5</v>
      </c>
      <c r="G1675" s="105">
        <f t="shared" si="79"/>
        <v>16612.400000000001</v>
      </c>
      <c r="H1675" s="105">
        <f t="shared" si="80"/>
        <v>26995.15</v>
      </c>
      <c r="I1675" s="7" t="s">
        <v>17520</v>
      </c>
      <c r="J1675" s="7" t="s">
        <v>1104</v>
      </c>
    </row>
    <row r="1676" spans="1:10" customFormat="1" x14ac:dyDescent="0.3">
      <c r="A1676" s="7" t="s">
        <v>4959</v>
      </c>
      <c r="B1676" s="7" t="s">
        <v>4960</v>
      </c>
      <c r="C1676" s="33">
        <v>0</v>
      </c>
      <c r="D1676" s="52">
        <v>5944.05</v>
      </c>
      <c r="E1676" s="70">
        <v>0</v>
      </c>
      <c r="F1676" s="122">
        <f t="shared" si="81"/>
        <v>8916.0750000000007</v>
      </c>
      <c r="G1676" s="105">
        <f t="shared" si="79"/>
        <v>2377.6200000000003</v>
      </c>
      <c r="H1676" s="105">
        <f t="shared" si="80"/>
        <v>3863.6325000000002</v>
      </c>
      <c r="I1676" s="7" t="s">
        <v>17519</v>
      </c>
      <c r="J1676" s="7" t="s">
        <v>1104</v>
      </c>
    </row>
    <row r="1677" spans="1:10" customFormat="1" x14ac:dyDescent="0.3">
      <c r="A1677" s="7" t="s">
        <v>4961</v>
      </c>
      <c r="B1677" s="7" t="s">
        <v>4962</v>
      </c>
      <c r="C1677" s="33">
        <v>0</v>
      </c>
      <c r="D1677" s="52">
        <v>233640</v>
      </c>
      <c r="E1677" s="70">
        <v>0</v>
      </c>
      <c r="F1677" s="122">
        <f t="shared" si="81"/>
        <v>350460</v>
      </c>
      <c r="G1677" s="105">
        <f t="shared" si="79"/>
        <v>93456</v>
      </c>
      <c r="H1677" s="105">
        <f t="shared" si="80"/>
        <v>151866</v>
      </c>
      <c r="I1677" s="7" t="s">
        <v>17519</v>
      </c>
      <c r="J1677" s="7" t="s">
        <v>2</v>
      </c>
    </row>
    <row r="1678" spans="1:10" customFormat="1" x14ac:dyDescent="0.3">
      <c r="A1678" s="7" t="s">
        <v>4963</v>
      </c>
      <c r="B1678" s="7" t="s">
        <v>4964</v>
      </c>
      <c r="C1678" s="33">
        <v>51765</v>
      </c>
      <c r="D1678" s="52">
        <v>51765</v>
      </c>
      <c r="E1678" s="70">
        <v>4000.78</v>
      </c>
      <c r="F1678" s="122">
        <f t="shared" si="81"/>
        <v>6001.17</v>
      </c>
      <c r="G1678" s="105">
        <f t="shared" si="79"/>
        <v>1600.3120000000001</v>
      </c>
      <c r="H1678" s="105">
        <f t="shared" si="80"/>
        <v>2600.5070000000001</v>
      </c>
      <c r="I1678" s="7" t="s">
        <v>17519</v>
      </c>
      <c r="J1678" s="7" t="s">
        <v>711</v>
      </c>
    </row>
    <row r="1679" spans="1:10" customFormat="1" x14ac:dyDescent="0.3">
      <c r="A1679" s="7" t="s">
        <v>4965</v>
      </c>
      <c r="B1679" s="7" t="s">
        <v>4966</v>
      </c>
      <c r="C1679" s="33">
        <v>51765</v>
      </c>
      <c r="D1679" s="52">
        <v>51765</v>
      </c>
      <c r="E1679" s="70">
        <v>6999.58</v>
      </c>
      <c r="F1679" s="122">
        <f t="shared" si="81"/>
        <v>10499.369999999999</v>
      </c>
      <c r="G1679" s="105">
        <f t="shared" si="79"/>
        <v>2799.8319999999999</v>
      </c>
      <c r="H1679" s="105">
        <f t="shared" si="80"/>
        <v>4549.7269999999999</v>
      </c>
      <c r="I1679" s="7" t="s">
        <v>17519</v>
      </c>
      <c r="J1679" s="7" t="s">
        <v>1433</v>
      </c>
    </row>
    <row r="1680" spans="1:10" customFormat="1" x14ac:dyDescent="0.3">
      <c r="A1680" s="7" t="s">
        <v>4967</v>
      </c>
      <c r="B1680" s="7" t="s">
        <v>4968</v>
      </c>
      <c r="C1680" s="33">
        <v>23999.919999999998</v>
      </c>
      <c r="D1680" s="52">
        <v>51765</v>
      </c>
      <c r="E1680" s="70">
        <v>23999.919999999998</v>
      </c>
      <c r="F1680" s="122">
        <f t="shared" si="81"/>
        <v>35999.879999999997</v>
      </c>
      <c r="G1680" s="105">
        <f t="shared" si="79"/>
        <v>9599.9679999999989</v>
      </c>
      <c r="H1680" s="105">
        <f t="shared" si="80"/>
        <v>15599.947999999999</v>
      </c>
      <c r="I1680" s="7" t="s">
        <v>17519</v>
      </c>
      <c r="J1680" s="7" t="s">
        <v>2</v>
      </c>
    </row>
    <row r="1681" spans="1:10" customFormat="1" x14ac:dyDescent="0.3">
      <c r="A1681" s="7" t="s">
        <v>4969</v>
      </c>
      <c r="B1681" s="7" t="s">
        <v>4970</v>
      </c>
      <c r="C1681" s="33">
        <v>23999.919999999998</v>
      </c>
      <c r="D1681" s="52">
        <v>51765</v>
      </c>
      <c r="E1681" s="70">
        <v>23999.919999999998</v>
      </c>
      <c r="F1681" s="122">
        <f t="shared" si="81"/>
        <v>35999.879999999997</v>
      </c>
      <c r="G1681" s="105">
        <f t="shared" si="79"/>
        <v>9599.9679999999989</v>
      </c>
      <c r="H1681" s="105">
        <f t="shared" si="80"/>
        <v>15599.947999999999</v>
      </c>
      <c r="I1681" s="7" t="s">
        <v>17519</v>
      </c>
      <c r="J1681" s="7" t="s">
        <v>2</v>
      </c>
    </row>
    <row r="1682" spans="1:10" customFormat="1" x14ac:dyDescent="0.3">
      <c r="A1682" s="7" t="s">
        <v>4971</v>
      </c>
      <c r="B1682" s="7" t="s">
        <v>4972</v>
      </c>
      <c r="C1682" s="33">
        <v>23999.919999999998</v>
      </c>
      <c r="D1682" s="52">
        <v>51765</v>
      </c>
      <c r="E1682" s="70">
        <v>23999.919999999998</v>
      </c>
      <c r="F1682" s="122">
        <f t="shared" si="81"/>
        <v>35999.879999999997</v>
      </c>
      <c r="G1682" s="105">
        <f t="shared" si="79"/>
        <v>9599.9679999999989</v>
      </c>
      <c r="H1682" s="105">
        <f t="shared" si="80"/>
        <v>15599.947999999999</v>
      </c>
      <c r="I1682" s="7" t="s">
        <v>17519</v>
      </c>
      <c r="J1682" s="7" t="s">
        <v>2</v>
      </c>
    </row>
    <row r="1683" spans="1:10" customFormat="1" x14ac:dyDescent="0.3">
      <c r="A1683" s="7" t="s">
        <v>4973</v>
      </c>
      <c r="B1683" s="7" t="s">
        <v>4974</v>
      </c>
      <c r="C1683" s="66">
        <v>51765</v>
      </c>
      <c r="D1683" s="68">
        <v>51765</v>
      </c>
      <c r="E1683" s="70">
        <v>23999.919999999998</v>
      </c>
      <c r="F1683" s="122">
        <f t="shared" si="81"/>
        <v>35999.879999999997</v>
      </c>
      <c r="G1683" s="105">
        <f t="shared" si="79"/>
        <v>9599.9679999999989</v>
      </c>
      <c r="H1683" s="105">
        <f t="shared" si="80"/>
        <v>15599.947999999999</v>
      </c>
      <c r="I1683" s="7" t="s">
        <v>17519</v>
      </c>
      <c r="J1683" s="7" t="s">
        <v>2</v>
      </c>
    </row>
    <row r="1684" spans="1:10" customFormat="1" x14ac:dyDescent="0.3">
      <c r="A1684" s="7" t="s">
        <v>4975</v>
      </c>
      <c r="B1684" s="7" t="s">
        <v>4976</v>
      </c>
      <c r="C1684" s="33">
        <v>51765</v>
      </c>
      <c r="D1684" s="52">
        <v>51765</v>
      </c>
      <c r="E1684" s="70">
        <v>23999.919999999998</v>
      </c>
      <c r="F1684" s="122">
        <f t="shared" si="81"/>
        <v>35999.879999999997</v>
      </c>
      <c r="G1684" s="105">
        <f t="shared" si="79"/>
        <v>9599.9679999999989</v>
      </c>
      <c r="H1684" s="105">
        <f t="shared" si="80"/>
        <v>15599.947999999999</v>
      </c>
      <c r="I1684" s="7" t="s">
        <v>17519</v>
      </c>
      <c r="J1684" s="7" t="s">
        <v>2</v>
      </c>
    </row>
    <row r="1685" spans="1:10" customFormat="1" x14ac:dyDescent="0.3">
      <c r="A1685" s="7" t="s">
        <v>4977</v>
      </c>
      <c r="B1685" s="7" t="s">
        <v>4978</v>
      </c>
      <c r="C1685" s="33">
        <v>51765</v>
      </c>
      <c r="D1685" s="52">
        <v>51765</v>
      </c>
      <c r="E1685" s="70">
        <v>23999.919999999998</v>
      </c>
      <c r="F1685" s="122">
        <f t="shared" si="81"/>
        <v>35999.879999999997</v>
      </c>
      <c r="G1685" s="105">
        <f t="shared" si="79"/>
        <v>9599.9679999999989</v>
      </c>
      <c r="H1685" s="105">
        <f t="shared" si="80"/>
        <v>15599.947999999999</v>
      </c>
      <c r="I1685" s="7" t="s">
        <v>17519</v>
      </c>
      <c r="J1685" s="7" t="s">
        <v>2</v>
      </c>
    </row>
    <row r="1686" spans="1:10" customFormat="1" x14ac:dyDescent="0.3">
      <c r="A1686" s="7" t="s">
        <v>4979</v>
      </c>
      <c r="B1686" s="7" t="s">
        <v>4980</v>
      </c>
      <c r="C1686" s="33">
        <v>23999.919999999998</v>
      </c>
      <c r="D1686" s="52">
        <v>23999.919999999998</v>
      </c>
      <c r="E1686" s="70">
        <v>23999.919999999998</v>
      </c>
      <c r="F1686" s="122">
        <f t="shared" si="81"/>
        <v>35999.879999999997</v>
      </c>
      <c r="G1686" s="105">
        <f t="shared" si="79"/>
        <v>9599.9679999999989</v>
      </c>
      <c r="H1686" s="105">
        <f t="shared" si="80"/>
        <v>15599.947999999999</v>
      </c>
      <c r="I1686" s="7" t="s">
        <v>17519</v>
      </c>
      <c r="J1686" s="7" t="s">
        <v>2</v>
      </c>
    </row>
    <row r="1687" spans="1:10" customFormat="1" x14ac:dyDescent="0.3">
      <c r="A1687" s="7" t="s">
        <v>4981</v>
      </c>
      <c r="B1687" s="7" t="s">
        <v>4982</v>
      </c>
      <c r="C1687" s="33">
        <v>23999.919999999998</v>
      </c>
      <c r="D1687" s="52">
        <v>23999.919999999998</v>
      </c>
      <c r="E1687" s="70">
        <v>23999.919999999998</v>
      </c>
      <c r="F1687" s="122">
        <f t="shared" si="81"/>
        <v>35999.879999999997</v>
      </c>
      <c r="G1687" s="105">
        <f t="shared" si="79"/>
        <v>9599.9679999999989</v>
      </c>
      <c r="H1687" s="105">
        <f t="shared" si="80"/>
        <v>15599.947999999999</v>
      </c>
      <c r="I1687" s="7" t="s">
        <v>17519</v>
      </c>
      <c r="J1687" s="7" t="s">
        <v>2</v>
      </c>
    </row>
    <row r="1688" spans="1:10" customFormat="1" x14ac:dyDescent="0.3">
      <c r="A1688" s="7" t="s">
        <v>4983</v>
      </c>
      <c r="B1688" s="7" t="s">
        <v>4984</v>
      </c>
      <c r="C1688" s="33">
        <v>51765</v>
      </c>
      <c r="D1688" s="52">
        <v>51765</v>
      </c>
      <c r="E1688" s="70">
        <v>46000.639999999999</v>
      </c>
      <c r="F1688" s="122">
        <f t="shared" si="81"/>
        <v>69000.959999999992</v>
      </c>
      <c r="G1688" s="105">
        <f t="shared" si="79"/>
        <v>18400.255999999998</v>
      </c>
      <c r="H1688" s="105">
        <f t="shared" si="80"/>
        <v>29900.415999999997</v>
      </c>
      <c r="I1688" s="7" t="s">
        <v>17519</v>
      </c>
      <c r="J1688" s="7" t="s">
        <v>2</v>
      </c>
    </row>
    <row r="1689" spans="1:10" customFormat="1" x14ac:dyDescent="0.3">
      <c r="A1689" s="7" t="s">
        <v>4985</v>
      </c>
      <c r="B1689" s="7" t="s">
        <v>4986</v>
      </c>
      <c r="C1689" s="33">
        <v>23999.919999999998</v>
      </c>
      <c r="D1689" s="52">
        <v>51765</v>
      </c>
      <c r="E1689" s="70">
        <v>23999.919999999998</v>
      </c>
      <c r="F1689" s="122">
        <f t="shared" si="81"/>
        <v>35999.879999999997</v>
      </c>
      <c r="G1689" s="105">
        <f t="shared" si="79"/>
        <v>9599.9679999999989</v>
      </c>
      <c r="H1689" s="105">
        <f t="shared" si="80"/>
        <v>15599.947999999999</v>
      </c>
      <c r="I1689" s="7" t="s">
        <v>17519</v>
      </c>
      <c r="J1689" s="7" t="s">
        <v>2</v>
      </c>
    </row>
    <row r="1690" spans="1:10" customFormat="1" x14ac:dyDescent="0.3">
      <c r="A1690" s="7" t="s">
        <v>4987</v>
      </c>
      <c r="B1690" s="7" t="s">
        <v>4988</v>
      </c>
      <c r="C1690" s="33">
        <v>23999.919999999998</v>
      </c>
      <c r="D1690" s="52">
        <v>51765</v>
      </c>
      <c r="E1690" s="70">
        <v>23999.919999999998</v>
      </c>
      <c r="F1690" s="122">
        <f t="shared" si="81"/>
        <v>35999.879999999997</v>
      </c>
      <c r="G1690" s="105">
        <f t="shared" si="79"/>
        <v>9599.9679999999989</v>
      </c>
      <c r="H1690" s="105">
        <f t="shared" si="80"/>
        <v>15599.947999999999</v>
      </c>
      <c r="I1690" s="7" t="s">
        <v>17519</v>
      </c>
      <c r="J1690" s="7" t="s">
        <v>2</v>
      </c>
    </row>
    <row r="1691" spans="1:10" customFormat="1" x14ac:dyDescent="0.3">
      <c r="A1691" s="7" t="s">
        <v>4989</v>
      </c>
      <c r="B1691" s="7" t="s">
        <v>4990</v>
      </c>
      <c r="C1691" s="33">
        <v>2478.77</v>
      </c>
      <c r="D1691" s="52">
        <v>2677.5</v>
      </c>
      <c r="E1691" s="70">
        <v>4331.6000000000004</v>
      </c>
      <c r="F1691" s="122">
        <f t="shared" si="81"/>
        <v>6497.4000000000005</v>
      </c>
      <c r="G1691" s="105">
        <f t="shared" si="79"/>
        <v>1732.6400000000003</v>
      </c>
      <c r="H1691" s="105">
        <f t="shared" si="80"/>
        <v>2815.5400000000004</v>
      </c>
      <c r="I1691" s="7" t="s">
        <v>17519</v>
      </c>
      <c r="J1691" s="7" t="s">
        <v>2</v>
      </c>
    </row>
    <row r="1692" spans="1:10" customFormat="1" x14ac:dyDescent="0.3">
      <c r="A1692" s="7" t="s">
        <v>4991</v>
      </c>
      <c r="B1692" s="7" t="s">
        <v>4992</v>
      </c>
      <c r="C1692" s="33">
        <v>0</v>
      </c>
      <c r="D1692" s="52">
        <v>81515</v>
      </c>
      <c r="E1692" s="70">
        <v>0</v>
      </c>
      <c r="F1692" s="122">
        <f t="shared" si="81"/>
        <v>122272.5</v>
      </c>
      <c r="G1692" s="105">
        <f t="shared" si="79"/>
        <v>32606</v>
      </c>
      <c r="H1692" s="105">
        <f t="shared" si="80"/>
        <v>52984.75</v>
      </c>
      <c r="I1692" s="7" t="s">
        <v>17519</v>
      </c>
      <c r="J1692" s="7" t="s">
        <v>2</v>
      </c>
    </row>
    <row r="1693" spans="1:10" customFormat="1" x14ac:dyDescent="0.3">
      <c r="A1693" s="7" t="s">
        <v>4993</v>
      </c>
      <c r="B1693" s="7" t="s">
        <v>4994</v>
      </c>
      <c r="C1693" s="33">
        <v>189.21</v>
      </c>
      <c r="D1693" s="52">
        <v>331.53</v>
      </c>
      <c r="E1693" s="70">
        <v>26180</v>
      </c>
      <c r="F1693" s="122">
        <f t="shared" si="81"/>
        <v>39270</v>
      </c>
      <c r="G1693" s="105">
        <f t="shared" si="79"/>
        <v>10472</v>
      </c>
      <c r="H1693" s="105">
        <f t="shared" si="80"/>
        <v>17017</v>
      </c>
      <c r="I1693" s="7" t="s">
        <v>17519</v>
      </c>
      <c r="J1693" s="7" t="s">
        <v>17525</v>
      </c>
    </row>
    <row r="1694" spans="1:10" customFormat="1" x14ac:dyDescent="0.3">
      <c r="A1694" s="7" t="s">
        <v>4995</v>
      </c>
      <c r="B1694" s="7" t="s">
        <v>4996</v>
      </c>
      <c r="C1694" s="33">
        <v>0</v>
      </c>
      <c r="D1694" s="52">
        <v>46790.8</v>
      </c>
      <c r="E1694" s="70">
        <v>0</v>
      </c>
      <c r="F1694" s="122">
        <f t="shared" si="81"/>
        <v>70186.200000000012</v>
      </c>
      <c r="G1694" s="105">
        <f t="shared" si="79"/>
        <v>18716.320000000003</v>
      </c>
      <c r="H1694" s="105">
        <f t="shared" si="80"/>
        <v>30414.020000000008</v>
      </c>
      <c r="I1694" s="7" t="s">
        <v>17519</v>
      </c>
      <c r="J1694" s="7" t="s">
        <v>272</v>
      </c>
    </row>
    <row r="1695" spans="1:10" customFormat="1" x14ac:dyDescent="0.3">
      <c r="A1695" s="7" t="s">
        <v>4997</v>
      </c>
      <c r="B1695" s="7" t="s">
        <v>4998</v>
      </c>
      <c r="C1695" s="33">
        <v>0</v>
      </c>
      <c r="D1695" s="52">
        <v>32068.12</v>
      </c>
      <c r="E1695" s="70">
        <v>0</v>
      </c>
      <c r="F1695" s="122">
        <f t="shared" si="81"/>
        <v>48102.18</v>
      </c>
      <c r="G1695" s="105">
        <f t="shared" si="79"/>
        <v>12827.248</v>
      </c>
      <c r="H1695" s="105">
        <f t="shared" si="80"/>
        <v>20844.277999999998</v>
      </c>
      <c r="I1695" s="7" t="s">
        <v>17519</v>
      </c>
      <c r="J1695" s="7" t="s">
        <v>2</v>
      </c>
    </row>
    <row r="1696" spans="1:10" customFormat="1" x14ac:dyDescent="0.3">
      <c r="A1696" s="7" t="s">
        <v>4999</v>
      </c>
      <c r="B1696" s="7" t="s">
        <v>5000</v>
      </c>
      <c r="C1696" s="33">
        <v>0</v>
      </c>
      <c r="D1696" s="52">
        <v>28258.639999999999</v>
      </c>
      <c r="E1696" s="70">
        <v>0</v>
      </c>
      <c r="F1696" s="122">
        <f t="shared" si="81"/>
        <v>42387.96</v>
      </c>
      <c r="G1696" s="105">
        <f t="shared" si="79"/>
        <v>11303.456</v>
      </c>
      <c r="H1696" s="105">
        <f t="shared" si="80"/>
        <v>18368.116000000002</v>
      </c>
      <c r="I1696" s="7" t="s">
        <v>17519</v>
      </c>
      <c r="J1696" s="7" t="s">
        <v>1433</v>
      </c>
    </row>
    <row r="1697" spans="1:10" customFormat="1" x14ac:dyDescent="0.3">
      <c r="A1697" s="7" t="s">
        <v>5001</v>
      </c>
      <c r="B1697" s="7" t="s">
        <v>5002</v>
      </c>
      <c r="C1697" s="33">
        <v>0</v>
      </c>
      <c r="D1697" s="52">
        <v>95200</v>
      </c>
      <c r="E1697" s="70">
        <v>0</v>
      </c>
      <c r="F1697" s="122">
        <f t="shared" si="81"/>
        <v>142800</v>
      </c>
      <c r="G1697" s="105">
        <f t="shared" si="79"/>
        <v>38080</v>
      </c>
      <c r="H1697" s="105">
        <f t="shared" si="80"/>
        <v>61880</v>
      </c>
      <c r="I1697" s="7" t="s">
        <v>17519</v>
      </c>
      <c r="J1697" s="7" t="s">
        <v>2</v>
      </c>
    </row>
    <row r="1698" spans="1:10" customFormat="1" x14ac:dyDescent="0.3">
      <c r="A1698" s="7" t="s">
        <v>5003</v>
      </c>
      <c r="B1698" s="7" t="s">
        <v>5004</v>
      </c>
      <c r="C1698" s="33">
        <v>0</v>
      </c>
      <c r="D1698" s="52">
        <v>147594.51</v>
      </c>
      <c r="E1698" s="70">
        <v>0</v>
      </c>
      <c r="F1698" s="122">
        <f t="shared" si="81"/>
        <v>221391.76500000001</v>
      </c>
      <c r="G1698" s="105">
        <f t="shared" si="79"/>
        <v>59037.804000000004</v>
      </c>
      <c r="H1698" s="105">
        <f t="shared" si="80"/>
        <v>95936.431500000006</v>
      </c>
      <c r="I1698" s="7" t="s">
        <v>17519</v>
      </c>
      <c r="J1698" s="7" t="s">
        <v>2</v>
      </c>
    </row>
    <row r="1699" spans="1:10" customFormat="1" x14ac:dyDescent="0.3">
      <c r="A1699" s="7" t="s">
        <v>5005</v>
      </c>
      <c r="B1699" s="7" t="s">
        <v>5006</v>
      </c>
      <c r="C1699" s="33">
        <v>173.74</v>
      </c>
      <c r="D1699" s="52">
        <v>173.74</v>
      </c>
      <c r="E1699" s="70">
        <v>172.55</v>
      </c>
      <c r="F1699" s="122">
        <f t="shared" si="81"/>
        <v>258.82500000000005</v>
      </c>
      <c r="G1699" s="105">
        <f t="shared" si="79"/>
        <v>69.020000000000024</v>
      </c>
      <c r="H1699" s="105">
        <f t="shared" si="80"/>
        <v>112.15750000000003</v>
      </c>
      <c r="I1699" s="7" t="s">
        <v>17519</v>
      </c>
      <c r="J1699" s="7" t="s">
        <v>1433</v>
      </c>
    </row>
    <row r="1700" spans="1:10" customFormat="1" x14ac:dyDescent="0.3">
      <c r="A1700" s="7" t="s">
        <v>5007</v>
      </c>
      <c r="B1700" s="7" t="s">
        <v>5008</v>
      </c>
      <c r="C1700" s="33">
        <v>0</v>
      </c>
      <c r="D1700" s="52">
        <v>43078</v>
      </c>
      <c r="E1700" s="70">
        <v>0</v>
      </c>
      <c r="F1700" s="122">
        <f t="shared" si="81"/>
        <v>64617</v>
      </c>
      <c r="G1700" s="105">
        <f t="shared" si="79"/>
        <v>17231.2</v>
      </c>
      <c r="H1700" s="105">
        <f t="shared" si="80"/>
        <v>28000.7</v>
      </c>
      <c r="I1700" s="7" t="s">
        <v>17519</v>
      </c>
      <c r="J1700" s="7" t="s">
        <v>1433</v>
      </c>
    </row>
    <row r="1701" spans="1:10" customFormat="1" x14ac:dyDescent="0.3">
      <c r="A1701" s="7" t="s">
        <v>5009</v>
      </c>
      <c r="B1701" s="7" t="s">
        <v>5010</v>
      </c>
      <c r="C1701" s="33">
        <v>0</v>
      </c>
      <c r="D1701" s="52">
        <v>1725.5</v>
      </c>
      <c r="E1701" s="70">
        <v>17255</v>
      </c>
      <c r="F1701" s="122">
        <f t="shared" si="81"/>
        <v>25882.5</v>
      </c>
      <c r="G1701" s="105">
        <f t="shared" si="79"/>
        <v>6902</v>
      </c>
      <c r="H1701" s="105">
        <f t="shared" si="80"/>
        <v>11215.75</v>
      </c>
      <c r="I1701" s="7" t="s">
        <v>17519</v>
      </c>
      <c r="J1701" s="7" t="s">
        <v>272</v>
      </c>
    </row>
    <row r="1702" spans="1:10" customFormat="1" x14ac:dyDescent="0.3">
      <c r="A1702" s="7" t="s">
        <v>5011</v>
      </c>
      <c r="B1702" s="7" t="s">
        <v>5012</v>
      </c>
      <c r="C1702" s="33">
        <v>0</v>
      </c>
      <c r="D1702" s="52">
        <v>1725.5</v>
      </c>
      <c r="E1702" s="70">
        <v>17255</v>
      </c>
      <c r="F1702" s="122">
        <f t="shared" si="81"/>
        <v>25882.5</v>
      </c>
      <c r="G1702" s="105">
        <f t="shared" si="79"/>
        <v>6902</v>
      </c>
      <c r="H1702" s="105">
        <f t="shared" si="80"/>
        <v>11215.75</v>
      </c>
      <c r="I1702" s="7" t="s">
        <v>17519</v>
      </c>
      <c r="J1702" s="7" t="s">
        <v>2</v>
      </c>
    </row>
    <row r="1703" spans="1:10" customFormat="1" x14ac:dyDescent="0.3">
      <c r="A1703" s="7" t="s">
        <v>5013</v>
      </c>
      <c r="B1703" s="7" t="s">
        <v>5014</v>
      </c>
      <c r="C1703" s="33">
        <v>0</v>
      </c>
      <c r="D1703" s="52">
        <v>297930.78000000003</v>
      </c>
      <c r="E1703" s="70">
        <v>297930.78000000003</v>
      </c>
      <c r="F1703" s="122">
        <f t="shared" si="81"/>
        <v>446896.17000000004</v>
      </c>
      <c r="G1703" s="105">
        <f t="shared" si="79"/>
        <v>119172.31200000002</v>
      </c>
      <c r="H1703" s="105">
        <f t="shared" si="80"/>
        <v>193655.00700000001</v>
      </c>
      <c r="I1703" s="7" t="s">
        <v>17519</v>
      </c>
      <c r="J1703" s="7" t="s">
        <v>711</v>
      </c>
    </row>
    <row r="1704" spans="1:10" customFormat="1" x14ac:dyDescent="0.3">
      <c r="A1704" s="7" t="s">
        <v>5015</v>
      </c>
      <c r="B1704" s="7" t="s">
        <v>5016</v>
      </c>
      <c r="C1704" s="33">
        <v>0</v>
      </c>
      <c r="D1704" s="52">
        <v>167669.81</v>
      </c>
      <c r="E1704" s="70">
        <v>0</v>
      </c>
      <c r="F1704" s="122">
        <f t="shared" si="81"/>
        <v>251504.715</v>
      </c>
      <c r="G1704" s="105">
        <f t="shared" si="79"/>
        <v>67067.923999999999</v>
      </c>
      <c r="H1704" s="105">
        <f t="shared" si="80"/>
        <v>108985.3765</v>
      </c>
      <c r="I1704" s="7" t="s">
        <v>17519</v>
      </c>
      <c r="J1704" s="7" t="s">
        <v>711</v>
      </c>
    </row>
    <row r="1705" spans="1:10" customFormat="1" x14ac:dyDescent="0.3">
      <c r="A1705" s="7" t="s">
        <v>5017</v>
      </c>
      <c r="B1705" s="7" t="s">
        <v>5018</v>
      </c>
      <c r="C1705" s="33">
        <v>0</v>
      </c>
      <c r="D1705" s="52">
        <v>56870.1</v>
      </c>
      <c r="E1705" s="70">
        <v>56870.1</v>
      </c>
      <c r="F1705" s="122">
        <f t="shared" si="81"/>
        <v>85305.15</v>
      </c>
      <c r="G1705" s="105">
        <f t="shared" si="79"/>
        <v>22748.04</v>
      </c>
      <c r="H1705" s="105">
        <f t="shared" si="80"/>
        <v>36965.565000000002</v>
      </c>
      <c r="I1705" s="7" t="s">
        <v>17519</v>
      </c>
      <c r="J1705" s="7" t="s">
        <v>1433</v>
      </c>
    </row>
    <row r="1706" spans="1:10" customFormat="1" x14ac:dyDescent="0.3">
      <c r="A1706" s="7" t="s">
        <v>5019</v>
      </c>
      <c r="B1706" s="7" t="s">
        <v>5020</v>
      </c>
      <c r="C1706" s="33">
        <v>0</v>
      </c>
      <c r="D1706" s="52">
        <v>39543.699999999997</v>
      </c>
      <c r="E1706" s="70">
        <v>0</v>
      </c>
      <c r="F1706" s="122">
        <f t="shared" si="81"/>
        <v>59315.549999999996</v>
      </c>
      <c r="G1706" s="105">
        <f t="shared" si="79"/>
        <v>15817.48</v>
      </c>
      <c r="H1706" s="105">
        <f t="shared" si="80"/>
        <v>25703.404999999999</v>
      </c>
      <c r="I1706" s="7" t="s">
        <v>17519</v>
      </c>
      <c r="J1706" s="7" t="s">
        <v>1433</v>
      </c>
    </row>
    <row r="1707" spans="1:10" customFormat="1" x14ac:dyDescent="0.3">
      <c r="A1707" s="7" t="s">
        <v>5021</v>
      </c>
      <c r="B1707" s="7" t="s">
        <v>5022</v>
      </c>
      <c r="C1707" s="33">
        <v>0</v>
      </c>
      <c r="D1707" s="52">
        <v>225732.82</v>
      </c>
      <c r="E1707" s="70">
        <v>0</v>
      </c>
      <c r="F1707" s="122">
        <f t="shared" si="81"/>
        <v>338599.23</v>
      </c>
      <c r="G1707" s="105">
        <f t="shared" si="79"/>
        <v>90293.127999999997</v>
      </c>
      <c r="H1707" s="105">
        <f t="shared" si="80"/>
        <v>146726.33299999998</v>
      </c>
      <c r="I1707" s="7" t="s">
        <v>17519</v>
      </c>
      <c r="J1707" s="7" t="s">
        <v>1433</v>
      </c>
    </row>
    <row r="1708" spans="1:10" customFormat="1" x14ac:dyDescent="0.3">
      <c r="A1708" s="7" t="s">
        <v>5023</v>
      </c>
      <c r="B1708" s="7" t="s">
        <v>5024</v>
      </c>
      <c r="C1708" s="33">
        <v>0</v>
      </c>
      <c r="D1708" s="52">
        <v>455303.52</v>
      </c>
      <c r="E1708" s="70">
        <v>455303.52</v>
      </c>
      <c r="F1708" s="122">
        <f t="shared" si="81"/>
        <v>682955.28</v>
      </c>
      <c r="G1708" s="105">
        <f t="shared" si="79"/>
        <v>182121.40800000002</v>
      </c>
      <c r="H1708" s="105">
        <f t="shared" si="80"/>
        <v>295947.288</v>
      </c>
      <c r="I1708" s="7" t="s">
        <v>17519</v>
      </c>
      <c r="J1708" s="7" t="s">
        <v>2</v>
      </c>
    </row>
    <row r="1709" spans="1:10" customFormat="1" x14ac:dyDescent="0.3">
      <c r="A1709" s="7" t="s">
        <v>5025</v>
      </c>
      <c r="B1709" s="7" t="s">
        <v>5026</v>
      </c>
      <c r="C1709" s="33">
        <v>0</v>
      </c>
      <c r="D1709" s="52">
        <v>87061.59</v>
      </c>
      <c r="E1709" s="70">
        <v>0</v>
      </c>
      <c r="F1709" s="122">
        <f t="shared" si="81"/>
        <v>130592.38499999999</v>
      </c>
      <c r="G1709" s="105">
        <f t="shared" si="79"/>
        <v>34824.635999999999</v>
      </c>
      <c r="H1709" s="105">
        <f t="shared" si="80"/>
        <v>56590.033499999998</v>
      </c>
      <c r="I1709" s="7" t="s">
        <v>17519</v>
      </c>
      <c r="J1709" s="7" t="s">
        <v>1433</v>
      </c>
    </row>
    <row r="1710" spans="1:10" customFormat="1" x14ac:dyDescent="0.3">
      <c r="A1710" s="7" t="s">
        <v>5027</v>
      </c>
      <c r="B1710" s="7" t="s">
        <v>5028</v>
      </c>
      <c r="C1710" s="33">
        <v>0</v>
      </c>
      <c r="D1710" s="52">
        <v>40876.5</v>
      </c>
      <c r="E1710" s="70">
        <v>40876.5</v>
      </c>
      <c r="F1710" s="122">
        <f t="shared" si="81"/>
        <v>61314.75</v>
      </c>
      <c r="G1710" s="105">
        <f t="shared" si="79"/>
        <v>16350.6</v>
      </c>
      <c r="H1710" s="105">
        <f t="shared" si="80"/>
        <v>26569.725000000002</v>
      </c>
      <c r="I1710" s="7" t="s">
        <v>17519</v>
      </c>
      <c r="J1710" s="7" t="s">
        <v>1433</v>
      </c>
    </row>
    <row r="1711" spans="1:10" customFormat="1" x14ac:dyDescent="0.3">
      <c r="A1711" s="7" t="s">
        <v>5029</v>
      </c>
      <c r="B1711" s="7" t="s">
        <v>5030</v>
      </c>
      <c r="C1711" s="33">
        <v>0</v>
      </c>
      <c r="D1711" s="52">
        <v>44575.02</v>
      </c>
      <c r="E1711" s="70">
        <v>0</v>
      </c>
      <c r="F1711" s="122">
        <f t="shared" si="81"/>
        <v>66862.53</v>
      </c>
      <c r="G1711" s="105">
        <f t="shared" si="79"/>
        <v>17830.007999999998</v>
      </c>
      <c r="H1711" s="105">
        <f t="shared" si="80"/>
        <v>28973.762999999999</v>
      </c>
      <c r="I1711" s="7" t="s">
        <v>17519</v>
      </c>
      <c r="J1711" s="7" t="s">
        <v>1433</v>
      </c>
    </row>
    <row r="1712" spans="1:10" customFormat="1" x14ac:dyDescent="0.3">
      <c r="A1712" s="7" t="s">
        <v>5031</v>
      </c>
      <c r="B1712" s="7" t="s">
        <v>5032</v>
      </c>
      <c r="C1712" s="33">
        <v>0</v>
      </c>
      <c r="D1712" s="52">
        <v>49889.56</v>
      </c>
      <c r="E1712" s="70">
        <v>0</v>
      </c>
      <c r="F1712" s="122">
        <f t="shared" si="81"/>
        <v>74834.34</v>
      </c>
      <c r="G1712" s="105">
        <f t="shared" si="79"/>
        <v>19955.824000000001</v>
      </c>
      <c r="H1712" s="105">
        <f t="shared" si="80"/>
        <v>32428.214</v>
      </c>
      <c r="I1712" s="7" t="s">
        <v>17519</v>
      </c>
      <c r="J1712" s="7" t="s">
        <v>2</v>
      </c>
    </row>
    <row r="1713" spans="1:10" customFormat="1" x14ac:dyDescent="0.3">
      <c r="A1713" s="7" t="s">
        <v>5033</v>
      </c>
      <c r="B1713" s="7" t="s">
        <v>5034</v>
      </c>
      <c r="C1713" s="33">
        <v>0</v>
      </c>
      <c r="D1713" s="52">
        <v>49889.56</v>
      </c>
      <c r="E1713" s="70">
        <v>0</v>
      </c>
      <c r="F1713" s="122">
        <f t="shared" si="81"/>
        <v>74834.34</v>
      </c>
      <c r="G1713" s="105">
        <f t="shared" si="79"/>
        <v>19955.824000000001</v>
      </c>
      <c r="H1713" s="105">
        <f t="shared" si="80"/>
        <v>32428.214</v>
      </c>
      <c r="I1713" s="7" t="s">
        <v>17519</v>
      </c>
      <c r="J1713" s="7" t="s">
        <v>2</v>
      </c>
    </row>
    <row r="1714" spans="1:10" customFormat="1" x14ac:dyDescent="0.3">
      <c r="A1714" s="7" t="s">
        <v>5035</v>
      </c>
      <c r="B1714" s="7" t="s">
        <v>5036</v>
      </c>
      <c r="C1714" s="33">
        <v>0</v>
      </c>
      <c r="D1714" s="52">
        <v>49889.56</v>
      </c>
      <c r="E1714" s="70">
        <v>0</v>
      </c>
      <c r="F1714" s="122">
        <f t="shared" si="81"/>
        <v>74834.34</v>
      </c>
      <c r="G1714" s="105">
        <f t="shared" si="79"/>
        <v>19955.824000000001</v>
      </c>
      <c r="H1714" s="105">
        <f t="shared" si="80"/>
        <v>32428.214</v>
      </c>
      <c r="I1714" s="7" t="s">
        <v>17519</v>
      </c>
      <c r="J1714" s="7" t="s">
        <v>1433</v>
      </c>
    </row>
    <row r="1715" spans="1:10" customFormat="1" x14ac:dyDescent="0.3">
      <c r="A1715" s="7" t="s">
        <v>5037</v>
      </c>
      <c r="B1715" s="7" t="s">
        <v>5038</v>
      </c>
      <c r="C1715" s="33">
        <v>5831</v>
      </c>
      <c r="D1715" s="52">
        <v>5831</v>
      </c>
      <c r="E1715" s="70">
        <v>6223.7</v>
      </c>
      <c r="F1715" s="122">
        <f t="shared" si="81"/>
        <v>9335.5499999999993</v>
      </c>
      <c r="G1715" s="105">
        <f t="shared" si="79"/>
        <v>2489.48</v>
      </c>
      <c r="H1715" s="105">
        <f t="shared" si="80"/>
        <v>4045.4050000000002</v>
      </c>
      <c r="I1715" s="7" t="s">
        <v>17519</v>
      </c>
      <c r="J1715" s="7" t="s">
        <v>1433</v>
      </c>
    </row>
    <row r="1716" spans="1:10" customFormat="1" x14ac:dyDescent="0.3">
      <c r="A1716" s="7" t="s">
        <v>5039</v>
      </c>
      <c r="B1716" s="7" t="s">
        <v>5040</v>
      </c>
      <c r="C1716" s="33">
        <v>0</v>
      </c>
      <c r="D1716" s="52">
        <v>73731.210000000006</v>
      </c>
      <c r="E1716" s="70">
        <v>70220.710000000006</v>
      </c>
      <c r="F1716" s="122">
        <f t="shared" si="81"/>
        <v>105331.065</v>
      </c>
      <c r="G1716" s="105">
        <f t="shared" si="79"/>
        <v>28088.284000000003</v>
      </c>
      <c r="H1716" s="105">
        <f t="shared" si="80"/>
        <v>45643.461500000005</v>
      </c>
      <c r="I1716" s="7" t="s">
        <v>17519</v>
      </c>
      <c r="J1716" s="7" t="s">
        <v>1433</v>
      </c>
    </row>
    <row r="1717" spans="1:10" customFormat="1" x14ac:dyDescent="0.3">
      <c r="A1717" s="7" t="s">
        <v>5041</v>
      </c>
      <c r="B1717" s="7" t="s">
        <v>5042</v>
      </c>
      <c r="C1717" s="33">
        <v>0</v>
      </c>
      <c r="D1717" s="52">
        <v>1725.5</v>
      </c>
      <c r="E1717" s="70">
        <v>17255</v>
      </c>
      <c r="F1717" s="122">
        <f t="shared" si="81"/>
        <v>25882.5</v>
      </c>
      <c r="G1717" s="105">
        <f t="shared" si="79"/>
        <v>6902</v>
      </c>
      <c r="H1717" s="105">
        <f t="shared" si="80"/>
        <v>11215.75</v>
      </c>
      <c r="I1717" s="7" t="s">
        <v>17519</v>
      </c>
      <c r="J1717" s="7" t="s">
        <v>1104</v>
      </c>
    </row>
    <row r="1718" spans="1:10" customFormat="1" x14ac:dyDescent="0.3">
      <c r="A1718" s="7" t="s">
        <v>5043</v>
      </c>
      <c r="B1718" s="7" t="s">
        <v>5044</v>
      </c>
      <c r="C1718" s="33">
        <v>0</v>
      </c>
      <c r="D1718" s="52">
        <v>1725.5</v>
      </c>
      <c r="E1718" s="70">
        <v>0</v>
      </c>
      <c r="F1718" s="122">
        <f t="shared" si="81"/>
        <v>2588.25</v>
      </c>
      <c r="G1718" s="105">
        <f t="shared" si="79"/>
        <v>690.2</v>
      </c>
      <c r="H1718" s="105">
        <f t="shared" si="80"/>
        <v>1121.575</v>
      </c>
      <c r="I1718" s="7" t="s">
        <v>17520</v>
      </c>
      <c r="J1718" s="7" t="s">
        <v>1433</v>
      </c>
    </row>
    <row r="1719" spans="1:10" customFormat="1" x14ac:dyDescent="0.3">
      <c r="A1719" s="7" t="s">
        <v>5045</v>
      </c>
      <c r="B1719" s="7" t="s">
        <v>5046</v>
      </c>
      <c r="C1719" s="33">
        <v>0</v>
      </c>
      <c r="D1719" s="52">
        <v>121130.1</v>
      </c>
      <c r="E1719" s="70">
        <v>0</v>
      </c>
      <c r="F1719" s="122">
        <f t="shared" si="81"/>
        <v>181695.15000000002</v>
      </c>
      <c r="G1719" s="105">
        <f t="shared" si="79"/>
        <v>48452.040000000008</v>
      </c>
      <c r="H1719" s="105">
        <f t="shared" si="80"/>
        <v>78734.565000000017</v>
      </c>
      <c r="I1719" s="7" t="s">
        <v>17519</v>
      </c>
      <c r="J1719" s="7" t="s">
        <v>711</v>
      </c>
    </row>
    <row r="1720" spans="1:10" customFormat="1" x14ac:dyDescent="0.3">
      <c r="A1720" s="7" t="s">
        <v>5047</v>
      </c>
      <c r="B1720" s="7" t="s">
        <v>5048</v>
      </c>
      <c r="C1720" s="33">
        <v>0</v>
      </c>
      <c r="D1720" s="52">
        <v>278734.88</v>
      </c>
      <c r="E1720" s="70">
        <v>0</v>
      </c>
      <c r="F1720" s="122">
        <f t="shared" si="81"/>
        <v>418102.32</v>
      </c>
      <c r="G1720" s="105">
        <f t="shared" si="79"/>
        <v>111493.952</v>
      </c>
      <c r="H1720" s="105">
        <f t="shared" si="80"/>
        <v>181177.67200000002</v>
      </c>
      <c r="I1720" s="7" t="s">
        <v>17519</v>
      </c>
      <c r="J1720" s="7" t="s">
        <v>711</v>
      </c>
    </row>
    <row r="1721" spans="1:10" customFormat="1" x14ac:dyDescent="0.3">
      <c r="A1721" s="7" t="s">
        <v>5049</v>
      </c>
      <c r="B1721" s="7" t="s">
        <v>5050</v>
      </c>
      <c r="C1721" s="33">
        <v>156870.56</v>
      </c>
      <c r="D1721" s="52">
        <v>190245.3</v>
      </c>
      <c r="E1721" s="70">
        <v>134317.68</v>
      </c>
      <c r="F1721" s="122">
        <f t="shared" si="81"/>
        <v>201476.52</v>
      </c>
      <c r="G1721" s="105">
        <f t="shared" si="79"/>
        <v>53727.072</v>
      </c>
      <c r="H1721" s="105">
        <f t="shared" si="80"/>
        <v>87306.491999999998</v>
      </c>
      <c r="I1721" s="7" t="s">
        <v>17519</v>
      </c>
      <c r="J1721" s="7" t="s">
        <v>711</v>
      </c>
    </row>
    <row r="1722" spans="1:10" customFormat="1" x14ac:dyDescent="0.3">
      <c r="A1722" s="7" t="s">
        <v>5051</v>
      </c>
      <c r="B1722" s="7" t="s">
        <v>5052</v>
      </c>
      <c r="C1722" s="33">
        <v>0</v>
      </c>
      <c r="D1722" s="52">
        <v>6783</v>
      </c>
      <c r="E1722" s="70">
        <v>0</v>
      </c>
      <c r="F1722" s="122">
        <f t="shared" si="81"/>
        <v>10174.5</v>
      </c>
      <c r="G1722" s="105">
        <f t="shared" si="79"/>
        <v>2713.2000000000003</v>
      </c>
      <c r="H1722" s="105">
        <f t="shared" si="80"/>
        <v>4408.95</v>
      </c>
      <c r="I1722" s="7" t="s">
        <v>17519</v>
      </c>
      <c r="J1722" s="7" t="s">
        <v>1433</v>
      </c>
    </row>
    <row r="1723" spans="1:10" customFormat="1" x14ac:dyDescent="0.3">
      <c r="A1723" s="7" t="s">
        <v>5053</v>
      </c>
      <c r="B1723" s="7" t="s">
        <v>5054</v>
      </c>
      <c r="C1723" s="33">
        <v>0</v>
      </c>
      <c r="D1723" s="52">
        <v>4282.22</v>
      </c>
      <c r="E1723" s="70">
        <v>0</v>
      </c>
      <c r="F1723" s="122">
        <f t="shared" si="81"/>
        <v>6423.33</v>
      </c>
      <c r="G1723" s="105">
        <f t="shared" si="79"/>
        <v>1712.8880000000001</v>
      </c>
      <c r="H1723" s="105">
        <f t="shared" si="80"/>
        <v>2783.4430000000002</v>
      </c>
      <c r="I1723" s="7" t="s">
        <v>17519</v>
      </c>
      <c r="J1723" s="7" t="s">
        <v>711</v>
      </c>
    </row>
    <row r="1724" spans="1:10" customFormat="1" x14ac:dyDescent="0.3">
      <c r="A1724" s="7" t="s">
        <v>5055</v>
      </c>
      <c r="B1724" s="7" t="s">
        <v>5056</v>
      </c>
      <c r="C1724" s="33">
        <v>3451</v>
      </c>
      <c r="D1724" s="52">
        <v>3451</v>
      </c>
      <c r="E1724" s="70">
        <v>3451</v>
      </c>
      <c r="F1724" s="122">
        <f t="shared" si="81"/>
        <v>5176.5</v>
      </c>
      <c r="G1724" s="105">
        <f t="shared" si="79"/>
        <v>1380.4</v>
      </c>
      <c r="H1724" s="105">
        <f t="shared" si="80"/>
        <v>2243.15</v>
      </c>
      <c r="I1724" s="7" t="s">
        <v>17519</v>
      </c>
      <c r="J1724" s="7" t="s">
        <v>2</v>
      </c>
    </row>
    <row r="1725" spans="1:10" customFormat="1" x14ac:dyDescent="0.3">
      <c r="A1725" s="7" t="s">
        <v>5057</v>
      </c>
      <c r="B1725" s="7" t="s">
        <v>5058</v>
      </c>
      <c r="C1725" s="33">
        <v>0</v>
      </c>
      <c r="D1725" s="52">
        <v>26180</v>
      </c>
      <c r="E1725" s="70">
        <v>0</v>
      </c>
      <c r="F1725" s="122">
        <f t="shared" si="81"/>
        <v>39270</v>
      </c>
      <c r="G1725" s="105">
        <f t="shared" si="79"/>
        <v>10472</v>
      </c>
      <c r="H1725" s="105">
        <f t="shared" si="80"/>
        <v>17017</v>
      </c>
      <c r="I1725" s="7" t="s">
        <v>17519</v>
      </c>
      <c r="J1725" s="7" t="s">
        <v>2</v>
      </c>
    </row>
    <row r="1726" spans="1:10" customFormat="1" x14ac:dyDescent="0.3">
      <c r="A1726" s="7" t="s">
        <v>5059</v>
      </c>
      <c r="B1726" s="7" t="s">
        <v>5060</v>
      </c>
      <c r="C1726" s="33">
        <v>0</v>
      </c>
      <c r="D1726" s="52">
        <v>917.87</v>
      </c>
      <c r="E1726" s="70">
        <v>0</v>
      </c>
      <c r="F1726" s="122">
        <f t="shared" si="81"/>
        <v>1376.8050000000001</v>
      </c>
      <c r="G1726" s="105">
        <f t="shared" si="79"/>
        <v>367.14800000000002</v>
      </c>
      <c r="H1726" s="105">
        <f t="shared" si="80"/>
        <v>596.6155</v>
      </c>
      <c r="I1726" s="7" t="s">
        <v>17519</v>
      </c>
      <c r="J1726" s="7" t="s">
        <v>711</v>
      </c>
    </row>
    <row r="1727" spans="1:10" customFormat="1" x14ac:dyDescent="0.3">
      <c r="A1727" s="7" t="s">
        <v>5061</v>
      </c>
      <c r="B1727" s="7" t="s">
        <v>5062</v>
      </c>
      <c r="C1727" s="33">
        <v>0</v>
      </c>
      <c r="D1727" s="52">
        <v>405</v>
      </c>
      <c r="E1727" s="70">
        <v>0</v>
      </c>
      <c r="F1727" s="122">
        <f t="shared" si="81"/>
        <v>607.5</v>
      </c>
      <c r="G1727" s="105">
        <f t="shared" si="79"/>
        <v>162</v>
      </c>
      <c r="H1727" s="105">
        <f t="shared" si="80"/>
        <v>263.25</v>
      </c>
      <c r="I1727" s="7" t="s">
        <v>17519</v>
      </c>
      <c r="J1727" s="7" t="s">
        <v>2</v>
      </c>
    </row>
    <row r="1728" spans="1:10" customFormat="1" x14ac:dyDescent="0.3">
      <c r="A1728" s="7" t="s">
        <v>5063</v>
      </c>
      <c r="B1728" s="7" t="s">
        <v>5064</v>
      </c>
      <c r="C1728" s="33">
        <v>0</v>
      </c>
      <c r="D1728" s="52">
        <v>27470.66</v>
      </c>
      <c r="E1728" s="70">
        <v>0</v>
      </c>
      <c r="F1728" s="122">
        <f t="shared" si="81"/>
        <v>41205.99</v>
      </c>
      <c r="G1728" s="105">
        <f t="shared" si="79"/>
        <v>10988.264000000001</v>
      </c>
      <c r="H1728" s="105">
        <f t="shared" si="80"/>
        <v>17855.929</v>
      </c>
      <c r="I1728" s="7" t="s">
        <v>17519</v>
      </c>
      <c r="J1728" s="7" t="s">
        <v>2</v>
      </c>
    </row>
    <row r="1729" spans="1:10" customFormat="1" x14ac:dyDescent="0.3">
      <c r="A1729" s="7" t="s">
        <v>5065</v>
      </c>
      <c r="B1729" s="7" t="s">
        <v>5066</v>
      </c>
      <c r="C1729" s="33">
        <v>0</v>
      </c>
      <c r="D1729" s="52">
        <v>35677.300000000003</v>
      </c>
      <c r="E1729" s="70">
        <v>0</v>
      </c>
      <c r="F1729" s="122">
        <f t="shared" si="81"/>
        <v>53515.950000000004</v>
      </c>
      <c r="G1729" s="105">
        <f t="shared" si="79"/>
        <v>14270.920000000002</v>
      </c>
      <c r="H1729" s="105">
        <f t="shared" si="80"/>
        <v>23190.245000000003</v>
      </c>
      <c r="I1729" s="7" t="s">
        <v>17519</v>
      </c>
      <c r="J1729" s="7" t="s">
        <v>2</v>
      </c>
    </row>
    <row r="1730" spans="1:10" customFormat="1" x14ac:dyDescent="0.3">
      <c r="A1730" s="7" t="s">
        <v>5067</v>
      </c>
      <c r="B1730" s="7" t="s">
        <v>5068</v>
      </c>
      <c r="C1730" s="33">
        <v>0</v>
      </c>
      <c r="D1730" s="52">
        <v>67.48</v>
      </c>
      <c r="E1730" s="70">
        <v>0</v>
      </c>
      <c r="F1730" s="122">
        <f t="shared" si="81"/>
        <v>101.22</v>
      </c>
      <c r="G1730" s="105">
        <f t="shared" si="79"/>
        <v>26.992000000000004</v>
      </c>
      <c r="H1730" s="105">
        <f t="shared" si="80"/>
        <v>43.862000000000002</v>
      </c>
      <c r="I1730" s="7" t="s">
        <v>17519</v>
      </c>
      <c r="J1730" s="7" t="s">
        <v>2</v>
      </c>
    </row>
    <row r="1731" spans="1:10" customFormat="1" x14ac:dyDescent="0.3">
      <c r="A1731" s="7" t="s">
        <v>5069</v>
      </c>
      <c r="B1731" s="7" t="s">
        <v>5070</v>
      </c>
      <c r="C1731" s="33">
        <v>0</v>
      </c>
      <c r="D1731" s="52">
        <v>161.97</v>
      </c>
      <c r="E1731" s="70">
        <v>0</v>
      </c>
      <c r="F1731" s="122">
        <f t="shared" si="81"/>
        <v>242.95499999999998</v>
      </c>
      <c r="G1731" s="105">
        <f t="shared" si="79"/>
        <v>64.787999999999997</v>
      </c>
      <c r="H1731" s="105">
        <f t="shared" si="80"/>
        <v>105.2805</v>
      </c>
      <c r="I1731" s="7" t="s">
        <v>17519</v>
      </c>
      <c r="J1731" s="7" t="s">
        <v>2</v>
      </c>
    </row>
    <row r="1732" spans="1:10" customFormat="1" x14ac:dyDescent="0.3">
      <c r="A1732" s="7" t="s">
        <v>5071</v>
      </c>
      <c r="B1732" s="7" t="s">
        <v>5072</v>
      </c>
      <c r="C1732" s="33">
        <v>0</v>
      </c>
      <c r="D1732" s="52">
        <v>202.46</v>
      </c>
      <c r="E1732" s="70">
        <v>0</v>
      </c>
      <c r="F1732" s="122">
        <f t="shared" si="81"/>
        <v>303.69</v>
      </c>
      <c r="G1732" s="105">
        <f t="shared" ref="G1732:G1795" si="82">(F1732/1.5)*0.4</f>
        <v>80.984000000000009</v>
      </c>
      <c r="H1732" s="105">
        <f t="shared" ref="H1732:H1795" si="83">(F1732/1.5)*0.65</f>
        <v>131.59900000000002</v>
      </c>
      <c r="I1732" s="7" t="s">
        <v>17519</v>
      </c>
      <c r="J1732" s="7" t="s">
        <v>2</v>
      </c>
    </row>
    <row r="1733" spans="1:10" customFormat="1" x14ac:dyDescent="0.3">
      <c r="A1733" s="7" t="s">
        <v>5073</v>
      </c>
      <c r="B1733" s="7" t="s">
        <v>5074</v>
      </c>
      <c r="C1733" s="66">
        <v>0</v>
      </c>
      <c r="D1733" s="68">
        <v>1349.78</v>
      </c>
      <c r="E1733" s="70">
        <v>0</v>
      </c>
      <c r="F1733" s="122">
        <f t="shared" si="81"/>
        <v>2024.67</v>
      </c>
      <c r="G1733" s="105">
        <f t="shared" si="82"/>
        <v>539.91200000000003</v>
      </c>
      <c r="H1733" s="105">
        <f t="shared" si="83"/>
        <v>877.35699999999997</v>
      </c>
      <c r="I1733" s="7" t="s">
        <v>17519</v>
      </c>
      <c r="J1733" s="7" t="s">
        <v>2</v>
      </c>
    </row>
    <row r="1734" spans="1:10" customFormat="1" x14ac:dyDescent="0.3">
      <c r="A1734" s="7" t="s">
        <v>5075</v>
      </c>
      <c r="B1734" s="7" t="s">
        <v>5076</v>
      </c>
      <c r="C1734" s="33">
        <v>0</v>
      </c>
      <c r="D1734" s="52">
        <v>1241.78</v>
      </c>
      <c r="E1734" s="70">
        <v>0</v>
      </c>
      <c r="F1734" s="122">
        <f t="shared" si="81"/>
        <v>1862.67</v>
      </c>
      <c r="G1734" s="105">
        <f t="shared" si="82"/>
        <v>496.71199999999999</v>
      </c>
      <c r="H1734" s="105">
        <f t="shared" si="83"/>
        <v>807.15700000000004</v>
      </c>
      <c r="I1734" s="7" t="s">
        <v>17519</v>
      </c>
      <c r="J1734" s="7" t="s">
        <v>2</v>
      </c>
    </row>
    <row r="1735" spans="1:10" customFormat="1" x14ac:dyDescent="0.3">
      <c r="A1735" s="7" t="s">
        <v>5077</v>
      </c>
      <c r="B1735" s="7" t="s">
        <v>5078</v>
      </c>
      <c r="C1735" s="33">
        <v>0</v>
      </c>
      <c r="D1735" s="52">
        <v>24395</v>
      </c>
      <c r="E1735" s="70">
        <v>0</v>
      </c>
      <c r="F1735" s="122">
        <f t="shared" ref="F1735:F1798" si="84">IF(E1735&gt;0,+E1735,IF(D1735&gt;0,+D1735,IF(C1735&gt;0,+C1735,0)))*1.5</f>
        <v>36592.5</v>
      </c>
      <c r="G1735" s="105">
        <f t="shared" si="82"/>
        <v>9758</v>
      </c>
      <c r="H1735" s="105">
        <f t="shared" si="83"/>
        <v>15856.75</v>
      </c>
      <c r="I1735" s="7" t="s">
        <v>17519</v>
      </c>
      <c r="J1735" s="7" t="s">
        <v>2</v>
      </c>
    </row>
    <row r="1736" spans="1:10" customFormat="1" x14ac:dyDescent="0.3">
      <c r="A1736" s="7" t="s">
        <v>5079</v>
      </c>
      <c r="B1736" s="7" t="s">
        <v>5080</v>
      </c>
      <c r="C1736" s="33">
        <v>1988.06</v>
      </c>
      <c r="D1736" s="52">
        <v>2069.5100000000002</v>
      </c>
      <c r="E1736" s="70">
        <v>2069.41</v>
      </c>
      <c r="F1736" s="122">
        <f t="shared" si="84"/>
        <v>3104.1149999999998</v>
      </c>
      <c r="G1736" s="105">
        <f t="shared" si="82"/>
        <v>827.76400000000001</v>
      </c>
      <c r="H1736" s="105">
        <f t="shared" si="83"/>
        <v>1345.1164999999999</v>
      </c>
      <c r="I1736" s="7" t="s">
        <v>17519</v>
      </c>
      <c r="J1736" s="7" t="s">
        <v>2</v>
      </c>
    </row>
    <row r="1737" spans="1:10" customFormat="1" x14ac:dyDescent="0.3">
      <c r="A1737" s="7" t="s">
        <v>5081</v>
      </c>
      <c r="B1737" s="7" t="s">
        <v>5082</v>
      </c>
      <c r="C1737" s="33">
        <v>0</v>
      </c>
      <c r="D1737" s="52">
        <v>21518.77</v>
      </c>
      <c r="E1737" s="70">
        <v>21518.77</v>
      </c>
      <c r="F1737" s="122">
        <f t="shared" si="84"/>
        <v>32278.154999999999</v>
      </c>
      <c r="G1737" s="105">
        <f t="shared" si="82"/>
        <v>8607.5079999999998</v>
      </c>
      <c r="H1737" s="105">
        <f t="shared" si="83"/>
        <v>13987.200500000001</v>
      </c>
      <c r="I1737" s="7" t="s">
        <v>17519</v>
      </c>
      <c r="J1737" s="7" t="s">
        <v>2</v>
      </c>
    </row>
    <row r="1738" spans="1:10" customFormat="1" x14ac:dyDescent="0.3">
      <c r="A1738" s="7" t="s">
        <v>5083</v>
      </c>
      <c r="B1738" s="7" t="s">
        <v>5084</v>
      </c>
      <c r="C1738" s="33">
        <v>0</v>
      </c>
      <c r="D1738" s="52">
        <v>28194.67</v>
      </c>
      <c r="E1738" s="70">
        <v>0</v>
      </c>
      <c r="F1738" s="122">
        <f t="shared" si="84"/>
        <v>42292.004999999997</v>
      </c>
      <c r="G1738" s="105">
        <f t="shared" si="82"/>
        <v>11277.868</v>
      </c>
      <c r="H1738" s="105">
        <f t="shared" si="83"/>
        <v>18326.535499999998</v>
      </c>
      <c r="I1738" s="7" t="s">
        <v>17519</v>
      </c>
      <c r="J1738" s="7" t="s">
        <v>2</v>
      </c>
    </row>
    <row r="1739" spans="1:10" customFormat="1" x14ac:dyDescent="0.3">
      <c r="A1739" s="7" t="s">
        <v>5085</v>
      </c>
      <c r="B1739" s="7" t="s">
        <v>5086</v>
      </c>
      <c r="C1739" s="33">
        <v>0</v>
      </c>
      <c r="D1739" s="52">
        <v>539.91999999999996</v>
      </c>
      <c r="E1739" s="70">
        <v>0</v>
      </c>
      <c r="F1739" s="122">
        <f t="shared" si="84"/>
        <v>809.87999999999988</v>
      </c>
      <c r="G1739" s="105">
        <f t="shared" si="82"/>
        <v>215.96799999999999</v>
      </c>
      <c r="H1739" s="105">
        <f t="shared" si="83"/>
        <v>350.94799999999998</v>
      </c>
      <c r="I1739" s="7" t="s">
        <v>17519</v>
      </c>
      <c r="J1739" s="7" t="s">
        <v>2</v>
      </c>
    </row>
    <row r="1740" spans="1:10" customFormat="1" x14ac:dyDescent="0.3">
      <c r="A1740" s="7" t="s">
        <v>5087</v>
      </c>
      <c r="B1740" s="7" t="s">
        <v>5088</v>
      </c>
      <c r="C1740" s="33">
        <v>0</v>
      </c>
      <c r="D1740" s="52">
        <v>269.95</v>
      </c>
      <c r="E1740" s="70">
        <v>0</v>
      </c>
      <c r="F1740" s="122">
        <f t="shared" si="84"/>
        <v>404.92499999999995</v>
      </c>
      <c r="G1740" s="105">
        <f t="shared" si="82"/>
        <v>107.98</v>
      </c>
      <c r="H1740" s="105">
        <f t="shared" si="83"/>
        <v>175.4675</v>
      </c>
      <c r="I1740" s="7" t="s">
        <v>17519</v>
      </c>
      <c r="J1740" s="7" t="s">
        <v>2</v>
      </c>
    </row>
    <row r="1741" spans="1:10" customFormat="1" x14ac:dyDescent="0.3">
      <c r="A1741" s="7" t="s">
        <v>5089</v>
      </c>
      <c r="B1741" s="7" t="s">
        <v>5090</v>
      </c>
      <c r="C1741" s="33">
        <v>0</v>
      </c>
      <c r="D1741" s="52">
        <v>134.97999999999999</v>
      </c>
      <c r="E1741" s="70">
        <v>0</v>
      </c>
      <c r="F1741" s="122">
        <f t="shared" si="84"/>
        <v>202.46999999999997</v>
      </c>
      <c r="G1741" s="105">
        <f t="shared" si="82"/>
        <v>53.991999999999997</v>
      </c>
      <c r="H1741" s="105">
        <f t="shared" si="83"/>
        <v>87.736999999999995</v>
      </c>
      <c r="I1741" s="7" t="s">
        <v>17519</v>
      </c>
      <c r="J1741" s="7" t="s">
        <v>2</v>
      </c>
    </row>
    <row r="1742" spans="1:10" customFormat="1" x14ac:dyDescent="0.3">
      <c r="A1742" s="7" t="s">
        <v>5091</v>
      </c>
      <c r="B1742" s="7" t="s">
        <v>5092</v>
      </c>
      <c r="C1742" s="33">
        <v>0</v>
      </c>
      <c r="D1742" s="52">
        <v>2.7</v>
      </c>
      <c r="E1742" s="70">
        <v>0</v>
      </c>
      <c r="F1742" s="122">
        <f t="shared" si="84"/>
        <v>4.0500000000000007</v>
      </c>
      <c r="G1742" s="105">
        <f t="shared" si="82"/>
        <v>1.0800000000000003</v>
      </c>
      <c r="H1742" s="105">
        <f t="shared" si="83"/>
        <v>1.7550000000000006</v>
      </c>
      <c r="I1742" s="7" t="s">
        <v>17519</v>
      </c>
      <c r="J1742" s="7" t="s">
        <v>2</v>
      </c>
    </row>
    <row r="1743" spans="1:10" customFormat="1" x14ac:dyDescent="0.3">
      <c r="A1743" s="7" t="s">
        <v>5093</v>
      </c>
      <c r="B1743" s="7" t="s">
        <v>5094</v>
      </c>
      <c r="C1743" s="33">
        <v>78.989999999999995</v>
      </c>
      <c r="D1743" s="52">
        <v>78.989999999999995</v>
      </c>
      <c r="E1743" s="70">
        <v>78.989999999999995</v>
      </c>
      <c r="F1743" s="122">
        <f t="shared" si="84"/>
        <v>118.48499999999999</v>
      </c>
      <c r="G1743" s="105">
        <f t="shared" si="82"/>
        <v>31.596</v>
      </c>
      <c r="H1743" s="105">
        <f t="shared" si="83"/>
        <v>51.343499999999999</v>
      </c>
      <c r="I1743" s="7" t="s">
        <v>17519</v>
      </c>
      <c r="J1743" s="7" t="s">
        <v>2</v>
      </c>
    </row>
    <row r="1744" spans="1:10" customFormat="1" x14ac:dyDescent="0.3">
      <c r="A1744" s="7" t="s">
        <v>5095</v>
      </c>
      <c r="B1744" s="7" t="s">
        <v>5096</v>
      </c>
      <c r="C1744" s="33">
        <v>0</v>
      </c>
      <c r="D1744" s="52">
        <v>70.14</v>
      </c>
      <c r="E1744" s="70">
        <v>0</v>
      </c>
      <c r="F1744" s="122">
        <f t="shared" si="84"/>
        <v>105.21000000000001</v>
      </c>
      <c r="G1744" s="105">
        <f t="shared" si="82"/>
        <v>28.056000000000001</v>
      </c>
      <c r="H1744" s="105">
        <f t="shared" si="83"/>
        <v>45.591000000000001</v>
      </c>
      <c r="I1744" s="7" t="s">
        <v>17519</v>
      </c>
      <c r="J1744" s="7" t="s">
        <v>1109</v>
      </c>
    </row>
    <row r="1745" spans="1:10" customFormat="1" x14ac:dyDescent="0.3">
      <c r="A1745" s="7" t="s">
        <v>5097</v>
      </c>
      <c r="B1745" s="7" t="s">
        <v>5098</v>
      </c>
      <c r="C1745" s="33">
        <v>0</v>
      </c>
      <c r="D1745" s="52">
        <v>30.98</v>
      </c>
      <c r="E1745" s="70">
        <v>0</v>
      </c>
      <c r="F1745" s="122">
        <f t="shared" si="84"/>
        <v>46.47</v>
      </c>
      <c r="G1745" s="105">
        <f t="shared" si="82"/>
        <v>12.392000000000001</v>
      </c>
      <c r="H1745" s="105">
        <f t="shared" si="83"/>
        <v>20.137</v>
      </c>
      <c r="I1745" s="7" t="s">
        <v>17519</v>
      </c>
      <c r="J1745" s="7" t="s">
        <v>2</v>
      </c>
    </row>
    <row r="1746" spans="1:10" customFormat="1" x14ac:dyDescent="0.3">
      <c r="A1746" s="7" t="s">
        <v>5099</v>
      </c>
      <c r="B1746" s="7" t="s">
        <v>5100</v>
      </c>
      <c r="C1746" s="33">
        <v>0</v>
      </c>
      <c r="D1746" s="52">
        <v>2.16</v>
      </c>
      <c r="E1746" s="70">
        <v>0</v>
      </c>
      <c r="F1746" s="122">
        <f t="shared" si="84"/>
        <v>3.24</v>
      </c>
      <c r="G1746" s="105">
        <f t="shared" si="82"/>
        <v>0.8640000000000001</v>
      </c>
      <c r="H1746" s="105">
        <f t="shared" si="83"/>
        <v>1.4040000000000001</v>
      </c>
      <c r="I1746" s="7" t="s">
        <v>17519</v>
      </c>
      <c r="J1746" s="7" t="s">
        <v>2</v>
      </c>
    </row>
    <row r="1747" spans="1:10" customFormat="1" x14ac:dyDescent="0.3">
      <c r="A1747" s="7" t="s">
        <v>5101</v>
      </c>
      <c r="B1747" s="7" t="s">
        <v>5102</v>
      </c>
      <c r="C1747" s="33">
        <v>0</v>
      </c>
      <c r="D1747" s="52">
        <v>1.08</v>
      </c>
      <c r="E1747" s="70">
        <v>0</v>
      </c>
      <c r="F1747" s="122">
        <f t="shared" si="84"/>
        <v>1.62</v>
      </c>
      <c r="G1747" s="105">
        <f t="shared" si="82"/>
        <v>0.43200000000000005</v>
      </c>
      <c r="H1747" s="105">
        <f t="shared" si="83"/>
        <v>0.70200000000000007</v>
      </c>
      <c r="I1747" s="7" t="s">
        <v>17519</v>
      </c>
      <c r="J1747" s="7" t="s">
        <v>2</v>
      </c>
    </row>
    <row r="1748" spans="1:10" customFormat="1" x14ac:dyDescent="0.3">
      <c r="A1748" s="7" t="s">
        <v>5103</v>
      </c>
      <c r="B1748" s="7" t="s">
        <v>5104</v>
      </c>
      <c r="C1748" s="33">
        <v>0</v>
      </c>
      <c r="D1748" s="52">
        <v>4.26</v>
      </c>
      <c r="E1748" s="70">
        <v>0</v>
      </c>
      <c r="F1748" s="122">
        <f t="shared" si="84"/>
        <v>6.39</v>
      </c>
      <c r="G1748" s="105">
        <f t="shared" si="82"/>
        <v>1.704</v>
      </c>
      <c r="H1748" s="105">
        <f t="shared" si="83"/>
        <v>2.7690000000000001</v>
      </c>
      <c r="I1748" s="7" t="s">
        <v>17519</v>
      </c>
      <c r="J1748" s="7" t="s">
        <v>2</v>
      </c>
    </row>
    <row r="1749" spans="1:10" customFormat="1" x14ac:dyDescent="0.3">
      <c r="A1749" s="7" t="s">
        <v>5105</v>
      </c>
      <c r="B1749" s="7" t="s">
        <v>5106</v>
      </c>
      <c r="C1749" s="33">
        <v>0</v>
      </c>
      <c r="D1749" s="52">
        <v>2.7</v>
      </c>
      <c r="E1749" s="70">
        <v>0</v>
      </c>
      <c r="F1749" s="122">
        <f t="shared" si="84"/>
        <v>4.0500000000000007</v>
      </c>
      <c r="G1749" s="105">
        <f t="shared" si="82"/>
        <v>1.0800000000000003</v>
      </c>
      <c r="H1749" s="105">
        <f t="shared" si="83"/>
        <v>1.7550000000000006</v>
      </c>
      <c r="I1749" s="7" t="s">
        <v>17519</v>
      </c>
      <c r="J1749" s="7" t="s">
        <v>2</v>
      </c>
    </row>
    <row r="1750" spans="1:10" customFormat="1" x14ac:dyDescent="0.3">
      <c r="A1750" s="7" t="s">
        <v>5107</v>
      </c>
      <c r="B1750" s="7" t="s">
        <v>5108</v>
      </c>
      <c r="C1750" s="33">
        <v>0</v>
      </c>
      <c r="D1750" s="52">
        <v>134.97999999999999</v>
      </c>
      <c r="E1750" s="70">
        <v>0</v>
      </c>
      <c r="F1750" s="122">
        <f t="shared" si="84"/>
        <v>202.46999999999997</v>
      </c>
      <c r="G1750" s="105">
        <f t="shared" si="82"/>
        <v>53.991999999999997</v>
      </c>
      <c r="H1750" s="105">
        <f t="shared" si="83"/>
        <v>87.736999999999995</v>
      </c>
      <c r="I1750" s="7" t="s">
        <v>17519</v>
      </c>
      <c r="J1750" s="7" t="s">
        <v>2</v>
      </c>
    </row>
    <row r="1751" spans="1:10" customFormat="1" x14ac:dyDescent="0.3">
      <c r="A1751" s="7" t="s">
        <v>5109</v>
      </c>
      <c r="B1751" s="7" t="s">
        <v>5110</v>
      </c>
      <c r="C1751" s="33">
        <v>590.24</v>
      </c>
      <c r="D1751" s="52">
        <v>1624.54</v>
      </c>
      <c r="E1751" s="70">
        <v>1624.35</v>
      </c>
      <c r="F1751" s="122">
        <f t="shared" si="84"/>
        <v>2436.5249999999996</v>
      </c>
      <c r="G1751" s="105">
        <f t="shared" si="82"/>
        <v>649.7399999999999</v>
      </c>
      <c r="H1751" s="105">
        <f t="shared" si="83"/>
        <v>1055.8274999999999</v>
      </c>
      <c r="I1751" s="7" t="s">
        <v>17519</v>
      </c>
      <c r="J1751" s="7" t="s">
        <v>2</v>
      </c>
    </row>
    <row r="1752" spans="1:10" customFormat="1" x14ac:dyDescent="0.3">
      <c r="A1752" s="7" t="s">
        <v>5111</v>
      </c>
      <c r="B1752" s="7" t="s">
        <v>5112</v>
      </c>
      <c r="C1752" s="33">
        <v>0</v>
      </c>
      <c r="D1752" s="52">
        <v>10.79</v>
      </c>
      <c r="E1752" s="70">
        <v>0</v>
      </c>
      <c r="F1752" s="122">
        <f t="shared" si="84"/>
        <v>16.184999999999999</v>
      </c>
      <c r="G1752" s="105">
        <f t="shared" si="82"/>
        <v>4.3159999999999998</v>
      </c>
      <c r="H1752" s="105">
        <f t="shared" si="83"/>
        <v>7.0134999999999996</v>
      </c>
      <c r="I1752" s="7" t="s">
        <v>17519</v>
      </c>
      <c r="J1752" s="7" t="s">
        <v>2</v>
      </c>
    </row>
    <row r="1753" spans="1:10" customFormat="1" x14ac:dyDescent="0.3">
      <c r="A1753" s="7" t="s">
        <v>5113</v>
      </c>
      <c r="B1753" s="7" t="s">
        <v>5114</v>
      </c>
      <c r="C1753" s="33">
        <v>0</v>
      </c>
      <c r="D1753" s="52">
        <v>27</v>
      </c>
      <c r="E1753" s="70">
        <v>0</v>
      </c>
      <c r="F1753" s="122">
        <f t="shared" si="84"/>
        <v>40.5</v>
      </c>
      <c r="G1753" s="105">
        <f t="shared" si="82"/>
        <v>10.8</v>
      </c>
      <c r="H1753" s="105">
        <f t="shared" si="83"/>
        <v>17.55</v>
      </c>
      <c r="I1753" s="7" t="s">
        <v>17519</v>
      </c>
      <c r="J1753" s="7" t="s">
        <v>2</v>
      </c>
    </row>
    <row r="1754" spans="1:10" customFormat="1" x14ac:dyDescent="0.3">
      <c r="A1754" s="7" t="s">
        <v>5115</v>
      </c>
      <c r="B1754" s="7" t="s">
        <v>5116</v>
      </c>
      <c r="C1754" s="33">
        <v>0</v>
      </c>
      <c r="D1754" s="52">
        <v>5.4</v>
      </c>
      <c r="E1754" s="70">
        <v>0</v>
      </c>
      <c r="F1754" s="122">
        <f t="shared" si="84"/>
        <v>8.1000000000000014</v>
      </c>
      <c r="G1754" s="105">
        <f t="shared" si="82"/>
        <v>2.1600000000000006</v>
      </c>
      <c r="H1754" s="105">
        <f t="shared" si="83"/>
        <v>3.5100000000000011</v>
      </c>
      <c r="I1754" s="7" t="s">
        <v>17519</v>
      </c>
      <c r="J1754" s="7" t="s">
        <v>2</v>
      </c>
    </row>
    <row r="1755" spans="1:10" customFormat="1" x14ac:dyDescent="0.3">
      <c r="A1755" s="7" t="s">
        <v>5117</v>
      </c>
      <c r="B1755" s="7" t="s">
        <v>5118</v>
      </c>
      <c r="C1755" s="33">
        <v>0</v>
      </c>
      <c r="D1755" s="52">
        <v>4.32</v>
      </c>
      <c r="E1755" s="70">
        <v>0</v>
      </c>
      <c r="F1755" s="122">
        <f t="shared" si="84"/>
        <v>6.48</v>
      </c>
      <c r="G1755" s="105">
        <f t="shared" si="82"/>
        <v>1.7280000000000002</v>
      </c>
      <c r="H1755" s="105">
        <f t="shared" si="83"/>
        <v>2.8080000000000003</v>
      </c>
      <c r="I1755" s="7" t="s">
        <v>17519</v>
      </c>
      <c r="J1755" s="7" t="s">
        <v>2</v>
      </c>
    </row>
    <row r="1756" spans="1:10" customFormat="1" x14ac:dyDescent="0.3">
      <c r="A1756" s="7" t="s">
        <v>5119</v>
      </c>
      <c r="B1756" s="7" t="s">
        <v>5120</v>
      </c>
      <c r="C1756" s="33">
        <v>8.57</v>
      </c>
      <c r="D1756" s="52">
        <v>8.57</v>
      </c>
      <c r="E1756" s="70">
        <v>8.57</v>
      </c>
      <c r="F1756" s="122">
        <f t="shared" si="84"/>
        <v>12.855</v>
      </c>
      <c r="G1756" s="105">
        <f t="shared" si="82"/>
        <v>3.4280000000000004</v>
      </c>
      <c r="H1756" s="105">
        <f t="shared" si="83"/>
        <v>5.5705</v>
      </c>
      <c r="I1756" s="7" t="s">
        <v>17519</v>
      </c>
      <c r="J1756" s="7" t="s">
        <v>2</v>
      </c>
    </row>
    <row r="1757" spans="1:10" customFormat="1" x14ac:dyDescent="0.3">
      <c r="A1757" s="7" t="s">
        <v>5121</v>
      </c>
      <c r="B1757" s="7" t="s">
        <v>5122</v>
      </c>
      <c r="C1757" s="33">
        <v>0</v>
      </c>
      <c r="D1757" s="52">
        <v>10.79</v>
      </c>
      <c r="E1757" s="70">
        <v>0</v>
      </c>
      <c r="F1757" s="122">
        <f t="shared" si="84"/>
        <v>16.184999999999999</v>
      </c>
      <c r="G1757" s="105">
        <f t="shared" si="82"/>
        <v>4.3159999999999998</v>
      </c>
      <c r="H1757" s="105">
        <f t="shared" si="83"/>
        <v>7.0134999999999996</v>
      </c>
      <c r="I1757" s="7" t="s">
        <v>17519</v>
      </c>
      <c r="J1757" s="7" t="s">
        <v>2</v>
      </c>
    </row>
    <row r="1758" spans="1:10" customFormat="1" x14ac:dyDescent="0.3">
      <c r="A1758" s="7" t="s">
        <v>5123</v>
      </c>
      <c r="B1758" s="7" t="s">
        <v>5124</v>
      </c>
      <c r="C1758" s="33">
        <v>0</v>
      </c>
      <c r="D1758" s="52">
        <v>2.7</v>
      </c>
      <c r="E1758" s="70">
        <v>0</v>
      </c>
      <c r="F1758" s="122">
        <f t="shared" si="84"/>
        <v>4.0500000000000007</v>
      </c>
      <c r="G1758" s="105">
        <f t="shared" si="82"/>
        <v>1.0800000000000003</v>
      </c>
      <c r="H1758" s="105">
        <f t="shared" si="83"/>
        <v>1.7550000000000006</v>
      </c>
      <c r="I1758" s="7" t="s">
        <v>17519</v>
      </c>
      <c r="J1758" s="7" t="s">
        <v>2</v>
      </c>
    </row>
    <row r="1759" spans="1:10" customFormat="1" x14ac:dyDescent="0.3">
      <c r="A1759" s="7" t="s">
        <v>5125</v>
      </c>
      <c r="B1759" s="7" t="s">
        <v>5126</v>
      </c>
      <c r="C1759" s="33">
        <v>0</v>
      </c>
      <c r="D1759" s="52">
        <v>5.4</v>
      </c>
      <c r="E1759" s="70">
        <v>0</v>
      </c>
      <c r="F1759" s="122">
        <f t="shared" si="84"/>
        <v>8.1000000000000014</v>
      </c>
      <c r="G1759" s="105">
        <f t="shared" si="82"/>
        <v>2.1600000000000006</v>
      </c>
      <c r="H1759" s="105">
        <f t="shared" si="83"/>
        <v>3.5100000000000011</v>
      </c>
      <c r="I1759" s="7" t="s">
        <v>17519</v>
      </c>
      <c r="J1759" s="7" t="s">
        <v>2</v>
      </c>
    </row>
    <row r="1760" spans="1:10" customFormat="1" x14ac:dyDescent="0.3">
      <c r="A1760" s="7" t="s">
        <v>5127</v>
      </c>
      <c r="B1760" s="7" t="s">
        <v>5128</v>
      </c>
      <c r="C1760" s="33">
        <v>0</v>
      </c>
      <c r="D1760" s="52">
        <v>74775.42</v>
      </c>
      <c r="E1760" s="70">
        <v>9000</v>
      </c>
      <c r="F1760" s="122">
        <f t="shared" si="84"/>
        <v>13500</v>
      </c>
      <c r="G1760" s="105">
        <f t="shared" si="82"/>
        <v>3600</v>
      </c>
      <c r="H1760" s="105">
        <f t="shared" si="83"/>
        <v>5850</v>
      </c>
      <c r="I1760" s="7" t="s">
        <v>17519</v>
      </c>
      <c r="J1760" s="7" t="s">
        <v>2</v>
      </c>
    </row>
    <row r="1761" spans="1:10" customFormat="1" x14ac:dyDescent="0.3">
      <c r="A1761" s="7" t="s">
        <v>5129</v>
      </c>
      <c r="B1761" s="7" t="s">
        <v>5130</v>
      </c>
      <c r="C1761" s="33">
        <v>0</v>
      </c>
      <c r="D1761" s="52">
        <v>220150</v>
      </c>
      <c r="E1761" s="70">
        <v>220150</v>
      </c>
      <c r="F1761" s="122">
        <f t="shared" si="84"/>
        <v>330225</v>
      </c>
      <c r="G1761" s="105">
        <f t="shared" si="82"/>
        <v>88060</v>
      </c>
      <c r="H1761" s="105">
        <f t="shared" si="83"/>
        <v>143097.5</v>
      </c>
      <c r="I1761" s="7" t="s">
        <v>17519</v>
      </c>
      <c r="J1761" s="7" t="s">
        <v>2</v>
      </c>
    </row>
    <row r="1762" spans="1:10" customFormat="1" x14ac:dyDescent="0.3">
      <c r="A1762" s="7" t="s">
        <v>5131</v>
      </c>
      <c r="B1762" s="7" t="s">
        <v>5132</v>
      </c>
      <c r="C1762" s="33">
        <v>0</v>
      </c>
      <c r="D1762" s="52">
        <v>106596.63</v>
      </c>
      <c r="E1762" s="70">
        <v>106596.63</v>
      </c>
      <c r="F1762" s="122">
        <f t="shared" si="84"/>
        <v>159894.94500000001</v>
      </c>
      <c r="G1762" s="105">
        <f t="shared" si="82"/>
        <v>42638.652000000002</v>
      </c>
      <c r="H1762" s="105">
        <f t="shared" si="83"/>
        <v>69287.809500000003</v>
      </c>
      <c r="I1762" s="7" t="s">
        <v>17519</v>
      </c>
      <c r="J1762" s="7" t="s">
        <v>1433</v>
      </c>
    </row>
    <row r="1763" spans="1:10" customFormat="1" x14ac:dyDescent="0.3">
      <c r="A1763" s="7" t="s">
        <v>5133</v>
      </c>
      <c r="B1763" s="7" t="s">
        <v>5134</v>
      </c>
      <c r="C1763" s="33">
        <v>0</v>
      </c>
      <c r="D1763" s="52">
        <v>107035.74</v>
      </c>
      <c r="E1763" s="70">
        <v>107035.74</v>
      </c>
      <c r="F1763" s="122">
        <f t="shared" si="84"/>
        <v>160553.61000000002</v>
      </c>
      <c r="G1763" s="105">
        <f t="shared" si="82"/>
        <v>42814.296000000002</v>
      </c>
      <c r="H1763" s="105">
        <f t="shared" si="83"/>
        <v>69573.231</v>
      </c>
      <c r="I1763" s="7" t="s">
        <v>17519</v>
      </c>
      <c r="J1763" s="7" t="s">
        <v>1433</v>
      </c>
    </row>
    <row r="1764" spans="1:10" customFormat="1" x14ac:dyDescent="0.3">
      <c r="A1764" s="7" t="s">
        <v>5135</v>
      </c>
      <c r="B1764" s="7" t="s">
        <v>5136</v>
      </c>
      <c r="C1764" s="33">
        <v>0</v>
      </c>
      <c r="D1764" s="52">
        <v>649000</v>
      </c>
      <c r="E1764" s="70">
        <v>0</v>
      </c>
      <c r="F1764" s="122">
        <f t="shared" si="84"/>
        <v>973500</v>
      </c>
      <c r="G1764" s="105">
        <f t="shared" si="82"/>
        <v>259600</v>
      </c>
      <c r="H1764" s="105">
        <f t="shared" si="83"/>
        <v>421850</v>
      </c>
      <c r="I1764" s="7" t="s">
        <v>17519</v>
      </c>
      <c r="J1764" s="7" t="s">
        <v>1433</v>
      </c>
    </row>
    <row r="1765" spans="1:10" customFormat="1" x14ac:dyDescent="0.3">
      <c r="A1765" s="7" t="s">
        <v>5137</v>
      </c>
      <c r="B1765" s="7" t="s">
        <v>5138</v>
      </c>
      <c r="C1765" s="33">
        <v>0</v>
      </c>
      <c r="D1765" s="52">
        <v>155798.37</v>
      </c>
      <c r="E1765" s="70">
        <v>0</v>
      </c>
      <c r="F1765" s="122">
        <f t="shared" si="84"/>
        <v>233697.55499999999</v>
      </c>
      <c r="G1765" s="105">
        <f t="shared" si="82"/>
        <v>62319.347999999998</v>
      </c>
      <c r="H1765" s="105">
        <f t="shared" si="83"/>
        <v>101268.9405</v>
      </c>
      <c r="I1765" s="7" t="s">
        <v>17519</v>
      </c>
      <c r="J1765" s="7" t="s">
        <v>1433</v>
      </c>
    </row>
    <row r="1766" spans="1:10" customFormat="1" x14ac:dyDescent="0.3">
      <c r="A1766" s="7" t="s">
        <v>5139</v>
      </c>
      <c r="B1766" s="7" t="s">
        <v>5140</v>
      </c>
      <c r="C1766" s="33">
        <v>0</v>
      </c>
      <c r="D1766" s="52">
        <v>9547.3700000000008</v>
      </c>
      <c r="E1766" s="70">
        <v>0</v>
      </c>
      <c r="F1766" s="122">
        <f t="shared" si="84"/>
        <v>14321.055</v>
      </c>
      <c r="G1766" s="105">
        <f t="shared" si="82"/>
        <v>3818.9480000000003</v>
      </c>
      <c r="H1766" s="105">
        <f t="shared" si="83"/>
        <v>6205.790500000001</v>
      </c>
      <c r="I1766" s="7" t="s">
        <v>17519</v>
      </c>
      <c r="J1766" s="7" t="s">
        <v>1433</v>
      </c>
    </row>
    <row r="1767" spans="1:10" customFormat="1" x14ac:dyDescent="0.3">
      <c r="A1767" s="7" t="s">
        <v>5141</v>
      </c>
      <c r="B1767" s="7" t="s">
        <v>5142</v>
      </c>
      <c r="C1767" s="33">
        <v>0</v>
      </c>
      <c r="D1767" s="52">
        <v>30435.439999999999</v>
      </c>
      <c r="E1767" s="70">
        <v>0</v>
      </c>
      <c r="F1767" s="122">
        <f t="shared" si="84"/>
        <v>45653.159999999996</v>
      </c>
      <c r="G1767" s="105">
        <f t="shared" si="82"/>
        <v>12174.175999999999</v>
      </c>
      <c r="H1767" s="105">
        <f t="shared" si="83"/>
        <v>19783.036</v>
      </c>
      <c r="I1767" s="7" t="s">
        <v>17519</v>
      </c>
      <c r="J1767" s="7" t="s">
        <v>1433</v>
      </c>
    </row>
    <row r="1768" spans="1:10" customFormat="1" x14ac:dyDescent="0.3">
      <c r="A1768" s="7" t="s">
        <v>5143</v>
      </c>
      <c r="B1768" s="7" t="s">
        <v>5144</v>
      </c>
      <c r="C1768" s="33">
        <v>0</v>
      </c>
      <c r="D1768" s="52">
        <v>1118.5999999999999</v>
      </c>
      <c r="E1768" s="70">
        <v>98562.94</v>
      </c>
      <c r="F1768" s="122">
        <f t="shared" si="84"/>
        <v>147844.41</v>
      </c>
      <c r="G1768" s="105">
        <f t="shared" si="82"/>
        <v>39425.176000000007</v>
      </c>
      <c r="H1768" s="105">
        <f t="shared" si="83"/>
        <v>64065.911000000007</v>
      </c>
      <c r="I1768" s="7" t="s">
        <v>17519</v>
      </c>
      <c r="J1768" s="7" t="s">
        <v>2</v>
      </c>
    </row>
    <row r="1769" spans="1:10" customFormat="1" x14ac:dyDescent="0.3">
      <c r="A1769" s="7" t="s">
        <v>5145</v>
      </c>
      <c r="B1769" s="7" t="s">
        <v>5146</v>
      </c>
      <c r="C1769" s="33">
        <v>0</v>
      </c>
      <c r="D1769" s="52">
        <v>23205</v>
      </c>
      <c r="E1769" s="70">
        <v>0</v>
      </c>
      <c r="F1769" s="122">
        <f t="shared" si="84"/>
        <v>34807.5</v>
      </c>
      <c r="G1769" s="105">
        <f t="shared" si="82"/>
        <v>9282</v>
      </c>
      <c r="H1769" s="105">
        <f t="shared" si="83"/>
        <v>15083.25</v>
      </c>
      <c r="I1769" s="7" t="s">
        <v>17519</v>
      </c>
      <c r="J1769" s="7" t="s">
        <v>2</v>
      </c>
    </row>
    <row r="1770" spans="1:10" customFormat="1" x14ac:dyDescent="0.3">
      <c r="A1770" s="7" t="s">
        <v>5147</v>
      </c>
      <c r="B1770" s="7" t="s">
        <v>5148</v>
      </c>
      <c r="C1770" s="33">
        <v>0</v>
      </c>
      <c r="D1770" s="52">
        <v>44982</v>
      </c>
      <c r="E1770" s="70">
        <v>0</v>
      </c>
      <c r="F1770" s="122">
        <f t="shared" si="84"/>
        <v>67473</v>
      </c>
      <c r="G1770" s="105">
        <f t="shared" si="82"/>
        <v>17992.8</v>
      </c>
      <c r="H1770" s="105">
        <f t="shared" si="83"/>
        <v>29238.3</v>
      </c>
      <c r="I1770" s="7" t="s">
        <v>17519</v>
      </c>
      <c r="J1770" s="7" t="s">
        <v>2</v>
      </c>
    </row>
    <row r="1771" spans="1:10" customFormat="1" x14ac:dyDescent="0.3">
      <c r="A1771" s="7" t="s">
        <v>5149</v>
      </c>
      <c r="B1771" s="7" t="s">
        <v>5150</v>
      </c>
      <c r="C1771" s="33">
        <v>0</v>
      </c>
      <c r="D1771" s="52">
        <v>108528</v>
      </c>
      <c r="E1771" s="70">
        <v>0</v>
      </c>
      <c r="F1771" s="122">
        <f t="shared" si="84"/>
        <v>162792</v>
      </c>
      <c r="G1771" s="105">
        <f t="shared" si="82"/>
        <v>43411.200000000004</v>
      </c>
      <c r="H1771" s="105">
        <f t="shared" si="83"/>
        <v>70543.199999999997</v>
      </c>
      <c r="I1771" s="7" t="s">
        <v>17519</v>
      </c>
      <c r="J1771" s="7" t="s">
        <v>2</v>
      </c>
    </row>
    <row r="1772" spans="1:10" customFormat="1" x14ac:dyDescent="0.3">
      <c r="A1772" s="7" t="s">
        <v>5151</v>
      </c>
      <c r="B1772" s="7" t="s">
        <v>5152</v>
      </c>
      <c r="C1772" s="33">
        <v>0</v>
      </c>
      <c r="D1772" s="52">
        <v>94400</v>
      </c>
      <c r="E1772" s="70">
        <v>0</v>
      </c>
      <c r="F1772" s="122">
        <f t="shared" si="84"/>
        <v>141600</v>
      </c>
      <c r="G1772" s="105">
        <f t="shared" si="82"/>
        <v>37760</v>
      </c>
      <c r="H1772" s="105">
        <f t="shared" si="83"/>
        <v>61360</v>
      </c>
      <c r="I1772" s="7" t="s">
        <v>17519</v>
      </c>
      <c r="J1772" s="7" t="s">
        <v>1433</v>
      </c>
    </row>
    <row r="1773" spans="1:10" customFormat="1" x14ac:dyDescent="0.3">
      <c r="A1773" s="7" t="s">
        <v>5153</v>
      </c>
      <c r="B1773" s="7" t="s">
        <v>5154</v>
      </c>
      <c r="C1773" s="33">
        <v>0</v>
      </c>
      <c r="D1773" s="52">
        <v>45569.86</v>
      </c>
      <c r="E1773" s="70">
        <v>0</v>
      </c>
      <c r="F1773" s="122">
        <f t="shared" si="84"/>
        <v>68354.790000000008</v>
      </c>
      <c r="G1773" s="105">
        <f t="shared" si="82"/>
        <v>18227.944000000003</v>
      </c>
      <c r="H1773" s="105">
        <f t="shared" si="83"/>
        <v>29620.409000000007</v>
      </c>
      <c r="I1773" s="7" t="s">
        <v>17519</v>
      </c>
      <c r="J1773" s="7" t="s">
        <v>1433</v>
      </c>
    </row>
    <row r="1774" spans="1:10" customFormat="1" x14ac:dyDescent="0.3">
      <c r="A1774" s="7" t="s">
        <v>5155</v>
      </c>
      <c r="B1774" s="7" t="s">
        <v>5156</v>
      </c>
      <c r="C1774" s="33">
        <v>0</v>
      </c>
      <c r="D1774" s="52">
        <v>7977.98</v>
      </c>
      <c r="E1774" s="70">
        <v>0</v>
      </c>
      <c r="F1774" s="122">
        <f t="shared" si="84"/>
        <v>11966.97</v>
      </c>
      <c r="G1774" s="105">
        <f t="shared" si="82"/>
        <v>3191.192</v>
      </c>
      <c r="H1774" s="105">
        <f t="shared" si="83"/>
        <v>5185.6869999999999</v>
      </c>
      <c r="I1774" s="7" t="s">
        <v>17519</v>
      </c>
      <c r="J1774" s="7" t="s">
        <v>1433</v>
      </c>
    </row>
    <row r="1775" spans="1:10" customFormat="1" x14ac:dyDescent="0.3">
      <c r="A1775" s="7" t="s">
        <v>5157</v>
      </c>
      <c r="B1775" s="7" t="s">
        <v>5158</v>
      </c>
      <c r="C1775" s="33">
        <v>0</v>
      </c>
      <c r="D1775" s="52">
        <v>101680.74</v>
      </c>
      <c r="E1775" s="70">
        <v>101680.74</v>
      </c>
      <c r="F1775" s="122">
        <f t="shared" si="84"/>
        <v>152521.11000000002</v>
      </c>
      <c r="G1775" s="105">
        <f t="shared" si="82"/>
        <v>40672.296000000002</v>
      </c>
      <c r="H1775" s="105">
        <f t="shared" si="83"/>
        <v>66092.481</v>
      </c>
      <c r="I1775" s="7" t="s">
        <v>17519</v>
      </c>
      <c r="J1775" s="7" t="s">
        <v>2</v>
      </c>
    </row>
    <row r="1776" spans="1:10" customFormat="1" x14ac:dyDescent="0.3">
      <c r="A1776" s="7" t="s">
        <v>5159</v>
      </c>
      <c r="B1776" s="7" t="s">
        <v>5160</v>
      </c>
      <c r="C1776" s="33">
        <v>0</v>
      </c>
      <c r="D1776" s="52">
        <v>29155</v>
      </c>
      <c r="E1776" s="70">
        <v>0</v>
      </c>
      <c r="F1776" s="122">
        <f t="shared" si="84"/>
        <v>43732.5</v>
      </c>
      <c r="G1776" s="105">
        <f t="shared" si="82"/>
        <v>11662</v>
      </c>
      <c r="H1776" s="105">
        <f t="shared" si="83"/>
        <v>18950.75</v>
      </c>
      <c r="I1776" s="7" t="s">
        <v>17519</v>
      </c>
      <c r="J1776" s="7" t="s">
        <v>2</v>
      </c>
    </row>
    <row r="1777" spans="1:10" customFormat="1" x14ac:dyDescent="0.3">
      <c r="A1777" s="7" t="s">
        <v>5161</v>
      </c>
      <c r="B1777" s="7" t="s">
        <v>5162</v>
      </c>
      <c r="C1777" s="33">
        <v>0</v>
      </c>
      <c r="D1777" s="52">
        <v>11783.38</v>
      </c>
      <c r="E1777" s="70">
        <v>0</v>
      </c>
      <c r="F1777" s="122">
        <f t="shared" si="84"/>
        <v>17675.07</v>
      </c>
      <c r="G1777" s="105">
        <f t="shared" si="82"/>
        <v>4713.3519999999999</v>
      </c>
      <c r="H1777" s="105">
        <f t="shared" si="83"/>
        <v>7659.1970000000001</v>
      </c>
      <c r="I1777" s="7" t="s">
        <v>17519</v>
      </c>
      <c r="J1777" s="7" t="s">
        <v>1433</v>
      </c>
    </row>
    <row r="1778" spans="1:10" customFormat="1" x14ac:dyDescent="0.3">
      <c r="A1778" s="7" t="s">
        <v>5163</v>
      </c>
      <c r="B1778" s="7" t="s">
        <v>5164</v>
      </c>
      <c r="C1778" s="33">
        <v>0</v>
      </c>
      <c r="D1778" s="52">
        <v>155137.92000000001</v>
      </c>
      <c r="E1778" s="70">
        <v>155137.92000000001</v>
      </c>
      <c r="F1778" s="122">
        <f t="shared" si="84"/>
        <v>232706.88</v>
      </c>
      <c r="G1778" s="105">
        <f t="shared" si="82"/>
        <v>62055.168000000005</v>
      </c>
      <c r="H1778" s="105">
        <f t="shared" si="83"/>
        <v>100839.64800000002</v>
      </c>
      <c r="I1778" s="7" t="s">
        <v>17519</v>
      </c>
      <c r="J1778" s="7" t="s">
        <v>1433</v>
      </c>
    </row>
    <row r="1779" spans="1:10" customFormat="1" x14ac:dyDescent="0.3">
      <c r="A1779" s="7" t="s">
        <v>5165</v>
      </c>
      <c r="B1779" s="7" t="s">
        <v>5166</v>
      </c>
      <c r="C1779" s="33">
        <v>0</v>
      </c>
      <c r="D1779" s="52">
        <v>2400</v>
      </c>
      <c r="E1779" s="70">
        <v>0</v>
      </c>
      <c r="F1779" s="122">
        <f t="shared" si="84"/>
        <v>3600</v>
      </c>
      <c r="G1779" s="105">
        <f t="shared" si="82"/>
        <v>960</v>
      </c>
      <c r="H1779" s="105">
        <f t="shared" si="83"/>
        <v>1560</v>
      </c>
      <c r="I1779" s="7" t="s">
        <v>17519</v>
      </c>
      <c r="J1779" s="7" t="s">
        <v>1433</v>
      </c>
    </row>
    <row r="1780" spans="1:10" customFormat="1" x14ac:dyDescent="0.3">
      <c r="A1780" s="7" t="s">
        <v>5167</v>
      </c>
      <c r="B1780" s="7" t="s">
        <v>5168</v>
      </c>
      <c r="C1780" s="33">
        <v>0</v>
      </c>
      <c r="D1780" s="52">
        <v>110127.36</v>
      </c>
      <c r="E1780" s="70">
        <v>0</v>
      </c>
      <c r="F1780" s="122">
        <f t="shared" si="84"/>
        <v>165191.04000000001</v>
      </c>
      <c r="G1780" s="105">
        <f t="shared" si="82"/>
        <v>44050.944000000003</v>
      </c>
      <c r="H1780" s="105">
        <f t="shared" si="83"/>
        <v>71582.784</v>
      </c>
      <c r="I1780" s="7" t="s">
        <v>17519</v>
      </c>
      <c r="J1780" s="7" t="s">
        <v>1433</v>
      </c>
    </row>
    <row r="1781" spans="1:10" customFormat="1" x14ac:dyDescent="0.3">
      <c r="A1781" s="7" t="s">
        <v>5169</v>
      </c>
      <c r="B1781" s="7" t="s">
        <v>5170</v>
      </c>
      <c r="C1781" s="33">
        <v>0</v>
      </c>
      <c r="D1781" s="52">
        <v>56870.1</v>
      </c>
      <c r="E1781" s="70">
        <v>56870.1</v>
      </c>
      <c r="F1781" s="122">
        <f t="shared" si="84"/>
        <v>85305.15</v>
      </c>
      <c r="G1781" s="105">
        <f t="shared" si="82"/>
        <v>22748.04</v>
      </c>
      <c r="H1781" s="105">
        <f t="shared" si="83"/>
        <v>36965.565000000002</v>
      </c>
      <c r="I1781" s="7" t="s">
        <v>17519</v>
      </c>
      <c r="J1781" s="7" t="s">
        <v>1109</v>
      </c>
    </row>
    <row r="1782" spans="1:10" customFormat="1" x14ac:dyDescent="0.3">
      <c r="A1782" s="7" t="s">
        <v>5171</v>
      </c>
      <c r="B1782" s="7" t="s">
        <v>5172</v>
      </c>
      <c r="C1782" s="33">
        <v>0</v>
      </c>
      <c r="D1782" s="52">
        <v>72393.649999999994</v>
      </c>
      <c r="E1782" s="70">
        <v>72393.649999999994</v>
      </c>
      <c r="F1782" s="122">
        <f t="shared" si="84"/>
        <v>108590.47499999999</v>
      </c>
      <c r="G1782" s="105">
        <f t="shared" si="82"/>
        <v>28957.46</v>
      </c>
      <c r="H1782" s="105">
        <f t="shared" si="83"/>
        <v>47055.872499999998</v>
      </c>
      <c r="I1782" s="7" t="s">
        <v>17519</v>
      </c>
      <c r="J1782" s="7" t="s">
        <v>1433</v>
      </c>
    </row>
    <row r="1783" spans="1:10" customFormat="1" x14ac:dyDescent="0.3">
      <c r="A1783" s="7" t="s">
        <v>5173</v>
      </c>
      <c r="B1783" s="7" t="s">
        <v>5174</v>
      </c>
      <c r="C1783" s="66">
        <v>0</v>
      </c>
      <c r="D1783" s="68">
        <v>87876.96</v>
      </c>
      <c r="E1783" s="70">
        <v>0</v>
      </c>
      <c r="F1783" s="122">
        <f t="shared" si="84"/>
        <v>131815.44</v>
      </c>
      <c r="G1783" s="105">
        <f t="shared" si="82"/>
        <v>35150.784000000007</v>
      </c>
      <c r="H1783" s="105">
        <f t="shared" si="83"/>
        <v>57120.024000000005</v>
      </c>
      <c r="I1783" s="7" t="s">
        <v>17519</v>
      </c>
      <c r="J1783" s="7" t="s">
        <v>1433</v>
      </c>
    </row>
    <row r="1784" spans="1:10" customFormat="1" x14ac:dyDescent="0.3">
      <c r="A1784" s="7" t="s">
        <v>5175</v>
      </c>
      <c r="B1784" s="7" t="s">
        <v>5176</v>
      </c>
      <c r="C1784" s="33">
        <v>0</v>
      </c>
      <c r="D1784" s="52">
        <v>38754.730000000003</v>
      </c>
      <c r="E1784" s="70">
        <v>38754.730000000003</v>
      </c>
      <c r="F1784" s="122">
        <f t="shared" si="84"/>
        <v>58132.095000000001</v>
      </c>
      <c r="G1784" s="105">
        <f t="shared" si="82"/>
        <v>15501.892000000002</v>
      </c>
      <c r="H1784" s="105">
        <f t="shared" si="83"/>
        <v>25190.574500000002</v>
      </c>
      <c r="I1784" s="7" t="s">
        <v>17519</v>
      </c>
      <c r="J1784" s="7" t="s">
        <v>1433</v>
      </c>
    </row>
    <row r="1785" spans="1:10" customFormat="1" x14ac:dyDescent="0.3">
      <c r="A1785" s="7" t="s">
        <v>5177</v>
      </c>
      <c r="B1785" s="7" t="s">
        <v>5178</v>
      </c>
      <c r="C1785" s="33">
        <v>0</v>
      </c>
      <c r="D1785" s="52">
        <v>0</v>
      </c>
      <c r="E1785" s="70">
        <v>0</v>
      </c>
      <c r="F1785" s="122">
        <f t="shared" si="84"/>
        <v>0</v>
      </c>
      <c r="G1785" s="105">
        <f t="shared" si="82"/>
        <v>0</v>
      </c>
      <c r="H1785" s="105">
        <f t="shared" si="83"/>
        <v>0</v>
      </c>
      <c r="I1785" s="7" t="s">
        <v>17519</v>
      </c>
      <c r="J1785" s="7" t="s">
        <v>2</v>
      </c>
    </row>
    <row r="1786" spans="1:10" customFormat="1" x14ac:dyDescent="0.3">
      <c r="A1786" s="7" t="s">
        <v>5179</v>
      </c>
      <c r="B1786" s="7" t="s">
        <v>5180</v>
      </c>
      <c r="C1786" s="33">
        <v>0</v>
      </c>
      <c r="D1786" s="52">
        <v>1725.5</v>
      </c>
      <c r="E1786" s="70">
        <v>0</v>
      </c>
      <c r="F1786" s="122">
        <f t="shared" si="84"/>
        <v>2588.25</v>
      </c>
      <c r="G1786" s="105">
        <f t="shared" si="82"/>
        <v>690.2</v>
      </c>
      <c r="H1786" s="105">
        <f t="shared" si="83"/>
        <v>1121.575</v>
      </c>
      <c r="I1786" s="7" t="s">
        <v>17519</v>
      </c>
      <c r="J1786" s="7" t="s">
        <v>2</v>
      </c>
    </row>
    <row r="1787" spans="1:10" customFormat="1" x14ac:dyDescent="0.3">
      <c r="A1787" s="7" t="s">
        <v>5181</v>
      </c>
      <c r="B1787" s="7" t="s">
        <v>5182</v>
      </c>
      <c r="C1787" s="33">
        <v>0</v>
      </c>
      <c r="D1787" s="52">
        <v>38080</v>
      </c>
      <c r="E1787" s="70">
        <v>0</v>
      </c>
      <c r="F1787" s="122">
        <f t="shared" si="84"/>
        <v>57120</v>
      </c>
      <c r="G1787" s="105">
        <f t="shared" si="82"/>
        <v>15232</v>
      </c>
      <c r="H1787" s="105">
        <f t="shared" si="83"/>
        <v>24752</v>
      </c>
      <c r="I1787" s="7" t="s">
        <v>17519</v>
      </c>
      <c r="J1787" s="7" t="s">
        <v>1433</v>
      </c>
    </row>
    <row r="1788" spans="1:10" customFormat="1" x14ac:dyDescent="0.3">
      <c r="A1788" s="7" t="s">
        <v>5183</v>
      </c>
      <c r="B1788" s="7" t="s">
        <v>5184</v>
      </c>
      <c r="C1788" s="33">
        <v>0</v>
      </c>
      <c r="D1788" s="52">
        <v>56286</v>
      </c>
      <c r="E1788" s="70">
        <v>0</v>
      </c>
      <c r="F1788" s="122">
        <f t="shared" si="84"/>
        <v>84429</v>
      </c>
      <c r="G1788" s="105">
        <f t="shared" si="82"/>
        <v>22514.400000000001</v>
      </c>
      <c r="H1788" s="105">
        <f t="shared" si="83"/>
        <v>36585.9</v>
      </c>
      <c r="I1788" s="7" t="s">
        <v>17519</v>
      </c>
      <c r="J1788" s="7" t="s">
        <v>711</v>
      </c>
    </row>
    <row r="1789" spans="1:10" customFormat="1" x14ac:dyDescent="0.3">
      <c r="A1789" s="7" t="s">
        <v>5185</v>
      </c>
      <c r="B1789" s="7" t="s">
        <v>5186</v>
      </c>
      <c r="C1789" s="33">
        <v>0</v>
      </c>
      <c r="D1789" s="52">
        <v>114884.8</v>
      </c>
      <c r="E1789" s="70">
        <v>0</v>
      </c>
      <c r="F1789" s="122">
        <f t="shared" si="84"/>
        <v>172327.2</v>
      </c>
      <c r="G1789" s="105">
        <f t="shared" si="82"/>
        <v>45953.920000000006</v>
      </c>
      <c r="H1789" s="105">
        <f t="shared" si="83"/>
        <v>74675.12000000001</v>
      </c>
      <c r="I1789" s="7" t="s">
        <v>17519</v>
      </c>
      <c r="J1789" s="7" t="s">
        <v>1433</v>
      </c>
    </row>
    <row r="1790" spans="1:10" customFormat="1" x14ac:dyDescent="0.3">
      <c r="A1790" s="7" t="s">
        <v>5187</v>
      </c>
      <c r="B1790" s="7" t="s">
        <v>5188</v>
      </c>
      <c r="C1790" s="33">
        <v>0</v>
      </c>
      <c r="D1790" s="52">
        <v>23931.58</v>
      </c>
      <c r="E1790" s="70">
        <v>0</v>
      </c>
      <c r="F1790" s="122">
        <f t="shared" si="84"/>
        <v>35897.370000000003</v>
      </c>
      <c r="G1790" s="105">
        <f t="shared" si="82"/>
        <v>9572.6320000000014</v>
      </c>
      <c r="H1790" s="105">
        <f t="shared" si="83"/>
        <v>15555.527000000002</v>
      </c>
      <c r="I1790" s="7" t="s">
        <v>17519</v>
      </c>
      <c r="J1790" s="7" t="s">
        <v>1433</v>
      </c>
    </row>
    <row r="1791" spans="1:10" customFormat="1" x14ac:dyDescent="0.3">
      <c r="A1791" s="7" t="s">
        <v>5189</v>
      </c>
      <c r="B1791" s="7" t="s">
        <v>5190</v>
      </c>
      <c r="C1791" s="33">
        <v>0</v>
      </c>
      <c r="D1791" s="52">
        <v>5485.66</v>
      </c>
      <c r="E1791" s="70">
        <v>4964.68</v>
      </c>
      <c r="F1791" s="122">
        <f t="shared" si="84"/>
        <v>7447.02</v>
      </c>
      <c r="G1791" s="105">
        <f t="shared" si="82"/>
        <v>1985.8720000000003</v>
      </c>
      <c r="H1791" s="105">
        <f t="shared" si="83"/>
        <v>3227.0420000000004</v>
      </c>
      <c r="I1791" s="7" t="s">
        <v>17519</v>
      </c>
      <c r="J1791" s="7" t="s">
        <v>711</v>
      </c>
    </row>
    <row r="1792" spans="1:10" customFormat="1" x14ac:dyDescent="0.3">
      <c r="A1792" s="7" t="s">
        <v>5191</v>
      </c>
      <c r="B1792" s="7" t="s">
        <v>5192</v>
      </c>
      <c r="C1792" s="33">
        <v>833</v>
      </c>
      <c r="D1792" s="52">
        <v>833</v>
      </c>
      <c r="E1792" s="70">
        <v>2159.85</v>
      </c>
      <c r="F1792" s="122">
        <f t="shared" si="84"/>
        <v>3239.7749999999996</v>
      </c>
      <c r="G1792" s="105">
        <f t="shared" si="82"/>
        <v>863.94</v>
      </c>
      <c r="H1792" s="105">
        <f t="shared" si="83"/>
        <v>1403.9024999999999</v>
      </c>
      <c r="I1792" s="7" t="s">
        <v>17519</v>
      </c>
      <c r="J1792" s="7" t="s">
        <v>2</v>
      </c>
    </row>
    <row r="1793" spans="1:10" customFormat="1" x14ac:dyDescent="0.3">
      <c r="A1793" s="7" t="s">
        <v>5193</v>
      </c>
      <c r="B1793" s="7" t="s">
        <v>5194</v>
      </c>
      <c r="C1793" s="33">
        <v>0</v>
      </c>
      <c r="D1793" s="52">
        <v>1427.76</v>
      </c>
      <c r="E1793" s="70">
        <v>0</v>
      </c>
      <c r="F1793" s="122">
        <f t="shared" si="84"/>
        <v>2141.64</v>
      </c>
      <c r="G1793" s="105">
        <f t="shared" si="82"/>
        <v>571.10400000000004</v>
      </c>
      <c r="H1793" s="105">
        <f t="shared" si="83"/>
        <v>928.04399999999998</v>
      </c>
      <c r="I1793" s="7" t="s">
        <v>17519</v>
      </c>
      <c r="J1793" s="7" t="s">
        <v>1109</v>
      </c>
    </row>
    <row r="1794" spans="1:10" customFormat="1" x14ac:dyDescent="0.3">
      <c r="A1794" s="7" t="s">
        <v>5195</v>
      </c>
      <c r="B1794" s="7" t="s">
        <v>5196</v>
      </c>
      <c r="C1794" s="33">
        <v>3156</v>
      </c>
      <c r="D1794" s="52">
        <v>3156</v>
      </c>
      <c r="E1794" s="70">
        <v>3156</v>
      </c>
      <c r="F1794" s="122">
        <f t="shared" si="84"/>
        <v>4734</v>
      </c>
      <c r="G1794" s="105">
        <f t="shared" si="82"/>
        <v>1262.4000000000001</v>
      </c>
      <c r="H1794" s="105">
        <f t="shared" si="83"/>
        <v>2051.4</v>
      </c>
      <c r="I1794" s="7" t="s">
        <v>17519</v>
      </c>
      <c r="J1794" s="7" t="s">
        <v>1109</v>
      </c>
    </row>
    <row r="1795" spans="1:10" customFormat="1" x14ac:dyDescent="0.3">
      <c r="A1795" s="7" t="s">
        <v>5197</v>
      </c>
      <c r="B1795" s="7" t="s">
        <v>5198</v>
      </c>
      <c r="C1795" s="33">
        <v>6154.68</v>
      </c>
      <c r="D1795" s="52">
        <v>7407.75</v>
      </c>
      <c r="E1795" s="70">
        <v>7407.75</v>
      </c>
      <c r="F1795" s="122">
        <f t="shared" si="84"/>
        <v>11111.625</v>
      </c>
      <c r="G1795" s="105">
        <f t="shared" si="82"/>
        <v>2963.1000000000004</v>
      </c>
      <c r="H1795" s="105">
        <f t="shared" si="83"/>
        <v>4815.0375000000004</v>
      </c>
      <c r="I1795" s="7" t="s">
        <v>17519</v>
      </c>
      <c r="J1795" s="7" t="s">
        <v>1109</v>
      </c>
    </row>
    <row r="1796" spans="1:10" customFormat="1" x14ac:dyDescent="0.3">
      <c r="A1796" s="7" t="s">
        <v>5199</v>
      </c>
      <c r="B1796" s="7" t="s">
        <v>5200</v>
      </c>
      <c r="C1796" s="33">
        <v>0</v>
      </c>
      <c r="D1796" s="52">
        <v>2552.4299999999998</v>
      </c>
      <c r="E1796" s="70">
        <v>0</v>
      </c>
      <c r="F1796" s="122">
        <f t="shared" si="84"/>
        <v>3828.6449999999995</v>
      </c>
      <c r="G1796" s="105">
        <f t="shared" ref="G1796:G1859" si="85">(F1796/1.5)*0.4</f>
        <v>1020.972</v>
      </c>
      <c r="H1796" s="105">
        <f t="shared" ref="H1796:H1859" si="86">(F1796/1.5)*0.65</f>
        <v>1659.0795000000001</v>
      </c>
      <c r="I1796" s="7" t="s">
        <v>17519</v>
      </c>
      <c r="J1796" s="7" t="s">
        <v>1104</v>
      </c>
    </row>
    <row r="1797" spans="1:10" customFormat="1" x14ac:dyDescent="0.3">
      <c r="A1797" s="7" t="s">
        <v>5201</v>
      </c>
      <c r="B1797" s="7" t="s">
        <v>5202</v>
      </c>
      <c r="C1797" s="33">
        <v>0</v>
      </c>
      <c r="D1797" s="52">
        <v>3570</v>
      </c>
      <c r="E1797" s="70">
        <v>0</v>
      </c>
      <c r="F1797" s="122">
        <f t="shared" si="84"/>
        <v>5355</v>
      </c>
      <c r="G1797" s="105">
        <f t="shared" si="85"/>
        <v>1428</v>
      </c>
      <c r="H1797" s="105">
        <f t="shared" si="86"/>
        <v>2320.5</v>
      </c>
      <c r="I1797" s="7" t="s">
        <v>17519</v>
      </c>
      <c r="J1797" s="7" t="s">
        <v>1109</v>
      </c>
    </row>
    <row r="1798" spans="1:10" customFormat="1" x14ac:dyDescent="0.3">
      <c r="A1798" s="7" t="s">
        <v>5203</v>
      </c>
      <c r="B1798" s="7" t="s">
        <v>5204</v>
      </c>
      <c r="C1798" s="33">
        <v>0</v>
      </c>
      <c r="D1798" s="52">
        <v>44.63</v>
      </c>
      <c r="E1798" s="70">
        <v>24.64</v>
      </c>
      <c r="F1798" s="122">
        <f t="shared" si="84"/>
        <v>36.96</v>
      </c>
      <c r="G1798" s="105">
        <f t="shared" si="85"/>
        <v>9.8560000000000016</v>
      </c>
      <c r="H1798" s="105">
        <f t="shared" si="86"/>
        <v>16.016000000000002</v>
      </c>
      <c r="I1798" s="7" t="s">
        <v>17519</v>
      </c>
      <c r="J1798" s="7" t="s">
        <v>1109</v>
      </c>
    </row>
    <row r="1799" spans="1:10" customFormat="1" x14ac:dyDescent="0.3">
      <c r="A1799" s="7" t="s">
        <v>5205</v>
      </c>
      <c r="B1799" s="7" t="s">
        <v>5206</v>
      </c>
      <c r="C1799" s="33">
        <v>0</v>
      </c>
      <c r="D1799" s="52">
        <v>105.91</v>
      </c>
      <c r="E1799" s="70">
        <v>0</v>
      </c>
      <c r="F1799" s="122">
        <f t="shared" ref="F1799:F1862" si="87">IF(E1799&gt;0,+E1799,IF(D1799&gt;0,+D1799,IF(C1799&gt;0,+C1799,0)))*1.5</f>
        <v>158.86500000000001</v>
      </c>
      <c r="G1799" s="105">
        <f t="shared" si="85"/>
        <v>42.364000000000004</v>
      </c>
      <c r="H1799" s="105">
        <f t="shared" si="86"/>
        <v>68.841500000000011</v>
      </c>
      <c r="I1799" s="7" t="s">
        <v>17519</v>
      </c>
      <c r="J1799" s="7" t="s">
        <v>1109</v>
      </c>
    </row>
    <row r="1800" spans="1:10" customFormat="1" x14ac:dyDescent="0.3">
      <c r="A1800" s="7" t="s">
        <v>5207</v>
      </c>
      <c r="B1800" s="7" t="s">
        <v>5208</v>
      </c>
      <c r="C1800" s="33">
        <v>0</v>
      </c>
      <c r="D1800" s="52">
        <v>4543</v>
      </c>
      <c r="E1800" s="70">
        <v>0</v>
      </c>
      <c r="F1800" s="122">
        <f t="shared" si="87"/>
        <v>6814.5</v>
      </c>
      <c r="G1800" s="105">
        <f t="shared" si="85"/>
        <v>1817.2</v>
      </c>
      <c r="H1800" s="105">
        <f t="shared" si="86"/>
        <v>2952.9500000000003</v>
      </c>
      <c r="I1800" s="7" t="s">
        <v>17519</v>
      </c>
      <c r="J1800" s="7" t="s">
        <v>1109</v>
      </c>
    </row>
    <row r="1801" spans="1:10" customFormat="1" x14ac:dyDescent="0.3">
      <c r="A1801" s="7" t="s">
        <v>5209</v>
      </c>
      <c r="B1801" s="7" t="s">
        <v>5210</v>
      </c>
      <c r="C1801" s="33">
        <v>0</v>
      </c>
      <c r="D1801" s="52">
        <v>4543</v>
      </c>
      <c r="E1801" s="70">
        <v>0</v>
      </c>
      <c r="F1801" s="122">
        <f t="shared" si="87"/>
        <v>6814.5</v>
      </c>
      <c r="G1801" s="105">
        <f t="shared" si="85"/>
        <v>1817.2</v>
      </c>
      <c r="H1801" s="105">
        <f t="shared" si="86"/>
        <v>2952.9500000000003</v>
      </c>
      <c r="I1801" s="7" t="s">
        <v>17519</v>
      </c>
      <c r="J1801" s="7" t="s">
        <v>2</v>
      </c>
    </row>
    <row r="1802" spans="1:10" customFormat="1" x14ac:dyDescent="0.3">
      <c r="A1802" s="7" t="s">
        <v>5211</v>
      </c>
      <c r="B1802" s="7" t="s">
        <v>5212</v>
      </c>
      <c r="C1802" s="33">
        <v>0</v>
      </c>
      <c r="D1802" s="52">
        <v>35400</v>
      </c>
      <c r="E1802" s="70">
        <v>0</v>
      </c>
      <c r="F1802" s="122">
        <f t="shared" si="87"/>
        <v>53100</v>
      </c>
      <c r="G1802" s="105">
        <f t="shared" si="85"/>
        <v>14160</v>
      </c>
      <c r="H1802" s="105">
        <f t="shared" si="86"/>
        <v>23010</v>
      </c>
      <c r="I1802" s="7" t="s">
        <v>17519</v>
      </c>
      <c r="J1802" s="7" t="s">
        <v>711</v>
      </c>
    </row>
    <row r="1803" spans="1:10" customFormat="1" x14ac:dyDescent="0.3">
      <c r="A1803" s="7" t="s">
        <v>5213</v>
      </c>
      <c r="B1803" s="7" t="s">
        <v>5214</v>
      </c>
      <c r="C1803" s="33">
        <v>0</v>
      </c>
      <c r="D1803" s="52">
        <v>65171.4</v>
      </c>
      <c r="E1803" s="70">
        <v>0</v>
      </c>
      <c r="F1803" s="122">
        <f t="shared" si="87"/>
        <v>97757.1</v>
      </c>
      <c r="G1803" s="105">
        <f t="shared" si="85"/>
        <v>26068.560000000001</v>
      </c>
      <c r="H1803" s="105">
        <f t="shared" si="86"/>
        <v>42361.41</v>
      </c>
      <c r="I1803" s="7" t="s">
        <v>17519</v>
      </c>
      <c r="J1803" s="7" t="s">
        <v>711</v>
      </c>
    </row>
    <row r="1804" spans="1:10" customFormat="1" x14ac:dyDescent="0.3">
      <c r="A1804" s="7" t="s">
        <v>5215</v>
      </c>
      <c r="B1804" s="7" t="s">
        <v>5216</v>
      </c>
      <c r="C1804" s="33">
        <v>0</v>
      </c>
      <c r="D1804" s="52">
        <v>41888</v>
      </c>
      <c r="E1804" s="70">
        <v>0</v>
      </c>
      <c r="F1804" s="122">
        <f t="shared" si="87"/>
        <v>62832</v>
      </c>
      <c r="G1804" s="105">
        <f t="shared" si="85"/>
        <v>16755.2</v>
      </c>
      <c r="H1804" s="105">
        <f t="shared" si="86"/>
        <v>27227.200000000001</v>
      </c>
      <c r="I1804" s="7" t="s">
        <v>17519</v>
      </c>
      <c r="J1804" s="7" t="s">
        <v>2</v>
      </c>
    </row>
    <row r="1805" spans="1:10" customFormat="1" x14ac:dyDescent="0.3">
      <c r="A1805" s="7" t="s">
        <v>5217</v>
      </c>
      <c r="B1805" s="7" t="s">
        <v>5218</v>
      </c>
      <c r="C1805" s="33">
        <v>0</v>
      </c>
      <c r="D1805" s="52">
        <v>385326.76</v>
      </c>
      <c r="E1805" s="70">
        <v>385326.76</v>
      </c>
      <c r="F1805" s="122">
        <f t="shared" si="87"/>
        <v>577990.14</v>
      </c>
      <c r="G1805" s="105">
        <f t="shared" si="85"/>
        <v>154130.704</v>
      </c>
      <c r="H1805" s="105">
        <f t="shared" si="86"/>
        <v>250462.394</v>
      </c>
      <c r="I1805" s="7" t="s">
        <v>17519</v>
      </c>
      <c r="J1805" s="7" t="s">
        <v>1433</v>
      </c>
    </row>
    <row r="1806" spans="1:10" customFormat="1" x14ac:dyDescent="0.3">
      <c r="A1806" s="7" t="s">
        <v>5219</v>
      </c>
      <c r="B1806" s="7" t="s">
        <v>5220</v>
      </c>
      <c r="C1806" s="33">
        <v>0</v>
      </c>
      <c r="D1806" s="52">
        <v>39270</v>
      </c>
      <c r="E1806" s="70">
        <v>0</v>
      </c>
      <c r="F1806" s="122">
        <f t="shared" si="87"/>
        <v>58905</v>
      </c>
      <c r="G1806" s="105">
        <f t="shared" si="85"/>
        <v>15708</v>
      </c>
      <c r="H1806" s="105">
        <f t="shared" si="86"/>
        <v>25525.5</v>
      </c>
      <c r="I1806" s="7" t="s">
        <v>17519</v>
      </c>
      <c r="J1806" s="7" t="s">
        <v>1433</v>
      </c>
    </row>
    <row r="1807" spans="1:10" customFormat="1" x14ac:dyDescent="0.3">
      <c r="A1807" s="7" t="s">
        <v>5221</v>
      </c>
      <c r="B1807" s="7" t="s">
        <v>5222</v>
      </c>
      <c r="C1807" s="33">
        <v>0</v>
      </c>
      <c r="D1807" s="52">
        <v>636.05999999999995</v>
      </c>
      <c r="E1807" s="70">
        <v>0</v>
      </c>
      <c r="F1807" s="122">
        <f t="shared" si="87"/>
        <v>954.08999999999992</v>
      </c>
      <c r="G1807" s="105">
        <f t="shared" si="85"/>
        <v>254.42399999999998</v>
      </c>
      <c r="H1807" s="105">
        <f t="shared" si="86"/>
        <v>413.43899999999996</v>
      </c>
      <c r="I1807" s="7" t="s">
        <v>17519</v>
      </c>
      <c r="J1807" s="7" t="s">
        <v>1433</v>
      </c>
    </row>
    <row r="1808" spans="1:10" customFormat="1" x14ac:dyDescent="0.3">
      <c r="A1808" s="7" t="s">
        <v>5223</v>
      </c>
      <c r="B1808" s="7" t="s">
        <v>5224</v>
      </c>
      <c r="C1808" s="33">
        <v>0</v>
      </c>
      <c r="D1808" s="52">
        <v>3570</v>
      </c>
      <c r="E1808" s="70">
        <v>0</v>
      </c>
      <c r="F1808" s="122">
        <f t="shared" si="87"/>
        <v>5355</v>
      </c>
      <c r="G1808" s="105">
        <f t="shared" si="85"/>
        <v>1428</v>
      </c>
      <c r="H1808" s="105">
        <f t="shared" si="86"/>
        <v>2320.5</v>
      </c>
      <c r="I1808" s="7" t="s">
        <v>17519</v>
      </c>
      <c r="J1808" s="7" t="s">
        <v>2</v>
      </c>
    </row>
    <row r="1809" spans="1:10" customFormat="1" x14ac:dyDescent="0.3">
      <c r="A1809" s="7" t="s">
        <v>5225</v>
      </c>
      <c r="B1809" s="7" t="s">
        <v>5226</v>
      </c>
      <c r="C1809" s="33">
        <v>50471.47</v>
      </c>
      <c r="D1809" s="52">
        <v>50471.47</v>
      </c>
      <c r="E1809" s="70">
        <v>50471.47</v>
      </c>
      <c r="F1809" s="122">
        <f t="shared" si="87"/>
        <v>75707.205000000002</v>
      </c>
      <c r="G1809" s="105">
        <f t="shared" si="85"/>
        <v>20188.588000000003</v>
      </c>
      <c r="H1809" s="105">
        <f t="shared" si="86"/>
        <v>32806.455500000004</v>
      </c>
      <c r="I1809" s="7" t="s">
        <v>17519</v>
      </c>
      <c r="J1809" s="7" t="s">
        <v>1109</v>
      </c>
    </row>
    <row r="1810" spans="1:10" customFormat="1" x14ac:dyDescent="0.3">
      <c r="A1810" s="7" t="s">
        <v>5227</v>
      </c>
      <c r="B1810" s="7" t="s">
        <v>5228</v>
      </c>
      <c r="C1810" s="33">
        <v>0</v>
      </c>
      <c r="D1810" s="52">
        <v>324129.82</v>
      </c>
      <c r="E1810" s="70">
        <v>324129.82</v>
      </c>
      <c r="F1810" s="122">
        <f t="shared" si="87"/>
        <v>486194.73</v>
      </c>
      <c r="G1810" s="105">
        <f t="shared" si="85"/>
        <v>129651.92800000001</v>
      </c>
      <c r="H1810" s="105">
        <f t="shared" si="86"/>
        <v>210684.383</v>
      </c>
      <c r="I1810" s="7" t="s">
        <v>17519</v>
      </c>
      <c r="J1810" s="7" t="s">
        <v>272</v>
      </c>
    </row>
    <row r="1811" spans="1:10" customFormat="1" x14ac:dyDescent="0.3">
      <c r="A1811" s="7" t="s">
        <v>5229</v>
      </c>
      <c r="B1811" s="7" t="s">
        <v>5230</v>
      </c>
      <c r="C1811" s="33">
        <v>0</v>
      </c>
      <c r="D1811" s="52">
        <v>179167.59</v>
      </c>
      <c r="E1811" s="70">
        <v>179167.59</v>
      </c>
      <c r="F1811" s="122">
        <f t="shared" si="87"/>
        <v>268751.38500000001</v>
      </c>
      <c r="G1811" s="105">
        <f t="shared" si="85"/>
        <v>71667.036000000007</v>
      </c>
      <c r="H1811" s="105">
        <f t="shared" si="86"/>
        <v>116458.9335</v>
      </c>
      <c r="I1811" s="7" t="s">
        <v>17519</v>
      </c>
      <c r="J1811" s="7" t="s">
        <v>1433</v>
      </c>
    </row>
    <row r="1812" spans="1:10" customFormat="1" x14ac:dyDescent="0.3">
      <c r="A1812" s="7" t="s">
        <v>5231</v>
      </c>
      <c r="B1812" s="7" t="s">
        <v>5232</v>
      </c>
      <c r="C1812" s="33">
        <v>0</v>
      </c>
      <c r="D1812" s="52">
        <v>41412</v>
      </c>
      <c r="E1812" s="70">
        <v>41412</v>
      </c>
      <c r="F1812" s="122">
        <f t="shared" si="87"/>
        <v>62118</v>
      </c>
      <c r="G1812" s="105">
        <f t="shared" si="85"/>
        <v>16564.8</v>
      </c>
      <c r="H1812" s="105">
        <f t="shared" si="86"/>
        <v>26917.8</v>
      </c>
      <c r="I1812" s="7" t="s">
        <v>17519</v>
      </c>
      <c r="J1812" s="7" t="s">
        <v>1433</v>
      </c>
    </row>
    <row r="1813" spans="1:10" customFormat="1" x14ac:dyDescent="0.3">
      <c r="A1813" s="7" t="s">
        <v>5233</v>
      </c>
      <c r="B1813" s="7" t="s">
        <v>5234</v>
      </c>
      <c r="C1813" s="33">
        <v>0</v>
      </c>
      <c r="D1813" s="52">
        <v>153607.67999999999</v>
      </c>
      <c r="E1813" s="70">
        <v>0</v>
      </c>
      <c r="F1813" s="122">
        <f t="shared" si="87"/>
        <v>230411.51999999999</v>
      </c>
      <c r="G1813" s="105">
        <f t="shared" si="85"/>
        <v>61443.072</v>
      </c>
      <c r="H1813" s="105">
        <f t="shared" si="86"/>
        <v>99844.991999999998</v>
      </c>
      <c r="I1813" s="7" t="s">
        <v>17519</v>
      </c>
      <c r="J1813" s="7" t="s">
        <v>1433</v>
      </c>
    </row>
    <row r="1814" spans="1:10" customFormat="1" x14ac:dyDescent="0.3">
      <c r="A1814" s="7" t="s">
        <v>5235</v>
      </c>
      <c r="B1814" s="7" t="s">
        <v>5236</v>
      </c>
      <c r="C1814" s="33">
        <v>0</v>
      </c>
      <c r="D1814" s="52">
        <v>104346.34</v>
      </c>
      <c r="E1814" s="70">
        <v>104346.34</v>
      </c>
      <c r="F1814" s="122">
        <f t="shared" si="87"/>
        <v>156519.51</v>
      </c>
      <c r="G1814" s="105">
        <f t="shared" si="85"/>
        <v>41738.536000000007</v>
      </c>
      <c r="H1814" s="105">
        <f t="shared" si="86"/>
        <v>67825.121000000014</v>
      </c>
      <c r="I1814" s="7" t="s">
        <v>17519</v>
      </c>
      <c r="J1814" s="7" t="s">
        <v>2</v>
      </c>
    </row>
    <row r="1815" spans="1:10" customFormat="1" x14ac:dyDescent="0.3">
      <c r="A1815" s="7" t="s">
        <v>5237</v>
      </c>
      <c r="B1815" s="7" t="s">
        <v>5238</v>
      </c>
      <c r="C1815" s="33">
        <v>0</v>
      </c>
      <c r="D1815" s="52">
        <v>107671.2</v>
      </c>
      <c r="E1815" s="70">
        <v>0</v>
      </c>
      <c r="F1815" s="122">
        <f t="shared" si="87"/>
        <v>161506.79999999999</v>
      </c>
      <c r="G1815" s="105">
        <f t="shared" si="85"/>
        <v>43068.480000000003</v>
      </c>
      <c r="H1815" s="105">
        <f t="shared" si="86"/>
        <v>69986.28</v>
      </c>
      <c r="I1815" s="7" t="s">
        <v>17519</v>
      </c>
      <c r="J1815" s="7" t="s">
        <v>2</v>
      </c>
    </row>
    <row r="1816" spans="1:10" customFormat="1" x14ac:dyDescent="0.3">
      <c r="A1816" s="7" t="s">
        <v>5239</v>
      </c>
      <c r="B1816" s="7" t="s">
        <v>5240</v>
      </c>
      <c r="C1816" s="33">
        <v>0</v>
      </c>
      <c r="D1816" s="52">
        <v>41650</v>
      </c>
      <c r="E1816" s="70">
        <v>0</v>
      </c>
      <c r="F1816" s="122">
        <f t="shared" si="87"/>
        <v>62475</v>
      </c>
      <c r="G1816" s="105">
        <f t="shared" si="85"/>
        <v>16660</v>
      </c>
      <c r="H1816" s="105">
        <f t="shared" si="86"/>
        <v>27072.5</v>
      </c>
      <c r="I1816" s="7" t="s">
        <v>17519</v>
      </c>
      <c r="J1816" s="7" t="s">
        <v>1433</v>
      </c>
    </row>
    <row r="1817" spans="1:10" customFormat="1" x14ac:dyDescent="0.3">
      <c r="A1817" s="7" t="s">
        <v>5241</v>
      </c>
      <c r="B1817" s="7" t="s">
        <v>5242</v>
      </c>
      <c r="C1817" s="33">
        <v>0</v>
      </c>
      <c r="D1817" s="52">
        <v>155137.92000000001</v>
      </c>
      <c r="E1817" s="70">
        <v>0</v>
      </c>
      <c r="F1817" s="122">
        <f t="shared" si="87"/>
        <v>232706.88</v>
      </c>
      <c r="G1817" s="105">
        <f t="shared" si="85"/>
        <v>62055.168000000005</v>
      </c>
      <c r="H1817" s="105">
        <f t="shared" si="86"/>
        <v>100839.64800000002</v>
      </c>
      <c r="I1817" s="7" t="s">
        <v>17519</v>
      </c>
      <c r="J1817" s="7" t="s">
        <v>711</v>
      </c>
    </row>
    <row r="1818" spans="1:10" customFormat="1" x14ac:dyDescent="0.3">
      <c r="A1818" s="7" t="s">
        <v>5243</v>
      </c>
      <c r="B1818" s="7" t="s">
        <v>5244</v>
      </c>
      <c r="C1818" s="33">
        <v>0</v>
      </c>
      <c r="D1818" s="52">
        <v>155137.92000000001</v>
      </c>
      <c r="E1818" s="70">
        <v>155137.92000000001</v>
      </c>
      <c r="F1818" s="122">
        <f t="shared" si="87"/>
        <v>232706.88</v>
      </c>
      <c r="G1818" s="105">
        <f t="shared" si="85"/>
        <v>62055.168000000005</v>
      </c>
      <c r="H1818" s="105">
        <f t="shared" si="86"/>
        <v>100839.64800000002</v>
      </c>
      <c r="I1818" s="7" t="s">
        <v>17519</v>
      </c>
      <c r="J1818" s="7" t="s">
        <v>2</v>
      </c>
    </row>
    <row r="1819" spans="1:10" customFormat="1" x14ac:dyDescent="0.3">
      <c r="A1819" s="7" t="s">
        <v>5245</v>
      </c>
      <c r="B1819" s="7" t="s">
        <v>5246</v>
      </c>
      <c r="C1819" s="33">
        <v>0</v>
      </c>
      <c r="D1819" s="52">
        <v>31200.61</v>
      </c>
      <c r="E1819" s="70">
        <v>31200.61</v>
      </c>
      <c r="F1819" s="122">
        <f t="shared" si="87"/>
        <v>46800.915000000001</v>
      </c>
      <c r="G1819" s="105">
        <f t="shared" si="85"/>
        <v>12480.244000000001</v>
      </c>
      <c r="H1819" s="105">
        <f t="shared" si="86"/>
        <v>20280.396500000003</v>
      </c>
      <c r="I1819" s="7" t="s">
        <v>17519</v>
      </c>
      <c r="J1819" s="7" t="s">
        <v>1433</v>
      </c>
    </row>
    <row r="1820" spans="1:10" customFormat="1" x14ac:dyDescent="0.3">
      <c r="A1820" s="7" t="s">
        <v>5247</v>
      </c>
      <c r="B1820" s="7" t="s">
        <v>5248</v>
      </c>
      <c r="C1820" s="33">
        <v>57.12</v>
      </c>
      <c r="D1820" s="52">
        <v>57.12</v>
      </c>
      <c r="E1820" s="70">
        <v>66.64</v>
      </c>
      <c r="F1820" s="122">
        <f t="shared" si="87"/>
        <v>99.960000000000008</v>
      </c>
      <c r="G1820" s="105">
        <f t="shared" si="85"/>
        <v>26.656000000000002</v>
      </c>
      <c r="H1820" s="105">
        <f t="shared" si="86"/>
        <v>43.316000000000003</v>
      </c>
      <c r="I1820" s="7" t="s">
        <v>17519</v>
      </c>
      <c r="J1820" s="7" t="s">
        <v>1433</v>
      </c>
    </row>
    <row r="1821" spans="1:10" customFormat="1" x14ac:dyDescent="0.3">
      <c r="A1821" s="7" t="s">
        <v>5249</v>
      </c>
      <c r="B1821" s="7" t="s">
        <v>5250</v>
      </c>
      <c r="C1821" s="33">
        <v>0</v>
      </c>
      <c r="D1821" s="52">
        <v>1725.5</v>
      </c>
      <c r="E1821" s="70">
        <v>17255</v>
      </c>
      <c r="F1821" s="122">
        <f t="shared" si="87"/>
        <v>25882.5</v>
      </c>
      <c r="G1821" s="105">
        <f t="shared" si="85"/>
        <v>6902</v>
      </c>
      <c r="H1821" s="105">
        <f t="shared" si="86"/>
        <v>11215.75</v>
      </c>
      <c r="I1821" s="7" t="s">
        <v>17519</v>
      </c>
      <c r="J1821" s="7" t="s">
        <v>2</v>
      </c>
    </row>
    <row r="1822" spans="1:10" customFormat="1" x14ac:dyDescent="0.3">
      <c r="A1822" s="7" t="s">
        <v>5251</v>
      </c>
      <c r="B1822" s="7" t="s">
        <v>5252</v>
      </c>
      <c r="C1822" s="33">
        <v>0</v>
      </c>
      <c r="D1822" s="52">
        <v>73242.600000000006</v>
      </c>
      <c r="E1822" s="70">
        <v>0</v>
      </c>
      <c r="F1822" s="122">
        <f t="shared" si="87"/>
        <v>109863.90000000001</v>
      </c>
      <c r="G1822" s="105">
        <f t="shared" si="85"/>
        <v>29297.040000000005</v>
      </c>
      <c r="H1822" s="105">
        <f t="shared" si="86"/>
        <v>47607.69</v>
      </c>
      <c r="I1822" s="7" t="s">
        <v>17519</v>
      </c>
      <c r="J1822" s="7" t="s">
        <v>272</v>
      </c>
    </row>
    <row r="1823" spans="1:10" customFormat="1" x14ac:dyDescent="0.3">
      <c r="A1823" s="7" t="s">
        <v>5253</v>
      </c>
      <c r="B1823" s="7" t="s">
        <v>5254</v>
      </c>
      <c r="C1823" s="33">
        <v>0</v>
      </c>
      <c r="D1823" s="52">
        <v>81169.899999999994</v>
      </c>
      <c r="E1823" s="70">
        <v>0</v>
      </c>
      <c r="F1823" s="122">
        <f t="shared" si="87"/>
        <v>121754.84999999999</v>
      </c>
      <c r="G1823" s="105">
        <f t="shared" si="85"/>
        <v>32467.96</v>
      </c>
      <c r="H1823" s="105">
        <f t="shared" si="86"/>
        <v>52760.434999999998</v>
      </c>
      <c r="I1823" s="7" t="s">
        <v>17519</v>
      </c>
      <c r="J1823" s="7" t="s">
        <v>711</v>
      </c>
    </row>
    <row r="1824" spans="1:10" customFormat="1" x14ac:dyDescent="0.3">
      <c r="A1824" s="7" t="s">
        <v>5255</v>
      </c>
      <c r="B1824" s="7" t="s">
        <v>5256</v>
      </c>
      <c r="C1824" s="33">
        <v>0</v>
      </c>
      <c r="D1824" s="52">
        <v>29547.200000000001</v>
      </c>
      <c r="E1824" s="70">
        <v>0</v>
      </c>
      <c r="F1824" s="122">
        <f t="shared" si="87"/>
        <v>44320.800000000003</v>
      </c>
      <c r="G1824" s="105">
        <f t="shared" si="85"/>
        <v>11818.880000000001</v>
      </c>
      <c r="H1824" s="105">
        <f t="shared" si="86"/>
        <v>19205.68</v>
      </c>
      <c r="I1824" s="7" t="s">
        <v>17519</v>
      </c>
      <c r="J1824" s="7" t="s">
        <v>1433</v>
      </c>
    </row>
    <row r="1825" spans="1:10" customFormat="1" x14ac:dyDescent="0.3">
      <c r="A1825" s="7" t="s">
        <v>5257</v>
      </c>
      <c r="B1825" s="7" t="s">
        <v>5258</v>
      </c>
      <c r="C1825" s="33">
        <v>0</v>
      </c>
      <c r="D1825" s="52">
        <v>102416.16</v>
      </c>
      <c r="E1825" s="70">
        <v>0</v>
      </c>
      <c r="F1825" s="122">
        <f t="shared" si="87"/>
        <v>153624.24</v>
      </c>
      <c r="G1825" s="105">
        <f t="shared" si="85"/>
        <v>40966.464</v>
      </c>
      <c r="H1825" s="105">
        <f t="shared" si="86"/>
        <v>66570.504000000001</v>
      </c>
      <c r="I1825" s="7" t="s">
        <v>17519</v>
      </c>
      <c r="J1825" s="7" t="s">
        <v>1433</v>
      </c>
    </row>
    <row r="1826" spans="1:10" customFormat="1" x14ac:dyDescent="0.3">
      <c r="A1826" s="7" t="s">
        <v>5259</v>
      </c>
      <c r="B1826" s="7" t="s">
        <v>5260</v>
      </c>
      <c r="C1826" s="33">
        <v>0</v>
      </c>
      <c r="D1826" s="52">
        <v>195140.14</v>
      </c>
      <c r="E1826" s="70">
        <v>0</v>
      </c>
      <c r="F1826" s="122">
        <f t="shared" si="87"/>
        <v>292710.21000000002</v>
      </c>
      <c r="G1826" s="105">
        <f t="shared" si="85"/>
        <v>78056.056000000011</v>
      </c>
      <c r="H1826" s="105">
        <f t="shared" si="86"/>
        <v>126841.09100000001</v>
      </c>
      <c r="I1826" s="7" t="s">
        <v>17519</v>
      </c>
      <c r="J1826" s="7" t="s">
        <v>2</v>
      </c>
    </row>
    <row r="1827" spans="1:10" customFormat="1" x14ac:dyDescent="0.3">
      <c r="A1827" s="7" t="s">
        <v>5261</v>
      </c>
      <c r="B1827" s="7" t="s">
        <v>5262</v>
      </c>
      <c r="C1827" s="33">
        <v>0</v>
      </c>
      <c r="D1827" s="52">
        <v>1199.52</v>
      </c>
      <c r="E1827" s="70">
        <v>0</v>
      </c>
      <c r="F1827" s="122">
        <f t="shared" si="87"/>
        <v>1799.28</v>
      </c>
      <c r="G1827" s="105">
        <f t="shared" si="85"/>
        <v>479.80799999999999</v>
      </c>
      <c r="H1827" s="105">
        <f t="shared" si="86"/>
        <v>779.68799999999999</v>
      </c>
      <c r="I1827" s="7" t="s">
        <v>17519</v>
      </c>
      <c r="J1827" s="7" t="s">
        <v>1433</v>
      </c>
    </row>
    <row r="1828" spans="1:10" customFormat="1" x14ac:dyDescent="0.3">
      <c r="A1828" s="7" t="s">
        <v>5263</v>
      </c>
      <c r="B1828" s="7" t="s">
        <v>5264</v>
      </c>
      <c r="C1828" s="33">
        <v>32809.49</v>
      </c>
      <c r="D1828" s="52">
        <v>23205</v>
      </c>
      <c r="E1828" s="70">
        <v>26775</v>
      </c>
      <c r="F1828" s="122">
        <f t="shared" si="87"/>
        <v>40162.5</v>
      </c>
      <c r="G1828" s="105">
        <f t="shared" si="85"/>
        <v>10710</v>
      </c>
      <c r="H1828" s="105">
        <f t="shared" si="86"/>
        <v>17403.75</v>
      </c>
      <c r="I1828" s="7" t="s">
        <v>17519</v>
      </c>
      <c r="J1828" s="7" t="s">
        <v>1433</v>
      </c>
    </row>
    <row r="1829" spans="1:10" customFormat="1" x14ac:dyDescent="0.3">
      <c r="A1829" s="7" t="s">
        <v>5265</v>
      </c>
      <c r="B1829" s="7" t="s">
        <v>5266</v>
      </c>
      <c r="C1829" s="33">
        <v>0</v>
      </c>
      <c r="D1829" s="52">
        <v>34.479999999999997</v>
      </c>
      <c r="E1829" s="70">
        <v>0</v>
      </c>
      <c r="F1829" s="122">
        <f t="shared" si="87"/>
        <v>51.72</v>
      </c>
      <c r="G1829" s="105">
        <f t="shared" si="85"/>
        <v>13.792</v>
      </c>
      <c r="H1829" s="105">
        <f t="shared" si="86"/>
        <v>22.411999999999999</v>
      </c>
      <c r="I1829" s="7" t="s">
        <v>17519</v>
      </c>
      <c r="J1829" s="7" t="s">
        <v>2</v>
      </c>
    </row>
    <row r="1830" spans="1:10" customFormat="1" x14ac:dyDescent="0.3">
      <c r="A1830" s="7" t="s">
        <v>5267</v>
      </c>
      <c r="B1830" s="7" t="s">
        <v>5268</v>
      </c>
      <c r="C1830" s="33">
        <v>0</v>
      </c>
      <c r="D1830" s="52">
        <v>247988.8</v>
      </c>
      <c r="E1830" s="70">
        <v>0</v>
      </c>
      <c r="F1830" s="122">
        <f t="shared" si="87"/>
        <v>371983.19999999995</v>
      </c>
      <c r="G1830" s="105">
        <f t="shared" si="85"/>
        <v>99195.51999999999</v>
      </c>
      <c r="H1830" s="105">
        <f t="shared" si="86"/>
        <v>161192.71999999997</v>
      </c>
      <c r="I1830" s="7" t="s">
        <v>17519</v>
      </c>
      <c r="J1830" s="7" t="s">
        <v>1104</v>
      </c>
    </row>
    <row r="1831" spans="1:10" customFormat="1" x14ac:dyDescent="0.3">
      <c r="A1831" s="7" t="s">
        <v>5269</v>
      </c>
      <c r="B1831" s="7" t="s">
        <v>5270</v>
      </c>
      <c r="C1831" s="33">
        <v>0</v>
      </c>
      <c r="D1831" s="52">
        <v>74139.399999999994</v>
      </c>
      <c r="E1831" s="70">
        <v>0</v>
      </c>
      <c r="F1831" s="122">
        <f t="shared" si="87"/>
        <v>111209.09999999999</v>
      </c>
      <c r="G1831" s="105">
        <f t="shared" si="85"/>
        <v>29655.759999999998</v>
      </c>
      <c r="H1831" s="105">
        <f t="shared" si="86"/>
        <v>48190.61</v>
      </c>
      <c r="I1831" s="7" t="s">
        <v>17519</v>
      </c>
      <c r="J1831" s="7" t="s">
        <v>2</v>
      </c>
    </row>
    <row r="1832" spans="1:10" customFormat="1" x14ac:dyDescent="0.3">
      <c r="A1832" s="7" t="s">
        <v>5271</v>
      </c>
      <c r="B1832" s="7" t="s">
        <v>5272</v>
      </c>
      <c r="C1832" s="33">
        <v>0</v>
      </c>
      <c r="D1832" s="52">
        <v>74446.399999999994</v>
      </c>
      <c r="E1832" s="70">
        <v>0</v>
      </c>
      <c r="F1832" s="122">
        <f t="shared" si="87"/>
        <v>111669.59999999999</v>
      </c>
      <c r="G1832" s="105">
        <f t="shared" si="85"/>
        <v>29778.559999999998</v>
      </c>
      <c r="H1832" s="105">
        <f t="shared" si="86"/>
        <v>48390.159999999996</v>
      </c>
      <c r="I1832" s="7" t="s">
        <v>17519</v>
      </c>
      <c r="J1832" s="7" t="s">
        <v>1433</v>
      </c>
    </row>
    <row r="1833" spans="1:10" customFormat="1" x14ac:dyDescent="0.3">
      <c r="A1833" s="7" t="s">
        <v>5273</v>
      </c>
      <c r="B1833" s="7" t="s">
        <v>5274</v>
      </c>
      <c r="C1833" s="66">
        <v>0</v>
      </c>
      <c r="D1833" s="68">
        <v>23706.2</v>
      </c>
      <c r="E1833" s="70">
        <v>0</v>
      </c>
      <c r="F1833" s="122">
        <f t="shared" si="87"/>
        <v>35559.300000000003</v>
      </c>
      <c r="G1833" s="105">
        <f t="shared" si="85"/>
        <v>9482.4800000000014</v>
      </c>
      <c r="H1833" s="105">
        <f t="shared" si="86"/>
        <v>15409.03</v>
      </c>
      <c r="I1833" s="7" t="s">
        <v>17519</v>
      </c>
      <c r="J1833" s="7" t="s">
        <v>1433</v>
      </c>
    </row>
    <row r="1834" spans="1:10" customFormat="1" x14ac:dyDescent="0.3">
      <c r="A1834" s="7" t="s">
        <v>5275</v>
      </c>
      <c r="B1834" s="7" t="s">
        <v>5276</v>
      </c>
      <c r="C1834" s="33">
        <v>0</v>
      </c>
      <c r="D1834" s="52">
        <v>14803.1</v>
      </c>
      <c r="E1834" s="70">
        <v>0</v>
      </c>
      <c r="F1834" s="122">
        <f t="shared" si="87"/>
        <v>22204.65</v>
      </c>
      <c r="G1834" s="105">
        <f t="shared" si="85"/>
        <v>5921.2400000000007</v>
      </c>
      <c r="H1834" s="105">
        <f t="shared" si="86"/>
        <v>9622.0150000000012</v>
      </c>
      <c r="I1834" s="7" t="s">
        <v>17519</v>
      </c>
      <c r="J1834" s="7" t="s">
        <v>1433</v>
      </c>
    </row>
    <row r="1835" spans="1:10" customFormat="1" x14ac:dyDescent="0.3">
      <c r="A1835" s="7" t="s">
        <v>5277</v>
      </c>
      <c r="B1835" s="7" t="s">
        <v>5278</v>
      </c>
      <c r="C1835" s="33">
        <v>0</v>
      </c>
      <c r="D1835" s="52">
        <v>190400</v>
      </c>
      <c r="E1835" s="70">
        <v>0</v>
      </c>
      <c r="F1835" s="122">
        <f t="shared" si="87"/>
        <v>285600</v>
      </c>
      <c r="G1835" s="105">
        <f t="shared" si="85"/>
        <v>76160</v>
      </c>
      <c r="H1835" s="105">
        <f t="shared" si="86"/>
        <v>123760</v>
      </c>
      <c r="I1835" s="7" t="s">
        <v>17519</v>
      </c>
      <c r="J1835" s="7" t="s">
        <v>1433</v>
      </c>
    </row>
    <row r="1836" spans="1:10" customFormat="1" x14ac:dyDescent="0.3">
      <c r="A1836" s="7" t="s">
        <v>5279</v>
      </c>
      <c r="B1836" s="7" t="s">
        <v>5280</v>
      </c>
      <c r="C1836" s="33">
        <v>0</v>
      </c>
      <c r="D1836" s="52">
        <v>41531</v>
      </c>
      <c r="E1836" s="70">
        <v>0</v>
      </c>
      <c r="F1836" s="122">
        <f t="shared" si="87"/>
        <v>62296.5</v>
      </c>
      <c r="G1836" s="105">
        <f t="shared" si="85"/>
        <v>16612.400000000001</v>
      </c>
      <c r="H1836" s="105">
        <f t="shared" si="86"/>
        <v>26995.15</v>
      </c>
      <c r="I1836" s="7" t="s">
        <v>17519</v>
      </c>
      <c r="J1836" s="7" t="s">
        <v>2</v>
      </c>
    </row>
    <row r="1837" spans="1:10" customFormat="1" x14ac:dyDescent="0.3">
      <c r="A1837" s="7" t="s">
        <v>5281</v>
      </c>
      <c r="B1837" s="7" t="s">
        <v>5282</v>
      </c>
      <c r="C1837" s="33">
        <v>0</v>
      </c>
      <c r="D1837" s="52">
        <v>98175</v>
      </c>
      <c r="E1837" s="70">
        <v>0</v>
      </c>
      <c r="F1837" s="122">
        <f t="shared" si="87"/>
        <v>147262.5</v>
      </c>
      <c r="G1837" s="105">
        <f t="shared" si="85"/>
        <v>39270</v>
      </c>
      <c r="H1837" s="105">
        <f t="shared" si="86"/>
        <v>63813.75</v>
      </c>
      <c r="I1837" s="7" t="s">
        <v>17519</v>
      </c>
      <c r="J1837" s="7" t="s">
        <v>2</v>
      </c>
    </row>
    <row r="1838" spans="1:10" customFormat="1" x14ac:dyDescent="0.3">
      <c r="A1838" s="7" t="s">
        <v>5283</v>
      </c>
      <c r="B1838" s="7" t="s">
        <v>5284</v>
      </c>
      <c r="C1838" s="33">
        <v>0</v>
      </c>
      <c r="D1838" s="52">
        <v>32320.2</v>
      </c>
      <c r="E1838" s="70">
        <v>0</v>
      </c>
      <c r="F1838" s="122">
        <f t="shared" si="87"/>
        <v>48480.3</v>
      </c>
      <c r="G1838" s="105">
        <f t="shared" si="85"/>
        <v>12928.080000000002</v>
      </c>
      <c r="H1838" s="105">
        <f t="shared" si="86"/>
        <v>21008.13</v>
      </c>
      <c r="I1838" s="7" t="s">
        <v>17519</v>
      </c>
      <c r="J1838" s="7" t="s">
        <v>1433</v>
      </c>
    </row>
    <row r="1839" spans="1:10" customFormat="1" x14ac:dyDescent="0.3">
      <c r="A1839" s="7" t="s">
        <v>5285</v>
      </c>
      <c r="B1839" s="7" t="s">
        <v>5286</v>
      </c>
      <c r="C1839" s="33">
        <v>0</v>
      </c>
      <c r="D1839" s="52">
        <v>71939.070000000007</v>
      </c>
      <c r="E1839" s="70">
        <v>71939.070000000007</v>
      </c>
      <c r="F1839" s="122">
        <f t="shared" si="87"/>
        <v>107908.60500000001</v>
      </c>
      <c r="G1839" s="105">
        <f t="shared" si="85"/>
        <v>28775.628000000004</v>
      </c>
      <c r="H1839" s="105">
        <f t="shared" si="86"/>
        <v>46760.395500000006</v>
      </c>
      <c r="I1839" s="7" t="s">
        <v>17519</v>
      </c>
      <c r="J1839" s="7" t="s">
        <v>1433</v>
      </c>
    </row>
    <row r="1840" spans="1:10" customFormat="1" x14ac:dyDescent="0.3">
      <c r="A1840" s="7" t="s">
        <v>5287</v>
      </c>
      <c r="B1840" s="7" t="s">
        <v>5288</v>
      </c>
      <c r="C1840" s="33">
        <v>0</v>
      </c>
      <c r="D1840" s="52">
        <v>113483.16</v>
      </c>
      <c r="E1840" s="70">
        <v>113483.16</v>
      </c>
      <c r="F1840" s="122">
        <f t="shared" si="87"/>
        <v>170224.74</v>
      </c>
      <c r="G1840" s="105">
        <f t="shared" si="85"/>
        <v>45393.263999999996</v>
      </c>
      <c r="H1840" s="105">
        <f t="shared" si="86"/>
        <v>73764.053999999989</v>
      </c>
      <c r="I1840" s="7" t="s">
        <v>17519</v>
      </c>
      <c r="J1840" s="7" t="s">
        <v>711</v>
      </c>
    </row>
    <row r="1841" spans="1:10" customFormat="1" x14ac:dyDescent="0.3">
      <c r="A1841" s="7" t="s">
        <v>5289</v>
      </c>
      <c r="B1841" s="7" t="s">
        <v>5290</v>
      </c>
      <c r="C1841" s="33">
        <v>0</v>
      </c>
      <c r="D1841" s="52">
        <v>34137.4</v>
      </c>
      <c r="E1841" s="70">
        <v>0</v>
      </c>
      <c r="F1841" s="122">
        <f t="shared" si="87"/>
        <v>51206.100000000006</v>
      </c>
      <c r="G1841" s="105">
        <f t="shared" si="85"/>
        <v>13654.960000000001</v>
      </c>
      <c r="H1841" s="105">
        <f t="shared" si="86"/>
        <v>22189.31</v>
      </c>
      <c r="I1841" s="7" t="s">
        <v>17519</v>
      </c>
      <c r="J1841" s="7" t="s">
        <v>1433</v>
      </c>
    </row>
    <row r="1842" spans="1:10" customFormat="1" x14ac:dyDescent="0.3">
      <c r="A1842" s="7" t="s">
        <v>5291</v>
      </c>
      <c r="B1842" s="7" t="s">
        <v>5292</v>
      </c>
      <c r="C1842" s="33">
        <v>0</v>
      </c>
      <c r="D1842" s="52">
        <v>61659.72</v>
      </c>
      <c r="E1842" s="70">
        <v>0</v>
      </c>
      <c r="F1842" s="122">
        <f t="shared" si="87"/>
        <v>92489.58</v>
      </c>
      <c r="G1842" s="105">
        <f t="shared" si="85"/>
        <v>24663.888000000003</v>
      </c>
      <c r="H1842" s="105">
        <f t="shared" si="86"/>
        <v>40078.817999999999</v>
      </c>
      <c r="I1842" s="7" t="s">
        <v>17519</v>
      </c>
      <c r="J1842" s="7" t="s">
        <v>1433</v>
      </c>
    </row>
    <row r="1843" spans="1:10" customFormat="1" x14ac:dyDescent="0.3">
      <c r="A1843" s="7" t="s">
        <v>5293</v>
      </c>
      <c r="B1843" s="7" t="s">
        <v>5294</v>
      </c>
      <c r="C1843" s="33">
        <v>55700.33</v>
      </c>
      <c r="D1843" s="52">
        <v>55700.33</v>
      </c>
      <c r="E1843" s="70">
        <v>83465.41</v>
      </c>
      <c r="F1843" s="122">
        <f t="shared" si="87"/>
        <v>125198.11500000001</v>
      </c>
      <c r="G1843" s="105">
        <f t="shared" si="85"/>
        <v>33386.164000000004</v>
      </c>
      <c r="H1843" s="105">
        <f t="shared" si="86"/>
        <v>54252.516500000005</v>
      </c>
      <c r="I1843" s="7" t="s">
        <v>17519</v>
      </c>
      <c r="J1843" s="7" t="s">
        <v>272</v>
      </c>
    </row>
    <row r="1844" spans="1:10" customFormat="1" x14ac:dyDescent="0.3">
      <c r="A1844" s="7" t="s">
        <v>5295</v>
      </c>
      <c r="B1844" s="7" t="s">
        <v>5296</v>
      </c>
      <c r="C1844" s="33">
        <v>0</v>
      </c>
      <c r="D1844" s="52">
        <v>4612.4399999999996</v>
      </c>
      <c r="E1844" s="70">
        <v>0</v>
      </c>
      <c r="F1844" s="122">
        <f t="shared" si="87"/>
        <v>6918.66</v>
      </c>
      <c r="G1844" s="105">
        <f t="shared" si="85"/>
        <v>1844.9759999999999</v>
      </c>
      <c r="H1844" s="105">
        <f t="shared" si="86"/>
        <v>2998.0859999999998</v>
      </c>
      <c r="I1844" s="7" t="s">
        <v>17519</v>
      </c>
      <c r="J1844" s="7" t="s">
        <v>1433</v>
      </c>
    </row>
    <row r="1845" spans="1:10" customFormat="1" x14ac:dyDescent="0.3">
      <c r="A1845" s="7" t="s">
        <v>5297</v>
      </c>
      <c r="B1845" s="7" t="s">
        <v>5298</v>
      </c>
      <c r="C1845" s="33">
        <v>0</v>
      </c>
      <c r="D1845" s="52">
        <v>69615</v>
      </c>
      <c r="E1845" s="70">
        <v>0</v>
      </c>
      <c r="F1845" s="122">
        <f t="shared" si="87"/>
        <v>104422.5</v>
      </c>
      <c r="G1845" s="105">
        <f t="shared" si="85"/>
        <v>27846</v>
      </c>
      <c r="H1845" s="105">
        <f t="shared" si="86"/>
        <v>45249.75</v>
      </c>
      <c r="I1845" s="7" t="s">
        <v>17519</v>
      </c>
      <c r="J1845" s="7" t="s">
        <v>2</v>
      </c>
    </row>
    <row r="1846" spans="1:10" customFormat="1" x14ac:dyDescent="0.3">
      <c r="A1846" s="7" t="s">
        <v>5299</v>
      </c>
      <c r="B1846" s="7" t="s">
        <v>5300</v>
      </c>
      <c r="C1846" s="33">
        <v>0</v>
      </c>
      <c r="D1846" s="52">
        <v>141600</v>
      </c>
      <c r="E1846" s="70">
        <v>0</v>
      </c>
      <c r="F1846" s="122">
        <f t="shared" si="87"/>
        <v>212400</v>
      </c>
      <c r="G1846" s="105">
        <f t="shared" si="85"/>
        <v>56640</v>
      </c>
      <c r="H1846" s="105">
        <f t="shared" si="86"/>
        <v>92040</v>
      </c>
      <c r="I1846" s="7" t="s">
        <v>17519</v>
      </c>
      <c r="J1846" s="7" t="s">
        <v>2</v>
      </c>
    </row>
    <row r="1847" spans="1:10" customFormat="1" x14ac:dyDescent="0.3">
      <c r="A1847" s="7" t="s">
        <v>5301</v>
      </c>
      <c r="B1847" s="7" t="s">
        <v>5302</v>
      </c>
      <c r="C1847" s="33">
        <v>0</v>
      </c>
      <c r="D1847" s="52">
        <v>1725.5</v>
      </c>
      <c r="E1847" s="70">
        <v>17255</v>
      </c>
      <c r="F1847" s="122">
        <f t="shared" si="87"/>
        <v>25882.5</v>
      </c>
      <c r="G1847" s="105">
        <f t="shared" si="85"/>
        <v>6902</v>
      </c>
      <c r="H1847" s="105">
        <f t="shared" si="86"/>
        <v>11215.75</v>
      </c>
      <c r="I1847" s="7" t="s">
        <v>17519</v>
      </c>
      <c r="J1847" s="7" t="s">
        <v>1433</v>
      </c>
    </row>
    <row r="1848" spans="1:10" customFormat="1" x14ac:dyDescent="0.3">
      <c r="A1848" s="7" t="s">
        <v>5303</v>
      </c>
      <c r="B1848" s="7" t="s">
        <v>5304</v>
      </c>
      <c r="C1848" s="33">
        <v>0</v>
      </c>
      <c r="D1848" s="52">
        <v>1171.79</v>
      </c>
      <c r="E1848" s="70">
        <v>0</v>
      </c>
      <c r="F1848" s="122">
        <f t="shared" si="87"/>
        <v>1757.6849999999999</v>
      </c>
      <c r="G1848" s="105">
        <f t="shared" si="85"/>
        <v>468.71600000000001</v>
      </c>
      <c r="H1848" s="105">
        <f t="shared" si="86"/>
        <v>761.6635</v>
      </c>
      <c r="I1848" s="7" t="s">
        <v>17519</v>
      </c>
      <c r="J1848" s="7" t="s">
        <v>1433</v>
      </c>
    </row>
    <row r="1849" spans="1:10" customFormat="1" x14ac:dyDescent="0.3">
      <c r="A1849" s="7" t="s">
        <v>5305</v>
      </c>
      <c r="B1849" s="7" t="s">
        <v>5306</v>
      </c>
      <c r="C1849" s="33">
        <v>0</v>
      </c>
      <c r="D1849" s="52">
        <v>1171.79</v>
      </c>
      <c r="E1849" s="70">
        <v>0</v>
      </c>
      <c r="F1849" s="122">
        <f t="shared" si="87"/>
        <v>1757.6849999999999</v>
      </c>
      <c r="G1849" s="105">
        <f t="shared" si="85"/>
        <v>468.71600000000001</v>
      </c>
      <c r="H1849" s="105">
        <f t="shared" si="86"/>
        <v>761.6635</v>
      </c>
      <c r="I1849" s="7" t="s">
        <v>17519</v>
      </c>
      <c r="J1849" s="7" t="s">
        <v>711</v>
      </c>
    </row>
    <row r="1850" spans="1:10" customFormat="1" x14ac:dyDescent="0.3">
      <c r="A1850" s="7" t="s">
        <v>5307</v>
      </c>
      <c r="B1850" s="7" t="s">
        <v>5308</v>
      </c>
      <c r="C1850" s="33">
        <v>0</v>
      </c>
      <c r="D1850" s="52">
        <v>94400</v>
      </c>
      <c r="E1850" s="70">
        <v>0</v>
      </c>
      <c r="F1850" s="122">
        <f t="shared" si="87"/>
        <v>141600</v>
      </c>
      <c r="G1850" s="105">
        <f t="shared" si="85"/>
        <v>37760</v>
      </c>
      <c r="H1850" s="105">
        <f t="shared" si="86"/>
        <v>61360</v>
      </c>
      <c r="I1850" s="7" t="s">
        <v>17519</v>
      </c>
      <c r="J1850" s="7" t="s">
        <v>711</v>
      </c>
    </row>
    <row r="1851" spans="1:10" customFormat="1" x14ac:dyDescent="0.3">
      <c r="A1851" s="7" t="s">
        <v>5309</v>
      </c>
      <c r="B1851" s="7" t="s">
        <v>5310</v>
      </c>
      <c r="C1851" s="33">
        <v>0</v>
      </c>
      <c r="D1851" s="52">
        <v>1610.7</v>
      </c>
      <c r="E1851" s="70">
        <v>0</v>
      </c>
      <c r="F1851" s="122">
        <f t="shared" si="87"/>
        <v>2416.0500000000002</v>
      </c>
      <c r="G1851" s="105">
        <f t="shared" si="85"/>
        <v>644.28000000000009</v>
      </c>
      <c r="H1851" s="105">
        <f t="shared" si="86"/>
        <v>1046.9550000000002</v>
      </c>
      <c r="I1851" s="7" t="s">
        <v>17519</v>
      </c>
      <c r="J1851" s="7" t="s">
        <v>711</v>
      </c>
    </row>
    <row r="1852" spans="1:10" customFormat="1" x14ac:dyDescent="0.3">
      <c r="A1852" s="7" t="s">
        <v>5311</v>
      </c>
      <c r="B1852" s="7" t="s">
        <v>5312</v>
      </c>
      <c r="C1852" s="33">
        <v>0</v>
      </c>
      <c r="D1852" s="52">
        <v>1725.5</v>
      </c>
      <c r="E1852" s="70">
        <v>17255</v>
      </c>
      <c r="F1852" s="122">
        <f t="shared" si="87"/>
        <v>25882.5</v>
      </c>
      <c r="G1852" s="105">
        <f t="shared" si="85"/>
        <v>6902</v>
      </c>
      <c r="H1852" s="105">
        <f t="shared" si="86"/>
        <v>11215.75</v>
      </c>
      <c r="I1852" s="7" t="s">
        <v>17519</v>
      </c>
      <c r="J1852" s="7" t="s">
        <v>1433</v>
      </c>
    </row>
    <row r="1853" spans="1:10" customFormat="1" x14ac:dyDescent="0.3">
      <c r="A1853" s="7" t="s">
        <v>5313</v>
      </c>
      <c r="B1853" s="7" t="s">
        <v>5314</v>
      </c>
      <c r="C1853" s="33">
        <v>0</v>
      </c>
      <c r="D1853" s="52">
        <v>49518.28</v>
      </c>
      <c r="E1853" s="70">
        <v>0</v>
      </c>
      <c r="F1853" s="122">
        <f t="shared" si="87"/>
        <v>74277.42</v>
      </c>
      <c r="G1853" s="105">
        <f t="shared" si="85"/>
        <v>19807.312000000002</v>
      </c>
      <c r="H1853" s="105">
        <f t="shared" si="86"/>
        <v>32186.882000000001</v>
      </c>
      <c r="I1853" s="7" t="s">
        <v>17519</v>
      </c>
      <c r="J1853" s="7" t="s">
        <v>1104</v>
      </c>
    </row>
    <row r="1854" spans="1:10" customFormat="1" x14ac:dyDescent="0.3">
      <c r="A1854" s="7" t="s">
        <v>5315</v>
      </c>
      <c r="B1854" s="7" t="s">
        <v>5316</v>
      </c>
      <c r="C1854" s="33">
        <v>0</v>
      </c>
      <c r="D1854" s="52">
        <v>1309</v>
      </c>
      <c r="E1854" s="70">
        <v>13090</v>
      </c>
      <c r="F1854" s="122">
        <f t="shared" si="87"/>
        <v>19635</v>
      </c>
      <c r="G1854" s="105">
        <f t="shared" si="85"/>
        <v>5236</v>
      </c>
      <c r="H1854" s="105">
        <f t="shared" si="86"/>
        <v>8508.5</v>
      </c>
      <c r="I1854" s="7" t="s">
        <v>17519</v>
      </c>
      <c r="J1854" s="7" t="s">
        <v>711</v>
      </c>
    </row>
    <row r="1855" spans="1:10" customFormat="1" x14ac:dyDescent="0.3">
      <c r="A1855" s="7" t="s">
        <v>5317</v>
      </c>
      <c r="B1855" s="7" t="s">
        <v>5318</v>
      </c>
      <c r="C1855" s="33">
        <v>0</v>
      </c>
      <c r="D1855" s="52">
        <v>728994</v>
      </c>
      <c r="E1855" s="70">
        <v>728994</v>
      </c>
      <c r="F1855" s="122">
        <f t="shared" si="87"/>
        <v>1093491</v>
      </c>
      <c r="G1855" s="105">
        <f t="shared" si="85"/>
        <v>291597.60000000003</v>
      </c>
      <c r="H1855" s="105">
        <f t="shared" si="86"/>
        <v>473846.10000000003</v>
      </c>
      <c r="I1855" s="7" t="s">
        <v>17519</v>
      </c>
      <c r="J1855" s="7" t="s">
        <v>1104</v>
      </c>
    </row>
    <row r="1856" spans="1:10" customFormat="1" x14ac:dyDescent="0.3">
      <c r="A1856" s="7" t="s">
        <v>5319</v>
      </c>
      <c r="B1856" s="7" t="s">
        <v>5320</v>
      </c>
      <c r="C1856" s="33">
        <v>0</v>
      </c>
      <c r="D1856" s="52">
        <v>223125</v>
      </c>
      <c r="E1856" s="70">
        <v>223125</v>
      </c>
      <c r="F1856" s="122">
        <f t="shared" si="87"/>
        <v>334687.5</v>
      </c>
      <c r="G1856" s="105">
        <f t="shared" si="85"/>
        <v>89250</v>
      </c>
      <c r="H1856" s="105">
        <f t="shared" si="86"/>
        <v>145031.25</v>
      </c>
      <c r="I1856" s="7" t="s">
        <v>17519</v>
      </c>
      <c r="J1856" s="7" t="s">
        <v>711</v>
      </c>
    </row>
    <row r="1857" spans="1:10" customFormat="1" x14ac:dyDescent="0.3">
      <c r="A1857" s="7" t="s">
        <v>5321</v>
      </c>
      <c r="B1857" s="7" t="s">
        <v>5322</v>
      </c>
      <c r="C1857" s="33">
        <v>0</v>
      </c>
      <c r="D1857" s="52">
        <v>113482.68</v>
      </c>
      <c r="E1857" s="70">
        <v>0</v>
      </c>
      <c r="F1857" s="122">
        <f t="shared" si="87"/>
        <v>170224.02</v>
      </c>
      <c r="G1857" s="105">
        <f t="shared" si="85"/>
        <v>45393.072</v>
      </c>
      <c r="H1857" s="105">
        <f t="shared" si="86"/>
        <v>73763.741999999998</v>
      </c>
      <c r="I1857" s="7" t="s">
        <v>17519</v>
      </c>
      <c r="J1857" s="7" t="s">
        <v>1433</v>
      </c>
    </row>
    <row r="1858" spans="1:10" customFormat="1" x14ac:dyDescent="0.3">
      <c r="A1858" s="7" t="s">
        <v>5323</v>
      </c>
      <c r="B1858" s="7" t="s">
        <v>5324</v>
      </c>
      <c r="C1858" s="33">
        <v>0</v>
      </c>
      <c r="D1858" s="52">
        <v>4543</v>
      </c>
      <c r="E1858" s="70">
        <v>0</v>
      </c>
      <c r="F1858" s="122">
        <f t="shared" si="87"/>
        <v>6814.5</v>
      </c>
      <c r="G1858" s="105">
        <f t="shared" si="85"/>
        <v>1817.2</v>
      </c>
      <c r="H1858" s="105">
        <f t="shared" si="86"/>
        <v>2952.9500000000003</v>
      </c>
      <c r="I1858" s="7" t="s">
        <v>17519</v>
      </c>
      <c r="J1858" s="7" t="s">
        <v>1433</v>
      </c>
    </row>
    <row r="1859" spans="1:10" customFormat="1" x14ac:dyDescent="0.3">
      <c r="A1859" s="7" t="s">
        <v>5325</v>
      </c>
      <c r="B1859" s="7" t="s">
        <v>5326</v>
      </c>
      <c r="C1859" s="33">
        <v>0</v>
      </c>
      <c r="D1859" s="52">
        <v>64281.68</v>
      </c>
      <c r="E1859" s="70">
        <v>0</v>
      </c>
      <c r="F1859" s="122">
        <f t="shared" si="87"/>
        <v>96422.52</v>
      </c>
      <c r="G1859" s="105">
        <f t="shared" si="85"/>
        <v>25712.672000000002</v>
      </c>
      <c r="H1859" s="105">
        <f t="shared" si="86"/>
        <v>41783.092000000004</v>
      </c>
      <c r="I1859" s="7" t="s">
        <v>17519</v>
      </c>
      <c r="J1859" s="7" t="s">
        <v>17526</v>
      </c>
    </row>
    <row r="1860" spans="1:10" customFormat="1" x14ac:dyDescent="0.3">
      <c r="A1860" s="7" t="s">
        <v>5327</v>
      </c>
      <c r="B1860" s="7" t="s">
        <v>5328</v>
      </c>
      <c r="C1860" s="33">
        <v>0</v>
      </c>
      <c r="D1860" s="52">
        <v>7316</v>
      </c>
      <c r="E1860" s="70">
        <v>0</v>
      </c>
      <c r="F1860" s="122">
        <f t="shared" si="87"/>
        <v>10974</v>
      </c>
      <c r="G1860" s="105">
        <f t="shared" ref="G1860:G1923" si="88">(F1860/1.5)*0.4</f>
        <v>2926.4</v>
      </c>
      <c r="H1860" s="105">
        <f t="shared" ref="H1860:H1923" si="89">(F1860/1.5)*0.65</f>
        <v>4755.4000000000005</v>
      </c>
      <c r="I1860" s="7" t="s">
        <v>17519</v>
      </c>
      <c r="J1860" s="7" t="s">
        <v>711</v>
      </c>
    </row>
    <row r="1861" spans="1:10" customFormat="1" x14ac:dyDescent="0.3">
      <c r="A1861" s="7" t="s">
        <v>5329</v>
      </c>
      <c r="B1861" s="7" t="s">
        <v>5330</v>
      </c>
      <c r="C1861" s="33">
        <v>0</v>
      </c>
      <c r="D1861" s="52">
        <v>12013.05</v>
      </c>
      <c r="E1861" s="70">
        <v>0</v>
      </c>
      <c r="F1861" s="122">
        <f t="shared" si="87"/>
        <v>18019.574999999997</v>
      </c>
      <c r="G1861" s="105">
        <f t="shared" si="88"/>
        <v>4805.2199999999993</v>
      </c>
      <c r="H1861" s="105">
        <f t="shared" si="89"/>
        <v>7808.4824999999983</v>
      </c>
      <c r="I1861" s="7" t="s">
        <v>17519</v>
      </c>
      <c r="J1861" s="7" t="s">
        <v>1433</v>
      </c>
    </row>
    <row r="1862" spans="1:10" customFormat="1" x14ac:dyDescent="0.3">
      <c r="A1862" s="7" t="s">
        <v>5331</v>
      </c>
      <c r="B1862" s="7" t="s">
        <v>5332</v>
      </c>
      <c r="C1862" s="33">
        <v>0</v>
      </c>
      <c r="D1862" s="52">
        <v>212647.05</v>
      </c>
      <c r="E1862" s="70">
        <v>0</v>
      </c>
      <c r="F1862" s="122">
        <f t="shared" si="87"/>
        <v>318970.57499999995</v>
      </c>
      <c r="G1862" s="105">
        <f t="shared" si="88"/>
        <v>85058.819999999992</v>
      </c>
      <c r="H1862" s="105">
        <f t="shared" si="89"/>
        <v>138220.58249999999</v>
      </c>
      <c r="I1862" s="7" t="s">
        <v>17519</v>
      </c>
      <c r="J1862" s="7" t="s">
        <v>2</v>
      </c>
    </row>
    <row r="1863" spans="1:10" customFormat="1" x14ac:dyDescent="0.3">
      <c r="A1863" s="7" t="s">
        <v>5333</v>
      </c>
      <c r="B1863" s="7" t="s">
        <v>5334</v>
      </c>
      <c r="C1863" s="33">
        <v>0</v>
      </c>
      <c r="D1863" s="52">
        <v>212587.55</v>
      </c>
      <c r="E1863" s="70">
        <v>0</v>
      </c>
      <c r="F1863" s="122">
        <f t="shared" ref="F1863:F1926" si="90">IF(E1863&gt;0,+E1863,IF(D1863&gt;0,+D1863,IF(C1863&gt;0,+C1863,0)))*1.5</f>
        <v>318881.32499999995</v>
      </c>
      <c r="G1863" s="105">
        <f t="shared" si="88"/>
        <v>85035.01999999999</v>
      </c>
      <c r="H1863" s="105">
        <f t="shared" si="89"/>
        <v>138181.90749999997</v>
      </c>
      <c r="I1863" s="7" t="s">
        <v>17519</v>
      </c>
      <c r="J1863" s="7" t="s">
        <v>272</v>
      </c>
    </row>
    <row r="1864" spans="1:10" customFormat="1" x14ac:dyDescent="0.3">
      <c r="A1864" s="7" t="s">
        <v>5335</v>
      </c>
      <c r="B1864" s="7" t="s">
        <v>5336</v>
      </c>
      <c r="C1864" s="33">
        <v>0</v>
      </c>
      <c r="D1864" s="52">
        <v>937.91</v>
      </c>
      <c r="E1864" s="70">
        <v>0</v>
      </c>
      <c r="F1864" s="122">
        <f t="shared" si="90"/>
        <v>1406.865</v>
      </c>
      <c r="G1864" s="105">
        <f t="shared" si="88"/>
        <v>375.16399999999999</v>
      </c>
      <c r="H1864" s="105">
        <f t="shared" si="89"/>
        <v>609.64149999999995</v>
      </c>
      <c r="I1864" s="7" t="s">
        <v>17519</v>
      </c>
      <c r="J1864" s="7" t="s">
        <v>1433</v>
      </c>
    </row>
    <row r="1865" spans="1:10" customFormat="1" x14ac:dyDescent="0.3">
      <c r="A1865" s="7" t="s">
        <v>5337</v>
      </c>
      <c r="B1865" s="7" t="s">
        <v>5338</v>
      </c>
      <c r="C1865" s="33">
        <v>0</v>
      </c>
      <c r="D1865" s="52">
        <v>84999.32</v>
      </c>
      <c r="E1865" s="70">
        <v>0</v>
      </c>
      <c r="F1865" s="122">
        <f t="shared" si="90"/>
        <v>127498.98000000001</v>
      </c>
      <c r="G1865" s="105">
        <f t="shared" si="88"/>
        <v>33999.728000000003</v>
      </c>
      <c r="H1865" s="105">
        <f t="shared" si="89"/>
        <v>55249.558000000005</v>
      </c>
      <c r="I1865" s="7" t="s">
        <v>17519</v>
      </c>
      <c r="J1865" s="7" t="s">
        <v>1433</v>
      </c>
    </row>
    <row r="1866" spans="1:10" customFormat="1" x14ac:dyDescent="0.3">
      <c r="A1866" s="7" t="s">
        <v>5339</v>
      </c>
      <c r="B1866" s="7" t="s">
        <v>5340</v>
      </c>
      <c r="C1866" s="33">
        <v>0</v>
      </c>
      <c r="D1866" s="52">
        <v>35688.1</v>
      </c>
      <c r="E1866" s="70">
        <v>0</v>
      </c>
      <c r="F1866" s="122">
        <f t="shared" si="90"/>
        <v>53532.149999999994</v>
      </c>
      <c r="G1866" s="105">
        <f t="shared" si="88"/>
        <v>14275.24</v>
      </c>
      <c r="H1866" s="105">
        <f t="shared" si="89"/>
        <v>23197.264999999999</v>
      </c>
      <c r="I1866" s="7" t="s">
        <v>17519</v>
      </c>
      <c r="J1866" s="7" t="s">
        <v>1109</v>
      </c>
    </row>
    <row r="1867" spans="1:10" customFormat="1" x14ac:dyDescent="0.3">
      <c r="A1867" s="7" t="s">
        <v>5341</v>
      </c>
      <c r="B1867" s="7" t="s">
        <v>5342</v>
      </c>
      <c r="C1867" s="33">
        <v>39587.730000000003</v>
      </c>
      <c r="D1867" s="52">
        <v>39587.730000000003</v>
      </c>
      <c r="E1867" s="70">
        <v>39587.730000000003</v>
      </c>
      <c r="F1867" s="122">
        <f t="shared" si="90"/>
        <v>59381.595000000001</v>
      </c>
      <c r="G1867" s="105">
        <f t="shared" si="88"/>
        <v>15835.092000000002</v>
      </c>
      <c r="H1867" s="105">
        <f t="shared" si="89"/>
        <v>25732.024500000003</v>
      </c>
      <c r="I1867" s="7" t="s">
        <v>17519</v>
      </c>
      <c r="J1867" s="7" t="s">
        <v>2</v>
      </c>
    </row>
    <row r="1868" spans="1:10" customFormat="1" x14ac:dyDescent="0.3">
      <c r="A1868" s="7" t="s">
        <v>5343</v>
      </c>
      <c r="B1868" s="7" t="s">
        <v>5344</v>
      </c>
      <c r="C1868" s="33">
        <v>0</v>
      </c>
      <c r="D1868" s="52">
        <v>18713.62</v>
      </c>
      <c r="E1868" s="70">
        <v>0</v>
      </c>
      <c r="F1868" s="122">
        <f t="shared" si="90"/>
        <v>28070.43</v>
      </c>
      <c r="G1868" s="105">
        <f t="shared" si="88"/>
        <v>7485.4480000000003</v>
      </c>
      <c r="H1868" s="105">
        <f t="shared" si="89"/>
        <v>12163.852999999999</v>
      </c>
      <c r="I1868" s="7" t="s">
        <v>17519</v>
      </c>
      <c r="J1868" s="7" t="s">
        <v>2</v>
      </c>
    </row>
    <row r="1869" spans="1:10" customFormat="1" x14ac:dyDescent="0.3">
      <c r="A1869" s="7" t="s">
        <v>5345</v>
      </c>
      <c r="B1869" s="7" t="s">
        <v>5346</v>
      </c>
      <c r="C1869" s="33">
        <v>0</v>
      </c>
      <c r="D1869" s="52">
        <v>13076.76</v>
      </c>
      <c r="E1869" s="70">
        <v>0</v>
      </c>
      <c r="F1869" s="122">
        <f t="shared" si="90"/>
        <v>19615.14</v>
      </c>
      <c r="G1869" s="105">
        <f t="shared" si="88"/>
        <v>5230.7040000000006</v>
      </c>
      <c r="H1869" s="105">
        <f t="shared" si="89"/>
        <v>8499.8940000000002</v>
      </c>
      <c r="I1869" s="7" t="s">
        <v>17519</v>
      </c>
      <c r="J1869" s="7" t="s">
        <v>2</v>
      </c>
    </row>
    <row r="1870" spans="1:10" customFormat="1" x14ac:dyDescent="0.3">
      <c r="A1870" s="7" t="s">
        <v>5347</v>
      </c>
      <c r="B1870" s="7" t="s">
        <v>5348</v>
      </c>
      <c r="C1870" s="33">
        <v>0</v>
      </c>
      <c r="D1870" s="52">
        <v>4700.5</v>
      </c>
      <c r="E1870" s="70">
        <v>0</v>
      </c>
      <c r="F1870" s="122">
        <f t="shared" si="90"/>
        <v>7050.75</v>
      </c>
      <c r="G1870" s="105">
        <f t="shared" si="88"/>
        <v>1880.2</v>
      </c>
      <c r="H1870" s="105">
        <f t="shared" si="89"/>
        <v>3055.3250000000003</v>
      </c>
      <c r="I1870" s="7" t="s">
        <v>17519</v>
      </c>
      <c r="J1870" s="7" t="s">
        <v>2</v>
      </c>
    </row>
    <row r="1871" spans="1:10" customFormat="1" x14ac:dyDescent="0.3">
      <c r="A1871" s="7" t="s">
        <v>5349</v>
      </c>
      <c r="B1871" s="7" t="s">
        <v>5350</v>
      </c>
      <c r="C1871" s="33">
        <v>0</v>
      </c>
      <c r="D1871" s="52">
        <v>6485.5</v>
      </c>
      <c r="E1871" s="70">
        <v>0</v>
      </c>
      <c r="F1871" s="122">
        <f t="shared" si="90"/>
        <v>9728.25</v>
      </c>
      <c r="G1871" s="105">
        <f t="shared" si="88"/>
        <v>2594.2000000000003</v>
      </c>
      <c r="H1871" s="105">
        <f t="shared" si="89"/>
        <v>4215.5749999999998</v>
      </c>
      <c r="I1871" s="7" t="s">
        <v>17519</v>
      </c>
      <c r="J1871" s="7" t="s">
        <v>2</v>
      </c>
    </row>
    <row r="1872" spans="1:10" customFormat="1" x14ac:dyDescent="0.3">
      <c r="A1872" s="7" t="s">
        <v>5351</v>
      </c>
      <c r="B1872" s="7" t="s">
        <v>5352</v>
      </c>
      <c r="C1872" s="33">
        <v>0</v>
      </c>
      <c r="D1872" s="52">
        <v>143460.45000000001</v>
      </c>
      <c r="E1872" s="70">
        <v>0</v>
      </c>
      <c r="F1872" s="122">
        <f t="shared" si="90"/>
        <v>215190.67500000002</v>
      </c>
      <c r="G1872" s="105">
        <f t="shared" si="88"/>
        <v>57384.180000000008</v>
      </c>
      <c r="H1872" s="105">
        <f t="shared" si="89"/>
        <v>93249.29250000001</v>
      </c>
      <c r="I1872" s="7" t="s">
        <v>17519</v>
      </c>
      <c r="J1872" s="7" t="s">
        <v>711</v>
      </c>
    </row>
    <row r="1873" spans="1:10" customFormat="1" x14ac:dyDescent="0.3">
      <c r="A1873" s="7" t="s">
        <v>5353</v>
      </c>
      <c r="B1873" s="7" t="s">
        <v>5354</v>
      </c>
      <c r="C1873" s="33">
        <v>0</v>
      </c>
      <c r="D1873" s="52">
        <v>16499.400000000001</v>
      </c>
      <c r="E1873" s="70">
        <v>0</v>
      </c>
      <c r="F1873" s="122">
        <f t="shared" si="90"/>
        <v>24749.100000000002</v>
      </c>
      <c r="G1873" s="105">
        <f t="shared" si="88"/>
        <v>6599.7600000000011</v>
      </c>
      <c r="H1873" s="105">
        <f t="shared" si="89"/>
        <v>10724.61</v>
      </c>
      <c r="I1873" s="7" t="s">
        <v>17519</v>
      </c>
      <c r="J1873" s="7" t="s">
        <v>1433</v>
      </c>
    </row>
    <row r="1874" spans="1:10" customFormat="1" x14ac:dyDescent="0.3">
      <c r="A1874" s="7" t="s">
        <v>5355</v>
      </c>
      <c r="B1874" s="7" t="s">
        <v>5356</v>
      </c>
      <c r="C1874" s="33">
        <v>0</v>
      </c>
      <c r="D1874" s="52">
        <v>1.42</v>
      </c>
      <c r="E1874" s="70">
        <v>0</v>
      </c>
      <c r="F1874" s="122">
        <f t="shared" si="90"/>
        <v>2.13</v>
      </c>
      <c r="G1874" s="105">
        <f t="shared" si="88"/>
        <v>0.56799999999999995</v>
      </c>
      <c r="H1874" s="105">
        <f t="shared" si="89"/>
        <v>0.92299999999999993</v>
      </c>
      <c r="I1874" s="7" t="s">
        <v>17519</v>
      </c>
      <c r="J1874" s="7" t="s">
        <v>1433</v>
      </c>
    </row>
    <row r="1875" spans="1:10" customFormat="1" x14ac:dyDescent="0.3">
      <c r="A1875" s="7" t="s">
        <v>5357</v>
      </c>
      <c r="B1875" s="7" t="s">
        <v>5358</v>
      </c>
      <c r="C1875" s="33">
        <v>0</v>
      </c>
      <c r="D1875" s="52">
        <v>608880</v>
      </c>
      <c r="E1875" s="70">
        <v>0</v>
      </c>
      <c r="F1875" s="122">
        <f t="shared" si="90"/>
        <v>913320</v>
      </c>
      <c r="G1875" s="105">
        <f t="shared" si="88"/>
        <v>243552</v>
      </c>
      <c r="H1875" s="105">
        <f t="shared" si="89"/>
        <v>395772</v>
      </c>
      <c r="I1875" s="7" t="s">
        <v>17519</v>
      </c>
      <c r="J1875" s="7" t="s">
        <v>2</v>
      </c>
    </row>
    <row r="1876" spans="1:10" customFormat="1" x14ac:dyDescent="0.3">
      <c r="A1876" s="7" t="s">
        <v>5359</v>
      </c>
      <c r="B1876" s="7" t="s">
        <v>5360</v>
      </c>
      <c r="C1876" s="33">
        <v>0</v>
      </c>
      <c r="D1876" s="52">
        <v>66103.600000000006</v>
      </c>
      <c r="E1876" s="70">
        <v>0</v>
      </c>
      <c r="F1876" s="122">
        <f t="shared" si="90"/>
        <v>99155.400000000009</v>
      </c>
      <c r="G1876" s="105">
        <f t="shared" si="88"/>
        <v>26441.440000000002</v>
      </c>
      <c r="H1876" s="105">
        <f t="shared" si="89"/>
        <v>42967.340000000004</v>
      </c>
      <c r="I1876" s="7" t="s">
        <v>17519</v>
      </c>
      <c r="J1876" s="7" t="s">
        <v>1104</v>
      </c>
    </row>
    <row r="1877" spans="1:10" customFormat="1" x14ac:dyDescent="0.3">
      <c r="A1877" s="7" t="s">
        <v>5361</v>
      </c>
      <c r="B1877" s="7" t="s">
        <v>5362</v>
      </c>
      <c r="C1877" s="33">
        <v>0</v>
      </c>
      <c r="D1877" s="52">
        <v>76263.399999999994</v>
      </c>
      <c r="E1877" s="70">
        <v>0</v>
      </c>
      <c r="F1877" s="122">
        <f t="shared" si="90"/>
        <v>114395.09999999999</v>
      </c>
      <c r="G1877" s="105">
        <f t="shared" si="88"/>
        <v>30505.360000000001</v>
      </c>
      <c r="H1877" s="105">
        <f t="shared" si="89"/>
        <v>49571.21</v>
      </c>
      <c r="I1877" s="7" t="s">
        <v>17519</v>
      </c>
      <c r="J1877" s="7" t="s">
        <v>1433</v>
      </c>
    </row>
    <row r="1878" spans="1:10" customFormat="1" x14ac:dyDescent="0.3">
      <c r="A1878" s="7" t="s">
        <v>5363</v>
      </c>
      <c r="B1878" s="7" t="s">
        <v>5364</v>
      </c>
      <c r="C1878" s="33">
        <v>0</v>
      </c>
      <c r="D1878" s="52">
        <v>54978</v>
      </c>
      <c r="E1878" s="70">
        <v>0</v>
      </c>
      <c r="F1878" s="122">
        <f t="shared" si="90"/>
        <v>82467</v>
      </c>
      <c r="G1878" s="105">
        <f t="shared" si="88"/>
        <v>21991.200000000001</v>
      </c>
      <c r="H1878" s="105">
        <f t="shared" si="89"/>
        <v>35735.700000000004</v>
      </c>
      <c r="I1878" s="7" t="s">
        <v>17519</v>
      </c>
      <c r="J1878" s="7" t="s">
        <v>1433</v>
      </c>
    </row>
    <row r="1879" spans="1:10" customFormat="1" x14ac:dyDescent="0.3">
      <c r="A1879" s="7" t="s">
        <v>5365</v>
      </c>
      <c r="B1879" s="7" t="s">
        <v>5366</v>
      </c>
      <c r="C1879" s="33">
        <v>0</v>
      </c>
      <c r="D1879" s="52">
        <v>35462</v>
      </c>
      <c r="E1879" s="70">
        <v>0</v>
      </c>
      <c r="F1879" s="122">
        <f t="shared" si="90"/>
        <v>53193</v>
      </c>
      <c r="G1879" s="105">
        <f t="shared" si="88"/>
        <v>14184.800000000001</v>
      </c>
      <c r="H1879" s="105">
        <f t="shared" si="89"/>
        <v>23050.3</v>
      </c>
      <c r="I1879" s="7" t="s">
        <v>17519</v>
      </c>
      <c r="J1879" s="7" t="s">
        <v>1433</v>
      </c>
    </row>
    <row r="1880" spans="1:10" customFormat="1" x14ac:dyDescent="0.3">
      <c r="A1880" s="7" t="s">
        <v>5367</v>
      </c>
      <c r="B1880" s="7" t="s">
        <v>5368</v>
      </c>
      <c r="C1880" s="33">
        <v>0</v>
      </c>
      <c r="D1880" s="52">
        <v>109206.3</v>
      </c>
      <c r="E1880" s="70">
        <v>0</v>
      </c>
      <c r="F1880" s="122">
        <f t="shared" si="90"/>
        <v>163809.45000000001</v>
      </c>
      <c r="G1880" s="105">
        <f t="shared" si="88"/>
        <v>43682.520000000004</v>
      </c>
      <c r="H1880" s="105">
        <f t="shared" si="89"/>
        <v>70984.095000000001</v>
      </c>
      <c r="I1880" s="7" t="s">
        <v>17519</v>
      </c>
      <c r="J1880" s="7" t="s">
        <v>1433</v>
      </c>
    </row>
    <row r="1881" spans="1:10" customFormat="1" x14ac:dyDescent="0.3">
      <c r="A1881" s="7" t="s">
        <v>5369</v>
      </c>
      <c r="B1881" s="7" t="s">
        <v>5370</v>
      </c>
      <c r="C1881" s="33">
        <v>0</v>
      </c>
      <c r="D1881" s="52">
        <v>152888.82</v>
      </c>
      <c r="E1881" s="70">
        <v>0</v>
      </c>
      <c r="F1881" s="122">
        <f t="shared" si="90"/>
        <v>229333.23</v>
      </c>
      <c r="G1881" s="105">
        <f t="shared" si="88"/>
        <v>61155.528000000006</v>
      </c>
      <c r="H1881" s="105">
        <f t="shared" si="89"/>
        <v>99377.733000000007</v>
      </c>
      <c r="I1881" s="7" t="s">
        <v>17519</v>
      </c>
      <c r="J1881" s="7" t="s">
        <v>2</v>
      </c>
    </row>
    <row r="1882" spans="1:10" customFormat="1" x14ac:dyDescent="0.3">
      <c r="A1882" s="7" t="s">
        <v>5371</v>
      </c>
      <c r="B1882" s="7" t="s">
        <v>5372</v>
      </c>
      <c r="C1882" s="33">
        <v>0</v>
      </c>
      <c r="D1882" s="52">
        <v>131047.56</v>
      </c>
      <c r="E1882" s="70">
        <v>0</v>
      </c>
      <c r="F1882" s="122">
        <f t="shared" si="90"/>
        <v>196571.34</v>
      </c>
      <c r="G1882" s="105">
        <f t="shared" si="88"/>
        <v>52419.024000000005</v>
      </c>
      <c r="H1882" s="105">
        <f t="shared" si="89"/>
        <v>85180.914000000004</v>
      </c>
      <c r="I1882" s="7" t="s">
        <v>17519</v>
      </c>
      <c r="J1882" s="7" t="s">
        <v>1433</v>
      </c>
    </row>
    <row r="1883" spans="1:10" customFormat="1" x14ac:dyDescent="0.3">
      <c r="A1883" s="7" t="s">
        <v>5373</v>
      </c>
      <c r="B1883" s="7" t="s">
        <v>5374</v>
      </c>
      <c r="C1883" s="66">
        <v>0</v>
      </c>
      <c r="D1883" s="68">
        <v>161435.4</v>
      </c>
      <c r="E1883" s="70">
        <v>0</v>
      </c>
      <c r="F1883" s="122">
        <f t="shared" si="90"/>
        <v>242153.09999999998</v>
      </c>
      <c r="G1883" s="105">
        <f t="shared" si="88"/>
        <v>64574.16</v>
      </c>
      <c r="H1883" s="105">
        <f t="shared" si="89"/>
        <v>104933.01</v>
      </c>
      <c r="I1883" s="7" t="s">
        <v>17519</v>
      </c>
      <c r="J1883" s="7" t="s">
        <v>1433</v>
      </c>
    </row>
    <row r="1884" spans="1:10" customFormat="1" x14ac:dyDescent="0.3">
      <c r="A1884" s="7" t="s">
        <v>5375</v>
      </c>
      <c r="B1884" s="7" t="s">
        <v>5376</v>
      </c>
      <c r="C1884" s="33">
        <v>2399.04</v>
      </c>
      <c r="D1884" s="52">
        <v>2076.5500000000002</v>
      </c>
      <c r="E1884" s="70">
        <v>2076.5500000000002</v>
      </c>
      <c r="F1884" s="122">
        <f t="shared" si="90"/>
        <v>3114.8250000000003</v>
      </c>
      <c r="G1884" s="105">
        <f t="shared" si="88"/>
        <v>830.62000000000012</v>
      </c>
      <c r="H1884" s="105">
        <f t="shared" si="89"/>
        <v>1349.7575000000002</v>
      </c>
      <c r="I1884" s="7" t="s">
        <v>17519</v>
      </c>
      <c r="J1884" s="7" t="s">
        <v>1433</v>
      </c>
    </row>
    <row r="1885" spans="1:10" customFormat="1" x14ac:dyDescent="0.3">
      <c r="A1885" s="7" t="s">
        <v>5377</v>
      </c>
      <c r="B1885" s="7" t="s">
        <v>5378</v>
      </c>
      <c r="C1885" s="33">
        <v>0</v>
      </c>
      <c r="D1885" s="52">
        <v>89042.94</v>
      </c>
      <c r="E1885" s="70">
        <v>89042.94</v>
      </c>
      <c r="F1885" s="122">
        <f t="shared" si="90"/>
        <v>133564.41</v>
      </c>
      <c r="G1885" s="105">
        <f t="shared" si="88"/>
        <v>35617.175999999999</v>
      </c>
      <c r="H1885" s="105">
        <f t="shared" si="89"/>
        <v>57877.911</v>
      </c>
      <c r="I1885" s="7" t="s">
        <v>17519</v>
      </c>
      <c r="J1885" s="7" t="s">
        <v>1433</v>
      </c>
    </row>
    <row r="1886" spans="1:10" customFormat="1" x14ac:dyDescent="0.3">
      <c r="A1886" s="7" t="s">
        <v>5379</v>
      </c>
      <c r="B1886" s="7" t="s">
        <v>5380</v>
      </c>
      <c r="C1886" s="33">
        <v>0</v>
      </c>
      <c r="D1886" s="52">
        <v>370563.62</v>
      </c>
      <c r="E1886" s="70">
        <v>370563.62</v>
      </c>
      <c r="F1886" s="122">
        <f t="shared" si="90"/>
        <v>555845.42999999993</v>
      </c>
      <c r="G1886" s="105">
        <f t="shared" si="88"/>
        <v>148225.44799999997</v>
      </c>
      <c r="H1886" s="105">
        <f t="shared" si="89"/>
        <v>240866.35299999997</v>
      </c>
      <c r="I1886" s="7" t="s">
        <v>17519</v>
      </c>
      <c r="J1886" s="7" t="s">
        <v>14</v>
      </c>
    </row>
    <row r="1887" spans="1:10" customFormat="1" x14ac:dyDescent="0.3">
      <c r="A1887" s="7" t="s">
        <v>5381</v>
      </c>
      <c r="B1887" s="7" t="s">
        <v>5382</v>
      </c>
      <c r="C1887" s="33">
        <v>0</v>
      </c>
      <c r="D1887" s="52">
        <v>111022.24</v>
      </c>
      <c r="E1887" s="70">
        <v>0</v>
      </c>
      <c r="F1887" s="122">
        <f t="shared" si="90"/>
        <v>166533.36000000002</v>
      </c>
      <c r="G1887" s="105">
        <f t="shared" si="88"/>
        <v>44408.896000000008</v>
      </c>
      <c r="H1887" s="105">
        <f t="shared" si="89"/>
        <v>72164.456000000006</v>
      </c>
      <c r="I1887" s="7" t="s">
        <v>17519</v>
      </c>
      <c r="J1887" s="7" t="s">
        <v>1433</v>
      </c>
    </row>
    <row r="1888" spans="1:10" customFormat="1" x14ac:dyDescent="0.3">
      <c r="A1888" s="7" t="s">
        <v>5383</v>
      </c>
      <c r="B1888" s="7" t="s">
        <v>5384</v>
      </c>
      <c r="C1888" s="33">
        <v>0</v>
      </c>
      <c r="D1888" s="52">
        <v>1785</v>
      </c>
      <c r="E1888" s="70">
        <v>0</v>
      </c>
      <c r="F1888" s="122">
        <f t="shared" si="90"/>
        <v>2677.5</v>
      </c>
      <c r="G1888" s="105">
        <f t="shared" si="88"/>
        <v>714</v>
      </c>
      <c r="H1888" s="105">
        <f t="shared" si="89"/>
        <v>1160.25</v>
      </c>
      <c r="I1888" s="7" t="s">
        <v>17519</v>
      </c>
      <c r="J1888" s="7" t="s">
        <v>1433</v>
      </c>
    </row>
    <row r="1889" spans="1:10" customFormat="1" x14ac:dyDescent="0.3">
      <c r="A1889" s="7" t="s">
        <v>5385</v>
      </c>
      <c r="B1889" s="7" t="s">
        <v>5386</v>
      </c>
      <c r="C1889" s="33">
        <v>0</v>
      </c>
      <c r="D1889" s="52">
        <v>0</v>
      </c>
      <c r="E1889" s="70">
        <v>0</v>
      </c>
      <c r="F1889" s="122">
        <f t="shared" si="90"/>
        <v>0</v>
      </c>
      <c r="G1889" s="105">
        <f t="shared" si="88"/>
        <v>0</v>
      </c>
      <c r="H1889" s="105">
        <f t="shared" si="89"/>
        <v>0</v>
      </c>
      <c r="I1889" s="7" t="s">
        <v>17519</v>
      </c>
      <c r="J1889" s="7" t="s">
        <v>1433</v>
      </c>
    </row>
    <row r="1890" spans="1:10" customFormat="1" x14ac:dyDescent="0.3">
      <c r="A1890" s="7" t="s">
        <v>5387</v>
      </c>
      <c r="B1890" s="7" t="s">
        <v>5388</v>
      </c>
      <c r="C1890" s="33">
        <v>0</v>
      </c>
      <c r="D1890" s="52">
        <v>30940</v>
      </c>
      <c r="E1890" s="70">
        <v>0</v>
      </c>
      <c r="F1890" s="122">
        <f t="shared" si="90"/>
        <v>46410</v>
      </c>
      <c r="G1890" s="105">
        <f t="shared" si="88"/>
        <v>12376</v>
      </c>
      <c r="H1890" s="105">
        <f t="shared" si="89"/>
        <v>20111</v>
      </c>
      <c r="I1890" s="7" t="s">
        <v>17519</v>
      </c>
      <c r="J1890" s="7" t="s">
        <v>1104</v>
      </c>
    </row>
    <row r="1891" spans="1:10" customFormat="1" x14ac:dyDescent="0.3">
      <c r="A1891" s="7" t="s">
        <v>5389</v>
      </c>
      <c r="B1891" s="7" t="s">
        <v>5390</v>
      </c>
      <c r="C1891" s="33">
        <v>0</v>
      </c>
      <c r="D1891" s="52">
        <v>1725.5</v>
      </c>
      <c r="E1891" s="70">
        <v>17255</v>
      </c>
      <c r="F1891" s="122">
        <f t="shared" si="90"/>
        <v>25882.5</v>
      </c>
      <c r="G1891" s="105">
        <f t="shared" si="88"/>
        <v>6902</v>
      </c>
      <c r="H1891" s="105">
        <f t="shared" si="89"/>
        <v>11215.75</v>
      </c>
      <c r="I1891" s="7" t="s">
        <v>17519</v>
      </c>
      <c r="J1891" s="7" t="s">
        <v>17522</v>
      </c>
    </row>
    <row r="1892" spans="1:10" customFormat="1" x14ac:dyDescent="0.3">
      <c r="A1892" s="7" t="s">
        <v>5391</v>
      </c>
      <c r="B1892" s="7" t="s">
        <v>5392</v>
      </c>
      <c r="C1892" s="33">
        <v>0</v>
      </c>
      <c r="D1892" s="52">
        <v>53454</v>
      </c>
      <c r="E1892" s="70">
        <v>0</v>
      </c>
      <c r="F1892" s="122">
        <f t="shared" si="90"/>
        <v>80181</v>
      </c>
      <c r="G1892" s="105">
        <f t="shared" si="88"/>
        <v>21381.600000000002</v>
      </c>
      <c r="H1892" s="105">
        <f t="shared" si="89"/>
        <v>34745.1</v>
      </c>
      <c r="I1892" s="7" t="s">
        <v>17519</v>
      </c>
      <c r="J1892" s="7" t="s">
        <v>2</v>
      </c>
    </row>
    <row r="1893" spans="1:10" customFormat="1" x14ac:dyDescent="0.3">
      <c r="A1893" s="7" t="s">
        <v>5393</v>
      </c>
      <c r="B1893" s="7" t="s">
        <v>5394</v>
      </c>
      <c r="C1893" s="33">
        <v>0</v>
      </c>
      <c r="D1893" s="52">
        <v>101.2</v>
      </c>
      <c r="E1893" s="70">
        <v>0</v>
      </c>
      <c r="F1893" s="122">
        <f t="shared" si="90"/>
        <v>151.80000000000001</v>
      </c>
      <c r="G1893" s="105">
        <f t="shared" si="88"/>
        <v>40.480000000000004</v>
      </c>
      <c r="H1893" s="105">
        <f t="shared" si="89"/>
        <v>65.78</v>
      </c>
      <c r="I1893" s="7" t="s">
        <v>17519</v>
      </c>
      <c r="J1893" s="7" t="s">
        <v>711</v>
      </c>
    </row>
    <row r="1894" spans="1:10" customFormat="1" x14ac:dyDescent="0.3">
      <c r="A1894" s="7" t="s">
        <v>5395</v>
      </c>
      <c r="B1894" s="7" t="s">
        <v>5396</v>
      </c>
      <c r="C1894" s="33">
        <v>0</v>
      </c>
      <c r="D1894" s="52">
        <v>2201.5</v>
      </c>
      <c r="E1894" s="70">
        <v>0</v>
      </c>
      <c r="F1894" s="122">
        <f t="shared" si="90"/>
        <v>3302.25</v>
      </c>
      <c r="G1894" s="105">
        <f t="shared" si="88"/>
        <v>880.6</v>
      </c>
      <c r="H1894" s="105">
        <f t="shared" si="89"/>
        <v>1430.9750000000001</v>
      </c>
      <c r="I1894" s="7" t="s">
        <v>17519</v>
      </c>
      <c r="J1894" s="7" t="s">
        <v>1433</v>
      </c>
    </row>
    <row r="1895" spans="1:10" customFormat="1" x14ac:dyDescent="0.3">
      <c r="A1895" s="7" t="s">
        <v>5397</v>
      </c>
      <c r="B1895" s="7" t="s">
        <v>5398</v>
      </c>
      <c r="C1895" s="33">
        <v>0</v>
      </c>
      <c r="D1895" s="52">
        <v>87800.58</v>
      </c>
      <c r="E1895" s="70">
        <v>87800.58</v>
      </c>
      <c r="F1895" s="122">
        <f t="shared" si="90"/>
        <v>131700.87</v>
      </c>
      <c r="G1895" s="105">
        <f t="shared" si="88"/>
        <v>35120.232000000004</v>
      </c>
      <c r="H1895" s="105">
        <f t="shared" si="89"/>
        <v>57070.377</v>
      </c>
      <c r="I1895" s="7" t="s">
        <v>17519</v>
      </c>
      <c r="J1895" s="7" t="s">
        <v>1109</v>
      </c>
    </row>
    <row r="1896" spans="1:10" customFormat="1" x14ac:dyDescent="0.3">
      <c r="A1896" s="7" t="s">
        <v>5399</v>
      </c>
      <c r="B1896" s="7" t="s">
        <v>5400</v>
      </c>
      <c r="C1896" s="33">
        <v>0</v>
      </c>
      <c r="D1896" s="52">
        <v>288505.98</v>
      </c>
      <c r="E1896" s="70">
        <v>288505.98</v>
      </c>
      <c r="F1896" s="122">
        <f t="shared" si="90"/>
        <v>432758.97</v>
      </c>
      <c r="G1896" s="105">
        <f t="shared" si="88"/>
        <v>115402.39199999999</v>
      </c>
      <c r="H1896" s="105">
        <f t="shared" si="89"/>
        <v>187528.88699999999</v>
      </c>
      <c r="I1896" s="7" t="s">
        <v>17519</v>
      </c>
      <c r="J1896" s="7" t="s">
        <v>711</v>
      </c>
    </row>
    <row r="1897" spans="1:10" customFormat="1" x14ac:dyDescent="0.3">
      <c r="A1897" s="7" t="s">
        <v>5401</v>
      </c>
      <c r="B1897" s="7" t="s">
        <v>5402</v>
      </c>
      <c r="C1897" s="33">
        <v>0</v>
      </c>
      <c r="D1897" s="52">
        <v>69829.2</v>
      </c>
      <c r="E1897" s="70">
        <v>69829.2</v>
      </c>
      <c r="F1897" s="122">
        <f t="shared" si="90"/>
        <v>104743.79999999999</v>
      </c>
      <c r="G1897" s="105">
        <f t="shared" si="88"/>
        <v>27931.68</v>
      </c>
      <c r="H1897" s="105">
        <f t="shared" si="89"/>
        <v>45388.98</v>
      </c>
      <c r="I1897" s="7" t="s">
        <v>17519</v>
      </c>
      <c r="J1897" s="7" t="s">
        <v>1433</v>
      </c>
    </row>
    <row r="1898" spans="1:10" customFormat="1" x14ac:dyDescent="0.3">
      <c r="A1898" s="7" t="s">
        <v>5403</v>
      </c>
      <c r="B1898" s="7" t="s">
        <v>5404</v>
      </c>
      <c r="C1898" s="33">
        <v>0</v>
      </c>
      <c r="D1898" s="52">
        <v>33653.599999999999</v>
      </c>
      <c r="E1898" s="70">
        <v>0</v>
      </c>
      <c r="F1898" s="122">
        <f t="shared" si="90"/>
        <v>50480.399999999994</v>
      </c>
      <c r="G1898" s="105">
        <f t="shared" si="88"/>
        <v>13461.44</v>
      </c>
      <c r="H1898" s="105">
        <f t="shared" si="89"/>
        <v>21874.84</v>
      </c>
      <c r="I1898" s="7" t="s">
        <v>17519</v>
      </c>
      <c r="J1898" s="7" t="s">
        <v>1433</v>
      </c>
    </row>
    <row r="1899" spans="1:10" customFormat="1" x14ac:dyDescent="0.3">
      <c r="A1899" s="7" t="s">
        <v>5405</v>
      </c>
      <c r="B1899" s="7" t="s">
        <v>5406</v>
      </c>
      <c r="C1899" s="33">
        <v>0</v>
      </c>
      <c r="D1899" s="52">
        <v>85532.44</v>
      </c>
      <c r="E1899" s="70">
        <v>85532.44</v>
      </c>
      <c r="F1899" s="122">
        <f t="shared" si="90"/>
        <v>128298.66</v>
      </c>
      <c r="G1899" s="105">
        <f t="shared" si="88"/>
        <v>34212.976000000002</v>
      </c>
      <c r="H1899" s="105">
        <f t="shared" si="89"/>
        <v>55596.086000000003</v>
      </c>
      <c r="I1899" s="7" t="s">
        <v>17519</v>
      </c>
      <c r="J1899" s="7" t="s">
        <v>1433</v>
      </c>
    </row>
    <row r="1900" spans="1:10" customFormat="1" x14ac:dyDescent="0.3">
      <c r="A1900" s="7" t="s">
        <v>5407</v>
      </c>
      <c r="B1900" s="7" t="s">
        <v>5408</v>
      </c>
      <c r="C1900" s="33">
        <v>0</v>
      </c>
      <c r="D1900" s="52">
        <v>27650.94</v>
      </c>
      <c r="E1900" s="70">
        <v>0</v>
      </c>
      <c r="F1900" s="122">
        <f t="shared" si="90"/>
        <v>41476.409999999996</v>
      </c>
      <c r="G1900" s="105">
        <f t="shared" si="88"/>
        <v>11060.376</v>
      </c>
      <c r="H1900" s="105">
        <f t="shared" si="89"/>
        <v>17973.111000000001</v>
      </c>
      <c r="I1900" s="7" t="s">
        <v>17519</v>
      </c>
      <c r="J1900" s="7" t="s">
        <v>2</v>
      </c>
    </row>
    <row r="1901" spans="1:10" customFormat="1" x14ac:dyDescent="0.3">
      <c r="A1901" s="7" t="s">
        <v>5409</v>
      </c>
      <c r="B1901" s="7" t="s">
        <v>5410</v>
      </c>
      <c r="C1901" s="33">
        <v>0</v>
      </c>
      <c r="D1901" s="52">
        <v>381.41</v>
      </c>
      <c r="E1901" s="70">
        <v>0</v>
      </c>
      <c r="F1901" s="122">
        <f t="shared" si="90"/>
        <v>572.11500000000001</v>
      </c>
      <c r="G1901" s="105">
        <f t="shared" si="88"/>
        <v>152.56400000000002</v>
      </c>
      <c r="H1901" s="105">
        <f t="shared" si="89"/>
        <v>247.91650000000001</v>
      </c>
      <c r="I1901" s="7" t="s">
        <v>17519</v>
      </c>
      <c r="J1901" s="7" t="s">
        <v>1433</v>
      </c>
    </row>
    <row r="1902" spans="1:10" customFormat="1" x14ac:dyDescent="0.3">
      <c r="A1902" s="7" t="s">
        <v>5411</v>
      </c>
      <c r="B1902" s="7" t="s">
        <v>5412</v>
      </c>
      <c r="C1902" s="33">
        <v>0</v>
      </c>
      <c r="D1902" s="52">
        <v>88428.9</v>
      </c>
      <c r="E1902" s="70">
        <v>0</v>
      </c>
      <c r="F1902" s="122">
        <f t="shared" si="90"/>
        <v>132643.34999999998</v>
      </c>
      <c r="G1902" s="105">
        <f t="shared" si="88"/>
        <v>35371.55999999999</v>
      </c>
      <c r="H1902" s="105">
        <f t="shared" si="89"/>
        <v>57478.784999999989</v>
      </c>
      <c r="I1902" s="7" t="s">
        <v>17519</v>
      </c>
      <c r="J1902" s="7" t="s">
        <v>1433</v>
      </c>
    </row>
    <row r="1903" spans="1:10" customFormat="1" x14ac:dyDescent="0.3">
      <c r="A1903" s="7" t="s">
        <v>5413</v>
      </c>
      <c r="B1903" s="7" t="s">
        <v>5414</v>
      </c>
      <c r="C1903" s="33">
        <v>21874.58</v>
      </c>
      <c r="D1903" s="52">
        <v>21874.58</v>
      </c>
      <c r="E1903" s="70">
        <v>21874.58</v>
      </c>
      <c r="F1903" s="122">
        <f t="shared" si="90"/>
        <v>32811.870000000003</v>
      </c>
      <c r="G1903" s="105">
        <f t="shared" si="88"/>
        <v>8749.8320000000003</v>
      </c>
      <c r="H1903" s="105">
        <f t="shared" si="89"/>
        <v>14218.477000000001</v>
      </c>
      <c r="I1903" s="7" t="s">
        <v>17519</v>
      </c>
      <c r="J1903" s="7" t="s">
        <v>1109</v>
      </c>
    </row>
    <row r="1904" spans="1:10" customFormat="1" x14ac:dyDescent="0.3">
      <c r="A1904" s="7" t="s">
        <v>5415</v>
      </c>
      <c r="B1904" s="7" t="s">
        <v>5416</v>
      </c>
      <c r="C1904" s="33">
        <v>0</v>
      </c>
      <c r="D1904" s="52">
        <v>21874.58</v>
      </c>
      <c r="E1904" s="70">
        <v>21874.58</v>
      </c>
      <c r="F1904" s="122">
        <f t="shared" si="90"/>
        <v>32811.870000000003</v>
      </c>
      <c r="G1904" s="105">
        <f t="shared" si="88"/>
        <v>8749.8320000000003</v>
      </c>
      <c r="H1904" s="105">
        <f t="shared" si="89"/>
        <v>14218.477000000001</v>
      </c>
      <c r="I1904" s="7" t="s">
        <v>17519</v>
      </c>
      <c r="J1904" s="7" t="s">
        <v>1433</v>
      </c>
    </row>
    <row r="1905" spans="1:10" customFormat="1" x14ac:dyDescent="0.3">
      <c r="A1905" s="7" t="s">
        <v>5417</v>
      </c>
      <c r="B1905" s="7" t="s">
        <v>5418</v>
      </c>
      <c r="C1905" s="33">
        <v>0</v>
      </c>
      <c r="D1905" s="52">
        <v>42126</v>
      </c>
      <c r="E1905" s="70">
        <v>0</v>
      </c>
      <c r="F1905" s="122">
        <f t="shared" si="90"/>
        <v>63189</v>
      </c>
      <c r="G1905" s="105">
        <f t="shared" si="88"/>
        <v>16850.400000000001</v>
      </c>
      <c r="H1905" s="105">
        <f t="shared" si="89"/>
        <v>27381.9</v>
      </c>
      <c r="I1905" s="7" t="s">
        <v>17519</v>
      </c>
      <c r="J1905" s="7" t="s">
        <v>1433</v>
      </c>
    </row>
    <row r="1906" spans="1:10" customFormat="1" x14ac:dyDescent="0.3">
      <c r="A1906" s="7" t="s">
        <v>5419</v>
      </c>
      <c r="B1906" s="7" t="s">
        <v>5420</v>
      </c>
      <c r="C1906" s="33">
        <v>0</v>
      </c>
      <c r="D1906" s="52">
        <v>11781</v>
      </c>
      <c r="E1906" s="70">
        <v>11781</v>
      </c>
      <c r="F1906" s="122">
        <f t="shared" si="90"/>
        <v>17671.5</v>
      </c>
      <c r="G1906" s="105">
        <f t="shared" si="88"/>
        <v>4712.4000000000005</v>
      </c>
      <c r="H1906" s="105">
        <f t="shared" si="89"/>
        <v>7657.6500000000005</v>
      </c>
      <c r="I1906" s="7" t="s">
        <v>17519</v>
      </c>
      <c r="J1906" s="7" t="s">
        <v>1433</v>
      </c>
    </row>
    <row r="1907" spans="1:10" customFormat="1" x14ac:dyDescent="0.3">
      <c r="A1907" s="7" t="s">
        <v>5421</v>
      </c>
      <c r="B1907" s="7" t="s">
        <v>5422</v>
      </c>
      <c r="C1907" s="33">
        <v>0</v>
      </c>
      <c r="D1907" s="52">
        <v>116182.08</v>
      </c>
      <c r="E1907" s="70">
        <v>0</v>
      </c>
      <c r="F1907" s="122">
        <f t="shared" si="90"/>
        <v>174273.12</v>
      </c>
      <c r="G1907" s="105">
        <f t="shared" si="88"/>
        <v>46472.832000000002</v>
      </c>
      <c r="H1907" s="105">
        <f t="shared" si="89"/>
        <v>75518.351999999999</v>
      </c>
      <c r="I1907" s="7" t="s">
        <v>17519</v>
      </c>
      <c r="J1907" s="7" t="s">
        <v>1433</v>
      </c>
    </row>
    <row r="1908" spans="1:10" customFormat="1" x14ac:dyDescent="0.3">
      <c r="A1908" s="7" t="s">
        <v>5423</v>
      </c>
      <c r="B1908" s="7" t="s">
        <v>5424</v>
      </c>
      <c r="C1908" s="33">
        <v>0</v>
      </c>
      <c r="D1908" s="52">
        <v>76700</v>
      </c>
      <c r="E1908" s="70">
        <v>0</v>
      </c>
      <c r="F1908" s="122">
        <f t="shared" si="90"/>
        <v>115050</v>
      </c>
      <c r="G1908" s="105">
        <f t="shared" si="88"/>
        <v>30680</v>
      </c>
      <c r="H1908" s="105">
        <f t="shared" si="89"/>
        <v>49855</v>
      </c>
      <c r="I1908" s="7" t="s">
        <v>17519</v>
      </c>
      <c r="J1908" s="7" t="s">
        <v>2</v>
      </c>
    </row>
    <row r="1909" spans="1:10" customFormat="1" x14ac:dyDescent="0.3">
      <c r="A1909" s="7" t="s">
        <v>5425</v>
      </c>
      <c r="B1909" s="7" t="s">
        <v>5426</v>
      </c>
      <c r="C1909" s="33">
        <v>0</v>
      </c>
      <c r="D1909" s="52">
        <v>22425.9</v>
      </c>
      <c r="E1909" s="70">
        <v>0</v>
      </c>
      <c r="F1909" s="122">
        <f t="shared" si="90"/>
        <v>33638.850000000006</v>
      </c>
      <c r="G1909" s="105">
        <f t="shared" si="88"/>
        <v>8970.3600000000024</v>
      </c>
      <c r="H1909" s="105">
        <f t="shared" si="89"/>
        <v>14576.835000000005</v>
      </c>
      <c r="I1909" s="7" t="s">
        <v>17519</v>
      </c>
      <c r="J1909" s="7" t="s">
        <v>1433</v>
      </c>
    </row>
    <row r="1910" spans="1:10" customFormat="1" x14ac:dyDescent="0.3">
      <c r="A1910" s="7" t="s">
        <v>5427</v>
      </c>
      <c r="B1910" s="7" t="s">
        <v>5428</v>
      </c>
      <c r="C1910" s="33">
        <v>0</v>
      </c>
      <c r="D1910" s="52">
        <v>23063.1</v>
      </c>
      <c r="E1910" s="70">
        <v>0</v>
      </c>
      <c r="F1910" s="122">
        <f t="shared" si="90"/>
        <v>34594.649999999994</v>
      </c>
      <c r="G1910" s="105">
        <f t="shared" si="88"/>
        <v>9225.239999999998</v>
      </c>
      <c r="H1910" s="105">
        <f t="shared" si="89"/>
        <v>14991.014999999998</v>
      </c>
      <c r="I1910" s="7" t="s">
        <v>17519</v>
      </c>
      <c r="J1910" s="7" t="s">
        <v>1433</v>
      </c>
    </row>
    <row r="1911" spans="1:10" customFormat="1" x14ac:dyDescent="0.3">
      <c r="A1911" s="7" t="s">
        <v>5429</v>
      </c>
      <c r="B1911" s="7" t="s">
        <v>5430</v>
      </c>
      <c r="C1911" s="33">
        <v>0</v>
      </c>
      <c r="D1911" s="52">
        <v>67142</v>
      </c>
      <c r="E1911" s="70">
        <v>0</v>
      </c>
      <c r="F1911" s="122">
        <f t="shared" si="90"/>
        <v>100713</v>
      </c>
      <c r="G1911" s="105">
        <f t="shared" si="88"/>
        <v>26856.800000000003</v>
      </c>
      <c r="H1911" s="105">
        <f t="shared" si="89"/>
        <v>43642.3</v>
      </c>
      <c r="I1911" s="7" t="s">
        <v>17519</v>
      </c>
      <c r="J1911" s="7" t="s">
        <v>2</v>
      </c>
    </row>
    <row r="1912" spans="1:10" customFormat="1" x14ac:dyDescent="0.3">
      <c r="A1912" s="7" t="s">
        <v>5431</v>
      </c>
      <c r="B1912" s="7" t="s">
        <v>5432</v>
      </c>
      <c r="C1912" s="33">
        <v>0</v>
      </c>
      <c r="D1912" s="52">
        <v>98.08</v>
      </c>
      <c r="E1912" s="70">
        <v>0</v>
      </c>
      <c r="F1912" s="122">
        <f t="shared" si="90"/>
        <v>147.12</v>
      </c>
      <c r="G1912" s="105">
        <f t="shared" si="88"/>
        <v>39.231999999999999</v>
      </c>
      <c r="H1912" s="105">
        <f t="shared" si="89"/>
        <v>63.752000000000002</v>
      </c>
      <c r="I1912" s="7" t="s">
        <v>17519</v>
      </c>
      <c r="J1912" s="7" t="s">
        <v>2</v>
      </c>
    </row>
    <row r="1913" spans="1:10" customFormat="1" x14ac:dyDescent="0.3">
      <c r="A1913" s="7" t="s">
        <v>5433</v>
      </c>
      <c r="B1913" s="7" t="s">
        <v>5434</v>
      </c>
      <c r="C1913" s="33">
        <v>0</v>
      </c>
      <c r="D1913" s="52">
        <v>329987</v>
      </c>
      <c r="E1913" s="70">
        <v>0</v>
      </c>
      <c r="F1913" s="122">
        <f t="shared" si="90"/>
        <v>494980.5</v>
      </c>
      <c r="G1913" s="105">
        <f t="shared" si="88"/>
        <v>131994.80000000002</v>
      </c>
      <c r="H1913" s="105">
        <f t="shared" si="89"/>
        <v>214491.55000000002</v>
      </c>
      <c r="I1913" s="7" t="s">
        <v>17519</v>
      </c>
      <c r="J1913" s="7" t="s">
        <v>272</v>
      </c>
    </row>
    <row r="1914" spans="1:10" customFormat="1" x14ac:dyDescent="0.3">
      <c r="A1914" s="7" t="s">
        <v>5435</v>
      </c>
      <c r="B1914" s="7" t="s">
        <v>5436</v>
      </c>
      <c r="C1914" s="33">
        <v>0</v>
      </c>
      <c r="D1914" s="52">
        <v>29155</v>
      </c>
      <c r="E1914" s="70">
        <v>0</v>
      </c>
      <c r="F1914" s="122">
        <f t="shared" si="90"/>
        <v>43732.5</v>
      </c>
      <c r="G1914" s="105">
        <f t="shared" si="88"/>
        <v>11662</v>
      </c>
      <c r="H1914" s="105">
        <f t="shared" si="89"/>
        <v>18950.75</v>
      </c>
      <c r="I1914" s="7" t="s">
        <v>17519</v>
      </c>
      <c r="J1914" s="7" t="s">
        <v>711</v>
      </c>
    </row>
    <row r="1915" spans="1:10" customFormat="1" x14ac:dyDescent="0.3">
      <c r="A1915" s="7" t="s">
        <v>5437</v>
      </c>
      <c r="B1915" s="7" t="s">
        <v>5438</v>
      </c>
      <c r="C1915" s="33">
        <v>0</v>
      </c>
      <c r="D1915" s="52">
        <v>20768</v>
      </c>
      <c r="E1915" s="70">
        <v>0</v>
      </c>
      <c r="F1915" s="122">
        <f t="shared" si="90"/>
        <v>31152</v>
      </c>
      <c r="G1915" s="105">
        <f t="shared" si="88"/>
        <v>8307.2000000000007</v>
      </c>
      <c r="H1915" s="105">
        <f t="shared" si="89"/>
        <v>13499.2</v>
      </c>
      <c r="I1915" s="7" t="s">
        <v>17519</v>
      </c>
      <c r="J1915" s="7" t="s">
        <v>1433</v>
      </c>
    </row>
    <row r="1916" spans="1:10" customFormat="1" x14ac:dyDescent="0.3">
      <c r="A1916" s="7" t="s">
        <v>5439</v>
      </c>
      <c r="B1916" s="7" t="s">
        <v>5440</v>
      </c>
      <c r="C1916" s="33">
        <v>0</v>
      </c>
      <c r="D1916" s="52">
        <v>20768</v>
      </c>
      <c r="E1916" s="70">
        <v>0</v>
      </c>
      <c r="F1916" s="122">
        <f t="shared" si="90"/>
        <v>31152</v>
      </c>
      <c r="G1916" s="105">
        <f t="shared" si="88"/>
        <v>8307.2000000000007</v>
      </c>
      <c r="H1916" s="105">
        <f t="shared" si="89"/>
        <v>13499.2</v>
      </c>
      <c r="I1916" s="7" t="s">
        <v>17519</v>
      </c>
      <c r="J1916" s="7" t="s">
        <v>2</v>
      </c>
    </row>
    <row r="1917" spans="1:10" customFormat="1" x14ac:dyDescent="0.3">
      <c r="A1917" s="7" t="s">
        <v>5441</v>
      </c>
      <c r="B1917" s="7" t="s">
        <v>5442</v>
      </c>
      <c r="C1917" s="33">
        <v>0</v>
      </c>
      <c r="D1917" s="52">
        <v>16909.400000000001</v>
      </c>
      <c r="E1917" s="70">
        <v>0</v>
      </c>
      <c r="F1917" s="122">
        <f t="shared" si="90"/>
        <v>25364.100000000002</v>
      </c>
      <c r="G1917" s="105">
        <f t="shared" si="88"/>
        <v>6763.7600000000011</v>
      </c>
      <c r="H1917" s="105">
        <f t="shared" si="89"/>
        <v>10991.11</v>
      </c>
      <c r="I1917" s="7" t="s">
        <v>17519</v>
      </c>
      <c r="J1917" s="7" t="s">
        <v>2</v>
      </c>
    </row>
    <row r="1918" spans="1:10" customFormat="1" x14ac:dyDescent="0.3">
      <c r="A1918" s="7" t="s">
        <v>5443</v>
      </c>
      <c r="B1918" s="7" t="s">
        <v>5444</v>
      </c>
      <c r="C1918" s="33">
        <v>24.63</v>
      </c>
      <c r="D1918" s="52">
        <v>31.7</v>
      </c>
      <c r="E1918" s="70">
        <v>32.130000000000003</v>
      </c>
      <c r="F1918" s="122">
        <f t="shared" si="90"/>
        <v>48.195000000000007</v>
      </c>
      <c r="G1918" s="105">
        <f t="shared" si="88"/>
        <v>12.852000000000002</v>
      </c>
      <c r="H1918" s="105">
        <f t="shared" si="89"/>
        <v>20.884500000000003</v>
      </c>
      <c r="I1918" s="7" t="s">
        <v>17519</v>
      </c>
      <c r="J1918" s="7" t="s">
        <v>2</v>
      </c>
    </row>
    <row r="1919" spans="1:10" customFormat="1" x14ac:dyDescent="0.3">
      <c r="A1919" s="7" t="s">
        <v>5445</v>
      </c>
      <c r="B1919" s="7" t="s">
        <v>5446</v>
      </c>
      <c r="C1919" s="33">
        <v>0</v>
      </c>
      <c r="D1919" s="52">
        <v>10097.15</v>
      </c>
      <c r="E1919" s="70">
        <v>0</v>
      </c>
      <c r="F1919" s="122">
        <f t="shared" si="90"/>
        <v>15145.724999999999</v>
      </c>
      <c r="G1919" s="105">
        <f t="shared" si="88"/>
        <v>4038.86</v>
      </c>
      <c r="H1919" s="105">
        <f t="shared" si="89"/>
        <v>6563.1475</v>
      </c>
      <c r="I1919" s="7" t="s">
        <v>17519</v>
      </c>
      <c r="J1919" s="7" t="s">
        <v>1433</v>
      </c>
    </row>
    <row r="1920" spans="1:10" customFormat="1" x14ac:dyDescent="0.3">
      <c r="A1920" s="7" t="s">
        <v>5447</v>
      </c>
      <c r="B1920" s="7" t="s">
        <v>5448</v>
      </c>
      <c r="C1920" s="33">
        <v>0</v>
      </c>
      <c r="D1920" s="52">
        <v>37524</v>
      </c>
      <c r="E1920" s="70">
        <v>0</v>
      </c>
      <c r="F1920" s="122">
        <f t="shared" si="90"/>
        <v>56286</v>
      </c>
      <c r="G1920" s="105">
        <f t="shared" si="88"/>
        <v>15009.6</v>
      </c>
      <c r="H1920" s="105">
        <f t="shared" si="89"/>
        <v>24390.600000000002</v>
      </c>
      <c r="I1920" s="7" t="s">
        <v>17519</v>
      </c>
      <c r="J1920" s="7" t="s">
        <v>1109</v>
      </c>
    </row>
    <row r="1921" spans="1:10" customFormat="1" x14ac:dyDescent="0.3">
      <c r="A1921" s="7" t="s">
        <v>5449</v>
      </c>
      <c r="B1921" s="7" t="s">
        <v>5450</v>
      </c>
      <c r="C1921" s="33">
        <v>0</v>
      </c>
      <c r="D1921" s="52">
        <v>35462</v>
      </c>
      <c r="E1921" s="70">
        <v>0</v>
      </c>
      <c r="F1921" s="122">
        <f t="shared" si="90"/>
        <v>53193</v>
      </c>
      <c r="G1921" s="105">
        <f t="shared" si="88"/>
        <v>14184.800000000001</v>
      </c>
      <c r="H1921" s="105">
        <f t="shared" si="89"/>
        <v>23050.3</v>
      </c>
      <c r="I1921" s="7" t="s">
        <v>17519</v>
      </c>
      <c r="J1921" s="7" t="s">
        <v>2</v>
      </c>
    </row>
    <row r="1922" spans="1:10" customFormat="1" x14ac:dyDescent="0.3">
      <c r="A1922" s="7" t="s">
        <v>5451</v>
      </c>
      <c r="B1922" s="7" t="s">
        <v>5452</v>
      </c>
      <c r="C1922" s="33">
        <v>0</v>
      </c>
      <c r="D1922" s="52">
        <v>141600</v>
      </c>
      <c r="E1922" s="70">
        <v>0</v>
      </c>
      <c r="F1922" s="122">
        <f t="shared" si="90"/>
        <v>212400</v>
      </c>
      <c r="G1922" s="105">
        <f t="shared" si="88"/>
        <v>56640</v>
      </c>
      <c r="H1922" s="105">
        <f t="shared" si="89"/>
        <v>92040</v>
      </c>
      <c r="I1922" s="7" t="s">
        <v>17519</v>
      </c>
      <c r="J1922" s="7" t="s">
        <v>711</v>
      </c>
    </row>
    <row r="1923" spans="1:10" customFormat="1" x14ac:dyDescent="0.3">
      <c r="A1923" s="7" t="s">
        <v>5453</v>
      </c>
      <c r="B1923" s="7" t="s">
        <v>5454</v>
      </c>
      <c r="C1923" s="33">
        <v>0</v>
      </c>
      <c r="D1923" s="52">
        <v>11781</v>
      </c>
      <c r="E1923" s="70">
        <v>11781</v>
      </c>
      <c r="F1923" s="122">
        <f t="shared" si="90"/>
        <v>17671.5</v>
      </c>
      <c r="G1923" s="105">
        <f t="shared" si="88"/>
        <v>4712.4000000000005</v>
      </c>
      <c r="H1923" s="105">
        <f t="shared" si="89"/>
        <v>7657.6500000000005</v>
      </c>
      <c r="I1923" s="7" t="s">
        <v>17519</v>
      </c>
      <c r="J1923" s="7" t="s">
        <v>711</v>
      </c>
    </row>
    <row r="1924" spans="1:10" customFormat="1" x14ac:dyDescent="0.3">
      <c r="A1924" s="7" t="s">
        <v>5455</v>
      </c>
      <c r="B1924" s="7" t="s">
        <v>5456</v>
      </c>
      <c r="C1924" s="33">
        <v>0</v>
      </c>
      <c r="D1924" s="52">
        <v>11781</v>
      </c>
      <c r="E1924" s="70">
        <v>11781</v>
      </c>
      <c r="F1924" s="122">
        <f t="shared" si="90"/>
        <v>17671.5</v>
      </c>
      <c r="G1924" s="105">
        <f t="shared" ref="G1924:G1987" si="91">(F1924/1.5)*0.4</f>
        <v>4712.4000000000005</v>
      </c>
      <c r="H1924" s="105">
        <f t="shared" ref="H1924:H1987" si="92">(F1924/1.5)*0.65</f>
        <v>7657.6500000000005</v>
      </c>
      <c r="I1924" s="7" t="s">
        <v>17519</v>
      </c>
      <c r="J1924" s="7" t="s">
        <v>1433</v>
      </c>
    </row>
    <row r="1925" spans="1:10" customFormat="1" x14ac:dyDescent="0.3">
      <c r="A1925" s="7" t="s">
        <v>5457</v>
      </c>
      <c r="B1925" s="7" t="s">
        <v>5458</v>
      </c>
      <c r="C1925" s="33">
        <v>0</v>
      </c>
      <c r="D1925" s="52">
        <v>11305</v>
      </c>
      <c r="E1925" s="70">
        <v>0</v>
      </c>
      <c r="F1925" s="122">
        <f t="shared" si="90"/>
        <v>16957.5</v>
      </c>
      <c r="G1925" s="105">
        <f t="shared" si="91"/>
        <v>4522</v>
      </c>
      <c r="H1925" s="105">
        <f t="shared" si="92"/>
        <v>7348.25</v>
      </c>
      <c r="I1925" s="7" t="s">
        <v>17519</v>
      </c>
      <c r="J1925" s="7" t="s">
        <v>2</v>
      </c>
    </row>
    <row r="1926" spans="1:10" customFormat="1" x14ac:dyDescent="0.3">
      <c r="A1926" s="7" t="s">
        <v>5459</v>
      </c>
      <c r="B1926" s="7" t="s">
        <v>5460</v>
      </c>
      <c r="C1926" s="33">
        <v>0</v>
      </c>
      <c r="D1926" s="52">
        <v>21530</v>
      </c>
      <c r="E1926" s="70">
        <v>0</v>
      </c>
      <c r="F1926" s="122">
        <f t="shared" si="90"/>
        <v>32295</v>
      </c>
      <c r="G1926" s="105">
        <f t="shared" si="91"/>
        <v>8612</v>
      </c>
      <c r="H1926" s="105">
        <f t="shared" si="92"/>
        <v>13994.5</v>
      </c>
      <c r="I1926" s="7" t="s">
        <v>17519</v>
      </c>
      <c r="J1926" s="7" t="s">
        <v>2</v>
      </c>
    </row>
    <row r="1927" spans="1:10" customFormat="1" x14ac:dyDescent="0.3">
      <c r="A1927" s="7" t="s">
        <v>5461</v>
      </c>
      <c r="B1927" s="7" t="s">
        <v>5462</v>
      </c>
      <c r="C1927" s="33">
        <v>0</v>
      </c>
      <c r="D1927" s="52">
        <v>93412.62</v>
      </c>
      <c r="E1927" s="70">
        <v>0</v>
      </c>
      <c r="F1927" s="122">
        <f t="shared" ref="F1927:F1990" si="93">IF(E1927&gt;0,+E1927,IF(D1927&gt;0,+D1927,IF(C1927&gt;0,+C1927,0)))*1.5</f>
        <v>140118.93</v>
      </c>
      <c r="G1927" s="105">
        <f t="shared" si="91"/>
        <v>37365.048000000003</v>
      </c>
      <c r="H1927" s="105">
        <f t="shared" si="92"/>
        <v>60718.203000000001</v>
      </c>
      <c r="I1927" s="7" t="s">
        <v>17519</v>
      </c>
      <c r="J1927" s="7" t="s">
        <v>2</v>
      </c>
    </row>
    <row r="1928" spans="1:10" customFormat="1" x14ac:dyDescent="0.3">
      <c r="A1928" s="7" t="s">
        <v>5463</v>
      </c>
      <c r="B1928" s="7" t="s">
        <v>5464</v>
      </c>
      <c r="C1928" s="33">
        <v>0</v>
      </c>
      <c r="D1928" s="52">
        <v>208250</v>
      </c>
      <c r="E1928" s="70">
        <v>0</v>
      </c>
      <c r="F1928" s="122">
        <f t="shared" si="93"/>
        <v>312375</v>
      </c>
      <c r="G1928" s="105">
        <f t="shared" si="91"/>
        <v>83300</v>
      </c>
      <c r="H1928" s="105">
        <f t="shared" si="92"/>
        <v>135362.5</v>
      </c>
      <c r="I1928" s="7" t="s">
        <v>17519</v>
      </c>
      <c r="J1928" s="7" t="s">
        <v>2</v>
      </c>
    </row>
    <row r="1929" spans="1:10" customFormat="1" x14ac:dyDescent="0.3">
      <c r="A1929" s="7" t="s">
        <v>5465</v>
      </c>
      <c r="B1929" s="7" t="s">
        <v>5466</v>
      </c>
      <c r="C1929" s="33">
        <v>0</v>
      </c>
      <c r="D1929" s="52">
        <v>1</v>
      </c>
      <c r="E1929" s="70">
        <v>0</v>
      </c>
      <c r="F1929" s="122">
        <f t="shared" si="93"/>
        <v>1.5</v>
      </c>
      <c r="G1929" s="105">
        <f t="shared" si="91"/>
        <v>0.4</v>
      </c>
      <c r="H1929" s="105">
        <f t="shared" si="92"/>
        <v>0.65</v>
      </c>
      <c r="I1929" s="7" t="s">
        <v>17519</v>
      </c>
      <c r="J1929" s="7" t="s">
        <v>1433</v>
      </c>
    </row>
    <row r="1930" spans="1:10" customFormat="1" x14ac:dyDescent="0.3">
      <c r="A1930" s="7" t="s">
        <v>5467</v>
      </c>
      <c r="B1930" s="7" t="s">
        <v>5468</v>
      </c>
      <c r="C1930" s="33">
        <v>0</v>
      </c>
      <c r="D1930" s="52">
        <v>29394.19</v>
      </c>
      <c r="E1930" s="70">
        <v>0</v>
      </c>
      <c r="F1930" s="122">
        <f t="shared" si="93"/>
        <v>44091.284999999996</v>
      </c>
      <c r="G1930" s="105">
        <f t="shared" si="91"/>
        <v>11757.675999999999</v>
      </c>
      <c r="H1930" s="105">
        <f t="shared" si="92"/>
        <v>19106.2235</v>
      </c>
      <c r="I1930" s="7" t="s">
        <v>17519</v>
      </c>
      <c r="J1930" s="7" t="s">
        <v>17522</v>
      </c>
    </row>
    <row r="1931" spans="1:10" customFormat="1" x14ac:dyDescent="0.3">
      <c r="A1931" s="7" t="s">
        <v>5469</v>
      </c>
      <c r="B1931" s="7" t="s">
        <v>5470</v>
      </c>
      <c r="C1931" s="33">
        <v>0</v>
      </c>
      <c r="D1931" s="52">
        <v>73780</v>
      </c>
      <c r="E1931" s="70">
        <v>0</v>
      </c>
      <c r="F1931" s="122">
        <f t="shared" si="93"/>
        <v>110670</v>
      </c>
      <c r="G1931" s="105">
        <f t="shared" si="91"/>
        <v>29512</v>
      </c>
      <c r="H1931" s="105">
        <f t="shared" si="92"/>
        <v>47957</v>
      </c>
      <c r="I1931" s="7" t="s">
        <v>17519</v>
      </c>
      <c r="J1931" s="7" t="s">
        <v>17522</v>
      </c>
    </row>
    <row r="1932" spans="1:10" customFormat="1" x14ac:dyDescent="0.3">
      <c r="A1932" s="7" t="s">
        <v>5471</v>
      </c>
      <c r="B1932" s="7" t="s">
        <v>5472</v>
      </c>
      <c r="C1932" s="33">
        <v>0</v>
      </c>
      <c r="D1932" s="52">
        <v>261163.35</v>
      </c>
      <c r="E1932" s="70">
        <v>261163.35</v>
      </c>
      <c r="F1932" s="122">
        <f t="shared" si="93"/>
        <v>391745.02500000002</v>
      </c>
      <c r="G1932" s="105">
        <f t="shared" si="91"/>
        <v>104465.34000000001</v>
      </c>
      <c r="H1932" s="105">
        <f t="shared" si="92"/>
        <v>169756.17750000002</v>
      </c>
      <c r="I1932" s="7" t="s">
        <v>17519</v>
      </c>
      <c r="J1932" s="7" t="s">
        <v>1433</v>
      </c>
    </row>
    <row r="1933" spans="1:10" customFormat="1" x14ac:dyDescent="0.3">
      <c r="A1933" s="7" t="s">
        <v>5473</v>
      </c>
      <c r="B1933" s="7" t="s">
        <v>5474</v>
      </c>
      <c r="C1933" s="66">
        <v>0</v>
      </c>
      <c r="D1933" s="68">
        <v>132000.75</v>
      </c>
      <c r="E1933" s="70">
        <v>0</v>
      </c>
      <c r="F1933" s="122">
        <f t="shared" si="93"/>
        <v>198001.125</v>
      </c>
      <c r="G1933" s="105">
        <f t="shared" si="91"/>
        <v>52800.3</v>
      </c>
      <c r="H1933" s="105">
        <f t="shared" si="92"/>
        <v>85800.487500000003</v>
      </c>
      <c r="I1933" s="7" t="s">
        <v>17519</v>
      </c>
      <c r="J1933" s="7" t="s">
        <v>272</v>
      </c>
    </row>
    <row r="1934" spans="1:10" customFormat="1" x14ac:dyDescent="0.3">
      <c r="A1934" s="7" t="s">
        <v>5475</v>
      </c>
      <c r="B1934" s="7" t="s">
        <v>5476</v>
      </c>
      <c r="C1934" s="33">
        <v>0</v>
      </c>
      <c r="D1934" s="52">
        <v>55736.12</v>
      </c>
      <c r="E1934" s="70">
        <v>0</v>
      </c>
      <c r="F1934" s="122">
        <f t="shared" si="93"/>
        <v>83604.180000000008</v>
      </c>
      <c r="G1934" s="105">
        <f t="shared" si="91"/>
        <v>22294.448000000004</v>
      </c>
      <c r="H1934" s="105">
        <f t="shared" si="92"/>
        <v>36228.478000000003</v>
      </c>
      <c r="I1934" s="7" t="s">
        <v>17519</v>
      </c>
      <c r="J1934" s="7" t="s">
        <v>1433</v>
      </c>
    </row>
    <row r="1935" spans="1:10" customFormat="1" x14ac:dyDescent="0.3">
      <c r="A1935" s="7" t="s">
        <v>5477</v>
      </c>
      <c r="B1935" s="7" t="s">
        <v>5478</v>
      </c>
      <c r="C1935" s="33">
        <v>0</v>
      </c>
      <c r="D1935" s="52">
        <v>452.2</v>
      </c>
      <c r="E1935" s="70">
        <v>0</v>
      </c>
      <c r="F1935" s="122">
        <f t="shared" si="93"/>
        <v>678.3</v>
      </c>
      <c r="G1935" s="105">
        <f t="shared" si="91"/>
        <v>180.88</v>
      </c>
      <c r="H1935" s="105">
        <f t="shared" si="92"/>
        <v>293.93</v>
      </c>
      <c r="I1935" s="7" t="s">
        <v>17519</v>
      </c>
      <c r="J1935" s="7" t="s">
        <v>1433</v>
      </c>
    </row>
    <row r="1936" spans="1:10" customFormat="1" x14ac:dyDescent="0.3">
      <c r="A1936" s="7" t="s">
        <v>5479</v>
      </c>
      <c r="B1936" s="7" t="s">
        <v>5480</v>
      </c>
      <c r="C1936" s="33">
        <v>0</v>
      </c>
      <c r="D1936" s="52">
        <v>24990</v>
      </c>
      <c r="E1936" s="70">
        <v>0</v>
      </c>
      <c r="F1936" s="122">
        <f t="shared" si="93"/>
        <v>37485</v>
      </c>
      <c r="G1936" s="105">
        <f t="shared" si="91"/>
        <v>9996</v>
      </c>
      <c r="H1936" s="105">
        <f t="shared" si="92"/>
        <v>16243.5</v>
      </c>
      <c r="I1936" s="7" t="s">
        <v>17519</v>
      </c>
      <c r="J1936" s="7" t="s">
        <v>1433</v>
      </c>
    </row>
    <row r="1937" spans="1:10" customFormat="1" x14ac:dyDescent="0.3">
      <c r="A1937" s="7" t="s">
        <v>5481</v>
      </c>
      <c r="B1937" s="7" t="s">
        <v>5482</v>
      </c>
      <c r="C1937" s="33">
        <v>0</v>
      </c>
      <c r="D1937" s="52">
        <v>203919.34</v>
      </c>
      <c r="E1937" s="70">
        <v>0</v>
      </c>
      <c r="F1937" s="122">
        <f t="shared" si="93"/>
        <v>305879.01</v>
      </c>
      <c r="G1937" s="105">
        <f t="shared" si="91"/>
        <v>81567.736000000004</v>
      </c>
      <c r="H1937" s="105">
        <f t="shared" si="92"/>
        <v>132547.571</v>
      </c>
      <c r="I1937" s="7" t="s">
        <v>17519</v>
      </c>
      <c r="J1937" s="7" t="s">
        <v>711</v>
      </c>
    </row>
    <row r="1938" spans="1:10" customFormat="1" x14ac:dyDescent="0.3">
      <c r="A1938" s="7" t="s">
        <v>5483</v>
      </c>
      <c r="B1938" s="7" t="s">
        <v>5484</v>
      </c>
      <c r="C1938" s="33">
        <v>0</v>
      </c>
      <c r="D1938" s="52">
        <v>203919.34</v>
      </c>
      <c r="E1938" s="70">
        <v>0</v>
      </c>
      <c r="F1938" s="122">
        <f t="shared" si="93"/>
        <v>305879.01</v>
      </c>
      <c r="G1938" s="105">
        <f t="shared" si="91"/>
        <v>81567.736000000004</v>
      </c>
      <c r="H1938" s="105">
        <f t="shared" si="92"/>
        <v>132547.571</v>
      </c>
      <c r="I1938" s="7" t="s">
        <v>17519</v>
      </c>
      <c r="J1938" s="7" t="s">
        <v>1433</v>
      </c>
    </row>
    <row r="1939" spans="1:10" customFormat="1" x14ac:dyDescent="0.3">
      <c r="A1939" s="7" t="s">
        <v>5485</v>
      </c>
      <c r="B1939" s="7" t="s">
        <v>5486</v>
      </c>
      <c r="C1939" s="33">
        <v>0</v>
      </c>
      <c r="D1939" s="52">
        <v>1185.9000000000001</v>
      </c>
      <c r="E1939" s="70">
        <v>0</v>
      </c>
      <c r="F1939" s="122">
        <f t="shared" si="93"/>
        <v>1778.8500000000001</v>
      </c>
      <c r="G1939" s="105">
        <f t="shared" si="91"/>
        <v>474.36000000000007</v>
      </c>
      <c r="H1939" s="105">
        <f t="shared" si="92"/>
        <v>770.83500000000004</v>
      </c>
      <c r="I1939" s="7" t="s">
        <v>17519</v>
      </c>
      <c r="J1939" s="7" t="s">
        <v>1433</v>
      </c>
    </row>
    <row r="1940" spans="1:10" customFormat="1" x14ac:dyDescent="0.3">
      <c r="A1940" s="7" t="s">
        <v>5487</v>
      </c>
      <c r="B1940" s="7" t="s">
        <v>5488</v>
      </c>
      <c r="C1940" s="33">
        <v>0</v>
      </c>
      <c r="D1940" s="52">
        <v>1185.9000000000001</v>
      </c>
      <c r="E1940" s="70">
        <v>0</v>
      </c>
      <c r="F1940" s="122">
        <f t="shared" si="93"/>
        <v>1778.8500000000001</v>
      </c>
      <c r="G1940" s="105">
        <f t="shared" si="91"/>
        <v>474.36000000000007</v>
      </c>
      <c r="H1940" s="105">
        <f t="shared" si="92"/>
        <v>770.83500000000004</v>
      </c>
      <c r="I1940" s="7" t="s">
        <v>17519</v>
      </c>
      <c r="J1940" s="7" t="s">
        <v>1433</v>
      </c>
    </row>
    <row r="1941" spans="1:10" customFormat="1" x14ac:dyDescent="0.3">
      <c r="A1941" s="7" t="s">
        <v>5489</v>
      </c>
      <c r="B1941" s="7" t="s">
        <v>5490</v>
      </c>
      <c r="C1941" s="33">
        <v>0</v>
      </c>
      <c r="D1941" s="52">
        <v>28298.2</v>
      </c>
      <c r="E1941" s="70">
        <v>0</v>
      </c>
      <c r="F1941" s="122">
        <f t="shared" si="93"/>
        <v>42447.3</v>
      </c>
      <c r="G1941" s="105">
        <f t="shared" si="91"/>
        <v>11319.28</v>
      </c>
      <c r="H1941" s="105">
        <f t="shared" si="92"/>
        <v>18393.830000000002</v>
      </c>
      <c r="I1941" s="7" t="s">
        <v>17519</v>
      </c>
      <c r="J1941" s="7" t="s">
        <v>272</v>
      </c>
    </row>
    <row r="1942" spans="1:10" customFormat="1" x14ac:dyDescent="0.3">
      <c r="A1942" s="7" t="s">
        <v>5491</v>
      </c>
      <c r="B1942" s="7" t="s">
        <v>5492</v>
      </c>
      <c r="C1942" s="33">
        <v>0</v>
      </c>
      <c r="D1942" s="52">
        <v>64974</v>
      </c>
      <c r="E1942" s="70">
        <v>61880</v>
      </c>
      <c r="F1942" s="122">
        <f t="shared" si="93"/>
        <v>92820</v>
      </c>
      <c r="G1942" s="105">
        <f t="shared" si="91"/>
        <v>24752</v>
      </c>
      <c r="H1942" s="105">
        <f t="shared" si="92"/>
        <v>40222</v>
      </c>
      <c r="I1942" s="7" t="s">
        <v>17519</v>
      </c>
      <c r="J1942" s="7" t="s">
        <v>272</v>
      </c>
    </row>
    <row r="1943" spans="1:10" customFormat="1" x14ac:dyDescent="0.3">
      <c r="A1943" s="7" t="s">
        <v>5493</v>
      </c>
      <c r="B1943" s="7" t="s">
        <v>5494</v>
      </c>
      <c r="C1943" s="33">
        <v>0</v>
      </c>
      <c r="D1943" s="52">
        <v>70380.17</v>
      </c>
      <c r="E1943" s="70">
        <v>0</v>
      </c>
      <c r="F1943" s="122">
        <f t="shared" si="93"/>
        <v>105570.255</v>
      </c>
      <c r="G1943" s="105">
        <f t="shared" si="91"/>
        <v>28152.067999999999</v>
      </c>
      <c r="H1943" s="105">
        <f t="shared" si="92"/>
        <v>45747.110500000003</v>
      </c>
      <c r="I1943" s="7" t="s">
        <v>17519</v>
      </c>
      <c r="J1943" s="7" t="s">
        <v>1433</v>
      </c>
    </row>
    <row r="1944" spans="1:10" customFormat="1" x14ac:dyDescent="0.3">
      <c r="A1944" s="7" t="s">
        <v>5495</v>
      </c>
      <c r="B1944" s="7" t="s">
        <v>5496</v>
      </c>
      <c r="C1944" s="33">
        <v>0</v>
      </c>
      <c r="D1944" s="52">
        <v>150.78</v>
      </c>
      <c r="E1944" s="70">
        <v>0</v>
      </c>
      <c r="F1944" s="122">
        <f t="shared" si="93"/>
        <v>226.17000000000002</v>
      </c>
      <c r="G1944" s="105">
        <f t="shared" si="91"/>
        <v>60.312000000000005</v>
      </c>
      <c r="H1944" s="105">
        <f t="shared" si="92"/>
        <v>98.007000000000005</v>
      </c>
      <c r="I1944" s="7" t="s">
        <v>17519</v>
      </c>
      <c r="J1944" s="7" t="s">
        <v>1433</v>
      </c>
    </row>
    <row r="1945" spans="1:10" customFormat="1" x14ac:dyDescent="0.3">
      <c r="A1945" s="7" t="s">
        <v>5497</v>
      </c>
      <c r="B1945" s="7" t="s">
        <v>5498</v>
      </c>
      <c r="C1945" s="33">
        <v>0</v>
      </c>
      <c r="D1945" s="52">
        <v>70800</v>
      </c>
      <c r="E1945" s="70">
        <v>0</v>
      </c>
      <c r="F1945" s="122">
        <f t="shared" si="93"/>
        <v>106200</v>
      </c>
      <c r="G1945" s="105">
        <f t="shared" si="91"/>
        <v>28320</v>
      </c>
      <c r="H1945" s="105">
        <f t="shared" si="92"/>
        <v>46020</v>
      </c>
      <c r="I1945" s="7" t="s">
        <v>17519</v>
      </c>
      <c r="J1945" s="7" t="s">
        <v>1433</v>
      </c>
    </row>
    <row r="1946" spans="1:10" customFormat="1" x14ac:dyDescent="0.3">
      <c r="A1946" s="7" t="s">
        <v>5499</v>
      </c>
      <c r="B1946" s="7" t="s">
        <v>5500</v>
      </c>
      <c r="C1946" s="33">
        <v>0</v>
      </c>
      <c r="D1946" s="52">
        <v>235620</v>
      </c>
      <c r="E1946" s="70">
        <v>0</v>
      </c>
      <c r="F1946" s="122">
        <f t="shared" si="93"/>
        <v>353430</v>
      </c>
      <c r="G1946" s="105">
        <f t="shared" si="91"/>
        <v>94248</v>
      </c>
      <c r="H1946" s="105">
        <f t="shared" si="92"/>
        <v>153153</v>
      </c>
      <c r="I1946" s="7" t="s">
        <v>17519</v>
      </c>
      <c r="J1946" s="7" t="s">
        <v>1109</v>
      </c>
    </row>
    <row r="1947" spans="1:10" customFormat="1" x14ac:dyDescent="0.3">
      <c r="A1947" s="7" t="s">
        <v>5501</v>
      </c>
      <c r="B1947" s="7" t="s">
        <v>5502</v>
      </c>
      <c r="C1947" s="33">
        <v>0</v>
      </c>
      <c r="D1947" s="52">
        <v>165200</v>
      </c>
      <c r="E1947" s="70">
        <v>0</v>
      </c>
      <c r="F1947" s="122">
        <f t="shared" si="93"/>
        <v>247800</v>
      </c>
      <c r="G1947" s="105">
        <f t="shared" si="91"/>
        <v>66080</v>
      </c>
      <c r="H1947" s="105">
        <f t="shared" si="92"/>
        <v>107380</v>
      </c>
      <c r="I1947" s="7" t="s">
        <v>17519</v>
      </c>
      <c r="J1947" s="7" t="s">
        <v>1433</v>
      </c>
    </row>
    <row r="1948" spans="1:10" customFormat="1" x14ac:dyDescent="0.3">
      <c r="A1948" s="7" t="s">
        <v>5503</v>
      </c>
      <c r="B1948" s="7" t="s">
        <v>5504</v>
      </c>
      <c r="C1948" s="33">
        <v>0</v>
      </c>
      <c r="D1948" s="52">
        <v>203919.34</v>
      </c>
      <c r="E1948" s="70">
        <v>0</v>
      </c>
      <c r="F1948" s="122">
        <f t="shared" si="93"/>
        <v>305879.01</v>
      </c>
      <c r="G1948" s="105">
        <f t="shared" si="91"/>
        <v>81567.736000000004</v>
      </c>
      <c r="H1948" s="105">
        <f t="shared" si="92"/>
        <v>132547.571</v>
      </c>
      <c r="I1948" s="7" t="s">
        <v>17519</v>
      </c>
      <c r="J1948" s="7" t="s">
        <v>1433</v>
      </c>
    </row>
    <row r="1949" spans="1:10" customFormat="1" x14ac:dyDescent="0.3">
      <c r="A1949" s="7" t="s">
        <v>5505</v>
      </c>
      <c r="B1949" s="7" t="s">
        <v>5506</v>
      </c>
      <c r="C1949" s="33">
        <v>0</v>
      </c>
      <c r="D1949" s="52">
        <v>203919.34</v>
      </c>
      <c r="E1949" s="70">
        <v>0</v>
      </c>
      <c r="F1949" s="122">
        <f t="shared" si="93"/>
        <v>305879.01</v>
      </c>
      <c r="G1949" s="105">
        <f t="shared" si="91"/>
        <v>81567.736000000004</v>
      </c>
      <c r="H1949" s="105">
        <f t="shared" si="92"/>
        <v>132547.571</v>
      </c>
      <c r="I1949" s="7" t="s">
        <v>17519</v>
      </c>
      <c r="J1949" s="7" t="s">
        <v>1433</v>
      </c>
    </row>
    <row r="1950" spans="1:10" customFormat="1" x14ac:dyDescent="0.3">
      <c r="A1950" s="7" t="s">
        <v>5507</v>
      </c>
      <c r="B1950" s="7" t="s">
        <v>5508</v>
      </c>
      <c r="C1950" s="33">
        <v>0</v>
      </c>
      <c r="D1950" s="52">
        <v>316004</v>
      </c>
      <c r="E1950" s="70">
        <v>0</v>
      </c>
      <c r="F1950" s="122">
        <f t="shared" si="93"/>
        <v>474006</v>
      </c>
      <c r="G1950" s="105">
        <f t="shared" si="91"/>
        <v>126401.60000000001</v>
      </c>
      <c r="H1950" s="105">
        <f t="shared" si="92"/>
        <v>205402.6</v>
      </c>
      <c r="I1950" s="7" t="s">
        <v>17519</v>
      </c>
      <c r="J1950" s="7" t="s">
        <v>1433</v>
      </c>
    </row>
    <row r="1951" spans="1:10" customFormat="1" x14ac:dyDescent="0.3">
      <c r="A1951" s="7" t="s">
        <v>5509</v>
      </c>
      <c r="B1951" s="7" t="s">
        <v>5510</v>
      </c>
      <c r="C1951" s="33">
        <v>0</v>
      </c>
      <c r="D1951" s="52">
        <v>119687.4</v>
      </c>
      <c r="E1951" s="70">
        <v>0</v>
      </c>
      <c r="F1951" s="122">
        <f t="shared" si="93"/>
        <v>179531.09999999998</v>
      </c>
      <c r="G1951" s="105">
        <f t="shared" si="91"/>
        <v>47874.959999999992</v>
      </c>
      <c r="H1951" s="105">
        <f t="shared" si="92"/>
        <v>77796.809999999983</v>
      </c>
      <c r="I1951" s="7" t="s">
        <v>17519</v>
      </c>
      <c r="J1951" s="7" t="s">
        <v>1433</v>
      </c>
    </row>
    <row r="1952" spans="1:10" customFormat="1" x14ac:dyDescent="0.3">
      <c r="A1952" s="7" t="s">
        <v>5511</v>
      </c>
      <c r="B1952" s="7" t="s">
        <v>5512</v>
      </c>
      <c r="C1952" s="33">
        <v>0</v>
      </c>
      <c r="D1952" s="52">
        <v>519023</v>
      </c>
      <c r="E1952" s="70">
        <v>0</v>
      </c>
      <c r="F1952" s="122">
        <f t="shared" si="93"/>
        <v>778534.5</v>
      </c>
      <c r="G1952" s="105">
        <f t="shared" si="91"/>
        <v>207609.2</v>
      </c>
      <c r="H1952" s="105">
        <f t="shared" si="92"/>
        <v>337364.95</v>
      </c>
      <c r="I1952" s="7" t="s">
        <v>17519</v>
      </c>
      <c r="J1952" s="7" t="s">
        <v>1433</v>
      </c>
    </row>
    <row r="1953" spans="1:10" customFormat="1" x14ac:dyDescent="0.3">
      <c r="A1953" s="7" t="s">
        <v>5513</v>
      </c>
      <c r="B1953" s="7" t="s">
        <v>5514</v>
      </c>
      <c r="C1953" s="33">
        <v>0</v>
      </c>
      <c r="D1953" s="52">
        <v>196797.44</v>
      </c>
      <c r="E1953" s="70">
        <v>0</v>
      </c>
      <c r="F1953" s="122">
        <f t="shared" si="93"/>
        <v>295196.16000000003</v>
      </c>
      <c r="G1953" s="105">
        <f t="shared" si="91"/>
        <v>78718.976000000024</v>
      </c>
      <c r="H1953" s="105">
        <f t="shared" si="92"/>
        <v>127918.33600000002</v>
      </c>
      <c r="I1953" s="7" t="s">
        <v>17519</v>
      </c>
      <c r="J1953" s="7" t="s">
        <v>1433</v>
      </c>
    </row>
    <row r="1954" spans="1:10" customFormat="1" x14ac:dyDescent="0.3">
      <c r="A1954" s="7" t="s">
        <v>5515</v>
      </c>
      <c r="B1954" s="7" t="s">
        <v>5516</v>
      </c>
      <c r="C1954" s="33">
        <v>0</v>
      </c>
      <c r="D1954" s="52">
        <v>8002.75</v>
      </c>
      <c r="E1954" s="70">
        <v>0</v>
      </c>
      <c r="F1954" s="122">
        <f t="shared" si="93"/>
        <v>12004.125</v>
      </c>
      <c r="G1954" s="105">
        <f t="shared" si="91"/>
        <v>3201.1000000000004</v>
      </c>
      <c r="H1954" s="105">
        <f t="shared" si="92"/>
        <v>5201.7875000000004</v>
      </c>
      <c r="I1954" s="7" t="s">
        <v>17519</v>
      </c>
      <c r="J1954" s="7" t="s">
        <v>1433</v>
      </c>
    </row>
    <row r="1955" spans="1:10" customFormat="1" x14ac:dyDescent="0.3">
      <c r="A1955" s="7" t="s">
        <v>5517</v>
      </c>
      <c r="B1955" s="7" t="s">
        <v>5518</v>
      </c>
      <c r="C1955" s="33">
        <v>0</v>
      </c>
      <c r="D1955" s="52">
        <v>289100</v>
      </c>
      <c r="E1955" s="70">
        <v>0</v>
      </c>
      <c r="F1955" s="122">
        <f t="shared" si="93"/>
        <v>433650</v>
      </c>
      <c r="G1955" s="105">
        <f t="shared" si="91"/>
        <v>115640</v>
      </c>
      <c r="H1955" s="105">
        <f t="shared" si="92"/>
        <v>187915</v>
      </c>
      <c r="I1955" s="7" t="s">
        <v>17519</v>
      </c>
      <c r="J1955" s="7" t="s">
        <v>1433</v>
      </c>
    </row>
    <row r="1956" spans="1:10" customFormat="1" x14ac:dyDescent="0.3">
      <c r="A1956" s="7" t="s">
        <v>5519</v>
      </c>
      <c r="B1956" s="7" t="s">
        <v>5520</v>
      </c>
      <c r="C1956" s="33">
        <v>0</v>
      </c>
      <c r="D1956" s="52">
        <v>14160</v>
      </c>
      <c r="E1956" s="70">
        <v>0</v>
      </c>
      <c r="F1956" s="122">
        <f t="shared" si="93"/>
        <v>21240</v>
      </c>
      <c r="G1956" s="105">
        <f t="shared" si="91"/>
        <v>5664</v>
      </c>
      <c r="H1956" s="105">
        <f t="shared" si="92"/>
        <v>9204</v>
      </c>
      <c r="I1956" s="7" t="s">
        <v>17519</v>
      </c>
      <c r="J1956" s="7" t="s">
        <v>1104</v>
      </c>
    </row>
    <row r="1957" spans="1:10" customFormat="1" x14ac:dyDescent="0.3">
      <c r="A1957" s="7" t="s">
        <v>5521</v>
      </c>
      <c r="B1957" s="7" t="s">
        <v>5522</v>
      </c>
      <c r="C1957" s="33">
        <v>0</v>
      </c>
      <c r="D1957" s="52">
        <v>258075.3</v>
      </c>
      <c r="E1957" s="70">
        <v>0</v>
      </c>
      <c r="F1957" s="122">
        <f t="shared" si="93"/>
        <v>387112.94999999995</v>
      </c>
      <c r="G1957" s="105">
        <f t="shared" si="91"/>
        <v>103230.12</v>
      </c>
      <c r="H1957" s="105">
        <f t="shared" si="92"/>
        <v>167748.94499999998</v>
      </c>
      <c r="I1957" s="7" t="s">
        <v>17519</v>
      </c>
      <c r="J1957" s="7" t="s">
        <v>1433</v>
      </c>
    </row>
    <row r="1958" spans="1:10" customFormat="1" x14ac:dyDescent="0.3">
      <c r="A1958" s="7" t="s">
        <v>5523</v>
      </c>
      <c r="B1958" s="7" t="s">
        <v>5524</v>
      </c>
      <c r="C1958" s="33">
        <v>0</v>
      </c>
      <c r="D1958" s="52">
        <v>147583.79999999999</v>
      </c>
      <c r="E1958" s="70">
        <v>0</v>
      </c>
      <c r="F1958" s="122">
        <f t="shared" si="93"/>
        <v>221375.69999999998</v>
      </c>
      <c r="G1958" s="105">
        <f t="shared" si="91"/>
        <v>59033.52</v>
      </c>
      <c r="H1958" s="105">
        <f t="shared" si="92"/>
        <v>95929.47</v>
      </c>
      <c r="I1958" s="7" t="s">
        <v>17519</v>
      </c>
      <c r="J1958" s="7" t="s">
        <v>272</v>
      </c>
    </row>
    <row r="1959" spans="1:10" customFormat="1" x14ac:dyDescent="0.3">
      <c r="A1959" s="7" t="s">
        <v>5525</v>
      </c>
      <c r="B1959" s="7" t="s">
        <v>5526</v>
      </c>
      <c r="C1959" s="33">
        <v>0</v>
      </c>
      <c r="D1959" s="52">
        <v>203238.48</v>
      </c>
      <c r="E1959" s="70">
        <v>0</v>
      </c>
      <c r="F1959" s="122">
        <f t="shared" si="93"/>
        <v>304857.72000000003</v>
      </c>
      <c r="G1959" s="105">
        <f t="shared" si="91"/>
        <v>81295.392000000007</v>
      </c>
      <c r="H1959" s="105">
        <f t="shared" si="92"/>
        <v>132105.01200000002</v>
      </c>
      <c r="I1959" s="7" t="s">
        <v>17519</v>
      </c>
      <c r="J1959" s="7" t="s">
        <v>1433</v>
      </c>
    </row>
    <row r="1960" spans="1:10" customFormat="1" x14ac:dyDescent="0.3">
      <c r="A1960" s="7" t="s">
        <v>5527</v>
      </c>
      <c r="B1960" s="7" t="s">
        <v>5528</v>
      </c>
      <c r="C1960" s="33">
        <v>0</v>
      </c>
      <c r="D1960" s="52">
        <v>215342.4</v>
      </c>
      <c r="E1960" s="70">
        <v>0</v>
      </c>
      <c r="F1960" s="122">
        <f t="shared" si="93"/>
        <v>323013.59999999998</v>
      </c>
      <c r="G1960" s="105">
        <f t="shared" si="91"/>
        <v>86136.960000000006</v>
      </c>
      <c r="H1960" s="105">
        <f t="shared" si="92"/>
        <v>139972.56</v>
      </c>
      <c r="I1960" s="7" t="s">
        <v>17519</v>
      </c>
      <c r="J1960" s="7" t="s">
        <v>1433</v>
      </c>
    </row>
    <row r="1961" spans="1:10" customFormat="1" x14ac:dyDescent="0.3">
      <c r="A1961" s="7" t="s">
        <v>5529</v>
      </c>
      <c r="B1961" s="7" t="s">
        <v>5530</v>
      </c>
      <c r="C1961" s="33">
        <v>0</v>
      </c>
      <c r="D1961" s="52">
        <v>630.70000000000005</v>
      </c>
      <c r="E1961" s="70">
        <v>21298.62</v>
      </c>
      <c r="F1961" s="122">
        <f t="shared" si="93"/>
        <v>31947.93</v>
      </c>
      <c r="G1961" s="105">
        <f t="shared" si="91"/>
        <v>8519.4480000000003</v>
      </c>
      <c r="H1961" s="105">
        <f t="shared" si="92"/>
        <v>13844.102999999999</v>
      </c>
      <c r="I1961" s="7" t="s">
        <v>17519</v>
      </c>
      <c r="J1961" s="7" t="s">
        <v>1433</v>
      </c>
    </row>
    <row r="1962" spans="1:10" customFormat="1" x14ac:dyDescent="0.3">
      <c r="A1962" s="7" t="s">
        <v>5531</v>
      </c>
      <c r="B1962" s="7" t="s">
        <v>5532</v>
      </c>
      <c r="C1962" s="33">
        <v>0</v>
      </c>
      <c r="D1962" s="52">
        <v>68425</v>
      </c>
      <c r="E1962" s="70">
        <v>0</v>
      </c>
      <c r="F1962" s="122">
        <f t="shared" si="93"/>
        <v>102637.5</v>
      </c>
      <c r="G1962" s="105">
        <f t="shared" si="91"/>
        <v>27370</v>
      </c>
      <c r="H1962" s="105">
        <f t="shared" si="92"/>
        <v>44476.25</v>
      </c>
      <c r="I1962" s="7" t="s">
        <v>17519</v>
      </c>
      <c r="J1962" s="7" t="s">
        <v>1433</v>
      </c>
    </row>
    <row r="1963" spans="1:10" customFormat="1" x14ac:dyDescent="0.3">
      <c r="A1963" s="7" t="s">
        <v>5533</v>
      </c>
      <c r="B1963" s="7" t="s">
        <v>5534</v>
      </c>
      <c r="C1963" s="33">
        <v>0</v>
      </c>
      <c r="D1963" s="52">
        <v>222387.20000000001</v>
      </c>
      <c r="E1963" s="70">
        <v>0</v>
      </c>
      <c r="F1963" s="122">
        <f t="shared" si="93"/>
        <v>333580.80000000005</v>
      </c>
      <c r="G1963" s="105">
        <f t="shared" si="91"/>
        <v>88954.880000000019</v>
      </c>
      <c r="H1963" s="105">
        <f t="shared" si="92"/>
        <v>144551.68000000002</v>
      </c>
      <c r="I1963" s="7" t="s">
        <v>17519</v>
      </c>
      <c r="J1963" s="7" t="s">
        <v>272</v>
      </c>
    </row>
    <row r="1964" spans="1:10" customFormat="1" x14ac:dyDescent="0.3">
      <c r="A1964" s="7" t="s">
        <v>5535</v>
      </c>
      <c r="B1964" s="7" t="s">
        <v>5536</v>
      </c>
      <c r="C1964" s="33">
        <v>0</v>
      </c>
      <c r="D1964" s="52">
        <v>272580</v>
      </c>
      <c r="E1964" s="70">
        <v>0</v>
      </c>
      <c r="F1964" s="122">
        <f t="shared" si="93"/>
        <v>408870</v>
      </c>
      <c r="G1964" s="105">
        <f t="shared" si="91"/>
        <v>109032</v>
      </c>
      <c r="H1964" s="105">
        <f t="shared" si="92"/>
        <v>177177</v>
      </c>
      <c r="I1964" s="7" t="s">
        <v>17519</v>
      </c>
      <c r="J1964" s="7" t="s">
        <v>1433</v>
      </c>
    </row>
    <row r="1965" spans="1:10" customFormat="1" x14ac:dyDescent="0.3">
      <c r="A1965" s="7" t="s">
        <v>5537</v>
      </c>
      <c r="B1965" s="7" t="s">
        <v>5538</v>
      </c>
      <c r="C1965" s="33">
        <v>0</v>
      </c>
      <c r="D1965" s="52">
        <v>442965.6</v>
      </c>
      <c r="E1965" s="70">
        <v>0</v>
      </c>
      <c r="F1965" s="122">
        <f t="shared" si="93"/>
        <v>664448.39999999991</v>
      </c>
      <c r="G1965" s="105">
        <f t="shared" si="91"/>
        <v>177186.24</v>
      </c>
      <c r="H1965" s="105">
        <f t="shared" si="92"/>
        <v>287927.63999999996</v>
      </c>
      <c r="I1965" s="7" t="s">
        <v>17519</v>
      </c>
      <c r="J1965" s="7" t="s">
        <v>1433</v>
      </c>
    </row>
    <row r="1966" spans="1:10" customFormat="1" x14ac:dyDescent="0.3">
      <c r="A1966" s="7" t="s">
        <v>5539</v>
      </c>
      <c r="B1966" s="7" t="s">
        <v>5540</v>
      </c>
      <c r="C1966" s="33">
        <v>0</v>
      </c>
      <c r="D1966" s="52">
        <v>93043</v>
      </c>
      <c r="E1966" s="70">
        <v>0</v>
      </c>
      <c r="F1966" s="122">
        <f t="shared" si="93"/>
        <v>139564.5</v>
      </c>
      <c r="G1966" s="105">
        <f t="shared" si="91"/>
        <v>37217.200000000004</v>
      </c>
      <c r="H1966" s="105">
        <f t="shared" si="92"/>
        <v>60477.950000000004</v>
      </c>
      <c r="I1966" s="7" t="s">
        <v>17519</v>
      </c>
      <c r="J1966" s="7" t="s">
        <v>1433</v>
      </c>
    </row>
    <row r="1967" spans="1:10" customFormat="1" x14ac:dyDescent="0.3">
      <c r="A1967" s="7" t="s">
        <v>5541</v>
      </c>
      <c r="B1967" s="7" t="s">
        <v>5542</v>
      </c>
      <c r="C1967" s="33">
        <v>0</v>
      </c>
      <c r="D1967" s="52">
        <v>208250</v>
      </c>
      <c r="E1967" s="70">
        <v>0</v>
      </c>
      <c r="F1967" s="122">
        <f t="shared" si="93"/>
        <v>312375</v>
      </c>
      <c r="G1967" s="105">
        <f t="shared" si="91"/>
        <v>83300</v>
      </c>
      <c r="H1967" s="105">
        <f t="shared" si="92"/>
        <v>135362.5</v>
      </c>
      <c r="I1967" s="7" t="s">
        <v>17519</v>
      </c>
      <c r="J1967" s="7" t="s">
        <v>1433</v>
      </c>
    </row>
    <row r="1968" spans="1:10" customFormat="1" x14ac:dyDescent="0.3">
      <c r="A1968" s="7" t="s">
        <v>5543</v>
      </c>
      <c r="B1968" s="7" t="s">
        <v>5544</v>
      </c>
      <c r="C1968" s="33">
        <v>0</v>
      </c>
      <c r="D1968" s="52">
        <v>15340</v>
      </c>
      <c r="E1968" s="70">
        <v>0</v>
      </c>
      <c r="F1968" s="122">
        <f t="shared" si="93"/>
        <v>23010</v>
      </c>
      <c r="G1968" s="105">
        <f t="shared" si="91"/>
        <v>6136</v>
      </c>
      <c r="H1968" s="105">
        <f t="shared" si="92"/>
        <v>9971</v>
      </c>
      <c r="I1968" s="7" t="s">
        <v>17519</v>
      </c>
      <c r="J1968" s="7" t="s">
        <v>1433</v>
      </c>
    </row>
    <row r="1969" spans="1:17" customFormat="1" x14ac:dyDescent="0.3">
      <c r="A1969" s="7" t="s">
        <v>5545</v>
      </c>
      <c r="B1969" s="7" t="s">
        <v>5546</v>
      </c>
      <c r="C1969" s="33">
        <v>0</v>
      </c>
      <c r="D1969" s="52">
        <v>1725.5</v>
      </c>
      <c r="E1969" s="70">
        <v>17255</v>
      </c>
      <c r="F1969" s="122">
        <f t="shared" si="93"/>
        <v>25882.5</v>
      </c>
      <c r="G1969" s="105">
        <f t="shared" si="91"/>
        <v>6902</v>
      </c>
      <c r="H1969" s="105">
        <f t="shared" si="92"/>
        <v>11215.75</v>
      </c>
      <c r="I1969" s="7" t="s">
        <v>17519</v>
      </c>
      <c r="J1969" s="7" t="s">
        <v>1433</v>
      </c>
    </row>
    <row r="1970" spans="1:17" customFormat="1" x14ac:dyDescent="0.3">
      <c r="A1970" s="7" t="s">
        <v>5547</v>
      </c>
      <c r="B1970" s="7" t="s">
        <v>5548</v>
      </c>
      <c r="C1970" s="33">
        <v>0</v>
      </c>
      <c r="D1970" s="52">
        <v>1</v>
      </c>
      <c r="E1970" s="70">
        <v>0</v>
      </c>
      <c r="F1970" s="122">
        <f t="shared" si="93"/>
        <v>1.5</v>
      </c>
      <c r="G1970" s="105">
        <f t="shared" si="91"/>
        <v>0.4</v>
      </c>
      <c r="H1970" s="105">
        <f t="shared" si="92"/>
        <v>0.65</v>
      </c>
      <c r="I1970" s="7" t="s">
        <v>17519</v>
      </c>
      <c r="J1970" s="7" t="s">
        <v>711</v>
      </c>
    </row>
    <row r="1971" spans="1:17" customFormat="1" x14ac:dyDescent="0.3">
      <c r="A1971" s="7" t="s">
        <v>5549</v>
      </c>
      <c r="B1971" s="7" t="s">
        <v>5550</v>
      </c>
      <c r="C1971" s="33">
        <v>0</v>
      </c>
      <c r="D1971" s="52">
        <v>1725.5</v>
      </c>
      <c r="E1971" s="70">
        <v>17255</v>
      </c>
      <c r="F1971" s="122">
        <f t="shared" si="93"/>
        <v>25882.5</v>
      </c>
      <c r="G1971" s="105">
        <f t="shared" si="91"/>
        <v>6902</v>
      </c>
      <c r="H1971" s="105">
        <f t="shared" si="92"/>
        <v>11215.75</v>
      </c>
      <c r="I1971" s="7" t="s">
        <v>17519</v>
      </c>
      <c r="J1971" s="7" t="s">
        <v>711</v>
      </c>
    </row>
    <row r="1972" spans="1:17" customFormat="1" x14ac:dyDescent="0.3">
      <c r="A1972" s="7" t="s">
        <v>5551</v>
      </c>
      <c r="B1972" s="7" t="s">
        <v>5552</v>
      </c>
      <c r="C1972" s="33">
        <v>0</v>
      </c>
      <c r="D1972" s="52">
        <v>220311.84</v>
      </c>
      <c r="E1972" s="70">
        <v>0</v>
      </c>
      <c r="F1972" s="122">
        <f t="shared" si="93"/>
        <v>330467.76</v>
      </c>
      <c r="G1972" s="105">
        <f t="shared" si="91"/>
        <v>88124.736000000004</v>
      </c>
      <c r="H1972" s="105">
        <f t="shared" si="92"/>
        <v>143202.696</v>
      </c>
      <c r="I1972" s="7" t="s">
        <v>17519</v>
      </c>
      <c r="J1972" s="7" t="s">
        <v>1433</v>
      </c>
    </row>
    <row r="1973" spans="1:17" customFormat="1" x14ac:dyDescent="0.3">
      <c r="A1973" s="7" t="s">
        <v>5553</v>
      </c>
      <c r="B1973" s="7" t="s">
        <v>5554</v>
      </c>
      <c r="C1973" s="33">
        <v>443004.87</v>
      </c>
      <c r="D1973" s="52">
        <v>537254.06000000006</v>
      </c>
      <c r="E1973" s="70">
        <v>379312.5</v>
      </c>
      <c r="F1973" s="122">
        <f t="shared" si="93"/>
        <v>568968.75</v>
      </c>
      <c r="G1973" s="105">
        <f t="shared" si="91"/>
        <v>151725</v>
      </c>
      <c r="H1973" s="105">
        <f t="shared" si="92"/>
        <v>246553.125</v>
      </c>
      <c r="I1973" s="7" t="s">
        <v>17519</v>
      </c>
      <c r="J1973" s="7" t="s">
        <v>711</v>
      </c>
    </row>
    <row r="1974" spans="1:17" customFormat="1" x14ac:dyDescent="0.3">
      <c r="A1974" s="7" t="s">
        <v>5555</v>
      </c>
      <c r="B1974" s="7" t="s">
        <v>5556</v>
      </c>
      <c r="C1974" s="33">
        <v>0</v>
      </c>
      <c r="D1974" s="52">
        <v>11796.46</v>
      </c>
      <c r="E1974" s="70">
        <v>0</v>
      </c>
      <c r="F1974" s="122">
        <f t="shared" si="93"/>
        <v>17694.689999999999</v>
      </c>
      <c r="G1974" s="105">
        <f t="shared" si="91"/>
        <v>4718.5839999999998</v>
      </c>
      <c r="H1974" s="105">
        <f t="shared" si="92"/>
        <v>7667.6989999999996</v>
      </c>
      <c r="I1974" s="7" t="s">
        <v>17519</v>
      </c>
      <c r="J1974" s="7" t="s">
        <v>1433</v>
      </c>
    </row>
    <row r="1975" spans="1:17" customFormat="1" x14ac:dyDescent="0.3">
      <c r="A1975" s="7" t="s">
        <v>5557</v>
      </c>
      <c r="B1975" s="7" t="s">
        <v>5558</v>
      </c>
      <c r="C1975" s="33">
        <v>0</v>
      </c>
      <c r="D1975" s="52">
        <v>11783.38</v>
      </c>
      <c r="E1975" s="70">
        <v>0</v>
      </c>
      <c r="F1975" s="122">
        <f t="shared" si="93"/>
        <v>17675.07</v>
      </c>
      <c r="G1975" s="105">
        <f t="shared" si="91"/>
        <v>4713.3519999999999</v>
      </c>
      <c r="H1975" s="105">
        <f t="shared" si="92"/>
        <v>7659.1970000000001</v>
      </c>
      <c r="I1975" s="7" t="s">
        <v>17519</v>
      </c>
      <c r="J1975" s="7" t="s">
        <v>711</v>
      </c>
    </row>
    <row r="1976" spans="1:17" customFormat="1" x14ac:dyDescent="0.3">
      <c r="A1976" s="7" t="s">
        <v>5559</v>
      </c>
      <c r="B1976" s="7" t="s">
        <v>5560</v>
      </c>
      <c r="C1976" s="33">
        <v>0</v>
      </c>
      <c r="D1976" s="52">
        <v>47948.67</v>
      </c>
      <c r="E1976" s="70">
        <v>0</v>
      </c>
      <c r="F1976" s="122">
        <f t="shared" si="93"/>
        <v>71923.005000000005</v>
      </c>
      <c r="G1976" s="105">
        <f t="shared" si="91"/>
        <v>19179.468000000004</v>
      </c>
      <c r="H1976" s="105">
        <f t="shared" si="92"/>
        <v>31166.635500000004</v>
      </c>
      <c r="I1976" s="7" t="s">
        <v>17519</v>
      </c>
      <c r="J1976" s="7" t="s">
        <v>272</v>
      </c>
    </row>
    <row r="1977" spans="1:17" customFormat="1" x14ac:dyDescent="0.3">
      <c r="A1977" s="7" t="s">
        <v>5561</v>
      </c>
      <c r="B1977" s="7" t="s">
        <v>5562</v>
      </c>
      <c r="C1977" s="33">
        <v>0</v>
      </c>
      <c r="D1977" s="52">
        <v>50824.9</v>
      </c>
      <c r="E1977" s="70">
        <v>0</v>
      </c>
      <c r="F1977" s="122">
        <f t="shared" si="93"/>
        <v>76237.350000000006</v>
      </c>
      <c r="G1977" s="105">
        <f t="shared" si="91"/>
        <v>20329.960000000003</v>
      </c>
      <c r="H1977" s="105">
        <f t="shared" si="92"/>
        <v>33036.185000000005</v>
      </c>
      <c r="I1977" s="7" t="s">
        <v>17519</v>
      </c>
      <c r="J1977" s="7" t="s">
        <v>272</v>
      </c>
    </row>
    <row r="1978" spans="1:17" customFormat="1" ht="15.6" x14ac:dyDescent="0.3">
      <c r="A1978" s="7" t="s">
        <v>5563</v>
      </c>
      <c r="B1978" s="7" t="s">
        <v>5564</v>
      </c>
      <c r="C1978" s="33">
        <v>0</v>
      </c>
      <c r="D1978" s="52">
        <v>10344.67</v>
      </c>
      <c r="E1978" s="70">
        <v>0</v>
      </c>
      <c r="F1978" s="122">
        <f t="shared" si="93"/>
        <v>15517.005000000001</v>
      </c>
      <c r="G1978" s="105">
        <f t="shared" si="91"/>
        <v>4137.8680000000004</v>
      </c>
      <c r="H1978" s="105">
        <f t="shared" si="92"/>
        <v>6724.0355</v>
      </c>
      <c r="I1978" s="7" t="s">
        <v>17519</v>
      </c>
      <c r="J1978" s="7" t="s">
        <v>1433</v>
      </c>
      <c r="K1978" s="38"/>
      <c r="L1978" s="38"/>
      <c r="M1978" s="39"/>
      <c r="N1978" s="39"/>
      <c r="O1978" s="40"/>
      <c r="P1978" s="41"/>
      <c r="Q1978" s="41"/>
    </row>
    <row r="1979" spans="1:17" customFormat="1" ht="15.6" x14ac:dyDescent="0.3">
      <c r="A1979" s="7" t="s">
        <v>5565</v>
      </c>
      <c r="B1979" s="7" t="s">
        <v>5566</v>
      </c>
      <c r="C1979" s="33">
        <v>0</v>
      </c>
      <c r="D1979" s="52">
        <v>24561.599999999999</v>
      </c>
      <c r="E1979" s="70">
        <v>0</v>
      </c>
      <c r="F1979" s="122">
        <f t="shared" si="93"/>
        <v>36842.399999999994</v>
      </c>
      <c r="G1979" s="105">
        <f t="shared" si="91"/>
        <v>9824.64</v>
      </c>
      <c r="H1979" s="105">
        <f t="shared" si="92"/>
        <v>15965.039999999997</v>
      </c>
      <c r="I1979" s="7" t="s">
        <v>17519</v>
      </c>
      <c r="J1979" s="7" t="s">
        <v>1433</v>
      </c>
      <c r="K1979" s="42"/>
      <c r="L1979" s="42"/>
      <c r="M1979" s="39"/>
      <c r="N1979" s="39"/>
      <c r="O1979" s="43"/>
      <c r="P1979" s="44"/>
      <c r="Q1979" s="44"/>
    </row>
    <row r="1980" spans="1:17" customFormat="1" x14ac:dyDescent="0.3">
      <c r="A1980" s="7" t="s">
        <v>5567</v>
      </c>
      <c r="B1980" s="7" t="s">
        <v>5568</v>
      </c>
      <c r="C1980" s="33">
        <v>0</v>
      </c>
      <c r="D1980" s="52">
        <v>133172.9</v>
      </c>
      <c r="E1980" s="70">
        <v>0</v>
      </c>
      <c r="F1980" s="122">
        <f t="shared" si="93"/>
        <v>199759.34999999998</v>
      </c>
      <c r="G1980" s="105">
        <f t="shared" si="91"/>
        <v>53269.16</v>
      </c>
      <c r="H1980" s="105">
        <f t="shared" si="92"/>
        <v>86562.384999999995</v>
      </c>
      <c r="I1980" s="7" t="s">
        <v>17519</v>
      </c>
      <c r="J1980" s="7" t="s">
        <v>272</v>
      </c>
      <c r="K1980" s="45"/>
      <c r="L1980" s="45"/>
      <c r="M1980" s="46"/>
      <c r="N1980" s="47"/>
      <c r="O1980" s="48"/>
      <c r="P1980" s="49"/>
      <c r="Q1980" s="49"/>
    </row>
    <row r="1981" spans="1:17" customFormat="1" ht="15.6" x14ac:dyDescent="0.3">
      <c r="A1981" s="7" t="s">
        <v>5569</v>
      </c>
      <c r="B1981" s="7" t="s">
        <v>5570</v>
      </c>
      <c r="C1981" s="33">
        <v>0</v>
      </c>
      <c r="D1981" s="52">
        <v>107671.2</v>
      </c>
      <c r="E1981" s="70">
        <v>0</v>
      </c>
      <c r="F1981" s="122">
        <f t="shared" si="93"/>
        <v>161506.79999999999</v>
      </c>
      <c r="G1981" s="105">
        <f t="shared" si="91"/>
        <v>43068.480000000003</v>
      </c>
      <c r="H1981" s="105">
        <f t="shared" si="92"/>
        <v>69986.28</v>
      </c>
      <c r="I1981" s="7" t="s">
        <v>17519</v>
      </c>
      <c r="J1981" s="7" t="s">
        <v>1433</v>
      </c>
      <c r="K1981" s="42"/>
      <c r="L1981" s="42"/>
      <c r="M1981" s="39"/>
      <c r="N1981" s="39"/>
      <c r="O1981" s="43"/>
      <c r="P1981" s="44"/>
      <c r="Q1981" s="44"/>
    </row>
    <row r="1982" spans="1:17" customFormat="1" x14ac:dyDescent="0.3">
      <c r="A1982" s="7" t="s">
        <v>5571</v>
      </c>
      <c r="B1982" s="7" t="s">
        <v>5572</v>
      </c>
      <c r="C1982" s="33">
        <v>0</v>
      </c>
      <c r="D1982" s="52">
        <v>82490.8</v>
      </c>
      <c r="E1982" s="70">
        <v>0</v>
      </c>
      <c r="F1982" s="122">
        <f t="shared" si="93"/>
        <v>123736.20000000001</v>
      </c>
      <c r="G1982" s="105">
        <f t="shared" si="91"/>
        <v>32996.32</v>
      </c>
      <c r="H1982" s="105">
        <f t="shared" si="92"/>
        <v>53619.020000000004</v>
      </c>
      <c r="I1982" s="7" t="s">
        <v>17519</v>
      </c>
      <c r="J1982" s="7" t="s">
        <v>1433</v>
      </c>
      <c r="K1982" s="50"/>
      <c r="L1982" s="50"/>
      <c r="M1982" s="46"/>
      <c r="N1982" s="46"/>
      <c r="O1982" s="48"/>
      <c r="P1982" s="49"/>
      <c r="Q1982" s="49"/>
    </row>
    <row r="1983" spans="1:17" customFormat="1" x14ac:dyDescent="0.3">
      <c r="A1983" s="7" t="s">
        <v>5573</v>
      </c>
      <c r="B1983" s="7" t="s">
        <v>5574</v>
      </c>
      <c r="C1983" s="66">
        <v>0</v>
      </c>
      <c r="D1983" s="68">
        <v>7009.1</v>
      </c>
      <c r="E1983" s="70">
        <v>0</v>
      </c>
      <c r="F1983" s="122">
        <f t="shared" si="93"/>
        <v>10513.650000000001</v>
      </c>
      <c r="G1983" s="105">
        <f t="shared" si="91"/>
        <v>2803.6400000000008</v>
      </c>
      <c r="H1983" s="105">
        <f t="shared" si="92"/>
        <v>4555.9150000000009</v>
      </c>
      <c r="I1983" s="7" t="s">
        <v>17519</v>
      </c>
      <c r="J1983" s="7" t="s">
        <v>711</v>
      </c>
      <c r="K1983" s="50"/>
      <c r="L1983" s="50"/>
      <c r="M1983" s="46"/>
      <c r="N1983" s="46"/>
      <c r="O1983" s="48"/>
      <c r="P1983" s="49"/>
      <c r="Q1983" s="49"/>
    </row>
    <row r="1984" spans="1:17" customFormat="1" x14ac:dyDescent="0.3">
      <c r="A1984" s="7" t="s">
        <v>5575</v>
      </c>
      <c r="B1984" s="7" t="s">
        <v>5576</v>
      </c>
      <c r="C1984" s="33">
        <v>0</v>
      </c>
      <c r="D1984" s="52">
        <v>10174.5</v>
      </c>
      <c r="E1984" s="70">
        <v>0</v>
      </c>
      <c r="F1984" s="122">
        <f t="shared" si="93"/>
        <v>15261.75</v>
      </c>
      <c r="G1984" s="105">
        <f t="shared" si="91"/>
        <v>4069.8</v>
      </c>
      <c r="H1984" s="105">
        <f t="shared" si="92"/>
        <v>6613.4250000000002</v>
      </c>
      <c r="I1984" s="7" t="s">
        <v>17519</v>
      </c>
      <c r="J1984" s="7" t="s">
        <v>1433</v>
      </c>
      <c r="K1984" s="50"/>
      <c r="L1984" s="50"/>
      <c r="M1984" s="46"/>
      <c r="N1984" s="46"/>
      <c r="O1984" s="48"/>
      <c r="P1984" s="49"/>
      <c r="Q1984" s="49"/>
    </row>
    <row r="1985" spans="1:17" customFormat="1" x14ac:dyDescent="0.3">
      <c r="A1985" s="7" t="s">
        <v>5577</v>
      </c>
      <c r="B1985" s="7" t="s">
        <v>5578</v>
      </c>
      <c r="C1985" s="33">
        <v>0</v>
      </c>
      <c r="D1985" s="52">
        <v>5259.8</v>
      </c>
      <c r="E1985" s="70">
        <v>6434.33</v>
      </c>
      <c r="F1985" s="122">
        <f t="shared" si="93"/>
        <v>9651.494999999999</v>
      </c>
      <c r="G1985" s="105">
        <f t="shared" si="91"/>
        <v>2573.732</v>
      </c>
      <c r="H1985" s="105">
        <f t="shared" si="92"/>
        <v>4182.3144999999995</v>
      </c>
      <c r="I1985" s="7" t="s">
        <v>17519</v>
      </c>
      <c r="J1985" s="7" t="s">
        <v>272</v>
      </c>
      <c r="K1985" s="50"/>
      <c r="L1985" s="50"/>
      <c r="M1985" s="46"/>
      <c r="N1985" s="46"/>
      <c r="O1985" s="48"/>
      <c r="P1985" s="49"/>
      <c r="Q1985" s="49"/>
    </row>
    <row r="1986" spans="1:17" customFormat="1" x14ac:dyDescent="0.3">
      <c r="A1986" s="7" t="s">
        <v>5579</v>
      </c>
      <c r="B1986" s="7" t="s">
        <v>5580</v>
      </c>
      <c r="C1986" s="33">
        <v>0</v>
      </c>
      <c r="D1986" s="52">
        <v>351621.2</v>
      </c>
      <c r="E1986" s="70">
        <v>0</v>
      </c>
      <c r="F1986" s="122">
        <f t="shared" si="93"/>
        <v>527431.80000000005</v>
      </c>
      <c r="G1986" s="105">
        <f t="shared" si="91"/>
        <v>140648.48000000001</v>
      </c>
      <c r="H1986" s="105">
        <f t="shared" si="92"/>
        <v>228553.78000000003</v>
      </c>
      <c r="I1986" s="7" t="s">
        <v>17519</v>
      </c>
      <c r="J1986" s="7" t="s">
        <v>272</v>
      </c>
      <c r="K1986" s="50"/>
      <c r="L1986" s="50"/>
      <c r="M1986" s="46"/>
      <c r="N1986" s="46"/>
      <c r="O1986" s="48"/>
      <c r="P1986" s="49"/>
      <c r="Q1986" s="49"/>
    </row>
    <row r="1987" spans="1:17" customFormat="1" x14ac:dyDescent="0.3">
      <c r="A1987" s="7" t="s">
        <v>5581</v>
      </c>
      <c r="B1987" s="7" t="s">
        <v>5582</v>
      </c>
      <c r="C1987" s="33">
        <v>0</v>
      </c>
      <c r="D1987" s="52">
        <v>20645.310000000001</v>
      </c>
      <c r="E1987" s="70">
        <v>0</v>
      </c>
      <c r="F1987" s="122">
        <f t="shared" si="93"/>
        <v>30967.965000000004</v>
      </c>
      <c r="G1987" s="105">
        <f t="shared" si="91"/>
        <v>8258.1240000000016</v>
      </c>
      <c r="H1987" s="105">
        <f t="shared" si="92"/>
        <v>13419.451500000001</v>
      </c>
      <c r="I1987" s="7" t="s">
        <v>17519</v>
      </c>
      <c r="J1987" s="7" t="s">
        <v>1104</v>
      </c>
      <c r="K1987" s="50"/>
      <c r="L1987" s="50"/>
      <c r="M1987" s="46"/>
      <c r="N1987" s="46"/>
      <c r="O1987" s="48"/>
      <c r="P1987" s="49"/>
      <c r="Q1987" s="49"/>
    </row>
    <row r="1988" spans="1:17" customFormat="1" x14ac:dyDescent="0.3">
      <c r="A1988" s="7" t="s">
        <v>5583</v>
      </c>
      <c r="B1988" s="7" t="s">
        <v>5584</v>
      </c>
      <c r="C1988" s="33">
        <v>0</v>
      </c>
      <c r="D1988" s="52">
        <v>52889.55</v>
      </c>
      <c r="E1988" s="70">
        <v>0</v>
      </c>
      <c r="F1988" s="122">
        <f t="shared" si="93"/>
        <v>79334.325000000012</v>
      </c>
      <c r="G1988" s="105">
        <f t="shared" ref="G1988:G2051" si="94">(F1988/1.5)*0.4</f>
        <v>21155.820000000007</v>
      </c>
      <c r="H1988" s="105">
        <f t="shared" ref="H1988:H2051" si="95">(F1988/1.5)*0.65</f>
        <v>34378.207500000011</v>
      </c>
      <c r="I1988" s="7" t="s">
        <v>17519</v>
      </c>
      <c r="J1988" s="7" t="s">
        <v>1433</v>
      </c>
      <c r="K1988" s="50"/>
      <c r="L1988" s="50"/>
      <c r="M1988" s="46"/>
      <c r="N1988" s="46"/>
      <c r="O1988" s="48"/>
      <c r="P1988" s="49"/>
      <c r="Q1988" s="49"/>
    </row>
    <row r="1989" spans="1:17" customFormat="1" x14ac:dyDescent="0.3">
      <c r="A1989" s="7" t="s">
        <v>5585</v>
      </c>
      <c r="B1989" s="7" t="s">
        <v>5586</v>
      </c>
      <c r="C1989" s="33">
        <v>0</v>
      </c>
      <c r="D1989" s="52">
        <v>192928.75</v>
      </c>
      <c r="E1989" s="70">
        <v>0</v>
      </c>
      <c r="F1989" s="122">
        <f t="shared" si="93"/>
        <v>289393.125</v>
      </c>
      <c r="G1989" s="105">
        <f t="shared" si="94"/>
        <v>77171.5</v>
      </c>
      <c r="H1989" s="105">
        <f t="shared" si="95"/>
        <v>125403.6875</v>
      </c>
      <c r="I1989" s="7" t="s">
        <v>17519</v>
      </c>
      <c r="J1989" s="7" t="s">
        <v>1433</v>
      </c>
      <c r="K1989" s="50"/>
      <c r="L1989" s="50"/>
      <c r="M1989" s="46"/>
      <c r="N1989" s="46"/>
      <c r="O1989" s="48"/>
      <c r="P1989" s="49"/>
      <c r="Q1989" s="49"/>
    </row>
    <row r="1990" spans="1:17" customFormat="1" x14ac:dyDescent="0.3">
      <c r="A1990" s="7" t="s">
        <v>5587</v>
      </c>
      <c r="B1990" s="7" t="s">
        <v>5588</v>
      </c>
      <c r="C1990" s="33">
        <v>0</v>
      </c>
      <c r="D1990" s="52">
        <v>13686.19</v>
      </c>
      <c r="E1990" s="70">
        <v>0</v>
      </c>
      <c r="F1990" s="122">
        <f t="shared" si="93"/>
        <v>20529.285</v>
      </c>
      <c r="G1990" s="105">
        <f t="shared" si="94"/>
        <v>5474.4760000000006</v>
      </c>
      <c r="H1990" s="105">
        <f t="shared" si="95"/>
        <v>8896.0235000000011</v>
      </c>
      <c r="I1990" s="7" t="s">
        <v>17519</v>
      </c>
      <c r="J1990" s="7" t="s">
        <v>1433</v>
      </c>
      <c r="K1990" s="50"/>
      <c r="L1990" s="50"/>
      <c r="M1990" s="46"/>
      <c r="N1990" s="46"/>
      <c r="O1990" s="48"/>
      <c r="P1990" s="49"/>
      <c r="Q1990" s="49"/>
    </row>
    <row r="1991" spans="1:17" customFormat="1" x14ac:dyDescent="0.3">
      <c r="A1991" s="7" t="s">
        <v>5589</v>
      </c>
      <c r="B1991" s="7" t="s">
        <v>5590</v>
      </c>
      <c r="C1991" s="33">
        <v>0</v>
      </c>
      <c r="D1991" s="52">
        <v>268440.2</v>
      </c>
      <c r="E1991" s="70">
        <v>0</v>
      </c>
      <c r="F1991" s="122">
        <f t="shared" ref="F1991:F2054" si="96">IF(E1991&gt;0,+E1991,IF(D1991&gt;0,+D1991,IF(C1991&gt;0,+C1991,0)))*1.5</f>
        <v>402660.30000000005</v>
      </c>
      <c r="G1991" s="105">
        <f t="shared" si="94"/>
        <v>107376.08000000002</v>
      </c>
      <c r="H1991" s="105">
        <f t="shared" si="95"/>
        <v>174486.13</v>
      </c>
      <c r="I1991" s="7" t="s">
        <v>17519</v>
      </c>
      <c r="J1991" s="7" t="s">
        <v>1433</v>
      </c>
      <c r="K1991" s="50"/>
      <c r="L1991" s="50"/>
      <c r="M1991" s="46"/>
      <c r="N1991" s="46"/>
      <c r="O1991" s="48"/>
      <c r="P1991" s="49"/>
      <c r="Q1991" s="49"/>
    </row>
    <row r="1992" spans="1:17" customFormat="1" x14ac:dyDescent="0.3">
      <c r="A1992" s="7" t="s">
        <v>5591</v>
      </c>
      <c r="B1992" s="7" t="s">
        <v>5592</v>
      </c>
      <c r="C1992" s="33">
        <v>0</v>
      </c>
      <c r="D1992" s="52">
        <v>13888.49</v>
      </c>
      <c r="E1992" s="70">
        <v>0</v>
      </c>
      <c r="F1992" s="122">
        <f t="shared" si="96"/>
        <v>20832.735000000001</v>
      </c>
      <c r="G1992" s="105">
        <f t="shared" si="94"/>
        <v>5555.3960000000006</v>
      </c>
      <c r="H1992" s="105">
        <f t="shared" si="95"/>
        <v>9027.5185000000001</v>
      </c>
      <c r="I1992" s="7" t="s">
        <v>17519</v>
      </c>
      <c r="J1992" s="7" t="s">
        <v>2</v>
      </c>
      <c r="K1992" s="50"/>
      <c r="L1992" s="50"/>
      <c r="M1992" s="46"/>
      <c r="N1992" s="46"/>
      <c r="O1992" s="48"/>
      <c r="P1992" s="49"/>
      <c r="Q1992" s="49"/>
    </row>
    <row r="1993" spans="1:17" customFormat="1" x14ac:dyDescent="0.3">
      <c r="A1993" s="7" t="s">
        <v>5593</v>
      </c>
      <c r="B1993" s="7" t="s">
        <v>5594</v>
      </c>
      <c r="C1993" s="33">
        <v>0</v>
      </c>
      <c r="D1993" s="52">
        <v>622272.42000000004</v>
      </c>
      <c r="E1993" s="70">
        <v>0</v>
      </c>
      <c r="F1993" s="122">
        <f t="shared" si="96"/>
        <v>933408.63000000012</v>
      </c>
      <c r="G1993" s="105">
        <f t="shared" si="94"/>
        <v>248908.96800000002</v>
      </c>
      <c r="H1993" s="105">
        <f t="shared" si="95"/>
        <v>404477.07300000003</v>
      </c>
      <c r="I1993" s="7" t="s">
        <v>17519</v>
      </c>
      <c r="J1993" s="7" t="s">
        <v>1433</v>
      </c>
      <c r="K1993" s="50"/>
      <c r="L1993" s="50"/>
      <c r="M1993" s="46"/>
      <c r="N1993" s="46"/>
      <c r="O1993" s="48"/>
      <c r="P1993" s="49"/>
      <c r="Q1993" s="49"/>
    </row>
    <row r="1994" spans="1:17" customFormat="1" x14ac:dyDescent="0.3">
      <c r="A1994" s="7" t="s">
        <v>5595</v>
      </c>
      <c r="B1994" s="7" t="s">
        <v>5596</v>
      </c>
      <c r="C1994" s="33">
        <v>0</v>
      </c>
      <c r="D1994" s="52">
        <v>130999.96</v>
      </c>
      <c r="E1994" s="70">
        <v>0</v>
      </c>
      <c r="F1994" s="122">
        <f t="shared" si="96"/>
        <v>196499.94</v>
      </c>
      <c r="G1994" s="105">
        <f t="shared" si="94"/>
        <v>52399.984000000004</v>
      </c>
      <c r="H1994" s="105">
        <f t="shared" si="95"/>
        <v>85149.974000000002</v>
      </c>
      <c r="I1994" s="7" t="s">
        <v>17519</v>
      </c>
      <c r="J1994" s="7" t="s">
        <v>272</v>
      </c>
      <c r="K1994" s="50"/>
      <c r="L1994" s="50"/>
      <c r="M1994" s="46"/>
      <c r="N1994" s="46"/>
      <c r="O1994" s="48"/>
      <c r="P1994" s="49"/>
      <c r="Q1994" s="49"/>
    </row>
    <row r="1995" spans="1:17" customFormat="1" x14ac:dyDescent="0.3">
      <c r="A1995" s="7" t="s">
        <v>5597</v>
      </c>
      <c r="B1995" s="7" t="s">
        <v>5598</v>
      </c>
      <c r="C1995" s="33">
        <v>0</v>
      </c>
      <c r="D1995" s="52">
        <v>1725.5</v>
      </c>
      <c r="E1995" s="70">
        <v>17255</v>
      </c>
      <c r="F1995" s="122">
        <f t="shared" si="96"/>
        <v>25882.5</v>
      </c>
      <c r="G1995" s="105">
        <f t="shared" si="94"/>
        <v>6902</v>
      </c>
      <c r="H1995" s="105">
        <f t="shared" si="95"/>
        <v>11215.75</v>
      </c>
      <c r="I1995" s="7" t="s">
        <v>17519</v>
      </c>
      <c r="J1995" s="7" t="s">
        <v>1433</v>
      </c>
      <c r="K1995" s="50"/>
      <c r="L1995" s="50"/>
      <c r="M1995" s="46"/>
      <c r="N1995" s="46"/>
      <c r="O1995" s="48"/>
      <c r="P1995" s="49"/>
      <c r="Q1995" s="49"/>
    </row>
    <row r="1996" spans="1:17" customFormat="1" x14ac:dyDescent="0.3">
      <c r="A1996" s="7" t="s">
        <v>5599</v>
      </c>
      <c r="B1996" s="7" t="s">
        <v>5600</v>
      </c>
      <c r="C1996" s="33">
        <v>0</v>
      </c>
      <c r="D1996" s="52">
        <v>71400</v>
      </c>
      <c r="E1996" s="70">
        <v>0</v>
      </c>
      <c r="F1996" s="122">
        <f t="shared" si="96"/>
        <v>107100</v>
      </c>
      <c r="G1996" s="105">
        <f t="shared" si="94"/>
        <v>28560</v>
      </c>
      <c r="H1996" s="105">
        <f t="shared" si="95"/>
        <v>46410</v>
      </c>
      <c r="I1996" s="7" t="s">
        <v>17519</v>
      </c>
      <c r="J1996" s="7" t="s">
        <v>1433</v>
      </c>
      <c r="K1996" s="50"/>
      <c r="L1996" s="50"/>
      <c r="M1996" s="46"/>
      <c r="N1996" s="46"/>
      <c r="O1996" s="48"/>
      <c r="P1996" s="49"/>
      <c r="Q1996" s="49"/>
    </row>
    <row r="1997" spans="1:17" customFormat="1" x14ac:dyDescent="0.3">
      <c r="A1997" s="7" t="s">
        <v>5601</v>
      </c>
      <c r="B1997" s="7" t="s">
        <v>5602</v>
      </c>
      <c r="C1997" s="33">
        <v>0</v>
      </c>
      <c r="D1997" s="52">
        <v>5938</v>
      </c>
      <c r="E1997" s="70">
        <v>0</v>
      </c>
      <c r="F1997" s="122">
        <f t="shared" si="96"/>
        <v>8907</v>
      </c>
      <c r="G1997" s="105">
        <f t="shared" si="94"/>
        <v>2375.2000000000003</v>
      </c>
      <c r="H1997" s="105">
        <f t="shared" si="95"/>
        <v>3859.7000000000003</v>
      </c>
      <c r="I1997" s="7" t="s">
        <v>17519</v>
      </c>
      <c r="J1997" s="7" t="s">
        <v>711</v>
      </c>
      <c r="K1997" s="50"/>
      <c r="L1997" s="50"/>
      <c r="M1997" s="46"/>
      <c r="N1997" s="46"/>
      <c r="O1997" s="48"/>
      <c r="P1997" s="49"/>
      <c r="Q1997" s="49"/>
    </row>
    <row r="1998" spans="1:17" customFormat="1" x14ac:dyDescent="0.3">
      <c r="A1998" s="7" t="s">
        <v>5603</v>
      </c>
      <c r="B1998" s="7" t="s">
        <v>5604</v>
      </c>
      <c r="C1998" s="33">
        <v>0</v>
      </c>
      <c r="D1998" s="52">
        <v>5938</v>
      </c>
      <c r="E1998" s="70">
        <v>0</v>
      </c>
      <c r="F1998" s="122">
        <f t="shared" si="96"/>
        <v>8907</v>
      </c>
      <c r="G1998" s="105">
        <f t="shared" si="94"/>
        <v>2375.2000000000003</v>
      </c>
      <c r="H1998" s="105">
        <f t="shared" si="95"/>
        <v>3859.7000000000003</v>
      </c>
      <c r="I1998" s="7" t="s">
        <v>17519</v>
      </c>
      <c r="J1998" s="7" t="s">
        <v>1433</v>
      </c>
      <c r="K1998" s="50"/>
      <c r="L1998" s="50"/>
      <c r="M1998" s="46"/>
      <c r="N1998" s="46"/>
      <c r="O1998" s="48"/>
      <c r="P1998" s="49"/>
      <c r="Q1998" s="49"/>
    </row>
    <row r="1999" spans="1:17" customFormat="1" x14ac:dyDescent="0.3">
      <c r="A1999" s="7" t="s">
        <v>5605</v>
      </c>
      <c r="B1999" s="7" t="s">
        <v>5606</v>
      </c>
      <c r="C1999" s="33">
        <v>0</v>
      </c>
      <c r="D1999" s="52">
        <v>5938</v>
      </c>
      <c r="E1999" s="70">
        <v>0</v>
      </c>
      <c r="F1999" s="122">
        <f t="shared" si="96"/>
        <v>8907</v>
      </c>
      <c r="G1999" s="105">
        <f t="shared" si="94"/>
        <v>2375.2000000000003</v>
      </c>
      <c r="H1999" s="105">
        <f t="shared" si="95"/>
        <v>3859.7000000000003</v>
      </c>
      <c r="I1999" s="7" t="s">
        <v>17519</v>
      </c>
      <c r="J1999" s="7" t="s">
        <v>2</v>
      </c>
      <c r="K1999" s="50"/>
      <c r="L1999" s="50"/>
      <c r="M1999" s="46"/>
      <c r="N1999" s="46"/>
      <c r="O1999" s="48"/>
      <c r="P1999" s="49"/>
      <c r="Q1999" s="49"/>
    </row>
    <row r="2000" spans="1:17" customFormat="1" x14ac:dyDescent="0.3">
      <c r="A2000" s="7" t="s">
        <v>5607</v>
      </c>
      <c r="B2000" s="7" t="s">
        <v>5608</v>
      </c>
      <c r="C2000" s="33">
        <v>0</v>
      </c>
      <c r="D2000" s="52">
        <v>59957.67</v>
      </c>
      <c r="E2000" s="70">
        <v>0</v>
      </c>
      <c r="F2000" s="122">
        <f t="shared" si="96"/>
        <v>89936.505000000005</v>
      </c>
      <c r="G2000" s="105">
        <f t="shared" si="94"/>
        <v>23983.068000000003</v>
      </c>
      <c r="H2000" s="105">
        <f t="shared" si="95"/>
        <v>38972.485500000003</v>
      </c>
      <c r="I2000" s="7" t="s">
        <v>17519</v>
      </c>
      <c r="J2000" s="7" t="s">
        <v>2</v>
      </c>
      <c r="K2000" s="50"/>
      <c r="L2000" s="50"/>
      <c r="M2000" s="46"/>
      <c r="N2000" s="46"/>
      <c r="O2000" s="48"/>
      <c r="P2000" s="49"/>
      <c r="Q2000" s="49"/>
    </row>
    <row r="2001" spans="1:17" customFormat="1" x14ac:dyDescent="0.3">
      <c r="A2001" s="7" t="s">
        <v>5609</v>
      </c>
      <c r="B2001" s="7" t="s">
        <v>5610</v>
      </c>
      <c r="C2001" s="33">
        <v>0</v>
      </c>
      <c r="D2001" s="52">
        <v>142919</v>
      </c>
      <c r="E2001" s="70">
        <v>0</v>
      </c>
      <c r="F2001" s="122">
        <f t="shared" si="96"/>
        <v>214378.5</v>
      </c>
      <c r="G2001" s="105">
        <f t="shared" si="94"/>
        <v>57167.600000000006</v>
      </c>
      <c r="H2001" s="105">
        <f t="shared" si="95"/>
        <v>92897.35</v>
      </c>
      <c r="I2001" s="7" t="s">
        <v>17519</v>
      </c>
      <c r="J2001" s="7" t="s">
        <v>2</v>
      </c>
      <c r="K2001" s="50"/>
      <c r="L2001" s="50"/>
      <c r="M2001" s="46"/>
      <c r="N2001" s="46"/>
      <c r="O2001" s="48"/>
      <c r="P2001" s="49"/>
      <c r="Q2001" s="49"/>
    </row>
    <row r="2002" spans="1:17" customFormat="1" x14ac:dyDescent="0.3">
      <c r="A2002" s="7" t="s">
        <v>5611</v>
      </c>
      <c r="B2002" s="7" t="s">
        <v>5612</v>
      </c>
      <c r="C2002" s="33">
        <v>0</v>
      </c>
      <c r="D2002" s="52">
        <v>91077.84</v>
      </c>
      <c r="E2002" s="70">
        <v>0</v>
      </c>
      <c r="F2002" s="122">
        <f t="shared" si="96"/>
        <v>136616.76</v>
      </c>
      <c r="G2002" s="105">
        <f t="shared" si="94"/>
        <v>36431.136000000006</v>
      </c>
      <c r="H2002" s="105">
        <f t="shared" si="95"/>
        <v>59200.596000000012</v>
      </c>
      <c r="I2002" s="7" t="s">
        <v>17519</v>
      </c>
      <c r="J2002" s="7" t="s">
        <v>1433</v>
      </c>
      <c r="K2002" s="50"/>
      <c r="L2002" s="50"/>
      <c r="M2002" s="46"/>
      <c r="N2002" s="46"/>
      <c r="O2002" s="48"/>
      <c r="P2002" s="49"/>
      <c r="Q2002" s="49"/>
    </row>
    <row r="2003" spans="1:17" customFormat="1" x14ac:dyDescent="0.3">
      <c r="A2003" s="7" t="s">
        <v>5613</v>
      </c>
      <c r="B2003" s="7" t="s">
        <v>5614</v>
      </c>
      <c r="C2003" s="33">
        <v>0</v>
      </c>
      <c r="D2003" s="52">
        <v>72393.649999999994</v>
      </c>
      <c r="E2003" s="70">
        <v>72393.649999999994</v>
      </c>
      <c r="F2003" s="122">
        <f t="shared" si="96"/>
        <v>108590.47499999999</v>
      </c>
      <c r="G2003" s="105">
        <f t="shared" si="94"/>
        <v>28957.46</v>
      </c>
      <c r="H2003" s="105">
        <f t="shared" si="95"/>
        <v>47055.872499999998</v>
      </c>
      <c r="I2003" s="7" t="s">
        <v>17519</v>
      </c>
      <c r="J2003" s="7" t="s">
        <v>1433</v>
      </c>
      <c r="K2003" s="50"/>
      <c r="L2003" s="50"/>
      <c r="M2003" s="46"/>
      <c r="N2003" s="46"/>
      <c r="O2003" s="48"/>
      <c r="P2003" s="49"/>
      <c r="Q2003" s="49"/>
    </row>
    <row r="2004" spans="1:17" customFormat="1" x14ac:dyDescent="0.3">
      <c r="A2004" s="7" t="s">
        <v>5615</v>
      </c>
      <c r="B2004" s="7" t="s">
        <v>5616</v>
      </c>
      <c r="C2004" s="33">
        <v>0</v>
      </c>
      <c r="D2004" s="52">
        <v>76671.7</v>
      </c>
      <c r="E2004" s="70">
        <v>0</v>
      </c>
      <c r="F2004" s="122">
        <f t="shared" si="96"/>
        <v>115007.54999999999</v>
      </c>
      <c r="G2004" s="105">
        <f t="shared" si="94"/>
        <v>30668.68</v>
      </c>
      <c r="H2004" s="105">
        <f t="shared" si="95"/>
        <v>49836.605000000003</v>
      </c>
      <c r="I2004" s="7" t="s">
        <v>17519</v>
      </c>
      <c r="J2004" s="7" t="s">
        <v>1433</v>
      </c>
      <c r="K2004" s="50"/>
      <c r="L2004" s="50"/>
      <c r="M2004" s="46"/>
      <c r="N2004" s="46"/>
      <c r="O2004" s="48"/>
      <c r="P2004" s="49"/>
      <c r="Q2004" s="49"/>
    </row>
    <row r="2005" spans="1:17" customFormat="1" x14ac:dyDescent="0.3">
      <c r="A2005" s="7" t="s">
        <v>5617</v>
      </c>
      <c r="B2005" s="7" t="s">
        <v>5618</v>
      </c>
      <c r="C2005" s="33">
        <v>0</v>
      </c>
      <c r="D2005" s="52">
        <v>61.29</v>
      </c>
      <c r="E2005" s="70">
        <v>0</v>
      </c>
      <c r="F2005" s="122">
        <f t="shared" si="96"/>
        <v>91.935000000000002</v>
      </c>
      <c r="G2005" s="105">
        <f t="shared" si="94"/>
        <v>24.516000000000002</v>
      </c>
      <c r="H2005" s="105">
        <f t="shared" si="95"/>
        <v>39.838500000000003</v>
      </c>
      <c r="I2005" s="7" t="s">
        <v>17519</v>
      </c>
      <c r="J2005" s="7" t="s">
        <v>1433</v>
      </c>
      <c r="K2005" s="50"/>
      <c r="L2005" s="50"/>
      <c r="M2005" s="46"/>
      <c r="N2005" s="46"/>
      <c r="O2005" s="48"/>
      <c r="P2005" s="49"/>
      <c r="Q2005" s="49"/>
    </row>
    <row r="2006" spans="1:17" customFormat="1" x14ac:dyDescent="0.3">
      <c r="A2006" s="7" t="s">
        <v>5619</v>
      </c>
      <c r="B2006" s="7" t="s">
        <v>5620</v>
      </c>
      <c r="C2006" s="33">
        <v>0</v>
      </c>
      <c r="D2006" s="52">
        <v>595</v>
      </c>
      <c r="E2006" s="70">
        <v>5950</v>
      </c>
      <c r="F2006" s="122">
        <f t="shared" si="96"/>
        <v>8925</v>
      </c>
      <c r="G2006" s="105">
        <f t="shared" si="94"/>
        <v>2380</v>
      </c>
      <c r="H2006" s="105">
        <f t="shared" si="95"/>
        <v>3867.5</v>
      </c>
      <c r="I2006" s="7" t="s">
        <v>17519</v>
      </c>
      <c r="J2006" s="7" t="s">
        <v>1433</v>
      </c>
      <c r="K2006" s="50"/>
      <c r="L2006" s="50"/>
      <c r="M2006" s="46"/>
      <c r="N2006" s="46"/>
      <c r="O2006" s="48"/>
      <c r="P2006" s="49"/>
      <c r="Q2006" s="49"/>
    </row>
    <row r="2007" spans="1:17" customFormat="1" x14ac:dyDescent="0.3">
      <c r="A2007" s="7" t="s">
        <v>5621</v>
      </c>
      <c r="B2007" s="7" t="s">
        <v>5622</v>
      </c>
      <c r="C2007" s="33">
        <v>0</v>
      </c>
      <c r="D2007" s="52">
        <v>54684.07</v>
      </c>
      <c r="E2007" s="70">
        <v>0</v>
      </c>
      <c r="F2007" s="122">
        <f t="shared" si="96"/>
        <v>82026.104999999996</v>
      </c>
      <c r="G2007" s="105">
        <f t="shared" si="94"/>
        <v>21873.628000000001</v>
      </c>
      <c r="H2007" s="105">
        <f t="shared" si="95"/>
        <v>35544.645499999999</v>
      </c>
      <c r="I2007" s="7" t="s">
        <v>17519</v>
      </c>
      <c r="J2007" s="7" t="s">
        <v>272</v>
      </c>
      <c r="K2007" s="50"/>
      <c r="L2007" s="50"/>
      <c r="M2007" s="46"/>
      <c r="N2007" s="46"/>
      <c r="O2007" s="48"/>
      <c r="P2007" s="49"/>
      <c r="Q2007" s="49"/>
    </row>
    <row r="2008" spans="1:17" customFormat="1" x14ac:dyDescent="0.3">
      <c r="A2008" s="7" t="s">
        <v>5623</v>
      </c>
      <c r="B2008" s="7" t="s">
        <v>5624</v>
      </c>
      <c r="C2008" s="33">
        <v>0</v>
      </c>
      <c r="D2008" s="52">
        <v>83300</v>
      </c>
      <c r="E2008" s="70">
        <v>0</v>
      </c>
      <c r="F2008" s="122">
        <f t="shared" si="96"/>
        <v>124950</v>
      </c>
      <c r="G2008" s="105">
        <f t="shared" si="94"/>
        <v>33320</v>
      </c>
      <c r="H2008" s="105">
        <f t="shared" si="95"/>
        <v>54145</v>
      </c>
      <c r="I2008" s="7" t="s">
        <v>17519</v>
      </c>
      <c r="J2008" s="7" t="s">
        <v>2</v>
      </c>
      <c r="K2008" s="50"/>
      <c r="L2008" s="50"/>
      <c r="M2008" s="46"/>
      <c r="N2008" s="46"/>
      <c r="O2008" s="48"/>
      <c r="P2008" s="49"/>
      <c r="Q2008" s="49"/>
    </row>
    <row r="2009" spans="1:17" customFormat="1" x14ac:dyDescent="0.3">
      <c r="A2009" s="7" t="s">
        <v>5625</v>
      </c>
      <c r="B2009" s="7" t="s">
        <v>5626</v>
      </c>
      <c r="C2009" s="33">
        <v>0</v>
      </c>
      <c r="D2009" s="52">
        <v>1016.86</v>
      </c>
      <c r="E2009" s="70">
        <v>9401</v>
      </c>
      <c r="F2009" s="122">
        <f t="shared" si="96"/>
        <v>14101.5</v>
      </c>
      <c r="G2009" s="105">
        <f t="shared" si="94"/>
        <v>3760.4</v>
      </c>
      <c r="H2009" s="105">
        <f t="shared" si="95"/>
        <v>6110.6500000000005</v>
      </c>
      <c r="I2009" s="7" t="s">
        <v>17519</v>
      </c>
      <c r="J2009" s="7" t="s">
        <v>272</v>
      </c>
      <c r="K2009" s="50"/>
      <c r="L2009" s="50"/>
      <c r="M2009" s="46"/>
      <c r="N2009" s="46"/>
      <c r="O2009" s="48"/>
      <c r="P2009" s="49"/>
      <c r="Q2009" s="49"/>
    </row>
    <row r="2010" spans="1:17" customFormat="1" x14ac:dyDescent="0.3">
      <c r="A2010" s="7" t="s">
        <v>5627</v>
      </c>
      <c r="B2010" s="7" t="s">
        <v>5628</v>
      </c>
      <c r="C2010" s="33">
        <v>0</v>
      </c>
      <c r="D2010" s="52">
        <v>461303.5</v>
      </c>
      <c r="E2010" s="70">
        <v>0</v>
      </c>
      <c r="F2010" s="122">
        <f t="shared" si="96"/>
        <v>691955.25</v>
      </c>
      <c r="G2010" s="105">
        <f t="shared" si="94"/>
        <v>184521.40000000002</v>
      </c>
      <c r="H2010" s="105">
        <f t="shared" si="95"/>
        <v>299847.27500000002</v>
      </c>
      <c r="I2010" s="7" t="s">
        <v>17519</v>
      </c>
      <c r="J2010" s="7" t="s">
        <v>272</v>
      </c>
      <c r="K2010" s="50"/>
      <c r="L2010" s="50"/>
      <c r="M2010" s="46"/>
      <c r="N2010" s="46"/>
      <c r="O2010" s="48"/>
      <c r="P2010" s="49"/>
      <c r="Q2010" s="49"/>
    </row>
    <row r="2011" spans="1:17" customFormat="1" x14ac:dyDescent="0.3">
      <c r="A2011" s="7" t="s">
        <v>5629</v>
      </c>
      <c r="B2011" s="7" t="s">
        <v>5630</v>
      </c>
      <c r="C2011" s="33">
        <v>0</v>
      </c>
      <c r="D2011" s="52">
        <v>45220</v>
      </c>
      <c r="E2011" s="70">
        <v>0</v>
      </c>
      <c r="F2011" s="122">
        <f t="shared" si="96"/>
        <v>67830</v>
      </c>
      <c r="G2011" s="105">
        <f t="shared" si="94"/>
        <v>18088</v>
      </c>
      <c r="H2011" s="105">
        <f t="shared" si="95"/>
        <v>29393</v>
      </c>
      <c r="I2011" s="7" t="s">
        <v>17519</v>
      </c>
      <c r="J2011" s="7" t="s">
        <v>711</v>
      </c>
      <c r="K2011" s="50"/>
      <c r="L2011" s="50"/>
      <c r="M2011" s="46"/>
      <c r="N2011" s="46"/>
      <c r="O2011" s="48"/>
      <c r="P2011" s="49"/>
      <c r="Q2011" s="49"/>
    </row>
    <row r="2012" spans="1:17" customFormat="1" x14ac:dyDescent="0.3">
      <c r="A2012" s="7" t="s">
        <v>5631</v>
      </c>
      <c r="B2012" s="7" t="s">
        <v>5632</v>
      </c>
      <c r="C2012" s="33">
        <v>0</v>
      </c>
      <c r="D2012" s="52">
        <v>82110</v>
      </c>
      <c r="E2012" s="70">
        <v>0</v>
      </c>
      <c r="F2012" s="122">
        <f t="shared" si="96"/>
        <v>123165</v>
      </c>
      <c r="G2012" s="105">
        <f t="shared" si="94"/>
        <v>32844</v>
      </c>
      <c r="H2012" s="105">
        <f t="shared" si="95"/>
        <v>53371.5</v>
      </c>
      <c r="I2012" s="7" t="s">
        <v>17519</v>
      </c>
      <c r="J2012" s="7" t="s">
        <v>1433</v>
      </c>
      <c r="K2012" s="50"/>
      <c r="L2012" s="50"/>
      <c r="M2012" s="46"/>
      <c r="N2012" s="46"/>
      <c r="O2012" s="48"/>
      <c r="P2012" s="49"/>
      <c r="Q2012" s="49"/>
    </row>
    <row r="2013" spans="1:17" customFormat="1" x14ac:dyDescent="0.3">
      <c r="A2013" s="7" t="s">
        <v>5633</v>
      </c>
      <c r="B2013" s="7" t="s">
        <v>5634</v>
      </c>
      <c r="C2013" s="33">
        <v>0</v>
      </c>
      <c r="D2013" s="52">
        <v>6034.97</v>
      </c>
      <c r="E2013" s="70">
        <v>0</v>
      </c>
      <c r="F2013" s="122">
        <f t="shared" si="96"/>
        <v>9052.4549999999999</v>
      </c>
      <c r="G2013" s="105">
        <f t="shared" si="94"/>
        <v>2413.9880000000003</v>
      </c>
      <c r="H2013" s="105">
        <f t="shared" si="95"/>
        <v>3922.7305000000001</v>
      </c>
      <c r="I2013" s="7" t="s">
        <v>17519</v>
      </c>
      <c r="J2013" s="7" t="s">
        <v>1433</v>
      </c>
      <c r="K2013" s="50"/>
      <c r="L2013" s="50"/>
      <c r="M2013" s="46"/>
      <c r="N2013" s="46"/>
      <c r="O2013" s="48"/>
      <c r="P2013" s="49"/>
      <c r="Q2013" s="49"/>
    </row>
    <row r="2014" spans="1:17" customFormat="1" x14ac:dyDescent="0.3">
      <c r="A2014" s="7" t="s">
        <v>5635</v>
      </c>
      <c r="B2014" s="7" t="s">
        <v>5636</v>
      </c>
      <c r="C2014" s="33">
        <v>0</v>
      </c>
      <c r="D2014" s="52">
        <v>26769.05</v>
      </c>
      <c r="E2014" s="70">
        <v>0</v>
      </c>
      <c r="F2014" s="122">
        <f t="shared" si="96"/>
        <v>40153.574999999997</v>
      </c>
      <c r="G2014" s="105">
        <f t="shared" si="94"/>
        <v>10707.62</v>
      </c>
      <c r="H2014" s="105">
        <f t="shared" si="95"/>
        <v>17399.8825</v>
      </c>
      <c r="I2014" s="7" t="s">
        <v>17519</v>
      </c>
      <c r="J2014" s="7" t="s">
        <v>1433</v>
      </c>
      <c r="K2014" s="50"/>
      <c r="L2014" s="50"/>
      <c r="M2014" s="46"/>
      <c r="N2014" s="46"/>
      <c r="O2014" s="48"/>
      <c r="P2014" s="49"/>
      <c r="Q2014" s="49"/>
    </row>
    <row r="2015" spans="1:17" customFormat="1" x14ac:dyDescent="0.3">
      <c r="A2015" s="7" t="s">
        <v>5637</v>
      </c>
      <c r="B2015" s="7" t="s">
        <v>5638</v>
      </c>
      <c r="C2015" s="33">
        <v>0</v>
      </c>
      <c r="D2015" s="52">
        <v>47752.32</v>
      </c>
      <c r="E2015" s="70">
        <v>47752.32</v>
      </c>
      <c r="F2015" s="122">
        <f t="shared" si="96"/>
        <v>71628.479999999996</v>
      </c>
      <c r="G2015" s="105">
        <f t="shared" si="94"/>
        <v>19100.928</v>
      </c>
      <c r="H2015" s="105">
        <f t="shared" si="95"/>
        <v>31039.008000000002</v>
      </c>
      <c r="I2015" s="7" t="s">
        <v>17519</v>
      </c>
      <c r="J2015" s="7" t="s">
        <v>1109</v>
      </c>
      <c r="K2015" s="50"/>
      <c r="L2015" s="50"/>
      <c r="M2015" s="46"/>
      <c r="N2015" s="46"/>
      <c r="O2015" s="48"/>
      <c r="P2015" s="49"/>
      <c r="Q2015" s="49"/>
    </row>
    <row r="2016" spans="1:17" customFormat="1" x14ac:dyDescent="0.3">
      <c r="A2016" s="7" t="s">
        <v>5639</v>
      </c>
      <c r="B2016" s="7" t="s">
        <v>5640</v>
      </c>
      <c r="C2016" s="33">
        <v>0</v>
      </c>
      <c r="D2016" s="52">
        <v>1725.5</v>
      </c>
      <c r="E2016" s="70">
        <v>17255</v>
      </c>
      <c r="F2016" s="122">
        <f t="shared" si="96"/>
        <v>25882.5</v>
      </c>
      <c r="G2016" s="105">
        <f t="shared" si="94"/>
        <v>6902</v>
      </c>
      <c r="H2016" s="105">
        <f t="shared" si="95"/>
        <v>11215.75</v>
      </c>
      <c r="I2016" s="7" t="s">
        <v>17519</v>
      </c>
      <c r="J2016" s="7" t="s">
        <v>17522</v>
      </c>
      <c r="K2016" s="50"/>
      <c r="L2016" s="50"/>
      <c r="M2016" s="46"/>
      <c r="N2016" s="46"/>
      <c r="O2016" s="48"/>
      <c r="P2016" s="49"/>
      <c r="Q2016" s="49"/>
    </row>
    <row r="2017" spans="1:17" customFormat="1" x14ac:dyDescent="0.3">
      <c r="A2017" s="7" t="s">
        <v>5641</v>
      </c>
      <c r="B2017" s="7" t="s">
        <v>5642</v>
      </c>
      <c r="C2017" s="33">
        <v>0</v>
      </c>
      <c r="D2017" s="52">
        <v>692847.75</v>
      </c>
      <c r="E2017" s="70">
        <v>692847.75</v>
      </c>
      <c r="F2017" s="122">
        <f t="shared" si="96"/>
        <v>1039271.625</v>
      </c>
      <c r="G2017" s="105">
        <f t="shared" si="94"/>
        <v>277139.10000000003</v>
      </c>
      <c r="H2017" s="105">
        <f t="shared" si="95"/>
        <v>450351.03750000003</v>
      </c>
      <c r="I2017" s="7" t="s">
        <v>17519</v>
      </c>
      <c r="J2017" s="7" t="s">
        <v>2</v>
      </c>
      <c r="K2017" s="50"/>
      <c r="L2017" s="50"/>
      <c r="M2017" s="46"/>
      <c r="N2017" s="46"/>
      <c r="O2017" s="48"/>
      <c r="P2017" s="49"/>
      <c r="Q2017" s="49"/>
    </row>
    <row r="2018" spans="1:17" customFormat="1" x14ac:dyDescent="0.3">
      <c r="A2018" s="7" t="s">
        <v>5643</v>
      </c>
      <c r="B2018" s="7" t="s">
        <v>5644</v>
      </c>
      <c r="C2018" s="33">
        <v>0</v>
      </c>
      <c r="D2018" s="52">
        <v>111336.4</v>
      </c>
      <c r="E2018" s="70">
        <v>0</v>
      </c>
      <c r="F2018" s="122">
        <f t="shared" si="96"/>
        <v>167004.59999999998</v>
      </c>
      <c r="G2018" s="105">
        <f t="shared" si="94"/>
        <v>44534.559999999998</v>
      </c>
      <c r="H2018" s="105">
        <f t="shared" si="95"/>
        <v>72368.659999999989</v>
      </c>
      <c r="I2018" s="7" t="s">
        <v>17519</v>
      </c>
      <c r="J2018" s="7" t="s">
        <v>711</v>
      </c>
      <c r="K2018" s="50"/>
      <c r="L2018" s="50"/>
      <c r="M2018" s="46"/>
      <c r="N2018" s="46"/>
      <c r="O2018" s="48"/>
      <c r="P2018" s="49"/>
      <c r="Q2018" s="49"/>
    </row>
    <row r="2019" spans="1:17" customFormat="1" x14ac:dyDescent="0.3">
      <c r="A2019" s="7" t="s">
        <v>5645</v>
      </c>
      <c r="B2019" s="7" t="s">
        <v>5646</v>
      </c>
      <c r="C2019" s="33">
        <v>0</v>
      </c>
      <c r="D2019" s="52">
        <v>167120.03</v>
      </c>
      <c r="E2019" s="70">
        <v>167120.03</v>
      </c>
      <c r="F2019" s="122">
        <f t="shared" si="96"/>
        <v>250680.04499999998</v>
      </c>
      <c r="G2019" s="105">
        <f t="shared" si="94"/>
        <v>66848.012000000002</v>
      </c>
      <c r="H2019" s="105">
        <f t="shared" si="95"/>
        <v>108628.01950000001</v>
      </c>
      <c r="I2019" s="7" t="s">
        <v>17519</v>
      </c>
      <c r="J2019" s="7" t="s">
        <v>1433</v>
      </c>
      <c r="K2019" s="50"/>
      <c r="L2019" s="50"/>
      <c r="M2019" s="46"/>
      <c r="N2019" s="46"/>
      <c r="O2019" s="48"/>
      <c r="P2019" s="49"/>
      <c r="Q2019" s="49"/>
    </row>
    <row r="2020" spans="1:17" customFormat="1" x14ac:dyDescent="0.3">
      <c r="A2020" s="7" t="s">
        <v>5647</v>
      </c>
      <c r="B2020" s="7" t="s">
        <v>5648</v>
      </c>
      <c r="C2020" s="33">
        <v>0</v>
      </c>
      <c r="D2020" s="52">
        <v>1011500</v>
      </c>
      <c r="E2020" s="70">
        <v>0</v>
      </c>
      <c r="F2020" s="122">
        <f t="shared" si="96"/>
        <v>1517250</v>
      </c>
      <c r="G2020" s="105">
        <f t="shared" si="94"/>
        <v>404600</v>
      </c>
      <c r="H2020" s="105">
        <f t="shared" si="95"/>
        <v>657475</v>
      </c>
      <c r="I2020" s="7" t="s">
        <v>17519</v>
      </c>
      <c r="J2020" s="7" t="s">
        <v>1433</v>
      </c>
      <c r="K2020" s="50"/>
      <c r="L2020" s="50"/>
      <c r="M2020" s="46"/>
      <c r="N2020" s="46"/>
      <c r="O2020" s="48"/>
      <c r="P2020" s="49"/>
      <c r="Q2020" s="49"/>
    </row>
    <row r="2021" spans="1:17" customFormat="1" x14ac:dyDescent="0.3">
      <c r="A2021" s="7" t="s">
        <v>5649</v>
      </c>
      <c r="B2021" s="7" t="s">
        <v>5650</v>
      </c>
      <c r="C2021" s="33">
        <v>0</v>
      </c>
      <c r="D2021" s="52">
        <v>163458.4</v>
      </c>
      <c r="E2021" s="70">
        <v>0</v>
      </c>
      <c r="F2021" s="122">
        <f t="shared" si="96"/>
        <v>245187.59999999998</v>
      </c>
      <c r="G2021" s="105">
        <f t="shared" si="94"/>
        <v>65383.360000000001</v>
      </c>
      <c r="H2021" s="105">
        <f t="shared" si="95"/>
        <v>106247.96</v>
      </c>
      <c r="I2021" s="7" t="s">
        <v>17519</v>
      </c>
      <c r="J2021" s="7" t="s">
        <v>1433</v>
      </c>
      <c r="K2021" s="50"/>
      <c r="L2021" s="50"/>
      <c r="M2021" s="46"/>
      <c r="N2021" s="46"/>
      <c r="O2021" s="48"/>
      <c r="P2021" s="49"/>
      <c r="Q2021" s="49"/>
    </row>
    <row r="2022" spans="1:17" customFormat="1" x14ac:dyDescent="0.3">
      <c r="A2022" s="7" t="s">
        <v>5651</v>
      </c>
      <c r="B2022" s="7" t="s">
        <v>5652</v>
      </c>
      <c r="C2022" s="33">
        <v>0</v>
      </c>
      <c r="D2022" s="52">
        <v>17850</v>
      </c>
      <c r="E2022" s="70">
        <v>0</v>
      </c>
      <c r="F2022" s="122">
        <f t="shared" si="96"/>
        <v>26775</v>
      </c>
      <c r="G2022" s="105">
        <f t="shared" si="94"/>
        <v>7140</v>
      </c>
      <c r="H2022" s="105">
        <f t="shared" si="95"/>
        <v>11602.5</v>
      </c>
      <c r="I2022" s="7" t="s">
        <v>17519</v>
      </c>
      <c r="J2022" s="7" t="s">
        <v>1433</v>
      </c>
      <c r="K2022" s="50"/>
      <c r="L2022" s="50"/>
      <c r="M2022" s="46"/>
      <c r="N2022" s="46"/>
      <c r="O2022" s="48"/>
      <c r="P2022" s="49"/>
      <c r="Q2022" s="49"/>
    </row>
    <row r="2023" spans="1:17" customFormat="1" x14ac:dyDescent="0.3">
      <c r="A2023" s="7" t="s">
        <v>5653</v>
      </c>
      <c r="B2023" s="7" t="s">
        <v>5654</v>
      </c>
      <c r="C2023" s="33">
        <v>0</v>
      </c>
      <c r="D2023" s="52">
        <v>21773.43</v>
      </c>
      <c r="E2023" s="70">
        <v>0</v>
      </c>
      <c r="F2023" s="122">
        <f t="shared" si="96"/>
        <v>32660.145</v>
      </c>
      <c r="G2023" s="105">
        <f t="shared" si="94"/>
        <v>8709.3720000000012</v>
      </c>
      <c r="H2023" s="105">
        <f t="shared" si="95"/>
        <v>14152.729500000001</v>
      </c>
      <c r="I2023" s="7" t="s">
        <v>17519</v>
      </c>
      <c r="J2023" s="7" t="s">
        <v>1433</v>
      </c>
      <c r="K2023" s="50"/>
      <c r="L2023" s="50"/>
      <c r="M2023" s="46"/>
      <c r="N2023" s="46"/>
      <c r="O2023" s="48"/>
      <c r="P2023" s="49"/>
      <c r="Q2023" s="49"/>
    </row>
    <row r="2024" spans="1:17" customFormat="1" x14ac:dyDescent="0.3">
      <c r="A2024" s="7" t="s">
        <v>5655</v>
      </c>
      <c r="B2024" s="7" t="s">
        <v>5656</v>
      </c>
      <c r="C2024" s="33">
        <v>0</v>
      </c>
      <c r="D2024" s="52">
        <v>202252.4</v>
      </c>
      <c r="E2024" s="70">
        <v>202252.4</v>
      </c>
      <c r="F2024" s="122">
        <f t="shared" si="96"/>
        <v>303378.59999999998</v>
      </c>
      <c r="G2024" s="105">
        <f t="shared" si="94"/>
        <v>80900.960000000006</v>
      </c>
      <c r="H2024" s="105">
        <f t="shared" si="95"/>
        <v>131464.06</v>
      </c>
      <c r="I2024" s="7" t="s">
        <v>17519</v>
      </c>
      <c r="J2024" s="7" t="s">
        <v>272</v>
      </c>
      <c r="K2024" s="50"/>
      <c r="L2024" s="50"/>
      <c r="M2024" s="46"/>
      <c r="N2024" s="46"/>
      <c r="O2024" s="48"/>
      <c r="P2024" s="49"/>
      <c r="Q2024" s="49"/>
    </row>
    <row r="2025" spans="1:17" customFormat="1" x14ac:dyDescent="0.3">
      <c r="A2025" s="7" t="s">
        <v>5657</v>
      </c>
      <c r="B2025" s="7" t="s">
        <v>5658</v>
      </c>
      <c r="C2025" s="33">
        <v>0</v>
      </c>
      <c r="D2025" s="52">
        <v>256076.1</v>
      </c>
      <c r="E2025" s="70">
        <v>0</v>
      </c>
      <c r="F2025" s="122">
        <f t="shared" si="96"/>
        <v>384114.15</v>
      </c>
      <c r="G2025" s="105">
        <f t="shared" si="94"/>
        <v>102430.44</v>
      </c>
      <c r="H2025" s="105">
        <f t="shared" si="95"/>
        <v>166449.465</v>
      </c>
      <c r="I2025" s="7" t="s">
        <v>17519</v>
      </c>
      <c r="J2025" s="7" t="s">
        <v>2</v>
      </c>
      <c r="K2025" s="50"/>
      <c r="L2025" s="50"/>
      <c r="M2025" s="46"/>
      <c r="N2025" s="46"/>
      <c r="O2025" s="48"/>
      <c r="P2025" s="49"/>
      <c r="Q2025" s="49"/>
    </row>
    <row r="2026" spans="1:17" customFormat="1" x14ac:dyDescent="0.3">
      <c r="A2026" s="7" t="s">
        <v>5659</v>
      </c>
      <c r="B2026" s="7" t="s">
        <v>5660</v>
      </c>
      <c r="C2026" s="33">
        <v>0</v>
      </c>
      <c r="D2026" s="52">
        <v>40460</v>
      </c>
      <c r="E2026" s="70">
        <v>0</v>
      </c>
      <c r="F2026" s="122">
        <f t="shared" si="96"/>
        <v>60690</v>
      </c>
      <c r="G2026" s="105">
        <f t="shared" si="94"/>
        <v>16184</v>
      </c>
      <c r="H2026" s="105">
        <f t="shared" si="95"/>
        <v>26299</v>
      </c>
      <c r="I2026" s="7" t="s">
        <v>17519</v>
      </c>
      <c r="J2026" s="7" t="s">
        <v>1433</v>
      </c>
      <c r="K2026" s="50"/>
      <c r="L2026" s="50"/>
      <c r="M2026" s="46"/>
      <c r="N2026" s="46"/>
      <c r="O2026" s="48"/>
      <c r="P2026" s="49"/>
      <c r="Q2026" s="49"/>
    </row>
    <row r="2027" spans="1:17" customFormat="1" ht="15.6" x14ac:dyDescent="0.3">
      <c r="A2027" s="7" t="s">
        <v>5661</v>
      </c>
      <c r="B2027" s="7" t="s">
        <v>5662</v>
      </c>
      <c r="C2027" s="33">
        <v>0</v>
      </c>
      <c r="D2027" s="52">
        <v>11900</v>
      </c>
      <c r="E2027" s="70">
        <v>0</v>
      </c>
      <c r="F2027" s="122">
        <f t="shared" si="96"/>
        <v>17850</v>
      </c>
      <c r="G2027" s="105">
        <f t="shared" si="94"/>
        <v>4760</v>
      </c>
      <c r="H2027" s="105">
        <f t="shared" si="95"/>
        <v>7735</v>
      </c>
      <c r="I2027" s="7" t="s">
        <v>17519</v>
      </c>
      <c r="J2027" s="7" t="s">
        <v>1433</v>
      </c>
      <c r="K2027" s="38"/>
      <c r="L2027" s="38"/>
      <c r="M2027" s="39"/>
      <c r="N2027" s="39"/>
      <c r="O2027" s="40"/>
      <c r="P2027" s="41"/>
      <c r="Q2027" s="41"/>
    </row>
    <row r="2028" spans="1:17" customFormat="1" ht="15.6" x14ac:dyDescent="0.3">
      <c r="A2028" s="7" t="s">
        <v>5663</v>
      </c>
      <c r="B2028" s="7" t="s">
        <v>5664</v>
      </c>
      <c r="C2028" s="33">
        <v>0</v>
      </c>
      <c r="D2028" s="52">
        <v>11900</v>
      </c>
      <c r="E2028" s="70">
        <v>0</v>
      </c>
      <c r="F2028" s="122">
        <f t="shared" si="96"/>
        <v>17850</v>
      </c>
      <c r="G2028" s="105">
        <f t="shared" si="94"/>
        <v>4760</v>
      </c>
      <c r="H2028" s="105">
        <f t="shared" si="95"/>
        <v>7735</v>
      </c>
      <c r="I2028" s="7" t="s">
        <v>17519</v>
      </c>
      <c r="J2028" s="7" t="s">
        <v>2</v>
      </c>
      <c r="K2028" s="42"/>
      <c r="L2028" s="42"/>
      <c r="M2028" s="39"/>
      <c r="N2028" s="39"/>
      <c r="O2028" s="43"/>
      <c r="P2028" s="44"/>
      <c r="Q2028" s="44"/>
    </row>
    <row r="2029" spans="1:17" customFormat="1" x14ac:dyDescent="0.3">
      <c r="A2029" s="7" t="s">
        <v>5665</v>
      </c>
      <c r="B2029" s="7" t="s">
        <v>5666</v>
      </c>
      <c r="C2029" s="33">
        <v>0</v>
      </c>
      <c r="D2029" s="52">
        <v>11900</v>
      </c>
      <c r="E2029" s="70">
        <v>0</v>
      </c>
      <c r="F2029" s="122">
        <f t="shared" si="96"/>
        <v>17850</v>
      </c>
      <c r="G2029" s="105">
        <f t="shared" si="94"/>
        <v>4760</v>
      </c>
      <c r="H2029" s="105">
        <f t="shared" si="95"/>
        <v>7735</v>
      </c>
      <c r="I2029" s="7" t="s">
        <v>17519</v>
      </c>
      <c r="J2029" s="7" t="s">
        <v>272</v>
      </c>
      <c r="K2029" s="50"/>
      <c r="L2029" s="50"/>
      <c r="M2029" s="46"/>
      <c r="N2029" s="46"/>
      <c r="O2029" s="48"/>
      <c r="P2029" s="49"/>
      <c r="Q2029" s="49"/>
    </row>
    <row r="2030" spans="1:17" customFormat="1" x14ac:dyDescent="0.3">
      <c r="A2030" s="7" t="s">
        <v>5667</v>
      </c>
      <c r="B2030" s="7" t="s">
        <v>5668</v>
      </c>
      <c r="C2030" s="33">
        <v>0</v>
      </c>
      <c r="D2030" s="52">
        <v>64260</v>
      </c>
      <c r="E2030" s="70">
        <v>0</v>
      </c>
      <c r="F2030" s="122">
        <f t="shared" si="96"/>
        <v>96390</v>
      </c>
      <c r="G2030" s="105">
        <f t="shared" si="94"/>
        <v>25704</v>
      </c>
      <c r="H2030" s="105">
        <f t="shared" si="95"/>
        <v>41769</v>
      </c>
      <c r="I2030" s="7" t="s">
        <v>17519</v>
      </c>
      <c r="J2030" s="7" t="s">
        <v>272</v>
      </c>
      <c r="K2030" s="50"/>
      <c r="L2030" s="50"/>
      <c r="M2030" s="46"/>
      <c r="N2030" s="46"/>
      <c r="O2030" s="48"/>
      <c r="P2030" s="49"/>
      <c r="Q2030" s="49"/>
    </row>
    <row r="2031" spans="1:17" customFormat="1" x14ac:dyDescent="0.3">
      <c r="A2031" s="7" t="s">
        <v>5669</v>
      </c>
      <c r="B2031" s="7" t="s">
        <v>5670</v>
      </c>
      <c r="C2031" s="33">
        <v>0</v>
      </c>
      <c r="D2031" s="52">
        <v>78.900000000000006</v>
      </c>
      <c r="E2031" s="70">
        <v>0</v>
      </c>
      <c r="F2031" s="122">
        <f t="shared" si="96"/>
        <v>118.35000000000001</v>
      </c>
      <c r="G2031" s="105">
        <f t="shared" si="94"/>
        <v>31.560000000000002</v>
      </c>
      <c r="H2031" s="105">
        <f t="shared" si="95"/>
        <v>51.285000000000004</v>
      </c>
      <c r="I2031" s="7" t="s">
        <v>17519</v>
      </c>
      <c r="J2031" s="7" t="s">
        <v>272</v>
      </c>
      <c r="K2031" s="50"/>
      <c r="L2031" s="50"/>
      <c r="M2031" s="46"/>
      <c r="N2031" s="46"/>
      <c r="O2031" s="48"/>
      <c r="P2031" s="49"/>
      <c r="Q2031" s="49"/>
    </row>
    <row r="2032" spans="1:17" customFormat="1" x14ac:dyDescent="0.3">
      <c r="A2032" s="7" t="s">
        <v>5671</v>
      </c>
      <c r="B2032" s="7" t="s">
        <v>5672</v>
      </c>
      <c r="C2032" s="33">
        <v>0</v>
      </c>
      <c r="D2032" s="52">
        <v>132269.69</v>
      </c>
      <c r="E2032" s="70">
        <v>0</v>
      </c>
      <c r="F2032" s="122">
        <f t="shared" si="96"/>
        <v>198404.535</v>
      </c>
      <c r="G2032" s="105">
        <f t="shared" si="94"/>
        <v>52907.876000000004</v>
      </c>
      <c r="H2032" s="105">
        <f t="shared" si="95"/>
        <v>85975.298500000004</v>
      </c>
      <c r="I2032" s="7" t="s">
        <v>17519</v>
      </c>
      <c r="J2032" s="7" t="s">
        <v>2</v>
      </c>
      <c r="K2032" s="50"/>
      <c r="L2032" s="50"/>
      <c r="M2032" s="46"/>
      <c r="N2032" s="46"/>
      <c r="O2032" s="48"/>
      <c r="P2032" s="49"/>
      <c r="Q2032" s="49"/>
    </row>
    <row r="2033" spans="1:17" customFormat="1" x14ac:dyDescent="0.3">
      <c r="A2033" s="7" t="s">
        <v>5673</v>
      </c>
      <c r="B2033" s="7" t="s">
        <v>5674</v>
      </c>
      <c r="C2033" s="66">
        <v>0</v>
      </c>
      <c r="D2033" s="68">
        <v>15001.14</v>
      </c>
      <c r="E2033" s="70">
        <v>0</v>
      </c>
      <c r="F2033" s="122">
        <f t="shared" si="96"/>
        <v>22501.71</v>
      </c>
      <c r="G2033" s="105">
        <f t="shared" si="94"/>
        <v>6000.4560000000001</v>
      </c>
      <c r="H2033" s="105">
        <f t="shared" si="95"/>
        <v>9750.741</v>
      </c>
      <c r="I2033" s="7" t="s">
        <v>17519</v>
      </c>
      <c r="J2033" s="7" t="s">
        <v>272</v>
      </c>
      <c r="K2033" s="50"/>
      <c r="L2033" s="50"/>
      <c r="M2033" s="46"/>
      <c r="N2033" s="46"/>
      <c r="O2033" s="48"/>
      <c r="P2033" s="49"/>
      <c r="Q2033" s="49"/>
    </row>
    <row r="2034" spans="1:17" customFormat="1" x14ac:dyDescent="0.3">
      <c r="A2034" s="7" t="s">
        <v>5675</v>
      </c>
      <c r="B2034" s="7" t="s">
        <v>5676</v>
      </c>
      <c r="C2034" s="33">
        <v>0</v>
      </c>
      <c r="D2034" s="52">
        <v>40460</v>
      </c>
      <c r="E2034" s="70">
        <v>0</v>
      </c>
      <c r="F2034" s="122">
        <f t="shared" si="96"/>
        <v>60690</v>
      </c>
      <c r="G2034" s="105">
        <f t="shared" si="94"/>
        <v>16184</v>
      </c>
      <c r="H2034" s="105">
        <f t="shared" si="95"/>
        <v>26299</v>
      </c>
      <c r="I2034" s="7" t="s">
        <v>17519</v>
      </c>
      <c r="J2034" s="7" t="s">
        <v>1433</v>
      </c>
      <c r="K2034" s="50"/>
      <c r="L2034" s="50"/>
      <c r="M2034" s="46"/>
      <c r="N2034" s="46"/>
      <c r="O2034" s="48"/>
      <c r="P2034" s="49"/>
      <c r="Q2034" s="49"/>
    </row>
    <row r="2035" spans="1:17" customFormat="1" x14ac:dyDescent="0.3">
      <c r="A2035" s="7" t="s">
        <v>5677</v>
      </c>
      <c r="B2035" s="7" t="s">
        <v>5678</v>
      </c>
      <c r="C2035" s="33">
        <v>0</v>
      </c>
      <c r="D2035" s="52">
        <v>43681.33</v>
      </c>
      <c r="E2035" s="70">
        <v>0</v>
      </c>
      <c r="F2035" s="122">
        <f t="shared" si="96"/>
        <v>65521.995000000003</v>
      </c>
      <c r="G2035" s="105">
        <f t="shared" si="94"/>
        <v>17472.532000000003</v>
      </c>
      <c r="H2035" s="105">
        <f t="shared" si="95"/>
        <v>28392.864500000003</v>
      </c>
      <c r="I2035" s="7" t="s">
        <v>17519</v>
      </c>
      <c r="J2035" s="7" t="s">
        <v>2</v>
      </c>
      <c r="K2035" s="50"/>
      <c r="L2035" s="50"/>
      <c r="M2035" s="46"/>
      <c r="N2035" s="46"/>
      <c r="O2035" s="48"/>
      <c r="P2035" s="49"/>
      <c r="Q2035" s="49"/>
    </row>
    <row r="2036" spans="1:17" customFormat="1" x14ac:dyDescent="0.3">
      <c r="A2036" s="7" t="s">
        <v>5679</v>
      </c>
      <c r="B2036" s="7" t="s">
        <v>5680</v>
      </c>
      <c r="C2036" s="33">
        <v>0</v>
      </c>
      <c r="D2036" s="52">
        <v>1725.5</v>
      </c>
      <c r="E2036" s="70">
        <v>17255</v>
      </c>
      <c r="F2036" s="122">
        <f t="shared" si="96"/>
        <v>25882.5</v>
      </c>
      <c r="G2036" s="105">
        <f t="shared" si="94"/>
        <v>6902</v>
      </c>
      <c r="H2036" s="105">
        <f t="shared" si="95"/>
        <v>11215.75</v>
      </c>
      <c r="I2036" s="7" t="s">
        <v>17519</v>
      </c>
      <c r="J2036" s="7" t="s">
        <v>2</v>
      </c>
      <c r="K2036" s="50"/>
      <c r="L2036" s="50"/>
      <c r="M2036" s="46"/>
      <c r="N2036" s="46"/>
      <c r="O2036" s="48"/>
      <c r="P2036" s="49"/>
      <c r="Q2036" s="49"/>
    </row>
    <row r="2037" spans="1:17" customFormat="1" x14ac:dyDescent="0.3">
      <c r="A2037" s="7" t="s">
        <v>5681</v>
      </c>
      <c r="B2037" s="7" t="s">
        <v>5682</v>
      </c>
      <c r="C2037" s="33">
        <v>0</v>
      </c>
      <c r="D2037" s="52">
        <v>217294</v>
      </c>
      <c r="E2037" s="70">
        <v>0</v>
      </c>
      <c r="F2037" s="122">
        <f t="shared" si="96"/>
        <v>325941</v>
      </c>
      <c r="G2037" s="105">
        <f t="shared" si="94"/>
        <v>86917.6</v>
      </c>
      <c r="H2037" s="105">
        <f t="shared" si="95"/>
        <v>141241.1</v>
      </c>
      <c r="I2037" s="7" t="s">
        <v>17519</v>
      </c>
      <c r="J2037" s="7" t="s">
        <v>2</v>
      </c>
      <c r="K2037" s="50"/>
      <c r="L2037" s="50"/>
      <c r="M2037" s="46"/>
      <c r="N2037" s="46"/>
      <c r="O2037" s="48"/>
      <c r="P2037" s="49"/>
      <c r="Q2037" s="49"/>
    </row>
    <row r="2038" spans="1:17" customFormat="1" x14ac:dyDescent="0.3">
      <c r="A2038" s="7" t="s">
        <v>5683</v>
      </c>
      <c r="B2038" s="7" t="s">
        <v>5684</v>
      </c>
      <c r="C2038" s="33">
        <v>0</v>
      </c>
      <c r="D2038" s="52">
        <v>833</v>
      </c>
      <c r="E2038" s="70">
        <v>0</v>
      </c>
      <c r="F2038" s="122">
        <f t="shared" si="96"/>
        <v>1249.5</v>
      </c>
      <c r="G2038" s="105">
        <f t="shared" si="94"/>
        <v>333.20000000000005</v>
      </c>
      <c r="H2038" s="105">
        <f t="shared" si="95"/>
        <v>541.45000000000005</v>
      </c>
      <c r="I2038" s="7" t="s">
        <v>17519</v>
      </c>
      <c r="J2038" s="7" t="s">
        <v>711</v>
      </c>
      <c r="K2038" s="50"/>
      <c r="L2038" s="50"/>
      <c r="M2038" s="46"/>
      <c r="N2038" s="46"/>
      <c r="O2038" s="48"/>
      <c r="P2038" s="49"/>
      <c r="Q2038" s="49"/>
    </row>
    <row r="2039" spans="1:17" customFormat="1" x14ac:dyDescent="0.3">
      <c r="A2039" s="7" t="s">
        <v>5685</v>
      </c>
      <c r="B2039" s="7" t="s">
        <v>5686</v>
      </c>
      <c r="C2039" s="33">
        <v>0</v>
      </c>
      <c r="D2039" s="52">
        <v>1666</v>
      </c>
      <c r="E2039" s="70">
        <v>0</v>
      </c>
      <c r="F2039" s="122">
        <f t="shared" si="96"/>
        <v>2499</v>
      </c>
      <c r="G2039" s="105">
        <f t="shared" si="94"/>
        <v>666.40000000000009</v>
      </c>
      <c r="H2039" s="105">
        <f t="shared" si="95"/>
        <v>1082.9000000000001</v>
      </c>
      <c r="I2039" s="7" t="s">
        <v>17519</v>
      </c>
      <c r="J2039" s="7" t="s">
        <v>1433</v>
      </c>
      <c r="K2039" s="50"/>
      <c r="L2039" s="50"/>
      <c r="M2039" s="46"/>
      <c r="N2039" s="46"/>
      <c r="O2039" s="48"/>
      <c r="P2039" s="49"/>
      <c r="Q2039" s="49"/>
    </row>
    <row r="2040" spans="1:17" customFormat="1" x14ac:dyDescent="0.3">
      <c r="A2040" s="7" t="s">
        <v>5687</v>
      </c>
      <c r="B2040" s="7" t="s">
        <v>5688</v>
      </c>
      <c r="C2040" s="33">
        <v>0</v>
      </c>
      <c r="D2040" s="52">
        <v>160650</v>
      </c>
      <c r="E2040" s="70">
        <v>0</v>
      </c>
      <c r="F2040" s="122">
        <f t="shared" si="96"/>
        <v>240975</v>
      </c>
      <c r="G2040" s="105">
        <f t="shared" si="94"/>
        <v>64260</v>
      </c>
      <c r="H2040" s="105">
        <f t="shared" si="95"/>
        <v>104422.5</v>
      </c>
      <c r="I2040" s="7" t="s">
        <v>17519</v>
      </c>
      <c r="J2040" s="7" t="s">
        <v>1433</v>
      </c>
      <c r="K2040" s="50"/>
      <c r="L2040" s="50"/>
      <c r="M2040" s="46"/>
      <c r="N2040" s="46"/>
      <c r="O2040" s="48"/>
      <c r="P2040" s="49"/>
      <c r="Q2040" s="49"/>
    </row>
    <row r="2041" spans="1:17" customFormat="1" x14ac:dyDescent="0.3">
      <c r="A2041" s="7" t="s">
        <v>5689</v>
      </c>
      <c r="B2041" s="7" t="s">
        <v>5690</v>
      </c>
      <c r="C2041" s="33">
        <v>0</v>
      </c>
      <c r="D2041" s="52">
        <v>238000</v>
      </c>
      <c r="E2041" s="70">
        <v>0</v>
      </c>
      <c r="F2041" s="122">
        <f t="shared" si="96"/>
        <v>357000</v>
      </c>
      <c r="G2041" s="105">
        <f t="shared" si="94"/>
        <v>95200</v>
      </c>
      <c r="H2041" s="105">
        <f t="shared" si="95"/>
        <v>154700</v>
      </c>
      <c r="I2041" s="7" t="s">
        <v>17519</v>
      </c>
      <c r="J2041" s="7" t="s">
        <v>1433</v>
      </c>
      <c r="K2041" s="50"/>
      <c r="L2041" s="50"/>
      <c r="M2041" s="46"/>
      <c r="N2041" s="46"/>
      <c r="O2041" s="48"/>
      <c r="P2041" s="49"/>
      <c r="Q2041" s="49"/>
    </row>
    <row r="2042" spans="1:17" customFormat="1" x14ac:dyDescent="0.3">
      <c r="A2042" s="7" t="s">
        <v>5691</v>
      </c>
      <c r="B2042" s="7" t="s">
        <v>5692</v>
      </c>
      <c r="C2042" s="33">
        <v>0</v>
      </c>
      <c r="D2042" s="52">
        <v>147406.49</v>
      </c>
      <c r="E2042" s="70">
        <v>147406.49</v>
      </c>
      <c r="F2042" s="122">
        <f t="shared" si="96"/>
        <v>221109.73499999999</v>
      </c>
      <c r="G2042" s="105">
        <f t="shared" si="94"/>
        <v>58962.595999999998</v>
      </c>
      <c r="H2042" s="105">
        <f t="shared" si="95"/>
        <v>95814.218500000003</v>
      </c>
      <c r="I2042" s="7" t="s">
        <v>17519</v>
      </c>
      <c r="J2042" s="7" t="s">
        <v>1433</v>
      </c>
      <c r="K2042" s="50"/>
      <c r="L2042" s="50"/>
      <c r="M2042" s="46"/>
      <c r="N2042" s="46"/>
      <c r="O2042" s="48"/>
      <c r="P2042" s="49"/>
      <c r="Q2042" s="49"/>
    </row>
    <row r="2043" spans="1:17" customFormat="1" x14ac:dyDescent="0.3">
      <c r="A2043" s="7" t="s">
        <v>5693</v>
      </c>
      <c r="B2043" s="7" t="s">
        <v>5694</v>
      </c>
      <c r="C2043" s="33">
        <v>0</v>
      </c>
      <c r="D2043" s="52">
        <v>377253.8</v>
      </c>
      <c r="E2043" s="70">
        <v>0</v>
      </c>
      <c r="F2043" s="122">
        <f t="shared" si="96"/>
        <v>565880.69999999995</v>
      </c>
      <c r="G2043" s="105">
        <f t="shared" si="94"/>
        <v>150901.51999999999</v>
      </c>
      <c r="H2043" s="105">
        <f t="shared" si="95"/>
        <v>245214.97</v>
      </c>
      <c r="I2043" s="7" t="s">
        <v>17519</v>
      </c>
      <c r="J2043" s="7" t="s">
        <v>1433</v>
      </c>
      <c r="K2043" s="50"/>
      <c r="L2043" s="50"/>
      <c r="M2043" s="46"/>
      <c r="N2043" s="46"/>
      <c r="O2043" s="48"/>
      <c r="P2043" s="49"/>
      <c r="Q2043" s="49"/>
    </row>
    <row r="2044" spans="1:17" customFormat="1" x14ac:dyDescent="0.3">
      <c r="A2044" s="7" t="s">
        <v>5695</v>
      </c>
      <c r="B2044" s="7" t="s">
        <v>5696</v>
      </c>
      <c r="C2044" s="33">
        <v>0</v>
      </c>
      <c r="D2044" s="52">
        <v>158686.5</v>
      </c>
      <c r="E2044" s="70">
        <v>158686.5</v>
      </c>
      <c r="F2044" s="122">
        <f t="shared" si="96"/>
        <v>238029.75</v>
      </c>
      <c r="G2044" s="105">
        <f t="shared" si="94"/>
        <v>63474.600000000006</v>
      </c>
      <c r="H2044" s="105">
        <f t="shared" si="95"/>
        <v>103146.22500000001</v>
      </c>
      <c r="I2044" s="7" t="s">
        <v>17519</v>
      </c>
      <c r="J2044" s="7" t="s">
        <v>1433</v>
      </c>
      <c r="K2044" s="50"/>
      <c r="L2044" s="50"/>
      <c r="M2044" s="46"/>
      <c r="N2044" s="46"/>
      <c r="O2044" s="48"/>
      <c r="P2044" s="49"/>
      <c r="Q2044" s="49"/>
    </row>
    <row r="2045" spans="1:17" customFormat="1" x14ac:dyDescent="0.3">
      <c r="A2045" s="7" t="s">
        <v>5697</v>
      </c>
      <c r="B2045" s="7" t="s">
        <v>5698</v>
      </c>
      <c r="C2045" s="33">
        <v>0</v>
      </c>
      <c r="D2045" s="52">
        <v>56870.1</v>
      </c>
      <c r="E2045" s="70">
        <v>0</v>
      </c>
      <c r="F2045" s="122">
        <f t="shared" si="96"/>
        <v>85305.15</v>
      </c>
      <c r="G2045" s="105">
        <f t="shared" si="94"/>
        <v>22748.04</v>
      </c>
      <c r="H2045" s="105">
        <f t="shared" si="95"/>
        <v>36965.565000000002</v>
      </c>
      <c r="I2045" s="7" t="s">
        <v>17519</v>
      </c>
      <c r="J2045" s="7" t="s">
        <v>272</v>
      </c>
      <c r="K2045" s="50"/>
      <c r="L2045" s="50"/>
      <c r="M2045" s="46"/>
      <c r="N2045" s="46"/>
      <c r="O2045" s="48"/>
      <c r="P2045" s="49"/>
      <c r="Q2045" s="49"/>
    </row>
    <row r="2046" spans="1:17" customFormat="1" x14ac:dyDescent="0.3">
      <c r="A2046" s="7" t="s">
        <v>5699</v>
      </c>
      <c r="B2046" s="7" t="s">
        <v>5700</v>
      </c>
      <c r="C2046" s="33">
        <v>0</v>
      </c>
      <c r="D2046" s="52">
        <v>212647.05</v>
      </c>
      <c r="E2046" s="70">
        <v>0</v>
      </c>
      <c r="F2046" s="122">
        <f t="shared" si="96"/>
        <v>318970.57499999995</v>
      </c>
      <c r="G2046" s="105">
        <f t="shared" si="94"/>
        <v>85058.819999999992</v>
      </c>
      <c r="H2046" s="105">
        <f t="shared" si="95"/>
        <v>138220.58249999999</v>
      </c>
      <c r="I2046" s="7" t="s">
        <v>17519</v>
      </c>
      <c r="J2046" s="7" t="s">
        <v>1433</v>
      </c>
      <c r="K2046" s="50"/>
      <c r="L2046" s="50"/>
      <c r="M2046" s="46"/>
      <c r="N2046" s="46"/>
      <c r="O2046" s="48"/>
      <c r="P2046" s="49"/>
      <c r="Q2046" s="49"/>
    </row>
    <row r="2047" spans="1:17" customFormat="1" x14ac:dyDescent="0.3">
      <c r="A2047" s="7" t="s">
        <v>5701</v>
      </c>
      <c r="B2047" s="7" t="s">
        <v>5702</v>
      </c>
      <c r="C2047" s="33">
        <v>0</v>
      </c>
      <c r="D2047" s="52">
        <v>62177.5</v>
      </c>
      <c r="E2047" s="70">
        <v>0</v>
      </c>
      <c r="F2047" s="122">
        <f t="shared" si="96"/>
        <v>93266.25</v>
      </c>
      <c r="G2047" s="105">
        <f t="shared" si="94"/>
        <v>24871</v>
      </c>
      <c r="H2047" s="105">
        <f t="shared" si="95"/>
        <v>40415.375</v>
      </c>
      <c r="I2047" s="7" t="s">
        <v>17519</v>
      </c>
      <c r="J2047" s="7" t="s">
        <v>1433</v>
      </c>
      <c r="K2047" s="50"/>
      <c r="L2047" s="50"/>
      <c r="M2047" s="46"/>
      <c r="N2047" s="46"/>
      <c r="O2047" s="48"/>
      <c r="P2047" s="49"/>
      <c r="Q2047" s="49"/>
    </row>
    <row r="2048" spans="1:17" customFormat="1" x14ac:dyDescent="0.3">
      <c r="A2048" s="7" t="s">
        <v>5703</v>
      </c>
      <c r="B2048" s="7" t="s">
        <v>5704</v>
      </c>
      <c r="C2048" s="33">
        <v>0</v>
      </c>
      <c r="D2048" s="52">
        <v>41650</v>
      </c>
      <c r="E2048" s="70">
        <v>0</v>
      </c>
      <c r="F2048" s="122">
        <f t="shared" si="96"/>
        <v>62475</v>
      </c>
      <c r="G2048" s="105">
        <f t="shared" si="94"/>
        <v>16660</v>
      </c>
      <c r="H2048" s="105">
        <f t="shared" si="95"/>
        <v>27072.5</v>
      </c>
      <c r="I2048" s="7" t="s">
        <v>17519</v>
      </c>
      <c r="J2048" s="7" t="s">
        <v>1433</v>
      </c>
      <c r="K2048" s="50"/>
      <c r="L2048" s="50"/>
      <c r="M2048" s="46"/>
      <c r="N2048" s="46"/>
      <c r="O2048" s="48"/>
      <c r="P2048" s="49"/>
      <c r="Q2048" s="49"/>
    </row>
    <row r="2049" spans="1:17" customFormat="1" x14ac:dyDescent="0.3">
      <c r="A2049" s="7" t="s">
        <v>5705</v>
      </c>
      <c r="B2049" s="7" t="s">
        <v>5706</v>
      </c>
      <c r="C2049" s="33">
        <v>0</v>
      </c>
      <c r="D2049" s="52">
        <v>0</v>
      </c>
      <c r="E2049" s="70">
        <v>0</v>
      </c>
      <c r="F2049" s="122">
        <f t="shared" si="96"/>
        <v>0</v>
      </c>
      <c r="G2049" s="105">
        <f t="shared" si="94"/>
        <v>0</v>
      </c>
      <c r="H2049" s="105">
        <f t="shared" si="95"/>
        <v>0</v>
      </c>
      <c r="I2049" s="7" t="s">
        <v>17519</v>
      </c>
      <c r="J2049" s="7" t="s">
        <v>1433</v>
      </c>
      <c r="K2049" s="50"/>
      <c r="L2049" s="50"/>
      <c r="M2049" s="46"/>
      <c r="N2049" s="46"/>
      <c r="O2049" s="48"/>
      <c r="P2049" s="49"/>
      <c r="Q2049" s="49"/>
    </row>
    <row r="2050" spans="1:17" customFormat="1" x14ac:dyDescent="0.3">
      <c r="A2050" s="7" t="s">
        <v>5707</v>
      </c>
      <c r="B2050" s="7" t="s">
        <v>5708</v>
      </c>
      <c r="C2050" s="33">
        <v>0</v>
      </c>
      <c r="D2050" s="52">
        <v>62772.5</v>
      </c>
      <c r="E2050" s="70">
        <v>0</v>
      </c>
      <c r="F2050" s="122">
        <f t="shared" si="96"/>
        <v>94158.75</v>
      </c>
      <c r="G2050" s="105">
        <f t="shared" si="94"/>
        <v>25109</v>
      </c>
      <c r="H2050" s="105">
        <f t="shared" si="95"/>
        <v>40802.125</v>
      </c>
      <c r="I2050" s="7" t="s">
        <v>17519</v>
      </c>
      <c r="J2050" s="7" t="s">
        <v>1433</v>
      </c>
      <c r="K2050" s="50"/>
      <c r="L2050" s="50"/>
      <c r="M2050" s="46"/>
      <c r="N2050" s="46"/>
      <c r="O2050" s="48"/>
      <c r="P2050" s="49"/>
      <c r="Q2050" s="49"/>
    </row>
    <row r="2051" spans="1:17" customFormat="1" x14ac:dyDescent="0.3">
      <c r="A2051" s="7" t="s">
        <v>5709</v>
      </c>
      <c r="B2051" s="7" t="s">
        <v>5710</v>
      </c>
      <c r="C2051" s="33">
        <v>0</v>
      </c>
      <c r="D2051" s="52">
        <v>65523.78</v>
      </c>
      <c r="E2051" s="70">
        <v>0</v>
      </c>
      <c r="F2051" s="122">
        <f t="shared" si="96"/>
        <v>98285.67</v>
      </c>
      <c r="G2051" s="105">
        <f t="shared" si="94"/>
        <v>26209.512000000002</v>
      </c>
      <c r="H2051" s="105">
        <f t="shared" si="95"/>
        <v>42590.457000000002</v>
      </c>
      <c r="I2051" s="7" t="s">
        <v>17519</v>
      </c>
      <c r="J2051" s="7" t="s">
        <v>1109</v>
      </c>
      <c r="K2051" s="50"/>
      <c r="L2051" s="50"/>
      <c r="M2051" s="46"/>
      <c r="N2051" s="46"/>
      <c r="O2051" s="48"/>
      <c r="P2051" s="49"/>
      <c r="Q2051" s="49"/>
    </row>
    <row r="2052" spans="1:17" customFormat="1" x14ac:dyDescent="0.3">
      <c r="A2052" s="7" t="s">
        <v>5711</v>
      </c>
      <c r="B2052" s="7" t="s">
        <v>5712</v>
      </c>
      <c r="C2052" s="33">
        <v>0</v>
      </c>
      <c r="D2052" s="52">
        <v>55919.29</v>
      </c>
      <c r="E2052" s="70">
        <v>0</v>
      </c>
      <c r="F2052" s="122">
        <f t="shared" si="96"/>
        <v>83878.934999999998</v>
      </c>
      <c r="G2052" s="105">
        <f t="shared" ref="G2052:G2115" si="97">(F2052/1.5)*0.4</f>
        <v>22367.716</v>
      </c>
      <c r="H2052" s="105">
        <f t="shared" ref="H2052:H2115" si="98">(F2052/1.5)*0.65</f>
        <v>36347.538500000002</v>
      </c>
      <c r="I2052" s="7" t="s">
        <v>17519</v>
      </c>
      <c r="J2052" s="7" t="s">
        <v>2</v>
      </c>
      <c r="K2052" s="50"/>
      <c r="L2052" s="50"/>
      <c r="M2052" s="46"/>
      <c r="N2052" s="46"/>
      <c r="O2052" s="48"/>
      <c r="P2052" s="49"/>
      <c r="Q2052" s="49"/>
    </row>
    <row r="2053" spans="1:17" customFormat="1" x14ac:dyDescent="0.3">
      <c r="A2053" s="7" t="s">
        <v>5713</v>
      </c>
      <c r="B2053" s="7" t="s">
        <v>5714</v>
      </c>
      <c r="C2053" s="33">
        <v>0</v>
      </c>
      <c r="D2053" s="52">
        <v>119202.3</v>
      </c>
      <c r="E2053" s="70">
        <v>0</v>
      </c>
      <c r="F2053" s="122">
        <f t="shared" si="96"/>
        <v>178803.45</v>
      </c>
      <c r="G2053" s="105">
        <f t="shared" si="97"/>
        <v>47680.920000000006</v>
      </c>
      <c r="H2053" s="105">
        <f t="shared" si="98"/>
        <v>77481.49500000001</v>
      </c>
      <c r="I2053" s="7" t="s">
        <v>17519</v>
      </c>
      <c r="J2053" s="7" t="s">
        <v>1433</v>
      </c>
      <c r="K2053" s="50"/>
      <c r="L2053" s="50"/>
      <c r="M2053" s="46"/>
      <c r="N2053" s="46"/>
      <c r="O2053" s="48"/>
      <c r="P2053" s="49"/>
      <c r="Q2053" s="49"/>
    </row>
    <row r="2054" spans="1:17" customFormat="1" x14ac:dyDescent="0.3">
      <c r="A2054" s="7" t="s">
        <v>5715</v>
      </c>
      <c r="B2054" s="7" t="s">
        <v>5716</v>
      </c>
      <c r="C2054" s="33">
        <v>0</v>
      </c>
      <c r="D2054" s="52">
        <v>71018.009999999995</v>
      </c>
      <c r="E2054" s="70">
        <v>0</v>
      </c>
      <c r="F2054" s="122">
        <f t="shared" si="96"/>
        <v>106527.01499999998</v>
      </c>
      <c r="G2054" s="105">
        <f t="shared" si="97"/>
        <v>28407.203999999998</v>
      </c>
      <c r="H2054" s="105">
        <f t="shared" si="98"/>
        <v>46161.7065</v>
      </c>
      <c r="I2054" s="7" t="s">
        <v>17519</v>
      </c>
      <c r="J2054" s="7" t="s">
        <v>2</v>
      </c>
      <c r="K2054" s="50"/>
      <c r="L2054" s="50"/>
      <c r="M2054" s="46"/>
      <c r="N2054" s="46"/>
      <c r="O2054" s="48"/>
      <c r="P2054" s="49"/>
      <c r="Q2054" s="49"/>
    </row>
    <row r="2055" spans="1:17" customFormat="1" x14ac:dyDescent="0.3">
      <c r="A2055" s="7" t="s">
        <v>5717</v>
      </c>
      <c r="B2055" s="7" t="s">
        <v>5718</v>
      </c>
      <c r="C2055" s="33">
        <v>0</v>
      </c>
      <c r="D2055" s="52">
        <v>94544.31</v>
      </c>
      <c r="E2055" s="70">
        <v>0</v>
      </c>
      <c r="F2055" s="122">
        <f t="shared" ref="F2055:F2118" si="99">IF(E2055&gt;0,+E2055,IF(D2055&gt;0,+D2055,IF(C2055&gt;0,+C2055,0)))*1.5</f>
        <v>141816.465</v>
      </c>
      <c r="G2055" s="105">
        <f t="shared" si="97"/>
        <v>37817.724000000002</v>
      </c>
      <c r="H2055" s="105">
        <f t="shared" si="98"/>
        <v>61453.801500000001</v>
      </c>
      <c r="I2055" s="7" t="s">
        <v>17519</v>
      </c>
      <c r="J2055" s="7" t="s">
        <v>1104</v>
      </c>
      <c r="K2055" s="50"/>
      <c r="L2055" s="50"/>
      <c r="M2055" s="46"/>
      <c r="N2055" s="46"/>
      <c r="O2055" s="48"/>
      <c r="P2055" s="49"/>
      <c r="Q2055" s="49"/>
    </row>
    <row r="2056" spans="1:17" customFormat="1" x14ac:dyDescent="0.3">
      <c r="A2056" s="7" t="s">
        <v>5719</v>
      </c>
      <c r="B2056" s="7" t="s">
        <v>5720</v>
      </c>
      <c r="C2056" s="33">
        <v>0</v>
      </c>
      <c r="D2056" s="52">
        <v>69720.91</v>
      </c>
      <c r="E2056" s="70">
        <v>0</v>
      </c>
      <c r="F2056" s="122">
        <f t="shared" si="99"/>
        <v>104581.36500000001</v>
      </c>
      <c r="G2056" s="105">
        <f t="shared" si="97"/>
        <v>27888.364000000001</v>
      </c>
      <c r="H2056" s="105">
        <f t="shared" si="98"/>
        <v>45318.591500000002</v>
      </c>
      <c r="I2056" s="7" t="s">
        <v>17519</v>
      </c>
      <c r="J2056" s="7" t="s">
        <v>1433</v>
      </c>
      <c r="K2056" s="50"/>
      <c r="L2056" s="50"/>
      <c r="M2056" s="46"/>
      <c r="N2056" s="46"/>
      <c r="O2056" s="48"/>
      <c r="P2056" s="49"/>
      <c r="Q2056" s="49"/>
    </row>
    <row r="2057" spans="1:17" customFormat="1" x14ac:dyDescent="0.3">
      <c r="A2057" s="7" t="s">
        <v>5721</v>
      </c>
      <c r="B2057" s="7" t="s">
        <v>5722</v>
      </c>
      <c r="C2057" s="33">
        <v>0</v>
      </c>
      <c r="D2057" s="52">
        <v>107025.03</v>
      </c>
      <c r="E2057" s="70">
        <v>0</v>
      </c>
      <c r="F2057" s="122">
        <f t="shared" si="99"/>
        <v>160537.54499999998</v>
      </c>
      <c r="G2057" s="105">
        <f t="shared" si="97"/>
        <v>42810.011999999995</v>
      </c>
      <c r="H2057" s="105">
        <f t="shared" si="98"/>
        <v>69566.269499999995</v>
      </c>
      <c r="I2057" s="7" t="s">
        <v>17519</v>
      </c>
      <c r="J2057" s="7" t="s">
        <v>1433</v>
      </c>
      <c r="K2057" s="50"/>
      <c r="L2057" s="50"/>
      <c r="M2057" s="46"/>
      <c r="N2057" s="46"/>
      <c r="O2057" s="48"/>
      <c r="P2057" s="49"/>
      <c r="Q2057" s="49"/>
    </row>
    <row r="2058" spans="1:17" customFormat="1" x14ac:dyDescent="0.3">
      <c r="A2058" s="7" t="s">
        <v>5723</v>
      </c>
      <c r="B2058" s="7" t="s">
        <v>5724</v>
      </c>
      <c r="C2058" s="33">
        <v>0</v>
      </c>
      <c r="D2058" s="52">
        <v>116182.08</v>
      </c>
      <c r="E2058" s="70">
        <v>0</v>
      </c>
      <c r="F2058" s="122">
        <f t="shared" si="99"/>
        <v>174273.12</v>
      </c>
      <c r="G2058" s="105">
        <f t="shared" si="97"/>
        <v>46472.832000000002</v>
      </c>
      <c r="H2058" s="105">
        <f t="shared" si="98"/>
        <v>75518.351999999999</v>
      </c>
      <c r="I2058" s="7" t="s">
        <v>17519</v>
      </c>
      <c r="J2058" s="7" t="s">
        <v>1433</v>
      </c>
      <c r="K2058" s="50"/>
      <c r="L2058" s="50"/>
      <c r="M2058" s="46"/>
      <c r="N2058" s="46"/>
      <c r="O2058" s="48"/>
      <c r="P2058" s="49"/>
      <c r="Q2058" s="49"/>
    </row>
    <row r="2059" spans="1:17" customFormat="1" x14ac:dyDescent="0.3">
      <c r="A2059" s="7" t="s">
        <v>5725</v>
      </c>
      <c r="B2059" s="7" t="s">
        <v>5726</v>
      </c>
      <c r="C2059" s="33">
        <v>0</v>
      </c>
      <c r="D2059" s="52">
        <v>145238.31</v>
      </c>
      <c r="E2059" s="70">
        <v>145238.31</v>
      </c>
      <c r="F2059" s="122">
        <f t="shared" si="99"/>
        <v>217857.465</v>
      </c>
      <c r="G2059" s="105">
        <f t="shared" si="97"/>
        <v>58095.324000000001</v>
      </c>
      <c r="H2059" s="105">
        <f t="shared" si="98"/>
        <v>94404.901500000007</v>
      </c>
      <c r="I2059" s="7" t="s">
        <v>17519</v>
      </c>
      <c r="J2059" s="7" t="s">
        <v>1433</v>
      </c>
      <c r="K2059" s="50"/>
      <c r="L2059" s="50"/>
      <c r="M2059" s="46"/>
      <c r="N2059" s="46"/>
      <c r="O2059" s="48"/>
      <c r="P2059" s="49"/>
      <c r="Q2059" s="49"/>
    </row>
    <row r="2060" spans="1:17" customFormat="1" x14ac:dyDescent="0.3">
      <c r="A2060" s="7" t="s">
        <v>5727</v>
      </c>
      <c r="B2060" s="7" t="s">
        <v>5728</v>
      </c>
      <c r="C2060" s="33">
        <v>0</v>
      </c>
      <c r="D2060" s="52">
        <v>21420</v>
      </c>
      <c r="E2060" s="70">
        <v>0</v>
      </c>
      <c r="F2060" s="122">
        <f t="shared" si="99"/>
        <v>32130</v>
      </c>
      <c r="G2060" s="105">
        <f t="shared" si="97"/>
        <v>8568</v>
      </c>
      <c r="H2060" s="105">
        <f t="shared" si="98"/>
        <v>13923</v>
      </c>
      <c r="I2060" s="7" t="s">
        <v>17519</v>
      </c>
      <c r="J2060" s="7" t="s">
        <v>1433</v>
      </c>
      <c r="K2060" s="50"/>
      <c r="L2060" s="50"/>
      <c r="M2060" s="46"/>
      <c r="N2060" s="46"/>
      <c r="O2060" s="48"/>
      <c r="P2060" s="49"/>
      <c r="Q2060" s="49"/>
    </row>
    <row r="2061" spans="1:17" customFormat="1" x14ac:dyDescent="0.3">
      <c r="A2061" s="7" t="s">
        <v>5729</v>
      </c>
      <c r="B2061" s="7" t="s">
        <v>5730</v>
      </c>
      <c r="C2061" s="33">
        <v>0</v>
      </c>
      <c r="D2061" s="52">
        <v>76.459999999999994</v>
      </c>
      <c r="E2061" s="70">
        <v>0</v>
      </c>
      <c r="F2061" s="122">
        <f t="shared" si="99"/>
        <v>114.69</v>
      </c>
      <c r="G2061" s="105">
        <f t="shared" si="97"/>
        <v>30.584</v>
      </c>
      <c r="H2061" s="105">
        <f t="shared" si="98"/>
        <v>49.698999999999998</v>
      </c>
      <c r="I2061" s="7" t="s">
        <v>17519</v>
      </c>
      <c r="J2061" s="7" t="s">
        <v>1433</v>
      </c>
      <c r="K2061" s="50"/>
      <c r="L2061" s="50"/>
      <c r="M2061" s="46"/>
      <c r="N2061" s="46"/>
      <c r="O2061" s="48"/>
      <c r="P2061" s="49"/>
      <c r="Q2061" s="49"/>
    </row>
    <row r="2062" spans="1:17" customFormat="1" x14ac:dyDescent="0.3">
      <c r="A2062" s="7" t="s">
        <v>5731</v>
      </c>
      <c r="B2062" s="7" t="s">
        <v>5732</v>
      </c>
      <c r="C2062" s="33">
        <v>0</v>
      </c>
      <c r="D2062" s="52">
        <v>101603.39</v>
      </c>
      <c r="E2062" s="70">
        <v>4200.7</v>
      </c>
      <c r="F2062" s="122">
        <f t="shared" si="99"/>
        <v>6301.0499999999993</v>
      </c>
      <c r="G2062" s="105">
        <f t="shared" si="97"/>
        <v>1680.28</v>
      </c>
      <c r="H2062" s="105">
        <f t="shared" si="98"/>
        <v>2730.4549999999999</v>
      </c>
      <c r="I2062" s="7" t="s">
        <v>17519</v>
      </c>
      <c r="J2062" s="7" t="s">
        <v>2</v>
      </c>
      <c r="K2062" s="50"/>
      <c r="L2062" s="50"/>
      <c r="M2062" s="46"/>
      <c r="N2062" s="46"/>
      <c r="O2062" s="48"/>
      <c r="P2062" s="49"/>
      <c r="Q2062" s="49"/>
    </row>
    <row r="2063" spans="1:17" customFormat="1" x14ac:dyDescent="0.3">
      <c r="A2063" s="7" t="s">
        <v>5733</v>
      </c>
      <c r="B2063" s="7" t="s">
        <v>5734</v>
      </c>
      <c r="C2063" s="33">
        <v>0</v>
      </c>
      <c r="D2063" s="52">
        <v>126625.52</v>
      </c>
      <c r="E2063" s="70">
        <v>126625.52</v>
      </c>
      <c r="F2063" s="122">
        <f t="shared" si="99"/>
        <v>189938.28</v>
      </c>
      <c r="G2063" s="105">
        <f t="shared" si="97"/>
        <v>50650.208000000006</v>
      </c>
      <c r="H2063" s="105">
        <f t="shared" si="98"/>
        <v>82306.588000000003</v>
      </c>
      <c r="I2063" s="7" t="s">
        <v>17519</v>
      </c>
      <c r="J2063" s="7" t="s">
        <v>272</v>
      </c>
      <c r="K2063" s="50"/>
      <c r="L2063" s="50"/>
      <c r="M2063" s="46"/>
      <c r="N2063" s="46"/>
      <c r="O2063" s="48"/>
      <c r="P2063" s="49"/>
      <c r="Q2063" s="49"/>
    </row>
    <row r="2064" spans="1:17" customFormat="1" x14ac:dyDescent="0.3">
      <c r="A2064" s="7" t="s">
        <v>5735</v>
      </c>
      <c r="B2064" s="7" t="s">
        <v>5736</v>
      </c>
      <c r="C2064" s="33">
        <v>0</v>
      </c>
      <c r="D2064" s="52">
        <v>379176.84</v>
      </c>
      <c r="E2064" s="70">
        <v>379176.84</v>
      </c>
      <c r="F2064" s="122">
        <f t="shared" si="99"/>
        <v>568765.26</v>
      </c>
      <c r="G2064" s="105">
        <f t="shared" si="97"/>
        <v>151670.736</v>
      </c>
      <c r="H2064" s="105">
        <f t="shared" si="98"/>
        <v>246464.94600000003</v>
      </c>
      <c r="I2064" s="7" t="s">
        <v>17519</v>
      </c>
      <c r="J2064" s="7" t="s">
        <v>1433</v>
      </c>
      <c r="K2064" s="50"/>
      <c r="L2064" s="50"/>
      <c r="M2064" s="46"/>
      <c r="N2064" s="46"/>
      <c r="O2064" s="48"/>
      <c r="P2064" s="49"/>
      <c r="Q2064" s="49"/>
    </row>
    <row r="2065" spans="1:17" customFormat="1" x14ac:dyDescent="0.3">
      <c r="A2065" s="7" t="s">
        <v>5737</v>
      </c>
      <c r="B2065" s="7" t="s">
        <v>5738</v>
      </c>
      <c r="C2065" s="33">
        <v>150371.97</v>
      </c>
      <c r="D2065" s="52">
        <v>150371.97</v>
      </c>
      <c r="E2065" s="70">
        <v>150371.97</v>
      </c>
      <c r="F2065" s="122">
        <f t="shared" si="99"/>
        <v>225557.95500000002</v>
      </c>
      <c r="G2065" s="105">
        <f t="shared" si="97"/>
        <v>60148.788</v>
      </c>
      <c r="H2065" s="105">
        <f t="shared" si="98"/>
        <v>97741.780500000008</v>
      </c>
      <c r="I2065" s="7" t="s">
        <v>17519</v>
      </c>
      <c r="J2065" s="7" t="s">
        <v>17526</v>
      </c>
      <c r="K2065" s="50"/>
      <c r="L2065" s="50"/>
      <c r="M2065" s="46"/>
      <c r="N2065" s="46"/>
      <c r="O2065" s="48"/>
      <c r="P2065" s="49"/>
      <c r="Q2065" s="49"/>
    </row>
    <row r="2066" spans="1:17" customFormat="1" x14ac:dyDescent="0.3">
      <c r="A2066" s="7" t="s">
        <v>5739</v>
      </c>
      <c r="B2066" s="7" t="s">
        <v>5740</v>
      </c>
      <c r="C2066" s="33">
        <v>0</v>
      </c>
      <c r="D2066" s="52">
        <v>126625.52</v>
      </c>
      <c r="E2066" s="70">
        <v>126625.52</v>
      </c>
      <c r="F2066" s="122">
        <f t="shared" si="99"/>
        <v>189938.28</v>
      </c>
      <c r="G2066" s="105">
        <f t="shared" si="97"/>
        <v>50650.208000000006</v>
      </c>
      <c r="H2066" s="105">
        <f t="shared" si="98"/>
        <v>82306.588000000003</v>
      </c>
      <c r="I2066" s="7" t="s">
        <v>17519</v>
      </c>
      <c r="J2066" s="7" t="s">
        <v>17526</v>
      </c>
      <c r="K2066" s="50"/>
      <c r="L2066" s="50"/>
      <c r="M2066" s="46"/>
      <c r="N2066" s="46"/>
      <c r="O2066" s="48"/>
      <c r="P2066" s="49"/>
      <c r="Q2066" s="49"/>
    </row>
    <row r="2067" spans="1:17" customFormat="1" x14ac:dyDescent="0.3">
      <c r="A2067" s="7" t="s">
        <v>5741</v>
      </c>
      <c r="B2067" s="7" t="s">
        <v>5742</v>
      </c>
      <c r="C2067" s="33">
        <v>12138</v>
      </c>
      <c r="D2067" s="52">
        <v>12138</v>
      </c>
      <c r="E2067" s="70">
        <v>10977.75</v>
      </c>
      <c r="F2067" s="122">
        <f t="shared" si="99"/>
        <v>16466.625</v>
      </c>
      <c r="G2067" s="105">
        <f t="shared" si="97"/>
        <v>4391.1000000000004</v>
      </c>
      <c r="H2067" s="105">
        <f t="shared" si="98"/>
        <v>7135.5375000000004</v>
      </c>
      <c r="I2067" s="7" t="s">
        <v>17519</v>
      </c>
      <c r="J2067" s="7" t="s">
        <v>17526</v>
      </c>
      <c r="K2067" s="50"/>
      <c r="L2067" s="50"/>
      <c r="M2067" s="46"/>
      <c r="N2067" s="46"/>
      <c r="O2067" s="48"/>
      <c r="P2067" s="49"/>
      <c r="Q2067" s="49"/>
    </row>
    <row r="2068" spans="1:17" customFormat="1" x14ac:dyDescent="0.3">
      <c r="A2068" s="7" t="s">
        <v>5743</v>
      </c>
      <c r="B2068" s="7" t="s">
        <v>5744</v>
      </c>
      <c r="C2068" s="33">
        <v>0</v>
      </c>
      <c r="D2068" s="52">
        <v>351050</v>
      </c>
      <c r="E2068" s="70">
        <v>0</v>
      </c>
      <c r="F2068" s="122">
        <f t="shared" si="99"/>
        <v>526575</v>
      </c>
      <c r="G2068" s="105">
        <f t="shared" si="97"/>
        <v>140420</v>
      </c>
      <c r="H2068" s="105">
        <f t="shared" si="98"/>
        <v>228182.5</v>
      </c>
      <c r="I2068" s="7" t="s">
        <v>17519</v>
      </c>
      <c r="J2068" s="7" t="s">
        <v>17526</v>
      </c>
      <c r="K2068" s="50"/>
      <c r="L2068" s="50"/>
      <c r="M2068" s="46"/>
      <c r="N2068" s="46"/>
      <c r="O2068" s="48"/>
      <c r="P2068" s="49"/>
      <c r="Q2068" s="49"/>
    </row>
    <row r="2069" spans="1:17" customFormat="1" x14ac:dyDescent="0.3">
      <c r="A2069" s="7" t="s">
        <v>5745</v>
      </c>
      <c r="B2069" s="7" t="s">
        <v>5746</v>
      </c>
      <c r="C2069" s="33">
        <v>0</v>
      </c>
      <c r="D2069" s="52">
        <v>134580.67000000001</v>
      </c>
      <c r="E2069" s="70">
        <v>0</v>
      </c>
      <c r="F2069" s="122">
        <f t="shared" si="99"/>
        <v>201871.005</v>
      </c>
      <c r="G2069" s="105">
        <f t="shared" si="97"/>
        <v>53832.268000000011</v>
      </c>
      <c r="H2069" s="105">
        <f t="shared" si="98"/>
        <v>87477.435500000007</v>
      </c>
      <c r="I2069" s="7" t="s">
        <v>17519</v>
      </c>
      <c r="J2069" s="7" t="s">
        <v>2</v>
      </c>
      <c r="K2069" s="50"/>
      <c r="L2069" s="50"/>
      <c r="M2069" s="46"/>
      <c r="N2069" s="46"/>
      <c r="O2069" s="48"/>
      <c r="P2069" s="49"/>
      <c r="Q2069" s="49"/>
    </row>
    <row r="2070" spans="1:17" customFormat="1" x14ac:dyDescent="0.3">
      <c r="A2070" s="7" t="s">
        <v>5747</v>
      </c>
      <c r="B2070" s="7" t="s">
        <v>5748</v>
      </c>
      <c r="C2070" s="33">
        <v>0</v>
      </c>
      <c r="D2070" s="52">
        <v>402422.3</v>
      </c>
      <c r="E2070" s="70">
        <v>0</v>
      </c>
      <c r="F2070" s="122">
        <f t="shared" si="99"/>
        <v>603633.44999999995</v>
      </c>
      <c r="G2070" s="105">
        <f t="shared" si="97"/>
        <v>160968.92000000001</v>
      </c>
      <c r="H2070" s="105">
        <f t="shared" si="98"/>
        <v>261574.495</v>
      </c>
      <c r="I2070" s="7" t="s">
        <v>17519</v>
      </c>
      <c r="J2070" s="7" t="s">
        <v>1433</v>
      </c>
      <c r="K2070" s="50"/>
      <c r="L2070" s="50"/>
      <c r="M2070" s="46"/>
      <c r="N2070" s="46"/>
      <c r="O2070" s="48"/>
      <c r="P2070" s="49"/>
      <c r="Q2070" s="49"/>
    </row>
    <row r="2071" spans="1:17" customFormat="1" x14ac:dyDescent="0.3">
      <c r="A2071" s="7" t="s">
        <v>5749</v>
      </c>
      <c r="B2071" s="7" t="s">
        <v>5750</v>
      </c>
      <c r="C2071" s="33">
        <v>0</v>
      </c>
      <c r="D2071" s="52">
        <v>58684.85</v>
      </c>
      <c r="E2071" s="70">
        <v>0</v>
      </c>
      <c r="F2071" s="122">
        <f t="shared" si="99"/>
        <v>88027.274999999994</v>
      </c>
      <c r="G2071" s="105">
        <f t="shared" si="97"/>
        <v>23473.940000000002</v>
      </c>
      <c r="H2071" s="105">
        <f t="shared" si="98"/>
        <v>38145.152500000004</v>
      </c>
      <c r="I2071" s="7" t="s">
        <v>17519</v>
      </c>
      <c r="J2071" s="7" t="s">
        <v>1433</v>
      </c>
      <c r="K2071" s="50"/>
      <c r="L2071" s="50"/>
      <c r="M2071" s="46"/>
      <c r="N2071" s="46"/>
      <c r="O2071" s="48"/>
      <c r="P2071" s="49"/>
      <c r="Q2071" s="49"/>
    </row>
    <row r="2072" spans="1:17" customFormat="1" x14ac:dyDescent="0.3">
      <c r="A2072" s="7" t="s">
        <v>5751</v>
      </c>
      <c r="B2072" s="7" t="s">
        <v>5752</v>
      </c>
      <c r="C2072" s="33">
        <v>0</v>
      </c>
      <c r="D2072" s="52">
        <v>84892.22</v>
      </c>
      <c r="E2072" s="70">
        <v>0</v>
      </c>
      <c r="F2072" s="122">
        <f t="shared" si="99"/>
        <v>127338.33</v>
      </c>
      <c r="G2072" s="105">
        <f t="shared" si="97"/>
        <v>33956.887999999999</v>
      </c>
      <c r="H2072" s="105">
        <f t="shared" si="98"/>
        <v>55179.942999999999</v>
      </c>
      <c r="I2072" s="7" t="s">
        <v>17519</v>
      </c>
      <c r="J2072" s="7" t="s">
        <v>1433</v>
      </c>
      <c r="K2072" s="50"/>
      <c r="L2072" s="50"/>
      <c r="M2072" s="46"/>
      <c r="N2072" s="46"/>
      <c r="O2072" s="48"/>
      <c r="P2072" s="49"/>
      <c r="Q2072" s="49"/>
    </row>
    <row r="2073" spans="1:17" customFormat="1" ht="15.6" x14ac:dyDescent="0.3">
      <c r="A2073" s="7" t="s">
        <v>5753</v>
      </c>
      <c r="B2073" s="7" t="s">
        <v>5754</v>
      </c>
      <c r="C2073" s="33">
        <v>0</v>
      </c>
      <c r="D2073" s="52">
        <v>47198.97</v>
      </c>
      <c r="E2073" s="70">
        <v>0</v>
      </c>
      <c r="F2073" s="122">
        <f t="shared" si="99"/>
        <v>70798.455000000002</v>
      </c>
      <c r="G2073" s="105">
        <f t="shared" si="97"/>
        <v>18879.588</v>
      </c>
      <c r="H2073" s="105">
        <f t="shared" si="98"/>
        <v>30679.3305</v>
      </c>
      <c r="I2073" s="7" t="s">
        <v>17519</v>
      </c>
      <c r="J2073" s="7" t="s">
        <v>1433</v>
      </c>
      <c r="K2073" s="38"/>
      <c r="L2073" s="38"/>
      <c r="M2073" s="39"/>
      <c r="N2073" s="39"/>
      <c r="O2073" s="40"/>
      <c r="P2073" s="41"/>
      <c r="Q2073" s="41"/>
    </row>
    <row r="2074" spans="1:17" customFormat="1" ht="15.6" x14ac:dyDescent="0.3">
      <c r="A2074" s="7" t="s">
        <v>5755</v>
      </c>
      <c r="B2074" s="7" t="s">
        <v>5756</v>
      </c>
      <c r="C2074" s="33">
        <v>0</v>
      </c>
      <c r="D2074" s="52">
        <v>1748.5</v>
      </c>
      <c r="E2074" s="70">
        <v>0</v>
      </c>
      <c r="F2074" s="122">
        <f t="shared" si="99"/>
        <v>2622.75</v>
      </c>
      <c r="G2074" s="105">
        <f t="shared" si="97"/>
        <v>699.40000000000009</v>
      </c>
      <c r="H2074" s="105">
        <f t="shared" si="98"/>
        <v>1136.5250000000001</v>
      </c>
      <c r="I2074" s="7" t="s">
        <v>17519</v>
      </c>
      <c r="J2074" s="7" t="s">
        <v>1433</v>
      </c>
      <c r="K2074" s="42"/>
      <c r="L2074" s="42"/>
      <c r="M2074" s="39"/>
      <c r="N2074" s="39"/>
      <c r="O2074" s="43"/>
      <c r="P2074" s="44"/>
      <c r="Q2074" s="44"/>
    </row>
    <row r="2075" spans="1:17" customFormat="1" x14ac:dyDescent="0.3">
      <c r="A2075" s="7" t="s">
        <v>5757</v>
      </c>
      <c r="B2075" s="7" t="s">
        <v>5758</v>
      </c>
      <c r="C2075" s="33">
        <v>0</v>
      </c>
      <c r="D2075" s="52">
        <v>23800</v>
      </c>
      <c r="E2075" s="70">
        <v>0</v>
      </c>
      <c r="F2075" s="122">
        <f t="shared" si="99"/>
        <v>35700</v>
      </c>
      <c r="G2075" s="105">
        <f t="shared" si="97"/>
        <v>9520</v>
      </c>
      <c r="H2075" s="105">
        <f t="shared" si="98"/>
        <v>15470</v>
      </c>
      <c r="I2075" s="7" t="s">
        <v>17519</v>
      </c>
      <c r="J2075" s="7" t="s">
        <v>1433</v>
      </c>
      <c r="K2075" s="50"/>
      <c r="L2075" s="50"/>
      <c r="M2075" s="46"/>
      <c r="N2075" s="46"/>
      <c r="O2075" s="48"/>
      <c r="P2075" s="49"/>
      <c r="Q2075" s="49"/>
    </row>
    <row r="2076" spans="1:17" customFormat="1" x14ac:dyDescent="0.3">
      <c r="A2076" s="7" t="s">
        <v>5759</v>
      </c>
      <c r="B2076" s="7" t="s">
        <v>5760</v>
      </c>
      <c r="C2076" s="33">
        <v>0</v>
      </c>
      <c r="D2076" s="52">
        <v>303078.71999999997</v>
      </c>
      <c r="E2076" s="70">
        <v>0</v>
      </c>
      <c r="F2076" s="122">
        <f t="shared" si="99"/>
        <v>454618.07999999996</v>
      </c>
      <c r="G2076" s="105">
        <f t="shared" si="97"/>
        <v>121231.488</v>
      </c>
      <c r="H2076" s="105">
        <f t="shared" si="98"/>
        <v>197001.16799999998</v>
      </c>
      <c r="I2076" s="7" t="s">
        <v>17519</v>
      </c>
      <c r="J2076" s="7" t="s">
        <v>272</v>
      </c>
      <c r="K2076" s="50"/>
      <c r="L2076" s="50"/>
      <c r="M2076" s="46"/>
      <c r="N2076" s="46"/>
      <c r="O2076" s="48"/>
      <c r="P2076" s="49"/>
      <c r="Q2076" s="49"/>
    </row>
    <row r="2077" spans="1:17" customFormat="1" x14ac:dyDescent="0.3">
      <c r="A2077" s="7" t="s">
        <v>5761</v>
      </c>
      <c r="B2077" s="7" t="s">
        <v>5762</v>
      </c>
      <c r="C2077" s="33">
        <v>0</v>
      </c>
      <c r="D2077" s="52">
        <v>111532.75</v>
      </c>
      <c r="E2077" s="70">
        <v>0</v>
      </c>
      <c r="F2077" s="122">
        <f t="shared" si="99"/>
        <v>167299.125</v>
      </c>
      <c r="G2077" s="105">
        <f t="shared" si="97"/>
        <v>44613.100000000006</v>
      </c>
      <c r="H2077" s="105">
        <f t="shared" si="98"/>
        <v>72496.287500000006</v>
      </c>
      <c r="I2077" s="7" t="s">
        <v>17519</v>
      </c>
      <c r="J2077" s="7" t="s">
        <v>272</v>
      </c>
      <c r="K2077" s="50"/>
      <c r="L2077" s="50"/>
      <c r="M2077" s="46"/>
      <c r="N2077" s="46"/>
      <c r="O2077" s="48"/>
      <c r="P2077" s="49"/>
      <c r="Q2077" s="49"/>
    </row>
    <row r="2078" spans="1:17" customFormat="1" x14ac:dyDescent="0.3">
      <c r="A2078" s="7" t="s">
        <v>5763</v>
      </c>
      <c r="B2078" s="7" t="s">
        <v>5764</v>
      </c>
      <c r="C2078" s="33">
        <v>237405</v>
      </c>
      <c r="D2078" s="52">
        <v>237405</v>
      </c>
      <c r="E2078" s="70">
        <v>166600</v>
      </c>
      <c r="F2078" s="122">
        <f t="shared" si="99"/>
        <v>249900</v>
      </c>
      <c r="G2078" s="105">
        <f t="shared" si="97"/>
        <v>66640</v>
      </c>
      <c r="H2078" s="105">
        <f t="shared" si="98"/>
        <v>108290</v>
      </c>
      <c r="I2078" s="7" t="s">
        <v>17519</v>
      </c>
      <c r="J2078" s="7" t="s">
        <v>1433</v>
      </c>
      <c r="K2078" s="50"/>
      <c r="L2078" s="50"/>
      <c r="M2078" s="46"/>
      <c r="N2078" s="46"/>
      <c r="O2078" s="48"/>
      <c r="P2078" s="49"/>
      <c r="Q2078" s="49"/>
    </row>
    <row r="2079" spans="1:17" customFormat="1" x14ac:dyDescent="0.3">
      <c r="A2079" s="7" t="s">
        <v>1649</v>
      </c>
      <c r="B2079" s="7" t="s">
        <v>5765</v>
      </c>
      <c r="C2079" s="33">
        <v>1890.91</v>
      </c>
      <c r="D2079" s="52">
        <v>1890.91</v>
      </c>
      <c r="E2079" s="70">
        <v>481.95</v>
      </c>
      <c r="F2079" s="122">
        <f t="shared" si="99"/>
        <v>722.92499999999995</v>
      </c>
      <c r="G2079" s="105">
        <f t="shared" si="97"/>
        <v>192.78</v>
      </c>
      <c r="H2079" s="105">
        <f t="shared" si="98"/>
        <v>313.26749999999998</v>
      </c>
      <c r="I2079" s="7" t="s">
        <v>17519</v>
      </c>
      <c r="J2079" s="7" t="s">
        <v>1433</v>
      </c>
      <c r="K2079" s="50"/>
      <c r="L2079" s="50"/>
      <c r="M2079" s="46"/>
      <c r="N2079" s="46"/>
      <c r="O2079" s="48"/>
      <c r="P2079" s="49"/>
      <c r="Q2079" s="49"/>
    </row>
    <row r="2080" spans="1:17" customFormat="1" x14ac:dyDescent="0.3">
      <c r="A2080" s="7" t="s">
        <v>5766</v>
      </c>
      <c r="B2080" s="7" t="s">
        <v>5767</v>
      </c>
      <c r="C2080" s="33">
        <v>0</v>
      </c>
      <c r="D2080" s="52">
        <v>87465</v>
      </c>
      <c r="E2080" s="70">
        <v>0</v>
      </c>
      <c r="F2080" s="122">
        <f t="shared" si="99"/>
        <v>131197.5</v>
      </c>
      <c r="G2080" s="105">
        <f t="shared" si="97"/>
        <v>34986</v>
      </c>
      <c r="H2080" s="105">
        <f t="shared" si="98"/>
        <v>56852.25</v>
      </c>
      <c r="I2080" s="7" t="s">
        <v>17519</v>
      </c>
      <c r="J2080" s="7" t="s">
        <v>1433</v>
      </c>
      <c r="K2080" s="50"/>
      <c r="L2080" s="50"/>
      <c r="M2080" s="46"/>
      <c r="N2080" s="46"/>
      <c r="O2080" s="48"/>
      <c r="P2080" s="49"/>
      <c r="Q2080" s="49"/>
    </row>
    <row r="2081" spans="1:17" customFormat="1" x14ac:dyDescent="0.3">
      <c r="A2081" s="7" t="s">
        <v>5768</v>
      </c>
      <c r="B2081" s="7" t="s">
        <v>5769</v>
      </c>
      <c r="C2081" s="33">
        <v>0</v>
      </c>
      <c r="D2081" s="52">
        <v>6768.72</v>
      </c>
      <c r="E2081" s="70">
        <v>0</v>
      </c>
      <c r="F2081" s="122">
        <f t="shared" si="99"/>
        <v>10153.08</v>
      </c>
      <c r="G2081" s="105">
        <f t="shared" si="97"/>
        <v>2707.4880000000003</v>
      </c>
      <c r="H2081" s="105">
        <f t="shared" si="98"/>
        <v>4399.6680000000006</v>
      </c>
      <c r="I2081" s="7" t="s">
        <v>17519</v>
      </c>
      <c r="J2081" s="7" t="s">
        <v>2</v>
      </c>
      <c r="K2081" s="50"/>
      <c r="L2081" s="50"/>
      <c r="M2081" s="46"/>
      <c r="N2081" s="46"/>
      <c r="O2081" s="48"/>
      <c r="P2081" s="49"/>
      <c r="Q2081" s="49"/>
    </row>
    <row r="2082" spans="1:17" customFormat="1" x14ac:dyDescent="0.3">
      <c r="A2082" s="7" t="s">
        <v>5770</v>
      </c>
      <c r="B2082" s="7" t="s">
        <v>5771</v>
      </c>
      <c r="C2082" s="33">
        <v>0</v>
      </c>
      <c r="D2082" s="52">
        <v>448246.82</v>
      </c>
      <c r="E2082" s="70">
        <v>0</v>
      </c>
      <c r="F2082" s="122">
        <f t="shared" si="99"/>
        <v>672370.23</v>
      </c>
      <c r="G2082" s="105">
        <f t="shared" si="97"/>
        <v>179298.728</v>
      </c>
      <c r="H2082" s="105">
        <f t="shared" si="98"/>
        <v>291360.43300000002</v>
      </c>
      <c r="I2082" s="7" t="s">
        <v>17519</v>
      </c>
      <c r="J2082" s="7" t="s">
        <v>1433</v>
      </c>
      <c r="K2082" s="50"/>
      <c r="L2082" s="50"/>
      <c r="M2082" s="46"/>
      <c r="N2082" s="46"/>
      <c r="O2082" s="48"/>
      <c r="P2082" s="49"/>
      <c r="Q2082" s="49"/>
    </row>
    <row r="2083" spans="1:17" customFormat="1" x14ac:dyDescent="0.3">
      <c r="A2083" s="7" t="s">
        <v>5772</v>
      </c>
      <c r="B2083" s="7" t="s">
        <v>5773</v>
      </c>
      <c r="C2083" s="66">
        <v>0</v>
      </c>
      <c r="D2083" s="68">
        <v>465927.84</v>
      </c>
      <c r="E2083" s="70">
        <v>0</v>
      </c>
      <c r="F2083" s="122">
        <f t="shared" si="99"/>
        <v>698891.76</v>
      </c>
      <c r="G2083" s="105">
        <f t="shared" si="97"/>
        <v>186371.13600000003</v>
      </c>
      <c r="H2083" s="105">
        <f t="shared" si="98"/>
        <v>302853.09600000002</v>
      </c>
      <c r="I2083" s="7" t="s">
        <v>17519</v>
      </c>
      <c r="J2083" s="7" t="s">
        <v>17522</v>
      </c>
      <c r="K2083" s="50"/>
      <c r="L2083" s="50"/>
      <c r="M2083" s="46"/>
      <c r="N2083" s="46"/>
      <c r="O2083" s="48"/>
      <c r="P2083" s="49"/>
      <c r="Q2083" s="49"/>
    </row>
    <row r="2084" spans="1:17" customFormat="1" x14ac:dyDescent="0.3">
      <c r="A2084" s="7" t="s">
        <v>5774</v>
      </c>
      <c r="B2084" s="7" t="s">
        <v>5775</v>
      </c>
      <c r="C2084" s="33">
        <v>0</v>
      </c>
      <c r="D2084" s="52">
        <v>40584.949999999997</v>
      </c>
      <c r="E2084" s="70">
        <v>0</v>
      </c>
      <c r="F2084" s="122">
        <f t="shared" si="99"/>
        <v>60877.424999999996</v>
      </c>
      <c r="G2084" s="105">
        <f t="shared" si="97"/>
        <v>16233.98</v>
      </c>
      <c r="H2084" s="105">
        <f t="shared" si="98"/>
        <v>26380.217499999999</v>
      </c>
      <c r="I2084" s="7" t="s">
        <v>17519</v>
      </c>
      <c r="J2084" s="7" t="s">
        <v>1433</v>
      </c>
      <c r="K2084" s="50"/>
      <c r="L2084" s="50"/>
      <c r="M2084" s="46"/>
      <c r="N2084" s="46"/>
      <c r="O2084" s="48"/>
      <c r="P2084" s="49"/>
      <c r="Q2084" s="49"/>
    </row>
    <row r="2085" spans="1:17" customFormat="1" x14ac:dyDescent="0.3">
      <c r="A2085" s="7" t="s">
        <v>5776</v>
      </c>
      <c r="B2085" s="7" t="s">
        <v>5777</v>
      </c>
      <c r="C2085" s="33">
        <v>0</v>
      </c>
      <c r="D2085" s="52">
        <v>76575.31</v>
      </c>
      <c r="E2085" s="70">
        <v>0</v>
      </c>
      <c r="F2085" s="122">
        <f t="shared" si="99"/>
        <v>114862.965</v>
      </c>
      <c r="G2085" s="105">
        <f t="shared" si="97"/>
        <v>30630.124</v>
      </c>
      <c r="H2085" s="105">
        <f t="shared" si="98"/>
        <v>49773.951500000003</v>
      </c>
      <c r="I2085" s="7" t="s">
        <v>17519</v>
      </c>
      <c r="J2085" s="7" t="s">
        <v>1433</v>
      </c>
      <c r="K2085" s="50"/>
      <c r="L2085" s="50"/>
      <c r="M2085" s="46"/>
      <c r="N2085" s="46"/>
      <c r="O2085" s="48"/>
      <c r="P2085" s="49"/>
      <c r="Q2085" s="49"/>
    </row>
    <row r="2086" spans="1:17" customFormat="1" x14ac:dyDescent="0.3">
      <c r="A2086" s="7" t="s">
        <v>5778</v>
      </c>
      <c r="B2086" s="7" t="s">
        <v>5779</v>
      </c>
      <c r="C2086" s="33">
        <v>55483.75</v>
      </c>
      <c r="D2086" s="52">
        <v>55483.75</v>
      </c>
      <c r="E2086" s="70">
        <v>55483.75</v>
      </c>
      <c r="F2086" s="122">
        <f t="shared" si="99"/>
        <v>83225.625</v>
      </c>
      <c r="G2086" s="105">
        <f t="shared" si="97"/>
        <v>22193.5</v>
      </c>
      <c r="H2086" s="105">
        <f t="shared" si="98"/>
        <v>36064.4375</v>
      </c>
      <c r="I2086" s="7" t="s">
        <v>17519</v>
      </c>
      <c r="J2086" s="7" t="s">
        <v>17526</v>
      </c>
      <c r="K2086" s="50"/>
      <c r="L2086" s="50"/>
      <c r="M2086" s="46"/>
      <c r="N2086" s="46"/>
      <c r="O2086" s="48"/>
      <c r="P2086" s="49"/>
      <c r="Q2086" s="49"/>
    </row>
    <row r="2087" spans="1:17" customFormat="1" x14ac:dyDescent="0.3">
      <c r="A2087" s="7" t="s">
        <v>5780</v>
      </c>
      <c r="B2087" s="7" t="s">
        <v>5781</v>
      </c>
      <c r="C2087" s="33">
        <v>0</v>
      </c>
      <c r="D2087" s="52">
        <v>99153.18</v>
      </c>
      <c r="E2087" s="70">
        <v>99153.18</v>
      </c>
      <c r="F2087" s="122">
        <f t="shared" si="99"/>
        <v>148729.76999999999</v>
      </c>
      <c r="G2087" s="105">
        <f t="shared" si="97"/>
        <v>39661.271999999997</v>
      </c>
      <c r="H2087" s="105">
        <f t="shared" si="98"/>
        <v>64449.566999999995</v>
      </c>
      <c r="I2087" s="7" t="s">
        <v>17519</v>
      </c>
      <c r="J2087" s="7" t="s">
        <v>711</v>
      </c>
      <c r="K2087" s="50"/>
      <c r="L2087" s="50"/>
      <c r="M2087" s="46"/>
      <c r="N2087" s="46"/>
      <c r="O2087" s="48"/>
      <c r="P2087" s="49"/>
      <c r="Q2087" s="49"/>
    </row>
    <row r="2088" spans="1:17" customFormat="1" x14ac:dyDescent="0.3">
      <c r="A2088" s="7" t="s">
        <v>5782</v>
      </c>
      <c r="B2088" s="7" t="s">
        <v>5783</v>
      </c>
      <c r="C2088" s="33">
        <v>0</v>
      </c>
      <c r="D2088" s="52">
        <v>105624.4</v>
      </c>
      <c r="E2088" s="70">
        <v>0</v>
      </c>
      <c r="F2088" s="122">
        <f t="shared" si="99"/>
        <v>158436.59999999998</v>
      </c>
      <c r="G2088" s="105">
        <f t="shared" si="97"/>
        <v>42249.759999999995</v>
      </c>
      <c r="H2088" s="105">
        <f t="shared" si="98"/>
        <v>68655.859999999986</v>
      </c>
      <c r="I2088" s="7" t="s">
        <v>17519</v>
      </c>
      <c r="J2088" s="7" t="s">
        <v>2</v>
      </c>
      <c r="K2088" s="50"/>
      <c r="L2088" s="50"/>
      <c r="M2088" s="46"/>
      <c r="N2088" s="46"/>
      <c r="O2088" s="48"/>
      <c r="P2088" s="49"/>
      <c r="Q2088" s="49"/>
    </row>
    <row r="2089" spans="1:17" customFormat="1" x14ac:dyDescent="0.3">
      <c r="A2089" s="7" t="s">
        <v>5784</v>
      </c>
      <c r="B2089" s="7" t="s">
        <v>5785</v>
      </c>
      <c r="C2089" s="33">
        <v>0</v>
      </c>
      <c r="D2089" s="52">
        <v>326997.71999999997</v>
      </c>
      <c r="E2089" s="70">
        <v>326997.71999999997</v>
      </c>
      <c r="F2089" s="122">
        <f t="shared" si="99"/>
        <v>490496.57999999996</v>
      </c>
      <c r="G2089" s="105">
        <f t="shared" si="97"/>
        <v>130799.08799999999</v>
      </c>
      <c r="H2089" s="105">
        <f t="shared" si="98"/>
        <v>212548.51799999998</v>
      </c>
      <c r="I2089" s="7" t="s">
        <v>17519</v>
      </c>
      <c r="J2089" s="7" t="s">
        <v>1433</v>
      </c>
      <c r="K2089" s="50"/>
      <c r="L2089" s="50"/>
      <c r="M2089" s="46"/>
      <c r="N2089" s="46"/>
      <c r="O2089" s="48"/>
      <c r="P2089" s="49"/>
      <c r="Q2089" s="49"/>
    </row>
    <row r="2090" spans="1:17" customFormat="1" x14ac:dyDescent="0.3">
      <c r="A2090" s="7" t="s">
        <v>5786</v>
      </c>
      <c r="B2090" s="7" t="s">
        <v>5787</v>
      </c>
      <c r="C2090" s="33">
        <v>0</v>
      </c>
      <c r="D2090" s="52">
        <v>69829.2</v>
      </c>
      <c r="E2090" s="70">
        <v>69829.2</v>
      </c>
      <c r="F2090" s="122">
        <f t="shared" si="99"/>
        <v>104743.79999999999</v>
      </c>
      <c r="G2090" s="105">
        <f t="shared" si="97"/>
        <v>27931.68</v>
      </c>
      <c r="H2090" s="105">
        <f t="shared" si="98"/>
        <v>45388.98</v>
      </c>
      <c r="I2090" s="7" t="s">
        <v>17519</v>
      </c>
      <c r="J2090" s="7" t="s">
        <v>1433</v>
      </c>
      <c r="K2090" s="50"/>
      <c r="L2090" s="50"/>
      <c r="M2090" s="46"/>
      <c r="N2090" s="46"/>
      <c r="O2090" s="48"/>
      <c r="P2090" s="49"/>
      <c r="Q2090" s="49"/>
    </row>
    <row r="2091" spans="1:17" customFormat="1" x14ac:dyDescent="0.3">
      <c r="A2091" s="7" t="s">
        <v>5788</v>
      </c>
      <c r="B2091" s="7" t="s">
        <v>5789</v>
      </c>
      <c r="C2091" s="33">
        <v>0</v>
      </c>
      <c r="D2091" s="52">
        <v>280825.71999999997</v>
      </c>
      <c r="E2091" s="70">
        <v>0</v>
      </c>
      <c r="F2091" s="122">
        <f t="shared" si="99"/>
        <v>421238.57999999996</v>
      </c>
      <c r="G2091" s="105">
        <f t="shared" si="97"/>
        <v>112330.288</v>
      </c>
      <c r="H2091" s="105">
        <f t="shared" si="98"/>
        <v>182536.71799999999</v>
      </c>
      <c r="I2091" s="7" t="s">
        <v>17519</v>
      </c>
      <c r="J2091" s="7" t="s">
        <v>1433</v>
      </c>
      <c r="K2091" s="50"/>
      <c r="L2091" s="50"/>
      <c r="M2091" s="46"/>
      <c r="N2091" s="46"/>
      <c r="O2091" s="48"/>
      <c r="P2091" s="49"/>
      <c r="Q2091" s="49"/>
    </row>
    <row r="2092" spans="1:17" customFormat="1" x14ac:dyDescent="0.3">
      <c r="A2092" s="7" t="s">
        <v>5790</v>
      </c>
      <c r="B2092" s="7" t="s">
        <v>5791</v>
      </c>
      <c r="C2092" s="33">
        <v>0</v>
      </c>
      <c r="D2092" s="52">
        <v>60581.71</v>
      </c>
      <c r="E2092" s="70">
        <v>0</v>
      </c>
      <c r="F2092" s="122">
        <f t="shared" si="99"/>
        <v>90872.565000000002</v>
      </c>
      <c r="G2092" s="105">
        <f t="shared" si="97"/>
        <v>24232.684000000001</v>
      </c>
      <c r="H2092" s="105">
        <f t="shared" si="98"/>
        <v>39378.111499999999</v>
      </c>
      <c r="I2092" s="7" t="s">
        <v>17519</v>
      </c>
      <c r="J2092" s="7" t="s">
        <v>1433</v>
      </c>
      <c r="K2092" s="50"/>
      <c r="L2092" s="50"/>
      <c r="M2092" s="46"/>
      <c r="N2092" s="46"/>
      <c r="O2092" s="48"/>
      <c r="P2092" s="49"/>
      <c r="Q2092" s="49"/>
    </row>
    <row r="2093" spans="1:17" customFormat="1" x14ac:dyDescent="0.3">
      <c r="A2093" s="7" t="s">
        <v>5792</v>
      </c>
      <c r="B2093" s="7" t="s">
        <v>5793</v>
      </c>
      <c r="C2093" s="33">
        <v>0</v>
      </c>
      <c r="D2093" s="52">
        <v>75869.64</v>
      </c>
      <c r="E2093" s="70">
        <v>0</v>
      </c>
      <c r="F2093" s="122">
        <f t="shared" si="99"/>
        <v>113804.45999999999</v>
      </c>
      <c r="G2093" s="105">
        <f t="shared" si="97"/>
        <v>30347.856</v>
      </c>
      <c r="H2093" s="105">
        <f t="shared" si="98"/>
        <v>49315.266000000003</v>
      </c>
      <c r="I2093" s="7" t="s">
        <v>17519</v>
      </c>
      <c r="J2093" s="7" t="s">
        <v>1433</v>
      </c>
      <c r="K2093" s="50"/>
      <c r="L2093" s="50"/>
      <c r="M2093" s="46"/>
      <c r="N2093" s="46"/>
      <c r="O2093" s="48"/>
      <c r="P2093" s="49"/>
      <c r="Q2093" s="49"/>
    </row>
    <row r="2094" spans="1:17" customFormat="1" x14ac:dyDescent="0.3">
      <c r="A2094" s="7" t="s">
        <v>5794</v>
      </c>
      <c r="B2094" s="7" t="s">
        <v>5795</v>
      </c>
      <c r="C2094" s="33">
        <v>0</v>
      </c>
      <c r="D2094" s="52">
        <v>346692.22</v>
      </c>
      <c r="E2094" s="70">
        <v>0</v>
      </c>
      <c r="F2094" s="122">
        <f t="shared" si="99"/>
        <v>520038.32999999996</v>
      </c>
      <c r="G2094" s="105">
        <f t="shared" si="97"/>
        <v>138676.88800000001</v>
      </c>
      <c r="H2094" s="105">
        <f t="shared" si="98"/>
        <v>225349.943</v>
      </c>
      <c r="I2094" s="7" t="s">
        <v>17519</v>
      </c>
      <c r="J2094" s="7" t="s">
        <v>1433</v>
      </c>
      <c r="K2094" s="50"/>
      <c r="L2094" s="50"/>
      <c r="M2094" s="46"/>
      <c r="N2094" s="46"/>
      <c r="O2094" s="48"/>
      <c r="P2094" s="49"/>
      <c r="Q2094" s="49"/>
    </row>
    <row r="2095" spans="1:17" customFormat="1" x14ac:dyDescent="0.3">
      <c r="A2095" s="7" t="s">
        <v>5796</v>
      </c>
      <c r="B2095" s="7" t="s">
        <v>5797</v>
      </c>
      <c r="C2095" s="33">
        <v>0</v>
      </c>
      <c r="D2095" s="52">
        <v>79170.7</v>
      </c>
      <c r="E2095" s="70">
        <v>0</v>
      </c>
      <c r="F2095" s="122">
        <f t="shared" si="99"/>
        <v>118756.04999999999</v>
      </c>
      <c r="G2095" s="105">
        <f t="shared" si="97"/>
        <v>31668.28</v>
      </c>
      <c r="H2095" s="105">
        <f t="shared" si="98"/>
        <v>51460.955000000002</v>
      </c>
      <c r="I2095" s="7" t="s">
        <v>17519</v>
      </c>
      <c r="J2095" s="7" t="s">
        <v>1433</v>
      </c>
      <c r="K2095" s="50"/>
      <c r="L2095" s="50"/>
      <c r="M2095" s="46"/>
      <c r="N2095" s="46"/>
      <c r="O2095" s="48"/>
      <c r="P2095" s="49"/>
      <c r="Q2095" s="49"/>
    </row>
    <row r="2096" spans="1:17" customFormat="1" x14ac:dyDescent="0.3">
      <c r="A2096" s="7" t="s">
        <v>5798</v>
      </c>
      <c r="B2096" s="7" t="s">
        <v>5799</v>
      </c>
      <c r="C2096" s="33">
        <v>0</v>
      </c>
      <c r="D2096" s="52">
        <v>276226.37</v>
      </c>
      <c r="E2096" s="70">
        <v>0</v>
      </c>
      <c r="F2096" s="122">
        <f t="shared" si="99"/>
        <v>414339.55499999999</v>
      </c>
      <c r="G2096" s="105">
        <f t="shared" si="97"/>
        <v>110490.54800000001</v>
      </c>
      <c r="H2096" s="105">
        <f t="shared" si="98"/>
        <v>179547.14050000001</v>
      </c>
      <c r="I2096" s="7" t="s">
        <v>17519</v>
      </c>
      <c r="J2096" s="7" t="s">
        <v>711</v>
      </c>
      <c r="K2096" s="50"/>
      <c r="L2096" s="50"/>
      <c r="M2096" s="46"/>
      <c r="N2096" s="46"/>
      <c r="O2096" s="48"/>
      <c r="P2096" s="49"/>
      <c r="Q2096" s="49"/>
    </row>
    <row r="2097" spans="1:17" customFormat="1" x14ac:dyDescent="0.3">
      <c r="A2097" s="7" t="s">
        <v>5800</v>
      </c>
      <c r="B2097" s="7" t="s">
        <v>5801</v>
      </c>
      <c r="C2097" s="33">
        <v>0</v>
      </c>
      <c r="D2097" s="52">
        <v>208726</v>
      </c>
      <c r="E2097" s="70">
        <v>0</v>
      </c>
      <c r="F2097" s="122">
        <f t="shared" si="99"/>
        <v>313089</v>
      </c>
      <c r="G2097" s="105">
        <f t="shared" si="97"/>
        <v>83490.400000000009</v>
      </c>
      <c r="H2097" s="105">
        <f t="shared" si="98"/>
        <v>135671.9</v>
      </c>
      <c r="I2097" s="7" t="s">
        <v>17519</v>
      </c>
      <c r="J2097" s="7" t="s">
        <v>1433</v>
      </c>
      <c r="K2097" s="50"/>
      <c r="L2097" s="50"/>
      <c r="M2097" s="46"/>
      <c r="N2097" s="46"/>
      <c r="O2097" s="48"/>
      <c r="P2097" s="49"/>
      <c r="Q2097" s="49"/>
    </row>
    <row r="2098" spans="1:17" customFormat="1" x14ac:dyDescent="0.3">
      <c r="A2098" s="7" t="s">
        <v>5802</v>
      </c>
      <c r="B2098" s="7" t="s">
        <v>5803</v>
      </c>
      <c r="C2098" s="33">
        <v>0</v>
      </c>
      <c r="D2098" s="52">
        <v>172559.52</v>
      </c>
      <c r="E2098" s="70">
        <v>172559.52</v>
      </c>
      <c r="F2098" s="122">
        <f t="shared" si="99"/>
        <v>258839.27999999997</v>
      </c>
      <c r="G2098" s="105">
        <f t="shared" si="97"/>
        <v>69023.808000000005</v>
      </c>
      <c r="H2098" s="105">
        <f t="shared" si="98"/>
        <v>112163.68799999999</v>
      </c>
      <c r="I2098" s="7" t="s">
        <v>17519</v>
      </c>
      <c r="J2098" s="7" t="s">
        <v>1433</v>
      </c>
      <c r="K2098" s="50"/>
      <c r="L2098" s="50"/>
      <c r="M2098" s="46"/>
      <c r="N2098" s="46"/>
      <c r="O2098" s="48"/>
      <c r="P2098" s="49"/>
      <c r="Q2098" s="49"/>
    </row>
    <row r="2099" spans="1:17" customFormat="1" x14ac:dyDescent="0.3">
      <c r="A2099" s="7" t="s">
        <v>5804</v>
      </c>
      <c r="B2099" s="7" t="s">
        <v>5805</v>
      </c>
      <c r="C2099" s="33">
        <v>4150.72</v>
      </c>
      <c r="D2099" s="52">
        <v>4150.72</v>
      </c>
      <c r="E2099" s="70">
        <v>3927</v>
      </c>
      <c r="F2099" s="122">
        <f t="shared" si="99"/>
        <v>5890.5</v>
      </c>
      <c r="G2099" s="105">
        <f t="shared" si="97"/>
        <v>1570.8000000000002</v>
      </c>
      <c r="H2099" s="105">
        <f t="shared" si="98"/>
        <v>2552.5500000000002</v>
      </c>
      <c r="I2099" s="7" t="s">
        <v>17519</v>
      </c>
      <c r="J2099" s="7" t="s">
        <v>17526</v>
      </c>
      <c r="K2099" s="50"/>
      <c r="L2099" s="50"/>
      <c r="M2099" s="46"/>
      <c r="N2099" s="46"/>
      <c r="O2099" s="48"/>
      <c r="P2099" s="49"/>
      <c r="Q2099" s="49"/>
    </row>
    <row r="2100" spans="1:17" customFormat="1" x14ac:dyDescent="0.3">
      <c r="A2100" s="7" t="s">
        <v>5806</v>
      </c>
      <c r="B2100" s="7" t="s">
        <v>5807</v>
      </c>
      <c r="C2100" s="33">
        <v>4016.49</v>
      </c>
      <c r="D2100" s="52">
        <v>4016.49</v>
      </c>
      <c r="E2100" s="70">
        <v>3927</v>
      </c>
      <c r="F2100" s="122">
        <f t="shared" si="99"/>
        <v>5890.5</v>
      </c>
      <c r="G2100" s="105">
        <f t="shared" si="97"/>
        <v>1570.8000000000002</v>
      </c>
      <c r="H2100" s="105">
        <f t="shared" si="98"/>
        <v>2552.5500000000002</v>
      </c>
      <c r="I2100" s="7" t="s">
        <v>17519</v>
      </c>
      <c r="J2100" s="7" t="s">
        <v>1433</v>
      </c>
      <c r="K2100" s="50"/>
      <c r="L2100" s="50"/>
      <c r="M2100" s="46"/>
      <c r="N2100" s="46"/>
      <c r="O2100" s="48"/>
      <c r="P2100" s="49"/>
      <c r="Q2100" s="49"/>
    </row>
    <row r="2101" spans="1:17" customFormat="1" x14ac:dyDescent="0.3">
      <c r="A2101" s="7" t="s">
        <v>5808</v>
      </c>
      <c r="B2101" s="7" t="s">
        <v>5809</v>
      </c>
      <c r="C2101" s="33">
        <v>0</v>
      </c>
      <c r="D2101" s="52">
        <v>47481</v>
      </c>
      <c r="E2101" s="70">
        <v>0</v>
      </c>
      <c r="F2101" s="122">
        <f t="shared" si="99"/>
        <v>71221.5</v>
      </c>
      <c r="G2101" s="105">
        <f t="shared" si="97"/>
        <v>18992.400000000001</v>
      </c>
      <c r="H2101" s="105">
        <f t="shared" si="98"/>
        <v>30862.65</v>
      </c>
      <c r="I2101" s="7" t="s">
        <v>17519</v>
      </c>
      <c r="J2101" s="7" t="s">
        <v>272</v>
      </c>
      <c r="K2101" s="50"/>
      <c r="L2101" s="50"/>
      <c r="M2101" s="46"/>
      <c r="N2101" s="46"/>
      <c r="O2101" s="48"/>
      <c r="P2101" s="49"/>
      <c r="Q2101" s="49"/>
    </row>
    <row r="2102" spans="1:17" customFormat="1" x14ac:dyDescent="0.3">
      <c r="A2102" s="7" t="s">
        <v>5810</v>
      </c>
      <c r="B2102" s="7" t="s">
        <v>5811</v>
      </c>
      <c r="C2102" s="33">
        <v>0</v>
      </c>
      <c r="D2102" s="52">
        <v>3927</v>
      </c>
      <c r="E2102" s="70">
        <v>0</v>
      </c>
      <c r="F2102" s="122">
        <f t="shared" si="99"/>
        <v>5890.5</v>
      </c>
      <c r="G2102" s="105">
        <f t="shared" si="97"/>
        <v>1570.8000000000002</v>
      </c>
      <c r="H2102" s="105">
        <f t="shared" si="98"/>
        <v>2552.5500000000002</v>
      </c>
      <c r="I2102" s="7" t="s">
        <v>17519</v>
      </c>
      <c r="J2102" s="7" t="s">
        <v>272</v>
      </c>
      <c r="K2102" s="50"/>
      <c r="L2102" s="50"/>
      <c r="M2102" s="46"/>
      <c r="N2102" s="46"/>
      <c r="O2102" s="48"/>
      <c r="P2102" s="49"/>
      <c r="Q2102" s="49"/>
    </row>
    <row r="2103" spans="1:17" customFormat="1" x14ac:dyDescent="0.3">
      <c r="A2103" s="7" t="s">
        <v>5812</v>
      </c>
      <c r="B2103" s="7" t="s">
        <v>5813</v>
      </c>
      <c r="C2103" s="33">
        <v>0</v>
      </c>
      <c r="D2103" s="52">
        <v>1071</v>
      </c>
      <c r="E2103" s="70">
        <v>0</v>
      </c>
      <c r="F2103" s="122">
        <f t="shared" si="99"/>
        <v>1606.5</v>
      </c>
      <c r="G2103" s="105">
        <f t="shared" si="97"/>
        <v>428.40000000000003</v>
      </c>
      <c r="H2103" s="105">
        <f t="shared" si="98"/>
        <v>696.15</v>
      </c>
      <c r="I2103" s="7" t="s">
        <v>17519</v>
      </c>
      <c r="J2103" s="7" t="s">
        <v>711</v>
      </c>
      <c r="K2103" s="50"/>
      <c r="L2103" s="50"/>
      <c r="M2103" s="46"/>
      <c r="N2103" s="46"/>
      <c r="O2103" s="48"/>
      <c r="P2103" s="49"/>
      <c r="Q2103" s="49"/>
    </row>
    <row r="2104" spans="1:17" customFormat="1" x14ac:dyDescent="0.3">
      <c r="A2104" s="7" t="s">
        <v>5814</v>
      </c>
      <c r="B2104" s="7" t="s">
        <v>5815</v>
      </c>
      <c r="C2104" s="33">
        <v>0</v>
      </c>
      <c r="D2104" s="52">
        <v>100727.55</v>
      </c>
      <c r="E2104" s="70">
        <v>100727.55</v>
      </c>
      <c r="F2104" s="122">
        <f t="shared" si="99"/>
        <v>151091.32500000001</v>
      </c>
      <c r="G2104" s="105">
        <f t="shared" si="97"/>
        <v>40291.020000000004</v>
      </c>
      <c r="H2104" s="105">
        <f t="shared" si="98"/>
        <v>65472.907500000001</v>
      </c>
      <c r="I2104" s="7" t="s">
        <v>17519</v>
      </c>
      <c r="J2104" s="7" t="s">
        <v>711</v>
      </c>
      <c r="K2104" s="50"/>
      <c r="L2104" s="50"/>
      <c r="M2104" s="46"/>
      <c r="N2104" s="46"/>
      <c r="O2104" s="48"/>
      <c r="P2104" s="49"/>
      <c r="Q2104" s="49"/>
    </row>
    <row r="2105" spans="1:17" customFormat="1" x14ac:dyDescent="0.3">
      <c r="A2105" s="7" t="s">
        <v>5816</v>
      </c>
      <c r="B2105" s="7" t="s">
        <v>5817</v>
      </c>
      <c r="C2105" s="33">
        <v>0</v>
      </c>
      <c r="D2105" s="52">
        <v>249500.16</v>
      </c>
      <c r="E2105" s="70">
        <v>0</v>
      </c>
      <c r="F2105" s="122">
        <f t="shared" si="99"/>
        <v>374250.23999999999</v>
      </c>
      <c r="G2105" s="105">
        <f t="shared" si="97"/>
        <v>99800.064000000013</v>
      </c>
      <c r="H2105" s="105">
        <f t="shared" si="98"/>
        <v>162175.10400000002</v>
      </c>
      <c r="I2105" s="7" t="s">
        <v>17519</v>
      </c>
      <c r="J2105" s="7" t="s">
        <v>272</v>
      </c>
      <c r="K2105" s="50"/>
      <c r="L2105" s="50"/>
      <c r="M2105" s="46"/>
      <c r="N2105" s="46"/>
      <c r="O2105" s="48"/>
      <c r="P2105" s="49"/>
      <c r="Q2105" s="49"/>
    </row>
    <row r="2106" spans="1:17" customFormat="1" x14ac:dyDescent="0.3">
      <c r="A2106" s="7" t="s">
        <v>5818</v>
      </c>
      <c r="B2106" s="7" t="s">
        <v>5819</v>
      </c>
      <c r="C2106" s="33">
        <v>0</v>
      </c>
      <c r="D2106" s="52">
        <v>125172.53</v>
      </c>
      <c r="E2106" s="70">
        <v>0</v>
      </c>
      <c r="F2106" s="122">
        <f t="shared" si="99"/>
        <v>187758.79499999998</v>
      </c>
      <c r="G2106" s="105">
        <f t="shared" si="97"/>
        <v>50069.011999999995</v>
      </c>
      <c r="H2106" s="105">
        <f t="shared" si="98"/>
        <v>81362.144499999995</v>
      </c>
      <c r="I2106" s="7" t="s">
        <v>17519</v>
      </c>
      <c r="J2106" s="7" t="s">
        <v>1433</v>
      </c>
      <c r="K2106" s="50"/>
      <c r="L2106" s="50"/>
      <c r="M2106" s="46"/>
      <c r="N2106" s="46"/>
      <c r="O2106" s="48"/>
      <c r="P2106" s="49"/>
      <c r="Q2106" s="49"/>
    </row>
    <row r="2107" spans="1:17" customFormat="1" x14ac:dyDescent="0.3">
      <c r="A2107" s="7" t="s">
        <v>5820</v>
      </c>
      <c r="B2107" s="7" t="s">
        <v>5821</v>
      </c>
      <c r="C2107" s="33">
        <v>0</v>
      </c>
      <c r="D2107" s="52">
        <v>196797.44</v>
      </c>
      <c r="E2107" s="70">
        <v>0</v>
      </c>
      <c r="F2107" s="122">
        <f t="shared" si="99"/>
        <v>295196.16000000003</v>
      </c>
      <c r="G2107" s="105">
        <f t="shared" si="97"/>
        <v>78718.976000000024</v>
      </c>
      <c r="H2107" s="105">
        <f t="shared" si="98"/>
        <v>127918.33600000002</v>
      </c>
      <c r="I2107" s="7" t="s">
        <v>17519</v>
      </c>
      <c r="J2107" s="7" t="s">
        <v>1433</v>
      </c>
      <c r="K2107" s="50"/>
      <c r="L2107" s="50"/>
      <c r="M2107" s="46"/>
      <c r="N2107" s="46"/>
      <c r="O2107" s="48"/>
      <c r="P2107" s="49"/>
      <c r="Q2107" s="49"/>
    </row>
    <row r="2108" spans="1:17" customFormat="1" x14ac:dyDescent="0.3">
      <c r="A2108" s="7" t="s">
        <v>5822</v>
      </c>
      <c r="B2108" s="7" t="s">
        <v>5823</v>
      </c>
      <c r="C2108" s="33">
        <v>0</v>
      </c>
      <c r="D2108" s="52">
        <v>1725.5</v>
      </c>
      <c r="E2108" s="70">
        <v>0</v>
      </c>
      <c r="F2108" s="122">
        <f t="shared" si="99"/>
        <v>2588.25</v>
      </c>
      <c r="G2108" s="105">
        <f t="shared" si="97"/>
        <v>690.2</v>
      </c>
      <c r="H2108" s="105">
        <f t="shared" si="98"/>
        <v>1121.575</v>
      </c>
      <c r="I2108" s="7" t="s">
        <v>17520</v>
      </c>
      <c r="J2108" s="7" t="s">
        <v>1433</v>
      </c>
      <c r="K2108" s="50"/>
      <c r="L2108" s="50"/>
      <c r="M2108" s="46"/>
      <c r="N2108" s="46"/>
      <c r="O2108" s="48"/>
      <c r="P2108" s="49"/>
      <c r="Q2108" s="49"/>
    </row>
    <row r="2109" spans="1:17" customFormat="1" x14ac:dyDescent="0.3">
      <c r="A2109" s="7" t="s">
        <v>5824</v>
      </c>
      <c r="B2109" s="7" t="s">
        <v>5825</v>
      </c>
      <c r="C2109" s="33">
        <v>0</v>
      </c>
      <c r="D2109" s="52">
        <v>153538.56</v>
      </c>
      <c r="E2109" s="70">
        <v>0</v>
      </c>
      <c r="F2109" s="122">
        <f t="shared" si="99"/>
        <v>230307.84</v>
      </c>
      <c r="G2109" s="105">
        <f t="shared" si="97"/>
        <v>61415.423999999999</v>
      </c>
      <c r="H2109" s="105">
        <f t="shared" si="98"/>
        <v>99800.063999999998</v>
      </c>
      <c r="I2109" s="7" t="s">
        <v>17519</v>
      </c>
      <c r="J2109" s="7" t="s">
        <v>1433</v>
      </c>
      <c r="K2109" s="50"/>
      <c r="L2109" s="50"/>
      <c r="M2109" s="46"/>
      <c r="N2109" s="46"/>
      <c r="O2109" s="48"/>
      <c r="P2109" s="49"/>
      <c r="Q2109" s="49"/>
    </row>
    <row r="2110" spans="1:17" customFormat="1" x14ac:dyDescent="0.3">
      <c r="A2110" s="7" t="s">
        <v>5826</v>
      </c>
      <c r="B2110" s="7" t="s">
        <v>5827</v>
      </c>
      <c r="C2110" s="33">
        <v>23562</v>
      </c>
      <c r="D2110" s="52">
        <v>23562</v>
      </c>
      <c r="E2110" s="70">
        <v>21420</v>
      </c>
      <c r="F2110" s="122">
        <f t="shared" si="99"/>
        <v>32130</v>
      </c>
      <c r="G2110" s="105">
        <f t="shared" si="97"/>
        <v>8568</v>
      </c>
      <c r="H2110" s="105">
        <f t="shared" si="98"/>
        <v>13923</v>
      </c>
      <c r="I2110" s="7" t="s">
        <v>17519</v>
      </c>
      <c r="J2110" s="7" t="s">
        <v>711</v>
      </c>
      <c r="K2110" s="50"/>
      <c r="L2110" s="50"/>
      <c r="M2110" s="46"/>
      <c r="N2110" s="46"/>
      <c r="O2110" s="48"/>
      <c r="P2110" s="49"/>
      <c r="Q2110" s="49"/>
    </row>
    <row r="2111" spans="1:17" customFormat="1" x14ac:dyDescent="0.3">
      <c r="A2111" s="7" t="s">
        <v>5828</v>
      </c>
      <c r="B2111" s="7" t="s">
        <v>5829</v>
      </c>
      <c r="C2111" s="33">
        <v>0</v>
      </c>
      <c r="D2111" s="52">
        <v>83300</v>
      </c>
      <c r="E2111" s="70">
        <v>0</v>
      </c>
      <c r="F2111" s="122">
        <f t="shared" si="99"/>
        <v>124950</v>
      </c>
      <c r="G2111" s="105">
        <f t="shared" si="97"/>
        <v>33320</v>
      </c>
      <c r="H2111" s="105">
        <f t="shared" si="98"/>
        <v>54145</v>
      </c>
      <c r="I2111" s="7" t="s">
        <v>17519</v>
      </c>
      <c r="J2111" s="7" t="s">
        <v>1433</v>
      </c>
      <c r="K2111" s="50"/>
      <c r="L2111" s="50"/>
      <c r="M2111" s="46"/>
      <c r="N2111" s="46"/>
      <c r="O2111" s="48"/>
      <c r="P2111" s="49"/>
      <c r="Q2111" s="49"/>
    </row>
    <row r="2112" spans="1:17" customFormat="1" x14ac:dyDescent="0.3">
      <c r="A2112" s="7" t="s">
        <v>5830</v>
      </c>
      <c r="B2112" s="7" t="s">
        <v>5831</v>
      </c>
      <c r="C2112" s="33">
        <v>0</v>
      </c>
      <c r="D2112" s="52">
        <v>54997.04</v>
      </c>
      <c r="E2112" s="70">
        <v>0</v>
      </c>
      <c r="F2112" s="122">
        <f t="shared" si="99"/>
        <v>82495.56</v>
      </c>
      <c r="G2112" s="105">
        <f t="shared" si="97"/>
        <v>21998.816000000003</v>
      </c>
      <c r="H2112" s="105">
        <f t="shared" si="98"/>
        <v>35748.076000000001</v>
      </c>
      <c r="I2112" s="7" t="s">
        <v>17519</v>
      </c>
      <c r="J2112" s="7" t="s">
        <v>2</v>
      </c>
      <c r="K2112" s="50"/>
      <c r="L2112" s="50"/>
      <c r="M2112" s="46"/>
      <c r="N2112" s="46"/>
      <c r="O2112" s="48"/>
      <c r="P2112" s="49"/>
      <c r="Q2112" s="49"/>
    </row>
    <row r="2113" spans="1:17" customFormat="1" x14ac:dyDescent="0.3">
      <c r="A2113" s="7" t="s">
        <v>5832</v>
      </c>
      <c r="B2113" s="7" t="s">
        <v>5833</v>
      </c>
      <c r="C2113" s="33">
        <v>0</v>
      </c>
      <c r="D2113" s="52">
        <v>83300</v>
      </c>
      <c r="E2113" s="70">
        <v>0</v>
      </c>
      <c r="F2113" s="122">
        <f t="shared" si="99"/>
        <v>124950</v>
      </c>
      <c r="G2113" s="105">
        <f t="shared" si="97"/>
        <v>33320</v>
      </c>
      <c r="H2113" s="105">
        <f t="shared" si="98"/>
        <v>54145</v>
      </c>
      <c r="I2113" s="7" t="s">
        <v>17519</v>
      </c>
      <c r="J2113" s="7" t="s">
        <v>272</v>
      </c>
      <c r="K2113" s="50"/>
      <c r="L2113" s="50"/>
      <c r="M2113" s="46"/>
      <c r="N2113" s="46"/>
      <c r="O2113" s="48"/>
      <c r="P2113" s="49"/>
      <c r="Q2113" s="49"/>
    </row>
    <row r="2114" spans="1:17" customFormat="1" x14ac:dyDescent="0.3">
      <c r="A2114" s="7" t="s">
        <v>5834</v>
      </c>
      <c r="B2114" s="7" t="s">
        <v>5835</v>
      </c>
      <c r="C2114" s="33">
        <v>55930</v>
      </c>
      <c r="D2114" s="52">
        <v>89250</v>
      </c>
      <c r="E2114" s="70">
        <v>89250</v>
      </c>
      <c r="F2114" s="122">
        <f t="shared" si="99"/>
        <v>133875</v>
      </c>
      <c r="G2114" s="105">
        <f t="shared" si="97"/>
        <v>35700</v>
      </c>
      <c r="H2114" s="105">
        <f t="shared" si="98"/>
        <v>58012.5</v>
      </c>
      <c r="I2114" s="7" t="s">
        <v>17519</v>
      </c>
      <c r="J2114" s="7" t="s">
        <v>1433</v>
      </c>
      <c r="K2114" s="50"/>
      <c r="L2114" s="50"/>
      <c r="M2114" s="46"/>
      <c r="N2114" s="46"/>
      <c r="O2114" s="48"/>
      <c r="P2114" s="49"/>
      <c r="Q2114" s="49"/>
    </row>
    <row r="2115" spans="1:17" customFormat="1" x14ac:dyDescent="0.3">
      <c r="A2115" s="7" t="s">
        <v>5836</v>
      </c>
      <c r="B2115" s="7" t="s">
        <v>5837</v>
      </c>
      <c r="C2115" s="33">
        <v>0</v>
      </c>
      <c r="D2115" s="52">
        <v>31927.7</v>
      </c>
      <c r="E2115" s="70">
        <v>0</v>
      </c>
      <c r="F2115" s="122">
        <f t="shared" si="99"/>
        <v>47891.55</v>
      </c>
      <c r="G2115" s="105">
        <f t="shared" si="97"/>
        <v>12771.080000000002</v>
      </c>
      <c r="H2115" s="105">
        <f t="shared" si="98"/>
        <v>20753.005000000001</v>
      </c>
      <c r="I2115" s="7" t="s">
        <v>17519</v>
      </c>
      <c r="J2115" s="7" t="s">
        <v>272</v>
      </c>
      <c r="K2115" s="50"/>
      <c r="L2115" s="50"/>
      <c r="M2115" s="46"/>
      <c r="N2115" s="46"/>
      <c r="O2115" s="48"/>
      <c r="P2115" s="49"/>
      <c r="Q2115" s="49"/>
    </row>
    <row r="2116" spans="1:17" customFormat="1" x14ac:dyDescent="0.3">
      <c r="A2116" s="7" t="s">
        <v>5838</v>
      </c>
      <c r="B2116" s="7" t="s">
        <v>5839</v>
      </c>
      <c r="C2116" s="33">
        <v>0</v>
      </c>
      <c r="D2116" s="52">
        <v>7646.94</v>
      </c>
      <c r="E2116" s="70">
        <v>0</v>
      </c>
      <c r="F2116" s="122">
        <f t="shared" si="99"/>
        <v>11470.41</v>
      </c>
      <c r="G2116" s="105">
        <f t="shared" ref="G2116:G2179" si="100">(F2116/1.5)*0.4</f>
        <v>3058.7759999999998</v>
      </c>
      <c r="H2116" s="105">
        <f t="shared" ref="H2116:H2179" si="101">(F2116/1.5)*0.65</f>
        <v>4970.5109999999995</v>
      </c>
      <c r="I2116" s="7" t="s">
        <v>17519</v>
      </c>
      <c r="J2116" s="7" t="s">
        <v>272</v>
      </c>
      <c r="K2116" s="50"/>
      <c r="L2116" s="50"/>
      <c r="M2116" s="46"/>
      <c r="N2116" s="46"/>
      <c r="O2116" s="48"/>
      <c r="P2116" s="49"/>
      <c r="Q2116" s="49"/>
    </row>
    <row r="2117" spans="1:17" customFormat="1" x14ac:dyDescent="0.3">
      <c r="A2117" s="7" t="s">
        <v>5840</v>
      </c>
      <c r="B2117" s="7" t="s">
        <v>5841</v>
      </c>
      <c r="C2117" s="33">
        <v>0</v>
      </c>
      <c r="D2117" s="52">
        <v>6426</v>
      </c>
      <c r="E2117" s="70">
        <v>0</v>
      </c>
      <c r="F2117" s="122">
        <f t="shared" si="99"/>
        <v>9639</v>
      </c>
      <c r="G2117" s="105">
        <f t="shared" si="100"/>
        <v>2570.4</v>
      </c>
      <c r="H2117" s="105">
        <f t="shared" si="101"/>
        <v>4176.9000000000005</v>
      </c>
      <c r="I2117" s="7" t="s">
        <v>17519</v>
      </c>
      <c r="J2117" s="7" t="s">
        <v>272</v>
      </c>
      <c r="K2117" s="50"/>
      <c r="L2117" s="50"/>
      <c r="M2117" s="46"/>
      <c r="N2117" s="46"/>
      <c r="O2117" s="48"/>
      <c r="P2117" s="49"/>
      <c r="Q2117" s="49"/>
    </row>
    <row r="2118" spans="1:17" customFormat="1" x14ac:dyDescent="0.3">
      <c r="A2118" s="7" t="s">
        <v>5842</v>
      </c>
      <c r="B2118" s="7" t="s">
        <v>5843</v>
      </c>
      <c r="C2118" s="33">
        <v>0</v>
      </c>
      <c r="D2118" s="52">
        <v>11717.93</v>
      </c>
      <c r="E2118" s="70">
        <v>0</v>
      </c>
      <c r="F2118" s="122">
        <f t="shared" si="99"/>
        <v>17576.895</v>
      </c>
      <c r="G2118" s="105">
        <f t="shared" si="100"/>
        <v>4687.1720000000005</v>
      </c>
      <c r="H2118" s="105">
        <f t="shared" si="101"/>
        <v>7616.6545000000006</v>
      </c>
      <c r="I2118" s="7" t="s">
        <v>17519</v>
      </c>
      <c r="J2118" s="7" t="s">
        <v>272</v>
      </c>
      <c r="K2118" s="50"/>
      <c r="L2118" s="50"/>
      <c r="M2118" s="46"/>
      <c r="N2118" s="46"/>
      <c r="O2118" s="48"/>
      <c r="P2118" s="49"/>
      <c r="Q2118" s="49"/>
    </row>
    <row r="2119" spans="1:17" customFormat="1" ht="15.6" x14ac:dyDescent="0.3">
      <c r="A2119" s="7" t="s">
        <v>5844</v>
      </c>
      <c r="B2119" s="7" t="s">
        <v>5845</v>
      </c>
      <c r="C2119" s="33">
        <v>0</v>
      </c>
      <c r="D2119" s="52">
        <v>321.3</v>
      </c>
      <c r="E2119" s="70">
        <v>0</v>
      </c>
      <c r="F2119" s="122">
        <f t="shared" ref="F2119:F2182" si="102">IF(E2119&gt;0,+E2119,IF(D2119&gt;0,+D2119,IF(C2119&gt;0,+C2119,0)))*1.5</f>
        <v>481.95000000000005</v>
      </c>
      <c r="G2119" s="105">
        <f t="shared" si="100"/>
        <v>128.52000000000001</v>
      </c>
      <c r="H2119" s="105">
        <f t="shared" si="101"/>
        <v>208.84500000000003</v>
      </c>
      <c r="I2119" s="7" t="s">
        <v>17519</v>
      </c>
      <c r="J2119" s="7" t="s">
        <v>272</v>
      </c>
      <c r="K2119" s="38"/>
      <c r="L2119" s="38"/>
      <c r="M2119" s="39"/>
      <c r="N2119" s="39"/>
      <c r="O2119" s="40"/>
      <c r="P2119" s="41"/>
      <c r="Q2119" s="41"/>
    </row>
    <row r="2120" spans="1:17" customFormat="1" ht="15.6" x14ac:dyDescent="0.3">
      <c r="A2120" s="7" t="s">
        <v>5846</v>
      </c>
      <c r="B2120" s="7" t="s">
        <v>5847</v>
      </c>
      <c r="C2120" s="33">
        <v>0</v>
      </c>
      <c r="D2120" s="52">
        <v>34969.339999999997</v>
      </c>
      <c r="E2120" s="70">
        <v>0</v>
      </c>
      <c r="F2120" s="122">
        <f t="shared" si="102"/>
        <v>52454.009999999995</v>
      </c>
      <c r="G2120" s="105">
        <f t="shared" si="100"/>
        <v>13987.735999999999</v>
      </c>
      <c r="H2120" s="105">
        <f t="shared" si="101"/>
        <v>22730.071</v>
      </c>
      <c r="I2120" s="7" t="s">
        <v>17519</v>
      </c>
      <c r="J2120" s="7" t="s">
        <v>272</v>
      </c>
      <c r="K2120" s="42"/>
      <c r="L2120" s="42"/>
      <c r="M2120" s="39"/>
      <c r="N2120" s="39"/>
      <c r="O2120" s="43"/>
      <c r="P2120" s="44"/>
      <c r="Q2120" s="44"/>
    </row>
    <row r="2121" spans="1:17" customFormat="1" x14ac:dyDescent="0.3">
      <c r="A2121" s="7" t="s">
        <v>5848</v>
      </c>
      <c r="B2121" s="7" t="s">
        <v>5849</v>
      </c>
      <c r="C2121" s="33">
        <v>0</v>
      </c>
      <c r="D2121" s="52">
        <v>59500</v>
      </c>
      <c r="E2121" s="70">
        <v>0</v>
      </c>
      <c r="F2121" s="122">
        <f t="shared" si="102"/>
        <v>89250</v>
      </c>
      <c r="G2121" s="105">
        <f t="shared" si="100"/>
        <v>23800</v>
      </c>
      <c r="H2121" s="105">
        <f t="shared" si="101"/>
        <v>38675</v>
      </c>
      <c r="I2121" s="7" t="s">
        <v>17519</v>
      </c>
      <c r="J2121" s="7" t="s">
        <v>272</v>
      </c>
      <c r="K2121" s="50"/>
      <c r="L2121" s="50"/>
      <c r="M2121" s="46"/>
      <c r="N2121" s="46"/>
      <c r="O2121" s="48"/>
      <c r="P2121" s="49"/>
      <c r="Q2121" s="49"/>
    </row>
    <row r="2122" spans="1:17" customFormat="1" x14ac:dyDescent="0.3">
      <c r="A2122" s="7" t="s">
        <v>5850</v>
      </c>
      <c r="B2122" s="7" t="s">
        <v>5851</v>
      </c>
      <c r="C2122" s="33">
        <v>0</v>
      </c>
      <c r="D2122" s="52">
        <v>314160</v>
      </c>
      <c r="E2122" s="70">
        <v>0</v>
      </c>
      <c r="F2122" s="122">
        <f t="shared" si="102"/>
        <v>471240</v>
      </c>
      <c r="G2122" s="105">
        <f t="shared" si="100"/>
        <v>125664</v>
      </c>
      <c r="H2122" s="105">
        <f t="shared" si="101"/>
        <v>204204</v>
      </c>
      <c r="I2122" s="7" t="s">
        <v>17519</v>
      </c>
      <c r="J2122" s="7" t="s">
        <v>1433</v>
      </c>
      <c r="K2122" s="50"/>
      <c r="L2122" s="50"/>
      <c r="M2122" s="46"/>
      <c r="N2122" s="46"/>
      <c r="O2122" s="48"/>
      <c r="P2122" s="49"/>
      <c r="Q2122" s="49"/>
    </row>
    <row r="2123" spans="1:17" customFormat="1" x14ac:dyDescent="0.3">
      <c r="A2123" s="7" t="s">
        <v>5852</v>
      </c>
      <c r="B2123" s="7" t="s">
        <v>5853</v>
      </c>
      <c r="C2123" s="33">
        <v>0</v>
      </c>
      <c r="D2123" s="52">
        <v>1725.5</v>
      </c>
      <c r="E2123" s="70">
        <v>0</v>
      </c>
      <c r="F2123" s="122">
        <f t="shared" si="102"/>
        <v>2588.25</v>
      </c>
      <c r="G2123" s="105">
        <f t="shared" si="100"/>
        <v>690.2</v>
      </c>
      <c r="H2123" s="105">
        <f t="shared" si="101"/>
        <v>1121.575</v>
      </c>
      <c r="I2123" s="7" t="s">
        <v>17519</v>
      </c>
      <c r="J2123" s="7" t="s">
        <v>2</v>
      </c>
      <c r="K2123" s="50"/>
      <c r="L2123" s="50"/>
      <c r="M2123" s="46"/>
      <c r="N2123" s="46"/>
      <c r="O2123" s="48"/>
      <c r="P2123" s="49"/>
      <c r="Q2123" s="49"/>
    </row>
    <row r="2124" spans="1:17" customFormat="1" x14ac:dyDescent="0.3">
      <c r="A2124" s="7" t="s">
        <v>5854</v>
      </c>
      <c r="B2124" s="7" t="s">
        <v>5855</v>
      </c>
      <c r="C2124" s="33">
        <v>0</v>
      </c>
      <c r="D2124" s="52">
        <v>4165</v>
      </c>
      <c r="E2124" s="70">
        <v>0</v>
      </c>
      <c r="F2124" s="122">
        <f t="shared" si="102"/>
        <v>6247.5</v>
      </c>
      <c r="G2124" s="105">
        <f t="shared" si="100"/>
        <v>1666</v>
      </c>
      <c r="H2124" s="105">
        <f t="shared" si="101"/>
        <v>2707.25</v>
      </c>
      <c r="I2124" s="7" t="s">
        <v>17519</v>
      </c>
      <c r="J2124" s="7" t="s">
        <v>2</v>
      </c>
      <c r="K2124" s="50"/>
      <c r="L2124" s="50"/>
      <c r="M2124" s="46"/>
      <c r="N2124" s="46"/>
      <c r="O2124" s="48"/>
      <c r="P2124" s="49"/>
      <c r="Q2124" s="49"/>
    </row>
    <row r="2125" spans="1:17" customFormat="1" x14ac:dyDescent="0.3">
      <c r="A2125" s="7" t="s">
        <v>5856</v>
      </c>
      <c r="B2125" s="7" t="s">
        <v>5857</v>
      </c>
      <c r="C2125" s="33">
        <v>0</v>
      </c>
      <c r="D2125" s="52">
        <v>4165</v>
      </c>
      <c r="E2125" s="70">
        <v>0</v>
      </c>
      <c r="F2125" s="122">
        <f t="shared" si="102"/>
        <v>6247.5</v>
      </c>
      <c r="G2125" s="105">
        <f t="shared" si="100"/>
        <v>1666</v>
      </c>
      <c r="H2125" s="105">
        <f t="shared" si="101"/>
        <v>2707.25</v>
      </c>
      <c r="I2125" s="7" t="s">
        <v>17519</v>
      </c>
      <c r="J2125" s="7" t="s">
        <v>711</v>
      </c>
      <c r="K2125" s="50"/>
      <c r="L2125" s="50"/>
      <c r="M2125" s="46"/>
      <c r="N2125" s="46"/>
      <c r="O2125" s="48"/>
      <c r="P2125" s="49"/>
      <c r="Q2125" s="49"/>
    </row>
    <row r="2126" spans="1:17" customFormat="1" x14ac:dyDescent="0.3">
      <c r="A2126" s="7" t="s">
        <v>5858</v>
      </c>
      <c r="B2126" s="7" t="s">
        <v>5859</v>
      </c>
      <c r="C2126" s="33">
        <v>0</v>
      </c>
      <c r="D2126" s="52">
        <v>11900</v>
      </c>
      <c r="E2126" s="70">
        <v>0</v>
      </c>
      <c r="F2126" s="122">
        <f t="shared" si="102"/>
        <v>17850</v>
      </c>
      <c r="G2126" s="105">
        <f t="shared" si="100"/>
        <v>4760</v>
      </c>
      <c r="H2126" s="105">
        <f t="shared" si="101"/>
        <v>7735</v>
      </c>
      <c r="I2126" s="7" t="s">
        <v>17519</v>
      </c>
      <c r="J2126" s="7" t="s">
        <v>2</v>
      </c>
      <c r="K2126" s="50"/>
      <c r="L2126" s="50"/>
      <c r="M2126" s="46"/>
      <c r="N2126" s="46"/>
      <c r="O2126" s="48"/>
      <c r="P2126" s="49"/>
      <c r="Q2126" s="49"/>
    </row>
    <row r="2127" spans="1:17" customFormat="1" x14ac:dyDescent="0.3">
      <c r="A2127" s="7" t="s">
        <v>5860</v>
      </c>
      <c r="B2127" s="7" t="s">
        <v>5861</v>
      </c>
      <c r="C2127" s="33">
        <v>0</v>
      </c>
      <c r="D2127" s="52">
        <v>11900</v>
      </c>
      <c r="E2127" s="70">
        <v>0</v>
      </c>
      <c r="F2127" s="122">
        <f t="shared" si="102"/>
        <v>17850</v>
      </c>
      <c r="G2127" s="105">
        <f t="shared" si="100"/>
        <v>4760</v>
      </c>
      <c r="H2127" s="105">
        <f t="shared" si="101"/>
        <v>7735</v>
      </c>
      <c r="I2127" s="7" t="s">
        <v>17519</v>
      </c>
      <c r="J2127" s="7" t="s">
        <v>2</v>
      </c>
      <c r="K2127" s="50"/>
      <c r="L2127" s="50"/>
      <c r="M2127" s="46"/>
      <c r="N2127" s="46"/>
      <c r="O2127" s="48"/>
      <c r="P2127" s="49"/>
      <c r="Q2127" s="49"/>
    </row>
    <row r="2128" spans="1:17" customFormat="1" x14ac:dyDescent="0.3">
      <c r="A2128" s="7" t="s">
        <v>5862</v>
      </c>
      <c r="B2128" s="7" t="s">
        <v>5863</v>
      </c>
      <c r="C2128" s="33">
        <v>0</v>
      </c>
      <c r="D2128" s="52">
        <v>23800</v>
      </c>
      <c r="E2128" s="70">
        <v>0</v>
      </c>
      <c r="F2128" s="122">
        <f t="shared" si="102"/>
        <v>35700</v>
      </c>
      <c r="G2128" s="105">
        <f t="shared" si="100"/>
        <v>9520</v>
      </c>
      <c r="H2128" s="105">
        <f t="shared" si="101"/>
        <v>15470</v>
      </c>
      <c r="I2128" s="7" t="s">
        <v>17519</v>
      </c>
      <c r="J2128" s="7" t="s">
        <v>2</v>
      </c>
      <c r="K2128" s="50"/>
      <c r="L2128" s="50"/>
      <c r="M2128" s="46"/>
      <c r="N2128" s="46"/>
      <c r="O2128" s="48"/>
      <c r="P2128" s="49"/>
      <c r="Q2128" s="49"/>
    </row>
    <row r="2129" spans="1:17" customFormat="1" x14ac:dyDescent="0.3">
      <c r="A2129" s="7" t="s">
        <v>5864</v>
      </c>
      <c r="B2129" s="7" t="s">
        <v>5865</v>
      </c>
      <c r="C2129" s="33">
        <v>0</v>
      </c>
      <c r="D2129" s="52">
        <v>23800</v>
      </c>
      <c r="E2129" s="70">
        <v>0</v>
      </c>
      <c r="F2129" s="122">
        <f t="shared" si="102"/>
        <v>35700</v>
      </c>
      <c r="G2129" s="105">
        <f t="shared" si="100"/>
        <v>9520</v>
      </c>
      <c r="H2129" s="105">
        <f t="shared" si="101"/>
        <v>15470</v>
      </c>
      <c r="I2129" s="7" t="s">
        <v>17519</v>
      </c>
      <c r="J2129" s="7" t="s">
        <v>2</v>
      </c>
      <c r="K2129" s="50"/>
      <c r="L2129" s="50"/>
      <c r="M2129" s="46"/>
      <c r="N2129" s="46"/>
      <c r="O2129" s="48"/>
      <c r="P2129" s="49"/>
      <c r="Q2129" s="49"/>
    </row>
    <row r="2130" spans="1:17" customFormat="1" x14ac:dyDescent="0.3">
      <c r="A2130" s="7" t="s">
        <v>5866</v>
      </c>
      <c r="B2130" s="7" t="s">
        <v>5867</v>
      </c>
      <c r="C2130" s="33">
        <v>0</v>
      </c>
      <c r="D2130" s="52">
        <v>25684.959999999999</v>
      </c>
      <c r="E2130" s="70">
        <v>0</v>
      </c>
      <c r="F2130" s="122">
        <f t="shared" si="102"/>
        <v>38527.440000000002</v>
      </c>
      <c r="G2130" s="105">
        <f t="shared" si="100"/>
        <v>10273.984000000002</v>
      </c>
      <c r="H2130" s="105">
        <f t="shared" si="101"/>
        <v>16695.224000000002</v>
      </c>
      <c r="I2130" s="7" t="s">
        <v>17519</v>
      </c>
      <c r="J2130" s="7" t="s">
        <v>2</v>
      </c>
      <c r="K2130" s="50"/>
      <c r="L2130" s="50"/>
      <c r="M2130" s="46"/>
      <c r="N2130" s="46"/>
      <c r="O2130" s="48"/>
      <c r="P2130" s="49"/>
      <c r="Q2130" s="49"/>
    </row>
    <row r="2131" spans="1:17" customFormat="1" x14ac:dyDescent="0.3">
      <c r="A2131" s="7" t="s">
        <v>5868</v>
      </c>
      <c r="B2131" s="7" t="s">
        <v>5869</v>
      </c>
      <c r="C2131" s="33">
        <v>0</v>
      </c>
      <c r="D2131" s="52">
        <v>32725</v>
      </c>
      <c r="E2131" s="70">
        <v>0</v>
      </c>
      <c r="F2131" s="122">
        <f t="shared" si="102"/>
        <v>49087.5</v>
      </c>
      <c r="G2131" s="105">
        <f t="shared" si="100"/>
        <v>13090</v>
      </c>
      <c r="H2131" s="105">
        <f t="shared" si="101"/>
        <v>21271.25</v>
      </c>
      <c r="I2131" s="7" t="s">
        <v>17519</v>
      </c>
      <c r="J2131" s="7" t="s">
        <v>2</v>
      </c>
      <c r="K2131" s="50"/>
      <c r="L2131" s="50"/>
      <c r="M2131" s="46"/>
      <c r="N2131" s="46"/>
      <c r="O2131" s="48"/>
      <c r="P2131" s="49"/>
      <c r="Q2131" s="49"/>
    </row>
    <row r="2132" spans="1:17" customFormat="1" x14ac:dyDescent="0.3">
      <c r="A2132" s="7" t="s">
        <v>5870</v>
      </c>
      <c r="B2132" s="7" t="s">
        <v>5871</v>
      </c>
      <c r="C2132" s="33">
        <v>0</v>
      </c>
      <c r="D2132" s="52">
        <v>32725</v>
      </c>
      <c r="E2132" s="70">
        <v>0</v>
      </c>
      <c r="F2132" s="122">
        <f t="shared" si="102"/>
        <v>49087.5</v>
      </c>
      <c r="G2132" s="105">
        <f t="shared" si="100"/>
        <v>13090</v>
      </c>
      <c r="H2132" s="105">
        <f t="shared" si="101"/>
        <v>21271.25</v>
      </c>
      <c r="I2132" s="7" t="s">
        <v>17519</v>
      </c>
      <c r="J2132" s="7" t="s">
        <v>2</v>
      </c>
      <c r="K2132" s="50"/>
      <c r="L2132" s="50"/>
      <c r="M2132" s="46"/>
      <c r="N2132" s="46"/>
      <c r="O2132" s="48"/>
      <c r="P2132" s="49"/>
      <c r="Q2132" s="49"/>
    </row>
    <row r="2133" spans="1:17" customFormat="1" x14ac:dyDescent="0.3">
      <c r="A2133" s="7" t="s">
        <v>5872</v>
      </c>
      <c r="B2133" s="7" t="s">
        <v>5873</v>
      </c>
      <c r="C2133" s="66">
        <v>0</v>
      </c>
      <c r="D2133" s="68">
        <v>37627.800000000003</v>
      </c>
      <c r="E2133" s="70">
        <v>37627.800000000003</v>
      </c>
      <c r="F2133" s="122">
        <f t="shared" si="102"/>
        <v>56441.700000000004</v>
      </c>
      <c r="G2133" s="105">
        <f t="shared" si="100"/>
        <v>15051.120000000003</v>
      </c>
      <c r="H2133" s="105">
        <f t="shared" si="101"/>
        <v>24458.070000000003</v>
      </c>
      <c r="I2133" s="7" t="s">
        <v>17519</v>
      </c>
      <c r="J2133" s="7" t="s">
        <v>2</v>
      </c>
      <c r="K2133" s="50"/>
      <c r="L2133" s="50"/>
      <c r="M2133" s="46"/>
      <c r="N2133" s="46"/>
      <c r="O2133" s="48"/>
      <c r="P2133" s="49"/>
      <c r="Q2133" s="49"/>
    </row>
    <row r="2134" spans="1:17" customFormat="1" x14ac:dyDescent="0.3">
      <c r="A2134" s="7" t="s">
        <v>5874</v>
      </c>
      <c r="B2134" s="7" t="s">
        <v>5875</v>
      </c>
      <c r="C2134" s="33">
        <v>0</v>
      </c>
      <c r="D2134" s="52">
        <v>128498.58</v>
      </c>
      <c r="E2134" s="70">
        <v>0</v>
      </c>
      <c r="F2134" s="122">
        <f t="shared" si="102"/>
        <v>192747.87</v>
      </c>
      <c r="G2134" s="105">
        <f t="shared" si="100"/>
        <v>51399.432000000001</v>
      </c>
      <c r="H2134" s="105">
        <f t="shared" si="101"/>
        <v>83524.077000000005</v>
      </c>
      <c r="I2134" s="7" t="s">
        <v>17519</v>
      </c>
      <c r="J2134" s="7" t="s">
        <v>2</v>
      </c>
      <c r="K2134" s="50"/>
      <c r="L2134" s="50"/>
      <c r="M2134" s="46"/>
      <c r="N2134" s="46"/>
      <c r="O2134" s="48"/>
      <c r="P2134" s="49"/>
      <c r="Q2134" s="49"/>
    </row>
    <row r="2135" spans="1:17" customFormat="1" x14ac:dyDescent="0.3">
      <c r="A2135" s="7" t="s">
        <v>5876</v>
      </c>
      <c r="B2135" s="7" t="s">
        <v>5877</v>
      </c>
      <c r="C2135" s="33">
        <v>0</v>
      </c>
      <c r="D2135" s="52">
        <v>96221.02</v>
      </c>
      <c r="E2135" s="70">
        <v>0</v>
      </c>
      <c r="F2135" s="122">
        <f t="shared" si="102"/>
        <v>144331.53</v>
      </c>
      <c r="G2135" s="105">
        <f t="shared" si="100"/>
        <v>38488.408000000003</v>
      </c>
      <c r="H2135" s="105">
        <f t="shared" si="101"/>
        <v>62543.663000000008</v>
      </c>
      <c r="I2135" s="7" t="s">
        <v>17519</v>
      </c>
      <c r="J2135" s="7" t="s">
        <v>272</v>
      </c>
      <c r="K2135" s="50"/>
      <c r="L2135" s="50"/>
      <c r="M2135" s="46"/>
      <c r="N2135" s="46"/>
      <c r="O2135" s="48"/>
      <c r="P2135" s="49"/>
      <c r="Q2135" s="49"/>
    </row>
    <row r="2136" spans="1:17" customFormat="1" x14ac:dyDescent="0.3">
      <c r="A2136" s="7" t="s">
        <v>5878</v>
      </c>
      <c r="B2136" s="7" t="s">
        <v>5879</v>
      </c>
      <c r="C2136" s="33">
        <v>0</v>
      </c>
      <c r="D2136" s="52">
        <v>11305</v>
      </c>
      <c r="E2136" s="70">
        <v>0</v>
      </c>
      <c r="F2136" s="122">
        <f t="shared" si="102"/>
        <v>16957.5</v>
      </c>
      <c r="G2136" s="105">
        <f t="shared" si="100"/>
        <v>4522</v>
      </c>
      <c r="H2136" s="105">
        <f t="shared" si="101"/>
        <v>7348.25</v>
      </c>
      <c r="I2136" s="7" t="s">
        <v>17519</v>
      </c>
      <c r="J2136" s="7" t="s">
        <v>272</v>
      </c>
      <c r="K2136" s="50"/>
      <c r="L2136" s="50"/>
      <c r="M2136" s="46"/>
      <c r="N2136" s="46"/>
      <c r="O2136" s="48"/>
      <c r="P2136" s="49"/>
      <c r="Q2136" s="49"/>
    </row>
    <row r="2137" spans="1:17" customFormat="1" x14ac:dyDescent="0.3">
      <c r="A2137" s="7" t="s">
        <v>5880</v>
      </c>
      <c r="B2137" s="7" t="s">
        <v>5881</v>
      </c>
      <c r="C2137" s="33">
        <v>0</v>
      </c>
      <c r="D2137" s="52">
        <v>107025.03</v>
      </c>
      <c r="E2137" s="70">
        <v>0</v>
      </c>
      <c r="F2137" s="122">
        <f t="shared" si="102"/>
        <v>160537.54499999998</v>
      </c>
      <c r="G2137" s="105">
        <f t="shared" si="100"/>
        <v>42810.011999999995</v>
      </c>
      <c r="H2137" s="105">
        <f t="shared" si="101"/>
        <v>69566.269499999995</v>
      </c>
      <c r="I2137" s="7" t="s">
        <v>17519</v>
      </c>
      <c r="J2137" s="7" t="s">
        <v>1433</v>
      </c>
      <c r="K2137" s="50"/>
      <c r="L2137" s="50"/>
      <c r="M2137" s="46"/>
      <c r="N2137" s="46"/>
      <c r="O2137" s="48"/>
      <c r="P2137" s="49"/>
      <c r="Q2137" s="49"/>
    </row>
    <row r="2138" spans="1:17" customFormat="1" x14ac:dyDescent="0.3">
      <c r="A2138" s="7" t="s">
        <v>5882</v>
      </c>
      <c r="B2138" s="7" t="s">
        <v>5883</v>
      </c>
      <c r="C2138" s="33">
        <v>0</v>
      </c>
      <c r="D2138" s="52">
        <v>11305</v>
      </c>
      <c r="E2138" s="70">
        <v>0</v>
      </c>
      <c r="F2138" s="122">
        <f t="shared" si="102"/>
        <v>16957.5</v>
      </c>
      <c r="G2138" s="105">
        <f t="shared" si="100"/>
        <v>4522</v>
      </c>
      <c r="H2138" s="105">
        <f t="shared" si="101"/>
        <v>7348.25</v>
      </c>
      <c r="I2138" s="7" t="s">
        <v>17519</v>
      </c>
      <c r="J2138" s="7" t="s">
        <v>272</v>
      </c>
      <c r="K2138" s="50"/>
      <c r="L2138" s="50"/>
      <c r="M2138" s="46"/>
      <c r="N2138" s="46"/>
      <c r="O2138" s="48"/>
      <c r="P2138" s="49"/>
      <c r="Q2138" s="49"/>
    </row>
    <row r="2139" spans="1:17" customFormat="1" x14ac:dyDescent="0.3">
      <c r="A2139" s="7" t="s">
        <v>5884</v>
      </c>
      <c r="B2139" s="7" t="s">
        <v>5885</v>
      </c>
      <c r="C2139" s="33">
        <v>0</v>
      </c>
      <c r="D2139" s="52">
        <v>208341.63</v>
      </c>
      <c r="E2139" s="70">
        <v>208341.63</v>
      </c>
      <c r="F2139" s="122">
        <f t="shared" si="102"/>
        <v>312512.44500000001</v>
      </c>
      <c r="G2139" s="105">
        <f t="shared" si="100"/>
        <v>83336.652000000002</v>
      </c>
      <c r="H2139" s="105">
        <f t="shared" si="101"/>
        <v>135422.0595</v>
      </c>
      <c r="I2139" s="7" t="s">
        <v>17519</v>
      </c>
      <c r="J2139" s="7" t="s">
        <v>1433</v>
      </c>
      <c r="K2139" s="50"/>
      <c r="L2139" s="50"/>
      <c r="M2139" s="46"/>
      <c r="N2139" s="47"/>
      <c r="O2139" s="48"/>
      <c r="P2139" s="49"/>
      <c r="Q2139" s="49"/>
    </row>
    <row r="2140" spans="1:17" customFormat="1" x14ac:dyDescent="0.3">
      <c r="A2140" s="7" t="s">
        <v>5886</v>
      </c>
      <c r="B2140" s="7" t="s">
        <v>5887</v>
      </c>
      <c r="C2140" s="33">
        <v>11424</v>
      </c>
      <c r="D2140" s="52">
        <v>6072.57</v>
      </c>
      <c r="E2140" s="70">
        <v>6072.57</v>
      </c>
      <c r="F2140" s="122">
        <f t="shared" si="102"/>
        <v>9108.8549999999996</v>
      </c>
      <c r="G2140" s="105">
        <f t="shared" si="100"/>
        <v>2429.0279999999998</v>
      </c>
      <c r="H2140" s="105">
        <f t="shared" si="101"/>
        <v>3947.1704999999997</v>
      </c>
      <c r="I2140" s="7" t="s">
        <v>17519</v>
      </c>
      <c r="J2140" s="7" t="s">
        <v>272</v>
      </c>
      <c r="K2140" s="50"/>
      <c r="L2140" s="50"/>
      <c r="M2140" s="46"/>
      <c r="N2140" s="46"/>
      <c r="O2140" s="48"/>
      <c r="P2140" s="49"/>
      <c r="Q2140" s="49"/>
    </row>
    <row r="2141" spans="1:17" customFormat="1" x14ac:dyDescent="0.3">
      <c r="A2141" s="7" t="s">
        <v>5888</v>
      </c>
      <c r="B2141" s="7" t="s">
        <v>5889</v>
      </c>
      <c r="C2141" s="33">
        <v>0</v>
      </c>
      <c r="D2141" s="52">
        <v>192597.93</v>
      </c>
      <c r="E2141" s="70">
        <v>192597.93</v>
      </c>
      <c r="F2141" s="122">
        <f t="shared" si="102"/>
        <v>288896.89500000002</v>
      </c>
      <c r="G2141" s="105">
        <f t="shared" si="100"/>
        <v>77039.172000000006</v>
      </c>
      <c r="H2141" s="105">
        <f t="shared" si="101"/>
        <v>125188.65450000002</v>
      </c>
      <c r="I2141" s="7" t="s">
        <v>17519</v>
      </c>
      <c r="J2141" s="7" t="s">
        <v>1433</v>
      </c>
      <c r="K2141" s="50"/>
      <c r="L2141" s="50"/>
      <c r="M2141" s="46"/>
      <c r="N2141" s="46"/>
      <c r="O2141" s="48"/>
      <c r="P2141" s="49"/>
      <c r="Q2141" s="49"/>
    </row>
    <row r="2142" spans="1:17" customFormat="1" x14ac:dyDescent="0.3">
      <c r="A2142" s="7" t="s">
        <v>5890</v>
      </c>
      <c r="B2142" s="7" t="s">
        <v>5891</v>
      </c>
      <c r="C2142" s="33">
        <v>0</v>
      </c>
      <c r="D2142" s="52">
        <v>13661.2</v>
      </c>
      <c r="E2142" s="70">
        <v>0</v>
      </c>
      <c r="F2142" s="122">
        <f t="shared" si="102"/>
        <v>20491.800000000003</v>
      </c>
      <c r="G2142" s="105">
        <f t="shared" si="100"/>
        <v>5464.4800000000014</v>
      </c>
      <c r="H2142" s="105">
        <f t="shared" si="101"/>
        <v>8879.7800000000025</v>
      </c>
      <c r="I2142" s="7" t="s">
        <v>17519</v>
      </c>
      <c r="J2142" s="7" t="s">
        <v>1104</v>
      </c>
      <c r="K2142" s="50"/>
      <c r="L2142" s="50"/>
      <c r="M2142" s="46"/>
      <c r="N2142" s="46"/>
      <c r="O2142" s="48"/>
      <c r="P2142" s="49"/>
      <c r="Q2142" s="49"/>
    </row>
    <row r="2143" spans="1:17" customFormat="1" x14ac:dyDescent="0.3">
      <c r="A2143" s="7" t="s">
        <v>5892</v>
      </c>
      <c r="B2143" s="7" t="s">
        <v>5893</v>
      </c>
      <c r="C2143" s="33">
        <v>0</v>
      </c>
      <c r="D2143" s="52">
        <v>77899.78</v>
      </c>
      <c r="E2143" s="70">
        <v>0</v>
      </c>
      <c r="F2143" s="122">
        <f t="shared" si="102"/>
        <v>116849.67</v>
      </c>
      <c r="G2143" s="105">
        <f t="shared" si="100"/>
        <v>31159.912</v>
      </c>
      <c r="H2143" s="105">
        <f t="shared" si="101"/>
        <v>50634.857000000004</v>
      </c>
      <c r="I2143" s="7" t="s">
        <v>17519</v>
      </c>
      <c r="J2143" s="7" t="s">
        <v>1433</v>
      </c>
      <c r="K2143" s="50"/>
      <c r="L2143" s="50"/>
      <c r="M2143" s="46"/>
      <c r="N2143" s="46"/>
      <c r="O2143" s="48"/>
      <c r="P2143" s="49"/>
      <c r="Q2143" s="49"/>
    </row>
    <row r="2144" spans="1:17" customFormat="1" x14ac:dyDescent="0.3">
      <c r="A2144" s="7" t="s">
        <v>5894</v>
      </c>
      <c r="B2144" s="7" t="s">
        <v>5895</v>
      </c>
      <c r="C2144" s="33">
        <v>0</v>
      </c>
      <c r="D2144" s="52">
        <v>99731.520000000004</v>
      </c>
      <c r="E2144" s="70">
        <v>99731.520000000004</v>
      </c>
      <c r="F2144" s="122">
        <f t="shared" si="102"/>
        <v>149597.28</v>
      </c>
      <c r="G2144" s="105">
        <f t="shared" si="100"/>
        <v>39892.608000000007</v>
      </c>
      <c r="H2144" s="105">
        <f t="shared" si="101"/>
        <v>64825.488000000005</v>
      </c>
      <c r="I2144" s="7" t="s">
        <v>17519</v>
      </c>
      <c r="J2144" s="7" t="s">
        <v>1104</v>
      </c>
      <c r="K2144" s="50"/>
      <c r="L2144" s="50"/>
      <c r="M2144" s="46"/>
      <c r="N2144" s="46"/>
      <c r="O2144" s="48"/>
      <c r="P2144" s="49"/>
      <c r="Q2144" s="49"/>
    </row>
    <row r="2145" spans="1:17" customFormat="1" x14ac:dyDescent="0.3">
      <c r="A2145" s="7" t="s">
        <v>5896</v>
      </c>
      <c r="B2145" s="7" t="s">
        <v>5897</v>
      </c>
      <c r="C2145" s="33">
        <v>0</v>
      </c>
      <c r="D2145" s="52">
        <v>60090.239999999998</v>
      </c>
      <c r="E2145" s="70">
        <v>0</v>
      </c>
      <c r="F2145" s="122">
        <f t="shared" si="102"/>
        <v>90135.360000000001</v>
      </c>
      <c r="G2145" s="105">
        <f t="shared" si="100"/>
        <v>24036.096000000001</v>
      </c>
      <c r="H2145" s="105">
        <f t="shared" si="101"/>
        <v>39058.656000000003</v>
      </c>
      <c r="I2145" s="7" t="s">
        <v>17519</v>
      </c>
      <c r="J2145" s="7" t="s">
        <v>1433</v>
      </c>
      <c r="K2145" s="50"/>
      <c r="L2145" s="50"/>
      <c r="M2145" s="46"/>
      <c r="N2145" s="46"/>
      <c r="O2145" s="48"/>
      <c r="P2145" s="49"/>
      <c r="Q2145" s="49"/>
    </row>
    <row r="2146" spans="1:17" customFormat="1" x14ac:dyDescent="0.3">
      <c r="A2146" s="7" t="s">
        <v>5898</v>
      </c>
      <c r="B2146" s="7" t="s">
        <v>5899</v>
      </c>
      <c r="C2146" s="33">
        <v>0</v>
      </c>
      <c r="D2146" s="52">
        <v>116862.76</v>
      </c>
      <c r="E2146" s="70">
        <v>0</v>
      </c>
      <c r="F2146" s="122">
        <f t="shared" si="102"/>
        <v>175294.13999999998</v>
      </c>
      <c r="G2146" s="105">
        <f t="shared" si="100"/>
        <v>46745.103999999999</v>
      </c>
      <c r="H2146" s="105">
        <f t="shared" si="101"/>
        <v>75960.793999999994</v>
      </c>
      <c r="I2146" s="7" t="s">
        <v>17519</v>
      </c>
      <c r="J2146" s="7" t="s">
        <v>1433</v>
      </c>
      <c r="K2146" s="45"/>
      <c r="L2146" s="45"/>
      <c r="M2146" s="46"/>
      <c r="N2146" s="47"/>
      <c r="O2146" s="48"/>
      <c r="P2146" s="49"/>
      <c r="Q2146" s="49"/>
    </row>
    <row r="2147" spans="1:17" customFormat="1" ht="15.6" x14ac:dyDescent="0.3">
      <c r="A2147" s="7" t="s">
        <v>5900</v>
      </c>
      <c r="B2147" s="7" t="s">
        <v>5901</v>
      </c>
      <c r="C2147" s="33">
        <v>148054</v>
      </c>
      <c r="D2147" s="52">
        <v>148054</v>
      </c>
      <c r="E2147" s="70">
        <v>176158.07999999999</v>
      </c>
      <c r="F2147" s="122">
        <f t="shared" si="102"/>
        <v>264237.12</v>
      </c>
      <c r="G2147" s="105">
        <f t="shared" si="100"/>
        <v>70463.232000000004</v>
      </c>
      <c r="H2147" s="105">
        <f t="shared" si="101"/>
        <v>114502.75199999999</v>
      </c>
      <c r="I2147" s="7" t="s">
        <v>17519</v>
      </c>
      <c r="J2147" s="7" t="s">
        <v>711</v>
      </c>
      <c r="K2147" s="38"/>
      <c r="L2147" s="38"/>
      <c r="M2147" s="39"/>
      <c r="N2147" s="39"/>
      <c r="O2147" s="40"/>
      <c r="P2147" s="41"/>
      <c r="Q2147" s="41"/>
    </row>
    <row r="2148" spans="1:17" customFormat="1" ht="15.6" x14ac:dyDescent="0.3">
      <c r="A2148" s="7" t="s">
        <v>5902</v>
      </c>
      <c r="B2148" s="7" t="s">
        <v>5903</v>
      </c>
      <c r="C2148" s="33">
        <v>0</v>
      </c>
      <c r="D2148" s="52">
        <v>203347.20000000001</v>
      </c>
      <c r="E2148" s="70">
        <v>203347.20000000001</v>
      </c>
      <c r="F2148" s="122">
        <f t="shared" si="102"/>
        <v>305020.80000000005</v>
      </c>
      <c r="G2148" s="105">
        <f t="shared" si="100"/>
        <v>81338.880000000019</v>
      </c>
      <c r="H2148" s="105">
        <f t="shared" si="101"/>
        <v>132175.68000000002</v>
      </c>
      <c r="I2148" s="7" t="s">
        <v>17519</v>
      </c>
      <c r="J2148" s="7" t="s">
        <v>711</v>
      </c>
      <c r="K2148" s="42"/>
      <c r="L2148" s="42"/>
      <c r="M2148" s="39"/>
      <c r="N2148" s="39"/>
      <c r="O2148" s="43"/>
      <c r="P2148" s="44"/>
      <c r="Q2148" s="44"/>
    </row>
    <row r="2149" spans="1:17" customFormat="1" x14ac:dyDescent="0.3">
      <c r="A2149" s="7" t="s">
        <v>5904</v>
      </c>
      <c r="B2149" s="7" t="s">
        <v>5905</v>
      </c>
      <c r="C2149" s="33">
        <v>0</v>
      </c>
      <c r="D2149" s="52">
        <v>131604.48000000001</v>
      </c>
      <c r="E2149" s="70">
        <v>131604.48000000001</v>
      </c>
      <c r="F2149" s="122">
        <f t="shared" si="102"/>
        <v>197406.72000000003</v>
      </c>
      <c r="G2149" s="105">
        <f t="shared" si="100"/>
        <v>52641.792000000009</v>
      </c>
      <c r="H2149" s="105">
        <f t="shared" si="101"/>
        <v>85542.912000000011</v>
      </c>
      <c r="I2149" s="7" t="s">
        <v>17519</v>
      </c>
      <c r="J2149" s="7" t="s">
        <v>711</v>
      </c>
      <c r="K2149" s="45"/>
      <c r="L2149" s="45"/>
      <c r="M2149" s="46"/>
      <c r="N2149" s="47"/>
      <c r="O2149" s="48"/>
      <c r="P2149" s="49"/>
      <c r="Q2149" s="49"/>
    </row>
    <row r="2150" spans="1:17" customFormat="1" x14ac:dyDescent="0.3">
      <c r="A2150" s="7" t="s">
        <v>5906</v>
      </c>
      <c r="B2150" s="7" t="s">
        <v>5907</v>
      </c>
      <c r="C2150" s="33">
        <v>0</v>
      </c>
      <c r="D2150" s="52">
        <v>131604.48000000001</v>
      </c>
      <c r="E2150" s="70">
        <v>131604.48000000001</v>
      </c>
      <c r="F2150" s="122">
        <f t="shared" si="102"/>
        <v>197406.72000000003</v>
      </c>
      <c r="G2150" s="105">
        <f t="shared" si="100"/>
        <v>52641.792000000009</v>
      </c>
      <c r="H2150" s="105">
        <f t="shared" si="101"/>
        <v>85542.912000000011</v>
      </c>
      <c r="I2150" s="7" t="s">
        <v>17519</v>
      </c>
      <c r="J2150" s="7" t="s">
        <v>711</v>
      </c>
      <c r="K2150" s="45"/>
      <c r="L2150" s="45"/>
      <c r="M2150" s="46"/>
      <c r="N2150" s="47"/>
      <c r="O2150" s="48"/>
      <c r="P2150" s="49"/>
      <c r="Q2150" s="49"/>
    </row>
    <row r="2151" spans="1:17" customFormat="1" x14ac:dyDescent="0.3">
      <c r="A2151" s="7" t="s">
        <v>5908</v>
      </c>
      <c r="B2151" s="7" t="s">
        <v>5909</v>
      </c>
      <c r="C2151" s="33">
        <v>0</v>
      </c>
      <c r="D2151" s="52">
        <v>8225.2800000000007</v>
      </c>
      <c r="E2151" s="70">
        <v>8225.2800000000007</v>
      </c>
      <c r="F2151" s="122">
        <f t="shared" si="102"/>
        <v>12337.920000000002</v>
      </c>
      <c r="G2151" s="105">
        <f t="shared" si="100"/>
        <v>3290.1120000000005</v>
      </c>
      <c r="H2151" s="105">
        <f t="shared" si="101"/>
        <v>5346.4320000000007</v>
      </c>
      <c r="I2151" s="7" t="s">
        <v>17519</v>
      </c>
      <c r="J2151" s="7" t="s">
        <v>711</v>
      </c>
      <c r="K2151" s="45"/>
      <c r="L2151" s="45"/>
      <c r="M2151" s="46"/>
      <c r="N2151" s="47"/>
      <c r="O2151" s="48"/>
      <c r="P2151" s="49"/>
      <c r="Q2151" s="49"/>
    </row>
    <row r="2152" spans="1:17" customFormat="1" x14ac:dyDescent="0.3">
      <c r="A2152" s="7" t="s">
        <v>5910</v>
      </c>
      <c r="B2152" s="7" t="s">
        <v>5911</v>
      </c>
      <c r="C2152" s="33">
        <v>0</v>
      </c>
      <c r="D2152" s="52">
        <v>11424</v>
      </c>
      <c r="E2152" s="70">
        <v>11424</v>
      </c>
      <c r="F2152" s="122">
        <f t="shared" si="102"/>
        <v>17136</v>
      </c>
      <c r="G2152" s="105">
        <f t="shared" si="100"/>
        <v>4569.6000000000004</v>
      </c>
      <c r="H2152" s="105">
        <f t="shared" si="101"/>
        <v>7425.6</v>
      </c>
      <c r="I2152" s="7" t="s">
        <v>17519</v>
      </c>
      <c r="J2152" s="7" t="s">
        <v>272</v>
      </c>
      <c r="K2152" s="45"/>
      <c r="L2152" s="45"/>
      <c r="M2152" s="46"/>
      <c r="N2152" s="47"/>
      <c r="O2152" s="48"/>
      <c r="P2152" s="49"/>
      <c r="Q2152" s="49"/>
    </row>
    <row r="2153" spans="1:17" customFormat="1" x14ac:dyDescent="0.3">
      <c r="A2153" s="7" t="s">
        <v>5912</v>
      </c>
      <c r="B2153" s="7" t="s">
        <v>5913</v>
      </c>
      <c r="C2153" s="33">
        <v>0</v>
      </c>
      <c r="D2153" s="52">
        <v>112177.73</v>
      </c>
      <c r="E2153" s="70">
        <v>0</v>
      </c>
      <c r="F2153" s="122">
        <f t="shared" si="102"/>
        <v>168266.595</v>
      </c>
      <c r="G2153" s="105">
        <f t="shared" si="100"/>
        <v>44871.092000000004</v>
      </c>
      <c r="H2153" s="105">
        <f t="shared" si="101"/>
        <v>72915.5245</v>
      </c>
      <c r="I2153" s="7" t="s">
        <v>17519</v>
      </c>
      <c r="J2153" s="7" t="s">
        <v>711</v>
      </c>
      <c r="K2153" s="45"/>
      <c r="L2153" s="45"/>
      <c r="M2153" s="46"/>
      <c r="N2153" s="47"/>
      <c r="O2153" s="48"/>
      <c r="P2153" s="49"/>
      <c r="Q2153" s="49"/>
    </row>
    <row r="2154" spans="1:17" customFormat="1" x14ac:dyDescent="0.3">
      <c r="A2154" s="7" t="s">
        <v>5914</v>
      </c>
      <c r="B2154" s="7" t="s">
        <v>5915</v>
      </c>
      <c r="C2154" s="33">
        <v>0</v>
      </c>
      <c r="D2154" s="52">
        <v>117508.93</v>
      </c>
      <c r="E2154" s="70">
        <v>0</v>
      </c>
      <c r="F2154" s="122">
        <f t="shared" si="102"/>
        <v>176263.39499999999</v>
      </c>
      <c r="G2154" s="105">
        <f t="shared" si="100"/>
        <v>47003.572</v>
      </c>
      <c r="H2154" s="105">
        <f t="shared" si="101"/>
        <v>76380.804499999998</v>
      </c>
      <c r="I2154" s="7" t="s">
        <v>17519</v>
      </c>
      <c r="J2154" s="7" t="s">
        <v>272</v>
      </c>
      <c r="K2154" s="45"/>
      <c r="L2154" s="45"/>
      <c r="M2154" s="46"/>
      <c r="N2154" s="47"/>
      <c r="O2154" s="48"/>
      <c r="P2154" s="49"/>
      <c r="Q2154" s="49"/>
    </row>
    <row r="2155" spans="1:17" customFormat="1" x14ac:dyDescent="0.3">
      <c r="A2155" s="7" t="s">
        <v>5916</v>
      </c>
      <c r="B2155" s="7" t="s">
        <v>5917</v>
      </c>
      <c r="C2155" s="33">
        <v>0</v>
      </c>
      <c r="D2155" s="52">
        <v>177757.44</v>
      </c>
      <c r="E2155" s="70">
        <v>177757.44</v>
      </c>
      <c r="F2155" s="122">
        <f t="shared" si="102"/>
        <v>266636.16000000003</v>
      </c>
      <c r="G2155" s="105">
        <f t="shared" si="100"/>
        <v>71102.97600000001</v>
      </c>
      <c r="H2155" s="105">
        <f t="shared" si="101"/>
        <v>115542.33600000002</v>
      </c>
      <c r="I2155" s="7" t="s">
        <v>17519</v>
      </c>
      <c r="J2155" s="7" t="s">
        <v>711</v>
      </c>
      <c r="K2155" s="45"/>
      <c r="L2155" s="45"/>
      <c r="M2155" s="46"/>
      <c r="N2155" s="47"/>
      <c r="O2155" s="48"/>
      <c r="P2155" s="49"/>
      <c r="Q2155" s="49"/>
    </row>
    <row r="2156" spans="1:17" customFormat="1" x14ac:dyDescent="0.3">
      <c r="A2156" s="7" t="s">
        <v>5918</v>
      </c>
      <c r="B2156" s="7" t="s">
        <v>5919</v>
      </c>
      <c r="C2156" s="33">
        <v>0</v>
      </c>
      <c r="D2156" s="52">
        <v>177757.44</v>
      </c>
      <c r="E2156" s="70">
        <v>177757.44</v>
      </c>
      <c r="F2156" s="122">
        <f t="shared" si="102"/>
        <v>266636.16000000003</v>
      </c>
      <c r="G2156" s="105">
        <f t="shared" si="100"/>
        <v>71102.97600000001</v>
      </c>
      <c r="H2156" s="105">
        <f t="shared" si="101"/>
        <v>115542.33600000002</v>
      </c>
      <c r="I2156" s="7" t="s">
        <v>17519</v>
      </c>
      <c r="J2156" s="7" t="s">
        <v>711</v>
      </c>
      <c r="K2156" s="45"/>
      <c r="L2156" s="45"/>
      <c r="M2156" s="46"/>
      <c r="N2156" s="47"/>
      <c r="O2156" s="48"/>
      <c r="P2156" s="49"/>
      <c r="Q2156" s="49"/>
    </row>
    <row r="2157" spans="1:17" customFormat="1" x14ac:dyDescent="0.3">
      <c r="A2157" s="7" t="s">
        <v>5920</v>
      </c>
      <c r="B2157" s="7" t="s">
        <v>5921</v>
      </c>
      <c r="C2157" s="33">
        <v>0</v>
      </c>
      <c r="D2157" s="52">
        <v>132701.66</v>
      </c>
      <c r="E2157" s="70">
        <v>132701.66</v>
      </c>
      <c r="F2157" s="122">
        <f t="shared" si="102"/>
        <v>199052.49</v>
      </c>
      <c r="G2157" s="105">
        <f t="shared" si="100"/>
        <v>53080.664000000004</v>
      </c>
      <c r="H2157" s="105">
        <f t="shared" si="101"/>
        <v>86256.079000000012</v>
      </c>
      <c r="I2157" s="7" t="s">
        <v>17519</v>
      </c>
      <c r="J2157" s="7" t="s">
        <v>711</v>
      </c>
      <c r="K2157" s="45"/>
      <c r="L2157" s="45"/>
      <c r="M2157" s="46"/>
      <c r="N2157" s="47"/>
      <c r="O2157" s="48"/>
      <c r="P2157" s="49"/>
      <c r="Q2157" s="49"/>
    </row>
    <row r="2158" spans="1:17" customFormat="1" x14ac:dyDescent="0.3">
      <c r="A2158" s="7" t="s">
        <v>5922</v>
      </c>
      <c r="B2158" s="7" t="s">
        <v>5923</v>
      </c>
      <c r="C2158" s="33">
        <v>0</v>
      </c>
      <c r="D2158" s="52">
        <v>130919.03999999999</v>
      </c>
      <c r="E2158" s="70">
        <v>130919.03999999999</v>
      </c>
      <c r="F2158" s="122">
        <f t="shared" si="102"/>
        <v>196378.56</v>
      </c>
      <c r="G2158" s="105">
        <f t="shared" si="100"/>
        <v>52367.616000000002</v>
      </c>
      <c r="H2158" s="105">
        <f t="shared" si="101"/>
        <v>85097.376000000004</v>
      </c>
      <c r="I2158" s="7" t="s">
        <v>17519</v>
      </c>
      <c r="J2158" s="7" t="s">
        <v>711</v>
      </c>
      <c r="K2158" s="45"/>
      <c r="L2158" s="45"/>
      <c r="M2158" s="46"/>
      <c r="N2158" s="47"/>
      <c r="O2158" s="48"/>
      <c r="P2158" s="49"/>
      <c r="Q2158" s="49"/>
    </row>
    <row r="2159" spans="1:17" customFormat="1" x14ac:dyDescent="0.3">
      <c r="A2159" s="7" t="s">
        <v>5924</v>
      </c>
      <c r="B2159" s="7" t="s">
        <v>5925</v>
      </c>
      <c r="C2159" s="33">
        <v>0</v>
      </c>
      <c r="D2159" s="52">
        <v>130919.03999999999</v>
      </c>
      <c r="E2159" s="70">
        <v>130919.03999999999</v>
      </c>
      <c r="F2159" s="122">
        <f t="shared" si="102"/>
        <v>196378.56</v>
      </c>
      <c r="G2159" s="105">
        <f t="shared" si="100"/>
        <v>52367.616000000002</v>
      </c>
      <c r="H2159" s="105">
        <f t="shared" si="101"/>
        <v>85097.376000000004</v>
      </c>
      <c r="I2159" s="7" t="s">
        <v>17519</v>
      </c>
      <c r="J2159" s="7" t="s">
        <v>711</v>
      </c>
      <c r="K2159" s="45"/>
      <c r="L2159" s="45"/>
      <c r="M2159" s="46"/>
      <c r="N2159" s="47"/>
      <c r="O2159" s="48"/>
      <c r="P2159" s="49"/>
      <c r="Q2159" s="49"/>
    </row>
    <row r="2160" spans="1:17" customFormat="1" x14ac:dyDescent="0.3">
      <c r="A2160" s="7" t="s">
        <v>5926</v>
      </c>
      <c r="B2160" s="7" t="s">
        <v>5927</v>
      </c>
      <c r="C2160" s="33">
        <v>0</v>
      </c>
      <c r="D2160" s="52">
        <v>133970.20000000001</v>
      </c>
      <c r="E2160" s="70">
        <v>0</v>
      </c>
      <c r="F2160" s="122">
        <f t="shared" si="102"/>
        <v>200955.30000000002</v>
      </c>
      <c r="G2160" s="105">
        <f t="shared" si="100"/>
        <v>53588.080000000009</v>
      </c>
      <c r="H2160" s="105">
        <f t="shared" si="101"/>
        <v>87080.63</v>
      </c>
      <c r="I2160" s="7" t="s">
        <v>17519</v>
      </c>
      <c r="J2160" s="7" t="s">
        <v>711</v>
      </c>
      <c r="K2160" s="45"/>
      <c r="L2160" s="45"/>
      <c r="M2160" s="46"/>
      <c r="N2160" s="47"/>
      <c r="O2160" s="48"/>
      <c r="P2160" s="49"/>
      <c r="Q2160" s="49"/>
    </row>
    <row r="2161" spans="1:17" customFormat="1" x14ac:dyDescent="0.3">
      <c r="A2161" s="7" t="s">
        <v>5928</v>
      </c>
      <c r="B2161" s="7" t="s">
        <v>5929</v>
      </c>
      <c r="C2161" s="33">
        <v>0</v>
      </c>
      <c r="D2161" s="52">
        <v>32.369999999999997</v>
      </c>
      <c r="E2161" s="70">
        <v>0</v>
      </c>
      <c r="F2161" s="122">
        <f t="shared" si="102"/>
        <v>48.554999999999993</v>
      </c>
      <c r="G2161" s="105">
        <f t="shared" si="100"/>
        <v>12.948</v>
      </c>
      <c r="H2161" s="105">
        <f t="shared" si="101"/>
        <v>21.040499999999998</v>
      </c>
      <c r="I2161" s="7" t="s">
        <v>17519</v>
      </c>
      <c r="J2161" s="7" t="s">
        <v>272</v>
      </c>
      <c r="K2161" s="45"/>
      <c r="L2161" s="45"/>
      <c r="M2161" s="46"/>
      <c r="N2161" s="47"/>
      <c r="O2161" s="48"/>
      <c r="P2161" s="49"/>
      <c r="Q2161" s="49"/>
    </row>
    <row r="2162" spans="1:17" customFormat="1" x14ac:dyDescent="0.3">
      <c r="A2162" s="7" t="s">
        <v>5930</v>
      </c>
      <c r="B2162" s="7" t="s">
        <v>5931</v>
      </c>
      <c r="C2162" s="33">
        <v>0</v>
      </c>
      <c r="D2162" s="52">
        <v>257318.46</v>
      </c>
      <c r="E2162" s="70">
        <v>257318.46</v>
      </c>
      <c r="F2162" s="122">
        <f t="shared" si="102"/>
        <v>385977.69</v>
      </c>
      <c r="G2162" s="105">
        <f t="shared" si="100"/>
        <v>102927.38400000001</v>
      </c>
      <c r="H2162" s="105">
        <f t="shared" si="101"/>
        <v>167256.99900000001</v>
      </c>
      <c r="I2162" s="7" t="s">
        <v>17519</v>
      </c>
      <c r="J2162" s="7" t="s">
        <v>1433</v>
      </c>
      <c r="K2162" s="45"/>
      <c r="L2162" s="45"/>
      <c r="M2162" s="46"/>
      <c r="N2162" s="47"/>
      <c r="O2162" s="48"/>
      <c r="P2162" s="49"/>
      <c r="Q2162" s="49"/>
    </row>
    <row r="2163" spans="1:17" customFormat="1" x14ac:dyDescent="0.3">
      <c r="A2163" s="7" t="s">
        <v>5932</v>
      </c>
      <c r="B2163" s="7" t="s">
        <v>5933</v>
      </c>
      <c r="C2163" s="33">
        <v>0</v>
      </c>
      <c r="D2163" s="52">
        <v>130919.03999999999</v>
      </c>
      <c r="E2163" s="70">
        <v>130919.03999999999</v>
      </c>
      <c r="F2163" s="122">
        <f t="shared" si="102"/>
        <v>196378.56</v>
      </c>
      <c r="G2163" s="105">
        <f t="shared" si="100"/>
        <v>52367.616000000002</v>
      </c>
      <c r="H2163" s="105">
        <f t="shared" si="101"/>
        <v>85097.376000000004</v>
      </c>
      <c r="I2163" s="7" t="s">
        <v>17519</v>
      </c>
      <c r="J2163" s="7" t="s">
        <v>1109</v>
      </c>
      <c r="K2163" s="45"/>
      <c r="L2163" s="45"/>
      <c r="M2163" s="46"/>
      <c r="N2163" s="47"/>
      <c r="O2163" s="48"/>
      <c r="P2163" s="49"/>
      <c r="Q2163" s="49"/>
    </row>
    <row r="2164" spans="1:17" customFormat="1" x14ac:dyDescent="0.3">
      <c r="A2164" s="7" t="s">
        <v>5934</v>
      </c>
      <c r="B2164" s="7" t="s">
        <v>5935</v>
      </c>
      <c r="C2164" s="33">
        <v>0</v>
      </c>
      <c r="D2164" s="52">
        <v>130919.03999999999</v>
      </c>
      <c r="E2164" s="70">
        <v>130919.03999999999</v>
      </c>
      <c r="F2164" s="122">
        <f t="shared" si="102"/>
        <v>196378.56</v>
      </c>
      <c r="G2164" s="105">
        <f t="shared" si="100"/>
        <v>52367.616000000002</v>
      </c>
      <c r="H2164" s="105">
        <f t="shared" si="101"/>
        <v>85097.376000000004</v>
      </c>
      <c r="I2164" s="7" t="s">
        <v>17519</v>
      </c>
      <c r="J2164" s="7" t="s">
        <v>1433</v>
      </c>
      <c r="K2164" s="45"/>
      <c r="L2164" s="45"/>
      <c r="M2164" s="46"/>
      <c r="N2164" s="47"/>
      <c r="O2164" s="48"/>
      <c r="P2164" s="49"/>
      <c r="Q2164" s="49"/>
    </row>
    <row r="2165" spans="1:17" customFormat="1" x14ac:dyDescent="0.3">
      <c r="A2165" s="7" t="s">
        <v>5936</v>
      </c>
      <c r="B2165" s="7" t="s">
        <v>5937</v>
      </c>
      <c r="C2165" s="33">
        <v>0</v>
      </c>
      <c r="D2165" s="52">
        <v>119038.08</v>
      </c>
      <c r="E2165" s="70">
        <v>119038.08</v>
      </c>
      <c r="F2165" s="122">
        <f t="shared" si="102"/>
        <v>178557.12</v>
      </c>
      <c r="G2165" s="105">
        <f t="shared" si="100"/>
        <v>47615.232000000004</v>
      </c>
      <c r="H2165" s="105">
        <f t="shared" si="101"/>
        <v>77374.752000000008</v>
      </c>
      <c r="I2165" s="7" t="s">
        <v>17519</v>
      </c>
      <c r="J2165" s="7" t="s">
        <v>711</v>
      </c>
      <c r="K2165" s="45"/>
      <c r="L2165" s="45"/>
      <c r="M2165" s="46"/>
      <c r="N2165" s="47"/>
      <c r="O2165" s="48"/>
      <c r="P2165" s="49"/>
      <c r="Q2165" s="49"/>
    </row>
    <row r="2166" spans="1:17" customFormat="1" x14ac:dyDescent="0.3">
      <c r="A2166" s="7" t="s">
        <v>5938</v>
      </c>
      <c r="B2166" s="7" t="s">
        <v>5939</v>
      </c>
      <c r="C2166" s="33">
        <v>0</v>
      </c>
      <c r="D2166" s="52">
        <v>119038.08</v>
      </c>
      <c r="E2166" s="70">
        <v>119038.08</v>
      </c>
      <c r="F2166" s="122">
        <f t="shared" si="102"/>
        <v>178557.12</v>
      </c>
      <c r="G2166" s="105">
        <f t="shared" si="100"/>
        <v>47615.232000000004</v>
      </c>
      <c r="H2166" s="105">
        <f t="shared" si="101"/>
        <v>77374.752000000008</v>
      </c>
      <c r="I2166" s="7" t="s">
        <v>17519</v>
      </c>
      <c r="J2166" s="7" t="s">
        <v>711</v>
      </c>
      <c r="K2166" s="45"/>
      <c r="L2166" s="45"/>
      <c r="M2166" s="46"/>
      <c r="N2166" s="47"/>
      <c r="O2166" s="48"/>
      <c r="P2166" s="49"/>
      <c r="Q2166" s="49"/>
    </row>
    <row r="2167" spans="1:17" customFormat="1" x14ac:dyDescent="0.3">
      <c r="A2167" s="7" t="s">
        <v>5940</v>
      </c>
      <c r="B2167" s="7" t="s">
        <v>5941</v>
      </c>
      <c r="C2167" s="33">
        <v>0</v>
      </c>
      <c r="D2167" s="52">
        <v>119038.08</v>
      </c>
      <c r="E2167" s="70">
        <v>119038.08</v>
      </c>
      <c r="F2167" s="122">
        <f t="shared" si="102"/>
        <v>178557.12</v>
      </c>
      <c r="G2167" s="105">
        <f t="shared" si="100"/>
        <v>47615.232000000004</v>
      </c>
      <c r="H2167" s="105">
        <f t="shared" si="101"/>
        <v>77374.752000000008</v>
      </c>
      <c r="I2167" s="7" t="s">
        <v>17519</v>
      </c>
      <c r="J2167" s="7" t="s">
        <v>711</v>
      </c>
      <c r="K2167" s="45"/>
      <c r="L2167" s="45"/>
      <c r="M2167" s="46"/>
      <c r="N2167" s="47"/>
      <c r="O2167" s="48"/>
      <c r="P2167" s="49"/>
      <c r="Q2167" s="49"/>
    </row>
    <row r="2168" spans="1:17" customFormat="1" x14ac:dyDescent="0.3">
      <c r="A2168" s="7" t="s">
        <v>5942</v>
      </c>
      <c r="B2168" s="7" t="s">
        <v>5943</v>
      </c>
      <c r="C2168" s="33">
        <v>0</v>
      </c>
      <c r="D2168" s="52">
        <v>119038.08</v>
      </c>
      <c r="E2168" s="70">
        <v>119038.08</v>
      </c>
      <c r="F2168" s="122">
        <f t="shared" si="102"/>
        <v>178557.12</v>
      </c>
      <c r="G2168" s="105">
        <f t="shared" si="100"/>
        <v>47615.232000000004</v>
      </c>
      <c r="H2168" s="105">
        <f t="shared" si="101"/>
        <v>77374.752000000008</v>
      </c>
      <c r="I2168" s="7" t="s">
        <v>17519</v>
      </c>
      <c r="J2168" s="7" t="s">
        <v>711</v>
      </c>
      <c r="K2168" s="45"/>
      <c r="L2168" s="45"/>
      <c r="M2168" s="46"/>
      <c r="N2168" s="47"/>
      <c r="O2168" s="48"/>
      <c r="P2168" s="49"/>
      <c r="Q2168" s="49"/>
    </row>
    <row r="2169" spans="1:17" customFormat="1" x14ac:dyDescent="0.3">
      <c r="A2169" s="7" t="s">
        <v>5944</v>
      </c>
      <c r="B2169" s="7" t="s">
        <v>5945</v>
      </c>
      <c r="C2169" s="33">
        <v>0</v>
      </c>
      <c r="D2169" s="52">
        <v>7140</v>
      </c>
      <c r="E2169" s="70">
        <v>0</v>
      </c>
      <c r="F2169" s="122">
        <f t="shared" si="102"/>
        <v>10710</v>
      </c>
      <c r="G2169" s="105">
        <f t="shared" si="100"/>
        <v>2856</v>
      </c>
      <c r="H2169" s="105">
        <f t="shared" si="101"/>
        <v>4641</v>
      </c>
      <c r="I2169" s="7" t="s">
        <v>17519</v>
      </c>
      <c r="J2169" s="7" t="s">
        <v>711</v>
      </c>
      <c r="K2169" s="45"/>
      <c r="L2169" s="45"/>
      <c r="M2169" s="46"/>
      <c r="N2169" s="47"/>
      <c r="O2169" s="48"/>
      <c r="P2169" s="49"/>
      <c r="Q2169" s="49"/>
    </row>
    <row r="2170" spans="1:17" customFormat="1" x14ac:dyDescent="0.3">
      <c r="A2170" s="7" t="s">
        <v>5946</v>
      </c>
      <c r="B2170" s="7" t="s">
        <v>5947</v>
      </c>
      <c r="C2170" s="33">
        <v>0</v>
      </c>
      <c r="D2170" s="52">
        <v>11365.69</v>
      </c>
      <c r="E2170" s="70">
        <v>0</v>
      </c>
      <c r="F2170" s="122">
        <f t="shared" si="102"/>
        <v>17048.535</v>
      </c>
      <c r="G2170" s="105">
        <f t="shared" si="100"/>
        <v>4546.2760000000007</v>
      </c>
      <c r="H2170" s="105">
        <f t="shared" si="101"/>
        <v>7387.6985000000004</v>
      </c>
      <c r="I2170" s="7" t="s">
        <v>17519</v>
      </c>
      <c r="J2170" s="7" t="s">
        <v>711</v>
      </c>
      <c r="K2170" s="45"/>
      <c r="L2170" s="45"/>
      <c r="M2170" s="46"/>
      <c r="N2170" s="47"/>
      <c r="O2170" s="48"/>
      <c r="P2170" s="49"/>
      <c r="Q2170" s="49"/>
    </row>
    <row r="2171" spans="1:17" customFormat="1" x14ac:dyDescent="0.3">
      <c r="A2171" s="7" t="s">
        <v>5948</v>
      </c>
      <c r="B2171" s="7" t="s">
        <v>5949</v>
      </c>
      <c r="C2171" s="33">
        <v>0</v>
      </c>
      <c r="D2171" s="52">
        <v>155493.73000000001</v>
      </c>
      <c r="E2171" s="70">
        <v>0</v>
      </c>
      <c r="F2171" s="122">
        <f t="shared" si="102"/>
        <v>233240.59500000003</v>
      </c>
      <c r="G2171" s="105">
        <f t="shared" si="100"/>
        <v>62197.492000000006</v>
      </c>
      <c r="H2171" s="105">
        <f t="shared" si="101"/>
        <v>101070.92450000001</v>
      </c>
      <c r="I2171" s="7" t="s">
        <v>17519</v>
      </c>
      <c r="J2171" s="7" t="s">
        <v>17522</v>
      </c>
      <c r="K2171" s="45"/>
      <c r="L2171" s="45"/>
      <c r="M2171" s="46"/>
      <c r="N2171" s="47"/>
      <c r="O2171" s="48"/>
      <c r="P2171" s="49"/>
      <c r="Q2171" s="49"/>
    </row>
    <row r="2172" spans="1:17" customFormat="1" x14ac:dyDescent="0.3">
      <c r="A2172" s="7" t="s">
        <v>5950</v>
      </c>
      <c r="B2172" s="7" t="s">
        <v>5951</v>
      </c>
      <c r="C2172" s="33">
        <v>0</v>
      </c>
      <c r="D2172" s="52">
        <v>153.76</v>
      </c>
      <c r="E2172" s="70">
        <v>0</v>
      </c>
      <c r="F2172" s="122">
        <f t="shared" si="102"/>
        <v>230.64</v>
      </c>
      <c r="G2172" s="105">
        <f t="shared" si="100"/>
        <v>61.503999999999998</v>
      </c>
      <c r="H2172" s="105">
        <f t="shared" si="101"/>
        <v>99.944000000000003</v>
      </c>
      <c r="I2172" s="7" t="s">
        <v>17519</v>
      </c>
      <c r="J2172" s="7" t="s">
        <v>272</v>
      </c>
      <c r="K2172" s="45"/>
      <c r="L2172" s="45"/>
      <c r="M2172" s="46"/>
      <c r="N2172" s="47"/>
      <c r="O2172" s="48"/>
      <c r="P2172" s="49"/>
      <c r="Q2172" s="49"/>
    </row>
    <row r="2173" spans="1:17" customFormat="1" x14ac:dyDescent="0.3">
      <c r="A2173" s="7" t="s">
        <v>5952</v>
      </c>
      <c r="B2173" s="7" t="s">
        <v>5953</v>
      </c>
      <c r="C2173" s="33">
        <v>0</v>
      </c>
      <c r="D2173" s="52">
        <v>1.19</v>
      </c>
      <c r="E2173" s="70">
        <v>1.19</v>
      </c>
      <c r="F2173" s="122">
        <f t="shared" si="102"/>
        <v>1.7849999999999999</v>
      </c>
      <c r="G2173" s="105">
        <f t="shared" si="100"/>
        <v>0.47599999999999998</v>
      </c>
      <c r="H2173" s="105">
        <f t="shared" si="101"/>
        <v>0.77349999999999997</v>
      </c>
      <c r="I2173" s="7" t="s">
        <v>17519</v>
      </c>
      <c r="J2173" s="7" t="s">
        <v>711</v>
      </c>
      <c r="K2173" s="45"/>
      <c r="L2173" s="45"/>
      <c r="M2173" s="46"/>
      <c r="N2173" s="47"/>
      <c r="O2173" s="48"/>
      <c r="P2173" s="49"/>
      <c r="Q2173" s="49"/>
    </row>
    <row r="2174" spans="1:17" customFormat="1" x14ac:dyDescent="0.3">
      <c r="A2174" s="7" t="s">
        <v>5954</v>
      </c>
      <c r="B2174" s="7" t="s">
        <v>5955</v>
      </c>
      <c r="C2174" s="33">
        <v>0</v>
      </c>
      <c r="D2174" s="52">
        <v>1.19</v>
      </c>
      <c r="E2174" s="70">
        <v>1.19</v>
      </c>
      <c r="F2174" s="122">
        <f t="shared" si="102"/>
        <v>1.7849999999999999</v>
      </c>
      <c r="G2174" s="105">
        <f t="shared" si="100"/>
        <v>0.47599999999999998</v>
      </c>
      <c r="H2174" s="105">
        <f t="shared" si="101"/>
        <v>0.77349999999999997</v>
      </c>
      <c r="I2174" s="7" t="s">
        <v>17519</v>
      </c>
      <c r="J2174" s="7" t="s">
        <v>1109</v>
      </c>
      <c r="K2174" s="45"/>
      <c r="L2174" s="45"/>
      <c r="M2174" s="46"/>
      <c r="N2174" s="47"/>
      <c r="O2174" s="48"/>
      <c r="P2174" s="49"/>
      <c r="Q2174" s="49"/>
    </row>
    <row r="2175" spans="1:17" customFormat="1" ht="15.6" x14ac:dyDescent="0.3">
      <c r="A2175" s="7" t="s">
        <v>5956</v>
      </c>
      <c r="B2175" s="7" t="s">
        <v>5957</v>
      </c>
      <c r="C2175" s="33">
        <v>0</v>
      </c>
      <c r="D2175" s="52">
        <v>389854.71</v>
      </c>
      <c r="E2175" s="70">
        <v>389854.71</v>
      </c>
      <c r="F2175" s="122">
        <f t="shared" si="102"/>
        <v>584782.06500000006</v>
      </c>
      <c r="G2175" s="105">
        <f t="shared" si="100"/>
        <v>155941.88400000002</v>
      </c>
      <c r="H2175" s="105">
        <f t="shared" si="101"/>
        <v>253405.56150000001</v>
      </c>
      <c r="I2175" s="7" t="s">
        <v>17519</v>
      </c>
      <c r="J2175" s="7" t="s">
        <v>1433</v>
      </c>
      <c r="K2175" s="38"/>
      <c r="L2175" s="38"/>
      <c r="M2175" s="39"/>
      <c r="N2175" s="39"/>
      <c r="O2175" s="40"/>
      <c r="P2175" s="41"/>
      <c r="Q2175" s="41"/>
    </row>
    <row r="2176" spans="1:17" customFormat="1" ht="15.6" x14ac:dyDescent="0.3">
      <c r="A2176" s="7" t="s">
        <v>5958</v>
      </c>
      <c r="B2176" s="7" t="s">
        <v>5959</v>
      </c>
      <c r="C2176" s="33">
        <v>0</v>
      </c>
      <c r="D2176" s="52">
        <v>192597.93</v>
      </c>
      <c r="E2176" s="70">
        <v>192597.93</v>
      </c>
      <c r="F2176" s="122">
        <f t="shared" si="102"/>
        <v>288896.89500000002</v>
      </c>
      <c r="G2176" s="105">
        <f t="shared" si="100"/>
        <v>77039.172000000006</v>
      </c>
      <c r="H2176" s="105">
        <f t="shared" si="101"/>
        <v>125188.65450000002</v>
      </c>
      <c r="I2176" s="7" t="s">
        <v>17519</v>
      </c>
      <c r="J2176" s="7" t="s">
        <v>1433</v>
      </c>
      <c r="K2176" s="42"/>
      <c r="L2176" s="42"/>
      <c r="M2176" s="39"/>
      <c r="N2176" s="39"/>
      <c r="O2176" s="43"/>
      <c r="P2176" s="44"/>
      <c r="Q2176" s="44"/>
    </row>
    <row r="2177" spans="1:17" customFormat="1" x14ac:dyDescent="0.3">
      <c r="A2177" s="7" t="s">
        <v>5960</v>
      </c>
      <c r="B2177" s="7" t="s">
        <v>5961</v>
      </c>
      <c r="C2177" s="33">
        <v>0</v>
      </c>
      <c r="D2177" s="52">
        <v>43204.14</v>
      </c>
      <c r="E2177" s="70">
        <v>43204.14</v>
      </c>
      <c r="F2177" s="122">
        <f t="shared" si="102"/>
        <v>64806.21</v>
      </c>
      <c r="G2177" s="105">
        <f t="shared" si="100"/>
        <v>17281.655999999999</v>
      </c>
      <c r="H2177" s="105">
        <f t="shared" si="101"/>
        <v>28082.690999999999</v>
      </c>
      <c r="I2177" s="7" t="s">
        <v>17519</v>
      </c>
      <c r="J2177" s="7" t="s">
        <v>1433</v>
      </c>
      <c r="K2177" s="45"/>
      <c r="L2177" s="45"/>
      <c r="M2177" s="46"/>
      <c r="N2177" s="47"/>
      <c r="O2177" s="48"/>
      <c r="P2177" s="49"/>
      <c r="Q2177" s="49"/>
    </row>
    <row r="2178" spans="1:17" customFormat="1" x14ac:dyDescent="0.3">
      <c r="A2178" s="7" t="s">
        <v>5962</v>
      </c>
      <c r="B2178" s="7" t="s">
        <v>5963</v>
      </c>
      <c r="C2178" s="33">
        <v>0</v>
      </c>
      <c r="D2178" s="52">
        <v>30298.59</v>
      </c>
      <c r="E2178" s="70">
        <v>30298.59</v>
      </c>
      <c r="F2178" s="122">
        <f t="shared" si="102"/>
        <v>45447.885000000002</v>
      </c>
      <c r="G2178" s="105">
        <f t="shared" si="100"/>
        <v>12119.436000000002</v>
      </c>
      <c r="H2178" s="105">
        <f t="shared" si="101"/>
        <v>19694.083500000001</v>
      </c>
      <c r="I2178" s="7" t="s">
        <v>17519</v>
      </c>
      <c r="J2178" s="7" t="s">
        <v>1433</v>
      </c>
      <c r="K2178" s="45"/>
      <c r="L2178" s="45"/>
      <c r="M2178" s="46"/>
      <c r="N2178" s="47"/>
      <c r="O2178" s="48"/>
      <c r="P2178" s="49"/>
      <c r="Q2178" s="49"/>
    </row>
    <row r="2179" spans="1:17" customFormat="1" x14ac:dyDescent="0.3">
      <c r="A2179" s="7" t="s">
        <v>5964</v>
      </c>
      <c r="B2179" s="7" t="s">
        <v>5965</v>
      </c>
      <c r="C2179" s="33">
        <v>0</v>
      </c>
      <c r="D2179" s="52">
        <v>137280.78</v>
      </c>
      <c r="E2179" s="70">
        <v>137280.78</v>
      </c>
      <c r="F2179" s="122">
        <f t="shared" si="102"/>
        <v>205921.16999999998</v>
      </c>
      <c r="G2179" s="105">
        <f t="shared" si="100"/>
        <v>54912.312000000005</v>
      </c>
      <c r="H2179" s="105">
        <f t="shared" si="101"/>
        <v>89232.506999999998</v>
      </c>
      <c r="I2179" s="7" t="s">
        <v>17519</v>
      </c>
      <c r="J2179" s="7" t="s">
        <v>272</v>
      </c>
      <c r="K2179" s="45"/>
      <c r="L2179" s="45"/>
      <c r="M2179" s="46"/>
      <c r="N2179" s="47"/>
      <c r="O2179" s="48"/>
      <c r="P2179" s="49"/>
      <c r="Q2179" s="49"/>
    </row>
    <row r="2180" spans="1:17" customFormat="1" x14ac:dyDescent="0.3">
      <c r="A2180" s="7" t="s">
        <v>5966</v>
      </c>
      <c r="B2180" s="7" t="s">
        <v>5967</v>
      </c>
      <c r="C2180" s="33">
        <v>0</v>
      </c>
      <c r="D2180" s="52">
        <v>354128.53</v>
      </c>
      <c r="E2180" s="70">
        <v>354128.53</v>
      </c>
      <c r="F2180" s="122">
        <f t="shared" si="102"/>
        <v>531192.79500000004</v>
      </c>
      <c r="G2180" s="105">
        <f t="shared" ref="G2180:G2243" si="103">(F2180/1.5)*0.4</f>
        <v>141651.41200000001</v>
      </c>
      <c r="H2180" s="105">
        <f t="shared" ref="H2180:H2243" si="104">(F2180/1.5)*0.65</f>
        <v>230183.54450000002</v>
      </c>
      <c r="I2180" s="7" t="s">
        <v>17519</v>
      </c>
      <c r="J2180" s="7" t="s">
        <v>1433</v>
      </c>
      <c r="K2180" s="45"/>
      <c r="L2180" s="45"/>
      <c r="M2180" s="46"/>
      <c r="N2180" s="47"/>
      <c r="O2180" s="48"/>
      <c r="P2180" s="49"/>
      <c r="Q2180" s="49"/>
    </row>
    <row r="2181" spans="1:17" customFormat="1" x14ac:dyDescent="0.3">
      <c r="A2181" s="7" t="s">
        <v>5968</v>
      </c>
      <c r="B2181" s="7" t="s">
        <v>5969</v>
      </c>
      <c r="C2181" s="33">
        <v>0</v>
      </c>
      <c r="D2181" s="52">
        <v>41329.89</v>
      </c>
      <c r="E2181" s="70">
        <v>41329.89</v>
      </c>
      <c r="F2181" s="122">
        <f t="shared" si="102"/>
        <v>61994.834999999999</v>
      </c>
      <c r="G2181" s="105">
        <f t="shared" si="103"/>
        <v>16531.956000000002</v>
      </c>
      <c r="H2181" s="105">
        <f t="shared" si="104"/>
        <v>26864.428500000002</v>
      </c>
      <c r="I2181" s="7" t="s">
        <v>17519</v>
      </c>
      <c r="J2181" s="7" t="s">
        <v>1433</v>
      </c>
      <c r="K2181" s="45"/>
      <c r="L2181" s="45"/>
      <c r="M2181" s="46"/>
      <c r="N2181" s="47"/>
      <c r="O2181" s="48"/>
      <c r="P2181" s="49"/>
      <c r="Q2181" s="49"/>
    </row>
    <row r="2182" spans="1:17" customFormat="1" x14ac:dyDescent="0.3">
      <c r="A2182" s="7" t="s">
        <v>5970</v>
      </c>
      <c r="B2182" s="7" t="s">
        <v>5971</v>
      </c>
      <c r="C2182" s="33">
        <v>0</v>
      </c>
      <c r="D2182" s="52">
        <v>45056.97</v>
      </c>
      <c r="E2182" s="70">
        <v>45056.97</v>
      </c>
      <c r="F2182" s="122">
        <f t="shared" si="102"/>
        <v>67585.455000000002</v>
      </c>
      <c r="G2182" s="105">
        <f t="shared" si="103"/>
        <v>18022.788</v>
      </c>
      <c r="H2182" s="105">
        <f t="shared" si="104"/>
        <v>29287.030500000001</v>
      </c>
      <c r="I2182" s="7" t="s">
        <v>17519</v>
      </c>
      <c r="J2182" s="7" t="s">
        <v>1433</v>
      </c>
      <c r="K2182" s="45"/>
      <c r="L2182" s="45"/>
      <c r="M2182" s="46"/>
      <c r="N2182" s="47"/>
      <c r="O2182" s="48"/>
      <c r="P2182" s="49"/>
      <c r="Q2182" s="49"/>
    </row>
    <row r="2183" spans="1:17" customFormat="1" x14ac:dyDescent="0.3">
      <c r="A2183" s="7" t="s">
        <v>5972</v>
      </c>
      <c r="B2183" s="7" t="s">
        <v>5973</v>
      </c>
      <c r="C2183" s="66">
        <v>35375.129999999997</v>
      </c>
      <c r="D2183" s="68">
        <v>35375.129999999997</v>
      </c>
      <c r="E2183" s="70">
        <v>35375.129999999997</v>
      </c>
      <c r="F2183" s="122">
        <f t="shared" ref="F2183:F2246" si="105">IF(E2183&gt;0,+E2183,IF(D2183&gt;0,+D2183,IF(C2183&gt;0,+C2183,0)))*1.5</f>
        <v>53062.694999999992</v>
      </c>
      <c r="G2183" s="105">
        <f t="shared" si="103"/>
        <v>14150.052</v>
      </c>
      <c r="H2183" s="105">
        <f t="shared" si="104"/>
        <v>22993.834500000001</v>
      </c>
      <c r="I2183" s="7" t="s">
        <v>17519</v>
      </c>
      <c r="J2183" s="7" t="s">
        <v>1433</v>
      </c>
      <c r="K2183" s="45"/>
      <c r="L2183" s="45"/>
      <c r="M2183" s="46"/>
      <c r="N2183" s="47"/>
      <c r="O2183" s="48"/>
      <c r="P2183" s="49"/>
      <c r="Q2183" s="49"/>
    </row>
    <row r="2184" spans="1:17" customFormat="1" x14ac:dyDescent="0.3">
      <c r="A2184" s="7" t="s">
        <v>5974</v>
      </c>
      <c r="B2184" s="7" t="s">
        <v>5975</v>
      </c>
      <c r="C2184" s="33">
        <v>0</v>
      </c>
      <c r="D2184" s="52">
        <v>55049.4</v>
      </c>
      <c r="E2184" s="70">
        <v>55049.4</v>
      </c>
      <c r="F2184" s="122">
        <f t="shared" si="105"/>
        <v>82574.100000000006</v>
      </c>
      <c r="G2184" s="105">
        <f t="shared" si="103"/>
        <v>22019.760000000002</v>
      </c>
      <c r="H2184" s="105">
        <f t="shared" si="104"/>
        <v>35782.11</v>
      </c>
      <c r="I2184" s="7" t="s">
        <v>17519</v>
      </c>
      <c r="J2184" s="7" t="s">
        <v>1433</v>
      </c>
      <c r="K2184" s="45"/>
      <c r="L2184" s="45"/>
      <c r="M2184" s="46"/>
      <c r="N2184" s="47"/>
      <c r="O2184" s="48"/>
      <c r="P2184" s="49"/>
      <c r="Q2184" s="49"/>
    </row>
    <row r="2185" spans="1:17" customFormat="1" x14ac:dyDescent="0.3">
      <c r="A2185" s="7" t="s">
        <v>5976</v>
      </c>
      <c r="B2185" s="7" t="s">
        <v>5977</v>
      </c>
      <c r="C2185" s="33">
        <v>0</v>
      </c>
      <c r="D2185" s="52">
        <v>46095.839999999997</v>
      </c>
      <c r="E2185" s="70">
        <v>46095.839999999997</v>
      </c>
      <c r="F2185" s="122">
        <f t="shared" si="105"/>
        <v>69143.759999999995</v>
      </c>
      <c r="G2185" s="105">
        <f t="shared" si="103"/>
        <v>18438.335999999999</v>
      </c>
      <c r="H2185" s="105">
        <f t="shared" si="104"/>
        <v>29962.295999999998</v>
      </c>
      <c r="I2185" s="7" t="s">
        <v>17519</v>
      </c>
      <c r="J2185" s="7" t="s">
        <v>1433</v>
      </c>
      <c r="K2185" s="45"/>
      <c r="L2185" s="45"/>
      <c r="M2185" s="46"/>
      <c r="N2185" s="47"/>
      <c r="O2185" s="48"/>
      <c r="P2185" s="49"/>
      <c r="Q2185" s="49"/>
    </row>
    <row r="2186" spans="1:17" customFormat="1" x14ac:dyDescent="0.3">
      <c r="A2186" s="7" t="s">
        <v>5978</v>
      </c>
      <c r="B2186" s="7" t="s">
        <v>5979</v>
      </c>
      <c r="C2186" s="33">
        <v>0</v>
      </c>
      <c r="D2186" s="52">
        <v>28456.47</v>
      </c>
      <c r="E2186" s="70">
        <v>28456.47</v>
      </c>
      <c r="F2186" s="122">
        <f t="shared" si="105"/>
        <v>42684.705000000002</v>
      </c>
      <c r="G2186" s="105">
        <f t="shared" si="103"/>
        <v>11382.588000000002</v>
      </c>
      <c r="H2186" s="105">
        <f t="shared" si="104"/>
        <v>18496.7055</v>
      </c>
      <c r="I2186" s="7" t="s">
        <v>17519</v>
      </c>
      <c r="J2186" s="7" t="s">
        <v>1433</v>
      </c>
      <c r="K2186" s="45"/>
      <c r="L2186" s="45"/>
      <c r="M2186" s="46"/>
      <c r="N2186" s="47"/>
      <c r="O2186" s="48"/>
      <c r="P2186" s="49"/>
      <c r="Q2186" s="49"/>
    </row>
    <row r="2187" spans="1:17" customFormat="1" x14ac:dyDescent="0.3">
      <c r="A2187" s="7" t="s">
        <v>5980</v>
      </c>
      <c r="B2187" s="7" t="s">
        <v>5981</v>
      </c>
      <c r="C2187" s="33">
        <v>0</v>
      </c>
      <c r="D2187" s="52">
        <v>30930.48</v>
      </c>
      <c r="E2187" s="70">
        <v>30930.48</v>
      </c>
      <c r="F2187" s="122">
        <f t="shared" si="105"/>
        <v>46395.72</v>
      </c>
      <c r="G2187" s="105">
        <f t="shared" si="103"/>
        <v>12372.192000000001</v>
      </c>
      <c r="H2187" s="105">
        <f t="shared" si="104"/>
        <v>20104.812000000002</v>
      </c>
      <c r="I2187" s="7" t="s">
        <v>17519</v>
      </c>
      <c r="J2187" s="7" t="s">
        <v>1433</v>
      </c>
      <c r="K2187" s="45"/>
      <c r="L2187" s="45"/>
      <c r="M2187" s="46"/>
      <c r="N2187" s="47"/>
      <c r="O2187" s="48"/>
      <c r="P2187" s="49"/>
      <c r="Q2187" s="49"/>
    </row>
    <row r="2188" spans="1:17" customFormat="1" x14ac:dyDescent="0.3">
      <c r="A2188" s="7" t="s">
        <v>5982</v>
      </c>
      <c r="B2188" s="7" t="s">
        <v>5983</v>
      </c>
      <c r="C2188" s="33">
        <v>0</v>
      </c>
      <c r="D2188" s="52">
        <v>40665.870000000003</v>
      </c>
      <c r="E2188" s="70">
        <v>40665.870000000003</v>
      </c>
      <c r="F2188" s="122">
        <f t="shared" si="105"/>
        <v>60998.805000000008</v>
      </c>
      <c r="G2188" s="105">
        <f t="shared" si="103"/>
        <v>16266.348000000002</v>
      </c>
      <c r="H2188" s="105">
        <f t="shared" si="104"/>
        <v>26432.815500000004</v>
      </c>
      <c r="I2188" s="7" t="s">
        <v>17519</v>
      </c>
      <c r="J2188" s="7" t="s">
        <v>1433</v>
      </c>
      <c r="K2188" s="45"/>
      <c r="L2188" s="45"/>
      <c r="M2188" s="46"/>
      <c r="N2188" s="47"/>
      <c r="O2188" s="48"/>
      <c r="P2188" s="49"/>
      <c r="Q2188" s="49"/>
    </row>
    <row r="2189" spans="1:17" customFormat="1" x14ac:dyDescent="0.3">
      <c r="A2189" s="7" t="s">
        <v>5984</v>
      </c>
      <c r="B2189" s="7" t="s">
        <v>5985</v>
      </c>
      <c r="C2189" s="33">
        <v>0</v>
      </c>
      <c r="D2189" s="52">
        <v>25211.34</v>
      </c>
      <c r="E2189" s="70">
        <v>25210.15</v>
      </c>
      <c r="F2189" s="122">
        <f t="shared" si="105"/>
        <v>37815.225000000006</v>
      </c>
      <c r="G2189" s="105">
        <f t="shared" si="103"/>
        <v>10084.060000000003</v>
      </c>
      <c r="H2189" s="105">
        <f t="shared" si="104"/>
        <v>16386.597500000003</v>
      </c>
      <c r="I2189" s="7" t="s">
        <v>17519</v>
      </c>
      <c r="J2189" s="7" t="s">
        <v>1433</v>
      </c>
      <c r="K2189" s="45"/>
      <c r="L2189" s="45"/>
      <c r="M2189" s="46"/>
      <c r="N2189" s="47"/>
      <c r="O2189" s="48"/>
      <c r="P2189" s="49"/>
      <c r="Q2189" s="49"/>
    </row>
    <row r="2190" spans="1:17" customFormat="1" x14ac:dyDescent="0.3">
      <c r="A2190" s="7" t="s">
        <v>5986</v>
      </c>
      <c r="B2190" s="7" t="s">
        <v>5987</v>
      </c>
      <c r="C2190" s="33">
        <v>0</v>
      </c>
      <c r="D2190" s="52">
        <v>47113.29</v>
      </c>
      <c r="E2190" s="70">
        <v>47113.29</v>
      </c>
      <c r="F2190" s="122">
        <f t="shared" si="105"/>
        <v>70669.934999999998</v>
      </c>
      <c r="G2190" s="105">
        <f t="shared" si="103"/>
        <v>18845.316000000003</v>
      </c>
      <c r="H2190" s="105">
        <f t="shared" si="104"/>
        <v>30623.638500000001</v>
      </c>
      <c r="I2190" s="7" t="s">
        <v>17519</v>
      </c>
      <c r="J2190" s="7" t="s">
        <v>1433</v>
      </c>
      <c r="K2190" s="45"/>
      <c r="L2190" s="45"/>
      <c r="M2190" s="46"/>
      <c r="N2190" s="47"/>
      <c r="O2190" s="48"/>
      <c r="P2190" s="49"/>
      <c r="Q2190" s="49"/>
    </row>
    <row r="2191" spans="1:17" customFormat="1" x14ac:dyDescent="0.3">
      <c r="A2191" s="7" t="s">
        <v>5988</v>
      </c>
      <c r="B2191" s="7" t="s">
        <v>5989</v>
      </c>
      <c r="C2191" s="33">
        <v>0</v>
      </c>
      <c r="D2191" s="52">
        <v>91934.64</v>
      </c>
      <c r="E2191" s="70">
        <v>91934.64</v>
      </c>
      <c r="F2191" s="122">
        <f t="shared" si="105"/>
        <v>137901.96</v>
      </c>
      <c r="G2191" s="105">
        <f t="shared" si="103"/>
        <v>36773.856</v>
      </c>
      <c r="H2191" s="105">
        <f t="shared" si="104"/>
        <v>59757.516000000003</v>
      </c>
      <c r="I2191" s="7" t="s">
        <v>17519</v>
      </c>
      <c r="J2191" s="7" t="s">
        <v>1433</v>
      </c>
      <c r="K2191" s="45"/>
      <c r="L2191" s="45"/>
      <c r="M2191" s="46"/>
      <c r="N2191" s="47"/>
      <c r="O2191" s="48"/>
      <c r="P2191" s="49"/>
      <c r="Q2191" s="49"/>
    </row>
    <row r="2192" spans="1:17" customFormat="1" x14ac:dyDescent="0.3">
      <c r="A2192" s="7" t="s">
        <v>5990</v>
      </c>
      <c r="B2192" s="7" t="s">
        <v>5991</v>
      </c>
      <c r="C2192" s="33">
        <v>0</v>
      </c>
      <c r="D2192" s="52">
        <v>60972.03</v>
      </c>
      <c r="E2192" s="70">
        <v>60972.03</v>
      </c>
      <c r="F2192" s="122">
        <f t="shared" si="105"/>
        <v>91458.044999999998</v>
      </c>
      <c r="G2192" s="105">
        <f t="shared" si="103"/>
        <v>24388.812000000002</v>
      </c>
      <c r="H2192" s="105">
        <f t="shared" si="104"/>
        <v>39631.819499999998</v>
      </c>
      <c r="I2192" s="7" t="s">
        <v>17519</v>
      </c>
      <c r="J2192" s="7" t="s">
        <v>1433</v>
      </c>
      <c r="K2192" s="45"/>
      <c r="L2192" s="45"/>
      <c r="M2192" s="46"/>
      <c r="N2192" s="47"/>
      <c r="O2192" s="48"/>
      <c r="P2192" s="49"/>
      <c r="Q2192" s="49"/>
    </row>
    <row r="2193" spans="1:17" customFormat="1" x14ac:dyDescent="0.3">
      <c r="A2193" s="7" t="s">
        <v>5992</v>
      </c>
      <c r="B2193" s="7" t="s">
        <v>5993</v>
      </c>
      <c r="C2193" s="33">
        <v>0</v>
      </c>
      <c r="D2193" s="52">
        <v>60972.03</v>
      </c>
      <c r="E2193" s="70">
        <v>60972.03</v>
      </c>
      <c r="F2193" s="122">
        <f t="shared" si="105"/>
        <v>91458.044999999998</v>
      </c>
      <c r="G2193" s="105">
        <f t="shared" si="103"/>
        <v>24388.812000000002</v>
      </c>
      <c r="H2193" s="105">
        <f t="shared" si="104"/>
        <v>39631.819499999998</v>
      </c>
      <c r="I2193" s="7" t="s">
        <v>17519</v>
      </c>
      <c r="J2193" s="7" t="s">
        <v>1433</v>
      </c>
      <c r="K2193" s="45"/>
      <c r="L2193" s="45"/>
      <c r="M2193" s="46"/>
      <c r="N2193" s="47"/>
      <c r="O2193" s="48"/>
      <c r="P2193" s="49"/>
      <c r="Q2193" s="49"/>
    </row>
    <row r="2194" spans="1:17" customFormat="1" x14ac:dyDescent="0.3">
      <c r="A2194" s="7" t="s">
        <v>5994</v>
      </c>
      <c r="B2194" s="7" t="s">
        <v>5995</v>
      </c>
      <c r="C2194" s="33">
        <v>0</v>
      </c>
      <c r="D2194" s="52">
        <v>40226.76</v>
      </c>
      <c r="E2194" s="70">
        <v>40226.76</v>
      </c>
      <c r="F2194" s="122">
        <f t="shared" si="105"/>
        <v>60340.14</v>
      </c>
      <c r="G2194" s="105">
        <f t="shared" si="103"/>
        <v>16090.704000000002</v>
      </c>
      <c r="H2194" s="105">
        <f t="shared" si="104"/>
        <v>26147.394000000004</v>
      </c>
      <c r="I2194" s="7" t="s">
        <v>17519</v>
      </c>
      <c r="J2194" s="7" t="s">
        <v>1433</v>
      </c>
      <c r="K2194" s="45"/>
      <c r="L2194" s="45"/>
      <c r="M2194" s="46"/>
      <c r="N2194" s="47"/>
      <c r="O2194" s="48"/>
      <c r="P2194" s="49"/>
      <c r="Q2194" s="49"/>
    </row>
    <row r="2195" spans="1:17" customFormat="1" x14ac:dyDescent="0.3">
      <c r="A2195" s="7" t="s">
        <v>5996</v>
      </c>
      <c r="B2195" s="7" t="s">
        <v>5997</v>
      </c>
      <c r="C2195" s="33">
        <v>0</v>
      </c>
      <c r="D2195" s="52">
        <v>78857.73</v>
      </c>
      <c r="E2195" s="70">
        <v>78857.73</v>
      </c>
      <c r="F2195" s="122">
        <f t="shared" si="105"/>
        <v>118286.595</v>
      </c>
      <c r="G2195" s="105">
        <f t="shared" si="103"/>
        <v>31543.092000000001</v>
      </c>
      <c r="H2195" s="105">
        <f t="shared" si="104"/>
        <v>51257.5245</v>
      </c>
      <c r="I2195" s="7" t="s">
        <v>17519</v>
      </c>
      <c r="J2195" s="7" t="s">
        <v>1433</v>
      </c>
      <c r="K2195" s="50"/>
      <c r="L2195" s="50"/>
      <c r="M2195" s="50"/>
      <c r="N2195" s="50"/>
      <c r="O2195" s="50"/>
      <c r="P2195" s="50"/>
      <c r="Q2195" s="50"/>
    </row>
    <row r="2196" spans="1:17" customFormat="1" x14ac:dyDescent="0.3">
      <c r="A2196" s="7" t="s">
        <v>5998</v>
      </c>
      <c r="B2196" s="7" t="s">
        <v>5999</v>
      </c>
      <c r="C2196" s="33">
        <v>0</v>
      </c>
      <c r="D2196" s="52">
        <v>31562.37</v>
      </c>
      <c r="E2196" s="70">
        <v>31562.37</v>
      </c>
      <c r="F2196" s="122">
        <f t="shared" si="105"/>
        <v>47343.555</v>
      </c>
      <c r="G2196" s="105">
        <f t="shared" si="103"/>
        <v>12624.948</v>
      </c>
      <c r="H2196" s="105">
        <f t="shared" si="104"/>
        <v>20515.540499999999</v>
      </c>
      <c r="I2196" s="7" t="s">
        <v>17519</v>
      </c>
      <c r="J2196" s="7" t="s">
        <v>1433</v>
      </c>
      <c r="K2196" s="50"/>
      <c r="L2196" s="50"/>
      <c r="M2196" s="50"/>
      <c r="N2196" s="50"/>
      <c r="O2196" s="50"/>
      <c r="P2196" s="50"/>
      <c r="Q2196" s="50"/>
    </row>
    <row r="2197" spans="1:17" customFormat="1" ht="15.6" x14ac:dyDescent="0.3">
      <c r="A2197" s="7" t="s">
        <v>6000</v>
      </c>
      <c r="B2197" s="7" t="s">
        <v>6001</v>
      </c>
      <c r="C2197" s="33">
        <v>0</v>
      </c>
      <c r="D2197" s="52">
        <v>112444.29</v>
      </c>
      <c r="E2197" s="70">
        <v>112444.29</v>
      </c>
      <c r="F2197" s="122">
        <f t="shared" si="105"/>
        <v>168666.435</v>
      </c>
      <c r="G2197" s="105">
        <f t="shared" si="103"/>
        <v>44977.716</v>
      </c>
      <c r="H2197" s="105">
        <f t="shared" si="104"/>
        <v>73088.788499999995</v>
      </c>
      <c r="I2197" s="7" t="s">
        <v>17519</v>
      </c>
      <c r="J2197" s="7" t="s">
        <v>1433</v>
      </c>
      <c r="K2197" s="38"/>
      <c r="L2197" s="38"/>
      <c r="M2197" s="39"/>
      <c r="N2197" s="39"/>
      <c r="O2197" s="40"/>
      <c r="P2197" s="43"/>
      <c r="Q2197" s="43"/>
    </row>
    <row r="2198" spans="1:17" customFormat="1" ht="15.6" x14ac:dyDescent="0.3">
      <c r="A2198" s="7" t="s">
        <v>6002</v>
      </c>
      <c r="B2198" s="7" t="s">
        <v>6003</v>
      </c>
      <c r="C2198" s="33">
        <v>0</v>
      </c>
      <c r="D2198" s="52">
        <v>65995.02</v>
      </c>
      <c r="E2198" s="70">
        <v>65995.02</v>
      </c>
      <c r="F2198" s="122">
        <f t="shared" si="105"/>
        <v>98992.53</v>
      </c>
      <c r="G2198" s="105">
        <f t="shared" si="103"/>
        <v>26398.008000000002</v>
      </c>
      <c r="H2198" s="105">
        <f t="shared" si="104"/>
        <v>42896.763000000006</v>
      </c>
      <c r="I2198" s="7" t="s">
        <v>17519</v>
      </c>
      <c r="J2198" s="7" t="s">
        <v>1433</v>
      </c>
      <c r="K2198" s="42"/>
      <c r="L2198" s="42"/>
      <c r="M2198" s="39"/>
      <c r="N2198" s="39"/>
      <c r="O2198" s="43"/>
      <c r="P2198" s="44"/>
      <c r="Q2198" s="44"/>
    </row>
    <row r="2199" spans="1:17" customFormat="1" x14ac:dyDescent="0.3">
      <c r="A2199" s="7" t="s">
        <v>6004</v>
      </c>
      <c r="B2199" s="7" t="s">
        <v>6005</v>
      </c>
      <c r="C2199" s="33">
        <v>0</v>
      </c>
      <c r="D2199" s="52">
        <v>22619.52</v>
      </c>
      <c r="E2199" s="70">
        <v>22619.52</v>
      </c>
      <c r="F2199" s="122">
        <f t="shared" si="105"/>
        <v>33929.279999999999</v>
      </c>
      <c r="G2199" s="105">
        <f t="shared" si="103"/>
        <v>9047.8080000000009</v>
      </c>
      <c r="H2199" s="105">
        <f t="shared" si="104"/>
        <v>14702.688</v>
      </c>
      <c r="I2199" s="7" t="s">
        <v>17519</v>
      </c>
      <c r="J2199" s="7" t="s">
        <v>1433</v>
      </c>
      <c r="K2199" s="45"/>
      <c r="L2199" s="45"/>
      <c r="M2199" s="46"/>
      <c r="N2199" s="47"/>
      <c r="O2199" s="48"/>
      <c r="P2199" s="48"/>
      <c r="Q2199" s="48"/>
    </row>
    <row r="2200" spans="1:17" customFormat="1" x14ac:dyDescent="0.3">
      <c r="A2200" s="7" t="s">
        <v>6006</v>
      </c>
      <c r="B2200" s="7" t="s">
        <v>6007</v>
      </c>
      <c r="C2200" s="33">
        <v>0</v>
      </c>
      <c r="D2200" s="52">
        <v>47113.29</v>
      </c>
      <c r="E2200" s="70">
        <v>44649.99</v>
      </c>
      <c r="F2200" s="122">
        <f t="shared" si="105"/>
        <v>66974.985000000001</v>
      </c>
      <c r="G2200" s="105">
        <f t="shared" si="103"/>
        <v>17859.995999999999</v>
      </c>
      <c r="H2200" s="105">
        <f t="shared" si="104"/>
        <v>29022.4935</v>
      </c>
      <c r="I2200" s="7" t="s">
        <v>17519</v>
      </c>
      <c r="J2200" s="7" t="s">
        <v>1433</v>
      </c>
      <c r="K2200" s="45"/>
      <c r="L2200" s="45"/>
      <c r="M2200" s="46"/>
      <c r="N2200" s="47"/>
      <c r="O2200" s="48"/>
      <c r="P2200" s="48"/>
      <c r="Q2200" s="48"/>
    </row>
    <row r="2201" spans="1:17" customFormat="1" x14ac:dyDescent="0.3">
      <c r="A2201" s="7" t="s">
        <v>6008</v>
      </c>
      <c r="B2201" s="7" t="s">
        <v>6009</v>
      </c>
      <c r="C2201" s="33">
        <v>0</v>
      </c>
      <c r="D2201" s="52">
        <v>89503.47</v>
      </c>
      <c r="E2201" s="70">
        <v>89503.47</v>
      </c>
      <c r="F2201" s="122">
        <f t="shared" si="105"/>
        <v>134255.20500000002</v>
      </c>
      <c r="G2201" s="105">
        <f t="shared" si="103"/>
        <v>35801.388000000006</v>
      </c>
      <c r="H2201" s="105">
        <f t="shared" si="104"/>
        <v>58177.255500000014</v>
      </c>
      <c r="I2201" s="7" t="s">
        <v>17519</v>
      </c>
      <c r="J2201" s="7" t="s">
        <v>1433</v>
      </c>
      <c r="K2201" s="45"/>
      <c r="L2201" s="45"/>
      <c r="M2201" s="46"/>
      <c r="N2201" s="47"/>
      <c r="O2201" s="48"/>
      <c r="P2201" s="48"/>
      <c r="Q2201" s="48"/>
    </row>
    <row r="2202" spans="1:17" customFormat="1" x14ac:dyDescent="0.3">
      <c r="A2202" s="7" t="s">
        <v>6010</v>
      </c>
      <c r="B2202" s="7" t="s">
        <v>6011</v>
      </c>
      <c r="C2202" s="33">
        <v>0</v>
      </c>
      <c r="D2202" s="52">
        <v>87168.69</v>
      </c>
      <c r="E2202" s="70">
        <v>87168.69</v>
      </c>
      <c r="F2202" s="122">
        <f t="shared" si="105"/>
        <v>130753.035</v>
      </c>
      <c r="G2202" s="105">
        <f t="shared" si="103"/>
        <v>34867.476000000002</v>
      </c>
      <c r="H2202" s="105">
        <f t="shared" si="104"/>
        <v>56659.648500000003</v>
      </c>
      <c r="I2202" s="7" t="s">
        <v>17519</v>
      </c>
      <c r="J2202" s="7" t="s">
        <v>1433</v>
      </c>
      <c r="K2202" s="45"/>
      <c r="L2202" s="45"/>
      <c r="M2202" s="46"/>
      <c r="N2202" s="47"/>
      <c r="O2202" s="48"/>
      <c r="P2202" s="48"/>
      <c r="Q2202" s="48"/>
    </row>
    <row r="2203" spans="1:17" customFormat="1" x14ac:dyDescent="0.3">
      <c r="A2203" s="7" t="s">
        <v>6012</v>
      </c>
      <c r="B2203" s="7" t="s">
        <v>6013</v>
      </c>
      <c r="C2203" s="33">
        <v>0</v>
      </c>
      <c r="D2203" s="52">
        <v>59419.08</v>
      </c>
      <c r="E2203" s="70">
        <v>59419.08</v>
      </c>
      <c r="F2203" s="122">
        <f t="shared" si="105"/>
        <v>89128.62</v>
      </c>
      <c r="G2203" s="105">
        <f t="shared" si="103"/>
        <v>23767.631999999998</v>
      </c>
      <c r="H2203" s="105">
        <f t="shared" si="104"/>
        <v>38622.401999999995</v>
      </c>
      <c r="I2203" s="7" t="s">
        <v>17519</v>
      </c>
      <c r="J2203" s="7" t="s">
        <v>1433</v>
      </c>
      <c r="K2203" s="45"/>
      <c r="L2203" s="45"/>
      <c r="M2203" s="46"/>
      <c r="N2203" s="47"/>
      <c r="O2203" s="48"/>
      <c r="P2203" s="48"/>
      <c r="Q2203" s="48"/>
    </row>
    <row r="2204" spans="1:17" customFormat="1" x14ac:dyDescent="0.3">
      <c r="A2204" s="7" t="s">
        <v>6014</v>
      </c>
      <c r="B2204" s="7" t="s">
        <v>6015</v>
      </c>
      <c r="C2204" s="33">
        <v>0</v>
      </c>
      <c r="D2204" s="52">
        <v>378866.25</v>
      </c>
      <c r="E2204" s="70">
        <v>378866.25</v>
      </c>
      <c r="F2204" s="122">
        <f t="shared" si="105"/>
        <v>568299.375</v>
      </c>
      <c r="G2204" s="105">
        <f t="shared" si="103"/>
        <v>151546.5</v>
      </c>
      <c r="H2204" s="105">
        <f t="shared" si="104"/>
        <v>246263.0625</v>
      </c>
      <c r="I2204" s="7" t="s">
        <v>17519</v>
      </c>
      <c r="J2204" s="7" t="s">
        <v>1433</v>
      </c>
      <c r="K2204" s="45"/>
      <c r="L2204" s="45"/>
      <c r="M2204" s="46"/>
      <c r="N2204" s="47"/>
      <c r="O2204" s="48"/>
      <c r="P2204" s="48"/>
      <c r="Q2204" s="48"/>
    </row>
    <row r="2205" spans="1:17" customFormat="1" x14ac:dyDescent="0.3">
      <c r="A2205" s="7" t="s">
        <v>6016</v>
      </c>
      <c r="B2205" s="7" t="s">
        <v>6017</v>
      </c>
      <c r="C2205" s="33">
        <v>0</v>
      </c>
      <c r="D2205" s="52">
        <v>384082.02</v>
      </c>
      <c r="E2205" s="70">
        <v>384082.02</v>
      </c>
      <c r="F2205" s="122">
        <f t="shared" si="105"/>
        <v>576123.03</v>
      </c>
      <c r="G2205" s="105">
        <f t="shared" si="103"/>
        <v>153632.80800000002</v>
      </c>
      <c r="H2205" s="105">
        <f t="shared" si="104"/>
        <v>249653.31300000002</v>
      </c>
      <c r="I2205" s="7" t="s">
        <v>17519</v>
      </c>
      <c r="J2205" s="7" t="s">
        <v>1433</v>
      </c>
      <c r="K2205" s="45"/>
      <c r="L2205" s="45"/>
      <c r="M2205" s="46"/>
      <c r="N2205" s="47"/>
      <c r="O2205" s="48"/>
      <c r="P2205" s="48"/>
      <c r="Q2205" s="48"/>
    </row>
    <row r="2206" spans="1:17" customFormat="1" x14ac:dyDescent="0.3">
      <c r="A2206" s="7" t="s">
        <v>6018</v>
      </c>
      <c r="B2206" s="7" t="s">
        <v>6019</v>
      </c>
      <c r="C2206" s="33">
        <v>0</v>
      </c>
      <c r="D2206" s="52">
        <v>480043.62</v>
      </c>
      <c r="E2206" s="70">
        <v>480043.62</v>
      </c>
      <c r="F2206" s="122">
        <f t="shared" si="105"/>
        <v>720065.42999999993</v>
      </c>
      <c r="G2206" s="105">
        <f t="shared" si="103"/>
        <v>192017.44799999997</v>
      </c>
      <c r="H2206" s="105">
        <f t="shared" si="104"/>
        <v>312028.35299999994</v>
      </c>
      <c r="I2206" s="7" t="s">
        <v>17519</v>
      </c>
      <c r="J2206" s="7" t="s">
        <v>1433</v>
      </c>
      <c r="K2206" s="45"/>
      <c r="L2206" s="45"/>
      <c r="M2206" s="46"/>
      <c r="N2206" s="47"/>
      <c r="O2206" s="48"/>
      <c r="P2206" s="48"/>
      <c r="Q2206" s="48"/>
    </row>
    <row r="2207" spans="1:17" customFormat="1" x14ac:dyDescent="0.3">
      <c r="A2207" s="7" t="s">
        <v>6020</v>
      </c>
      <c r="B2207" s="7" t="s">
        <v>6021</v>
      </c>
      <c r="C2207" s="33">
        <v>0</v>
      </c>
      <c r="D2207" s="52">
        <v>384080.83</v>
      </c>
      <c r="E2207" s="70">
        <v>384080.83</v>
      </c>
      <c r="F2207" s="122">
        <f t="shared" si="105"/>
        <v>576121.245</v>
      </c>
      <c r="G2207" s="105">
        <f t="shared" si="103"/>
        <v>153632.33200000002</v>
      </c>
      <c r="H2207" s="105">
        <f t="shared" si="104"/>
        <v>249652.53950000001</v>
      </c>
      <c r="I2207" s="7" t="s">
        <v>17519</v>
      </c>
      <c r="J2207" s="7" t="s">
        <v>1433</v>
      </c>
      <c r="K2207" s="45"/>
      <c r="L2207" s="45"/>
      <c r="M2207" s="46"/>
      <c r="N2207" s="47"/>
      <c r="O2207" s="48"/>
      <c r="P2207" s="48"/>
      <c r="Q2207" s="48"/>
    </row>
    <row r="2208" spans="1:17" customFormat="1" x14ac:dyDescent="0.3">
      <c r="A2208" s="7" t="s">
        <v>6022</v>
      </c>
      <c r="B2208" s="7" t="s">
        <v>6023</v>
      </c>
      <c r="C2208" s="33">
        <v>0</v>
      </c>
      <c r="D2208" s="52">
        <v>589927.03</v>
      </c>
      <c r="E2208" s="70">
        <v>589927.03</v>
      </c>
      <c r="F2208" s="122">
        <f t="shared" si="105"/>
        <v>884890.54500000004</v>
      </c>
      <c r="G2208" s="105">
        <f t="shared" si="103"/>
        <v>235970.81200000003</v>
      </c>
      <c r="H2208" s="105">
        <f t="shared" si="104"/>
        <v>383452.56950000004</v>
      </c>
      <c r="I2208" s="7" t="s">
        <v>17519</v>
      </c>
      <c r="J2208" s="7" t="s">
        <v>1433</v>
      </c>
      <c r="K2208" s="45"/>
      <c r="L2208" s="45"/>
      <c r="M2208" s="46"/>
      <c r="N2208" s="47"/>
      <c r="O2208" s="48"/>
      <c r="P2208" s="48"/>
      <c r="Q2208" s="48"/>
    </row>
    <row r="2209" spans="1:17" customFormat="1" x14ac:dyDescent="0.3">
      <c r="A2209" s="7" t="s">
        <v>6024</v>
      </c>
      <c r="B2209" s="7" t="s">
        <v>6025</v>
      </c>
      <c r="C2209" s="33">
        <v>0</v>
      </c>
      <c r="D2209" s="52">
        <v>163530.99</v>
      </c>
      <c r="E2209" s="70">
        <v>0</v>
      </c>
      <c r="F2209" s="122">
        <f t="shared" si="105"/>
        <v>245296.48499999999</v>
      </c>
      <c r="G2209" s="105">
        <f t="shared" si="103"/>
        <v>65412.396000000001</v>
      </c>
      <c r="H2209" s="105">
        <f t="shared" si="104"/>
        <v>106295.14349999999</v>
      </c>
      <c r="I2209" s="7" t="s">
        <v>17519</v>
      </c>
      <c r="J2209" s="7" t="s">
        <v>1433</v>
      </c>
      <c r="K2209" s="45"/>
      <c r="L2209" s="45"/>
      <c r="M2209" s="46"/>
      <c r="N2209" s="47"/>
      <c r="O2209" s="48"/>
      <c r="P2209" s="48"/>
      <c r="Q2209" s="48"/>
    </row>
    <row r="2210" spans="1:17" customFormat="1" x14ac:dyDescent="0.3">
      <c r="A2210" s="7" t="s">
        <v>6026</v>
      </c>
      <c r="B2210" s="7" t="s">
        <v>6027</v>
      </c>
      <c r="C2210" s="33">
        <v>0</v>
      </c>
      <c r="D2210" s="52">
        <v>163530.99</v>
      </c>
      <c r="E2210" s="70">
        <v>0</v>
      </c>
      <c r="F2210" s="122">
        <f t="shared" si="105"/>
        <v>245296.48499999999</v>
      </c>
      <c r="G2210" s="105">
        <f t="shared" si="103"/>
        <v>65412.396000000001</v>
      </c>
      <c r="H2210" s="105">
        <f t="shared" si="104"/>
        <v>106295.14349999999</v>
      </c>
      <c r="I2210" s="7" t="s">
        <v>17519</v>
      </c>
      <c r="J2210" s="7" t="s">
        <v>1433</v>
      </c>
      <c r="K2210" s="45"/>
      <c r="L2210" s="45"/>
      <c r="M2210" s="46"/>
      <c r="N2210" s="47"/>
      <c r="O2210" s="48"/>
      <c r="P2210" s="48"/>
      <c r="Q2210" s="48"/>
    </row>
    <row r="2211" spans="1:17" customFormat="1" x14ac:dyDescent="0.3">
      <c r="A2211" s="7" t="s">
        <v>6028</v>
      </c>
      <c r="B2211" s="7" t="s">
        <v>6029</v>
      </c>
      <c r="C2211" s="33">
        <v>0</v>
      </c>
      <c r="D2211" s="52">
        <v>297057.32</v>
      </c>
      <c r="E2211" s="70">
        <v>297057.32</v>
      </c>
      <c r="F2211" s="122">
        <f t="shared" si="105"/>
        <v>445585.98</v>
      </c>
      <c r="G2211" s="105">
        <f t="shared" si="103"/>
        <v>118822.92800000001</v>
      </c>
      <c r="H2211" s="105">
        <f t="shared" si="104"/>
        <v>193087.258</v>
      </c>
      <c r="I2211" s="7" t="s">
        <v>17519</v>
      </c>
      <c r="J2211" s="7" t="s">
        <v>1433</v>
      </c>
      <c r="K2211" s="45"/>
      <c r="L2211" s="45"/>
      <c r="M2211" s="46"/>
      <c r="N2211" s="47"/>
      <c r="O2211" s="48"/>
      <c r="P2211" s="48"/>
      <c r="Q2211" s="48"/>
    </row>
    <row r="2212" spans="1:17" customFormat="1" x14ac:dyDescent="0.3">
      <c r="A2212" s="7" t="s">
        <v>6030</v>
      </c>
      <c r="B2212" s="7" t="s">
        <v>6031</v>
      </c>
      <c r="C2212" s="33">
        <v>0</v>
      </c>
      <c r="D2212" s="52">
        <v>60456.76</v>
      </c>
      <c r="E2212" s="70">
        <v>60456.76</v>
      </c>
      <c r="F2212" s="122">
        <f t="shared" si="105"/>
        <v>90685.14</v>
      </c>
      <c r="G2212" s="105">
        <f t="shared" si="103"/>
        <v>24182.704000000002</v>
      </c>
      <c r="H2212" s="105">
        <f t="shared" si="104"/>
        <v>39296.894</v>
      </c>
      <c r="I2212" s="7" t="s">
        <v>17519</v>
      </c>
      <c r="J2212" s="7" t="s">
        <v>1433</v>
      </c>
      <c r="K2212" s="45"/>
      <c r="L2212" s="45"/>
      <c r="M2212" s="46"/>
      <c r="N2212" s="47"/>
      <c r="O2212" s="48"/>
      <c r="P2212" s="48"/>
      <c r="Q2212" s="48"/>
    </row>
    <row r="2213" spans="1:17" customFormat="1" x14ac:dyDescent="0.3">
      <c r="A2213" s="7" t="s">
        <v>6032</v>
      </c>
      <c r="B2213" s="7" t="s">
        <v>6033</v>
      </c>
      <c r="C2213" s="33">
        <v>0</v>
      </c>
      <c r="D2213" s="52">
        <v>192041.01</v>
      </c>
      <c r="E2213" s="70">
        <v>0</v>
      </c>
      <c r="F2213" s="122">
        <f t="shared" si="105"/>
        <v>288061.51500000001</v>
      </c>
      <c r="G2213" s="105">
        <f t="shared" si="103"/>
        <v>76816.40400000001</v>
      </c>
      <c r="H2213" s="105">
        <f t="shared" si="104"/>
        <v>124826.65650000001</v>
      </c>
      <c r="I2213" s="7" t="s">
        <v>17519</v>
      </c>
      <c r="J2213" s="7" t="s">
        <v>1433</v>
      </c>
      <c r="K2213" s="45"/>
      <c r="L2213" s="45"/>
      <c r="M2213" s="46"/>
      <c r="N2213" s="47"/>
      <c r="O2213" s="48"/>
      <c r="P2213" s="48"/>
      <c r="Q2213" s="48"/>
    </row>
    <row r="2214" spans="1:17" customFormat="1" x14ac:dyDescent="0.3">
      <c r="A2214" s="7" t="s">
        <v>6034</v>
      </c>
      <c r="B2214" s="7" t="s">
        <v>6035</v>
      </c>
      <c r="C2214" s="33">
        <v>0</v>
      </c>
      <c r="D2214" s="52">
        <v>184319.1</v>
      </c>
      <c r="E2214" s="70">
        <v>0</v>
      </c>
      <c r="F2214" s="122">
        <f t="shared" si="105"/>
        <v>276478.65000000002</v>
      </c>
      <c r="G2214" s="105">
        <f t="shared" si="103"/>
        <v>73727.64</v>
      </c>
      <c r="H2214" s="105">
        <f t="shared" si="104"/>
        <v>119807.41500000001</v>
      </c>
      <c r="I2214" s="7" t="s">
        <v>17519</v>
      </c>
      <c r="J2214" s="7" t="s">
        <v>1433</v>
      </c>
      <c r="K2214" s="45"/>
      <c r="L2214" s="45"/>
      <c r="M2214" s="46"/>
      <c r="N2214" s="47"/>
      <c r="O2214" s="48"/>
      <c r="P2214" s="48"/>
      <c r="Q2214" s="48"/>
    </row>
    <row r="2215" spans="1:17" customFormat="1" x14ac:dyDescent="0.3">
      <c r="A2215" s="7" t="s">
        <v>6036</v>
      </c>
      <c r="B2215" s="7" t="s">
        <v>6037</v>
      </c>
      <c r="C2215" s="33">
        <v>0</v>
      </c>
      <c r="D2215" s="52">
        <v>192041.01</v>
      </c>
      <c r="E2215" s="70">
        <v>0</v>
      </c>
      <c r="F2215" s="122">
        <f t="shared" si="105"/>
        <v>288061.51500000001</v>
      </c>
      <c r="G2215" s="105">
        <f t="shared" si="103"/>
        <v>76816.40400000001</v>
      </c>
      <c r="H2215" s="105">
        <f t="shared" si="104"/>
        <v>124826.65650000001</v>
      </c>
      <c r="I2215" s="7" t="s">
        <v>17519</v>
      </c>
      <c r="J2215" s="7" t="s">
        <v>1433</v>
      </c>
      <c r="K2215" s="45"/>
      <c r="L2215" s="45"/>
      <c r="M2215" s="46"/>
      <c r="N2215" s="47"/>
      <c r="O2215" s="48"/>
      <c r="P2215" s="48"/>
      <c r="Q2215" s="48"/>
    </row>
    <row r="2216" spans="1:17" customFormat="1" x14ac:dyDescent="0.3">
      <c r="A2216" s="7" t="s">
        <v>6038</v>
      </c>
      <c r="B2216" s="7" t="s">
        <v>6039</v>
      </c>
      <c r="C2216" s="33">
        <v>0</v>
      </c>
      <c r="D2216" s="52">
        <v>157447.71</v>
      </c>
      <c r="E2216" s="70">
        <v>0</v>
      </c>
      <c r="F2216" s="122">
        <f t="shared" si="105"/>
        <v>236171.565</v>
      </c>
      <c r="G2216" s="105">
        <f t="shared" si="103"/>
        <v>62979.084000000003</v>
      </c>
      <c r="H2216" s="105">
        <f t="shared" si="104"/>
        <v>102341.01149999999</v>
      </c>
      <c r="I2216" s="7" t="s">
        <v>17519</v>
      </c>
      <c r="J2216" s="7" t="s">
        <v>1433</v>
      </c>
      <c r="K2216" s="45"/>
      <c r="L2216" s="45"/>
      <c r="M2216" s="46"/>
      <c r="N2216" s="47"/>
      <c r="O2216" s="48"/>
      <c r="P2216" s="48"/>
      <c r="Q2216" s="48"/>
    </row>
    <row r="2217" spans="1:17" customFormat="1" x14ac:dyDescent="0.3">
      <c r="A2217" s="7" t="s">
        <v>6040</v>
      </c>
      <c r="B2217" s="7" t="s">
        <v>6041</v>
      </c>
      <c r="C2217" s="33">
        <v>0</v>
      </c>
      <c r="D2217" s="52">
        <v>169057.35</v>
      </c>
      <c r="E2217" s="70">
        <v>169057.35</v>
      </c>
      <c r="F2217" s="122">
        <f t="shared" si="105"/>
        <v>253586.02500000002</v>
      </c>
      <c r="G2217" s="105">
        <f t="shared" si="103"/>
        <v>67622.94</v>
      </c>
      <c r="H2217" s="105">
        <f t="shared" si="104"/>
        <v>109887.27750000001</v>
      </c>
      <c r="I2217" s="7" t="s">
        <v>17519</v>
      </c>
      <c r="J2217" s="7" t="s">
        <v>1433</v>
      </c>
      <c r="K2217" s="45"/>
      <c r="L2217" s="45"/>
      <c r="M2217" s="46"/>
      <c r="N2217" s="47"/>
      <c r="O2217" s="48"/>
      <c r="P2217" s="48"/>
      <c r="Q2217" s="48"/>
    </row>
    <row r="2218" spans="1:17" customFormat="1" x14ac:dyDescent="0.3">
      <c r="A2218" s="7" t="s">
        <v>6042</v>
      </c>
      <c r="B2218" s="7" t="s">
        <v>6043</v>
      </c>
      <c r="C2218" s="33">
        <v>0</v>
      </c>
      <c r="D2218" s="52">
        <v>176041.46</v>
      </c>
      <c r="E2218" s="70">
        <v>0</v>
      </c>
      <c r="F2218" s="122">
        <f t="shared" si="105"/>
        <v>264062.19</v>
      </c>
      <c r="G2218" s="105">
        <f t="shared" si="103"/>
        <v>70416.584000000003</v>
      </c>
      <c r="H2218" s="105">
        <f t="shared" si="104"/>
        <v>114426.94899999999</v>
      </c>
      <c r="I2218" s="7" t="s">
        <v>17519</v>
      </c>
      <c r="J2218" s="7" t="s">
        <v>1433</v>
      </c>
      <c r="K2218" s="45"/>
      <c r="L2218" s="45"/>
      <c r="M2218" s="46"/>
      <c r="N2218" s="47"/>
      <c r="O2218" s="48"/>
      <c r="P2218" s="48"/>
      <c r="Q2218" s="48"/>
    </row>
    <row r="2219" spans="1:17" customFormat="1" x14ac:dyDescent="0.3">
      <c r="A2219" s="7" t="s">
        <v>6044</v>
      </c>
      <c r="B2219" s="7" t="s">
        <v>6045</v>
      </c>
      <c r="C2219" s="33">
        <v>0</v>
      </c>
      <c r="D2219" s="52">
        <v>86536.8</v>
      </c>
      <c r="E2219" s="70">
        <v>0</v>
      </c>
      <c r="F2219" s="122">
        <f t="shared" si="105"/>
        <v>129805.20000000001</v>
      </c>
      <c r="G2219" s="105">
        <f t="shared" si="103"/>
        <v>34614.720000000001</v>
      </c>
      <c r="H2219" s="105">
        <f t="shared" si="104"/>
        <v>56248.920000000006</v>
      </c>
      <c r="I2219" s="7" t="s">
        <v>17519</v>
      </c>
      <c r="J2219" s="7" t="s">
        <v>1433</v>
      </c>
      <c r="K2219" s="45"/>
      <c r="L2219" s="45"/>
      <c r="M2219" s="46"/>
      <c r="N2219" s="47"/>
      <c r="O2219" s="48"/>
      <c r="P2219" s="48"/>
      <c r="Q2219" s="48"/>
    </row>
    <row r="2220" spans="1:17" customFormat="1" x14ac:dyDescent="0.3">
      <c r="A2220" s="7" t="s">
        <v>6046</v>
      </c>
      <c r="B2220" s="7" t="s">
        <v>6047</v>
      </c>
      <c r="C2220" s="33">
        <v>0</v>
      </c>
      <c r="D2220" s="52">
        <v>143364.06</v>
      </c>
      <c r="E2220" s="70">
        <v>143364.06</v>
      </c>
      <c r="F2220" s="122">
        <f t="shared" si="105"/>
        <v>215046.09</v>
      </c>
      <c r="G2220" s="105">
        <f t="shared" si="103"/>
        <v>57345.624000000003</v>
      </c>
      <c r="H2220" s="105">
        <f t="shared" si="104"/>
        <v>93186.638999999996</v>
      </c>
      <c r="I2220" s="7" t="s">
        <v>17520</v>
      </c>
      <c r="J2220" s="7" t="s">
        <v>1433</v>
      </c>
      <c r="K2220" s="50"/>
      <c r="L2220" s="50"/>
      <c r="M2220" s="46"/>
      <c r="N2220" s="46"/>
      <c r="O2220" s="48"/>
      <c r="P2220" s="48"/>
      <c r="Q2220" s="48"/>
    </row>
    <row r="2221" spans="1:17" customFormat="1" x14ac:dyDescent="0.3">
      <c r="A2221" s="7" t="s">
        <v>6048</v>
      </c>
      <c r="B2221" s="7" t="s">
        <v>6049</v>
      </c>
      <c r="C2221" s="33">
        <v>0</v>
      </c>
      <c r="D2221" s="52">
        <v>93644.67</v>
      </c>
      <c r="E2221" s="70">
        <v>0</v>
      </c>
      <c r="F2221" s="122">
        <f t="shared" si="105"/>
        <v>140467.005</v>
      </c>
      <c r="G2221" s="105">
        <f t="shared" si="103"/>
        <v>37457.868000000002</v>
      </c>
      <c r="H2221" s="105">
        <f t="shared" si="104"/>
        <v>60869.035499999998</v>
      </c>
      <c r="I2221" s="7" t="s">
        <v>17519</v>
      </c>
      <c r="J2221" s="7" t="s">
        <v>1433</v>
      </c>
      <c r="K2221" s="50"/>
      <c r="L2221" s="50"/>
      <c r="M2221" s="46"/>
      <c r="N2221" s="46"/>
      <c r="O2221" s="48"/>
      <c r="P2221" s="48"/>
      <c r="Q2221" s="48"/>
    </row>
    <row r="2222" spans="1:17" customFormat="1" x14ac:dyDescent="0.3">
      <c r="A2222" s="7" t="s">
        <v>6050</v>
      </c>
      <c r="B2222" s="7" t="s">
        <v>6051</v>
      </c>
      <c r="C2222" s="33">
        <v>0</v>
      </c>
      <c r="D2222" s="52">
        <v>263376.75</v>
      </c>
      <c r="E2222" s="70">
        <v>0</v>
      </c>
      <c r="F2222" s="122">
        <f t="shared" si="105"/>
        <v>395065.125</v>
      </c>
      <c r="G2222" s="105">
        <f t="shared" si="103"/>
        <v>105350.70000000001</v>
      </c>
      <c r="H2222" s="105">
        <f t="shared" si="104"/>
        <v>171194.88750000001</v>
      </c>
      <c r="I2222" s="7" t="s">
        <v>17519</v>
      </c>
      <c r="J2222" s="7" t="s">
        <v>1433</v>
      </c>
      <c r="K2222" s="50"/>
      <c r="L2222" s="50"/>
      <c r="M2222" s="46"/>
      <c r="N2222" s="46"/>
      <c r="O2222" s="48"/>
      <c r="P2222" s="48"/>
      <c r="Q2222" s="48"/>
    </row>
    <row r="2223" spans="1:17" customFormat="1" x14ac:dyDescent="0.3">
      <c r="A2223" s="7" t="s">
        <v>6052</v>
      </c>
      <c r="B2223" s="7" t="s">
        <v>6053</v>
      </c>
      <c r="C2223" s="33">
        <v>0</v>
      </c>
      <c r="D2223" s="52">
        <v>263376.75</v>
      </c>
      <c r="E2223" s="70">
        <v>0</v>
      </c>
      <c r="F2223" s="122">
        <f t="shared" si="105"/>
        <v>395065.125</v>
      </c>
      <c r="G2223" s="105">
        <f t="shared" si="103"/>
        <v>105350.70000000001</v>
      </c>
      <c r="H2223" s="105">
        <f t="shared" si="104"/>
        <v>171194.88750000001</v>
      </c>
      <c r="I2223" s="7" t="s">
        <v>17519</v>
      </c>
      <c r="J2223" s="7" t="s">
        <v>1433</v>
      </c>
      <c r="K2223" s="50"/>
      <c r="L2223" s="50"/>
      <c r="M2223" s="46"/>
      <c r="N2223" s="46"/>
      <c r="O2223" s="48"/>
      <c r="P2223" s="48"/>
      <c r="Q2223" s="48"/>
    </row>
    <row r="2224" spans="1:17" customFormat="1" x14ac:dyDescent="0.3">
      <c r="A2224" s="7" t="s">
        <v>6054</v>
      </c>
      <c r="B2224" s="7" t="s">
        <v>6055</v>
      </c>
      <c r="C2224" s="33">
        <v>0</v>
      </c>
      <c r="D2224" s="52">
        <v>93551.85</v>
      </c>
      <c r="E2224" s="70">
        <v>93551.85</v>
      </c>
      <c r="F2224" s="122">
        <f t="shared" si="105"/>
        <v>140327.77500000002</v>
      </c>
      <c r="G2224" s="105">
        <f t="shared" si="103"/>
        <v>37420.740000000013</v>
      </c>
      <c r="H2224" s="105">
        <f t="shared" si="104"/>
        <v>60808.702500000014</v>
      </c>
      <c r="I2224" s="7" t="s">
        <v>17519</v>
      </c>
      <c r="J2224" s="7" t="s">
        <v>1433</v>
      </c>
      <c r="K2224" s="50"/>
      <c r="L2224" s="50"/>
      <c r="M2224" s="46"/>
      <c r="N2224" s="46"/>
      <c r="O2224" s="48"/>
      <c r="P2224" s="48"/>
      <c r="Q2224" s="48"/>
    </row>
    <row r="2225" spans="1:17" customFormat="1" x14ac:dyDescent="0.3">
      <c r="A2225" s="7" t="s">
        <v>6056</v>
      </c>
      <c r="B2225" s="7" t="s">
        <v>6057</v>
      </c>
      <c r="C2225" s="33">
        <v>0</v>
      </c>
      <c r="D2225" s="52">
        <v>9863.91</v>
      </c>
      <c r="E2225" s="70">
        <v>0</v>
      </c>
      <c r="F2225" s="122">
        <f t="shared" si="105"/>
        <v>14795.865</v>
      </c>
      <c r="G2225" s="105">
        <f t="shared" si="103"/>
        <v>3945.5640000000003</v>
      </c>
      <c r="H2225" s="105">
        <f t="shared" si="104"/>
        <v>6411.5415000000003</v>
      </c>
      <c r="I2225" s="7" t="s">
        <v>17519</v>
      </c>
      <c r="J2225" s="7" t="s">
        <v>1433</v>
      </c>
      <c r="K2225" s="50"/>
      <c r="L2225" s="50"/>
      <c r="M2225" s="46"/>
      <c r="N2225" s="46"/>
      <c r="O2225" s="48"/>
      <c r="P2225" s="48"/>
      <c r="Q2225" s="48"/>
    </row>
    <row r="2226" spans="1:17" customFormat="1" x14ac:dyDescent="0.3">
      <c r="A2226" s="7" t="s">
        <v>6058</v>
      </c>
      <c r="B2226" s="7" t="s">
        <v>6059</v>
      </c>
      <c r="C2226" s="33">
        <v>0</v>
      </c>
      <c r="D2226" s="52">
        <v>43379.07</v>
      </c>
      <c r="E2226" s="70">
        <v>0</v>
      </c>
      <c r="F2226" s="122">
        <f t="shared" si="105"/>
        <v>65068.604999999996</v>
      </c>
      <c r="G2226" s="105">
        <f t="shared" si="103"/>
        <v>17351.628000000001</v>
      </c>
      <c r="H2226" s="105">
        <f t="shared" si="104"/>
        <v>28196.395500000002</v>
      </c>
      <c r="I2226" s="7" t="s">
        <v>17519</v>
      </c>
      <c r="J2226" s="7" t="s">
        <v>1433</v>
      </c>
      <c r="K2226" s="50"/>
      <c r="L2226" s="50"/>
      <c r="M2226" s="46"/>
      <c r="N2226" s="46"/>
      <c r="O2226" s="48"/>
      <c r="P2226" s="48"/>
      <c r="Q2226" s="48"/>
    </row>
    <row r="2227" spans="1:17" customFormat="1" ht="15.6" x14ac:dyDescent="0.3">
      <c r="A2227" s="7" t="s">
        <v>6060</v>
      </c>
      <c r="B2227" s="7" t="s">
        <v>6061</v>
      </c>
      <c r="C2227" s="33">
        <v>0</v>
      </c>
      <c r="D2227" s="52">
        <v>98470.12</v>
      </c>
      <c r="E2227" s="70">
        <v>98470.12</v>
      </c>
      <c r="F2227" s="122">
        <f t="shared" si="105"/>
        <v>147705.18</v>
      </c>
      <c r="G2227" s="105">
        <f t="shared" si="103"/>
        <v>39388.048000000003</v>
      </c>
      <c r="H2227" s="105">
        <f t="shared" si="104"/>
        <v>64005.578000000001</v>
      </c>
      <c r="I2227" s="7" t="s">
        <v>17520</v>
      </c>
      <c r="J2227" s="7" t="s">
        <v>1433</v>
      </c>
      <c r="K2227" s="38"/>
      <c r="L2227" s="38"/>
      <c r="M2227" s="39"/>
      <c r="N2227" s="39"/>
      <c r="O2227" s="40"/>
      <c r="P2227" s="43"/>
      <c r="Q2227" s="43"/>
    </row>
    <row r="2228" spans="1:17" customFormat="1" ht="15.6" x14ac:dyDescent="0.3">
      <c r="A2228" s="7" t="s">
        <v>6062</v>
      </c>
      <c r="B2228" s="7" t="s">
        <v>6063</v>
      </c>
      <c r="C2228" s="33">
        <v>0</v>
      </c>
      <c r="D2228" s="52">
        <v>36220.03</v>
      </c>
      <c r="E2228" s="70">
        <v>0</v>
      </c>
      <c r="F2228" s="122">
        <f t="shared" si="105"/>
        <v>54330.044999999998</v>
      </c>
      <c r="G2228" s="105">
        <f t="shared" si="103"/>
        <v>14488.012000000001</v>
      </c>
      <c r="H2228" s="105">
        <f t="shared" si="104"/>
        <v>23543.019499999999</v>
      </c>
      <c r="I2228" s="7" t="s">
        <v>17519</v>
      </c>
      <c r="J2228" s="7" t="s">
        <v>2</v>
      </c>
      <c r="K2228" s="42"/>
      <c r="L2228" s="42"/>
      <c r="M2228" s="39"/>
      <c r="N2228" s="39"/>
      <c r="O2228" s="43"/>
      <c r="P2228" s="44"/>
      <c r="Q2228" s="44"/>
    </row>
    <row r="2229" spans="1:17" customFormat="1" x14ac:dyDescent="0.3">
      <c r="A2229" s="7" t="s">
        <v>6064</v>
      </c>
      <c r="B2229" s="7" t="s">
        <v>6065</v>
      </c>
      <c r="C2229" s="33">
        <v>0</v>
      </c>
      <c r="D2229" s="52">
        <v>27321.21</v>
      </c>
      <c r="E2229" s="70">
        <v>27321.21</v>
      </c>
      <c r="F2229" s="122">
        <f t="shared" si="105"/>
        <v>40981.815000000002</v>
      </c>
      <c r="G2229" s="105">
        <f t="shared" si="103"/>
        <v>10928.484000000002</v>
      </c>
      <c r="H2229" s="105">
        <f t="shared" si="104"/>
        <v>17758.786500000002</v>
      </c>
      <c r="I2229" s="7" t="s">
        <v>17519</v>
      </c>
      <c r="J2229" s="7" t="s">
        <v>272</v>
      </c>
      <c r="K2229" s="50"/>
      <c r="L2229" s="50"/>
      <c r="M2229" s="46"/>
      <c r="N2229" s="46"/>
      <c r="O2229" s="48"/>
      <c r="P2229" s="48"/>
      <c r="Q2229" s="48"/>
    </row>
    <row r="2230" spans="1:17" customFormat="1" x14ac:dyDescent="0.3">
      <c r="A2230" s="7" t="s">
        <v>6066</v>
      </c>
      <c r="B2230" s="7" t="s">
        <v>6067</v>
      </c>
      <c r="C2230" s="33">
        <v>0</v>
      </c>
      <c r="D2230" s="52">
        <v>9863.91</v>
      </c>
      <c r="E2230" s="70">
        <v>9863.91</v>
      </c>
      <c r="F2230" s="122">
        <f t="shared" si="105"/>
        <v>14795.865</v>
      </c>
      <c r="G2230" s="105">
        <f t="shared" si="103"/>
        <v>3945.5640000000003</v>
      </c>
      <c r="H2230" s="105">
        <f t="shared" si="104"/>
        <v>6411.5415000000003</v>
      </c>
      <c r="I2230" s="7" t="s">
        <v>17519</v>
      </c>
      <c r="J2230" s="7" t="s">
        <v>272</v>
      </c>
      <c r="K2230" s="50"/>
      <c r="L2230" s="50"/>
      <c r="M2230" s="46"/>
      <c r="N2230" s="46"/>
      <c r="O2230" s="48"/>
      <c r="P2230" s="48"/>
      <c r="Q2230" s="48"/>
    </row>
    <row r="2231" spans="1:17" customFormat="1" x14ac:dyDescent="0.3">
      <c r="A2231" s="7" t="s">
        <v>6068</v>
      </c>
      <c r="B2231" s="7" t="s">
        <v>6069</v>
      </c>
      <c r="C2231" s="33">
        <v>0</v>
      </c>
      <c r="D2231" s="52">
        <v>6865.11</v>
      </c>
      <c r="E2231" s="70">
        <v>6865.11</v>
      </c>
      <c r="F2231" s="122">
        <f t="shared" si="105"/>
        <v>10297.664999999999</v>
      </c>
      <c r="G2231" s="105">
        <f t="shared" si="103"/>
        <v>2746.0439999999999</v>
      </c>
      <c r="H2231" s="105">
        <f t="shared" si="104"/>
        <v>4462.3215</v>
      </c>
      <c r="I2231" s="7" t="s">
        <v>17519</v>
      </c>
      <c r="J2231" s="7" t="s">
        <v>272</v>
      </c>
      <c r="K2231" s="50"/>
      <c r="L2231" s="50"/>
      <c r="M2231" s="46"/>
      <c r="N2231" s="46"/>
      <c r="O2231" s="48"/>
      <c r="P2231" s="48"/>
      <c r="Q2231" s="48"/>
    </row>
    <row r="2232" spans="1:17" customFormat="1" x14ac:dyDescent="0.3">
      <c r="A2232" s="7" t="s">
        <v>6070</v>
      </c>
      <c r="B2232" s="7" t="s">
        <v>6071</v>
      </c>
      <c r="C2232" s="33">
        <v>0</v>
      </c>
      <c r="D2232" s="52">
        <v>17001.53</v>
      </c>
      <c r="E2232" s="70">
        <v>0</v>
      </c>
      <c r="F2232" s="122">
        <f t="shared" si="105"/>
        <v>25502.294999999998</v>
      </c>
      <c r="G2232" s="105">
        <f t="shared" si="103"/>
        <v>6800.6120000000001</v>
      </c>
      <c r="H2232" s="105">
        <f t="shared" si="104"/>
        <v>11050.994499999999</v>
      </c>
      <c r="I2232" s="7" t="s">
        <v>17519</v>
      </c>
      <c r="J2232" s="7" t="s">
        <v>272</v>
      </c>
      <c r="K2232" s="50"/>
      <c r="L2232" s="50"/>
      <c r="M2232" s="46"/>
      <c r="N2232" s="46"/>
      <c r="O2232" s="48"/>
      <c r="P2232" s="48"/>
      <c r="Q2232" s="48"/>
    </row>
    <row r="2233" spans="1:17" customFormat="1" x14ac:dyDescent="0.3">
      <c r="A2233" s="7" t="s">
        <v>6072</v>
      </c>
      <c r="B2233" s="7" t="s">
        <v>6073</v>
      </c>
      <c r="C2233" s="66">
        <v>2237.1999999999998</v>
      </c>
      <c r="D2233" s="68">
        <v>125467.65</v>
      </c>
      <c r="E2233" s="70">
        <v>44744</v>
      </c>
      <c r="F2233" s="122">
        <f t="shared" si="105"/>
        <v>67116</v>
      </c>
      <c r="G2233" s="105">
        <f t="shared" si="103"/>
        <v>17897.600000000002</v>
      </c>
      <c r="H2233" s="105">
        <f t="shared" si="104"/>
        <v>29083.600000000002</v>
      </c>
      <c r="I2233" s="7" t="s">
        <v>17519</v>
      </c>
      <c r="J2233" s="7" t="s">
        <v>272</v>
      </c>
      <c r="K2233" s="50"/>
      <c r="L2233" s="50"/>
      <c r="M2233" s="46"/>
      <c r="N2233" s="46"/>
      <c r="O2233" s="48"/>
      <c r="P2233" s="48"/>
      <c r="Q2233" s="48"/>
    </row>
    <row r="2234" spans="1:17" customFormat="1" x14ac:dyDescent="0.3">
      <c r="A2234" s="7" t="s">
        <v>6074</v>
      </c>
      <c r="B2234" s="7" t="s">
        <v>6075</v>
      </c>
      <c r="C2234" s="33">
        <v>16826.22</v>
      </c>
      <c r="D2234" s="52">
        <v>18849.599999999999</v>
      </c>
      <c r="E2234" s="70">
        <v>17740.52</v>
      </c>
      <c r="F2234" s="122">
        <f t="shared" si="105"/>
        <v>26610.78</v>
      </c>
      <c r="G2234" s="105">
        <f t="shared" si="103"/>
        <v>7096.2080000000005</v>
      </c>
      <c r="H2234" s="105">
        <f t="shared" si="104"/>
        <v>11531.338000000002</v>
      </c>
      <c r="I2234" s="7" t="s">
        <v>17519</v>
      </c>
      <c r="J2234" s="7" t="s">
        <v>711</v>
      </c>
      <c r="K2234" s="50"/>
      <c r="L2234" s="50"/>
      <c r="M2234" s="46"/>
      <c r="N2234" s="46"/>
      <c r="O2234" s="48"/>
      <c r="P2234" s="48"/>
      <c r="Q2234" s="48"/>
    </row>
    <row r="2235" spans="1:17" customFormat="1" x14ac:dyDescent="0.3">
      <c r="A2235" s="7" t="s">
        <v>6076</v>
      </c>
      <c r="B2235" s="7" t="s">
        <v>6077</v>
      </c>
      <c r="C2235" s="33">
        <v>193913.48</v>
      </c>
      <c r="D2235" s="52">
        <v>199098.9</v>
      </c>
      <c r="E2235" s="70">
        <v>191366.28</v>
      </c>
      <c r="F2235" s="122">
        <f t="shared" si="105"/>
        <v>287049.42</v>
      </c>
      <c r="G2235" s="105">
        <f t="shared" si="103"/>
        <v>76546.512000000002</v>
      </c>
      <c r="H2235" s="105">
        <f t="shared" si="104"/>
        <v>124388.08200000001</v>
      </c>
      <c r="I2235" s="7" t="s">
        <v>17519</v>
      </c>
      <c r="J2235" s="7" t="s">
        <v>1433</v>
      </c>
      <c r="K2235" s="50"/>
      <c r="L2235" s="50"/>
      <c r="M2235" s="46"/>
      <c r="N2235" s="46"/>
      <c r="O2235" s="48"/>
      <c r="P2235" s="48"/>
      <c r="Q2235" s="48"/>
    </row>
    <row r="2236" spans="1:17" customFormat="1" x14ac:dyDescent="0.3">
      <c r="A2236" s="7" t="s">
        <v>6078</v>
      </c>
      <c r="B2236" s="7" t="s">
        <v>6079</v>
      </c>
      <c r="C2236" s="33">
        <v>0</v>
      </c>
      <c r="D2236" s="52">
        <v>1725.5</v>
      </c>
      <c r="E2236" s="70">
        <v>17255</v>
      </c>
      <c r="F2236" s="122">
        <f t="shared" si="105"/>
        <v>25882.5</v>
      </c>
      <c r="G2236" s="105">
        <f t="shared" si="103"/>
        <v>6902</v>
      </c>
      <c r="H2236" s="105">
        <f t="shared" si="104"/>
        <v>11215.75</v>
      </c>
      <c r="I2236" s="7" t="s">
        <v>17519</v>
      </c>
      <c r="J2236" s="7" t="s">
        <v>272</v>
      </c>
      <c r="K2236" s="50"/>
      <c r="L2236" s="50"/>
      <c r="M2236" s="46"/>
      <c r="N2236" s="46"/>
      <c r="O2236" s="48"/>
      <c r="P2236" s="48"/>
      <c r="Q2236" s="48"/>
    </row>
    <row r="2237" spans="1:17" customFormat="1" x14ac:dyDescent="0.3">
      <c r="A2237" s="7" t="s">
        <v>6080</v>
      </c>
      <c r="B2237" s="7" t="s">
        <v>6081</v>
      </c>
      <c r="C2237" s="33">
        <v>0</v>
      </c>
      <c r="D2237" s="52">
        <v>22610</v>
      </c>
      <c r="E2237" s="70">
        <v>74970</v>
      </c>
      <c r="F2237" s="122">
        <f t="shared" si="105"/>
        <v>112455</v>
      </c>
      <c r="G2237" s="105">
        <f t="shared" si="103"/>
        <v>29988</v>
      </c>
      <c r="H2237" s="105">
        <f t="shared" si="104"/>
        <v>48730.5</v>
      </c>
      <c r="I2237" s="7" t="s">
        <v>17519</v>
      </c>
      <c r="J2237" s="7" t="s">
        <v>711</v>
      </c>
      <c r="K2237" s="50"/>
      <c r="L2237" s="50"/>
      <c r="M2237" s="46"/>
      <c r="N2237" s="46"/>
      <c r="O2237" s="48"/>
      <c r="P2237" s="48"/>
      <c r="Q2237" s="48"/>
    </row>
    <row r="2238" spans="1:17" customFormat="1" x14ac:dyDescent="0.3">
      <c r="A2238" s="7" t="s">
        <v>6082</v>
      </c>
      <c r="B2238" s="7" t="s">
        <v>6083</v>
      </c>
      <c r="C2238" s="33">
        <v>0</v>
      </c>
      <c r="D2238" s="52">
        <v>7140</v>
      </c>
      <c r="E2238" s="70">
        <v>0</v>
      </c>
      <c r="F2238" s="122">
        <f t="shared" si="105"/>
        <v>10710</v>
      </c>
      <c r="G2238" s="105">
        <f t="shared" si="103"/>
        <v>2856</v>
      </c>
      <c r="H2238" s="105">
        <f t="shared" si="104"/>
        <v>4641</v>
      </c>
      <c r="I2238" s="7" t="s">
        <v>17519</v>
      </c>
      <c r="J2238" s="7" t="s">
        <v>2</v>
      </c>
      <c r="K2238" s="50"/>
      <c r="L2238" s="50"/>
      <c r="M2238" s="46"/>
      <c r="N2238" s="46"/>
      <c r="O2238" s="48"/>
      <c r="P2238" s="48"/>
      <c r="Q2238" s="48"/>
    </row>
    <row r="2239" spans="1:17" customFormat="1" x14ac:dyDescent="0.3">
      <c r="A2239" s="7" t="s">
        <v>6084</v>
      </c>
      <c r="B2239" s="7" t="s">
        <v>6085</v>
      </c>
      <c r="C2239" s="33">
        <v>0</v>
      </c>
      <c r="D2239" s="52">
        <v>345100</v>
      </c>
      <c r="E2239" s="70">
        <v>0</v>
      </c>
      <c r="F2239" s="122">
        <f t="shared" si="105"/>
        <v>517650</v>
      </c>
      <c r="G2239" s="105">
        <f t="shared" si="103"/>
        <v>138040</v>
      </c>
      <c r="H2239" s="105">
        <f t="shared" si="104"/>
        <v>224315</v>
      </c>
      <c r="I2239" s="7" t="s">
        <v>17519</v>
      </c>
      <c r="J2239" s="7" t="s">
        <v>2</v>
      </c>
      <c r="K2239" s="50"/>
      <c r="L2239" s="50"/>
      <c r="M2239" s="46"/>
      <c r="N2239" s="46"/>
      <c r="O2239" s="48"/>
      <c r="P2239" s="48"/>
      <c r="Q2239" s="48"/>
    </row>
    <row r="2240" spans="1:17" customFormat="1" x14ac:dyDescent="0.3">
      <c r="A2240" s="7" t="s">
        <v>6086</v>
      </c>
      <c r="B2240" s="7" t="s">
        <v>6087</v>
      </c>
      <c r="C2240" s="33">
        <v>0</v>
      </c>
      <c r="D2240" s="52">
        <v>134007.09</v>
      </c>
      <c r="E2240" s="70">
        <v>0</v>
      </c>
      <c r="F2240" s="122">
        <f t="shared" si="105"/>
        <v>201010.63500000001</v>
      </c>
      <c r="G2240" s="105">
        <f t="shared" si="103"/>
        <v>53602.836000000003</v>
      </c>
      <c r="H2240" s="105">
        <f t="shared" si="104"/>
        <v>87104.608500000002</v>
      </c>
      <c r="I2240" s="7" t="s">
        <v>17519</v>
      </c>
      <c r="J2240" s="7" t="s">
        <v>711</v>
      </c>
      <c r="K2240" s="50"/>
      <c r="L2240" s="50"/>
      <c r="M2240" s="46"/>
      <c r="N2240" s="46"/>
      <c r="O2240" s="48"/>
      <c r="P2240" s="48"/>
      <c r="Q2240" s="48"/>
    </row>
    <row r="2241" spans="1:17" customFormat="1" x14ac:dyDescent="0.3">
      <c r="A2241" s="7" t="s">
        <v>6088</v>
      </c>
      <c r="B2241" s="7" t="s">
        <v>6089</v>
      </c>
      <c r="C2241" s="33">
        <v>0</v>
      </c>
      <c r="D2241" s="52">
        <v>38463.18</v>
      </c>
      <c r="E2241" s="70">
        <v>38463.18</v>
      </c>
      <c r="F2241" s="122">
        <f t="shared" si="105"/>
        <v>57694.770000000004</v>
      </c>
      <c r="G2241" s="105">
        <f t="shared" si="103"/>
        <v>15385.272000000001</v>
      </c>
      <c r="H2241" s="105">
        <f t="shared" si="104"/>
        <v>25001.067000000003</v>
      </c>
      <c r="I2241" s="7" t="s">
        <v>17519</v>
      </c>
      <c r="J2241" s="7" t="s">
        <v>1433</v>
      </c>
      <c r="K2241" s="50"/>
      <c r="L2241" s="50"/>
      <c r="M2241" s="46"/>
      <c r="N2241" s="46"/>
      <c r="O2241" s="48"/>
      <c r="P2241" s="48"/>
      <c r="Q2241" s="48"/>
    </row>
    <row r="2242" spans="1:17" customFormat="1" x14ac:dyDescent="0.3">
      <c r="A2242" s="7" t="s">
        <v>6090</v>
      </c>
      <c r="B2242" s="7" t="s">
        <v>6091</v>
      </c>
      <c r="C2242" s="33">
        <v>0</v>
      </c>
      <c r="D2242" s="52">
        <v>303450</v>
      </c>
      <c r="E2242" s="70">
        <v>0</v>
      </c>
      <c r="F2242" s="122">
        <f t="shared" si="105"/>
        <v>455175</v>
      </c>
      <c r="G2242" s="105">
        <f t="shared" si="103"/>
        <v>121380</v>
      </c>
      <c r="H2242" s="105">
        <f t="shared" si="104"/>
        <v>197242.5</v>
      </c>
      <c r="I2242" s="7" t="s">
        <v>17519</v>
      </c>
      <c r="J2242" s="7" t="s">
        <v>1433</v>
      </c>
      <c r="K2242" s="50"/>
      <c r="L2242" s="50"/>
      <c r="M2242" s="46"/>
      <c r="N2242" s="46"/>
      <c r="O2242" s="48"/>
      <c r="P2242" s="48"/>
      <c r="Q2242" s="48"/>
    </row>
    <row r="2243" spans="1:17" customFormat="1" x14ac:dyDescent="0.3">
      <c r="A2243" s="7" t="s">
        <v>6092</v>
      </c>
      <c r="B2243" s="7" t="s">
        <v>6093</v>
      </c>
      <c r="C2243" s="33">
        <v>192362.57</v>
      </c>
      <c r="D2243" s="52">
        <v>196742.7</v>
      </c>
      <c r="E2243" s="70">
        <v>17740.52</v>
      </c>
      <c r="F2243" s="122">
        <f t="shared" si="105"/>
        <v>26610.78</v>
      </c>
      <c r="G2243" s="105">
        <f t="shared" si="103"/>
        <v>7096.2080000000005</v>
      </c>
      <c r="H2243" s="105">
        <f t="shared" si="104"/>
        <v>11531.338000000002</v>
      </c>
      <c r="I2243" s="7" t="s">
        <v>17519</v>
      </c>
      <c r="J2243" s="7" t="s">
        <v>2</v>
      </c>
      <c r="K2243" s="50"/>
      <c r="L2243" s="50"/>
      <c r="M2243" s="46"/>
      <c r="N2243" s="46"/>
      <c r="O2243" s="48"/>
      <c r="P2243" s="48"/>
      <c r="Q2243" s="48"/>
    </row>
    <row r="2244" spans="1:17" customFormat="1" x14ac:dyDescent="0.3">
      <c r="A2244" s="7" t="s">
        <v>6094</v>
      </c>
      <c r="B2244" s="7" t="s">
        <v>6095</v>
      </c>
      <c r="C2244" s="33">
        <v>0</v>
      </c>
      <c r="D2244" s="52">
        <v>171161.45</v>
      </c>
      <c r="E2244" s="70">
        <v>0</v>
      </c>
      <c r="F2244" s="122">
        <f t="shared" si="105"/>
        <v>256742.17500000002</v>
      </c>
      <c r="G2244" s="105">
        <f t="shared" ref="G2244:G2307" si="106">(F2244/1.5)*0.4</f>
        <v>68464.58</v>
      </c>
      <c r="H2244" s="105">
        <f t="shared" ref="H2244:H2307" si="107">(F2244/1.5)*0.65</f>
        <v>111254.9425</v>
      </c>
      <c r="I2244" s="7" t="s">
        <v>17519</v>
      </c>
      <c r="J2244" s="7" t="s">
        <v>1433</v>
      </c>
      <c r="K2244" s="50"/>
      <c r="L2244" s="50"/>
      <c r="M2244" s="46"/>
      <c r="N2244" s="46"/>
      <c r="O2244" s="48"/>
      <c r="P2244" s="48"/>
      <c r="Q2244" s="48"/>
    </row>
    <row r="2245" spans="1:17" customFormat="1" x14ac:dyDescent="0.3">
      <c r="A2245" s="7" t="s">
        <v>6096</v>
      </c>
      <c r="B2245" s="7" t="s">
        <v>6097</v>
      </c>
      <c r="C2245" s="33">
        <v>0</v>
      </c>
      <c r="D2245" s="52">
        <v>17136</v>
      </c>
      <c r="E2245" s="70">
        <v>17136</v>
      </c>
      <c r="F2245" s="122">
        <f t="shared" si="105"/>
        <v>25704</v>
      </c>
      <c r="G2245" s="105">
        <f t="shared" si="106"/>
        <v>6854.4000000000005</v>
      </c>
      <c r="H2245" s="105">
        <f t="shared" si="107"/>
        <v>11138.4</v>
      </c>
      <c r="I2245" s="7" t="s">
        <v>17519</v>
      </c>
      <c r="J2245" s="7" t="s">
        <v>711</v>
      </c>
      <c r="K2245" s="50"/>
      <c r="L2245" s="50"/>
      <c r="M2245" s="46"/>
      <c r="N2245" s="46"/>
      <c r="O2245" s="48"/>
      <c r="P2245" s="48"/>
      <c r="Q2245" s="48"/>
    </row>
    <row r="2246" spans="1:17" customFormat="1" x14ac:dyDescent="0.3">
      <c r="A2246" s="7" t="s">
        <v>6098</v>
      </c>
      <c r="B2246" s="7" t="s">
        <v>6099</v>
      </c>
      <c r="C2246" s="33">
        <v>0</v>
      </c>
      <c r="D2246" s="52">
        <v>102516.12</v>
      </c>
      <c r="E2246" s="70">
        <v>102516.12</v>
      </c>
      <c r="F2246" s="122">
        <f t="shared" si="105"/>
        <v>153774.18</v>
      </c>
      <c r="G2246" s="105">
        <f t="shared" si="106"/>
        <v>41006.448000000004</v>
      </c>
      <c r="H2246" s="105">
        <f t="shared" si="107"/>
        <v>66635.478000000003</v>
      </c>
      <c r="I2246" s="7" t="s">
        <v>17519</v>
      </c>
      <c r="J2246" s="7" t="s">
        <v>1433</v>
      </c>
      <c r="K2246" s="50"/>
      <c r="L2246" s="50"/>
      <c r="M2246" s="46"/>
      <c r="N2246" s="46"/>
      <c r="O2246" s="48"/>
      <c r="P2246" s="48"/>
      <c r="Q2246" s="48"/>
    </row>
    <row r="2247" spans="1:17" customFormat="1" x14ac:dyDescent="0.3">
      <c r="A2247" s="7" t="s">
        <v>6100</v>
      </c>
      <c r="B2247" s="7" t="s">
        <v>6101</v>
      </c>
      <c r="C2247" s="33">
        <v>0</v>
      </c>
      <c r="D2247" s="52">
        <v>530284.23</v>
      </c>
      <c r="E2247" s="70">
        <v>0</v>
      </c>
      <c r="F2247" s="122">
        <f t="shared" ref="F2247:F2310" si="108">IF(E2247&gt;0,+E2247,IF(D2247&gt;0,+D2247,IF(C2247&gt;0,+C2247,0)))*1.5</f>
        <v>795426.34499999997</v>
      </c>
      <c r="G2247" s="105">
        <f t="shared" si="106"/>
        <v>212113.69200000001</v>
      </c>
      <c r="H2247" s="105">
        <f t="shared" si="107"/>
        <v>344684.74949999998</v>
      </c>
      <c r="I2247" s="7" t="s">
        <v>17519</v>
      </c>
      <c r="J2247" s="7" t="s">
        <v>711</v>
      </c>
      <c r="K2247" s="50"/>
      <c r="L2247" s="50"/>
      <c r="M2247" s="46"/>
      <c r="N2247" s="46"/>
      <c r="O2247" s="48"/>
      <c r="P2247" s="48"/>
      <c r="Q2247" s="48"/>
    </row>
    <row r="2248" spans="1:17" customFormat="1" x14ac:dyDescent="0.3">
      <c r="A2248" s="7" t="s">
        <v>6102</v>
      </c>
      <c r="B2248" s="7" t="s">
        <v>6103</v>
      </c>
      <c r="C2248" s="33">
        <v>0</v>
      </c>
      <c r="D2248" s="52">
        <v>530284.23</v>
      </c>
      <c r="E2248" s="70">
        <v>530284.23</v>
      </c>
      <c r="F2248" s="122">
        <f t="shared" si="108"/>
        <v>795426.34499999997</v>
      </c>
      <c r="G2248" s="105">
        <f t="shared" si="106"/>
        <v>212113.69200000001</v>
      </c>
      <c r="H2248" s="105">
        <f t="shared" si="107"/>
        <v>344684.74949999998</v>
      </c>
      <c r="I2248" s="7" t="s">
        <v>17519</v>
      </c>
      <c r="J2248" s="7" t="s">
        <v>2</v>
      </c>
      <c r="K2248" s="50"/>
      <c r="L2248" s="50"/>
      <c r="M2248" s="46"/>
      <c r="N2248" s="46"/>
      <c r="O2248" s="48"/>
      <c r="P2248" s="48"/>
      <c r="Q2248" s="48"/>
    </row>
    <row r="2249" spans="1:17" customFormat="1" x14ac:dyDescent="0.3">
      <c r="A2249" s="7" t="s">
        <v>6104</v>
      </c>
      <c r="B2249" s="7" t="s">
        <v>6105</v>
      </c>
      <c r="C2249" s="33">
        <v>0</v>
      </c>
      <c r="D2249" s="52">
        <v>158622.24</v>
      </c>
      <c r="E2249" s="70">
        <v>158622.24</v>
      </c>
      <c r="F2249" s="122">
        <f t="shared" si="108"/>
        <v>237933.36</v>
      </c>
      <c r="G2249" s="105">
        <f t="shared" si="106"/>
        <v>63448.896000000001</v>
      </c>
      <c r="H2249" s="105">
        <f t="shared" si="107"/>
        <v>103104.45599999999</v>
      </c>
      <c r="I2249" s="7" t="s">
        <v>17519</v>
      </c>
      <c r="J2249" s="7" t="s">
        <v>1433</v>
      </c>
      <c r="K2249" s="50"/>
      <c r="L2249" s="50"/>
      <c r="M2249" s="46"/>
      <c r="N2249" s="46"/>
      <c r="O2249" s="48"/>
      <c r="P2249" s="48"/>
      <c r="Q2249" s="48"/>
    </row>
    <row r="2250" spans="1:17" customFormat="1" x14ac:dyDescent="0.3">
      <c r="A2250" s="7" t="s">
        <v>6106</v>
      </c>
      <c r="B2250" s="7" t="s">
        <v>6107</v>
      </c>
      <c r="C2250" s="33">
        <v>0</v>
      </c>
      <c r="D2250" s="52">
        <v>55919.29</v>
      </c>
      <c r="E2250" s="70">
        <v>55919.29</v>
      </c>
      <c r="F2250" s="122">
        <f t="shared" si="108"/>
        <v>83878.934999999998</v>
      </c>
      <c r="G2250" s="105">
        <f t="shared" si="106"/>
        <v>22367.716</v>
      </c>
      <c r="H2250" s="105">
        <f t="shared" si="107"/>
        <v>36347.538500000002</v>
      </c>
      <c r="I2250" s="7" t="s">
        <v>17519</v>
      </c>
      <c r="J2250" s="7" t="s">
        <v>1433</v>
      </c>
      <c r="K2250" s="50"/>
      <c r="L2250" s="50"/>
      <c r="M2250" s="46"/>
      <c r="N2250" s="46"/>
      <c r="O2250" s="48"/>
      <c r="P2250" s="48"/>
      <c r="Q2250" s="48"/>
    </row>
    <row r="2251" spans="1:17" customFormat="1" x14ac:dyDescent="0.3">
      <c r="A2251" s="7" t="s">
        <v>6108</v>
      </c>
      <c r="B2251" s="7" t="s">
        <v>6109</v>
      </c>
      <c r="C2251" s="33">
        <v>212895</v>
      </c>
      <c r="D2251" s="52">
        <v>212895</v>
      </c>
      <c r="E2251" s="70">
        <v>215768.42</v>
      </c>
      <c r="F2251" s="122">
        <f t="shared" si="108"/>
        <v>323652.63</v>
      </c>
      <c r="G2251" s="105">
        <f t="shared" si="106"/>
        <v>86307.368000000017</v>
      </c>
      <c r="H2251" s="105">
        <f t="shared" si="107"/>
        <v>140249.47300000003</v>
      </c>
      <c r="I2251" s="7" t="s">
        <v>17519</v>
      </c>
      <c r="J2251" s="7" t="s">
        <v>1433</v>
      </c>
      <c r="K2251" s="50"/>
      <c r="L2251" s="50"/>
      <c r="M2251" s="46"/>
      <c r="N2251" s="46"/>
      <c r="O2251" s="48"/>
      <c r="P2251" s="48"/>
      <c r="Q2251" s="48"/>
    </row>
    <row r="2252" spans="1:17" customFormat="1" x14ac:dyDescent="0.3">
      <c r="A2252" s="7" t="s">
        <v>6110</v>
      </c>
      <c r="B2252" s="7" t="s">
        <v>6111</v>
      </c>
      <c r="C2252" s="33">
        <v>0</v>
      </c>
      <c r="D2252" s="52">
        <v>253345.05</v>
      </c>
      <c r="E2252" s="70">
        <v>253345.05</v>
      </c>
      <c r="F2252" s="122">
        <f t="shared" si="108"/>
        <v>380017.57499999995</v>
      </c>
      <c r="G2252" s="105">
        <f t="shared" si="106"/>
        <v>101338.01999999999</v>
      </c>
      <c r="H2252" s="105">
        <f t="shared" si="107"/>
        <v>164674.28249999997</v>
      </c>
      <c r="I2252" s="7" t="s">
        <v>17519</v>
      </c>
      <c r="J2252" s="7" t="s">
        <v>2</v>
      </c>
      <c r="K2252" s="50"/>
      <c r="L2252" s="50"/>
      <c r="M2252" s="46"/>
      <c r="N2252" s="46"/>
      <c r="O2252" s="48"/>
      <c r="P2252" s="48"/>
      <c r="Q2252" s="48"/>
    </row>
    <row r="2253" spans="1:17" customFormat="1" x14ac:dyDescent="0.3">
      <c r="A2253" s="7" t="s">
        <v>6112</v>
      </c>
      <c r="B2253" s="7" t="s">
        <v>6113</v>
      </c>
      <c r="C2253" s="33">
        <v>0</v>
      </c>
      <c r="D2253" s="52">
        <v>58605.120000000003</v>
      </c>
      <c r="E2253" s="70">
        <v>0</v>
      </c>
      <c r="F2253" s="122">
        <f t="shared" si="108"/>
        <v>87907.680000000008</v>
      </c>
      <c r="G2253" s="105">
        <f t="shared" si="106"/>
        <v>23442.048000000003</v>
      </c>
      <c r="H2253" s="105">
        <f t="shared" si="107"/>
        <v>38093.328000000001</v>
      </c>
      <c r="I2253" s="7" t="s">
        <v>17519</v>
      </c>
      <c r="J2253" s="7" t="s">
        <v>272</v>
      </c>
      <c r="K2253" s="50"/>
      <c r="L2253" s="50"/>
      <c r="M2253" s="46"/>
      <c r="N2253" s="46"/>
      <c r="O2253" s="48"/>
      <c r="P2253" s="48"/>
      <c r="Q2253" s="48"/>
    </row>
    <row r="2254" spans="1:17" customFormat="1" x14ac:dyDescent="0.3">
      <c r="A2254" s="7" t="s">
        <v>6114</v>
      </c>
      <c r="B2254" s="7" t="s">
        <v>6115</v>
      </c>
      <c r="C2254" s="33">
        <v>139476</v>
      </c>
      <c r="D2254" s="52">
        <v>139476</v>
      </c>
      <c r="E2254" s="70">
        <v>165976.44</v>
      </c>
      <c r="F2254" s="122">
        <f t="shared" si="108"/>
        <v>248964.66</v>
      </c>
      <c r="G2254" s="105">
        <f t="shared" si="106"/>
        <v>66390.576000000001</v>
      </c>
      <c r="H2254" s="105">
        <f t="shared" si="107"/>
        <v>107884.686</v>
      </c>
      <c r="I2254" s="7" t="s">
        <v>17519</v>
      </c>
      <c r="J2254" s="7" t="s">
        <v>272</v>
      </c>
      <c r="K2254" s="50"/>
      <c r="L2254" s="50"/>
      <c r="M2254" s="46"/>
      <c r="N2254" s="46"/>
      <c r="O2254" s="48"/>
      <c r="P2254" s="48"/>
      <c r="Q2254" s="48"/>
    </row>
    <row r="2255" spans="1:17" customFormat="1" x14ac:dyDescent="0.3">
      <c r="A2255" s="7" t="s">
        <v>6116</v>
      </c>
      <c r="B2255" s="7" t="s">
        <v>6117</v>
      </c>
      <c r="C2255" s="33">
        <v>709644</v>
      </c>
      <c r="D2255" s="52">
        <v>709644</v>
      </c>
      <c r="E2255" s="70">
        <v>844476.36</v>
      </c>
      <c r="F2255" s="122">
        <f t="shared" si="108"/>
        <v>1266714.54</v>
      </c>
      <c r="G2255" s="105">
        <f t="shared" si="106"/>
        <v>337790.54399999999</v>
      </c>
      <c r="H2255" s="105">
        <f t="shared" si="107"/>
        <v>548909.63399999996</v>
      </c>
      <c r="I2255" s="7" t="s">
        <v>17519</v>
      </c>
      <c r="J2255" s="7" t="s">
        <v>272</v>
      </c>
      <c r="K2255" s="50"/>
      <c r="L2255" s="50"/>
      <c r="M2255" s="46"/>
      <c r="N2255" s="46"/>
      <c r="O2255" s="48"/>
      <c r="P2255" s="48"/>
      <c r="Q2255" s="48"/>
    </row>
    <row r="2256" spans="1:17" customFormat="1" x14ac:dyDescent="0.3">
      <c r="A2256" s="7" t="s">
        <v>6118</v>
      </c>
      <c r="B2256" s="7" t="s">
        <v>6119</v>
      </c>
      <c r="C2256" s="33">
        <v>280746</v>
      </c>
      <c r="D2256" s="52">
        <v>280746</v>
      </c>
      <c r="E2256" s="70">
        <v>334087.74</v>
      </c>
      <c r="F2256" s="122">
        <f t="shared" si="108"/>
        <v>501131.61</v>
      </c>
      <c r="G2256" s="105">
        <f t="shared" si="106"/>
        <v>133635.09599999999</v>
      </c>
      <c r="H2256" s="105">
        <f t="shared" si="107"/>
        <v>217157.03099999999</v>
      </c>
      <c r="I2256" s="7" t="s">
        <v>17519</v>
      </c>
      <c r="J2256" s="7" t="s">
        <v>272</v>
      </c>
      <c r="K2256" s="50"/>
      <c r="L2256" s="50"/>
      <c r="M2256" s="46"/>
      <c r="N2256" s="46"/>
      <c r="O2256" s="48"/>
      <c r="P2256" s="48"/>
      <c r="Q2256" s="48"/>
    </row>
    <row r="2257" spans="1:17" customFormat="1" x14ac:dyDescent="0.3">
      <c r="A2257" s="7" t="s">
        <v>6120</v>
      </c>
      <c r="B2257" s="7" t="s">
        <v>6121</v>
      </c>
      <c r="C2257" s="33">
        <v>223028</v>
      </c>
      <c r="D2257" s="52">
        <v>223028</v>
      </c>
      <c r="E2257" s="70">
        <v>265403.32</v>
      </c>
      <c r="F2257" s="122">
        <f t="shared" si="108"/>
        <v>398104.98</v>
      </c>
      <c r="G2257" s="105">
        <f t="shared" si="106"/>
        <v>106161.32800000001</v>
      </c>
      <c r="H2257" s="105">
        <f t="shared" si="107"/>
        <v>172512.15800000002</v>
      </c>
      <c r="I2257" s="7" t="s">
        <v>17519</v>
      </c>
      <c r="J2257" s="7" t="s">
        <v>272</v>
      </c>
      <c r="K2257" s="50"/>
      <c r="L2257" s="50"/>
      <c r="M2257" s="46"/>
      <c r="N2257" s="46"/>
      <c r="O2257" s="48"/>
      <c r="P2257" s="48"/>
      <c r="Q2257" s="48"/>
    </row>
    <row r="2258" spans="1:17" customFormat="1" x14ac:dyDescent="0.3">
      <c r="A2258" s="7" t="s">
        <v>6122</v>
      </c>
      <c r="B2258" s="7" t="s">
        <v>6123</v>
      </c>
      <c r="C2258" s="33">
        <v>456203</v>
      </c>
      <c r="D2258" s="52">
        <v>456203</v>
      </c>
      <c r="E2258" s="70">
        <v>542881.56999999995</v>
      </c>
      <c r="F2258" s="122">
        <f t="shared" si="108"/>
        <v>814322.35499999998</v>
      </c>
      <c r="G2258" s="105">
        <f t="shared" si="106"/>
        <v>217152.628</v>
      </c>
      <c r="H2258" s="105">
        <f t="shared" si="107"/>
        <v>352873.02049999998</v>
      </c>
      <c r="I2258" s="7" t="s">
        <v>17519</v>
      </c>
      <c r="J2258" s="7" t="s">
        <v>272</v>
      </c>
      <c r="K2258" s="50"/>
      <c r="L2258" s="50"/>
      <c r="M2258" s="46"/>
      <c r="N2258" s="46"/>
      <c r="O2258" s="48"/>
      <c r="P2258" s="48"/>
      <c r="Q2258" s="48"/>
    </row>
    <row r="2259" spans="1:17" customFormat="1" x14ac:dyDescent="0.3">
      <c r="A2259" s="7" t="s">
        <v>6124</v>
      </c>
      <c r="B2259" s="7" t="s">
        <v>6125</v>
      </c>
      <c r="C2259" s="33">
        <v>0</v>
      </c>
      <c r="D2259" s="52">
        <v>34272</v>
      </c>
      <c r="E2259" s="70">
        <v>0</v>
      </c>
      <c r="F2259" s="122">
        <f t="shared" si="108"/>
        <v>51408</v>
      </c>
      <c r="G2259" s="105">
        <f t="shared" si="106"/>
        <v>13708.800000000001</v>
      </c>
      <c r="H2259" s="105">
        <f t="shared" si="107"/>
        <v>22276.799999999999</v>
      </c>
      <c r="I2259" s="7" t="s">
        <v>17519</v>
      </c>
      <c r="J2259" s="7" t="s">
        <v>272</v>
      </c>
      <c r="K2259" s="50"/>
      <c r="L2259" s="50"/>
      <c r="M2259" s="46"/>
      <c r="N2259" s="46"/>
      <c r="O2259" s="48"/>
      <c r="P2259" s="48"/>
      <c r="Q2259" s="48"/>
    </row>
    <row r="2260" spans="1:17" customFormat="1" x14ac:dyDescent="0.3">
      <c r="A2260" s="7" t="s">
        <v>6126</v>
      </c>
      <c r="B2260" s="7" t="s">
        <v>6127</v>
      </c>
      <c r="C2260" s="33">
        <v>0</v>
      </c>
      <c r="D2260" s="52">
        <v>71885.52</v>
      </c>
      <c r="E2260" s="70">
        <v>71885.52</v>
      </c>
      <c r="F2260" s="122">
        <f t="shared" si="108"/>
        <v>107828.28</v>
      </c>
      <c r="G2260" s="105">
        <f t="shared" si="106"/>
        <v>28754.208000000002</v>
      </c>
      <c r="H2260" s="105">
        <f t="shared" si="107"/>
        <v>46725.588000000003</v>
      </c>
      <c r="I2260" s="7" t="s">
        <v>17519</v>
      </c>
      <c r="J2260" s="7" t="s">
        <v>272</v>
      </c>
      <c r="K2260" s="50"/>
      <c r="L2260" s="50"/>
      <c r="M2260" s="46"/>
      <c r="N2260" s="46"/>
      <c r="O2260" s="48"/>
      <c r="P2260" s="48"/>
      <c r="Q2260" s="48"/>
    </row>
    <row r="2261" spans="1:17" customFormat="1" x14ac:dyDescent="0.3">
      <c r="A2261" s="7" t="s">
        <v>6128</v>
      </c>
      <c r="B2261" s="7" t="s">
        <v>6129</v>
      </c>
      <c r="C2261" s="33">
        <v>0</v>
      </c>
      <c r="D2261" s="52">
        <v>10924.2</v>
      </c>
      <c r="E2261" s="70">
        <v>10924.2</v>
      </c>
      <c r="F2261" s="122">
        <f t="shared" si="108"/>
        <v>16386.300000000003</v>
      </c>
      <c r="G2261" s="105">
        <f t="shared" si="106"/>
        <v>4369.6800000000012</v>
      </c>
      <c r="H2261" s="105">
        <f t="shared" si="107"/>
        <v>7100.7300000000023</v>
      </c>
      <c r="I2261" s="7" t="s">
        <v>17519</v>
      </c>
      <c r="J2261" s="7" t="s">
        <v>711</v>
      </c>
      <c r="K2261" s="50"/>
      <c r="L2261" s="50"/>
      <c r="M2261" s="46"/>
      <c r="N2261" s="46"/>
      <c r="O2261" s="48"/>
      <c r="P2261" s="48"/>
      <c r="Q2261" s="48"/>
    </row>
    <row r="2262" spans="1:17" customFormat="1" x14ac:dyDescent="0.3">
      <c r="A2262" s="7" t="s">
        <v>6130</v>
      </c>
      <c r="B2262" s="7" t="s">
        <v>6131</v>
      </c>
      <c r="C2262" s="33">
        <v>0</v>
      </c>
      <c r="D2262" s="52">
        <v>178381</v>
      </c>
      <c r="E2262" s="70">
        <v>0</v>
      </c>
      <c r="F2262" s="122">
        <f t="shared" si="108"/>
        <v>267571.5</v>
      </c>
      <c r="G2262" s="105">
        <f t="shared" si="106"/>
        <v>71352.400000000009</v>
      </c>
      <c r="H2262" s="105">
        <f t="shared" si="107"/>
        <v>115947.65000000001</v>
      </c>
      <c r="I2262" s="7" t="s">
        <v>17519</v>
      </c>
      <c r="J2262" s="7" t="s">
        <v>272</v>
      </c>
      <c r="K2262" s="50"/>
      <c r="L2262" s="50"/>
      <c r="M2262" s="46"/>
      <c r="N2262" s="46"/>
      <c r="O2262" s="48"/>
      <c r="P2262" s="48"/>
      <c r="Q2262" s="48"/>
    </row>
    <row r="2263" spans="1:17" customFormat="1" x14ac:dyDescent="0.3">
      <c r="A2263" s="7" t="s">
        <v>6132</v>
      </c>
      <c r="B2263" s="7" t="s">
        <v>6133</v>
      </c>
      <c r="C2263" s="33">
        <v>0</v>
      </c>
      <c r="D2263" s="52">
        <v>178381</v>
      </c>
      <c r="E2263" s="70">
        <v>0</v>
      </c>
      <c r="F2263" s="122">
        <f t="shared" si="108"/>
        <v>267571.5</v>
      </c>
      <c r="G2263" s="105">
        <f t="shared" si="106"/>
        <v>71352.400000000009</v>
      </c>
      <c r="H2263" s="105">
        <f t="shared" si="107"/>
        <v>115947.65000000001</v>
      </c>
      <c r="I2263" s="7" t="s">
        <v>17519</v>
      </c>
      <c r="J2263" s="7" t="s">
        <v>1433</v>
      </c>
      <c r="K2263" s="50"/>
      <c r="L2263" s="50"/>
      <c r="M2263" s="46"/>
      <c r="N2263" s="46"/>
      <c r="O2263" s="48"/>
      <c r="P2263" s="48"/>
      <c r="Q2263" s="48"/>
    </row>
    <row r="2264" spans="1:17" customFormat="1" x14ac:dyDescent="0.3">
      <c r="A2264" s="7" t="s">
        <v>6134</v>
      </c>
      <c r="B2264" s="7" t="s">
        <v>6135</v>
      </c>
      <c r="C2264" s="33">
        <v>0</v>
      </c>
      <c r="D2264" s="52">
        <v>65995.02</v>
      </c>
      <c r="E2264" s="70">
        <v>65995.02</v>
      </c>
      <c r="F2264" s="122">
        <f t="shared" si="108"/>
        <v>98992.53</v>
      </c>
      <c r="G2264" s="105">
        <f t="shared" si="106"/>
        <v>26398.008000000002</v>
      </c>
      <c r="H2264" s="105">
        <f t="shared" si="107"/>
        <v>42896.763000000006</v>
      </c>
      <c r="I2264" s="7" t="s">
        <v>17519</v>
      </c>
      <c r="J2264" s="7" t="s">
        <v>1433</v>
      </c>
      <c r="K2264" s="50"/>
      <c r="L2264" s="50"/>
      <c r="M2264" s="46"/>
      <c r="N2264" s="46"/>
      <c r="O2264" s="48"/>
      <c r="P2264" s="48"/>
      <c r="Q2264" s="48"/>
    </row>
    <row r="2265" spans="1:17" customFormat="1" x14ac:dyDescent="0.3">
      <c r="A2265" s="7" t="s">
        <v>6136</v>
      </c>
      <c r="B2265" s="7" t="s">
        <v>6137</v>
      </c>
      <c r="C2265" s="33">
        <v>0</v>
      </c>
      <c r="D2265" s="52">
        <v>142904.72</v>
      </c>
      <c r="E2265" s="70">
        <v>0</v>
      </c>
      <c r="F2265" s="122">
        <f t="shared" si="108"/>
        <v>214357.08000000002</v>
      </c>
      <c r="G2265" s="105">
        <f t="shared" si="106"/>
        <v>57161.888000000006</v>
      </c>
      <c r="H2265" s="105">
        <f t="shared" si="107"/>
        <v>92888.067999999999</v>
      </c>
      <c r="I2265" s="7" t="s">
        <v>17519</v>
      </c>
      <c r="J2265" s="7" t="s">
        <v>1433</v>
      </c>
      <c r="K2265" s="50"/>
      <c r="L2265" s="50"/>
      <c r="M2265" s="46"/>
      <c r="N2265" s="46"/>
      <c r="O2265" s="48"/>
      <c r="P2265" s="48"/>
      <c r="Q2265" s="48"/>
    </row>
    <row r="2266" spans="1:17" customFormat="1" x14ac:dyDescent="0.3">
      <c r="A2266" s="7" t="s">
        <v>6138</v>
      </c>
      <c r="B2266" s="7" t="s">
        <v>6139</v>
      </c>
      <c r="C2266" s="33">
        <v>0</v>
      </c>
      <c r="D2266" s="52">
        <v>172602.36</v>
      </c>
      <c r="E2266" s="70">
        <v>0</v>
      </c>
      <c r="F2266" s="122">
        <f t="shared" si="108"/>
        <v>258903.53999999998</v>
      </c>
      <c r="G2266" s="105">
        <f t="shared" si="106"/>
        <v>69040.944000000003</v>
      </c>
      <c r="H2266" s="105">
        <f t="shared" si="107"/>
        <v>112191.534</v>
      </c>
      <c r="I2266" s="7" t="s">
        <v>17519</v>
      </c>
      <c r="J2266" s="7" t="s">
        <v>1433</v>
      </c>
      <c r="K2266" s="50"/>
      <c r="L2266" s="50"/>
      <c r="M2266" s="46"/>
      <c r="N2266" s="46"/>
      <c r="O2266" s="48"/>
      <c r="P2266" s="48"/>
      <c r="Q2266" s="48"/>
    </row>
    <row r="2267" spans="1:17" customFormat="1" x14ac:dyDescent="0.3">
      <c r="A2267" s="7" t="s">
        <v>6140</v>
      </c>
      <c r="B2267" s="7" t="s">
        <v>6141</v>
      </c>
      <c r="C2267" s="33">
        <v>0</v>
      </c>
      <c r="D2267" s="52">
        <v>150175.62</v>
      </c>
      <c r="E2267" s="70">
        <v>150175.62</v>
      </c>
      <c r="F2267" s="122">
        <f t="shared" si="108"/>
        <v>225263.43</v>
      </c>
      <c r="G2267" s="105">
        <f t="shared" si="106"/>
        <v>60070.248</v>
      </c>
      <c r="H2267" s="105">
        <f t="shared" si="107"/>
        <v>97614.153000000006</v>
      </c>
      <c r="I2267" s="7" t="s">
        <v>17519</v>
      </c>
      <c r="J2267" s="7" t="s">
        <v>1433</v>
      </c>
      <c r="K2267" s="50"/>
      <c r="L2267" s="50"/>
      <c r="M2267" s="46"/>
      <c r="N2267" s="46"/>
      <c r="O2267" s="48"/>
      <c r="P2267" s="48"/>
      <c r="Q2267" s="48"/>
    </row>
    <row r="2268" spans="1:17" customFormat="1" x14ac:dyDescent="0.3">
      <c r="A2268" s="7" t="s">
        <v>6142</v>
      </c>
      <c r="B2268" s="7" t="s">
        <v>6143</v>
      </c>
      <c r="C2268" s="33">
        <v>0</v>
      </c>
      <c r="D2268" s="52">
        <v>119787.78</v>
      </c>
      <c r="E2268" s="70">
        <v>0</v>
      </c>
      <c r="F2268" s="122">
        <f t="shared" si="108"/>
        <v>179681.66999999998</v>
      </c>
      <c r="G2268" s="105">
        <f t="shared" si="106"/>
        <v>47915.111999999994</v>
      </c>
      <c r="H2268" s="105">
        <f t="shared" si="107"/>
        <v>77862.056999999986</v>
      </c>
      <c r="I2268" s="7" t="s">
        <v>17519</v>
      </c>
      <c r="J2268" s="7" t="s">
        <v>1433</v>
      </c>
      <c r="K2268" s="50"/>
      <c r="L2268" s="50"/>
      <c r="M2268" s="46"/>
      <c r="N2268" s="46"/>
      <c r="O2268" s="48"/>
      <c r="P2268" s="48"/>
      <c r="Q2268" s="48"/>
    </row>
    <row r="2269" spans="1:17" customFormat="1" x14ac:dyDescent="0.3">
      <c r="A2269" s="7" t="s">
        <v>6144</v>
      </c>
      <c r="B2269" s="7" t="s">
        <v>6145</v>
      </c>
      <c r="C2269" s="33">
        <v>0</v>
      </c>
      <c r="D2269" s="52">
        <v>5712</v>
      </c>
      <c r="E2269" s="70">
        <v>0</v>
      </c>
      <c r="F2269" s="122">
        <f t="shared" si="108"/>
        <v>8568</v>
      </c>
      <c r="G2269" s="105">
        <f t="shared" si="106"/>
        <v>2284.8000000000002</v>
      </c>
      <c r="H2269" s="105">
        <f t="shared" si="107"/>
        <v>3712.8</v>
      </c>
      <c r="I2269" s="7" t="s">
        <v>17519</v>
      </c>
      <c r="J2269" s="7" t="s">
        <v>1433</v>
      </c>
      <c r="K2269" s="50"/>
      <c r="L2269" s="50"/>
      <c r="M2269" s="46"/>
      <c r="N2269" s="46"/>
      <c r="O2269" s="48"/>
      <c r="P2269" s="48"/>
      <c r="Q2269" s="48"/>
    </row>
    <row r="2270" spans="1:17" customFormat="1" x14ac:dyDescent="0.3">
      <c r="A2270" s="7" t="s">
        <v>6146</v>
      </c>
      <c r="B2270" s="7" t="s">
        <v>6147</v>
      </c>
      <c r="C2270" s="33">
        <v>27132</v>
      </c>
      <c r="D2270" s="52">
        <v>27132</v>
      </c>
      <c r="E2270" s="70">
        <v>22015</v>
      </c>
      <c r="F2270" s="122">
        <f t="shared" si="108"/>
        <v>33022.5</v>
      </c>
      <c r="G2270" s="105">
        <f t="shared" si="106"/>
        <v>8806</v>
      </c>
      <c r="H2270" s="105">
        <f t="shared" si="107"/>
        <v>14309.75</v>
      </c>
      <c r="I2270" s="7" t="s">
        <v>17520</v>
      </c>
      <c r="J2270" s="7" t="s">
        <v>1433</v>
      </c>
      <c r="K2270" s="50"/>
      <c r="L2270" s="50"/>
      <c r="M2270" s="46"/>
      <c r="N2270" s="46"/>
      <c r="O2270" s="48"/>
      <c r="P2270" s="48"/>
      <c r="Q2270" s="48"/>
    </row>
    <row r="2271" spans="1:17" customFormat="1" x14ac:dyDescent="0.3">
      <c r="A2271" s="7" t="s">
        <v>6148</v>
      </c>
      <c r="B2271" s="7" t="s">
        <v>6149</v>
      </c>
      <c r="C2271" s="33">
        <v>0</v>
      </c>
      <c r="D2271" s="52">
        <v>45220</v>
      </c>
      <c r="E2271" s="70">
        <v>0</v>
      </c>
      <c r="F2271" s="122">
        <f t="shared" si="108"/>
        <v>67830</v>
      </c>
      <c r="G2271" s="105">
        <f t="shared" si="106"/>
        <v>18088</v>
      </c>
      <c r="H2271" s="105">
        <f t="shared" si="107"/>
        <v>29393</v>
      </c>
      <c r="I2271" s="7" t="s">
        <v>17519</v>
      </c>
      <c r="J2271" s="7" t="s">
        <v>1433</v>
      </c>
      <c r="K2271" s="50"/>
      <c r="L2271" s="50"/>
      <c r="M2271" s="46"/>
      <c r="N2271" s="46"/>
      <c r="O2271" s="48"/>
      <c r="P2271" s="48"/>
      <c r="Q2271" s="48"/>
    </row>
    <row r="2272" spans="1:17" customFormat="1" x14ac:dyDescent="0.3">
      <c r="A2272" s="7" t="s">
        <v>6150</v>
      </c>
      <c r="B2272" s="7" t="s">
        <v>6151</v>
      </c>
      <c r="C2272" s="33">
        <v>0</v>
      </c>
      <c r="D2272" s="52">
        <v>214756.92</v>
      </c>
      <c r="E2272" s="70">
        <v>214756.92</v>
      </c>
      <c r="F2272" s="122">
        <f t="shared" si="108"/>
        <v>322135.38</v>
      </c>
      <c r="G2272" s="105">
        <f t="shared" si="106"/>
        <v>85902.768000000011</v>
      </c>
      <c r="H2272" s="105">
        <f t="shared" si="107"/>
        <v>139591.99800000002</v>
      </c>
      <c r="I2272" s="7" t="s">
        <v>17519</v>
      </c>
      <c r="J2272" s="7" t="s">
        <v>272</v>
      </c>
      <c r="K2272" s="50"/>
      <c r="L2272" s="50"/>
      <c r="M2272" s="46"/>
      <c r="N2272" s="46"/>
      <c r="O2272" s="48"/>
      <c r="P2272" s="48"/>
      <c r="Q2272" s="48"/>
    </row>
    <row r="2273" spans="1:17" customFormat="1" ht="15.6" x14ac:dyDescent="0.3">
      <c r="A2273" s="7" t="s">
        <v>6152</v>
      </c>
      <c r="B2273" s="7" t="s">
        <v>6153</v>
      </c>
      <c r="C2273" s="33">
        <v>0</v>
      </c>
      <c r="D2273" s="52">
        <v>69828.009999999995</v>
      </c>
      <c r="E2273" s="70">
        <v>0</v>
      </c>
      <c r="F2273" s="122">
        <f t="shared" si="108"/>
        <v>104742.01499999998</v>
      </c>
      <c r="G2273" s="105">
        <f t="shared" si="106"/>
        <v>27931.203999999998</v>
      </c>
      <c r="H2273" s="105">
        <f t="shared" si="107"/>
        <v>45388.2065</v>
      </c>
      <c r="I2273" s="7" t="s">
        <v>17519</v>
      </c>
      <c r="J2273" s="7" t="s">
        <v>2</v>
      </c>
      <c r="K2273" s="38"/>
      <c r="L2273" s="38"/>
      <c r="M2273" s="39"/>
      <c r="N2273" s="39"/>
      <c r="O2273" s="40"/>
      <c r="P2273" s="43"/>
      <c r="Q2273" s="43"/>
    </row>
    <row r="2274" spans="1:17" customFormat="1" ht="15.6" x14ac:dyDescent="0.3">
      <c r="A2274" s="7" t="s">
        <v>6154</v>
      </c>
      <c r="B2274" s="7" t="s">
        <v>6155</v>
      </c>
      <c r="C2274" s="33">
        <v>0</v>
      </c>
      <c r="D2274" s="52">
        <v>2832.2</v>
      </c>
      <c r="E2274" s="70">
        <v>0</v>
      </c>
      <c r="F2274" s="122">
        <f t="shared" si="108"/>
        <v>4248.2999999999993</v>
      </c>
      <c r="G2274" s="105">
        <f t="shared" si="106"/>
        <v>1132.8799999999999</v>
      </c>
      <c r="H2274" s="105">
        <f t="shared" si="107"/>
        <v>1840.9299999999996</v>
      </c>
      <c r="I2274" s="7" t="s">
        <v>17519</v>
      </c>
      <c r="J2274" s="7" t="s">
        <v>1433</v>
      </c>
      <c r="K2274" s="42"/>
      <c r="L2274" s="42"/>
      <c r="M2274" s="39"/>
      <c r="N2274" s="39"/>
      <c r="O2274" s="43"/>
      <c r="P2274" s="44"/>
      <c r="Q2274" s="44"/>
    </row>
    <row r="2275" spans="1:17" customFormat="1" x14ac:dyDescent="0.3">
      <c r="A2275" s="7" t="s">
        <v>6156</v>
      </c>
      <c r="B2275" s="7" t="s">
        <v>6157</v>
      </c>
      <c r="C2275" s="33">
        <v>0</v>
      </c>
      <c r="D2275" s="52">
        <v>6.12</v>
      </c>
      <c r="E2275" s="70">
        <v>0</v>
      </c>
      <c r="F2275" s="122">
        <f t="shared" si="108"/>
        <v>9.18</v>
      </c>
      <c r="G2275" s="105">
        <f t="shared" si="106"/>
        <v>2.4480000000000004</v>
      </c>
      <c r="H2275" s="105">
        <f t="shared" si="107"/>
        <v>3.9780000000000002</v>
      </c>
      <c r="I2275" s="7" t="s">
        <v>17519</v>
      </c>
      <c r="J2275" s="7" t="s">
        <v>1433</v>
      </c>
      <c r="K2275" s="50"/>
      <c r="L2275" s="50"/>
      <c r="M2275" s="46"/>
      <c r="N2275" s="46"/>
      <c r="O2275" s="48"/>
      <c r="P2275" s="48"/>
      <c r="Q2275" s="48"/>
    </row>
    <row r="2276" spans="1:17" customFormat="1" x14ac:dyDescent="0.3">
      <c r="A2276" s="7" t="s">
        <v>6158</v>
      </c>
      <c r="B2276" s="7" t="s">
        <v>6159</v>
      </c>
      <c r="C2276" s="33">
        <v>0</v>
      </c>
      <c r="D2276" s="52">
        <v>277151</v>
      </c>
      <c r="E2276" s="70">
        <v>0</v>
      </c>
      <c r="F2276" s="122">
        <f t="shared" si="108"/>
        <v>415726.5</v>
      </c>
      <c r="G2276" s="105">
        <f t="shared" si="106"/>
        <v>110860.40000000001</v>
      </c>
      <c r="H2276" s="105">
        <f t="shared" si="107"/>
        <v>180148.15</v>
      </c>
      <c r="I2276" s="7" t="s">
        <v>17519</v>
      </c>
      <c r="J2276" s="7" t="s">
        <v>1109</v>
      </c>
      <c r="K2276" s="50"/>
      <c r="L2276" s="50"/>
      <c r="M2276" s="46"/>
      <c r="N2276" s="46"/>
      <c r="O2276" s="48"/>
      <c r="P2276" s="48"/>
      <c r="Q2276" s="48"/>
    </row>
    <row r="2277" spans="1:17" customFormat="1" x14ac:dyDescent="0.3">
      <c r="A2277" s="7" t="s">
        <v>6160</v>
      </c>
      <c r="B2277" s="7" t="s">
        <v>6161</v>
      </c>
      <c r="C2277" s="33">
        <v>0</v>
      </c>
      <c r="D2277" s="52">
        <v>338912</v>
      </c>
      <c r="E2277" s="70">
        <v>0</v>
      </c>
      <c r="F2277" s="122">
        <f t="shared" si="108"/>
        <v>508368</v>
      </c>
      <c r="G2277" s="105">
        <f t="shared" si="106"/>
        <v>135564.80000000002</v>
      </c>
      <c r="H2277" s="105">
        <f t="shared" si="107"/>
        <v>220292.80000000002</v>
      </c>
      <c r="I2277" s="7" t="s">
        <v>17519</v>
      </c>
      <c r="J2277" s="7" t="s">
        <v>1109</v>
      </c>
      <c r="K2277" s="50"/>
      <c r="L2277" s="50"/>
      <c r="M2277" s="46"/>
      <c r="N2277" s="46"/>
      <c r="O2277" s="48"/>
      <c r="P2277" s="48"/>
      <c r="Q2277" s="48"/>
    </row>
    <row r="2278" spans="1:17" customFormat="1" x14ac:dyDescent="0.3">
      <c r="A2278" s="7" t="s">
        <v>6162</v>
      </c>
      <c r="B2278" s="7" t="s">
        <v>6163</v>
      </c>
      <c r="C2278" s="33">
        <v>0</v>
      </c>
      <c r="D2278" s="52">
        <v>244545</v>
      </c>
      <c r="E2278" s="70">
        <v>0</v>
      </c>
      <c r="F2278" s="122">
        <f t="shared" si="108"/>
        <v>366817.5</v>
      </c>
      <c r="G2278" s="105">
        <f t="shared" si="106"/>
        <v>97818</v>
      </c>
      <c r="H2278" s="105">
        <f t="shared" si="107"/>
        <v>158954.25</v>
      </c>
      <c r="I2278" s="7" t="s">
        <v>17519</v>
      </c>
      <c r="J2278" s="7" t="s">
        <v>1433</v>
      </c>
      <c r="K2278" s="50"/>
      <c r="L2278" s="50"/>
      <c r="M2278" s="46"/>
      <c r="N2278" s="46"/>
      <c r="O2278" s="48"/>
      <c r="P2278" s="48"/>
      <c r="Q2278" s="48"/>
    </row>
    <row r="2279" spans="1:17" customFormat="1" x14ac:dyDescent="0.3">
      <c r="A2279" s="7" t="s">
        <v>6164</v>
      </c>
      <c r="B2279" s="7" t="s">
        <v>6165</v>
      </c>
      <c r="C2279" s="33">
        <v>0</v>
      </c>
      <c r="D2279" s="52">
        <v>47291.79</v>
      </c>
      <c r="E2279" s="70">
        <v>0</v>
      </c>
      <c r="F2279" s="122">
        <f t="shared" si="108"/>
        <v>70937.684999999998</v>
      </c>
      <c r="G2279" s="105">
        <f t="shared" si="106"/>
        <v>18916.716</v>
      </c>
      <c r="H2279" s="105">
        <f t="shared" si="107"/>
        <v>30739.663500000002</v>
      </c>
      <c r="I2279" s="7" t="s">
        <v>17519</v>
      </c>
      <c r="J2279" s="7" t="s">
        <v>1433</v>
      </c>
      <c r="K2279" s="50"/>
      <c r="L2279" s="50"/>
      <c r="M2279" s="46"/>
      <c r="N2279" s="46"/>
      <c r="O2279" s="48"/>
      <c r="P2279" s="48"/>
      <c r="Q2279" s="48"/>
    </row>
    <row r="2280" spans="1:17" customFormat="1" x14ac:dyDescent="0.3">
      <c r="A2280" s="7" t="s">
        <v>6166</v>
      </c>
      <c r="B2280" s="7" t="s">
        <v>6167</v>
      </c>
      <c r="C2280" s="33">
        <v>0</v>
      </c>
      <c r="D2280" s="52">
        <v>91853.72</v>
      </c>
      <c r="E2280" s="70">
        <v>0</v>
      </c>
      <c r="F2280" s="122">
        <f t="shared" si="108"/>
        <v>137780.58000000002</v>
      </c>
      <c r="G2280" s="105">
        <f t="shared" si="106"/>
        <v>36741.488000000005</v>
      </c>
      <c r="H2280" s="105">
        <f t="shared" si="107"/>
        <v>59704.918000000012</v>
      </c>
      <c r="I2280" s="7" t="s">
        <v>17519</v>
      </c>
      <c r="J2280" s="7" t="s">
        <v>1433</v>
      </c>
      <c r="K2280" s="50"/>
      <c r="L2280" s="50"/>
      <c r="M2280" s="46"/>
      <c r="N2280" s="46"/>
      <c r="O2280" s="48"/>
      <c r="P2280" s="48"/>
      <c r="Q2280" s="48"/>
    </row>
    <row r="2281" spans="1:17" customFormat="1" x14ac:dyDescent="0.3">
      <c r="A2281" s="7" t="s">
        <v>6168</v>
      </c>
      <c r="B2281" s="7" t="s">
        <v>6169</v>
      </c>
      <c r="C2281" s="33">
        <v>0</v>
      </c>
      <c r="D2281" s="52">
        <v>11869.06</v>
      </c>
      <c r="E2281" s="70">
        <v>0</v>
      </c>
      <c r="F2281" s="122">
        <f t="shared" si="108"/>
        <v>17803.59</v>
      </c>
      <c r="G2281" s="105">
        <f t="shared" si="106"/>
        <v>4747.6239999999998</v>
      </c>
      <c r="H2281" s="105">
        <f t="shared" si="107"/>
        <v>7714.8890000000001</v>
      </c>
      <c r="I2281" s="7" t="s">
        <v>17519</v>
      </c>
      <c r="J2281" s="7" t="s">
        <v>2</v>
      </c>
      <c r="K2281" s="50"/>
      <c r="L2281" s="50"/>
      <c r="M2281" s="46"/>
      <c r="N2281" s="46"/>
      <c r="O2281" s="48"/>
      <c r="P2281" s="48"/>
      <c r="Q2281" s="48"/>
    </row>
    <row r="2282" spans="1:17" customFormat="1" x14ac:dyDescent="0.3">
      <c r="A2282" s="7" t="s">
        <v>6170</v>
      </c>
      <c r="B2282" s="7" t="s">
        <v>6171</v>
      </c>
      <c r="C2282" s="33">
        <v>0</v>
      </c>
      <c r="D2282" s="52">
        <v>101603.39</v>
      </c>
      <c r="E2282" s="70">
        <v>99670.83</v>
      </c>
      <c r="F2282" s="122">
        <f t="shared" si="108"/>
        <v>149506.245</v>
      </c>
      <c r="G2282" s="105">
        <f t="shared" si="106"/>
        <v>39868.332000000002</v>
      </c>
      <c r="H2282" s="105">
        <f t="shared" si="107"/>
        <v>64786.039500000006</v>
      </c>
      <c r="I2282" s="7" t="s">
        <v>17519</v>
      </c>
      <c r="J2282" s="7" t="s">
        <v>272</v>
      </c>
      <c r="K2282" s="50"/>
      <c r="L2282" s="50"/>
      <c r="M2282" s="46"/>
      <c r="N2282" s="46"/>
      <c r="O2282" s="48"/>
      <c r="P2282" s="48"/>
      <c r="Q2282" s="48"/>
    </row>
    <row r="2283" spans="1:17" customFormat="1" x14ac:dyDescent="0.3">
      <c r="A2283" s="7" t="s">
        <v>6172</v>
      </c>
      <c r="B2283" s="7" t="s">
        <v>6173</v>
      </c>
      <c r="C2283" s="66">
        <v>0</v>
      </c>
      <c r="D2283" s="68">
        <v>190746.29</v>
      </c>
      <c r="E2283" s="70">
        <v>190746.29</v>
      </c>
      <c r="F2283" s="122">
        <f t="shared" si="108"/>
        <v>286119.435</v>
      </c>
      <c r="G2283" s="105">
        <f t="shared" si="106"/>
        <v>76298.516000000003</v>
      </c>
      <c r="H2283" s="105">
        <f t="shared" si="107"/>
        <v>123985.08850000001</v>
      </c>
      <c r="I2283" s="7" t="s">
        <v>17519</v>
      </c>
      <c r="J2283" s="7" t="s">
        <v>2</v>
      </c>
      <c r="K2283" s="50"/>
      <c r="L2283" s="50"/>
      <c r="M2283" s="46"/>
      <c r="N2283" s="46"/>
      <c r="O2283" s="48"/>
      <c r="P2283" s="48"/>
      <c r="Q2283" s="48"/>
    </row>
    <row r="2284" spans="1:17" customFormat="1" x14ac:dyDescent="0.3">
      <c r="A2284" s="7" t="s">
        <v>6174</v>
      </c>
      <c r="B2284" s="7" t="s">
        <v>6175</v>
      </c>
      <c r="C2284" s="33">
        <v>0</v>
      </c>
      <c r="D2284" s="52">
        <v>190746.29</v>
      </c>
      <c r="E2284" s="70">
        <v>190746.29</v>
      </c>
      <c r="F2284" s="122">
        <f t="shared" si="108"/>
        <v>286119.435</v>
      </c>
      <c r="G2284" s="105">
        <f t="shared" si="106"/>
        <v>76298.516000000003</v>
      </c>
      <c r="H2284" s="105">
        <f t="shared" si="107"/>
        <v>123985.08850000001</v>
      </c>
      <c r="I2284" s="7" t="s">
        <v>17519</v>
      </c>
      <c r="J2284" s="7" t="s">
        <v>1433</v>
      </c>
      <c r="K2284" s="50"/>
      <c r="L2284" s="50"/>
      <c r="M2284" s="46"/>
      <c r="N2284" s="46"/>
      <c r="O2284" s="48"/>
      <c r="P2284" s="48"/>
      <c r="Q2284" s="48"/>
    </row>
    <row r="2285" spans="1:17" customFormat="1" x14ac:dyDescent="0.3">
      <c r="A2285" s="7" t="s">
        <v>6176</v>
      </c>
      <c r="B2285" s="7" t="s">
        <v>6177</v>
      </c>
      <c r="C2285" s="33">
        <v>0</v>
      </c>
      <c r="D2285" s="52">
        <v>63692.37</v>
      </c>
      <c r="E2285" s="70">
        <v>0</v>
      </c>
      <c r="F2285" s="122">
        <f t="shared" si="108"/>
        <v>95538.555000000008</v>
      </c>
      <c r="G2285" s="105">
        <f t="shared" si="106"/>
        <v>25476.948000000004</v>
      </c>
      <c r="H2285" s="105">
        <f t="shared" si="107"/>
        <v>41400.040500000003</v>
      </c>
      <c r="I2285" s="7" t="s">
        <v>17519</v>
      </c>
      <c r="J2285" s="7" t="s">
        <v>1433</v>
      </c>
      <c r="K2285" s="50"/>
      <c r="L2285" s="50"/>
      <c r="M2285" s="46"/>
      <c r="N2285" s="46"/>
      <c r="O2285" s="48"/>
      <c r="P2285" s="48"/>
      <c r="Q2285" s="48"/>
    </row>
    <row r="2286" spans="1:17" customFormat="1" x14ac:dyDescent="0.3">
      <c r="A2286" s="7" t="s">
        <v>6178</v>
      </c>
      <c r="B2286" s="7" t="s">
        <v>6179</v>
      </c>
      <c r="C2286" s="33">
        <v>0</v>
      </c>
      <c r="D2286" s="52">
        <v>8687</v>
      </c>
      <c r="E2286" s="70">
        <v>8687</v>
      </c>
      <c r="F2286" s="122">
        <f t="shared" si="108"/>
        <v>13030.5</v>
      </c>
      <c r="G2286" s="105">
        <f t="shared" si="106"/>
        <v>3474.8</v>
      </c>
      <c r="H2286" s="105">
        <f t="shared" si="107"/>
        <v>5646.55</v>
      </c>
      <c r="I2286" s="7" t="s">
        <v>17519</v>
      </c>
      <c r="J2286" s="7" t="s">
        <v>1433</v>
      </c>
      <c r="K2286" s="50"/>
      <c r="L2286" s="50"/>
      <c r="M2286" s="46"/>
      <c r="N2286" s="46"/>
      <c r="O2286" s="48"/>
      <c r="P2286" s="48"/>
      <c r="Q2286" s="48"/>
    </row>
    <row r="2287" spans="1:17" customFormat="1" x14ac:dyDescent="0.3">
      <c r="A2287" s="7" t="s">
        <v>6180</v>
      </c>
      <c r="B2287" s="7" t="s">
        <v>6181</v>
      </c>
      <c r="C2287" s="33">
        <v>0</v>
      </c>
      <c r="D2287" s="52">
        <v>209820.79999999999</v>
      </c>
      <c r="E2287" s="70">
        <v>209820.79999999999</v>
      </c>
      <c r="F2287" s="122">
        <f t="shared" si="108"/>
        <v>314731.19999999995</v>
      </c>
      <c r="G2287" s="105">
        <f t="shared" si="106"/>
        <v>83928.319999999992</v>
      </c>
      <c r="H2287" s="105">
        <f t="shared" si="107"/>
        <v>136383.51999999999</v>
      </c>
      <c r="I2287" s="7" t="s">
        <v>17519</v>
      </c>
      <c r="J2287" s="7" t="s">
        <v>1433</v>
      </c>
      <c r="K2287" s="50"/>
      <c r="L2287" s="50"/>
      <c r="M2287" s="46"/>
      <c r="N2287" s="46"/>
      <c r="O2287" s="48"/>
      <c r="P2287" s="48"/>
      <c r="Q2287" s="48"/>
    </row>
    <row r="2288" spans="1:17" customFormat="1" x14ac:dyDescent="0.3">
      <c r="A2288" s="7" t="s">
        <v>6182</v>
      </c>
      <c r="B2288" s="7" t="s">
        <v>6183</v>
      </c>
      <c r="C2288" s="33">
        <v>0</v>
      </c>
      <c r="D2288" s="52">
        <v>120401.82</v>
      </c>
      <c r="E2288" s="70">
        <v>120401.82</v>
      </c>
      <c r="F2288" s="122">
        <f t="shared" si="108"/>
        <v>180602.73</v>
      </c>
      <c r="G2288" s="105">
        <f t="shared" si="106"/>
        <v>48160.728000000003</v>
      </c>
      <c r="H2288" s="105">
        <f t="shared" si="107"/>
        <v>78261.183000000005</v>
      </c>
      <c r="I2288" s="7" t="s">
        <v>17519</v>
      </c>
      <c r="J2288" s="7" t="s">
        <v>1104</v>
      </c>
      <c r="K2288" s="50"/>
      <c r="L2288" s="50"/>
      <c r="M2288" s="46"/>
      <c r="N2288" s="46"/>
      <c r="O2288" s="48"/>
      <c r="P2288" s="48"/>
      <c r="Q2288" s="48"/>
    </row>
    <row r="2289" spans="1:17" customFormat="1" x14ac:dyDescent="0.3">
      <c r="A2289" s="7" t="s">
        <v>6184</v>
      </c>
      <c r="B2289" s="7" t="s">
        <v>6185</v>
      </c>
      <c r="C2289" s="33">
        <v>0</v>
      </c>
      <c r="D2289" s="52">
        <v>209820.79999999999</v>
      </c>
      <c r="E2289" s="70">
        <v>0</v>
      </c>
      <c r="F2289" s="122">
        <f t="shared" si="108"/>
        <v>314731.19999999995</v>
      </c>
      <c r="G2289" s="105">
        <f t="shared" si="106"/>
        <v>83928.319999999992</v>
      </c>
      <c r="H2289" s="105">
        <f t="shared" si="107"/>
        <v>136383.51999999999</v>
      </c>
      <c r="I2289" s="7" t="s">
        <v>17519</v>
      </c>
      <c r="J2289" s="7" t="s">
        <v>1433</v>
      </c>
      <c r="K2289" s="50"/>
      <c r="L2289" s="50"/>
      <c r="M2289" s="46"/>
      <c r="N2289" s="46"/>
      <c r="O2289" s="48"/>
      <c r="P2289" s="48"/>
      <c r="Q2289" s="48"/>
    </row>
    <row r="2290" spans="1:17" customFormat="1" x14ac:dyDescent="0.3">
      <c r="A2290" s="7" t="s">
        <v>6186</v>
      </c>
      <c r="B2290" s="7" t="s">
        <v>6187</v>
      </c>
      <c r="C2290" s="33">
        <v>0</v>
      </c>
      <c r="D2290" s="52">
        <v>46410</v>
      </c>
      <c r="E2290" s="70">
        <v>0</v>
      </c>
      <c r="F2290" s="122">
        <f t="shared" si="108"/>
        <v>69615</v>
      </c>
      <c r="G2290" s="105">
        <f t="shared" si="106"/>
        <v>18564</v>
      </c>
      <c r="H2290" s="105">
        <f t="shared" si="107"/>
        <v>30166.5</v>
      </c>
      <c r="I2290" s="7" t="s">
        <v>17519</v>
      </c>
      <c r="J2290" s="7" t="s">
        <v>272</v>
      </c>
      <c r="K2290" s="50"/>
      <c r="L2290" s="50"/>
      <c r="M2290" s="46"/>
      <c r="N2290" s="46"/>
      <c r="O2290" s="48"/>
      <c r="P2290" s="48"/>
      <c r="Q2290" s="48"/>
    </row>
    <row r="2291" spans="1:17" customFormat="1" x14ac:dyDescent="0.3">
      <c r="A2291" s="7" t="s">
        <v>6188</v>
      </c>
      <c r="B2291" s="7" t="s">
        <v>6189</v>
      </c>
      <c r="C2291" s="33">
        <v>0</v>
      </c>
      <c r="D2291" s="52">
        <v>8925</v>
      </c>
      <c r="E2291" s="70">
        <v>8925</v>
      </c>
      <c r="F2291" s="122">
        <f t="shared" si="108"/>
        <v>13387.5</v>
      </c>
      <c r="G2291" s="105">
        <f t="shared" si="106"/>
        <v>3570</v>
      </c>
      <c r="H2291" s="105">
        <f t="shared" si="107"/>
        <v>5801.25</v>
      </c>
      <c r="I2291" s="7" t="s">
        <v>17519</v>
      </c>
      <c r="J2291" s="7" t="s">
        <v>1433</v>
      </c>
      <c r="K2291" s="50"/>
      <c r="L2291" s="50"/>
      <c r="M2291" s="46"/>
      <c r="N2291" s="46"/>
      <c r="O2291" s="48"/>
      <c r="P2291" s="48"/>
      <c r="Q2291" s="48"/>
    </row>
    <row r="2292" spans="1:17" customFormat="1" x14ac:dyDescent="0.3">
      <c r="A2292" s="7" t="s">
        <v>6190</v>
      </c>
      <c r="B2292" s="7" t="s">
        <v>6191</v>
      </c>
      <c r="C2292" s="33">
        <v>0</v>
      </c>
      <c r="D2292" s="52">
        <v>11424</v>
      </c>
      <c r="E2292" s="70">
        <v>0</v>
      </c>
      <c r="F2292" s="122">
        <f t="shared" si="108"/>
        <v>17136</v>
      </c>
      <c r="G2292" s="105">
        <f t="shared" si="106"/>
        <v>4569.6000000000004</v>
      </c>
      <c r="H2292" s="105">
        <f t="shared" si="107"/>
        <v>7425.6</v>
      </c>
      <c r="I2292" s="7" t="s">
        <v>17519</v>
      </c>
      <c r="J2292" s="7" t="s">
        <v>1433</v>
      </c>
      <c r="K2292" s="50"/>
      <c r="L2292" s="50"/>
      <c r="M2292" s="46"/>
      <c r="N2292" s="46"/>
      <c r="O2292" s="48"/>
      <c r="P2292" s="48"/>
      <c r="Q2292" s="48"/>
    </row>
    <row r="2293" spans="1:17" customFormat="1" x14ac:dyDescent="0.3">
      <c r="A2293" s="7" t="s">
        <v>6192</v>
      </c>
      <c r="B2293" s="7" t="s">
        <v>6193</v>
      </c>
      <c r="C2293" s="33">
        <v>0</v>
      </c>
      <c r="D2293" s="52">
        <v>21920.99</v>
      </c>
      <c r="E2293" s="70">
        <v>0</v>
      </c>
      <c r="F2293" s="122">
        <f t="shared" si="108"/>
        <v>32881.485000000001</v>
      </c>
      <c r="G2293" s="105">
        <f t="shared" si="106"/>
        <v>8768.3960000000006</v>
      </c>
      <c r="H2293" s="105">
        <f t="shared" si="107"/>
        <v>14248.643500000002</v>
      </c>
      <c r="I2293" s="7" t="s">
        <v>17520</v>
      </c>
      <c r="J2293" s="7" t="s">
        <v>272</v>
      </c>
      <c r="K2293" s="50"/>
      <c r="L2293" s="50"/>
      <c r="M2293" s="46"/>
      <c r="N2293" s="46"/>
      <c r="O2293" s="48"/>
      <c r="P2293" s="48"/>
      <c r="Q2293" s="48"/>
    </row>
    <row r="2294" spans="1:17" customFormat="1" x14ac:dyDescent="0.3">
      <c r="A2294" s="7" t="s">
        <v>6194</v>
      </c>
      <c r="B2294" s="7" t="s">
        <v>6195</v>
      </c>
      <c r="C2294" s="33">
        <v>0</v>
      </c>
      <c r="D2294" s="52">
        <v>16660</v>
      </c>
      <c r="E2294" s="70">
        <v>0</v>
      </c>
      <c r="F2294" s="122">
        <f t="shared" si="108"/>
        <v>24990</v>
      </c>
      <c r="G2294" s="105">
        <f t="shared" si="106"/>
        <v>6664</v>
      </c>
      <c r="H2294" s="105">
        <f t="shared" si="107"/>
        <v>10829</v>
      </c>
      <c r="I2294" s="7" t="s">
        <v>17519</v>
      </c>
      <c r="J2294" s="7" t="s">
        <v>272</v>
      </c>
      <c r="K2294" s="50"/>
      <c r="L2294" s="50"/>
      <c r="M2294" s="46"/>
      <c r="N2294" s="46"/>
      <c r="O2294" s="48"/>
      <c r="P2294" s="48"/>
      <c r="Q2294" s="48"/>
    </row>
    <row r="2295" spans="1:17" customFormat="1" x14ac:dyDescent="0.3">
      <c r="A2295" s="7" t="s">
        <v>6196</v>
      </c>
      <c r="B2295" s="7" t="s">
        <v>6197</v>
      </c>
      <c r="C2295" s="33">
        <v>0</v>
      </c>
      <c r="D2295" s="52">
        <v>251784.95999999999</v>
      </c>
      <c r="E2295" s="70">
        <v>251784.95999999999</v>
      </c>
      <c r="F2295" s="122">
        <f t="shared" si="108"/>
        <v>377677.44</v>
      </c>
      <c r="G2295" s="105">
        <f t="shared" si="106"/>
        <v>100713.984</v>
      </c>
      <c r="H2295" s="105">
        <f t="shared" si="107"/>
        <v>163660.22399999999</v>
      </c>
      <c r="I2295" s="7" t="s">
        <v>17519</v>
      </c>
      <c r="J2295" s="7" t="s">
        <v>2</v>
      </c>
      <c r="K2295" s="50"/>
      <c r="L2295" s="50"/>
      <c r="M2295" s="46"/>
      <c r="N2295" s="46"/>
      <c r="O2295" s="48"/>
      <c r="P2295" s="48"/>
      <c r="Q2295" s="48"/>
    </row>
    <row r="2296" spans="1:17" customFormat="1" x14ac:dyDescent="0.3">
      <c r="A2296" s="7" t="s">
        <v>6198</v>
      </c>
      <c r="B2296" s="7" t="s">
        <v>6199</v>
      </c>
      <c r="C2296" s="33">
        <v>0</v>
      </c>
      <c r="D2296" s="52">
        <v>419641.59999999998</v>
      </c>
      <c r="E2296" s="70">
        <v>0</v>
      </c>
      <c r="F2296" s="122">
        <f t="shared" si="108"/>
        <v>629462.39999999991</v>
      </c>
      <c r="G2296" s="105">
        <f t="shared" si="106"/>
        <v>167856.63999999998</v>
      </c>
      <c r="H2296" s="105">
        <f t="shared" si="107"/>
        <v>272767.03999999998</v>
      </c>
      <c r="I2296" s="7" t="s">
        <v>17519</v>
      </c>
      <c r="J2296" s="7" t="s">
        <v>272</v>
      </c>
      <c r="K2296" s="50"/>
      <c r="L2296" s="50"/>
      <c r="M2296" s="46"/>
      <c r="N2296" s="46"/>
      <c r="O2296" s="48"/>
      <c r="P2296" s="48"/>
      <c r="Q2296" s="48"/>
    </row>
    <row r="2297" spans="1:17" customFormat="1" x14ac:dyDescent="0.3">
      <c r="A2297" s="7" t="s">
        <v>6200</v>
      </c>
      <c r="B2297" s="7" t="s">
        <v>6201</v>
      </c>
      <c r="C2297" s="33">
        <v>0</v>
      </c>
      <c r="D2297" s="52">
        <v>381492.58</v>
      </c>
      <c r="E2297" s="70">
        <v>0</v>
      </c>
      <c r="F2297" s="122">
        <f t="shared" si="108"/>
        <v>572238.87</v>
      </c>
      <c r="G2297" s="105">
        <f t="shared" si="106"/>
        <v>152597.03200000001</v>
      </c>
      <c r="H2297" s="105">
        <f t="shared" si="107"/>
        <v>247970.17700000003</v>
      </c>
      <c r="I2297" s="7" t="s">
        <v>17519</v>
      </c>
      <c r="J2297" s="7" t="s">
        <v>1433</v>
      </c>
      <c r="K2297" s="50"/>
      <c r="L2297" s="50"/>
      <c r="M2297" s="46"/>
      <c r="N2297" s="46"/>
      <c r="O2297" s="48"/>
      <c r="P2297" s="48"/>
      <c r="Q2297" s="48"/>
    </row>
    <row r="2298" spans="1:17" customFormat="1" x14ac:dyDescent="0.3">
      <c r="A2298" s="7" t="s">
        <v>6202</v>
      </c>
      <c r="B2298" s="7" t="s">
        <v>6203</v>
      </c>
      <c r="C2298" s="33">
        <v>0</v>
      </c>
      <c r="D2298" s="52">
        <v>285356.05</v>
      </c>
      <c r="E2298" s="70">
        <v>0</v>
      </c>
      <c r="F2298" s="122">
        <f t="shared" si="108"/>
        <v>428034.07499999995</v>
      </c>
      <c r="G2298" s="105">
        <f t="shared" si="106"/>
        <v>114142.42</v>
      </c>
      <c r="H2298" s="105">
        <f t="shared" si="107"/>
        <v>185481.4325</v>
      </c>
      <c r="I2298" s="7" t="s">
        <v>17519</v>
      </c>
      <c r="J2298" s="7" t="s">
        <v>1433</v>
      </c>
      <c r="K2298" s="50"/>
      <c r="L2298" s="50"/>
      <c r="M2298" s="46"/>
      <c r="N2298" s="46"/>
      <c r="O2298" s="48"/>
      <c r="P2298" s="48"/>
      <c r="Q2298" s="48"/>
    </row>
    <row r="2299" spans="1:17" customFormat="1" x14ac:dyDescent="0.3">
      <c r="A2299" s="7" t="s">
        <v>6204</v>
      </c>
      <c r="B2299" s="7" t="s">
        <v>6205</v>
      </c>
      <c r="C2299" s="33">
        <v>0</v>
      </c>
      <c r="D2299" s="52">
        <v>6865</v>
      </c>
      <c r="E2299" s="70">
        <v>0</v>
      </c>
      <c r="F2299" s="122">
        <f t="shared" si="108"/>
        <v>10297.5</v>
      </c>
      <c r="G2299" s="105">
        <f t="shared" si="106"/>
        <v>2746</v>
      </c>
      <c r="H2299" s="105">
        <f t="shared" si="107"/>
        <v>4462.25</v>
      </c>
      <c r="I2299" s="7" t="s">
        <v>17519</v>
      </c>
      <c r="J2299" s="7" t="s">
        <v>1433</v>
      </c>
      <c r="K2299" s="50"/>
      <c r="L2299" s="50"/>
      <c r="M2299" s="46"/>
      <c r="N2299" s="46"/>
      <c r="O2299" s="48"/>
      <c r="P2299" s="48"/>
      <c r="Q2299" s="48"/>
    </row>
    <row r="2300" spans="1:17" customFormat="1" x14ac:dyDescent="0.3">
      <c r="A2300" s="7" t="s">
        <v>6206</v>
      </c>
      <c r="B2300" s="7" t="s">
        <v>6207</v>
      </c>
      <c r="C2300" s="33">
        <v>0</v>
      </c>
      <c r="D2300" s="52">
        <v>1725.5</v>
      </c>
      <c r="E2300" s="70">
        <v>17255</v>
      </c>
      <c r="F2300" s="122">
        <f t="shared" si="108"/>
        <v>25882.5</v>
      </c>
      <c r="G2300" s="105">
        <f t="shared" si="106"/>
        <v>6902</v>
      </c>
      <c r="H2300" s="105">
        <f t="shared" si="107"/>
        <v>11215.75</v>
      </c>
      <c r="I2300" s="7" t="s">
        <v>17519</v>
      </c>
      <c r="J2300" s="7" t="s">
        <v>1433</v>
      </c>
      <c r="K2300" s="50"/>
      <c r="L2300" s="50"/>
      <c r="M2300" s="46"/>
      <c r="N2300" s="46"/>
      <c r="O2300" s="48"/>
      <c r="P2300" s="48"/>
      <c r="Q2300" s="48"/>
    </row>
    <row r="2301" spans="1:17" customFormat="1" x14ac:dyDescent="0.3">
      <c r="A2301" s="7" t="s">
        <v>6208</v>
      </c>
      <c r="B2301" s="7" t="s">
        <v>6209</v>
      </c>
      <c r="C2301" s="33">
        <v>0</v>
      </c>
      <c r="D2301" s="52">
        <v>290.93</v>
      </c>
      <c r="E2301" s="70">
        <v>0</v>
      </c>
      <c r="F2301" s="122">
        <f t="shared" si="108"/>
        <v>436.39499999999998</v>
      </c>
      <c r="G2301" s="105">
        <f t="shared" si="106"/>
        <v>116.37200000000001</v>
      </c>
      <c r="H2301" s="105">
        <f t="shared" si="107"/>
        <v>189.1045</v>
      </c>
      <c r="I2301" s="7" t="s">
        <v>17519</v>
      </c>
      <c r="J2301" s="7" t="s">
        <v>1433</v>
      </c>
      <c r="K2301" s="50"/>
      <c r="L2301" s="50"/>
      <c r="M2301" s="46"/>
      <c r="N2301" s="46"/>
      <c r="O2301" s="48"/>
      <c r="P2301" s="48"/>
      <c r="Q2301" s="48"/>
    </row>
    <row r="2302" spans="1:17" customFormat="1" x14ac:dyDescent="0.3">
      <c r="A2302" s="7" t="s">
        <v>6210</v>
      </c>
      <c r="B2302" s="7" t="s">
        <v>6211</v>
      </c>
      <c r="C2302" s="33">
        <v>0</v>
      </c>
      <c r="D2302" s="52">
        <v>20230</v>
      </c>
      <c r="E2302" s="70">
        <v>20230</v>
      </c>
      <c r="F2302" s="122">
        <f t="shared" si="108"/>
        <v>30345</v>
      </c>
      <c r="G2302" s="105">
        <f t="shared" si="106"/>
        <v>8092</v>
      </c>
      <c r="H2302" s="105">
        <f t="shared" si="107"/>
        <v>13149.5</v>
      </c>
      <c r="I2302" s="7" t="s">
        <v>17519</v>
      </c>
      <c r="J2302" s="7" t="s">
        <v>711</v>
      </c>
      <c r="K2302" s="50"/>
      <c r="L2302" s="50"/>
      <c r="M2302" s="46"/>
      <c r="N2302" s="46"/>
      <c r="O2302" s="48"/>
      <c r="P2302" s="48"/>
      <c r="Q2302" s="48"/>
    </row>
    <row r="2303" spans="1:17" customFormat="1" x14ac:dyDescent="0.3">
      <c r="A2303" s="7" t="s">
        <v>6212</v>
      </c>
      <c r="B2303" s="7" t="s">
        <v>6213</v>
      </c>
      <c r="C2303" s="33">
        <v>402.7</v>
      </c>
      <c r="D2303" s="52">
        <v>402.7</v>
      </c>
      <c r="E2303" s="70">
        <v>7619.57</v>
      </c>
      <c r="F2303" s="122">
        <f t="shared" si="108"/>
        <v>11429.355</v>
      </c>
      <c r="G2303" s="105">
        <f t="shared" si="106"/>
        <v>3047.828</v>
      </c>
      <c r="H2303" s="105">
        <f t="shared" si="107"/>
        <v>4952.7205000000004</v>
      </c>
      <c r="I2303" s="7" t="s">
        <v>17519</v>
      </c>
      <c r="J2303" s="7" t="s">
        <v>17533</v>
      </c>
      <c r="K2303" s="50"/>
      <c r="L2303" s="50"/>
      <c r="M2303" s="46"/>
      <c r="N2303" s="46"/>
      <c r="O2303" s="48"/>
      <c r="P2303" s="48"/>
      <c r="Q2303" s="48"/>
    </row>
    <row r="2304" spans="1:17" customFormat="1" x14ac:dyDescent="0.3">
      <c r="A2304" s="7" t="s">
        <v>6214</v>
      </c>
      <c r="B2304" s="7" t="s">
        <v>6215</v>
      </c>
      <c r="C2304" s="33">
        <v>0</v>
      </c>
      <c r="D2304" s="52">
        <v>17255</v>
      </c>
      <c r="E2304" s="70">
        <v>17255</v>
      </c>
      <c r="F2304" s="122">
        <f t="shared" si="108"/>
        <v>25882.5</v>
      </c>
      <c r="G2304" s="105">
        <f t="shared" si="106"/>
        <v>6902</v>
      </c>
      <c r="H2304" s="105">
        <f t="shared" si="107"/>
        <v>11215.75</v>
      </c>
      <c r="I2304" s="7" t="s">
        <v>17520</v>
      </c>
      <c r="J2304" s="7" t="s">
        <v>272</v>
      </c>
      <c r="K2304" s="50"/>
      <c r="L2304" s="50"/>
      <c r="M2304" s="46"/>
      <c r="N2304" s="46"/>
      <c r="O2304" s="48"/>
      <c r="P2304" s="48"/>
      <c r="Q2304" s="48"/>
    </row>
    <row r="2305" spans="1:17" customFormat="1" x14ac:dyDescent="0.3">
      <c r="A2305" s="7" t="s">
        <v>6216</v>
      </c>
      <c r="B2305" s="7" t="s">
        <v>6217</v>
      </c>
      <c r="C2305" s="33">
        <v>0</v>
      </c>
      <c r="D2305" s="52">
        <v>990.08</v>
      </c>
      <c r="E2305" s="70">
        <v>990.08</v>
      </c>
      <c r="F2305" s="122">
        <f t="shared" si="108"/>
        <v>1485.1200000000001</v>
      </c>
      <c r="G2305" s="105">
        <f t="shared" si="106"/>
        <v>396.03200000000004</v>
      </c>
      <c r="H2305" s="105">
        <f t="shared" si="107"/>
        <v>643.55200000000002</v>
      </c>
      <c r="I2305" s="7" t="s">
        <v>17519</v>
      </c>
      <c r="J2305" s="7" t="s">
        <v>272</v>
      </c>
      <c r="K2305" s="50"/>
      <c r="L2305" s="50"/>
      <c r="M2305" s="46"/>
      <c r="N2305" s="46"/>
      <c r="O2305" s="48"/>
      <c r="P2305" s="48"/>
      <c r="Q2305" s="48"/>
    </row>
    <row r="2306" spans="1:17" customFormat="1" x14ac:dyDescent="0.3">
      <c r="A2306" s="7" t="s">
        <v>6218</v>
      </c>
      <c r="B2306" s="7" t="s">
        <v>6219</v>
      </c>
      <c r="C2306" s="33">
        <v>0</v>
      </c>
      <c r="D2306" s="52">
        <v>201005.28</v>
      </c>
      <c r="E2306" s="70">
        <v>201005.28</v>
      </c>
      <c r="F2306" s="122">
        <f t="shared" si="108"/>
        <v>301507.92</v>
      </c>
      <c r="G2306" s="105">
        <f t="shared" si="106"/>
        <v>80402.112000000008</v>
      </c>
      <c r="H2306" s="105">
        <f t="shared" si="107"/>
        <v>130653.432</v>
      </c>
      <c r="I2306" s="7" t="s">
        <v>17520</v>
      </c>
      <c r="J2306" s="7" t="s">
        <v>711</v>
      </c>
      <c r="K2306" s="50"/>
      <c r="L2306" s="50"/>
      <c r="M2306" s="46"/>
      <c r="N2306" s="46"/>
      <c r="O2306" s="48"/>
      <c r="P2306" s="48"/>
      <c r="Q2306" s="48"/>
    </row>
    <row r="2307" spans="1:17" customFormat="1" x14ac:dyDescent="0.3">
      <c r="A2307" s="7" t="s">
        <v>6220</v>
      </c>
      <c r="B2307" s="7" t="s">
        <v>6221</v>
      </c>
      <c r="C2307" s="33">
        <v>0</v>
      </c>
      <c r="D2307" s="52">
        <v>185249.68</v>
      </c>
      <c r="E2307" s="70">
        <v>185249.68</v>
      </c>
      <c r="F2307" s="122">
        <f t="shared" si="108"/>
        <v>277874.52</v>
      </c>
      <c r="G2307" s="105">
        <f t="shared" si="106"/>
        <v>74099.872000000018</v>
      </c>
      <c r="H2307" s="105">
        <f t="shared" si="107"/>
        <v>120412.29200000002</v>
      </c>
      <c r="I2307" s="7" t="s">
        <v>17519</v>
      </c>
      <c r="J2307" s="7" t="s">
        <v>272</v>
      </c>
      <c r="K2307" s="50"/>
      <c r="L2307" s="50"/>
      <c r="M2307" s="46"/>
      <c r="N2307" s="46"/>
      <c r="O2307" s="48"/>
      <c r="P2307" s="48"/>
      <c r="Q2307" s="48"/>
    </row>
    <row r="2308" spans="1:17" customFormat="1" x14ac:dyDescent="0.3">
      <c r="A2308" s="7" t="s">
        <v>6222</v>
      </c>
      <c r="B2308" s="7" t="s">
        <v>6223</v>
      </c>
      <c r="C2308" s="33">
        <v>0</v>
      </c>
      <c r="D2308" s="52">
        <v>95557</v>
      </c>
      <c r="E2308" s="70">
        <v>0</v>
      </c>
      <c r="F2308" s="122">
        <f t="shared" si="108"/>
        <v>143335.5</v>
      </c>
      <c r="G2308" s="105">
        <f t="shared" ref="G2308:G2371" si="109">(F2308/1.5)*0.4</f>
        <v>38222.800000000003</v>
      </c>
      <c r="H2308" s="105">
        <f t="shared" ref="H2308:H2371" si="110">(F2308/1.5)*0.65</f>
        <v>62112.05</v>
      </c>
      <c r="I2308" s="7" t="s">
        <v>17519</v>
      </c>
      <c r="J2308" s="7" t="s">
        <v>272</v>
      </c>
      <c r="K2308" s="50"/>
      <c r="L2308" s="50"/>
      <c r="M2308" s="46"/>
      <c r="N2308" s="46"/>
      <c r="O2308" s="48"/>
      <c r="P2308" s="48"/>
      <c r="Q2308" s="48"/>
    </row>
    <row r="2309" spans="1:17" customFormat="1" x14ac:dyDescent="0.3">
      <c r="A2309" s="7" t="s">
        <v>6224</v>
      </c>
      <c r="B2309" s="7" t="s">
        <v>6225</v>
      </c>
      <c r="C2309" s="33">
        <v>499.8</v>
      </c>
      <c r="D2309" s="52">
        <v>499.8</v>
      </c>
      <c r="E2309" s="70">
        <v>9969.82</v>
      </c>
      <c r="F2309" s="122">
        <f t="shared" si="108"/>
        <v>14954.73</v>
      </c>
      <c r="G2309" s="105">
        <f t="shared" si="109"/>
        <v>3987.9279999999999</v>
      </c>
      <c r="H2309" s="105">
        <f t="shared" si="110"/>
        <v>6480.3829999999998</v>
      </c>
      <c r="I2309" s="7" t="s">
        <v>17519</v>
      </c>
      <c r="J2309" s="7" t="s">
        <v>1433</v>
      </c>
      <c r="K2309" s="50"/>
      <c r="L2309" s="50"/>
      <c r="M2309" s="46"/>
      <c r="N2309" s="46"/>
      <c r="O2309" s="48"/>
      <c r="P2309" s="48"/>
      <c r="Q2309" s="48"/>
    </row>
    <row r="2310" spans="1:17" customFormat="1" x14ac:dyDescent="0.3">
      <c r="A2310" s="7" t="s">
        <v>6226</v>
      </c>
      <c r="B2310" s="7" t="s">
        <v>6227</v>
      </c>
      <c r="C2310" s="33">
        <v>0</v>
      </c>
      <c r="D2310" s="52">
        <v>120.87</v>
      </c>
      <c r="E2310" s="70">
        <v>0</v>
      </c>
      <c r="F2310" s="122">
        <f t="shared" si="108"/>
        <v>181.30500000000001</v>
      </c>
      <c r="G2310" s="105">
        <f t="shared" si="109"/>
        <v>48.348000000000006</v>
      </c>
      <c r="H2310" s="105">
        <f t="shared" si="110"/>
        <v>78.5655</v>
      </c>
      <c r="I2310" s="7" t="s">
        <v>17519</v>
      </c>
      <c r="J2310" s="7" t="s">
        <v>1433</v>
      </c>
      <c r="K2310" s="50"/>
      <c r="L2310" s="50"/>
      <c r="M2310" s="46"/>
      <c r="N2310" s="46"/>
      <c r="O2310" s="48"/>
      <c r="P2310" s="48"/>
      <c r="Q2310" s="48"/>
    </row>
    <row r="2311" spans="1:17" customFormat="1" x14ac:dyDescent="0.3">
      <c r="A2311" s="7" t="s">
        <v>6228</v>
      </c>
      <c r="B2311" s="7" t="s">
        <v>6229</v>
      </c>
      <c r="C2311" s="33">
        <v>0</v>
      </c>
      <c r="D2311" s="52">
        <v>28560</v>
      </c>
      <c r="E2311" s="70">
        <v>0</v>
      </c>
      <c r="F2311" s="122">
        <f t="shared" ref="F2311:F2374" si="111">IF(E2311&gt;0,+E2311,IF(D2311&gt;0,+D2311,IF(C2311&gt;0,+C2311,0)))*1.5</f>
        <v>42840</v>
      </c>
      <c r="G2311" s="105">
        <f t="shared" si="109"/>
        <v>11424</v>
      </c>
      <c r="H2311" s="105">
        <f t="shared" si="110"/>
        <v>18564</v>
      </c>
      <c r="I2311" s="7" t="s">
        <v>17519</v>
      </c>
      <c r="J2311" s="7" t="s">
        <v>711</v>
      </c>
      <c r="K2311" s="50"/>
      <c r="L2311" s="50"/>
      <c r="M2311" s="46"/>
      <c r="N2311" s="46"/>
      <c r="O2311" s="48"/>
      <c r="P2311" s="48"/>
      <c r="Q2311" s="48"/>
    </row>
    <row r="2312" spans="1:17" customFormat="1" x14ac:dyDescent="0.3">
      <c r="A2312" s="7" t="s">
        <v>6230</v>
      </c>
      <c r="B2312" s="7" t="s">
        <v>6231</v>
      </c>
      <c r="C2312" s="33">
        <v>0</v>
      </c>
      <c r="D2312" s="52">
        <v>329418.18</v>
      </c>
      <c r="E2312" s="70">
        <v>0</v>
      </c>
      <c r="F2312" s="122">
        <f t="shared" si="111"/>
        <v>494127.27</v>
      </c>
      <c r="G2312" s="105">
        <f t="shared" si="109"/>
        <v>131767.272</v>
      </c>
      <c r="H2312" s="105">
        <f t="shared" si="110"/>
        <v>214121.81700000001</v>
      </c>
      <c r="I2312" s="7" t="s">
        <v>17519</v>
      </c>
      <c r="J2312" s="7" t="s">
        <v>1109</v>
      </c>
      <c r="K2312" s="50"/>
      <c r="L2312" s="50"/>
      <c r="M2312" s="46"/>
      <c r="N2312" s="46"/>
      <c r="O2312" s="48"/>
      <c r="P2312" s="48"/>
      <c r="Q2312" s="48"/>
    </row>
    <row r="2313" spans="1:17" customFormat="1" x14ac:dyDescent="0.3">
      <c r="A2313" s="7" t="s">
        <v>6232</v>
      </c>
      <c r="B2313" s="7" t="s">
        <v>6233</v>
      </c>
      <c r="C2313" s="33">
        <v>0</v>
      </c>
      <c r="D2313" s="52">
        <v>169932</v>
      </c>
      <c r="E2313" s="70">
        <v>0</v>
      </c>
      <c r="F2313" s="122">
        <f t="shared" si="111"/>
        <v>254898</v>
      </c>
      <c r="G2313" s="105">
        <f t="shared" si="109"/>
        <v>67972.800000000003</v>
      </c>
      <c r="H2313" s="105">
        <f t="shared" si="110"/>
        <v>110455.8</v>
      </c>
      <c r="I2313" s="7" t="s">
        <v>17519</v>
      </c>
      <c r="J2313" s="7" t="s">
        <v>711</v>
      </c>
      <c r="K2313" s="50"/>
      <c r="L2313" s="50"/>
      <c r="M2313" s="46"/>
      <c r="N2313" s="46"/>
      <c r="O2313" s="48"/>
      <c r="P2313" s="48"/>
      <c r="Q2313" s="48"/>
    </row>
    <row r="2314" spans="1:17" customFormat="1" x14ac:dyDescent="0.3">
      <c r="A2314" s="7" t="s">
        <v>6234</v>
      </c>
      <c r="B2314" s="7" t="s">
        <v>6235</v>
      </c>
      <c r="C2314" s="33">
        <v>0</v>
      </c>
      <c r="D2314" s="52">
        <v>269887.24</v>
      </c>
      <c r="E2314" s="70">
        <v>223035.75</v>
      </c>
      <c r="F2314" s="122">
        <f t="shared" si="111"/>
        <v>334553.625</v>
      </c>
      <c r="G2314" s="105">
        <f t="shared" si="109"/>
        <v>89214.3</v>
      </c>
      <c r="H2314" s="105">
        <f t="shared" si="110"/>
        <v>144973.23750000002</v>
      </c>
      <c r="I2314" s="7" t="s">
        <v>17519</v>
      </c>
      <c r="J2314" s="7" t="s">
        <v>1433</v>
      </c>
      <c r="K2314" s="50"/>
      <c r="L2314" s="50"/>
      <c r="M2314" s="46"/>
      <c r="N2314" s="46"/>
      <c r="O2314" s="48"/>
      <c r="P2314" s="48"/>
      <c r="Q2314" s="48"/>
    </row>
    <row r="2315" spans="1:17" customFormat="1" x14ac:dyDescent="0.3">
      <c r="A2315" s="7" t="s">
        <v>6236</v>
      </c>
      <c r="B2315" s="7" t="s">
        <v>6237</v>
      </c>
      <c r="C2315" s="33">
        <v>0</v>
      </c>
      <c r="D2315" s="52">
        <v>83417.81</v>
      </c>
      <c r="E2315" s="70">
        <v>0</v>
      </c>
      <c r="F2315" s="122">
        <f t="shared" si="111"/>
        <v>125126.715</v>
      </c>
      <c r="G2315" s="105">
        <f t="shared" si="109"/>
        <v>33367.124000000003</v>
      </c>
      <c r="H2315" s="105">
        <f t="shared" si="110"/>
        <v>54221.576500000003</v>
      </c>
      <c r="I2315" s="7" t="s">
        <v>17519</v>
      </c>
      <c r="J2315" s="7" t="s">
        <v>711</v>
      </c>
      <c r="K2315" s="50"/>
      <c r="L2315" s="50"/>
      <c r="M2315" s="46"/>
      <c r="N2315" s="46"/>
      <c r="O2315" s="48"/>
      <c r="P2315" s="48"/>
      <c r="Q2315" s="48"/>
    </row>
    <row r="2316" spans="1:17" customFormat="1" x14ac:dyDescent="0.3">
      <c r="A2316" s="7" t="s">
        <v>6238</v>
      </c>
      <c r="B2316" s="7" t="s">
        <v>6239</v>
      </c>
      <c r="C2316" s="33">
        <v>0</v>
      </c>
      <c r="D2316" s="52">
        <v>214200</v>
      </c>
      <c r="E2316" s="70">
        <v>0</v>
      </c>
      <c r="F2316" s="122">
        <f t="shared" si="111"/>
        <v>321300</v>
      </c>
      <c r="G2316" s="105">
        <f t="shared" si="109"/>
        <v>85680</v>
      </c>
      <c r="H2316" s="105">
        <f t="shared" si="110"/>
        <v>139230</v>
      </c>
      <c r="I2316" s="7" t="s">
        <v>17519</v>
      </c>
      <c r="J2316" s="7" t="s">
        <v>1433</v>
      </c>
      <c r="K2316" s="50"/>
      <c r="L2316" s="50"/>
      <c r="M2316" s="46"/>
      <c r="N2316" s="46"/>
      <c r="O2316" s="48"/>
      <c r="P2316" s="48"/>
      <c r="Q2316" s="48"/>
    </row>
    <row r="2317" spans="1:17" customFormat="1" x14ac:dyDescent="0.3">
      <c r="A2317" s="7" t="s">
        <v>6240</v>
      </c>
      <c r="B2317" s="7" t="s">
        <v>6241</v>
      </c>
      <c r="C2317" s="33">
        <v>0</v>
      </c>
      <c r="D2317" s="52">
        <v>224910</v>
      </c>
      <c r="E2317" s="70">
        <v>224910</v>
      </c>
      <c r="F2317" s="122">
        <f t="shared" si="111"/>
        <v>337365</v>
      </c>
      <c r="G2317" s="105">
        <f t="shared" si="109"/>
        <v>89964</v>
      </c>
      <c r="H2317" s="105">
        <f t="shared" si="110"/>
        <v>146191.5</v>
      </c>
      <c r="I2317" s="7" t="s">
        <v>17519</v>
      </c>
      <c r="J2317" s="7" t="s">
        <v>1433</v>
      </c>
      <c r="K2317" s="50"/>
      <c r="L2317" s="50"/>
      <c r="M2317" s="46"/>
      <c r="N2317" s="46"/>
      <c r="O2317" s="48"/>
      <c r="P2317" s="48"/>
      <c r="Q2317" s="48"/>
    </row>
    <row r="2318" spans="1:17" customFormat="1" x14ac:dyDescent="0.3">
      <c r="A2318" s="7" t="s">
        <v>6242</v>
      </c>
      <c r="B2318" s="7" t="s">
        <v>6243</v>
      </c>
      <c r="C2318" s="33">
        <v>0</v>
      </c>
      <c r="D2318" s="52">
        <v>133994</v>
      </c>
      <c r="E2318" s="70">
        <v>0</v>
      </c>
      <c r="F2318" s="122">
        <f t="shared" si="111"/>
        <v>200991</v>
      </c>
      <c r="G2318" s="105">
        <f t="shared" si="109"/>
        <v>53597.600000000006</v>
      </c>
      <c r="H2318" s="105">
        <f t="shared" si="110"/>
        <v>87096.1</v>
      </c>
      <c r="I2318" s="7" t="s">
        <v>17519</v>
      </c>
      <c r="J2318" s="7" t="s">
        <v>711</v>
      </c>
      <c r="K2318" s="50"/>
      <c r="L2318" s="50"/>
      <c r="M2318" s="46"/>
      <c r="N2318" s="46"/>
      <c r="O2318" s="48"/>
      <c r="P2318" s="48"/>
      <c r="Q2318" s="48"/>
    </row>
    <row r="2319" spans="1:17" customFormat="1" ht="15.6" x14ac:dyDescent="0.3">
      <c r="A2319" s="7" t="s">
        <v>6244</v>
      </c>
      <c r="B2319" s="7" t="s">
        <v>6245</v>
      </c>
      <c r="C2319" s="33">
        <v>0</v>
      </c>
      <c r="D2319" s="52">
        <v>364959.91</v>
      </c>
      <c r="E2319" s="70">
        <v>364959.91</v>
      </c>
      <c r="F2319" s="122">
        <f t="shared" si="111"/>
        <v>547439.86499999999</v>
      </c>
      <c r="G2319" s="105">
        <f t="shared" si="109"/>
        <v>145983.96400000001</v>
      </c>
      <c r="H2319" s="105">
        <f t="shared" si="110"/>
        <v>237223.94149999999</v>
      </c>
      <c r="I2319" s="7" t="s">
        <v>17519</v>
      </c>
      <c r="J2319" s="7" t="s">
        <v>711</v>
      </c>
      <c r="K2319" s="38"/>
      <c r="L2319" s="38"/>
      <c r="M2319" s="39"/>
      <c r="N2319" s="39"/>
      <c r="O2319" s="40"/>
      <c r="P2319" s="43"/>
      <c r="Q2319" s="43"/>
    </row>
    <row r="2320" spans="1:17" customFormat="1" ht="15.6" x14ac:dyDescent="0.3">
      <c r="A2320" s="7" t="s">
        <v>6246</v>
      </c>
      <c r="B2320" s="7" t="s">
        <v>6247</v>
      </c>
      <c r="C2320" s="33">
        <v>0</v>
      </c>
      <c r="D2320" s="52">
        <v>53103.75</v>
      </c>
      <c r="E2320" s="70">
        <v>53103.75</v>
      </c>
      <c r="F2320" s="122">
        <f t="shared" si="111"/>
        <v>79655.625</v>
      </c>
      <c r="G2320" s="105">
        <f t="shared" si="109"/>
        <v>21241.5</v>
      </c>
      <c r="H2320" s="105">
        <f t="shared" si="110"/>
        <v>34517.4375</v>
      </c>
      <c r="I2320" s="7" t="s">
        <v>17519</v>
      </c>
      <c r="J2320" s="7" t="s">
        <v>1433</v>
      </c>
      <c r="K2320" s="42"/>
      <c r="L2320" s="42"/>
      <c r="M2320" s="39"/>
      <c r="N2320" s="39"/>
      <c r="O2320" s="43"/>
      <c r="P2320" s="44"/>
      <c r="Q2320" s="44"/>
    </row>
    <row r="2321" spans="1:17" customFormat="1" x14ac:dyDescent="0.3">
      <c r="A2321" s="7" t="s">
        <v>6248</v>
      </c>
      <c r="B2321" s="7" t="s">
        <v>6249</v>
      </c>
      <c r="C2321" s="33">
        <v>56049</v>
      </c>
      <c r="D2321" s="52">
        <v>56049</v>
      </c>
      <c r="E2321" s="70">
        <v>53103.75</v>
      </c>
      <c r="F2321" s="122">
        <f t="shared" si="111"/>
        <v>79655.625</v>
      </c>
      <c r="G2321" s="105">
        <f t="shared" si="109"/>
        <v>21241.5</v>
      </c>
      <c r="H2321" s="105">
        <f t="shared" si="110"/>
        <v>34517.4375</v>
      </c>
      <c r="I2321" s="7" t="s">
        <v>17519</v>
      </c>
      <c r="J2321" s="7" t="s">
        <v>1433</v>
      </c>
      <c r="K2321" s="50"/>
      <c r="L2321" s="50"/>
      <c r="M2321" s="46"/>
      <c r="N2321" s="46"/>
      <c r="O2321" s="48"/>
      <c r="P2321" s="48"/>
      <c r="Q2321" s="48"/>
    </row>
    <row r="2322" spans="1:17" customFormat="1" x14ac:dyDescent="0.3">
      <c r="A2322" s="7" t="s">
        <v>6250</v>
      </c>
      <c r="B2322" s="7" t="s">
        <v>6251</v>
      </c>
      <c r="C2322" s="33">
        <v>0</v>
      </c>
      <c r="D2322" s="52">
        <v>84783.93</v>
      </c>
      <c r="E2322" s="70">
        <v>0</v>
      </c>
      <c r="F2322" s="122">
        <f t="shared" si="111"/>
        <v>127175.89499999999</v>
      </c>
      <c r="G2322" s="105">
        <f t="shared" si="109"/>
        <v>33913.572</v>
      </c>
      <c r="H2322" s="105">
        <f t="shared" si="110"/>
        <v>55109.554499999998</v>
      </c>
      <c r="I2322" s="7" t="s">
        <v>17519</v>
      </c>
      <c r="J2322" s="7" t="s">
        <v>711</v>
      </c>
      <c r="K2322" s="50"/>
      <c r="L2322" s="50"/>
      <c r="M2322" s="46"/>
      <c r="N2322" s="46"/>
      <c r="O2322" s="48"/>
      <c r="P2322" s="48"/>
      <c r="Q2322" s="48"/>
    </row>
    <row r="2323" spans="1:17" customFormat="1" x14ac:dyDescent="0.3">
      <c r="A2323" s="7" t="s">
        <v>6252</v>
      </c>
      <c r="B2323" s="7" t="s">
        <v>6253</v>
      </c>
      <c r="C2323" s="33">
        <v>0</v>
      </c>
      <c r="D2323" s="52">
        <v>214200</v>
      </c>
      <c r="E2323" s="70">
        <v>0</v>
      </c>
      <c r="F2323" s="122">
        <f t="shared" si="111"/>
        <v>321300</v>
      </c>
      <c r="G2323" s="105">
        <f t="shared" si="109"/>
        <v>85680</v>
      </c>
      <c r="H2323" s="105">
        <f t="shared" si="110"/>
        <v>139230</v>
      </c>
      <c r="I2323" s="7" t="s">
        <v>17519</v>
      </c>
      <c r="J2323" s="7" t="s">
        <v>711</v>
      </c>
      <c r="K2323" s="50"/>
      <c r="L2323" s="50"/>
      <c r="M2323" s="46"/>
      <c r="N2323" s="46"/>
      <c r="O2323" s="48"/>
      <c r="P2323" s="48"/>
      <c r="Q2323" s="48"/>
    </row>
    <row r="2324" spans="1:17" customFormat="1" x14ac:dyDescent="0.3">
      <c r="A2324" s="7" t="s">
        <v>6254</v>
      </c>
      <c r="B2324" s="7" t="s">
        <v>6255</v>
      </c>
      <c r="C2324" s="33">
        <v>0</v>
      </c>
      <c r="D2324" s="52">
        <v>116138.05</v>
      </c>
      <c r="E2324" s="70">
        <v>0</v>
      </c>
      <c r="F2324" s="122">
        <f t="shared" si="111"/>
        <v>174207.07500000001</v>
      </c>
      <c r="G2324" s="105">
        <f t="shared" si="109"/>
        <v>46455.22</v>
      </c>
      <c r="H2324" s="105">
        <f t="shared" si="110"/>
        <v>75489.732499999998</v>
      </c>
      <c r="I2324" s="7" t="s">
        <v>17519</v>
      </c>
      <c r="J2324" s="7" t="s">
        <v>1433</v>
      </c>
      <c r="K2324" s="50"/>
      <c r="L2324" s="50"/>
      <c r="M2324" s="46"/>
      <c r="N2324" s="46"/>
      <c r="O2324" s="48"/>
      <c r="P2324" s="48"/>
      <c r="Q2324" s="48"/>
    </row>
    <row r="2325" spans="1:17" customFormat="1" x14ac:dyDescent="0.3">
      <c r="A2325" s="7" t="s">
        <v>6256</v>
      </c>
      <c r="B2325" s="7" t="s">
        <v>6257</v>
      </c>
      <c r="C2325" s="33">
        <v>0</v>
      </c>
      <c r="D2325" s="52">
        <v>834749.3</v>
      </c>
      <c r="E2325" s="70">
        <v>834749.3</v>
      </c>
      <c r="F2325" s="122">
        <f t="shared" si="111"/>
        <v>1252123.9500000002</v>
      </c>
      <c r="G2325" s="105">
        <f t="shared" si="109"/>
        <v>333899.72000000009</v>
      </c>
      <c r="H2325" s="105">
        <f t="shared" si="110"/>
        <v>542587.04500000016</v>
      </c>
      <c r="I2325" s="7" t="s">
        <v>17519</v>
      </c>
      <c r="J2325" s="7" t="s">
        <v>711</v>
      </c>
      <c r="K2325" s="50"/>
      <c r="L2325" s="50"/>
      <c r="M2325" s="46"/>
      <c r="N2325" s="46"/>
      <c r="O2325" s="48"/>
      <c r="P2325" s="48"/>
      <c r="Q2325" s="48"/>
    </row>
    <row r="2326" spans="1:17" customFormat="1" x14ac:dyDescent="0.3">
      <c r="A2326" s="7" t="s">
        <v>6258</v>
      </c>
      <c r="B2326" s="7" t="s">
        <v>6259</v>
      </c>
      <c r="C2326" s="33">
        <v>0</v>
      </c>
      <c r="D2326" s="52">
        <v>145108.6</v>
      </c>
      <c r="E2326" s="70">
        <v>145108.6</v>
      </c>
      <c r="F2326" s="122">
        <f t="shared" si="111"/>
        <v>217662.90000000002</v>
      </c>
      <c r="G2326" s="105">
        <f t="shared" si="109"/>
        <v>58043.44</v>
      </c>
      <c r="H2326" s="105">
        <f t="shared" si="110"/>
        <v>94320.590000000011</v>
      </c>
      <c r="I2326" s="7" t="s">
        <v>17519</v>
      </c>
      <c r="J2326" s="7" t="s">
        <v>711</v>
      </c>
      <c r="K2326" s="50"/>
      <c r="L2326" s="50"/>
      <c r="M2326" s="46"/>
      <c r="N2326" s="46"/>
      <c r="O2326" s="48"/>
      <c r="P2326" s="48"/>
      <c r="Q2326" s="48"/>
    </row>
    <row r="2327" spans="1:17" customFormat="1" x14ac:dyDescent="0.3">
      <c r="A2327" s="7" t="s">
        <v>6260</v>
      </c>
      <c r="B2327" s="7" t="s">
        <v>6261</v>
      </c>
      <c r="C2327" s="33">
        <v>0</v>
      </c>
      <c r="D2327" s="52">
        <v>170170</v>
      </c>
      <c r="E2327" s="70">
        <v>0</v>
      </c>
      <c r="F2327" s="122">
        <f t="shared" si="111"/>
        <v>255255</v>
      </c>
      <c r="G2327" s="105">
        <f t="shared" si="109"/>
        <v>68068</v>
      </c>
      <c r="H2327" s="105">
        <f t="shared" si="110"/>
        <v>110610.5</v>
      </c>
      <c r="I2327" s="7" t="s">
        <v>17519</v>
      </c>
      <c r="J2327" s="7" t="s">
        <v>1433</v>
      </c>
      <c r="K2327" s="50"/>
      <c r="L2327" s="50"/>
      <c r="M2327" s="46"/>
      <c r="N2327" s="46"/>
      <c r="O2327" s="48"/>
      <c r="P2327" s="48"/>
      <c r="Q2327" s="48"/>
    </row>
    <row r="2328" spans="1:17" customFormat="1" x14ac:dyDescent="0.3">
      <c r="A2328" s="7" t="s">
        <v>6262</v>
      </c>
      <c r="B2328" s="7" t="s">
        <v>6263</v>
      </c>
      <c r="C2328" s="33">
        <v>0</v>
      </c>
      <c r="D2328" s="52">
        <v>38695.230000000003</v>
      </c>
      <c r="E2328" s="70">
        <v>0</v>
      </c>
      <c r="F2328" s="122">
        <f t="shared" si="111"/>
        <v>58042.845000000001</v>
      </c>
      <c r="G2328" s="105">
        <f t="shared" si="109"/>
        <v>15478.092000000002</v>
      </c>
      <c r="H2328" s="105">
        <f t="shared" si="110"/>
        <v>25151.899500000003</v>
      </c>
      <c r="I2328" s="7" t="s">
        <v>17519</v>
      </c>
      <c r="J2328" s="7" t="s">
        <v>1433</v>
      </c>
      <c r="K2328" s="50"/>
      <c r="L2328" s="50"/>
      <c r="M2328" s="46"/>
      <c r="N2328" s="46"/>
      <c r="O2328" s="48"/>
      <c r="P2328" s="48"/>
      <c r="Q2328" s="48"/>
    </row>
    <row r="2329" spans="1:17" customFormat="1" x14ac:dyDescent="0.3">
      <c r="A2329" s="7" t="s">
        <v>6264</v>
      </c>
      <c r="B2329" s="7" t="s">
        <v>6265</v>
      </c>
      <c r="C2329" s="33">
        <v>0</v>
      </c>
      <c r="D2329" s="52">
        <v>59976</v>
      </c>
      <c r="E2329" s="70">
        <v>59976</v>
      </c>
      <c r="F2329" s="122">
        <f t="shared" si="111"/>
        <v>89964</v>
      </c>
      <c r="G2329" s="105">
        <f t="shared" si="109"/>
        <v>23990.400000000001</v>
      </c>
      <c r="H2329" s="105">
        <f t="shared" si="110"/>
        <v>38984.400000000001</v>
      </c>
      <c r="I2329" s="7" t="s">
        <v>17519</v>
      </c>
      <c r="J2329" s="7" t="s">
        <v>1433</v>
      </c>
      <c r="K2329" s="50"/>
      <c r="L2329" s="50"/>
      <c r="M2329" s="46"/>
      <c r="N2329" s="46"/>
      <c r="O2329" s="48"/>
      <c r="P2329" s="48"/>
      <c r="Q2329" s="48"/>
    </row>
    <row r="2330" spans="1:17" customFormat="1" x14ac:dyDescent="0.3">
      <c r="A2330" s="7" t="s">
        <v>6266</v>
      </c>
      <c r="B2330" s="7" t="s">
        <v>6267</v>
      </c>
      <c r="C2330" s="33">
        <v>10234</v>
      </c>
      <c r="D2330" s="52">
        <v>11665.57</v>
      </c>
      <c r="E2330" s="70">
        <v>11665.57</v>
      </c>
      <c r="F2330" s="122">
        <f t="shared" si="111"/>
        <v>17498.355</v>
      </c>
      <c r="G2330" s="105">
        <f t="shared" si="109"/>
        <v>4666.2280000000001</v>
      </c>
      <c r="H2330" s="105">
        <f t="shared" si="110"/>
        <v>7582.6205</v>
      </c>
      <c r="I2330" s="7" t="s">
        <v>17519</v>
      </c>
      <c r="J2330" s="7" t="s">
        <v>711</v>
      </c>
      <c r="K2330" s="50"/>
      <c r="L2330" s="50"/>
      <c r="M2330" s="46"/>
      <c r="N2330" s="46"/>
      <c r="O2330" s="48"/>
      <c r="P2330" s="48"/>
      <c r="Q2330" s="48"/>
    </row>
    <row r="2331" spans="1:17" customFormat="1" x14ac:dyDescent="0.3">
      <c r="A2331" s="7" t="s">
        <v>6268</v>
      </c>
      <c r="B2331" s="7" t="s">
        <v>6269</v>
      </c>
      <c r="C2331" s="33">
        <v>0</v>
      </c>
      <c r="D2331" s="52">
        <v>91002.87</v>
      </c>
      <c r="E2331" s="70">
        <v>0</v>
      </c>
      <c r="F2331" s="122">
        <f t="shared" si="111"/>
        <v>136504.30499999999</v>
      </c>
      <c r="G2331" s="105">
        <f t="shared" si="109"/>
        <v>36401.148000000001</v>
      </c>
      <c r="H2331" s="105">
        <f t="shared" si="110"/>
        <v>59151.8655</v>
      </c>
      <c r="I2331" s="7" t="s">
        <v>17519</v>
      </c>
      <c r="J2331" s="7" t="s">
        <v>711</v>
      </c>
      <c r="K2331" s="50"/>
      <c r="L2331" s="50"/>
      <c r="M2331" s="46"/>
      <c r="N2331" s="46"/>
      <c r="O2331" s="48"/>
      <c r="P2331" s="48"/>
      <c r="Q2331" s="48"/>
    </row>
    <row r="2332" spans="1:17" customFormat="1" x14ac:dyDescent="0.3">
      <c r="A2332" s="7" t="s">
        <v>6270</v>
      </c>
      <c r="B2332" s="7" t="s">
        <v>6271</v>
      </c>
      <c r="C2332" s="33">
        <v>274033.2</v>
      </c>
      <c r="D2332" s="52">
        <v>274033.2</v>
      </c>
      <c r="E2332" s="70">
        <v>274033.2</v>
      </c>
      <c r="F2332" s="122">
        <f t="shared" si="111"/>
        <v>411049.80000000005</v>
      </c>
      <c r="G2332" s="105">
        <f t="shared" si="109"/>
        <v>109613.28000000001</v>
      </c>
      <c r="H2332" s="105">
        <f t="shared" si="110"/>
        <v>178121.58000000002</v>
      </c>
      <c r="I2332" s="7" t="s">
        <v>17519</v>
      </c>
      <c r="J2332" s="7" t="s">
        <v>711</v>
      </c>
      <c r="K2332" s="50"/>
      <c r="L2332" s="50"/>
      <c r="M2332" s="46"/>
      <c r="N2332" s="46"/>
      <c r="O2332" s="48"/>
      <c r="P2332" s="48"/>
      <c r="Q2332" s="48"/>
    </row>
    <row r="2333" spans="1:17" customFormat="1" x14ac:dyDescent="0.3">
      <c r="A2333" s="7" t="s">
        <v>6272</v>
      </c>
      <c r="B2333" s="7" t="s">
        <v>6273</v>
      </c>
      <c r="C2333" s="66">
        <v>0</v>
      </c>
      <c r="D2333" s="68">
        <v>51051</v>
      </c>
      <c r="E2333" s="70">
        <v>0</v>
      </c>
      <c r="F2333" s="122">
        <f t="shared" si="111"/>
        <v>76576.5</v>
      </c>
      <c r="G2333" s="105">
        <f t="shared" si="109"/>
        <v>20420.400000000001</v>
      </c>
      <c r="H2333" s="105">
        <f t="shared" si="110"/>
        <v>33183.15</v>
      </c>
      <c r="I2333" s="7" t="s">
        <v>17519</v>
      </c>
      <c r="J2333" s="7" t="s">
        <v>1433</v>
      </c>
      <c r="K2333" s="50"/>
      <c r="L2333" s="50"/>
      <c r="M2333" s="46"/>
      <c r="N2333" s="46"/>
      <c r="O2333" s="48"/>
      <c r="P2333" s="48"/>
      <c r="Q2333" s="48"/>
    </row>
    <row r="2334" spans="1:17" customFormat="1" x14ac:dyDescent="0.3">
      <c r="A2334" s="7" t="s">
        <v>6274</v>
      </c>
      <c r="B2334" s="7" t="s">
        <v>6275</v>
      </c>
      <c r="C2334" s="33">
        <v>0</v>
      </c>
      <c r="D2334" s="52">
        <v>45720.99</v>
      </c>
      <c r="E2334" s="70">
        <v>0</v>
      </c>
      <c r="F2334" s="122">
        <f t="shared" si="111"/>
        <v>68581.485000000001</v>
      </c>
      <c r="G2334" s="105">
        <f t="shared" si="109"/>
        <v>18288.396000000001</v>
      </c>
      <c r="H2334" s="105">
        <f t="shared" si="110"/>
        <v>29718.643499999998</v>
      </c>
      <c r="I2334" s="7" t="s">
        <v>17519</v>
      </c>
      <c r="J2334" s="7" t="s">
        <v>1433</v>
      </c>
      <c r="K2334" s="50"/>
      <c r="L2334" s="50"/>
      <c r="M2334" s="46"/>
      <c r="N2334" s="46"/>
      <c r="O2334" s="48"/>
      <c r="P2334" s="48"/>
      <c r="Q2334" s="48"/>
    </row>
    <row r="2335" spans="1:17" customFormat="1" x14ac:dyDescent="0.3">
      <c r="A2335" s="7" t="s">
        <v>6276</v>
      </c>
      <c r="B2335" s="7" t="s">
        <v>6277</v>
      </c>
      <c r="C2335" s="33">
        <v>0</v>
      </c>
      <c r="D2335" s="52">
        <v>49094.64</v>
      </c>
      <c r="E2335" s="70">
        <v>0</v>
      </c>
      <c r="F2335" s="122">
        <f t="shared" si="111"/>
        <v>73641.959999999992</v>
      </c>
      <c r="G2335" s="105">
        <f t="shared" si="109"/>
        <v>19637.855999999996</v>
      </c>
      <c r="H2335" s="105">
        <f t="shared" si="110"/>
        <v>31911.515999999996</v>
      </c>
      <c r="I2335" s="7" t="s">
        <v>17519</v>
      </c>
      <c r="J2335" s="7" t="s">
        <v>1104</v>
      </c>
      <c r="K2335" s="50"/>
      <c r="L2335" s="50"/>
      <c r="M2335" s="46"/>
      <c r="N2335" s="46"/>
      <c r="O2335" s="48"/>
      <c r="P2335" s="48"/>
      <c r="Q2335" s="48"/>
    </row>
    <row r="2336" spans="1:17" customFormat="1" x14ac:dyDescent="0.3">
      <c r="A2336" s="7" t="s">
        <v>6278</v>
      </c>
      <c r="B2336" s="7" t="s">
        <v>6279</v>
      </c>
      <c r="C2336" s="33">
        <v>0</v>
      </c>
      <c r="D2336" s="52">
        <v>7865.9</v>
      </c>
      <c r="E2336" s="70">
        <v>0</v>
      </c>
      <c r="F2336" s="122">
        <f t="shared" si="111"/>
        <v>11798.849999999999</v>
      </c>
      <c r="G2336" s="105">
        <f t="shared" si="109"/>
        <v>3146.3599999999997</v>
      </c>
      <c r="H2336" s="105">
        <f t="shared" si="110"/>
        <v>5112.8349999999991</v>
      </c>
      <c r="I2336" s="7" t="s">
        <v>17519</v>
      </c>
      <c r="J2336" s="7" t="s">
        <v>1433</v>
      </c>
      <c r="K2336" s="50"/>
      <c r="L2336" s="50"/>
      <c r="M2336" s="46"/>
      <c r="N2336" s="46"/>
      <c r="O2336" s="48"/>
      <c r="P2336" s="48"/>
      <c r="Q2336" s="48"/>
    </row>
    <row r="2337" spans="1:17" customFormat="1" x14ac:dyDescent="0.3">
      <c r="A2337" s="7" t="s">
        <v>6280</v>
      </c>
      <c r="B2337" s="7" t="s">
        <v>6281</v>
      </c>
      <c r="C2337" s="33">
        <v>0</v>
      </c>
      <c r="D2337" s="52">
        <v>345100</v>
      </c>
      <c r="E2337" s="70">
        <v>345100</v>
      </c>
      <c r="F2337" s="122">
        <f t="shared" si="111"/>
        <v>517650</v>
      </c>
      <c r="G2337" s="105">
        <f t="shared" si="109"/>
        <v>138040</v>
      </c>
      <c r="H2337" s="105">
        <f t="shared" si="110"/>
        <v>224315</v>
      </c>
      <c r="I2337" s="7" t="s">
        <v>17519</v>
      </c>
      <c r="J2337" s="7" t="s">
        <v>2</v>
      </c>
      <c r="K2337" s="50"/>
      <c r="L2337" s="50"/>
      <c r="M2337" s="46"/>
      <c r="N2337" s="46"/>
      <c r="O2337" s="48"/>
      <c r="P2337" s="48"/>
      <c r="Q2337" s="48"/>
    </row>
    <row r="2338" spans="1:17" customFormat="1" x14ac:dyDescent="0.3">
      <c r="A2338" s="7" t="s">
        <v>6282</v>
      </c>
      <c r="B2338" s="7" t="s">
        <v>6283</v>
      </c>
      <c r="C2338" s="33">
        <v>0</v>
      </c>
      <c r="D2338" s="52">
        <v>107100</v>
      </c>
      <c r="E2338" s="70">
        <v>107100</v>
      </c>
      <c r="F2338" s="122">
        <f t="shared" si="111"/>
        <v>160650</v>
      </c>
      <c r="G2338" s="105">
        <f t="shared" si="109"/>
        <v>42840</v>
      </c>
      <c r="H2338" s="105">
        <f t="shared" si="110"/>
        <v>69615</v>
      </c>
      <c r="I2338" s="7" t="s">
        <v>17519</v>
      </c>
      <c r="J2338" s="7" t="s">
        <v>711</v>
      </c>
      <c r="K2338" s="50"/>
      <c r="L2338" s="50"/>
      <c r="M2338" s="46"/>
      <c r="N2338" s="46"/>
      <c r="O2338" s="48"/>
      <c r="P2338" s="48"/>
      <c r="Q2338" s="48"/>
    </row>
    <row r="2339" spans="1:17" customFormat="1" x14ac:dyDescent="0.3">
      <c r="A2339" s="7" t="s">
        <v>6284</v>
      </c>
      <c r="B2339" s="7" t="s">
        <v>6285</v>
      </c>
      <c r="C2339" s="33">
        <v>0</v>
      </c>
      <c r="D2339" s="52">
        <v>227332.84</v>
      </c>
      <c r="E2339" s="70">
        <v>227332.84</v>
      </c>
      <c r="F2339" s="122">
        <f t="shared" si="111"/>
        <v>340999.26</v>
      </c>
      <c r="G2339" s="105">
        <f t="shared" si="109"/>
        <v>90933.135999999999</v>
      </c>
      <c r="H2339" s="105">
        <f t="shared" si="110"/>
        <v>147766.34599999999</v>
      </c>
      <c r="I2339" s="7" t="s">
        <v>17519</v>
      </c>
      <c r="J2339" s="7" t="s">
        <v>711</v>
      </c>
      <c r="K2339" s="50"/>
      <c r="L2339" s="50"/>
      <c r="M2339" s="46"/>
      <c r="N2339" s="46"/>
      <c r="O2339" s="48"/>
      <c r="P2339" s="48"/>
      <c r="Q2339" s="48"/>
    </row>
    <row r="2340" spans="1:17" customFormat="1" x14ac:dyDescent="0.3">
      <c r="A2340" s="7" t="s">
        <v>6286</v>
      </c>
      <c r="B2340" s="7" t="s">
        <v>6287</v>
      </c>
      <c r="C2340" s="33">
        <v>0</v>
      </c>
      <c r="D2340" s="52">
        <v>1963500</v>
      </c>
      <c r="E2340" s="70">
        <v>1963500</v>
      </c>
      <c r="F2340" s="122">
        <f t="shared" si="111"/>
        <v>2945250</v>
      </c>
      <c r="G2340" s="105">
        <f t="shared" si="109"/>
        <v>785400</v>
      </c>
      <c r="H2340" s="105">
        <f t="shared" si="110"/>
        <v>1276275</v>
      </c>
      <c r="I2340" s="7" t="s">
        <v>17519</v>
      </c>
      <c r="J2340" s="7" t="s">
        <v>711</v>
      </c>
      <c r="K2340" s="50"/>
      <c r="L2340" s="50"/>
      <c r="M2340" s="46"/>
      <c r="N2340" s="46"/>
      <c r="O2340" s="48"/>
      <c r="P2340" s="48"/>
      <c r="Q2340" s="48"/>
    </row>
    <row r="2341" spans="1:17" customFormat="1" x14ac:dyDescent="0.3">
      <c r="A2341" s="7" t="s">
        <v>6288</v>
      </c>
      <c r="B2341" s="7" t="s">
        <v>6289</v>
      </c>
      <c r="C2341" s="33">
        <v>0</v>
      </c>
      <c r="D2341" s="52">
        <v>238000</v>
      </c>
      <c r="E2341" s="70">
        <v>238000</v>
      </c>
      <c r="F2341" s="122">
        <f t="shared" si="111"/>
        <v>357000</v>
      </c>
      <c r="G2341" s="105">
        <f t="shared" si="109"/>
        <v>95200</v>
      </c>
      <c r="H2341" s="105">
        <f t="shared" si="110"/>
        <v>154700</v>
      </c>
      <c r="I2341" s="7" t="s">
        <v>17519</v>
      </c>
      <c r="J2341" s="7" t="s">
        <v>1433</v>
      </c>
      <c r="K2341" s="50"/>
      <c r="L2341" s="50"/>
      <c r="M2341" s="46"/>
      <c r="N2341" s="46"/>
      <c r="O2341" s="48"/>
      <c r="P2341" s="48"/>
      <c r="Q2341" s="48"/>
    </row>
    <row r="2342" spans="1:17" customFormat="1" x14ac:dyDescent="0.3">
      <c r="A2342" s="7" t="s">
        <v>6290</v>
      </c>
      <c r="B2342" s="7" t="s">
        <v>6291</v>
      </c>
      <c r="C2342" s="33">
        <v>0</v>
      </c>
      <c r="D2342" s="52">
        <v>9282</v>
      </c>
      <c r="E2342" s="70">
        <v>9282</v>
      </c>
      <c r="F2342" s="122">
        <f t="shared" si="111"/>
        <v>13923</v>
      </c>
      <c r="G2342" s="105">
        <f t="shared" si="109"/>
        <v>3712.8</v>
      </c>
      <c r="H2342" s="105">
        <f t="shared" si="110"/>
        <v>6033.3</v>
      </c>
      <c r="I2342" s="7" t="s">
        <v>17519</v>
      </c>
      <c r="J2342" s="7" t="s">
        <v>1433</v>
      </c>
      <c r="K2342" s="50"/>
      <c r="L2342" s="50"/>
      <c r="M2342" s="46"/>
      <c r="N2342" s="46"/>
      <c r="O2342" s="48"/>
      <c r="P2342" s="48"/>
      <c r="Q2342" s="48"/>
    </row>
    <row r="2343" spans="1:17" customFormat="1" x14ac:dyDescent="0.3">
      <c r="A2343" s="7" t="s">
        <v>6292</v>
      </c>
      <c r="B2343" s="7" t="s">
        <v>6293</v>
      </c>
      <c r="C2343" s="33">
        <v>0</v>
      </c>
      <c r="D2343" s="52">
        <v>151844</v>
      </c>
      <c r="E2343" s="70">
        <v>0</v>
      </c>
      <c r="F2343" s="122">
        <f t="shared" si="111"/>
        <v>227766</v>
      </c>
      <c r="G2343" s="105">
        <f t="shared" si="109"/>
        <v>60737.600000000006</v>
      </c>
      <c r="H2343" s="105">
        <f t="shared" si="110"/>
        <v>98698.6</v>
      </c>
      <c r="I2343" s="7" t="s">
        <v>17519</v>
      </c>
      <c r="J2343" s="7" t="s">
        <v>1433</v>
      </c>
      <c r="K2343" s="50"/>
      <c r="L2343" s="50"/>
      <c r="M2343" s="46"/>
      <c r="N2343" s="46"/>
      <c r="O2343" s="48"/>
      <c r="P2343" s="48"/>
      <c r="Q2343" s="48"/>
    </row>
    <row r="2344" spans="1:17" customFormat="1" x14ac:dyDescent="0.3">
      <c r="A2344" s="7" t="s">
        <v>6294</v>
      </c>
      <c r="B2344" s="7" t="s">
        <v>6295</v>
      </c>
      <c r="C2344" s="33">
        <v>0</v>
      </c>
      <c r="D2344" s="52">
        <v>319134.2</v>
      </c>
      <c r="E2344" s="70">
        <v>319134.2</v>
      </c>
      <c r="F2344" s="122">
        <f t="shared" si="111"/>
        <v>478701.30000000005</v>
      </c>
      <c r="G2344" s="105">
        <f t="shared" si="109"/>
        <v>127653.68000000001</v>
      </c>
      <c r="H2344" s="105">
        <f t="shared" si="110"/>
        <v>207437.23</v>
      </c>
      <c r="I2344" s="7" t="s">
        <v>17519</v>
      </c>
      <c r="J2344" s="7" t="s">
        <v>711</v>
      </c>
      <c r="K2344" s="50"/>
      <c r="L2344" s="50"/>
      <c r="M2344" s="46"/>
      <c r="N2344" s="46"/>
      <c r="O2344" s="48"/>
      <c r="P2344" s="48"/>
      <c r="Q2344" s="48"/>
    </row>
    <row r="2345" spans="1:17" customFormat="1" x14ac:dyDescent="0.3">
      <c r="A2345" s="7" t="s">
        <v>6296</v>
      </c>
      <c r="B2345" s="7" t="s">
        <v>6297</v>
      </c>
      <c r="C2345" s="33">
        <v>0</v>
      </c>
      <c r="D2345" s="52">
        <v>741608</v>
      </c>
      <c r="E2345" s="70">
        <v>741608</v>
      </c>
      <c r="F2345" s="122">
        <f t="shared" si="111"/>
        <v>1112412</v>
      </c>
      <c r="G2345" s="105">
        <f t="shared" si="109"/>
        <v>296643.20000000001</v>
      </c>
      <c r="H2345" s="105">
        <f t="shared" si="110"/>
        <v>482045.2</v>
      </c>
      <c r="I2345" s="7" t="s">
        <v>17519</v>
      </c>
      <c r="J2345" s="7" t="s">
        <v>2</v>
      </c>
      <c r="K2345" s="50"/>
      <c r="L2345" s="50"/>
      <c r="M2345" s="46"/>
      <c r="N2345" s="46"/>
      <c r="O2345" s="48"/>
      <c r="P2345" s="48"/>
      <c r="Q2345" s="48"/>
    </row>
    <row r="2346" spans="1:17" customFormat="1" x14ac:dyDescent="0.3">
      <c r="A2346" s="7" t="s">
        <v>6298</v>
      </c>
      <c r="B2346" s="7" t="s">
        <v>6299</v>
      </c>
      <c r="C2346" s="33">
        <v>0</v>
      </c>
      <c r="D2346" s="52">
        <v>32130</v>
      </c>
      <c r="E2346" s="70">
        <v>0</v>
      </c>
      <c r="F2346" s="122">
        <f t="shared" si="111"/>
        <v>48195</v>
      </c>
      <c r="G2346" s="105">
        <f t="shared" si="109"/>
        <v>12852</v>
      </c>
      <c r="H2346" s="105">
        <f t="shared" si="110"/>
        <v>20884.5</v>
      </c>
      <c r="I2346" s="7" t="s">
        <v>17519</v>
      </c>
      <c r="J2346" s="7" t="s">
        <v>1433</v>
      </c>
      <c r="K2346" s="50"/>
      <c r="L2346" s="50"/>
      <c r="M2346" s="46"/>
      <c r="N2346" s="46"/>
      <c r="O2346" s="48"/>
      <c r="P2346" s="48"/>
      <c r="Q2346" s="48"/>
    </row>
    <row r="2347" spans="1:17" customFormat="1" x14ac:dyDescent="0.3">
      <c r="A2347" s="7" t="s">
        <v>6300</v>
      </c>
      <c r="B2347" s="7" t="s">
        <v>6301</v>
      </c>
      <c r="C2347" s="33">
        <v>0</v>
      </c>
      <c r="D2347" s="52">
        <v>252863.1</v>
      </c>
      <c r="E2347" s="70">
        <v>0</v>
      </c>
      <c r="F2347" s="122">
        <f t="shared" si="111"/>
        <v>379294.65</v>
      </c>
      <c r="G2347" s="105">
        <f t="shared" si="109"/>
        <v>101145.24</v>
      </c>
      <c r="H2347" s="105">
        <f t="shared" si="110"/>
        <v>164361.01500000001</v>
      </c>
      <c r="I2347" s="7" t="s">
        <v>17519</v>
      </c>
      <c r="J2347" s="7" t="s">
        <v>1433</v>
      </c>
      <c r="K2347" s="50"/>
      <c r="L2347" s="50"/>
      <c r="M2347" s="46"/>
      <c r="N2347" s="46"/>
      <c r="O2347" s="48"/>
      <c r="P2347" s="48"/>
      <c r="Q2347" s="48"/>
    </row>
    <row r="2348" spans="1:17" customFormat="1" x14ac:dyDescent="0.3">
      <c r="A2348" s="7" t="s">
        <v>6302</v>
      </c>
      <c r="B2348" s="7" t="s">
        <v>6303</v>
      </c>
      <c r="C2348" s="33">
        <v>0</v>
      </c>
      <c r="D2348" s="52">
        <v>183421.84</v>
      </c>
      <c r="E2348" s="70">
        <v>0</v>
      </c>
      <c r="F2348" s="122">
        <f t="shared" si="111"/>
        <v>275132.76</v>
      </c>
      <c r="G2348" s="105">
        <f t="shared" si="109"/>
        <v>73368.736000000004</v>
      </c>
      <c r="H2348" s="105">
        <f t="shared" si="110"/>
        <v>119224.196</v>
      </c>
      <c r="I2348" s="7" t="s">
        <v>17519</v>
      </c>
      <c r="J2348" s="7" t="s">
        <v>1148</v>
      </c>
      <c r="K2348" s="50"/>
      <c r="L2348" s="50"/>
      <c r="M2348" s="46"/>
      <c r="N2348" s="46"/>
      <c r="O2348" s="48"/>
      <c r="P2348" s="48"/>
      <c r="Q2348" s="48"/>
    </row>
    <row r="2349" spans="1:17" customFormat="1" x14ac:dyDescent="0.3">
      <c r="A2349" s="7" t="s">
        <v>6304</v>
      </c>
      <c r="B2349" s="7" t="s">
        <v>6305</v>
      </c>
      <c r="C2349" s="33">
        <v>0</v>
      </c>
      <c r="D2349" s="52">
        <v>164048.64000000001</v>
      </c>
      <c r="E2349" s="70">
        <v>164048.64000000001</v>
      </c>
      <c r="F2349" s="122">
        <f t="shared" si="111"/>
        <v>246072.96000000002</v>
      </c>
      <c r="G2349" s="105">
        <f t="shared" si="109"/>
        <v>65619.456000000006</v>
      </c>
      <c r="H2349" s="105">
        <f t="shared" si="110"/>
        <v>106631.61600000001</v>
      </c>
      <c r="I2349" s="7" t="s">
        <v>17519</v>
      </c>
      <c r="J2349" s="7" t="s">
        <v>1433</v>
      </c>
      <c r="K2349" s="50"/>
      <c r="L2349" s="50"/>
      <c r="M2349" s="46"/>
      <c r="N2349" s="46"/>
      <c r="O2349" s="48"/>
      <c r="P2349" s="48"/>
      <c r="Q2349" s="48"/>
    </row>
    <row r="2350" spans="1:17" customFormat="1" x14ac:dyDescent="0.3">
      <c r="A2350" s="7" t="s">
        <v>6306</v>
      </c>
      <c r="B2350" s="7" t="s">
        <v>6307</v>
      </c>
      <c r="C2350" s="33">
        <v>0</v>
      </c>
      <c r="D2350" s="52">
        <v>120358.98</v>
      </c>
      <c r="E2350" s="70">
        <v>0</v>
      </c>
      <c r="F2350" s="122">
        <f t="shared" si="111"/>
        <v>180538.47</v>
      </c>
      <c r="G2350" s="105">
        <f t="shared" si="109"/>
        <v>48143.592000000004</v>
      </c>
      <c r="H2350" s="105">
        <f t="shared" si="110"/>
        <v>78233.337</v>
      </c>
      <c r="I2350" s="7" t="s">
        <v>17519</v>
      </c>
      <c r="J2350" s="7" t="s">
        <v>1433</v>
      </c>
      <c r="K2350" s="50"/>
      <c r="L2350" s="50"/>
      <c r="M2350" s="46"/>
      <c r="N2350" s="46"/>
      <c r="O2350" s="48"/>
      <c r="P2350" s="48"/>
      <c r="Q2350" s="48"/>
    </row>
    <row r="2351" spans="1:17" customFormat="1" x14ac:dyDescent="0.3">
      <c r="A2351" s="7" t="s">
        <v>6308</v>
      </c>
      <c r="B2351" s="7" t="s">
        <v>6309</v>
      </c>
      <c r="C2351" s="33">
        <v>214342.8</v>
      </c>
      <c r="D2351" s="52">
        <v>214342.8</v>
      </c>
      <c r="E2351" s="70">
        <v>214342.8</v>
      </c>
      <c r="F2351" s="122">
        <f t="shared" si="111"/>
        <v>321514.19999999995</v>
      </c>
      <c r="G2351" s="105">
        <f t="shared" si="109"/>
        <v>85737.12</v>
      </c>
      <c r="H2351" s="105">
        <f t="shared" si="110"/>
        <v>139322.81999999998</v>
      </c>
      <c r="I2351" s="7" t="s">
        <v>17519</v>
      </c>
      <c r="J2351" s="7" t="s">
        <v>1433</v>
      </c>
      <c r="K2351" s="50"/>
      <c r="L2351" s="50"/>
      <c r="M2351" s="46"/>
      <c r="N2351" s="46"/>
      <c r="O2351" s="48"/>
      <c r="P2351" s="48"/>
      <c r="Q2351" s="48"/>
    </row>
    <row r="2352" spans="1:17" customFormat="1" x14ac:dyDescent="0.3">
      <c r="A2352" s="7" t="s">
        <v>6310</v>
      </c>
      <c r="B2352" s="7" t="s">
        <v>6311</v>
      </c>
      <c r="C2352" s="33">
        <v>191968.42</v>
      </c>
      <c r="D2352" s="52">
        <v>232810.41</v>
      </c>
      <c r="E2352" s="70">
        <v>195598.81</v>
      </c>
      <c r="F2352" s="122">
        <f t="shared" si="111"/>
        <v>293398.21499999997</v>
      </c>
      <c r="G2352" s="105">
        <f t="shared" si="109"/>
        <v>78239.52399999999</v>
      </c>
      <c r="H2352" s="105">
        <f t="shared" si="110"/>
        <v>127139.22649999999</v>
      </c>
      <c r="I2352" s="7" t="s">
        <v>17519</v>
      </c>
      <c r="J2352" s="7" t="s">
        <v>711</v>
      </c>
      <c r="K2352" s="50"/>
      <c r="L2352" s="50"/>
      <c r="M2352" s="46"/>
      <c r="N2352" s="46"/>
      <c r="O2352" s="48"/>
      <c r="P2352" s="48"/>
      <c r="Q2352" s="48"/>
    </row>
    <row r="2353" spans="1:17" customFormat="1" x14ac:dyDescent="0.3">
      <c r="A2353" s="7" t="s">
        <v>6312</v>
      </c>
      <c r="B2353" s="7" t="s">
        <v>6313</v>
      </c>
      <c r="C2353" s="33">
        <v>0</v>
      </c>
      <c r="D2353" s="52">
        <v>50622.6</v>
      </c>
      <c r="E2353" s="70">
        <v>0</v>
      </c>
      <c r="F2353" s="122">
        <f t="shared" si="111"/>
        <v>75933.899999999994</v>
      </c>
      <c r="G2353" s="105">
        <f t="shared" si="109"/>
        <v>20249.04</v>
      </c>
      <c r="H2353" s="105">
        <f t="shared" si="110"/>
        <v>32904.69</v>
      </c>
      <c r="I2353" s="7" t="s">
        <v>17519</v>
      </c>
      <c r="J2353" s="7" t="s">
        <v>17534</v>
      </c>
      <c r="K2353" s="50"/>
      <c r="L2353" s="50"/>
      <c r="M2353" s="46"/>
      <c r="N2353" s="46"/>
      <c r="O2353" s="48"/>
      <c r="P2353" s="48"/>
      <c r="Q2353" s="48"/>
    </row>
    <row r="2354" spans="1:17" customFormat="1" x14ac:dyDescent="0.3">
      <c r="A2354" s="7" t="s">
        <v>6314</v>
      </c>
      <c r="B2354" s="7" t="s">
        <v>6315</v>
      </c>
      <c r="C2354" s="33">
        <v>0</v>
      </c>
      <c r="D2354" s="52">
        <v>479570</v>
      </c>
      <c r="E2354" s="70">
        <v>0</v>
      </c>
      <c r="F2354" s="122">
        <f t="shared" si="111"/>
        <v>719355</v>
      </c>
      <c r="G2354" s="105">
        <f t="shared" si="109"/>
        <v>191828</v>
      </c>
      <c r="H2354" s="105">
        <f t="shared" si="110"/>
        <v>311720.5</v>
      </c>
      <c r="I2354" s="7" t="s">
        <v>17519</v>
      </c>
      <c r="J2354" s="7" t="s">
        <v>711</v>
      </c>
      <c r="K2354" s="50"/>
      <c r="L2354" s="50"/>
      <c r="M2354" s="46"/>
      <c r="N2354" s="46"/>
      <c r="O2354" s="48"/>
      <c r="P2354" s="48"/>
      <c r="Q2354" s="48"/>
    </row>
    <row r="2355" spans="1:17" customFormat="1" x14ac:dyDescent="0.3">
      <c r="A2355" s="7" t="s">
        <v>6316</v>
      </c>
      <c r="B2355" s="7" t="s">
        <v>6317</v>
      </c>
      <c r="C2355" s="33">
        <v>0</v>
      </c>
      <c r="D2355" s="52">
        <v>300903.40000000002</v>
      </c>
      <c r="E2355" s="70">
        <v>0</v>
      </c>
      <c r="F2355" s="122">
        <f t="shared" si="111"/>
        <v>451355.10000000003</v>
      </c>
      <c r="G2355" s="105">
        <f t="shared" si="109"/>
        <v>120361.36000000002</v>
      </c>
      <c r="H2355" s="105">
        <f t="shared" si="110"/>
        <v>195587.21000000002</v>
      </c>
      <c r="I2355" s="7" t="s">
        <v>17519</v>
      </c>
      <c r="J2355" s="7" t="s">
        <v>2</v>
      </c>
      <c r="K2355" s="50"/>
      <c r="L2355" s="50"/>
      <c r="M2355" s="46"/>
      <c r="N2355" s="46"/>
      <c r="O2355" s="48"/>
      <c r="P2355" s="48"/>
      <c r="Q2355" s="48"/>
    </row>
    <row r="2356" spans="1:17" customFormat="1" x14ac:dyDescent="0.3">
      <c r="A2356" s="7" t="s">
        <v>6318</v>
      </c>
      <c r="B2356" s="7" t="s">
        <v>6319</v>
      </c>
      <c r="C2356" s="33">
        <v>0</v>
      </c>
      <c r="D2356" s="52">
        <v>249900</v>
      </c>
      <c r="E2356" s="70">
        <v>0</v>
      </c>
      <c r="F2356" s="122">
        <f t="shared" si="111"/>
        <v>374850</v>
      </c>
      <c r="G2356" s="105">
        <f t="shared" si="109"/>
        <v>99960</v>
      </c>
      <c r="H2356" s="105">
        <f t="shared" si="110"/>
        <v>162435</v>
      </c>
      <c r="I2356" s="7" t="s">
        <v>17519</v>
      </c>
      <c r="J2356" s="7" t="s">
        <v>1433</v>
      </c>
      <c r="K2356" s="50"/>
      <c r="L2356" s="50"/>
      <c r="M2356" s="46"/>
      <c r="N2356" s="46"/>
      <c r="O2356" s="48"/>
      <c r="P2356" s="48"/>
      <c r="Q2356" s="48"/>
    </row>
    <row r="2357" spans="1:17" customFormat="1" x14ac:dyDescent="0.3">
      <c r="A2357" s="7" t="s">
        <v>6320</v>
      </c>
      <c r="B2357" s="7" t="s">
        <v>6321</v>
      </c>
      <c r="C2357" s="33">
        <v>0</v>
      </c>
      <c r="D2357" s="52">
        <v>5.27</v>
      </c>
      <c r="E2357" s="70">
        <v>0</v>
      </c>
      <c r="F2357" s="122">
        <f t="shared" si="111"/>
        <v>7.9049999999999994</v>
      </c>
      <c r="G2357" s="105">
        <f t="shared" si="109"/>
        <v>2.1080000000000001</v>
      </c>
      <c r="H2357" s="105">
        <f t="shared" si="110"/>
        <v>3.4255</v>
      </c>
      <c r="I2357" s="7" t="s">
        <v>17519</v>
      </c>
      <c r="J2357" s="7" t="s">
        <v>1433</v>
      </c>
      <c r="K2357" s="50"/>
      <c r="L2357" s="50"/>
      <c r="M2357" s="46"/>
      <c r="N2357" s="46"/>
      <c r="O2357" s="48"/>
      <c r="P2357" s="48"/>
      <c r="Q2357" s="48"/>
    </row>
    <row r="2358" spans="1:17" customFormat="1" x14ac:dyDescent="0.3">
      <c r="A2358" s="7" t="s">
        <v>6322</v>
      </c>
      <c r="B2358" s="7" t="s">
        <v>6323</v>
      </c>
      <c r="C2358" s="33">
        <v>0</v>
      </c>
      <c r="D2358" s="52">
        <v>59523.99</v>
      </c>
      <c r="E2358" s="70">
        <v>0</v>
      </c>
      <c r="F2358" s="122">
        <f t="shared" si="111"/>
        <v>89285.985000000001</v>
      </c>
      <c r="G2358" s="105">
        <f t="shared" si="109"/>
        <v>23809.596000000001</v>
      </c>
      <c r="H2358" s="105">
        <f t="shared" si="110"/>
        <v>38690.593500000003</v>
      </c>
      <c r="I2358" s="7" t="s">
        <v>17519</v>
      </c>
      <c r="J2358" s="7" t="s">
        <v>711</v>
      </c>
      <c r="K2358" s="50"/>
      <c r="L2358" s="50"/>
      <c r="M2358" s="46"/>
      <c r="N2358" s="46"/>
      <c r="O2358" s="48"/>
      <c r="P2358" s="48"/>
      <c r="Q2358" s="48"/>
    </row>
    <row r="2359" spans="1:17" customFormat="1" x14ac:dyDescent="0.3">
      <c r="A2359" s="7" t="s">
        <v>6324</v>
      </c>
      <c r="B2359" s="7" t="s">
        <v>6325</v>
      </c>
      <c r="C2359" s="33">
        <v>0</v>
      </c>
      <c r="D2359" s="52">
        <v>16575.509999999998</v>
      </c>
      <c r="E2359" s="70">
        <v>0</v>
      </c>
      <c r="F2359" s="122">
        <f t="shared" si="111"/>
        <v>24863.264999999999</v>
      </c>
      <c r="G2359" s="105">
        <f t="shared" si="109"/>
        <v>6630.2039999999997</v>
      </c>
      <c r="H2359" s="105">
        <f t="shared" si="110"/>
        <v>10774.0815</v>
      </c>
      <c r="I2359" s="7" t="s">
        <v>17519</v>
      </c>
      <c r="J2359" s="7" t="s">
        <v>17526</v>
      </c>
      <c r="K2359" s="50"/>
      <c r="L2359" s="50"/>
      <c r="M2359" s="46"/>
      <c r="N2359" s="46"/>
      <c r="O2359" s="48"/>
      <c r="P2359" s="48"/>
      <c r="Q2359" s="48"/>
    </row>
    <row r="2360" spans="1:17" customFormat="1" x14ac:dyDescent="0.3">
      <c r="A2360" s="7" t="s">
        <v>6326</v>
      </c>
      <c r="B2360" s="7" t="s">
        <v>6327</v>
      </c>
      <c r="C2360" s="33">
        <v>0.08</v>
      </c>
      <c r="D2360" s="52">
        <v>0.08</v>
      </c>
      <c r="E2360" s="70">
        <v>11.9</v>
      </c>
      <c r="F2360" s="122">
        <f t="shared" si="111"/>
        <v>17.850000000000001</v>
      </c>
      <c r="G2360" s="105">
        <f t="shared" si="109"/>
        <v>4.7600000000000007</v>
      </c>
      <c r="H2360" s="105">
        <f t="shared" si="110"/>
        <v>7.7350000000000003</v>
      </c>
      <c r="I2360" s="7" t="s">
        <v>17519</v>
      </c>
      <c r="J2360" s="7" t="s">
        <v>2</v>
      </c>
      <c r="K2360" s="50"/>
      <c r="L2360" s="50"/>
      <c r="M2360" s="46"/>
      <c r="N2360" s="46"/>
      <c r="O2360" s="48"/>
      <c r="P2360" s="48"/>
      <c r="Q2360" s="48"/>
    </row>
    <row r="2361" spans="1:17" customFormat="1" x14ac:dyDescent="0.3">
      <c r="A2361" s="7" t="s">
        <v>6328</v>
      </c>
      <c r="B2361" s="7" t="s">
        <v>6329</v>
      </c>
      <c r="C2361" s="33">
        <v>0</v>
      </c>
      <c r="D2361" s="52">
        <v>10748</v>
      </c>
      <c r="E2361" s="70">
        <v>0</v>
      </c>
      <c r="F2361" s="122">
        <f t="shared" si="111"/>
        <v>16122</v>
      </c>
      <c r="G2361" s="105">
        <f t="shared" si="109"/>
        <v>4299.2</v>
      </c>
      <c r="H2361" s="105">
        <f t="shared" si="110"/>
        <v>6986.2</v>
      </c>
      <c r="I2361" s="7" t="s">
        <v>17520</v>
      </c>
      <c r="J2361" s="7" t="s">
        <v>17526</v>
      </c>
      <c r="K2361" s="50"/>
      <c r="L2361" s="50"/>
      <c r="M2361" s="46"/>
      <c r="N2361" s="46"/>
      <c r="O2361" s="48"/>
      <c r="P2361" s="48"/>
      <c r="Q2361" s="48"/>
    </row>
    <row r="2362" spans="1:17" customFormat="1" x14ac:dyDescent="0.3">
      <c r="A2362" s="7" t="s">
        <v>6330</v>
      </c>
      <c r="B2362" s="7" t="s">
        <v>6331</v>
      </c>
      <c r="C2362" s="33">
        <v>0</v>
      </c>
      <c r="D2362" s="52">
        <v>22153.040000000001</v>
      </c>
      <c r="E2362" s="70">
        <v>0</v>
      </c>
      <c r="F2362" s="122">
        <f t="shared" si="111"/>
        <v>33229.56</v>
      </c>
      <c r="G2362" s="105">
        <f t="shared" si="109"/>
        <v>8861.2159999999985</v>
      </c>
      <c r="H2362" s="105">
        <f t="shared" si="110"/>
        <v>14399.475999999999</v>
      </c>
      <c r="I2362" s="7" t="s">
        <v>17519</v>
      </c>
      <c r="J2362" s="7" t="s">
        <v>1109</v>
      </c>
      <c r="K2362" s="50"/>
      <c r="L2362" s="50"/>
      <c r="M2362" s="46"/>
      <c r="N2362" s="46"/>
      <c r="O2362" s="48"/>
      <c r="P2362" s="48"/>
      <c r="Q2362" s="48"/>
    </row>
    <row r="2363" spans="1:17" customFormat="1" x14ac:dyDescent="0.3">
      <c r="A2363" s="7" t="s">
        <v>6332</v>
      </c>
      <c r="B2363" s="7" t="s">
        <v>6333</v>
      </c>
      <c r="C2363" s="33">
        <v>0</v>
      </c>
      <c r="D2363" s="52">
        <v>178500</v>
      </c>
      <c r="E2363" s="70">
        <v>0</v>
      </c>
      <c r="F2363" s="122">
        <f t="shared" si="111"/>
        <v>267750</v>
      </c>
      <c r="G2363" s="105">
        <f t="shared" si="109"/>
        <v>71400</v>
      </c>
      <c r="H2363" s="105">
        <f t="shared" si="110"/>
        <v>116025</v>
      </c>
      <c r="I2363" s="7" t="s">
        <v>17519</v>
      </c>
      <c r="J2363" s="7" t="s">
        <v>17535</v>
      </c>
      <c r="K2363" s="50"/>
      <c r="L2363" s="50"/>
      <c r="M2363" s="46"/>
      <c r="N2363" s="46"/>
      <c r="O2363" s="48"/>
      <c r="P2363" s="48"/>
      <c r="Q2363" s="48"/>
    </row>
    <row r="2364" spans="1:17" customFormat="1" x14ac:dyDescent="0.3">
      <c r="A2364" s="7" t="s">
        <v>6334</v>
      </c>
      <c r="B2364" s="7" t="s">
        <v>6335</v>
      </c>
      <c r="C2364" s="33">
        <v>0</v>
      </c>
      <c r="D2364" s="52">
        <v>261520.35</v>
      </c>
      <c r="E2364" s="70">
        <v>261520.35</v>
      </c>
      <c r="F2364" s="122">
        <f t="shared" si="111"/>
        <v>392280.52500000002</v>
      </c>
      <c r="G2364" s="105">
        <f t="shared" si="109"/>
        <v>104608.14000000001</v>
      </c>
      <c r="H2364" s="105">
        <f t="shared" si="110"/>
        <v>169988.22750000001</v>
      </c>
      <c r="I2364" s="7" t="s">
        <v>17519</v>
      </c>
      <c r="J2364" s="7" t="s">
        <v>2</v>
      </c>
      <c r="K2364" s="50"/>
      <c r="L2364" s="50"/>
      <c r="M2364" s="46"/>
      <c r="N2364" s="46"/>
      <c r="O2364" s="48"/>
      <c r="P2364" s="48"/>
      <c r="Q2364" s="48"/>
    </row>
    <row r="2365" spans="1:17" customFormat="1" ht="15.6" x14ac:dyDescent="0.3">
      <c r="A2365" s="7" t="s">
        <v>6336</v>
      </c>
      <c r="B2365" s="7" t="s">
        <v>6337</v>
      </c>
      <c r="C2365" s="33">
        <v>1701.7</v>
      </c>
      <c r="D2365" s="52">
        <v>2070.6</v>
      </c>
      <c r="E2365" s="70">
        <v>3147.55</v>
      </c>
      <c r="F2365" s="122">
        <f t="shared" si="111"/>
        <v>4721.3250000000007</v>
      </c>
      <c r="G2365" s="105">
        <f t="shared" si="109"/>
        <v>1259.0200000000004</v>
      </c>
      <c r="H2365" s="105">
        <f t="shared" si="110"/>
        <v>2045.9075000000005</v>
      </c>
      <c r="I2365" s="7" t="s">
        <v>17519</v>
      </c>
      <c r="J2365" s="7" t="s">
        <v>711</v>
      </c>
      <c r="K2365" s="38"/>
      <c r="L2365" s="38"/>
      <c r="M2365" s="39"/>
      <c r="N2365" s="39"/>
      <c r="O2365" s="40"/>
      <c r="P2365" s="43"/>
      <c r="Q2365" s="43"/>
    </row>
    <row r="2366" spans="1:17" customFormat="1" ht="15.6" x14ac:dyDescent="0.3">
      <c r="A2366" s="7" t="s">
        <v>6338</v>
      </c>
      <c r="B2366" s="7" t="s">
        <v>6339</v>
      </c>
      <c r="C2366" s="33">
        <v>0</v>
      </c>
      <c r="D2366" s="52">
        <v>229075</v>
      </c>
      <c r="E2366" s="70">
        <v>0</v>
      </c>
      <c r="F2366" s="122">
        <f t="shared" si="111"/>
        <v>343612.5</v>
      </c>
      <c r="G2366" s="105">
        <f t="shared" si="109"/>
        <v>91630</v>
      </c>
      <c r="H2366" s="105">
        <f t="shared" si="110"/>
        <v>148898.75</v>
      </c>
      <c r="I2366" s="7" t="s">
        <v>17519</v>
      </c>
      <c r="J2366" s="7" t="s">
        <v>1433</v>
      </c>
      <c r="K2366" s="42"/>
      <c r="L2366" s="42"/>
      <c r="M2366" s="39"/>
      <c r="N2366" s="39"/>
      <c r="O2366" s="43"/>
      <c r="P2366" s="44"/>
      <c r="Q2366" s="44"/>
    </row>
    <row r="2367" spans="1:17" customFormat="1" x14ac:dyDescent="0.3">
      <c r="A2367" s="7" t="s">
        <v>6340</v>
      </c>
      <c r="B2367" s="7" t="s">
        <v>6341</v>
      </c>
      <c r="C2367" s="33">
        <v>0</v>
      </c>
      <c r="D2367" s="52">
        <v>256564</v>
      </c>
      <c r="E2367" s="70">
        <v>0</v>
      </c>
      <c r="F2367" s="122">
        <f t="shared" si="111"/>
        <v>384846</v>
      </c>
      <c r="G2367" s="105">
        <f t="shared" si="109"/>
        <v>102625.60000000001</v>
      </c>
      <c r="H2367" s="105">
        <f t="shared" si="110"/>
        <v>166766.6</v>
      </c>
      <c r="I2367" s="7" t="s">
        <v>17519</v>
      </c>
      <c r="J2367" s="7" t="s">
        <v>272</v>
      </c>
      <c r="K2367" s="50"/>
      <c r="L2367" s="50"/>
      <c r="M2367" s="46"/>
      <c r="N2367" s="46"/>
      <c r="O2367" s="48"/>
      <c r="P2367" s="48"/>
      <c r="Q2367" s="48"/>
    </row>
    <row r="2368" spans="1:17" customFormat="1" x14ac:dyDescent="0.3">
      <c r="A2368" s="7" t="s">
        <v>6342</v>
      </c>
      <c r="B2368" s="7" t="s">
        <v>6343</v>
      </c>
      <c r="C2368" s="33">
        <v>0</v>
      </c>
      <c r="D2368" s="52">
        <v>963305</v>
      </c>
      <c r="E2368" s="70">
        <v>963305</v>
      </c>
      <c r="F2368" s="122">
        <f t="shared" si="111"/>
        <v>1444957.5</v>
      </c>
      <c r="G2368" s="105">
        <f t="shared" si="109"/>
        <v>385322</v>
      </c>
      <c r="H2368" s="105">
        <f t="shared" si="110"/>
        <v>626148.25</v>
      </c>
      <c r="I2368" s="7" t="s">
        <v>17520</v>
      </c>
      <c r="J2368" s="7" t="s">
        <v>711</v>
      </c>
      <c r="K2368" s="50"/>
      <c r="L2368" s="50"/>
      <c r="M2368" s="46"/>
      <c r="N2368" s="46"/>
      <c r="O2368" s="48"/>
      <c r="P2368" s="48"/>
      <c r="Q2368" s="48"/>
    </row>
    <row r="2369" spans="1:17" customFormat="1" x14ac:dyDescent="0.3">
      <c r="A2369" s="7" t="s">
        <v>6344</v>
      </c>
      <c r="B2369" s="7" t="s">
        <v>6345</v>
      </c>
      <c r="C2369" s="33">
        <v>0</v>
      </c>
      <c r="D2369" s="52">
        <v>1003193.8</v>
      </c>
      <c r="E2369" s="70">
        <v>1003193.8</v>
      </c>
      <c r="F2369" s="122">
        <f t="shared" si="111"/>
        <v>1504790.7000000002</v>
      </c>
      <c r="G2369" s="105">
        <f t="shared" si="109"/>
        <v>401277.52000000008</v>
      </c>
      <c r="H2369" s="105">
        <f t="shared" si="110"/>
        <v>652075.97000000009</v>
      </c>
      <c r="I2369" s="7" t="s">
        <v>17519</v>
      </c>
      <c r="J2369" s="7" t="s">
        <v>711</v>
      </c>
      <c r="K2369" s="50"/>
      <c r="L2369" s="50"/>
      <c r="M2369" s="46"/>
      <c r="N2369" s="46"/>
      <c r="O2369" s="48"/>
      <c r="P2369" s="48"/>
      <c r="Q2369" s="48"/>
    </row>
    <row r="2370" spans="1:17" customFormat="1" x14ac:dyDescent="0.3">
      <c r="A2370" s="7" t="s">
        <v>6346</v>
      </c>
      <c r="B2370" s="7" t="s">
        <v>6347</v>
      </c>
      <c r="C2370" s="33">
        <v>0</v>
      </c>
      <c r="D2370" s="52">
        <v>1366834</v>
      </c>
      <c r="E2370" s="70">
        <v>0</v>
      </c>
      <c r="F2370" s="122">
        <f t="shared" si="111"/>
        <v>2050251</v>
      </c>
      <c r="G2370" s="105">
        <f t="shared" si="109"/>
        <v>546733.6</v>
      </c>
      <c r="H2370" s="105">
        <f t="shared" si="110"/>
        <v>888442.1</v>
      </c>
      <c r="I2370" s="7" t="s">
        <v>17519</v>
      </c>
      <c r="J2370" s="7" t="s">
        <v>1433</v>
      </c>
      <c r="K2370" s="50"/>
      <c r="L2370" s="50"/>
      <c r="M2370" s="46"/>
      <c r="N2370" s="46"/>
      <c r="O2370" s="48"/>
      <c r="P2370" s="48"/>
      <c r="Q2370" s="48"/>
    </row>
    <row r="2371" spans="1:17" customFormat="1" x14ac:dyDescent="0.3">
      <c r="A2371" s="7" t="s">
        <v>6348</v>
      </c>
      <c r="B2371" s="7" t="s">
        <v>6349</v>
      </c>
      <c r="C2371" s="33">
        <v>0</v>
      </c>
      <c r="D2371" s="52">
        <v>171693.2</v>
      </c>
      <c r="E2371" s="70">
        <v>171693.2</v>
      </c>
      <c r="F2371" s="122">
        <f t="shared" si="111"/>
        <v>257539.80000000002</v>
      </c>
      <c r="G2371" s="105">
        <f t="shared" si="109"/>
        <v>68677.280000000013</v>
      </c>
      <c r="H2371" s="105">
        <f t="shared" si="110"/>
        <v>111600.58000000002</v>
      </c>
      <c r="I2371" s="7" t="s">
        <v>17519</v>
      </c>
      <c r="J2371" s="7" t="s">
        <v>1433</v>
      </c>
      <c r="K2371" s="50"/>
      <c r="L2371" s="50"/>
      <c r="M2371" s="46"/>
      <c r="N2371" s="46"/>
      <c r="O2371" s="48"/>
      <c r="P2371" s="48"/>
      <c r="Q2371" s="48"/>
    </row>
    <row r="2372" spans="1:17" customFormat="1" x14ac:dyDescent="0.3">
      <c r="A2372" s="7" t="s">
        <v>6350</v>
      </c>
      <c r="B2372" s="7" t="s">
        <v>6351</v>
      </c>
      <c r="C2372" s="33">
        <v>0</v>
      </c>
      <c r="D2372" s="52">
        <v>202300</v>
      </c>
      <c r="E2372" s="70">
        <v>202300</v>
      </c>
      <c r="F2372" s="122">
        <f t="shared" si="111"/>
        <v>303450</v>
      </c>
      <c r="G2372" s="105">
        <f t="shared" ref="G2372:G2435" si="112">(F2372/1.5)*0.4</f>
        <v>80920</v>
      </c>
      <c r="H2372" s="105">
        <f t="shared" ref="H2372:H2435" si="113">(F2372/1.5)*0.65</f>
        <v>131495</v>
      </c>
      <c r="I2372" s="7" t="s">
        <v>17519</v>
      </c>
      <c r="J2372" s="7" t="s">
        <v>1433</v>
      </c>
      <c r="K2372" s="50"/>
      <c r="L2372" s="50"/>
      <c r="M2372" s="46"/>
      <c r="N2372" s="46"/>
      <c r="O2372" s="48"/>
      <c r="P2372" s="48"/>
      <c r="Q2372" s="48"/>
    </row>
    <row r="2373" spans="1:17" customFormat="1" x14ac:dyDescent="0.3">
      <c r="A2373" s="7" t="s">
        <v>6352</v>
      </c>
      <c r="B2373" s="7" t="s">
        <v>6353</v>
      </c>
      <c r="C2373" s="33">
        <v>0</v>
      </c>
      <c r="D2373" s="52">
        <v>160650</v>
      </c>
      <c r="E2373" s="70">
        <v>0</v>
      </c>
      <c r="F2373" s="122">
        <f t="shared" si="111"/>
        <v>240975</v>
      </c>
      <c r="G2373" s="105">
        <f t="shared" si="112"/>
        <v>64260</v>
      </c>
      <c r="H2373" s="105">
        <f t="shared" si="113"/>
        <v>104422.5</v>
      </c>
      <c r="I2373" s="7" t="s">
        <v>17519</v>
      </c>
      <c r="J2373" s="7" t="s">
        <v>1433</v>
      </c>
      <c r="K2373" s="50"/>
      <c r="L2373" s="50"/>
      <c r="M2373" s="46"/>
      <c r="N2373" s="46"/>
      <c r="O2373" s="48"/>
      <c r="P2373" s="48"/>
      <c r="Q2373" s="48"/>
    </row>
    <row r="2374" spans="1:17" customFormat="1" x14ac:dyDescent="0.3">
      <c r="A2374" s="7" t="s">
        <v>6354</v>
      </c>
      <c r="B2374" s="7" t="s">
        <v>6355</v>
      </c>
      <c r="C2374" s="33">
        <v>0</v>
      </c>
      <c r="D2374" s="52">
        <v>178500</v>
      </c>
      <c r="E2374" s="70">
        <v>178500</v>
      </c>
      <c r="F2374" s="122">
        <f t="shared" si="111"/>
        <v>267750</v>
      </c>
      <c r="G2374" s="105">
        <f t="shared" si="112"/>
        <v>71400</v>
      </c>
      <c r="H2374" s="105">
        <f t="shared" si="113"/>
        <v>116025</v>
      </c>
      <c r="I2374" s="7" t="s">
        <v>17519</v>
      </c>
      <c r="J2374" s="7" t="s">
        <v>1433</v>
      </c>
      <c r="K2374" s="50"/>
      <c r="L2374" s="50"/>
      <c r="M2374" s="46"/>
      <c r="N2374" s="46"/>
      <c r="O2374" s="48"/>
      <c r="P2374" s="48"/>
      <c r="Q2374" s="48"/>
    </row>
    <row r="2375" spans="1:17" customFormat="1" x14ac:dyDescent="0.3">
      <c r="A2375" s="7" t="s">
        <v>6356</v>
      </c>
      <c r="B2375" s="7" t="s">
        <v>6357</v>
      </c>
      <c r="C2375" s="33">
        <v>0</v>
      </c>
      <c r="D2375" s="52">
        <v>11900</v>
      </c>
      <c r="E2375" s="70">
        <v>0</v>
      </c>
      <c r="F2375" s="122">
        <f t="shared" ref="F2375:F2438" si="114">IF(E2375&gt;0,+E2375,IF(D2375&gt;0,+D2375,IF(C2375&gt;0,+C2375,0)))*1.5</f>
        <v>17850</v>
      </c>
      <c r="G2375" s="105">
        <f t="shared" si="112"/>
        <v>4760</v>
      </c>
      <c r="H2375" s="105">
        <f t="shared" si="113"/>
        <v>7735</v>
      </c>
      <c r="I2375" s="7" t="s">
        <v>17519</v>
      </c>
      <c r="J2375" s="7" t="s">
        <v>1433</v>
      </c>
      <c r="K2375" s="50"/>
      <c r="L2375" s="50"/>
      <c r="M2375" s="46"/>
      <c r="N2375" s="46"/>
      <c r="O2375" s="48"/>
      <c r="P2375" s="48"/>
      <c r="Q2375" s="48"/>
    </row>
    <row r="2376" spans="1:17" customFormat="1" x14ac:dyDescent="0.3">
      <c r="A2376" s="7" t="s">
        <v>6358</v>
      </c>
      <c r="B2376" s="7" t="s">
        <v>6359</v>
      </c>
      <c r="C2376" s="33">
        <v>0</v>
      </c>
      <c r="D2376" s="52">
        <v>45456.81</v>
      </c>
      <c r="E2376" s="70">
        <v>0</v>
      </c>
      <c r="F2376" s="122">
        <f t="shared" si="114"/>
        <v>68185.214999999997</v>
      </c>
      <c r="G2376" s="105">
        <f t="shared" si="112"/>
        <v>18182.723999999998</v>
      </c>
      <c r="H2376" s="105">
        <f t="shared" si="113"/>
        <v>29546.926499999998</v>
      </c>
      <c r="I2376" s="7" t="s">
        <v>17519</v>
      </c>
      <c r="J2376" s="7" t="s">
        <v>1433</v>
      </c>
      <c r="K2376" s="50"/>
      <c r="L2376" s="50"/>
      <c r="M2376" s="46"/>
      <c r="N2376" s="46"/>
      <c r="O2376" s="48"/>
      <c r="P2376" s="48"/>
      <c r="Q2376" s="48"/>
    </row>
    <row r="2377" spans="1:17" customFormat="1" x14ac:dyDescent="0.3">
      <c r="A2377" s="7" t="s">
        <v>6360</v>
      </c>
      <c r="B2377" s="7" t="s">
        <v>6361</v>
      </c>
      <c r="C2377" s="33">
        <v>0</v>
      </c>
      <c r="D2377" s="52">
        <v>113823.5</v>
      </c>
      <c r="E2377" s="70">
        <v>0</v>
      </c>
      <c r="F2377" s="122">
        <f t="shared" si="114"/>
        <v>170735.25</v>
      </c>
      <c r="G2377" s="105">
        <f t="shared" si="112"/>
        <v>45529.4</v>
      </c>
      <c r="H2377" s="105">
        <f t="shared" si="113"/>
        <v>73985.275000000009</v>
      </c>
      <c r="I2377" s="7" t="s">
        <v>17519</v>
      </c>
      <c r="J2377" s="7" t="s">
        <v>711</v>
      </c>
      <c r="K2377" s="50"/>
      <c r="L2377" s="50"/>
      <c r="M2377" s="46"/>
      <c r="N2377" s="46"/>
      <c r="O2377" s="48"/>
      <c r="P2377" s="48"/>
      <c r="Q2377" s="48"/>
    </row>
    <row r="2378" spans="1:17" customFormat="1" x14ac:dyDescent="0.3">
      <c r="A2378" s="7" t="s">
        <v>6362</v>
      </c>
      <c r="B2378" s="7" t="s">
        <v>6363</v>
      </c>
      <c r="C2378" s="33">
        <v>0</v>
      </c>
      <c r="D2378" s="52">
        <v>251544.58</v>
      </c>
      <c r="E2378" s="70">
        <v>0</v>
      </c>
      <c r="F2378" s="122">
        <f t="shared" si="114"/>
        <v>377316.87</v>
      </c>
      <c r="G2378" s="105">
        <f t="shared" si="112"/>
        <v>100617.83199999999</v>
      </c>
      <c r="H2378" s="105">
        <f t="shared" si="113"/>
        <v>163503.97699999998</v>
      </c>
      <c r="I2378" s="7" t="s">
        <v>17519</v>
      </c>
      <c r="J2378" s="7" t="s">
        <v>17534</v>
      </c>
      <c r="K2378" s="50"/>
      <c r="L2378" s="50"/>
      <c r="M2378" s="46"/>
      <c r="N2378" s="46"/>
      <c r="O2378" s="48"/>
      <c r="P2378" s="48"/>
      <c r="Q2378" s="48"/>
    </row>
    <row r="2379" spans="1:17" customFormat="1" x14ac:dyDescent="0.3">
      <c r="A2379" s="7" t="s">
        <v>6364</v>
      </c>
      <c r="B2379" s="7" t="s">
        <v>6365</v>
      </c>
      <c r="C2379" s="33">
        <v>0</v>
      </c>
      <c r="D2379" s="52">
        <v>251544.58</v>
      </c>
      <c r="E2379" s="70">
        <v>0</v>
      </c>
      <c r="F2379" s="122">
        <f t="shared" si="114"/>
        <v>377316.87</v>
      </c>
      <c r="G2379" s="105">
        <f t="shared" si="112"/>
        <v>100617.83199999999</v>
      </c>
      <c r="H2379" s="105">
        <f t="shared" si="113"/>
        <v>163503.97699999998</v>
      </c>
      <c r="I2379" s="7" t="s">
        <v>17519</v>
      </c>
      <c r="J2379" s="7" t="s">
        <v>711</v>
      </c>
      <c r="K2379" s="50"/>
      <c r="L2379" s="50"/>
      <c r="M2379" s="46"/>
      <c r="N2379" s="46"/>
      <c r="O2379" s="48"/>
      <c r="P2379" s="48"/>
      <c r="Q2379" s="48"/>
    </row>
    <row r="2380" spans="1:17" customFormat="1" x14ac:dyDescent="0.3">
      <c r="A2380" s="7" t="s">
        <v>6366</v>
      </c>
      <c r="B2380" s="7" t="s">
        <v>6367</v>
      </c>
      <c r="C2380" s="33">
        <v>0</v>
      </c>
      <c r="D2380" s="52">
        <v>178428.6</v>
      </c>
      <c r="E2380" s="70">
        <v>0</v>
      </c>
      <c r="F2380" s="122">
        <f t="shared" si="114"/>
        <v>267642.90000000002</v>
      </c>
      <c r="G2380" s="105">
        <f t="shared" si="112"/>
        <v>71371.44</v>
      </c>
      <c r="H2380" s="105">
        <f t="shared" si="113"/>
        <v>115978.59000000001</v>
      </c>
      <c r="I2380" s="7" t="s">
        <v>17519</v>
      </c>
      <c r="J2380" s="7" t="s">
        <v>711</v>
      </c>
      <c r="K2380" s="50"/>
      <c r="L2380" s="50"/>
      <c r="M2380" s="46"/>
      <c r="N2380" s="46"/>
      <c r="O2380" s="48"/>
      <c r="P2380" s="48"/>
      <c r="Q2380" s="48"/>
    </row>
    <row r="2381" spans="1:17" customFormat="1" x14ac:dyDescent="0.3">
      <c r="A2381" s="7" t="s">
        <v>6368</v>
      </c>
      <c r="B2381" s="7" t="s">
        <v>6369</v>
      </c>
      <c r="C2381" s="33">
        <v>0</v>
      </c>
      <c r="D2381" s="52">
        <v>195413.47</v>
      </c>
      <c r="E2381" s="70">
        <v>195413.47</v>
      </c>
      <c r="F2381" s="122">
        <f t="shared" si="114"/>
        <v>293120.20500000002</v>
      </c>
      <c r="G2381" s="105">
        <f t="shared" si="112"/>
        <v>78165.388000000006</v>
      </c>
      <c r="H2381" s="105">
        <f t="shared" si="113"/>
        <v>127018.7555</v>
      </c>
      <c r="I2381" s="7" t="s">
        <v>17519</v>
      </c>
      <c r="J2381" s="7" t="s">
        <v>711</v>
      </c>
      <c r="K2381" s="50"/>
      <c r="L2381" s="50"/>
      <c r="M2381" s="46"/>
      <c r="N2381" s="46"/>
      <c r="O2381" s="48"/>
      <c r="P2381" s="48"/>
      <c r="Q2381" s="48"/>
    </row>
    <row r="2382" spans="1:17" customFormat="1" x14ac:dyDescent="0.3">
      <c r="A2382" s="7" t="s">
        <v>6370</v>
      </c>
      <c r="B2382" s="7" t="s">
        <v>6371</v>
      </c>
      <c r="C2382" s="33">
        <v>0</v>
      </c>
      <c r="D2382" s="52">
        <v>337656.55</v>
      </c>
      <c r="E2382" s="70">
        <v>0</v>
      </c>
      <c r="F2382" s="122">
        <f t="shared" si="114"/>
        <v>506484.82499999995</v>
      </c>
      <c r="G2382" s="105">
        <f t="shared" si="112"/>
        <v>135062.62</v>
      </c>
      <c r="H2382" s="105">
        <f t="shared" si="113"/>
        <v>219476.75750000001</v>
      </c>
      <c r="I2382" s="7" t="s">
        <v>17519</v>
      </c>
      <c r="J2382" s="7" t="s">
        <v>711</v>
      </c>
      <c r="K2382" s="50"/>
      <c r="L2382" s="50"/>
      <c r="M2382" s="46"/>
      <c r="N2382" s="46"/>
      <c r="O2382" s="48"/>
      <c r="P2382" s="48"/>
      <c r="Q2382" s="48"/>
    </row>
    <row r="2383" spans="1:17" customFormat="1" x14ac:dyDescent="0.3">
      <c r="A2383" s="7" t="s">
        <v>6372</v>
      </c>
      <c r="B2383" s="7" t="s">
        <v>6373</v>
      </c>
      <c r="C2383" s="66">
        <v>0</v>
      </c>
      <c r="D2383" s="68">
        <v>165349.31</v>
      </c>
      <c r="E2383" s="70">
        <v>0</v>
      </c>
      <c r="F2383" s="122">
        <f t="shared" si="114"/>
        <v>248023.965</v>
      </c>
      <c r="G2383" s="105">
        <f t="shared" si="112"/>
        <v>66139.724000000002</v>
      </c>
      <c r="H2383" s="105">
        <f t="shared" si="113"/>
        <v>107477.0515</v>
      </c>
      <c r="I2383" s="7" t="s">
        <v>17519</v>
      </c>
      <c r="J2383" s="7" t="s">
        <v>1433</v>
      </c>
      <c r="K2383" s="50"/>
      <c r="L2383" s="50"/>
      <c r="M2383" s="46"/>
      <c r="N2383" s="46"/>
      <c r="O2383" s="48"/>
      <c r="P2383" s="48"/>
      <c r="Q2383" s="48"/>
    </row>
    <row r="2384" spans="1:17" customFormat="1" x14ac:dyDescent="0.3">
      <c r="A2384" s="7" t="s">
        <v>6374</v>
      </c>
      <c r="B2384" s="7" t="s">
        <v>6375</v>
      </c>
      <c r="C2384" s="33">
        <v>0</v>
      </c>
      <c r="D2384" s="52">
        <v>673424.57</v>
      </c>
      <c r="E2384" s="70">
        <v>673424.57</v>
      </c>
      <c r="F2384" s="122">
        <f t="shared" si="114"/>
        <v>1010136.855</v>
      </c>
      <c r="G2384" s="105">
        <f t="shared" si="112"/>
        <v>269369.82799999998</v>
      </c>
      <c r="H2384" s="105">
        <f t="shared" si="113"/>
        <v>437725.9705</v>
      </c>
      <c r="I2384" s="7" t="s">
        <v>17519</v>
      </c>
      <c r="J2384" s="7" t="s">
        <v>1433</v>
      </c>
      <c r="K2384" s="50"/>
      <c r="L2384" s="50"/>
      <c r="M2384" s="46"/>
      <c r="N2384" s="46"/>
      <c r="O2384" s="48"/>
      <c r="P2384" s="48"/>
      <c r="Q2384" s="48"/>
    </row>
    <row r="2385" spans="1:17" customFormat="1" x14ac:dyDescent="0.3">
      <c r="A2385" s="7" t="s">
        <v>6376</v>
      </c>
      <c r="B2385" s="7" t="s">
        <v>6377</v>
      </c>
      <c r="C2385" s="33">
        <v>195413.47</v>
      </c>
      <c r="D2385" s="52">
        <v>195413.47</v>
      </c>
      <c r="E2385" s="70">
        <v>195413.47</v>
      </c>
      <c r="F2385" s="122">
        <f t="shared" si="114"/>
        <v>293120.20500000002</v>
      </c>
      <c r="G2385" s="105">
        <f t="shared" si="112"/>
        <v>78165.388000000006</v>
      </c>
      <c r="H2385" s="105">
        <f t="shared" si="113"/>
        <v>127018.7555</v>
      </c>
      <c r="I2385" s="7" t="s">
        <v>17519</v>
      </c>
      <c r="J2385" s="7" t="s">
        <v>711</v>
      </c>
      <c r="K2385" s="50"/>
      <c r="L2385" s="50"/>
      <c r="M2385" s="46"/>
      <c r="N2385" s="47"/>
      <c r="O2385" s="48"/>
      <c r="P2385" s="48"/>
      <c r="Q2385" s="48"/>
    </row>
    <row r="2386" spans="1:17" customFormat="1" x14ac:dyDescent="0.3">
      <c r="A2386" s="7" t="s">
        <v>6378</v>
      </c>
      <c r="B2386" s="7" t="s">
        <v>6379</v>
      </c>
      <c r="C2386" s="33">
        <v>0</v>
      </c>
      <c r="D2386" s="52">
        <v>195413.47</v>
      </c>
      <c r="E2386" s="70">
        <v>195413.47</v>
      </c>
      <c r="F2386" s="122">
        <f t="shared" si="114"/>
        <v>293120.20500000002</v>
      </c>
      <c r="G2386" s="105">
        <f t="shared" si="112"/>
        <v>78165.388000000006</v>
      </c>
      <c r="H2386" s="105">
        <f t="shared" si="113"/>
        <v>127018.7555</v>
      </c>
      <c r="I2386" s="7" t="s">
        <v>17519</v>
      </c>
      <c r="J2386" s="7" t="s">
        <v>1433</v>
      </c>
      <c r="K2386" s="50"/>
      <c r="L2386" s="50"/>
      <c r="M2386" s="46"/>
      <c r="N2386" s="46"/>
      <c r="O2386" s="48"/>
      <c r="P2386" s="48"/>
      <c r="Q2386" s="48"/>
    </row>
    <row r="2387" spans="1:17" customFormat="1" x14ac:dyDescent="0.3">
      <c r="A2387" s="7" t="s">
        <v>6380</v>
      </c>
      <c r="B2387" s="7" t="s">
        <v>6381</v>
      </c>
      <c r="C2387" s="33">
        <v>0</v>
      </c>
      <c r="D2387" s="52">
        <v>111228.11</v>
      </c>
      <c r="E2387" s="70">
        <v>0</v>
      </c>
      <c r="F2387" s="122">
        <f t="shared" si="114"/>
        <v>166842.16500000001</v>
      </c>
      <c r="G2387" s="105">
        <f t="shared" si="112"/>
        <v>44491.244000000006</v>
      </c>
      <c r="H2387" s="105">
        <f t="shared" si="113"/>
        <v>72298.271500000003</v>
      </c>
      <c r="I2387" s="7" t="s">
        <v>17519</v>
      </c>
      <c r="J2387" s="7" t="s">
        <v>1433</v>
      </c>
      <c r="K2387" s="50"/>
      <c r="L2387" s="50"/>
      <c r="M2387" s="46"/>
      <c r="N2387" s="46"/>
      <c r="O2387" s="48"/>
      <c r="P2387" s="48"/>
      <c r="Q2387" s="48"/>
    </row>
    <row r="2388" spans="1:17" customFormat="1" x14ac:dyDescent="0.3">
      <c r="A2388" s="7" t="s">
        <v>6382</v>
      </c>
      <c r="B2388" s="7" t="s">
        <v>6383</v>
      </c>
      <c r="C2388" s="33">
        <v>0</v>
      </c>
      <c r="D2388" s="52">
        <v>111228.11</v>
      </c>
      <c r="E2388" s="70">
        <v>0</v>
      </c>
      <c r="F2388" s="122">
        <f t="shared" si="114"/>
        <v>166842.16500000001</v>
      </c>
      <c r="G2388" s="105">
        <f t="shared" si="112"/>
        <v>44491.244000000006</v>
      </c>
      <c r="H2388" s="105">
        <f t="shared" si="113"/>
        <v>72298.271500000003</v>
      </c>
      <c r="I2388" s="7" t="s">
        <v>17519</v>
      </c>
      <c r="J2388" s="7" t="s">
        <v>1433</v>
      </c>
      <c r="K2388" s="50"/>
      <c r="L2388" s="50"/>
      <c r="M2388" s="46"/>
      <c r="N2388" s="46"/>
      <c r="O2388" s="48"/>
      <c r="P2388" s="48"/>
      <c r="Q2388" s="48"/>
    </row>
    <row r="2389" spans="1:17" customFormat="1" x14ac:dyDescent="0.3">
      <c r="A2389" s="7" t="s">
        <v>6384</v>
      </c>
      <c r="B2389" s="7" t="s">
        <v>6385</v>
      </c>
      <c r="C2389" s="33">
        <v>0</v>
      </c>
      <c r="D2389" s="52">
        <v>125793.71</v>
      </c>
      <c r="E2389" s="70">
        <v>0</v>
      </c>
      <c r="F2389" s="122">
        <f t="shared" si="114"/>
        <v>188690.565</v>
      </c>
      <c r="G2389" s="105">
        <f t="shared" si="112"/>
        <v>50317.484000000004</v>
      </c>
      <c r="H2389" s="105">
        <f t="shared" si="113"/>
        <v>81765.911500000002</v>
      </c>
      <c r="I2389" s="7" t="s">
        <v>17519</v>
      </c>
      <c r="J2389" s="7" t="s">
        <v>1433</v>
      </c>
      <c r="K2389" s="50"/>
      <c r="L2389" s="50"/>
      <c r="M2389" s="46"/>
      <c r="N2389" s="46"/>
      <c r="O2389" s="48"/>
      <c r="P2389" s="48"/>
      <c r="Q2389" s="48"/>
    </row>
    <row r="2390" spans="1:17" customFormat="1" x14ac:dyDescent="0.3">
      <c r="A2390" s="7" t="s">
        <v>6386</v>
      </c>
      <c r="B2390" s="7" t="s">
        <v>6387</v>
      </c>
      <c r="C2390" s="33">
        <v>0</v>
      </c>
      <c r="D2390" s="52">
        <v>210445.55</v>
      </c>
      <c r="E2390" s="70">
        <v>210445.55</v>
      </c>
      <c r="F2390" s="122">
        <f t="shared" si="114"/>
        <v>315668.32499999995</v>
      </c>
      <c r="G2390" s="105">
        <f t="shared" si="112"/>
        <v>84178.219999999987</v>
      </c>
      <c r="H2390" s="105">
        <f t="shared" si="113"/>
        <v>136789.60749999998</v>
      </c>
      <c r="I2390" s="7" t="s">
        <v>17519</v>
      </c>
      <c r="J2390" s="7" t="s">
        <v>1433</v>
      </c>
      <c r="K2390" s="50"/>
      <c r="L2390" s="50"/>
      <c r="M2390" s="46"/>
      <c r="N2390" s="46"/>
      <c r="O2390" s="48"/>
      <c r="P2390" s="48"/>
      <c r="Q2390" s="48"/>
    </row>
    <row r="2391" spans="1:17" customFormat="1" x14ac:dyDescent="0.3">
      <c r="A2391" s="7" t="s">
        <v>6388</v>
      </c>
      <c r="B2391" s="7" t="s">
        <v>6389</v>
      </c>
      <c r="C2391" s="33">
        <v>0</v>
      </c>
      <c r="D2391" s="52">
        <v>52965.71</v>
      </c>
      <c r="E2391" s="70">
        <v>52965.71</v>
      </c>
      <c r="F2391" s="122">
        <f t="shared" si="114"/>
        <v>79448.565000000002</v>
      </c>
      <c r="G2391" s="105">
        <f t="shared" si="112"/>
        <v>21186.284</v>
      </c>
      <c r="H2391" s="105">
        <f t="shared" si="113"/>
        <v>34427.711499999998</v>
      </c>
      <c r="I2391" s="7" t="s">
        <v>17519</v>
      </c>
      <c r="J2391" s="7" t="s">
        <v>1433</v>
      </c>
      <c r="K2391" s="50"/>
      <c r="L2391" s="50"/>
      <c r="M2391" s="46"/>
      <c r="N2391" s="46"/>
      <c r="O2391" s="48"/>
      <c r="P2391" s="48"/>
      <c r="Q2391" s="48"/>
    </row>
    <row r="2392" spans="1:17" customFormat="1" x14ac:dyDescent="0.3">
      <c r="A2392" s="7" t="s">
        <v>6390</v>
      </c>
      <c r="B2392" s="7" t="s">
        <v>6391</v>
      </c>
      <c r="C2392" s="33">
        <v>0</v>
      </c>
      <c r="D2392" s="52">
        <v>414246.14</v>
      </c>
      <c r="E2392" s="70">
        <v>414246.14</v>
      </c>
      <c r="F2392" s="122">
        <f t="shared" si="114"/>
        <v>621369.21</v>
      </c>
      <c r="G2392" s="105">
        <f t="shared" si="112"/>
        <v>165698.45600000001</v>
      </c>
      <c r="H2392" s="105">
        <f t="shared" si="113"/>
        <v>269259.99099999998</v>
      </c>
      <c r="I2392" s="7" t="s">
        <v>17519</v>
      </c>
      <c r="J2392" s="7" t="s">
        <v>1433</v>
      </c>
      <c r="K2392" s="45"/>
      <c r="L2392" s="45"/>
      <c r="M2392" s="46"/>
      <c r="N2392" s="47"/>
      <c r="O2392" s="48"/>
      <c r="P2392" s="48"/>
      <c r="Q2392" s="48"/>
    </row>
    <row r="2393" spans="1:17" customFormat="1" x14ac:dyDescent="0.3">
      <c r="A2393" s="7" t="s">
        <v>6392</v>
      </c>
      <c r="B2393" s="7" t="s">
        <v>6393</v>
      </c>
      <c r="C2393" s="33">
        <v>0</v>
      </c>
      <c r="D2393" s="52">
        <v>210445.55</v>
      </c>
      <c r="E2393" s="70">
        <v>210445.55</v>
      </c>
      <c r="F2393" s="122">
        <f t="shared" si="114"/>
        <v>315668.32499999995</v>
      </c>
      <c r="G2393" s="105">
        <f t="shared" si="112"/>
        <v>84178.219999999987</v>
      </c>
      <c r="H2393" s="105">
        <f t="shared" si="113"/>
        <v>136789.60749999998</v>
      </c>
      <c r="I2393" s="7" t="s">
        <v>17519</v>
      </c>
      <c r="J2393" s="7" t="s">
        <v>711</v>
      </c>
      <c r="K2393" s="45"/>
      <c r="L2393" s="45"/>
      <c r="M2393" s="46"/>
      <c r="N2393" s="47"/>
      <c r="O2393" s="48"/>
      <c r="P2393" s="48"/>
      <c r="Q2393" s="48"/>
    </row>
    <row r="2394" spans="1:17" customFormat="1" x14ac:dyDescent="0.3">
      <c r="A2394" s="7" t="s">
        <v>6394</v>
      </c>
      <c r="B2394" s="7" t="s">
        <v>6395</v>
      </c>
      <c r="C2394" s="33">
        <v>0</v>
      </c>
      <c r="D2394" s="52">
        <v>192000.55</v>
      </c>
      <c r="E2394" s="70">
        <v>0</v>
      </c>
      <c r="F2394" s="122">
        <f t="shared" si="114"/>
        <v>288000.82499999995</v>
      </c>
      <c r="G2394" s="105">
        <f t="shared" si="112"/>
        <v>76800.219999999987</v>
      </c>
      <c r="H2394" s="105">
        <f t="shared" si="113"/>
        <v>124800.35749999998</v>
      </c>
      <c r="I2394" s="7" t="s">
        <v>17519</v>
      </c>
      <c r="J2394" s="7" t="s">
        <v>711</v>
      </c>
      <c r="K2394" s="45"/>
      <c r="L2394" s="45"/>
      <c r="M2394" s="46"/>
      <c r="N2394" s="47"/>
      <c r="O2394" s="48"/>
      <c r="P2394" s="48"/>
      <c r="Q2394" s="48"/>
    </row>
    <row r="2395" spans="1:17" customFormat="1" x14ac:dyDescent="0.3">
      <c r="A2395" s="7" t="s">
        <v>6396</v>
      </c>
      <c r="B2395" s="7" t="s">
        <v>6397</v>
      </c>
      <c r="C2395" s="33">
        <v>0</v>
      </c>
      <c r="D2395" s="52">
        <v>72828</v>
      </c>
      <c r="E2395" s="70">
        <v>72828</v>
      </c>
      <c r="F2395" s="122">
        <f t="shared" si="114"/>
        <v>109242</v>
      </c>
      <c r="G2395" s="105">
        <f t="shared" si="112"/>
        <v>29131.200000000001</v>
      </c>
      <c r="H2395" s="105">
        <f t="shared" si="113"/>
        <v>47338.200000000004</v>
      </c>
      <c r="I2395" s="7" t="s">
        <v>17519</v>
      </c>
      <c r="J2395" s="7" t="s">
        <v>1433</v>
      </c>
      <c r="K2395" s="45"/>
      <c r="L2395" s="45"/>
      <c r="M2395" s="46"/>
      <c r="N2395" s="47"/>
      <c r="O2395" s="48"/>
      <c r="P2395" s="48"/>
      <c r="Q2395" s="48"/>
    </row>
    <row r="2396" spans="1:17" customFormat="1" x14ac:dyDescent="0.3">
      <c r="A2396" s="7" t="s">
        <v>6398</v>
      </c>
      <c r="B2396" s="7" t="s">
        <v>6399</v>
      </c>
      <c r="C2396" s="33">
        <v>0</v>
      </c>
      <c r="D2396" s="52">
        <v>178759.42</v>
      </c>
      <c r="E2396" s="70">
        <v>0</v>
      </c>
      <c r="F2396" s="122">
        <f t="shared" si="114"/>
        <v>268139.13</v>
      </c>
      <c r="G2396" s="105">
        <f t="shared" si="112"/>
        <v>71503.768000000011</v>
      </c>
      <c r="H2396" s="105">
        <f t="shared" si="113"/>
        <v>116193.62300000001</v>
      </c>
      <c r="I2396" s="7" t="s">
        <v>17519</v>
      </c>
      <c r="J2396" s="7" t="s">
        <v>711</v>
      </c>
      <c r="K2396" s="45"/>
      <c r="L2396" s="45"/>
      <c r="M2396" s="46"/>
      <c r="N2396" s="47"/>
      <c r="O2396" s="48"/>
      <c r="P2396" s="48"/>
      <c r="Q2396" s="48"/>
    </row>
    <row r="2397" spans="1:17" customFormat="1" x14ac:dyDescent="0.3">
      <c r="A2397" s="7" t="s">
        <v>6400</v>
      </c>
      <c r="B2397" s="7" t="s">
        <v>6401</v>
      </c>
      <c r="C2397" s="33">
        <v>0</v>
      </c>
      <c r="D2397" s="52">
        <v>372788.92</v>
      </c>
      <c r="E2397" s="70">
        <v>372788.92</v>
      </c>
      <c r="F2397" s="122">
        <f t="shared" si="114"/>
        <v>559183.38</v>
      </c>
      <c r="G2397" s="105">
        <f t="shared" si="112"/>
        <v>149115.568</v>
      </c>
      <c r="H2397" s="105">
        <f t="shared" si="113"/>
        <v>242312.79800000001</v>
      </c>
      <c r="I2397" s="7" t="s">
        <v>17519</v>
      </c>
      <c r="J2397" s="7" t="s">
        <v>1433</v>
      </c>
      <c r="K2397" s="45"/>
      <c r="L2397" s="45"/>
      <c r="M2397" s="46"/>
      <c r="N2397" s="47"/>
      <c r="O2397" s="48"/>
      <c r="P2397" s="48"/>
      <c r="Q2397" s="48"/>
    </row>
    <row r="2398" spans="1:17" customFormat="1" x14ac:dyDescent="0.3">
      <c r="A2398" s="7" t="s">
        <v>6402</v>
      </c>
      <c r="B2398" s="7" t="s">
        <v>6403</v>
      </c>
      <c r="C2398" s="33">
        <v>0</v>
      </c>
      <c r="D2398" s="52">
        <v>549520.57999999996</v>
      </c>
      <c r="E2398" s="70">
        <v>0</v>
      </c>
      <c r="F2398" s="122">
        <f t="shared" si="114"/>
        <v>824280.86999999988</v>
      </c>
      <c r="G2398" s="105">
        <f t="shared" si="112"/>
        <v>219808.23199999999</v>
      </c>
      <c r="H2398" s="105">
        <f t="shared" si="113"/>
        <v>357188.37699999998</v>
      </c>
      <c r="I2398" s="7" t="s">
        <v>17519</v>
      </c>
      <c r="J2398" s="7" t="s">
        <v>1433</v>
      </c>
      <c r="K2398" s="45"/>
      <c r="L2398" s="45"/>
      <c r="M2398" s="46"/>
      <c r="N2398" s="47"/>
      <c r="O2398" s="48"/>
      <c r="P2398" s="48"/>
      <c r="Q2398" s="48"/>
    </row>
    <row r="2399" spans="1:17" customFormat="1" x14ac:dyDescent="0.3">
      <c r="A2399" s="7" t="s">
        <v>6404</v>
      </c>
      <c r="B2399" s="7" t="s">
        <v>6405</v>
      </c>
      <c r="C2399" s="33">
        <v>0</v>
      </c>
      <c r="D2399" s="52">
        <v>123261.39</v>
      </c>
      <c r="E2399" s="70">
        <v>123261.39</v>
      </c>
      <c r="F2399" s="122">
        <f t="shared" si="114"/>
        <v>184892.08499999999</v>
      </c>
      <c r="G2399" s="105">
        <f t="shared" si="112"/>
        <v>49304.556000000004</v>
      </c>
      <c r="H2399" s="105">
        <f t="shared" si="113"/>
        <v>80119.9035</v>
      </c>
      <c r="I2399" s="7" t="s">
        <v>17519</v>
      </c>
      <c r="J2399" s="7" t="s">
        <v>1433</v>
      </c>
      <c r="K2399" s="45"/>
      <c r="L2399" s="45"/>
      <c r="M2399" s="46"/>
      <c r="N2399" s="47"/>
      <c r="O2399" s="48"/>
      <c r="P2399" s="48"/>
      <c r="Q2399" s="48"/>
    </row>
    <row r="2400" spans="1:17" customFormat="1" x14ac:dyDescent="0.3">
      <c r="A2400" s="7" t="s">
        <v>6406</v>
      </c>
      <c r="B2400" s="7" t="s">
        <v>6407</v>
      </c>
      <c r="C2400" s="33">
        <v>0</v>
      </c>
      <c r="D2400" s="52">
        <v>120254.26</v>
      </c>
      <c r="E2400" s="70">
        <v>120254.26</v>
      </c>
      <c r="F2400" s="122">
        <f t="shared" si="114"/>
        <v>180381.38999999998</v>
      </c>
      <c r="G2400" s="105">
        <f t="shared" si="112"/>
        <v>48101.703999999998</v>
      </c>
      <c r="H2400" s="105">
        <f t="shared" si="113"/>
        <v>78165.269</v>
      </c>
      <c r="I2400" s="7" t="s">
        <v>17519</v>
      </c>
      <c r="J2400" s="7" t="s">
        <v>1433</v>
      </c>
      <c r="K2400" s="45"/>
      <c r="L2400" s="45"/>
      <c r="M2400" s="46"/>
      <c r="N2400" s="47"/>
      <c r="O2400" s="48"/>
      <c r="P2400" s="48"/>
      <c r="Q2400" s="48"/>
    </row>
    <row r="2401" spans="1:17" customFormat="1" x14ac:dyDescent="0.3">
      <c r="A2401" s="7" t="s">
        <v>6408</v>
      </c>
      <c r="B2401" s="7" t="s">
        <v>6409</v>
      </c>
      <c r="C2401" s="33">
        <v>0</v>
      </c>
      <c r="D2401" s="52">
        <v>120254.26</v>
      </c>
      <c r="E2401" s="70">
        <v>120254.26</v>
      </c>
      <c r="F2401" s="122">
        <f t="shared" si="114"/>
        <v>180381.38999999998</v>
      </c>
      <c r="G2401" s="105">
        <f t="shared" si="112"/>
        <v>48101.703999999998</v>
      </c>
      <c r="H2401" s="105">
        <f t="shared" si="113"/>
        <v>78165.269</v>
      </c>
      <c r="I2401" s="7" t="s">
        <v>17519</v>
      </c>
      <c r="J2401" s="7" t="s">
        <v>711</v>
      </c>
      <c r="K2401" s="45"/>
      <c r="L2401" s="45"/>
      <c r="M2401" s="46"/>
      <c r="N2401" s="47"/>
      <c r="O2401" s="48"/>
      <c r="P2401" s="48"/>
      <c r="Q2401" s="48"/>
    </row>
    <row r="2402" spans="1:17" customFormat="1" x14ac:dyDescent="0.3">
      <c r="A2402" s="7" t="s">
        <v>6410</v>
      </c>
      <c r="B2402" s="7" t="s">
        <v>6411</v>
      </c>
      <c r="C2402" s="33">
        <v>0</v>
      </c>
      <c r="D2402" s="52">
        <v>225476.44</v>
      </c>
      <c r="E2402" s="70">
        <v>225476.44</v>
      </c>
      <c r="F2402" s="122">
        <f t="shared" si="114"/>
        <v>338214.66000000003</v>
      </c>
      <c r="G2402" s="105">
        <f t="shared" si="112"/>
        <v>90190.576000000015</v>
      </c>
      <c r="H2402" s="105">
        <f t="shared" si="113"/>
        <v>146559.68600000002</v>
      </c>
      <c r="I2402" s="7" t="s">
        <v>17519</v>
      </c>
      <c r="J2402" s="7" t="s">
        <v>711</v>
      </c>
      <c r="K2402" s="45"/>
      <c r="L2402" s="45"/>
      <c r="M2402" s="46"/>
      <c r="N2402" s="47"/>
      <c r="O2402" s="48"/>
      <c r="P2402" s="48"/>
      <c r="Q2402" s="48"/>
    </row>
    <row r="2403" spans="1:17" customFormat="1" x14ac:dyDescent="0.3">
      <c r="A2403" s="7" t="s">
        <v>6412</v>
      </c>
      <c r="B2403" s="7" t="s">
        <v>6413</v>
      </c>
      <c r="C2403" s="33">
        <v>0</v>
      </c>
      <c r="D2403" s="52">
        <v>95200</v>
      </c>
      <c r="E2403" s="70">
        <v>0</v>
      </c>
      <c r="F2403" s="122">
        <f t="shared" si="114"/>
        <v>142800</v>
      </c>
      <c r="G2403" s="105">
        <f t="shared" si="112"/>
        <v>38080</v>
      </c>
      <c r="H2403" s="105">
        <f t="shared" si="113"/>
        <v>61880</v>
      </c>
      <c r="I2403" s="7" t="s">
        <v>17519</v>
      </c>
      <c r="J2403" s="7" t="s">
        <v>711</v>
      </c>
      <c r="K2403" s="45"/>
      <c r="L2403" s="45"/>
      <c r="M2403" s="46"/>
      <c r="N2403" s="47"/>
      <c r="O2403" s="48"/>
      <c r="P2403" s="48"/>
      <c r="Q2403" s="48"/>
    </row>
    <row r="2404" spans="1:17" customFormat="1" x14ac:dyDescent="0.3">
      <c r="A2404" s="7" t="s">
        <v>6414</v>
      </c>
      <c r="B2404" s="7" t="s">
        <v>6415</v>
      </c>
      <c r="C2404" s="33">
        <v>0</v>
      </c>
      <c r="D2404" s="52">
        <v>41339.410000000003</v>
      </c>
      <c r="E2404" s="70">
        <v>39371.15</v>
      </c>
      <c r="F2404" s="122">
        <f t="shared" si="114"/>
        <v>59056.725000000006</v>
      </c>
      <c r="G2404" s="105">
        <f t="shared" si="112"/>
        <v>15748.460000000001</v>
      </c>
      <c r="H2404" s="105">
        <f t="shared" si="113"/>
        <v>25591.247500000001</v>
      </c>
      <c r="I2404" s="7" t="s">
        <v>17519</v>
      </c>
      <c r="J2404" s="7" t="s">
        <v>1433</v>
      </c>
      <c r="K2404" s="45"/>
      <c r="L2404" s="45"/>
      <c r="M2404" s="46"/>
      <c r="N2404" s="47"/>
      <c r="O2404" s="48"/>
      <c r="P2404" s="48"/>
      <c r="Q2404" s="48"/>
    </row>
    <row r="2405" spans="1:17" customFormat="1" x14ac:dyDescent="0.3">
      <c r="A2405" s="7" t="s">
        <v>6416</v>
      </c>
      <c r="B2405" s="7" t="s">
        <v>6417</v>
      </c>
      <c r="C2405" s="33">
        <v>0</v>
      </c>
      <c r="D2405" s="52">
        <v>28197.05</v>
      </c>
      <c r="E2405" s="70">
        <v>0</v>
      </c>
      <c r="F2405" s="122">
        <f t="shared" si="114"/>
        <v>42295.574999999997</v>
      </c>
      <c r="G2405" s="105">
        <f t="shared" si="112"/>
        <v>11278.82</v>
      </c>
      <c r="H2405" s="105">
        <f t="shared" si="113"/>
        <v>18328.0825</v>
      </c>
      <c r="I2405" s="7" t="s">
        <v>17519</v>
      </c>
      <c r="J2405" s="7" t="s">
        <v>711</v>
      </c>
      <c r="K2405" s="45"/>
      <c r="L2405" s="45"/>
      <c r="M2405" s="46"/>
      <c r="N2405" s="47"/>
      <c r="O2405" s="48"/>
      <c r="P2405" s="48"/>
      <c r="Q2405" s="48"/>
    </row>
    <row r="2406" spans="1:17" customFormat="1" x14ac:dyDescent="0.3">
      <c r="A2406" s="7" t="s">
        <v>6418</v>
      </c>
      <c r="B2406" s="7" t="s">
        <v>6419</v>
      </c>
      <c r="C2406" s="33">
        <v>0</v>
      </c>
      <c r="D2406" s="52">
        <v>31035.200000000001</v>
      </c>
      <c r="E2406" s="70">
        <v>0</v>
      </c>
      <c r="F2406" s="122">
        <f t="shared" si="114"/>
        <v>46552.800000000003</v>
      </c>
      <c r="G2406" s="105">
        <f t="shared" si="112"/>
        <v>12414.080000000002</v>
      </c>
      <c r="H2406" s="105">
        <f t="shared" si="113"/>
        <v>20172.88</v>
      </c>
      <c r="I2406" s="7" t="s">
        <v>17519</v>
      </c>
      <c r="J2406" s="7" t="s">
        <v>711</v>
      </c>
      <c r="K2406" s="45"/>
      <c r="L2406" s="45"/>
      <c r="M2406" s="46"/>
      <c r="N2406" s="47"/>
      <c r="O2406" s="48"/>
      <c r="P2406" s="48"/>
      <c r="Q2406" s="48"/>
    </row>
    <row r="2407" spans="1:17" customFormat="1" x14ac:dyDescent="0.3">
      <c r="A2407" s="7" t="s">
        <v>6420</v>
      </c>
      <c r="B2407" s="7" t="s">
        <v>6421</v>
      </c>
      <c r="C2407" s="33">
        <v>0</v>
      </c>
      <c r="D2407" s="52">
        <v>496047.93</v>
      </c>
      <c r="E2407" s="70">
        <v>496047.93</v>
      </c>
      <c r="F2407" s="122">
        <f t="shared" si="114"/>
        <v>744071.89500000002</v>
      </c>
      <c r="G2407" s="105">
        <f t="shared" si="112"/>
        <v>198419.17200000002</v>
      </c>
      <c r="H2407" s="105">
        <f t="shared" si="113"/>
        <v>322431.1545</v>
      </c>
      <c r="I2407" s="7" t="s">
        <v>17519</v>
      </c>
      <c r="J2407" s="7" t="s">
        <v>1433</v>
      </c>
      <c r="K2407" s="45"/>
      <c r="L2407" s="45"/>
      <c r="M2407" s="46"/>
      <c r="N2407" s="47"/>
      <c r="O2407" s="48"/>
      <c r="P2407" s="48"/>
      <c r="Q2407" s="48"/>
    </row>
    <row r="2408" spans="1:17" customFormat="1" x14ac:dyDescent="0.3">
      <c r="A2408" s="7" t="s">
        <v>6422</v>
      </c>
      <c r="B2408" s="7" t="s">
        <v>6423</v>
      </c>
      <c r="C2408" s="33">
        <v>0</v>
      </c>
      <c r="D2408" s="52">
        <v>39371.15</v>
      </c>
      <c r="E2408" s="70">
        <v>0</v>
      </c>
      <c r="F2408" s="122">
        <f t="shared" si="114"/>
        <v>59056.725000000006</v>
      </c>
      <c r="G2408" s="105">
        <f t="shared" si="112"/>
        <v>15748.460000000001</v>
      </c>
      <c r="H2408" s="105">
        <f t="shared" si="113"/>
        <v>25591.247500000001</v>
      </c>
      <c r="I2408" s="7" t="s">
        <v>17519</v>
      </c>
      <c r="J2408" s="7" t="s">
        <v>1433</v>
      </c>
      <c r="K2408" s="45"/>
      <c r="L2408" s="45"/>
      <c r="M2408" s="46"/>
      <c r="N2408" s="47"/>
      <c r="O2408" s="48"/>
      <c r="P2408" s="48"/>
      <c r="Q2408" s="48"/>
    </row>
    <row r="2409" spans="1:17" customFormat="1" x14ac:dyDescent="0.3">
      <c r="A2409" s="7" t="s">
        <v>6424</v>
      </c>
      <c r="B2409" s="7" t="s">
        <v>6425</v>
      </c>
      <c r="C2409" s="33">
        <v>0</v>
      </c>
      <c r="D2409" s="52">
        <v>229075</v>
      </c>
      <c r="E2409" s="70">
        <v>0</v>
      </c>
      <c r="F2409" s="122">
        <f t="shared" si="114"/>
        <v>343612.5</v>
      </c>
      <c r="G2409" s="105">
        <f t="shared" si="112"/>
        <v>91630</v>
      </c>
      <c r="H2409" s="105">
        <f t="shared" si="113"/>
        <v>148898.75</v>
      </c>
      <c r="I2409" s="7" t="s">
        <v>17519</v>
      </c>
      <c r="J2409" s="7" t="s">
        <v>1433</v>
      </c>
      <c r="K2409" s="45"/>
      <c r="L2409" s="45"/>
      <c r="M2409" s="46"/>
      <c r="N2409" s="47"/>
      <c r="O2409" s="48"/>
      <c r="P2409" s="48"/>
      <c r="Q2409" s="48"/>
    </row>
    <row r="2410" spans="1:17" customFormat="1" x14ac:dyDescent="0.3">
      <c r="A2410" s="7" t="s">
        <v>6426</v>
      </c>
      <c r="B2410" s="7" t="s">
        <v>6427</v>
      </c>
      <c r="C2410" s="33">
        <v>0</v>
      </c>
      <c r="D2410" s="52">
        <v>256564</v>
      </c>
      <c r="E2410" s="70">
        <v>0</v>
      </c>
      <c r="F2410" s="122">
        <f t="shared" si="114"/>
        <v>384846</v>
      </c>
      <c r="G2410" s="105">
        <f t="shared" si="112"/>
        <v>102625.60000000001</v>
      </c>
      <c r="H2410" s="105">
        <f t="shared" si="113"/>
        <v>166766.6</v>
      </c>
      <c r="I2410" s="7" t="s">
        <v>17519</v>
      </c>
      <c r="J2410" s="7" t="s">
        <v>711</v>
      </c>
      <c r="K2410" s="45"/>
      <c r="L2410" s="45"/>
      <c r="M2410" s="46"/>
      <c r="N2410" s="47"/>
      <c r="O2410" s="48"/>
      <c r="P2410" s="48"/>
      <c r="Q2410" s="48"/>
    </row>
    <row r="2411" spans="1:17" customFormat="1" ht="15.6" x14ac:dyDescent="0.3">
      <c r="A2411" s="7" t="s">
        <v>6428</v>
      </c>
      <c r="B2411" s="7" t="s">
        <v>6429</v>
      </c>
      <c r="C2411" s="33">
        <v>0</v>
      </c>
      <c r="D2411" s="52">
        <v>238000</v>
      </c>
      <c r="E2411" s="70">
        <v>0</v>
      </c>
      <c r="F2411" s="122">
        <f t="shared" si="114"/>
        <v>357000</v>
      </c>
      <c r="G2411" s="105">
        <f t="shared" si="112"/>
        <v>95200</v>
      </c>
      <c r="H2411" s="105">
        <f t="shared" si="113"/>
        <v>154700</v>
      </c>
      <c r="I2411" s="7" t="s">
        <v>17519</v>
      </c>
      <c r="J2411" s="7" t="s">
        <v>1433</v>
      </c>
      <c r="K2411" s="38"/>
      <c r="L2411" s="38"/>
      <c r="M2411" s="39"/>
      <c r="N2411" s="39"/>
      <c r="O2411" s="40"/>
      <c r="P2411" s="43"/>
      <c r="Q2411" s="43"/>
    </row>
    <row r="2412" spans="1:17" customFormat="1" ht="15.6" x14ac:dyDescent="0.3">
      <c r="A2412" s="7" t="s">
        <v>6430</v>
      </c>
      <c r="B2412" s="7" t="s">
        <v>6431</v>
      </c>
      <c r="C2412" s="33">
        <v>0</v>
      </c>
      <c r="D2412" s="52">
        <v>299450.40999999997</v>
      </c>
      <c r="E2412" s="70">
        <v>299450.40999999997</v>
      </c>
      <c r="F2412" s="122">
        <f t="shared" si="114"/>
        <v>449175.61499999999</v>
      </c>
      <c r="G2412" s="105">
        <f t="shared" si="112"/>
        <v>119780.16399999999</v>
      </c>
      <c r="H2412" s="105">
        <f t="shared" si="113"/>
        <v>194642.7665</v>
      </c>
      <c r="I2412" s="7" t="s">
        <v>17519</v>
      </c>
      <c r="J2412" s="7" t="s">
        <v>1433</v>
      </c>
      <c r="K2412" s="42"/>
      <c r="L2412" s="42"/>
      <c r="M2412" s="39"/>
      <c r="N2412" s="39"/>
      <c r="O2412" s="43"/>
      <c r="P2412" s="44"/>
      <c r="Q2412" s="44"/>
    </row>
    <row r="2413" spans="1:17" customFormat="1" x14ac:dyDescent="0.3">
      <c r="A2413" s="7" t="s">
        <v>6432</v>
      </c>
      <c r="B2413" s="7" t="s">
        <v>6433</v>
      </c>
      <c r="C2413" s="33">
        <v>0</v>
      </c>
      <c r="D2413" s="52">
        <v>314422.99</v>
      </c>
      <c r="E2413" s="70">
        <v>314422.99</v>
      </c>
      <c r="F2413" s="122">
        <f t="shared" si="114"/>
        <v>471634.48499999999</v>
      </c>
      <c r="G2413" s="105">
        <f t="shared" si="112"/>
        <v>125769.196</v>
      </c>
      <c r="H2413" s="105">
        <f t="shared" si="113"/>
        <v>204374.94349999999</v>
      </c>
      <c r="I2413" s="7" t="s">
        <v>17519</v>
      </c>
      <c r="J2413" s="7" t="s">
        <v>1433</v>
      </c>
      <c r="K2413" s="45"/>
      <c r="L2413" s="45"/>
      <c r="M2413" s="46"/>
      <c r="N2413" s="47"/>
      <c r="O2413" s="48"/>
      <c r="P2413" s="48"/>
      <c r="Q2413" s="48"/>
    </row>
    <row r="2414" spans="1:17" customFormat="1" x14ac:dyDescent="0.3">
      <c r="A2414" s="7" t="s">
        <v>6434</v>
      </c>
      <c r="B2414" s="7" t="s">
        <v>6435</v>
      </c>
      <c r="C2414" s="33">
        <v>0</v>
      </c>
      <c r="D2414" s="52">
        <v>101603.39</v>
      </c>
      <c r="E2414" s="70">
        <v>96764.85</v>
      </c>
      <c r="F2414" s="122">
        <f t="shared" si="114"/>
        <v>145147.27500000002</v>
      </c>
      <c r="G2414" s="105">
        <f t="shared" si="112"/>
        <v>38705.94000000001</v>
      </c>
      <c r="H2414" s="105">
        <f t="shared" si="113"/>
        <v>62897.152500000018</v>
      </c>
      <c r="I2414" s="7" t="s">
        <v>17519</v>
      </c>
      <c r="J2414" s="7" t="s">
        <v>711</v>
      </c>
      <c r="K2414" s="45"/>
      <c r="L2414" s="45"/>
      <c r="M2414" s="46"/>
      <c r="N2414" s="47"/>
      <c r="O2414" s="48"/>
      <c r="P2414" s="48"/>
      <c r="Q2414" s="48"/>
    </row>
    <row r="2415" spans="1:17" customFormat="1" x14ac:dyDescent="0.3">
      <c r="A2415" s="7" t="s">
        <v>6436</v>
      </c>
      <c r="B2415" s="7" t="s">
        <v>6437</v>
      </c>
      <c r="C2415" s="33">
        <v>0</v>
      </c>
      <c r="D2415" s="52">
        <v>27370</v>
      </c>
      <c r="E2415" s="70">
        <v>27370</v>
      </c>
      <c r="F2415" s="122">
        <f t="shared" si="114"/>
        <v>41055</v>
      </c>
      <c r="G2415" s="105">
        <f t="shared" si="112"/>
        <v>10948</v>
      </c>
      <c r="H2415" s="105">
        <f t="shared" si="113"/>
        <v>17790.5</v>
      </c>
      <c r="I2415" s="7" t="s">
        <v>17519</v>
      </c>
      <c r="J2415" s="7" t="s">
        <v>711</v>
      </c>
      <c r="K2415" s="45"/>
      <c r="L2415" s="45"/>
      <c r="M2415" s="46"/>
      <c r="N2415" s="47"/>
      <c r="O2415" s="48"/>
      <c r="P2415" s="48"/>
      <c r="Q2415" s="48"/>
    </row>
    <row r="2416" spans="1:17" customFormat="1" x14ac:dyDescent="0.3">
      <c r="A2416" s="7" t="s">
        <v>6438</v>
      </c>
      <c r="B2416" s="7" t="s">
        <v>6439</v>
      </c>
      <c r="C2416" s="33">
        <v>0</v>
      </c>
      <c r="D2416" s="52">
        <v>224910</v>
      </c>
      <c r="E2416" s="70">
        <v>224910</v>
      </c>
      <c r="F2416" s="122">
        <f t="shared" si="114"/>
        <v>337365</v>
      </c>
      <c r="G2416" s="105">
        <f t="shared" si="112"/>
        <v>89964</v>
      </c>
      <c r="H2416" s="105">
        <f t="shared" si="113"/>
        <v>146191.5</v>
      </c>
      <c r="I2416" s="7" t="s">
        <v>17519</v>
      </c>
      <c r="J2416" s="7" t="s">
        <v>711</v>
      </c>
      <c r="K2416" s="45"/>
      <c r="L2416" s="45"/>
      <c r="M2416" s="46"/>
      <c r="N2416" s="47"/>
      <c r="O2416" s="48"/>
      <c r="P2416" s="48"/>
      <c r="Q2416" s="48"/>
    </row>
    <row r="2417" spans="1:17" customFormat="1" x14ac:dyDescent="0.3">
      <c r="A2417" s="7" t="s">
        <v>6440</v>
      </c>
      <c r="B2417" s="7" t="s">
        <v>6441</v>
      </c>
      <c r="C2417" s="33">
        <v>0</v>
      </c>
      <c r="D2417" s="52">
        <v>84783.93</v>
      </c>
      <c r="E2417" s="70">
        <v>65450</v>
      </c>
      <c r="F2417" s="122">
        <f t="shared" si="114"/>
        <v>98175</v>
      </c>
      <c r="G2417" s="105">
        <f t="shared" si="112"/>
        <v>26180</v>
      </c>
      <c r="H2417" s="105">
        <f t="shared" si="113"/>
        <v>42542.5</v>
      </c>
      <c r="I2417" s="7" t="s">
        <v>17519</v>
      </c>
      <c r="J2417" s="7" t="s">
        <v>711</v>
      </c>
      <c r="K2417" s="45"/>
      <c r="L2417" s="45"/>
      <c r="M2417" s="46"/>
      <c r="N2417" s="47"/>
      <c r="O2417" s="48"/>
      <c r="P2417" s="48"/>
      <c r="Q2417" s="48"/>
    </row>
    <row r="2418" spans="1:17" customFormat="1" x14ac:dyDescent="0.3">
      <c r="A2418" s="7" t="s">
        <v>6442</v>
      </c>
      <c r="B2418" s="7" t="s">
        <v>6443</v>
      </c>
      <c r="C2418" s="33">
        <v>0</v>
      </c>
      <c r="D2418" s="52">
        <v>357756.84</v>
      </c>
      <c r="E2418" s="70">
        <v>357756.84</v>
      </c>
      <c r="F2418" s="122">
        <f t="shared" si="114"/>
        <v>536635.26</v>
      </c>
      <c r="G2418" s="105">
        <f t="shared" si="112"/>
        <v>143102.736</v>
      </c>
      <c r="H2418" s="105">
        <f t="shared" si="113"/>
        <v>232541.94600000003</v>
      </c>
      <c r="I2418" s="7" t="s">
        <v>17519</v>
      </c>
      <c r="J2418" s="7" t="s">
        <v>711</v>
      </c>
      <c r="K2418" s="45"/>
      <c r="L2418" s="45"/>
      <c r="M2418" s="46"/>
      <c r="N2418" s="47"/>
      <c r="O2418" s="48"/>
      <c r="P2418" s="48"/>
      <c r="Q2418" s="48"/>
    </row>
    <row r="2419" spans="1:17" customFormat="1" x14ac:dyDescent="0.3">
      <c r="A2419" s="7" t="s">
        <v>6444</v>
      </c>
      <c r="B2419" s="7" t="s">
        <v>6445</v>
      </c>
      <c r="C2419" s="33">
        <v>0</v>
      </c>
      <c r="D2419" s="52">
        <v>49400.47</v>
      </c>
      <c r="E2419" s="70">
        <v>0</v>
      </c>
      <c r="F2419" s="122">
        <f t="shared" si="114"/>
        <v>74100.705000000002</v>
      </c>
      <c r="G2419" s="105">
        <f t="shared" si="112"/>
        <v>19760.188000000002</v>
      </c>
      <c r="H2419" s="105">
        <f t="shared" si="113"/>
        <v>32110.305500000002</v>
      </c>
      <c r="I2419" s="7" t="s">
        <v>17519</v>
      </c>
      <c r="J2419" s="7" t="s">
        <v>1433</v>
      </c>
      <c r="K2419" s="45"/>
      <c r="L2419" s="45"/>
      <c r="M2419" s="46"/>
      <c r="N2419" s="47"/>
      <c r="O2419" s="48"/>
      <c r="P2419" s="48"/>
      <c r="Q2419" s="48"/>
    </row>
    <row r="2420" spans="1:17" customFormat="1" x14ac:dyDescent="0.3">
      <c r="A2420" s="7" t="s">
        <v>6446</v>
      </c>
      <c r="B2420" s="7" t="s">
        <v>6447</v>
      </c>
      <c r="C2420" s="33">
        <v>0</v>
      </c>
      <c r="D2420" s="52">
        <v>37924.11</v>
      </c>
      <c r="E2420" s="70">
        <v>37924.11</v>
      </c>
      <c r="F2420" s="122">
        <f t="shared" si="114"/>
        <v>56886.165000000001</v>
      </c>
      <c r="G2420" s="105">
        <f t="shared" si="112"/>
        <v>15169.644</v>
      </c>
      <c r="H2420" s="105">
        <f t="shared" si="113"/>
        <v>24650.6715</v>
      </c>
      <c r="I2420" s="7" t="s">
        <v>17519</v>
      </c>
      <c r="J2420" s="7" t="s">
        <v>711</v>
      </c>
      <c r="K2420" s="45"/>
      <c r="L2420" s="45"/>
      <c r="M2420" s="46"/>
      <c r="N2420" s="47"/>
      <c r="O2420" s="48"/>
      <c r="P2420" s="48"/>
      <c r="Q2420" s="48"/>
    </row>
    <row r="2421" spans="1:17" customFormat="1" x14ac:dyDescent="0.3">
      <c r="A2421" s="7" t="s">
        <v>6448</v>
      </c>
      <c r="B2421" s="7" t="s">
        <v>6449</v>
      </c>
      <c r="C2421" s="33">
        <v>0</v>
      </c>
      <c r="D2421" s="52">
        <v>92820</v>
      </c>
      <c r="E2421" s="70">
        <v>92820</v>
      </c>
      <c r="F2421" s="122">
        <f t="shared" si="114"/>
        <v>139230</v>
      </c>
      <c r="G2421" s="105">
        <f t="shared" si="112"/>
        <v>37128</v>
      </c>
      <c r="H2421" s="105">
        <f t="shared" si="113"/>
        <v>60333</v>
      </c>
      <c r="I2421" s="7" t="s">
        <v>17519</v>
      </c>
      <c r="J2421" s="7" t="s">
        <v>2</v>
      </c>
      <c r="K2421" s="45"/>
      <c r="L2421" s="45"/>
      <c r="M2421" s="46"/>
      <c r="N2421" s="47"/>
      <c r="O2421" s="48"/>
      <c r="P2421" s="48"/>
      <c r="Q2421" s="48"/>
    </row>
    <row r="2422" spans="1:17" customFormat="1" x14ac:dyDescent="0.3">
      <c r="A2422" s="7" t="s">
        <v>6450</v>
      </c>
      <c r="B2422" s="7" t="s">
        <v>6451</v>
      </c>
      <c r="C2422" s="33">
        <v>0</v>
      </c>
      <c r="D2422" s="52">
        <v>89250</v>
      </c>
      <c r="E2422" s="70">
        <v>89250</v>
      </c>
      <c r="F2422" s="122">
        <f t="shared" si="114"/>
        <v>133875</v>
      </c>
      <c r="G2422" s="105">
        <f t="shared" si="112"/>
        <v>35700</v>
      </c>
      <c r="H2422" s="105">
        <f t="shared" si="113"/>
        <v>58012.5</v>
      </c>
      <c r="I2422" s="7" t="s">
        <v>17519</v>
      </c>
      <c r="J2422" s="7" t="s">
        <v>1148</v>
      </c>
      <c r="K2422" s="45"/>
      <c r="L2422" s="45"/>
      <c r="M2422" s="46"/>
      <c r="N2422" s="47"/>
      <c r="O2422" s="48"/>
      <c r="P2422" s="48"/>
      <c r="Q2422" s="48"/>
    </row>
    <row r="2423" spans="1:17" customFormat="1" x14ac:dyDescent="0.3">
      <c r="A2423" s="7" t="s">
        <v>6452</v>
      </c>
      <c r="B2423" s="7" t="s">
        <v>6453</v>
      </c>
      <c r="C2423" s="33">
        <v>0</v>
      </c>
      <c r="D2423" s="52">
        <v>51045.05</v>
      </c>
      <c r="E2423" s="70">
        <v>51045.05</v>
      </c>
      <c r="F2423" s="122">
        <f t="shared" si="114"/>
        <v>76567.575000000012</v>
      </c>
      <c r="G2423" s="105">
        <f t="shared" si="112"/>
        <v>20418.020000000004</v>
      </c>
      <c r="H2423" s="105">
        <f t="shared" si="113"/>
        <v>33179.282500000008</v>
      </c>
      <c r="I2423" s="7" t="s">
        <v>17519</v>
      </c>
      <c r="J2423" s="7" t="s">
        <v>711</v>
      </c>
      <c r="K2423" s="45"/>
      <c r="L2423" s="45"/>
      <c r="M2423" s="46"/>
      <c r="N2423" s="47"/>
      <c r="O2423" s="48"/>
      <c r="P2423" s="48"/>
      <c r="Q2423" s="48"/>
    </row>
    <row r="2424" spans="1:17" customFormat="1" x14ac:dyDescent="0.3">
      <c r="A2424" s="7" t="s">
        <v>6454</v>
      </c>
      <c r="B2424" s="7" t="s">
        <v>6455</v>
      </c>
      <c r="C2424" s="33">
        <v>0</v>
      </c>
      <c r="D2424" s="52">
        <v>124950</v>
      </c>
      <c r="E2424" s="70">
        <v>0</v>
      </c>
      <c r="F2424" s="122">
        <f t="shared" si="114"/>
        <v>187425</v>
      </c>
      <c r="G2424" s="105">
        <f t="shared" si="112"/>
        <v>49980</v>
      </c>
      <c r="H2424" s="105">
        <f t="shared" si="113"/>
        <v>81217.5</v>
      </c>
      <c r="I2424" s="7" t="s">
        <v>17519</v>
      </c>
      <c r="J2424" s="7" t="s">
        <v>711</v>
      </c>
      <c r="K2424" s="45"/>
      <c r="L2424" s="45"/>
      <c r="M2424" s="46"/>
      <c r="N2424" s="47"/>
      <c r="O2424" s="48"/>
      <c r="P2424" s="48"/>
      <c r="Q2424" s="48"/>
    </row>
    <row r="2425" spans="1:17" customFormat="1" x14ac:dyDescent="0.3">
      <c r="A2425" s="7" t="s">
        <v>6456</v>
      </c>
      <c r="B2425" s="7" t="s">
        <v>6457</v>
      </c>
      <c r="C2425" s="33">
        <v>0</v>
      </c>
      <c r="D2425" s="52">
        <v>124950</v>
      </c>
      <c r="E2425" s="70">
        <v>124950</v>
      </c>
      <c r="F2425" s="122">
        <f t="shared" si="114"/>
        <v>187425</v>
      </c>
      <c r="G2425" s="105">
        <f t="shared" si="112"/>
        <v>49980</v>
      </c>
      <c r="H2425" s="105">
        <f t="shared" si="113"/>
        <v>81217.5</v>
      </c>
      <c r="I2425" s="7" t="s">
        <v>17519</v>
      </c>
      <c r="J2425" s="7" t="s">
        <v>711</v>
      </c>
      <c r="K2425" s="45"/>
      <c r="L2425" s="45"/>
      <c r="M2425" s="46"/>
      <c r="N2425" s="47"/>
      <c r="O2425" s="48"/>
      <c r="P2425" s="48"/>
      <c r="Q2425" s="48"/>
    </row>
    <row r="2426" spans="1:17" customFormat="1" x14ac:dyDescent="0.3">
      <c r="A2426" s="7" t="s">
        <v>6458</v>
      </c>
      <c r="B2426" s="7" t="s">
        <v>6459</v>
      </c>
      <c r="C2426" s="33">
        <v>0</v>
      </c>
      <c r="D2426" s="52">
        <v>124950</v>
      </c>
      <c r="E2426" s="70">
        <v>124950</v>
      </c>
      <c r="F2426" s="122">
        <f t="shared" si="114"/>
        <v>187425</v>
      </c>
      <c r="G2426" s="105">
        <f t="shared" si="112"/>
        <v>49980</v>
      </c>
      <c r="H2426" s="105">
        <f t="shared" si="113"/>
        <v>81217.5</v>
      </c>
      <c r="I2426" s="7" t="s">
        <v>17519</v>
      </c>
      <c r="J2426" s="7" t="s">
        <v>711</v>
      </c>
      <c r="K2426" s="45"/>
      <c r="L2426" s="45"/>
      <c r="M2426" s="46"/>
      <c r="N2426" s="47"/>
      <c r="O2426" s="48"/>
      <c r="P2426" s="48"/>
      <c r="Q2426" s="48"/>
    </row>
    <row r="2427" spans="1:17" customFormat="1" x14ac:dyDescent="0.3">
      <c r="A2427" s="7" t="s">
        <v>6460</v>
      </c>
      <c r="B2427" s="7" t="s">
        <v>6461</v>
      </c>
      <c r="C2427" s="33">
        <v>0</v>
      </c>
      <c r="D2427" s="52">
        <v>124950</v>
      </c>
      <c r="E2427" s="70">
        <v>0</v>
      </c>
      <c r="F2427" s="122">
        <f t="shared" si="114"/>
        <v>187425</v>
      </c>
      <c r="G2427" s="105">
        <f t="shared" si="112"/>
        <v>49980</v>
      </c>
      <c r="H2427" s="105">
        <f t="shared" si="113"/>
        <v>81217.5</v>
      </c>
      <c r="I2427" s="7" t="s">
        <v>17519</v>
      </c>
      <c r="J2427" s="7" t="s">
        <v>711</v>
      </c>
      <c r="K2427" s="45"/>
      <c r="L2427" s="45"/>
      <c r="M2427" s="46"/>
      <c r="N2427" s="47"/>
      <c r="O2427" s="48"/>
      <c r="P2427" s="48"/>
      <c r="Q2427" s="48"/>
    </row>
    <row r="2428" spans="1:17" customFormat="1" x14ac:dyDescent="0.3">
      <c r="A2428" s="7" t="s">
        <v>6462</v>
      </c>
      <c r="B2428" s="7" t="s">
        <v>6463</v>
      </c>
      <c r="C2428" s="33">
        <v>0</v>
      </c>
      <c r="D2428" s="52">
        <v>47966.52</v>
      </c>
      <c r="E2428" s="70">
        <v>0</v>
      </c>
      <c r="F2428" s="122">
        <f t="shared" si="114"/>
        <v>71949.78</v>
      </c>
      <c r="G2428" s="105">
        <f t="shared" si="112"/>
        <v>19186.608</v>
      </c>
      <c r="H2428" s="105">
        <f t="shared" si="113"/>
        <v>31178.237999999998</v>
      </c>
      <c r="I2428" s="7" t="s">
        <v>17519</v>
      </c>
      <c r="J2428" s="7" t="s">
        <v>711</v>
      </c>
      <c r="K2428" s="45"/>
      <c r="L2428" s="45"/>
      <c r="M2428" s="46"/>
      <c r="N2428" s="47"/>
      <c r="O2428" s="48"/>
      <c r="P2428" s="48"/>
      <c r="Q2428" s="48"/>
    </row>
    <row r="2429" spans="1:17" customFormat="1" x14ac:dyDescent="0.3">
      <c r="A2429" s="7" t="s">
        <v>6464</v>
      </c>
      <c r="B2429" s="7" t="s">
        <v>6465</v>
      </c>
      <c r="C2429" s="33">
        <v>0</v>
      </c>
      <c r="D2429" s="52">
        <v>654500</v>
      </c>
      <c r="E2429" s="70">
        <v>0</v>
      </c>
      <c r="F2429" s="122">
        <f t="shared" si="114"/>
        <v>981750</v>
      </c>
      <c r="G2429" s="105">
        <f t="shared" si="112"/>
        <v>261800</v>
      </c>
      <c r="H2429" s="105">
        <f t="shared" si="113"/>
        <v>425425</v>
      </c>
      <c r="I2429" s="7" t="s">
        <v>17519</v>
      </c>
      <c r="J2429" s="7" t="s">
        <v>711</v>
      </c>
      <c r="K2429" s="45"/>
      <c r="L2429" s="45"/>
      <c r="M2429" s="46"/>
      <c r="N2429" s="47"/>
      <c r="O2429" s="48"/>
      <c r="P2429" s="48"/>
      <c r="Q2429" s="48"/>
    </row>
    <row r="2430" spans="1:17" customFormat="1" x14ac:dyDescent="0.3">
      <c r="A2430" s="7" t="s">
        <v>6466</v>
      </c>
      <c r="B2430" s="7" t="s">
        <v>6467</v>
      </c>
      <c r="C2430" s="33">
        <v>0</v>
      </c>
      <c r="D2430" s="52">
        <v>172064.48</v>
      </c>
      <c r="E2430" s="70">
        <v>0</v>
      </c>
      <c r="F2430" s="122">
        <f t="shared" si="114"/>
        <v>258096.72000000003</v>
      </c>
      <c r="G2430" s="105">
        <f t="shared" si="112"/>
        <v>68825.792000000001</v>
      </c>
      <c r="H2430" s="105">
        <f t="shared" si="113"/>
        <v>111841.91200000001</v>
      </c>
      <c r="I2430" s="7" t="s">
        <v>17519</v>
      </c>
      <c r="J2430" s="7" t="s">
        <v>711</v>
      </c>
      <c r="K2430" s="45"/>
      <c r="L2430" s="45"/>
      <c r="M2430" s="46"/>
      <c r="N2430" s="47"/>
      <c r="O2430" s="48"/>
      <c r="P2430" s="48"/>
      <c r="Q2430" s="48"/>
    </row>
    <row r="2431" spans="1:17" customFormat="1" x14ac:dyDescent="0.3">
      <c r="A2431" s="7" t="s">
        <v>6468</v>
      </c>
      <c r="B2431" s="7" t="s">
        <v>6469</v>
      </c>
      <c r="C2431" s="33">
        <v>0</v>
      </c>
      <c r="D2431" s="52">
        <v>172064.48</v>
      </c>
      <c r="E2431" s="70">
        <v>0</v>
      </c>
      <c r="F2431" s="122">
        <f t="shared" si="114"/>
        <v>258096.72000000003</v>
      </c>
      <c r="G2431" s="105">
        <f t="shared" si="112"/>
        <v>68825.792000000001</v>
      </c>
      <c r="H2431" s="105">
        <f t="shared" si="113"/>
        <v>111841.91200000001</v>
      </c>
      <c r="I2431" s="7" t="s">
        <v>17519</v>
      </c>
      <c r="J2431" s="7" t="s">
        <v>711</v>
      </c>
      <c r="K2431" s="45"/>
      <c r="L2431" s="45"/>
      <c r="M2431" s="46"/>
      <c r="N2431" s="47"/>
      <c r="O2431" s="48"/>
      <c r="P2431" s="48"/>
      <c r="Q2431" s="48"/>
    </row>
    <row r="2432" spans="1:17" customFormat="1" x14ac:dyDescent="0.3">
      <c r="A2432" s="7" t="s">
        <v>6470</v>
      </c>
      <c r="B2432" s="7" t="s">
        <v>6471</v>
      </c>
      <c r="C2432" s="33">
        <v>0</v>
      </c>
      <c r="D2432" s="52">
        <v>414043.84</v>
      </c>
      <c r="E2432" s="70">
        <v>414043.84</v>
      </c>
      <c r="F2432" s="122">
        <f t="shared" si="114"/>
        <v>621065.76</v>
      </c>
      <c r="G2432" s="105">
        <f t="shared" si="112"/>
        <v>165617.53600000002</v>
      </c>
      <c r="H2432" s="105">
        <f t="shared" si="113"/>
        <v>269128.49600000004</v>
      </c>
      <c r="I2432" s="7" t="s">
        <v>17519</v>
      </c>
      <c r="J2432" s="7" t="s">
        <v>711</v>
      </c>
      <c r="K2432" s="45"/>
      <c r="L2432" s="45"/>
      <c r="M2432" s="46"/>
      <c r="N2432" s="47"/>
      <c r="O2432" s="48"/>
      <c r="P2432" s="48"/>
      <c r="Q2432" s="48"/>
    </row>
    <row r="2433" spans="1:17" customFormat="1" x14ac:dyDescent="0.3">
      <c r="A2433" s="7" t="s">
        <v>6472</v>
      </c>
      <c r="B2433" s="7" t="s">
        <v>6473</v>
      </c>
      <c r="C2433" s="66">
        <v>0</v>
      </c>
      <c r="D2433" s="68">
        <v>208097.68</v>
      </c>
      <c r="E2433" s="70">
        <v>0</v>
      </c>
      <c r="F2433" s="122">
        <f t="shared" si="114"/>
        <v>312146.52</v>
      </c>
      <c r="G2433" s="105">
        <f t="shared" si="112"/>
        <v>83239.072000000015</v>
      </c>
      <c r="H2433" s="105">
        <f t="shared" si="113"/>
        <v>135263.49200000003</v>
      </c>
      <c r="I2433" s="7" t="s">
        <v>17519</v>
      </c>
      <c r="J2433" s="7" t="s">
        <v>711</v>
      </c>
      <c r="K2433" s="45"/>
      <c r="L2433" s="45"/>
      <c r="M2433" s="46"/>
      <c r="N2433" s="47"/>
      <c r="O2433" s="48"/>
      <c r="P2433" s="48"/>
      <c r="Q2433" s="48"/>
    </row>
    <row r="2434" spans="1:17" customFormat="1" x14ac:dyDescent="0.3">
      <c r="A2434" s="7" t="s">
        <v>6474</v>
      </c>
      <c r="B2434" s="7" t="s">
        <v>6475</v>
      </c>
      <c r="C2434" s="33">
        <v>0</v>
      </c>
      <c r="D2434" s="52">
        <v>243551.35</v>
      </c>
      <c r="E2434" s="70">
        <v>0</v>
      </c>
      <c r="F2434" s="122">
        <f t="shared" si="114"/>
        <v>365327.02500000002</v>
      </c>
      <c r="G2434" s="105">
        <f t="shared" si="112"/>
        <v>97420.540000000008</v>
      </c>
      <c r="H2434" s="105">
        <f t="shared" si="113"/>
        <v>158308.3775</v>
      </c>
      <c r="I2434" s="7" t="s">
        <v>17519</v>
      </c>
      <c r="J2434" s="7" t="s">
        <v>711</v>
      </c>
      <c r="K2434" s="45"/>
      <c r="L2434" s="45"/>
      <c r="M2434" s="46"/>
      <c r="N2434" s="47"/>
      <c r="O2434" s="48"/>
      <c r="P2434" s="48"/>
      <c r="Q2434" s="48"/>
    </row>
    <row r="2435" spans="1:17" customFormat="1" x14ac:dyDescent="0.3">
      <c r="A2435" s="7" t="s">
        <v>6476</v>
      </c>
      <c r="B2435" s="7" t="s">
        <v>6477</v>
      </c>
      <c r="C2435" s="33">
        <v>0</v>
      </c>
      <c r="D2435" s="52">
        <v>87619.7</v>
      </c>
      <c r="E2435" s="70">
        <v>0</v>
      </c>
      <c r="F2435" s="122">
        <f t="shared" si="114"/>
        <v>131429.54999999999</v>
      </c>
      <c r="G2435" s="105">
        <f t="shared" si="112"/>
        <v>35047.879999999997</v>
      </c>
      <c r="H2435" s="105">
        <f t="shared" si="113"/>
        <v>56952.805</v>
      </c>
      <c r="I2435" s="7" t="s">
        <v>17519</v>
      </c>
      <c r="J2435" s="7" t="s">
        <v>711</v>
      </c>
      <c r="K2435" s="45"/>
      <c r="L2435" s="45"/>
      <c r="M2435" s="46"/>
      <c r="N2435" s="47"/>
      <c r="O2435" s="48"/>
      <c r="P2435" s="48"/>
      <c r="Q2435" s="48"/>
    </row>
    <row r="2436" spans="1:17" customFormat="1" x14ac:dyDescent="0.3">
      <c r="A2436" s="7" t="s">
        <v>6478</v>
      </c>
      <c r="B2436" s="7" t="s">
        <v>6479</v>
      </c>
      <c r="C2436" s="33">
        <v>0</v>
      </c>
      <c r="D2436" s="52">
        <v>65450</v>
      </c>
      <c r="E2436" s="70">
        <v>65450</v>
      </c>
      <c r="F2436" s="122">
        <f t="shared" si="114"/>
        <v>98175</v>
      </c>
      <c r="G2436" s="105">
        <f t="shared" ref="G2436:G2499" si="115">(F2436/1.5)*0.4</f>
        <v>26180</v>
      </c>
      <c r="H2436" s="105">
        <f t="shared" ref="H2436:H2499" si="116">(F2436/1.5)*0.65</f>
        <v>42542.5</v>
      </c>
      <c r="I2436" s="7" t="s">
        <v>17519</v>
      </c>
      <c r="J2436" s="7" t="s">
        <v>711</v>
      </c>
      <c r="K2436" s="45"/>
      <c r="L2436" s="45"/>
      <c r="M2436" s="46"/>
      <c r="N2436" s="47"/>
      <c r="O2436" s="48"/>
      <c r="P2436" s="48"/>
      <c r="Q2436" s="48"/>
    </row>
    <row r="2437" spans="1:17" customFormat="1" x14ac:dyDescent="0.3">
      <c r="A2437" s="7" t="s">
        <v>6480</v>
      </c>
      <c r="B2437" s="7" t="s">
        <v>6481</v>
      </c>
      <c r="C2437" s="33">
        <v>0</v>
      </c>
      <c r="D2437" s="52">
        <v>81510.240000000005</v>
      </c>
      <c r="E2437" s="70">
        <v>81510.240000000005</v>
      </c>
      <c r="F2437" s="122">
        <f t="shared" si="114"/>
        <v>122265.36000000002</v>
      </c>
      <c r="G2437" s="105">
        <f t="shared" si="115"/>
        <v>32604.096000000005</v>
      </c>
      <c r="H2437" s="105">
        <f t="shared" si="116"/>
        <v>52981.656000000003</v>
      </c>
      <c r="I2437" s="7" t="s">
        <v>17519</v>
      </c>
      <c r="J2437" s="7" t="s">
        <v>711</v>
      </c>
      <c r="K2437" s="45"/>
      <c r="L2437" s="45"/>
      <c r="M2437" s="46"/>
      <c r="N2437" s="47"/>
      <c r="O2437" s="48"/>
      <c r="P2437" s="48"/>
      <c r="Q2437" s="48"/>
    </row>
    <row r="2438" spans="1:17" customFormat="1" x14ac:dyDescent="0.3">
      <c r="A2438" s="7" t="s">
        <v>6482</v>
      </c>
      <c r="B2438" s="7" t="s">
        <v>6483</v>
      </c>
      <c r="C2438" s="33">
        <v>0</v>
      </c>
      <c r="D2438" s="52">
        <v>942480</v>
      </c>
      <c r="E2438" s="70">
        <v>942480</v>
      </c>
      <c r="F2438" s="122">
        <f t="shared" si="114"/>
        <v>1413720</v>
      </c>
      <c r="G2438" s="105">
        <f t="shared" si="115"/>
        <v>376992</v>
      </c>
      <c r="H2438" s="105">
        <f t="shared" si="116"/>
        <v>612612</v>
      </c>
      <c r="I2438" s="7" t="s">
        <v>17519</v>
      </c>
      <c r="J2438" s="7" t="s">
        <v>711</v>
      </c>
      <c r="K2438" s="45"/>
      <c r="L2438" s="45"/>
      <c r="M2438" s="46"/>
      <c r="N2438" s="47"/>
      <c r="O2438" s="48"/>
      <c r="P2438" s="48"/>
      <c r="Q2438" s="48"/>
    </row>
    <row r="2439" spans="1:17" customFormat="1" x14ac:dyDescent="0.3">
      <c r="A2439" s="7" t="s">
        <v>6484</v>
      </c>
      <c r="B2439" s="7" t="s">
        <v>6485</v>
      </c>
      <c r="C2439" s="33">
        <v>0</v>
      </c>
      <c r="D2439" s="52">
        <v>85018.36</v>
      </c>
      <c r="E2439" s="70">
        <v>0</v>
      </c>
      <c r="F2439" s="122">
        <f t="shared" ref="F2439:F2502" si="117">IF(E2439&gt;0,+E2439,IF(D2439&gt;0,+D2439,IF(C2439&gt;0,+C2439,0)))*1.5</f>
        <v>127527.54000000001</v>
      </c>
      <c r="G2439" s="105">
        <f t="shared" si="115"/>
        <v>34007.344000000005</v>
      </c>
      <c r="H2439" s="105">
        <f t="shared" si="116"/>
        <v>55261.934000000001</v>
      </c>
      <c r="I2439" s="7" t="s">
        <v>17519</v>
      </c>
      <c r="J2439" s="7" t="s">
        <v>711</v>
      </c>
      <c r="K2439" s="45"/>
      <c r="L2439" s="45"/>
      <c r="M2439" s="46"/>
      <c r="N2439" s="47"/>
      <c r="O2439" s="48"/>
      <c r="P2439" s="48"/>
      <c r="Q2439" s="48"/>
    </row>
    <row r="2440" spans="1:17" customFormat="1" x14ac:dyDescent="0.3">
      <c r="A2440" s="7" t="s">
        <v>6486</v>
      </c>
      <c r="B2440" s="7" t="s">
        <v>6487</v>
      </c>
      <c r="C2440" s="33">
        <v>0</v>
      </c>
      <c r="D2440" s="52">
        <v>44030</v>
      </c>
      <c r="E2440" s="70">
        <v>0</v>
      </c>
      <c r="F2440" s="122">
        <f t="shared" si="117"/>
        <v>66045</v>
      </c>
      <c r="G2440" s="105">
        <f t="shared" si="115"/>
        <v>17612</v>
      </c>
      <c r="H2440" s="105">
        <f t="shared" si="116"/>
        <v>28619.5</v>
      </c>
      <c r="I2440" s="7" t="s">
        <v>17519</v>
      </c>
      <c r="J2440" s="7" t="s">
        <v>711</v>
      </c>
      <c r="K2440" s="45"/>
      <c r="L2440" s="45"/>
      <c r="M2440" s="46"/>
      <c r="N2440" s="47"/>
      <c r="O2440" s="48"/>
      <c r="P2440" s="48"/>
      <c r="Q2440" s="48"/>
    </row>
    <row r="2441" spans="1:17" customFormat="1" x14ac:dyDescent="0.3">
      <c r="A2441" s="7" t="s">
        <v>6488</v>
      </c>
      <c r="B2441" s="7" t="s">
        <v>6489</v>
      </c>
      <c r="C2441" s="33">
        <v>165349.31</v>
      </c>
      <c r="D2441" s="52">
        <v>165349.31</v>
      </c>
      <c r="E2441" s="70">
        <v>165349.31</v>
      </c>
      <c r="F2441" s="122">
        <f t="shared" si="117"/>
        <v>248023.965</v>
      </c>
      <c r="G2441" s="105">
        <f t="shared" si="115"/>
        <v>66139.724000000002</v>
      </c>
      <c r="H2441" s="105">
        <f t="shared" si="116"/>
        <v>107477.0515</v>
      </c>
      <c r="I2441" s="7" t="s">
        <v>17519</v>
      </c>
      <c r="J2441" s="7" t="s">
        <v>711</v>
      </c>
      <c r="K2441" s="45"/>
      <c r="L2441" s="45"/>
      <c r="M2441" s="46"/>
      <c r="N2441" s="47"/>
      <c r="O2441" s="48"/>
      <c r="P2441" s="48"/>
      <c r="Q2441" s="48"/>
    </row>
    <row r="2442" spans="1:17" customFormat="1" x14ac:dyDescent="0.3">
      <c r="A2442" s="7" t="s">
        <v>6490</v>
      </c>
      <c r="B2442" s="7" t="s">
        <v>6491</v>
      </c>
      <c r="C2442" s="33">
        <v>0</v>
      </c>
      <c r="D2442" s="52">
        <v>660902.19999999995</v>
      </c>
      <c r="E2442" s="70">
        <v>0</v>
      </c>
      <c r="F2442" s="122">
        <f t="shared" si="117"/>
        <v>991353.29999999993</v>
      </c>
      <c r="G2442" s="105">
        <f t="shared" si="115"/>
        <v>264360.88</v>
      </c>
      <c r="H2442" s="105">
        <f t="shared" si="116"/>
        <v>429586.43</v>
      </c>
      <c r="I2442" s="7" t="s">
        <v>17519</v>
      </c>
      <c r="J2442" s="7" t="s">
        <v>711</v>
      </c>
      <c r="K2442" s="45"/>
      <c r="L2442" s="45"/>
      <c r="M2442" s="46"/>
      <c r="N2442" s="47"/>
      <c r="O2442" s="48"/>
      <c r="P2442" s="48"/>
      <c r="Q2442" s="48"/>
    </row>
    <row r="2443" spans="1:17" customFormat="1" x14ac:dyDescent="0.3">
      <c r="A2443" s="7" t="s">
        <v>6492</v>
      </c>
      <c r="B2443" s="7" t="s">
        <v>6493</v>
      </c>
      <c r="C2443" s="33">
        <v>0</v>
      </c>
      <c r="D2443" s="52">
        <v>22657.599999999999</v>
      </c>
      <c r="E2443" s="70">
        <v>22658</v>
      </c>
      <c r="F2443" s="122">
        <f t="shared" si="117"/>
        <v>33987</v>
      </c>
      <c r="G2443" s="105">
        <f t="shared" si="115"/>
        <v>9063.2000000000007</v>
      </c>
      <c r="H2443" s="105">
        <f t="shared" si="116"/>
        <v>14727.7</v>
      </c>
      <c r="I2443" s="7" t="s">
        <v>17519</v>
      </c>
      <c r="J2443" s="7" t="s">
        <v>1433</v>
      </c>
      <c r="K2443" s="45"/>
      <c r="L2443" s="45"/>
      <c r="M2443" s="46"/>
      <c r="N2443" s="47"/>
      <c r="O2443" s="48"/>
      <c r="P2443" s="48"/>
      <c r="Q2443" s="48"/>
    </row>
    <row r="2444" spans="1:17" customFormat="1" x14ac:dyDescent="0.3">
      <c r="A2444" s="7" t="s">
        <v>6494</v>
      </c>
      <c r="B2444" s="7" t="s">
        <v>6495</v>
      </c>
      <c r="C2444" s="33">
        <v>0</v>
      </c>
      <c r="D2444" s="52">
        <v>18743.689999999999</v>
      </c>
      <c r="E2444" s="70">
        <v>18742.5</v>
      </c>
      <c r="F2444" s="122">
        <f t="shared" si="117"/>
        <v>28113.75</v>
      </c>
      <c r="G2444" s="105">
        <f t="shared" si="115"/>
        <v>7497</v>
      </c>
      <c r="H2444" s="105">
        <f t="shared" si="116"/>
        <v>12182.625</v>
      </c>
      <c r="I2444" s="7" t="s">
        <v>17519</v>
      </c>
      <c r="J2444" s="7" t="s">
        <v>1433</v>
      </c>
      <c r="K2444" s="45"/>
      <c r="L2444" s="45"/>
      <c r="M2444" s="46"/>
      <c r="N2444" s="47"/>
      <c r="O2444" s="48"/>
      <c r="P2444" s="48"/>
      <c r="Q2444" s="48"/>
    </row>
    <row r="2445" spans="1:17" customFormat="1" x14ac:dyDescent="0.3">
      <c r="A2445" s="7" t="s">
        <v>6496</v>
      </c>
      <c r="B2445" s="7" t="s">
        <v>6497</v>
      </c>
      <c r="C2445" s="33">
        <v>0</v>
      </c>
      <c r="D2445" s="52">
        <v>35700</v>
      </c>
      <c r="E2445" s="70">
        <v>0</v>
      </c>
      <c r="F2445" s="122">
        <f t="shared" si="117"/>
        <v>53550</v>
      </c>
      <c r="G2445" s="105">
        <f t="shared" si="115"/>
        <v>14280</v>
      </c>
      <c r="H2445" s="105">
        <f t="shared" si="116"/>
        <v>23205</v>
      </c>
      <c r="I2445" s="7" t="s">
        <v>17519</v>
      </c>
      <c r="J2445" s="7" t="s">
        <v>1104</v>
      </c>
      <c r="K2445" s="45"/>
      <c r="L2445" s="45"/>
      <c r="M2445" s="46"/>
      <c r="N2445" s="47"/>
      <c r="O2445" s="48"/>
      <c r="P2445" s="48"/>
      <c r="Q2445" s="48"/>
    </row>
    <row r="2446" spans="1:17" customFormat="1" x14ac:dyDescent="0.3">
      <c r="A2446" s="7" t="s">
        <v>6498</v>
      </c>
      <c r="B2446" s="7" t="s">
        <v>6499</v>
      </c>
      <c r="C2446" s="33">
        <v>0</v>
      </c>
      <c r="D2446" s="52">
        <v>35700</v>
      </c>
      <c r="E2446" s="70">
        <v>0</v>
      </c>
      <c r="F2446" s="122">
        <f t="shared" si="117"/>
        <v>53550</v>
      </c>
      <c r="G2446" s="105">
        <f t="shared" si="115"/>
        <v>14280</v>
      </c>
      <c r="H2446" s="105">
        <f t="shared" si="116"/>
        <v>23205</v>
      </c>
      <c r="I2446" s="7" t="s">
        <v>17519</v>
      </c>
      <c r="J2446" s="7" t="s">
        <v>1433</v>
      </c>
      <c r="K2446" s="45"/>
      <c r="L2446" s="45"/>
      <c r="M2446" s="46"/>
      <c r="N2446" s="47"/>
      <c r="O2446" s="48"/>
      <c r="P2446" s="48"/>
      <c r="Q2446" s="48"/>
    </row>
    <row r="2447" spans="1:17" customFormat="1" x14ac:dyDescent="0.3">
      <c r="A2447" s="7" t="s">
        <v>6500</v>
      </c>
      <c r="B2447" s="7" t="s">
        <v>6501</v>
      </c>
      <c r="C2447" s="33">
        <v>0</v>
      </c>
      <c r="D2447" s="52">
        <v>35700</v>
      </c>
      <c r="E2447" s="70">
        <v>0</v>
      </c>
      <c r="F2447" s="122">
        <f t="shared" si="117"/>
        <v>53550</v>
      </c>
      <c r="G2447" s="105">
        <f t="shared" si="115"/>
        <v>14280</v>
      </c>
      <c r="H2447" s="105">
        <f t="shared" si="116"/>
        <v>23205</v>
      </c>
      <c r="I2447" s="7" t="s">
        <v>17519</v>
      </c>
      <c r="J2447" s="7" t="s">
        <v>2</v>
      </c>
      <c r="K2447" s="45"/>
      <c r="L2447" s="45"/>
      <c r="M2447" s="46"/>
      <c r="N2447" s="47"/>
      <c r="O2447" s="48"/>
      <c r="P2447" s="48"/>
      <c r="Q2447" s="48"/>
    </row>
    <row r="2448" spans="1:17" customFormat="1" x14ac:dyDescent="0.3">
      <c r="A2448" s="7" t="s">
        <v>6502</v>
      </c>
      <c r="B2448" s="7" t="s">
        <v>6503</v>
      </c>
      <c r="C2448" s="33">
        <v>0</v>
      </c>
      <c r="D2448" s="52">
        <v>35700</v>
      </c>
      <c r="E2448" s="70">
        <v>0</v>
      </c>
      <c r="F2448" s="122">
        <f t="shared" si="117"/>
        <v>53550</v>
      </c>
      <c r="G2448" s="105">
        <f t="shared" si="115"/>
        <v>14280</v>
      </c>
      <c r="H2448" s="105">
        <f t="shared" si="116"/>
        <v>23205</v>
      </c>
      <c r="I2448" s="7" t="s">
        <v>17519</v>
      </c>
      <c r="J2448" s="7" t="s">
        <v>2</v>
      </c>
      <c r="K2448" s="45"/>
      <c r="L2448" s="45"/>
      <c r="M2448" s="46"/>
      <c r="N2448" s="47"/>
      <c r="O2448" s="48"/>
      <c r="P2448" s="48"/>
      <c r="Q2448" s="48"/>
    </row>
    <row r="2449" spans="1:17" customFormat="1" x14ac:dyDescent="0.3">
      <c r="A2449" s="7" t="s">
        <v>6504</v>
      </c>
      <c r="B2449" s="7" t="s">
        <v>6505</v>
      </c>
      <c r="C2449" s="33">
        <v>0</v>
      </c>
      <c r="D2449" s="52">
        <v>35700</v>
      </c>
      <c r="E2449" s="70">
        <v>0</v>
      </c>
      <c r="F2449" s="122">
        <f t="shared" si="117"/>
        <v>53550</v>
      </c>
      <c r="G2449" s="105">
        <f t="shared" si="115"/>
        <v>14280</v>
      </c>
      <c r="H2449" s="105">
        <f t="shared" si="116"/>
        <v>23205</v>
      </c>
      <c r="I2449" s="7" t="s">
        <v>17519</v>
      </c>
      <c r="J2449" s="7" t="s">
        <v>2</v>
      </c>
      <c r="K2449" s="45"/>
      <c r="L2449" s="45"/>
      <c r="M2449" s="46"/>
      <c r="N2449" s="47"/>
      <c r="O2449" s="48"/>
      <c r="P2449" s="48"/>
      <c r="Q2449" s="48"/>
    </row>
    <row r="2450" spans="1:17" customFormat="1" x14ac:dyDescent="0.3">
      <c r="A2450" s="7" t="s">
        <v>6506</v>
      </c>
      <c r="B2450" s="7" t="s">
        <v>6507</v>
      </c>
      <c r="C2450" s="33">
        <v>0</v>
      </c>
      <c r="D2450" s="52">
        <v>35700</v>
      </c>
      <c r="E2450" s="70">
        <v>0</v>
      </c>
      <c r="F2450" s="122">
        <f t="shared" si="117"/>
        <v>53550</v>
      </c>
      <c r="G2450" s="105">
        <f t="shared" si="115"/>
        <v>14280</v>
      </c>
      <c r="H2450" s="105">
        <f t="shared" si="116"/>
        <v>23205</v>
      </c>
      <c r="I2450" s="7" t="s">
        <v>17519</v>
      </c>
      <c r="J2450" s="7" t="s">
        <v>2</v>
      </c>
      <c r="K2450" s="45"/>
      <c r="L2450" s="45"/>
      <c r="M2450" s="46"/>
      <c r="N2450" s="47"/>
      <c r="O2450" s="48"/>
      <c r="P2450" s="48"/>
      <c r="Q2450" s="48"/>
    </row>
    <row r="2451" spans="1:17" customFormat="1" x14ac:dyDescent="0.3">
      <c r="A2451" s="7" t="s">
        <v>6508</v>
      </c>
      <c r="B2451" s="7" t="s">
        <v>6509</v>
      </c>
      <c r="C2451" s="33">
        <v>0</v>
      </c>
      <c r="D2451" s="52">
        <v>35700</v>
      </c>
      <c r="E2451" s="70">
        <v>0</v>
      </c>
      <c r="F2451" s="122">
        <f t="shared" si="117"/>
        <v>53550</v>
      </c>
      <c r="G2451" s="105">
        <f t="shared" si="115"/>
        <v>14280</v>
      </c>
      <c r="H2451" s="105">
        <f t="shared" si="116"/>
        <v>23205</v>
      </c>
      <c r="I2451" s="7" t="s">
        <v>17519</v>
      </c>
      <c r="J2451" s="7" t="s">
        <v>2</v>
      </c>
      <c r="K2451" s="45"/>
      <c r="L2451" s="45"/>
      <c r="M2451" s="46"/>
      <c r="N2451" s="47"/>
      <c r="O2451" s="48"/>
      <c r="P2451" s="48"/>
      <c r="Q2451" s="48"/>
    </row>
    <row r="2452" spans="1:17" customFormat="1" x14ac:dyDescent="0.3">
      <c r="A2452" s="7" t="s">
        <v>6510</v>
      </c>
      <c r="B2452" s="7" t="s">
        <v>6511</v>
      </c>
      <c r="C2452" s="33">
        <v>0</v>
      </c>
      <c r="D2452" s="52">
        <v>465099.6</v>
      </c>
      <c r="E2452" s="70">
        <v>465099.6</v>
      </c>
      <c r="F2452" s="122">
        <f t="shared" si="117"/>
        <v>697649.39999999991</v>
      </c>
      <c r="G2452" s="105">
        <f t="shared" si="115"/>
        <v>186039.83999999997</v>
      </c>
      <c r="H2452" s="105">
        <f t="shared" si="116"/>
        <v>302314.73999999993</v>
      </c>
      <c r="I2452" s="7" t="s">
        <v>17519</v>
      </c>
      <c r="J2452" s="7" t="s">
        <v>2</v>
      </c>
      <c r="K2452" s="45"/>
      <c r="L2452" s="45"/>
      <c r="M2452" s="46"/>
      <c r="N2452" s="47"/>
      <c r="O2452" s="48"/>
      <c r="P2452" s="48"/>
      <c r="Q2452" s="48"/>
    </row>
    <row r="2453" spans="1:17" customFormat="1" x14ac:dyDescent="0.3">
      <c r="A2453" s="7" t="s">
        <v>6512</v>
      </c>
      <c r="B2453" s="7" t="s">
        <v>6513</v>
      </c>
      <c r="C2453" s="33">
        <v>0</v>
      </c>
      <c r="D2453" s="52">
        <v>35700</v>
      </c>
      <c r="E2453" s="70">
        <v>0</v>
      </c>
      <c r="F2453" s="122">
        <f t="shared" si="117"/>
        <v>53550</v>
      </c>
      <c r="G2453" s="105">
        <f t="shared" si="115"/>
        <v>14280</v>
      </c>
      <c r="H2453" s="105">
        <f t="shared" si="116"/>
        <v>23205</v>
      </c>
      <c r="I2453" s="7" t="s">
        <v>17519</v>
      </c>
      <c r="J2453" s="7" t="s">
        <v>2</v>
      </c>
      <c r="K2453" s="45"/>
      <c r="L2453" s="45"/>
      <c r="M2453" s="46"/>
      <c r="N2453" s="47"/>
      <c r="O2453" s="48"/>
      <c r="P2453" s="48"/>
      <c r="Q2453" s="48"/>
    </row>
    <row r="2454" spans="1:17" customFormat="1" x14ac:dyDescent="0.3">
      <c r="A2454" s="7" t="s">
        <v>6514</v>
      </c>
      <c r="B2454" s="7" t="s">
        <v>6515</v>
      </c>
      <c r="C2454" s="33">
        <v>0</v>
      </c>
      <c r="D2454" s="52">
        <v>35700</v>
      </c>
      <c r="E2454" s="70">
        <v>0</v>
      </c>
      <c r="F2454" s="122">
        <f t="shared" si="117"/>
        <v>53550</v>
      </c>
      <c r="G2454" s="105">
        <f t="shared" si="115"/>
        <v>14280</v>
      </c>
      <c r="H2454" s="105">
        <f t="shared" si="116"/>
        <v>23205</v>
      </c>
      <c r="I2454" s="7" t="s">
        <v>17519</v>
      </c>
      <c r="J2454" s="7" t="s">
        <v>2</v>
      </c>
      <c r="K2454" s="45"/>
      <c r="L2454" s="45"/>
      <c r="M2454" s="46"/>
      <c r="N2454" s="47"/>
      <c r="O2454" s="48"/>
      <c r="P2454" s="48"/>
      <c r="Q2454" s="48"/>
    </row>
    <row r="2455" spans="1:17" customFormat="1" x14ac:dyDescent="0.3">
      <c r="A2455" s="7" t="s">
        <v>6516</v>
      </c>
      <c r="B2455" s="7" t="s">
        <v>6517</v>
      </c>
      <c r="C2455" s="33">
        <v>490679.84</v>
      </c>
      <c r="D2455" s="52">
        <v>490679.84</v>
      </c>
      <c r="E2455" s="70">
        <v>465099.6</v>
      </c>
      <c r="F2455" s="122">
        <f t="shared" si="117"/>
        <v>697649.39999999991</v>
      </c>
      <c r="G2455" s="105">
        <f t="shared" si="115"/>
        <v>186039.83999999997</v>
      </c>
      <c r="H2455" s="105">
        <f t="shared" si="116"/>
        <v>302314.73999999993</v>
      </c>
      <c r="I2455" s="7" t="s">
        <v>17519</v>
      </c>
      <c r="J2455" s="7" t="s">
        <v>2</v>
      </c>
      <c r="K2455" s="45"/>
      <c r="L2455" s="45"/>
      <c r="M2455" s="46"/>
      <c r="N2455" s="47"/>
      <c r="O2455" s="48"/>
      <c r="P2455" s="48"/>
      <c r="Q2455" s="48"/>
    </row>
    <row r="2456" spans="1:17" customFormat="1" x14ac:dyDescent="0.3">
      <c r="A2456" s="7" t="s">
        <v>6518</v>
      </c>
      <c r="B2456" s="7" t="s">
        <v>6519</v>
      </c>
      <c r="C2456" s="33">
        <v>0</v>
      </c>
      <c r="D2456" s="52">
        <v>562358.30000000005</v>
      </c>
      <c r="E2456" s="70">
        <v>590701.72</v>
      </c>
      <c r="F2456" s="122">
        <f t="shared" si="117"/>
        <v>886052.58</v>
      </c>
      <c r="G2456" s="105">
        <f t="shared" si="115"/>
        <v>236280.68799999999</v>
      </c>
      <c r="H2456" s="105">
        <f t="shared" si="116"/>
        <v>383956.11800000002</v>
      </c>
      <c r="I2456" s="7" t="s">
        <v>17519</v>
      </c>
      <c r="J2456" s="7" t="s">
        <v>2</v>
      </c>
      <c r="K2456" s="45"/>
      <c r="L2456" s="45"/>
      <c r="M2456" s="46"/>
      <c r="N2456" s="47"/>
      <c r="O2456" s="48"/>
      <c r="P2456" s="48"/>
      <c r="Q2456" s="48"/>
    </row>
    <row r="2457" spans="1:17" customFormat="1" ht="15.6" x14ac:dyDescent="0.3">
      <c r="A2457" s="7" t="s">
        <v>6520</v>
      </c>
      <c r="B2457" s="7" t="s">
        <v>6521</v>
      </c>
      <c r="C2457" s="33">
        <v>0</v>
      </c>
      <c r="D2457" s="52">
        <v>464100</v>
      </c>
      <c r="E2457" s="70">
        <v>0</v>
      </c>
      <c r="F2457" s="122">
        <f t="shared" si="117"/>
        <v>696150</v>
      </c>
      <c r="G2457" s="105">
        <f t="shared" si="115"/>
        <v>185640</v>
      </c>
      <c r="H2457" s="105">
        <f t="shared" si="116"/>
        <v>301665</v>
      </c>
      <c r="I2457" s="7" t="s">
        <v>17519</v>
      </c>
      <c r="J2457" s="7" t="s">
        <v>17526</v>
      </c>
      <c r="K2457" s="38"/>
      <c r="L2457" s="38"/>
      <c r="M2457" s="39"/>
      <c r="N2457" s="39"/>
      <c r="O2457" s="40"/>
      <c r="P2457" s="43"/>
      <c r="Q2457" s="43"/>
    </row>
    <row r="2458" spans="1:17" customFormat="1" ht="15.6" x14ac:dyDescent="0.3">
      <c r="A2458" s="7" t="s">
        <v>6522</v>
      </c>
      <c r="B2458" s="7" t="s">
        <v>6523</v>
      </c>
      <c r="C2458" s="33">
        <v>0</v>
      </c>
      <c r="D2458" s="52">
        <v>136255</v>
      </c>
      <c r="E2458" s="70">
        <v>0</v>
      </c>
      <c r="F2458" s="122">
        <f t="shared" si="117"/>
        <v>204382.5</v>
      </c>
      <c r="G2458" s="105">
        <f t="shared" si="115"/>
        <v>54502</v>
      </c>
      <c r="H2458" s="105">
        <f t="shared" si="116"/>
        <v>88565.75</v>
      </c>
      <c r="I2458" s="7" t="s">
        <v>17519</v>
      </c>
      <c r="J2458" s="7" t="s">
        <v>17526</v>
      </c>
      <c r="K2458" s="42"/>
      <c r="L2458" s="42"/>
      <c r="M2458" s="39"/>
      <c r="N2458" s="39"/>
      <c r="O2458" s="43"/>
      <c r="P2458" s="44"/>
      <c r="Q2458" s="44"/>
    </row>
    <row r="2459" spans="1:17" customFormat="1" x14ac:dyDescent="0.3">
      <c r="A2459" s="7" t="s">
        <v>6524</v>
      </c>
      <c r="B2459" s="7" t="s">
        <v>6525</v>
      </c>
      <c r="C2459" s="33">
        <v>0</v>
      </c>
      <c r="D2459" s="52">
        <v>154542.92000000001</v>
      </c>
      <c r="E2459" s="70">
        <v>0</v>
      </c>
      <c r="F2459" s="122">
        <f t="shared" si="117"/>
        <v>231814.38</v>
      </c>
      <c r="G2459" s="105">
        <f t="shared" si="115"/>
        <v>61817.168000000005</v>
      </c>
      <c r="H2459" s="105">
        <f t="shared" si="116"/>
        <v>100452.89800000002</v>
      </c>
      <c r="I2459" s="7" t="s">
        <v>17519</v>
      </c>
      <c r="J2459" s="7" t="s">
        <v>1433</v>
      </c>
      <c r="K2459" s="45"/>
      <c r="L2459" s="45"/>
      <c r="M2459" s="46"/>
      <c r="N2459" s="47"/>
      <c r="O2459" s="48"/>
      <c r="P2459" s="48"/>
      <c r="Q2459" s="48"/>
    </row>
    <row r="2460" spans="1:17" customFormat="1" x14ac:dyDescent="0.3">
      <c r="A2460" s="7" t="s">
        <v>6526</v>
      </c>
      <c r="B2460" s="7" t="s">
        <v>6527</v>
      </c>
      <c r="C2460" s="33">
        <v>0</v>
      </c>
      <c r="D2460" s="52">
        <v>353952.41</v>
      </c>
      <c r="E2460" s="70">
        <v>354001.2</v>
      </c>
      <c r="F2460" s="122">
        <f t="shared" si="117"/>
        <v>531001.80000000005</v>
      </c>
      <c r="G2460" s="105">
        <f t="shared" si="115"/>
        <v>141600.48000000001</v>
      </c>
      <c r="H2460" s="105">
        <f t="shared" si="116"/>
        <v>230100.78000000003</v>
      </c>
      <c r="I2460" s="7" t="s">
        <v>17519</v>
      </c>
      <c r="J2460" s="7" t="s">
        <v>711</v>
      </c>
      <c r="K2460" s="45"/>
      <c r="L2460" s="45"/>
      <c r="M2460" s="46"/>
      <c r="N2460" s="47"/>
      <c r="O2460" s="48"/>
      <c r="P2460" s="48"/>
      <c r="Q2460" s="48"/>
    </row>
    <row r="2461" spans="1:17" customFormat="1" x14ac:dyDescent="0.3">
      <c r="A2461" s="7" t="s">
        <v>6528</v>
      </c>
      <c r="B2461" s="7" t="s">
        <v>6529</v>
      </c>
      <c r="C2461" s="33">
        <v>0</v>
      </c>
      <c r="D2461" s="52">
        <v>353952.41</v>
      </c>
      <c r="E2461" s="70">
        <v>354001.2</v>
      </c>
      <c r="F2461" s="122">
        <f t="shared" si="117"/>
        <v>531001.80000000005</v>
      </c>
      <c r="G2461" s="105">
        <f t="shared" si="115"/>
        <v>141600.48000000001</v>
      </c>
      <c r="H2461" s="105">
        <f t="shared" si="116"/>
        <v>230100.78000000003</v>
      </c>
      <c r="I2461" s="7" t="s">
        <v>17519</v>
      </c>
      <c r="J2461" s="7" t="s">
        <v>711</v>
      </c>
      <c r="K2461" s="45"/>
      <c r="L2461" s="45"/>
      <c r="M2461" s="46"/>
      <c r="N2461" s="47"/>
      <c r="O2461" s="48"/>
      <c r="P2461" s="48"/>
      <c r="Q2461" s="48"/>
    </row>
    <row r="2462" spans="1:17" customFormat="1" x14ac:dyDescent="0.3">
      <c r="A2462" s="7" t="s">
        <v>6530</v>
      </c>
      <c r="B2462" s="7" t="s">
        <v>6531</v>
      </c>
      <c r="C2462" s="33">
        <v>0</v>
      </c>
      <c r="D2462" s="52">
        <v>17196</v>
      </c>
      <c r="E2462" s="70">
        <v>0</v>
      </c>
      <c r="F2462" s="122">
        <f t="shared" si="117"/>
        <v>25794</v>
      </c>
      <c r="G2462" s="105">
        <f t="shared" si="115"/>
        <v>6878.4000000000005</v>
      </c>
      <c r="H2462" s="105">
        <f t="shared" si="116"/>
        <v>11177.4</v>
      </c>
      <c r="I2462" s="7" t="s">
        <v>17519</v>
      </c>
      <c r="J2462" s="7" t="s">
        <v>711</v>
      </c>
      <c r="K2462" s="50"/>
      <c r="L2462" s="50"/>
      <c r="M2462" s="46"/>
      <c r="N2462" s="46"/>
      <c r="O2462" s="48"/>
      <c r="P2462" s="48"/>
      <c r="Q2462" s="48"/>
    </row>
    <row r="2463" spans="1:17" customFormat="1" x14ac:dyDescent="0.3">
      <c r="A2463" s="7" t="s">
        <v>6532</v>
      </c>
      <c r="B2463" s="7" t="s">
        <v>6533</v>
      </c>
      <c r="C2463" s="33">
        <v>0</v>
      </c>
      <c r="D2463" s="52">
        <v>607935.30000000005</v>
      </c>
      <c r="E2463" s="70">
        <v>0</v>
      </c>
      <c r="F2463" s="122">
        <f t="shared" si="117"/>
        <v>911902.95000000007</v>
      </c>
      <c r="G2463" s="105">
        <f t="shared" si="115"/>
        <v>243174.12000000002</v>
      </c>
      <c r="H2463" s="105">
        <f t="shared" si="116"/>
        <v>395157.94500000007</v>
      </c>
      <c r="I2463" s="7" t="s">
        <v>17519</v>
      </c>
      <c r="J2463" s="7" t="s">
        <v>711</v>
      </c>
      <c r="K2463" s="50"/>
      <c r="L2463" s="50"/>
      <c r="M2463" s="46"/>
      <c r="N2463" s="46"/>
      <c r="O2463" s="48"/>
      <c r="P2463" s="48"/>
      <c r="Q2463" s="48"/>
    </row>
    <row r="2464" spans="1:17" customFormat="1" x14ac:dyDescent="0.3">
      <c r="A2464" s="7" t="s">
        <v>6534</v>
      </c>
      <c r="B2464" s="7" t="s">
        <v>6535</v>
      </c>
      <c r="C2464" s="33">
        <v>0</v>
      </c>
      <c r="D2464" s="52">
        <v>534628.92000000004</v>
      </c>
      <c r="E2464" s="70">
        <v>0</v>
      </c>
      <c r="F2464" s="122">
        <f t="shared" si="117"/>
        <v>801943.38000000012</v>
      </c>
      <c r="G2464" s="105">
        <f t="shared" si="115"/>
        <v>213851.56800000003</v>
      </c>
      <c r="H2464" s="105">
        <f t="shared" si="116"/>
        <v>347508.79800000007</v>
      </c>
      <c r="I2464" s="7" t="s">
        <v>17519</v>
      </c>
      <c r="J2464" s="7" t="s">
        <v>2</v>
      </c>
      <c r="K2464" s="50"/>
      <c r="L2464" s="50"/>
      <c r="M2464" s="46"/>
      <c r="N2464" s="48"/>
      <c r="O2464" s="48"/>
      <c r="P2464" s="48"/>
      <c r="Q2464" s="48"/>
    </row>
    <row r="2465" spans="1:17" customFormat="1" x14ac:dyDescent="0.3">
      <c r="A2465" s="7" t="s">
        <v>6536</v>
      </c>
      <c r="B2465" s="7" t="s">
        <v>6537</v>
      </c>
      <c r="C2465" s="33">
        <v>0</v>
      </c>
      <c r="D2465" s="52">
        <v>534628.92000000004</v>
      </c>
      <c r="E2465" s="70">
        <v>0</v>
      </c>
      <c r="F2465" s="122">
        <f t="shared" si="117"/>
        <v>801943.38000000012</v>
      </c>
      <c r="G2465" s="105">
        <f t="shared" si="115"/>
        <v>213851.56800000003</v>
      </c>
      <c r="H2465" s="105">
        <f t="shared" si="116"/>
        <v>347508.79800000007</v>
      </c>
      <c r="I2465" s="7" t="s">
        <v>17519</v>
      </c>
      <c r="J2465" s="7" t="s">
        <v>1433</v>
      </c>
      <c r="K2465" s="50"/>
      <c r="L2465" s="50"/>
      <c r="M2465" s="46"/>
      <c r="N2465" s="48"/>
      <c r="O2465" s="48"/>
      <c r="P2465" s="48"/>
      <c r="Q2465" s="48"/>
    </row>
    <row r="2466" spans="1:17" customFormat="1" x14ac:dyDescent="0.3">
      <c r="A2466" s="7" t="s">
        <v>6538</v>
      </c>
      <c r="B2466" s="7" t="s">
        <v>6539</v>
      </c>
      <c r="C2466" s="33">
        <v>0</v>
      </c>
      <c r="D2466" s="52">
        <v>457764.44</v>
      </c>
      <c r="E2466" s="70">
        <v>457764.44</v>
      </c>
      <c r="F2466" s="122">
        <f t="shared" si="117"/>
        <v>686646.66</v>
      </c>
      <c r="G2466" s="105">
        <f t="shared" si="115"/>
        <v>183105.77600000001</v>
      </c>
      <c r="H2466" s="105">
        <f t="shared" si="116"/>
        <v>297546.886</v>
      </c>
      <c r="I2466" s="7" t="s">
        <v>17519</v>
      </c>
      <c r="J2466" s="7" t="s">
        <v>272</v>
      </c>
      <c r="K2466" s="50"/>
      <c r="L2466" s="50"/>
      <c r="M2466" s="46"/>
      <c r="N2466" s="46"/>
      <c r="O2466" s="48"/>
      <c r="P2466" s="48"/>
      <c r="Q2466" s="48"/>
    </row>
    <row r="2467" spans="1:17" customFormat="1" x14ac:dyDescent="0.3">
      <c r="A2467" s="7" t="s">
        <v>6540</v>
      </c>
      <c r="B2467" s="7" t="s">
        <v>6541</v>
      </c>
      <c r="C2467" s="33">
        <v>0</v>
      </c>
      <c r="D2467" s="52">
        <v>371584.64</v>
      </c>
      <c r="E2467" s="70">
        <v>371584.64</v>
      </c>
      <c r="F2467" s="122">
        <f t="shared" si="117"/>
        <v>557376.96</v>
      </c>
      <c r="G2467" s="105">
        <f t="shared" si="115"/>
        <v>148633.856</v>
      </c>
      <c r="H2467" s="105">
        <f t="shared" si="116"/>
        <v>241530.01599999997</v>
      </c>
      <c r="I2467" s="7" t="s">
        <v>17519</v>
      </c>
      <c r="J2467" s="7" t="s">
        <v>272</v>
      </c>
      <c r="K2467" s="50"/>
      <c r="L2467" s="50"/>
      <c r="M2467" s="46"/>
      <c r="N2467" s="46"/>
      <c r="O2467" s="48"/>
      <c r="P2467" s="48"/>
      <c r="Q2467" s="48"/>
    </row>
    <row r="2468" spans="1:17" customFormat="1" x14ac:dyDescent="0.3">
      <c r="A2468" s="7" t="s">
        <v>6542</v>
      </c>
      <c r="B2468" s="7" t="s">
        <v>6543</v>
      </c>
      <c r="C2468" s="33">
        <v>0</v>
      </c>
      <c r="D2468" s="52">
        <v>85018.36</v>
      </c>
      <c r="E2468" s="70">
        <v>85018.36</v>
      </c>
      <c r="F2468" s="122">
        <f t="shared" si="117"/>
        <v>127527.54000000001</v>
      </c>
      <c r="G2468" s="105">
        <f t="shared" si="115"/>
        <v>34007.344000000005</v>
      </c>
      <c r="H2468" s="105">
        <f t="shared" si="116"/>
        <v>55261.934000000001</v>
      </c>
      <c r="I2468" s="7" t="s">
        <v>17519</v>
      </c>
      <c r="J2468" s="7" t="s">
        <v>272</v>
      </c>
      <c r="K2468" s="50"/>
      <c r="L2468" s="50"/>
      <c r="M2468" s="46"/>
      <c r="N2468" s="46"/>
      <c r="O2468" s="48"/>
      <c r="P2468" s="48"/>
      <c r="Q2468" s="48"/>
    </row>
    <row r="2469" spans="1:17" customFormat="1" x14ac:dyDescent="0.3">
      <c r="A2469" s="7" t="s">
        <v>6544</v>
      </c>
      <c r="B2469" s="7" t="s">
        <v>6545</v>
      </c>
      <c r="C2469" s="33">
        <v>0</v>
      </c>
      <c r="D2469" s="52">
        <v>90191.29</v>
      </c>
      <c r="E2469" s="70">
        <v>90191.29</v>
      </c>
      <c r="F2469" s="122">
        <f t="shared" si="117"/>
        <v>135286.935</v>
      </c>
      <c r="G2469" s="105">
        <f t="shared" si="115"/>
        <v>36076.515999999996</v>
      </c>
      <c r="H2469" s="105">
        <f t="shared" si="116"/>
        <v>58624.338499999998</v>
      </c>
      <c r="I2469" s="7" t="s">
        <v>17519</v>
      </c>
      <c r="J2469" s="7" t="s">
        <v>272</v>
      </c>
      <c r="K2469" s="50"/>
      <c r="L2469" s="50"/>
      <c r="M2469" s="46"/>
      <c r="N2469" s="46"/>
      <c r="O2469" s="48"/>
      <c r="P2469" s="48"/>
      <c r="Q2469" s="48"/>
    </row>
    <row r="2470" spans="1:17" customFormat="1" x14ac:dyDescent="0.3">
      <c r="A2470" s="7" t="s">
        <v>6546</v>
      </c>
      <c r="B2470" s="7" t="s">
        <v>6547</v>
      </c>
      <c r="C2470" s="33">
        <v>137235.56</v>
      </c>
      <c r="D2470" s="52">
        <v>137235.56</v>
      </c>
      <c r="E2470" s="70">
        <v>137235.56</v>
      </c>
      <c r="F2470" s="122">
        <f t="shared" si="117"/>
        <v>205853.34</v>
      </c>
      <c r="G2470" s="105">
        <f t="shared" si="115"/>
        <v>54894.224000000002</v>
      </c>
      <c r="H2470" s="105">
        <f t="shared" si="116"/>
        <v>89203.114000000001</v>
      </c>
      <c r="I2470" s="7" t="s">
        <v>17519</v>
      </c>
      <c r="J2470" s="7" t="s">
        <v>711</v>
      </c>
      <c r="K2470" s="50"/>
      <c r="L2470" s="50"/>
      <c r="M2470" s="46"/>
      <c r="N2470" s="48"/>
      <c r="O2470" s="48"/>
      <c r="P2470" s="48"/>
      <c r="Q2470" s="48"/>
    </row>
    <row r="2471" spans="1:17" customFormat="1" x14ac:dyDescent="0.3">
      <c r="A2471" s="7" t="s">
        <v>6548</v>
      </c>
      <c r="B2471" s="7" t="s">
        <v>6549</v>
      </c>
      <c r="C2471" s="33">
        <v>0</v>
      </c>
      <c r="D2471" s="52">
        <v>42248.57</v>
      </c>
      <c r="E2471" s="70">
        <v>0</v>
      </c>
      <c r="F2471" s="122">
        <f t="shared" si="117"/>
        <v>63372.854999999996</v>
      </c>
      <c r="G2471" s="105">
        <f t="shared" si="115"/>
        <v>16899.428</v>
      </c>
      <c r="H2471" s="105">
        <f t="shared" si="116"/>
        <v>27461.570500000002</v>
      </c>
      <c r="I2471" s="7" t="s">
        <v>17519</v>
      </c>
      <c r="J2471" s="7" t="s">
        <v>711</v>
      </c>
      <c r="K2471" s="50"/>
      <c r="L2471" s="50"/>
      <c r="M2471" s="46"/>
      <c r="N2471" s="46"/>
      <c r="O2471" s="48"/>
      <c r="P2471" s="48"/>
      <c r="Q2471" s="48"/>
    </row>
    <row r="2472" spans="1:17" customFormat="1" x14ac:dyDescent="0.3">
      <c r="A2472" s="7" t="s">
        <v>6550</v>
      </c>
      <c r="B2472" s="7" t="s">
        <v>6551</v>
      </c>
      <c r="C2472" s="33">
        <v>0</v>
      </c>
      <c r="D2472" s="52">
        <v>48790</v>
      </c>
      <c r="E2472" s="70">
        <v>0</v>
      </c>
      <c r="F2472" s="122">
        <f t="shared" si="117"/>
        <v>73185</v>
      </c>
      <c r="G2472" s="105">
        <f t="shared" si="115"/>
        <v>19516</v>
      </c>
      <c r="H2472" s="105">
        <f t="shared" si="116"/>
        <v>31713.5</v>
      </c>
      <c r="I2472" s="7" t="s">
        <v>17519</v>
      </c>
      <c r="J2472" s="7" t="s">
        <v>711</v>
      </c>
      <c r="K2472" s="50"/>
      <c r="L2472" s="50"/>
      <c r="M2472" s="46"/>
      <c r="N2472" s="46"/>
      <c r="O2472" s="48"/>
      <c r="P2472" s="48"/>
      <c r="Q2472" s="48"/>
    </row>
    <row r="2473" spans="1:17" customFormat="1" x14ac:dyDescent="0.3">
      <c r="A2473" s="7" t="s">
        <v>6552</v>
      </c>
      <c r="B2473" s="7" t="s">
        <v>6553</v>
      </c>
      <c r="C2473" s="33">
        <v>0</v>
      </c>
      <c r="D2473" s="52">
        <v>150499.29999999999</v>
      </c>
      <c r="E2473" s="70">
        <v>0</v>
      </c>
      <c r="F2473" s="122">
        <f t="shared" si="117"/>
        <v>225748.94999999998</v>
      </c>
      <c r="G2473" s="105">
        <f t="shared" si="115"/>
        <v>60199.72</v>
      </c>
      <c r="H2473" s="105">
        <f t="shared" si="116"/>
        <v>97824.544999999998</v>
      </c>
      <c r="I2473" s="7" t="s">
        <v>17519</v>
      </c>
      <c r="J2473" s="7" t="s">
        <v>2</v>
      </c>
      <c r="K2473" s="50"/>
      <c r="L2473" s="50"/>
      <c r="M2473" s="46"/>
      <c r="N2473" s="46"/>
      <c r="O2473" s="48"/>
      <c r="P2473" s="48"/>
      <c r="Q2473" s="48"/>
    </row>
    <row r="2474" spans="1:17" customFormat="1" x14ac:dyDescent="0.3">
      <c r="A2474" s="7" t="s">
        <v>6554</v>
      </c>
      <c r="B2474" s="7" t="s">
        <v>6555</v>
      </c>
      <c r="C2474" s="33">
        <v>0</v>
      </c>
      <c r="D2474" s="52">
        <v>145571.51</v>
      </c>
      <c r="E2474" s="70">
        <v>0</v>
      </c>
      <c r="F2474" s="122">
        <f t="shared" si="117"/>
        <v>218357.26500000001</v>
      </c>
      <c r="G2474" s="105">
        <f t="shared" si="115"/>
        <v>58228.604000000007</v>
      </c>
      <c r="H2474" s="105">
        <f t="shared" si="116"/>
        <v>94621.481500000009</v>
      </c>
      <c r="I2474" s="7" t="s">
        <v>17519</v>
      </c>
      <c r="J2474" s="7" t="s">
        <v>711</v>
      </c>
      <c r="K2474" s="50"/>
      <c r="L2474" s="50"/>
      <c r="M2474" s="46"/>
      <c r="N2474" s="48"/>
      <c r="O2474" s="48"/>
      <c r="P2474" s="48"/>
      <c r="Q2474" s="48"/>
    </row>
    <row r="2475" spans="1:17" customFormat="1" x14ac:dyDescent="0.3">
      <c r="A2475" s="7" t="s">
        <v>6556</v>
      </c>
      <c r="B2475" s="7" t="s">
        <v>6557</v>
      </c>
      <c r="C2475" s="33">
        <v>0</v>
      </c>
      <c r="D2475" s="52">
        <v>85018.36</v>
      </c>
      <c r="E2475" s="70">
        <v>0</v>
      </c>
      <c r="F2475" s="122">
        <f t="shared" si="117"/>
        <v>127527.54000000001</v>
      </c>
      <c r="G2475" s="105">
        <f t="shared" si="115"/>
        <v>34007.344000000005</v>
      </c>
      <c r="H2475" s="105">
        <f t="shared" si="116"/>
        <v>55261.934000000001</v>
      </c>
      <c r="I2475" s="7" t="s">
        <v>17519</v>
      </c>
      <c r="J2475" s="7" t="s">
        <v>711</v>
      </c>
      <c r="K2475" s="50"/>
      <c r="L2475" s="50"/>
      <c r="M2475" s="46"/>
      <c r="N2475" s="46"/>
      <c r="O2475" s="48"/>
      <c r="P2475" s="48"/>
      <c r="Q2475" s="48"/>
    </row>
    <row r="2476" spans="1:17" customFormat="1" x14ac:dyDescent="0.3">
      <c r="A2476" s="7" t="s">
        <v>6558</v>
      </c>
      <c r="B2476" s="7" t="s">
        <v>6559</v>
      </c>
      <c r="C2476" s="33">
        <v>0</v>
      </c>
      <c r="D2476" s="52">
        <v>42364</v>
      </c>
      <c r="E2476" s="70">
        <v>42364</v>
      </c>
      <c r="F2476" s="122">
        <f t="shared" si="117"/>
        <v>63546</v>
      </c>
      <c r="G2476" s="105">
        <f t="shared" si="115"/>
        <v>16945.600000000002</v>
      </c>
      <c r="H2476" s="105">
        <f t="shared" si="116"/>
        <v>27536.600000000002</v>
      </c>
      <c r="I2476" s="7" t="s">
        <v>17519</v>
      </c>
      <c r="J2476" s="7" t="s">
        <v>711</v>
      </c>
      <c r="K2476" s="50"/>
      <c r="L2476" s="50"/>
      <c r="M2476" s="46"/>
      <c r="N2476" s="46"/>
      <c r="O2476" s="48"/>
      <c r="P2476" s="48"/>
      <c r="Q2476" s="48"/>
    </row>
    <row r="2477" spans="1:17" customFormat="1" x14ac:dyDescent="0.3">
      <c r="A2477" s="7" t="s">
        <v>6560</v>
      </c>
      <c r="B2477" s="7" t="s">
        <v>6561</v>
      </c>
      <c r="C2477" s="33">
        <v>40757.5</v>
      </c>
      <c r="D2477" s="52">
        <v>40757.5</v>
      </c>
      <c r="E2477" s="70">
        <v>34550.46</v>
      </c>
      <c r="F2477" s="122">
        <f t="shared" si="117"/>
        <v>51825.69</v>
      </c>
      <c r="G2477" s="105">
        <f t="shared" si="115"/>
        <v>13820.184000000001</v>
      </c>
      <c r="H2477" s="105">
        <f t="shared" si="116"/>
        <v>22457.798999999999</v>
      </c>
      <c r="I2477" s="7" t="s">
        <v>17519</v>
      </c>
      <c r="J2477" s="7" t="s">
        <v>711</v>
      </c>
      <c r="K2477" s="50"/>
      <c r="L2477" s="50"/>
      <c r="M2477" s="46"/>
      <c r="N2477" s="46"/>
      <c r="O2477" s="48"/>
      <c r="P2477" s="48"/>
      <c r="Q2477" s="48"/>
    </row>
    <row r="2478" spans="1:17" customFormat="1" x14ac:dyDescent="0.3">
      <c r="A2478" s="7" t="s">
        <v>6562</v>
      </c>
      <c r="B2478" s="7" t="s">
        <v>6563</v>
      </c>
      <c r="C2478" s="33">
        <v>240368.1</v>
      </c>
      <c r="D2478" s="52">
        <v>240368.1</v>
      </c>
      <c r="E2478" s="70">
        <v>224326.9</v>
      </c>
      <c r="F2478" s="122">
        <f t="shared" si="117"/>
        <v>336490.35</v>
      </c>
      <c r="G2478" s="105">
        <f t="shared" si="115"/>
        <v>89730.760000000009</v>
      </c>
      <c r="H2478" s="105">
        <f t="shared" si="116"/>
        <v>145812.48500000002</v>
      </c>
      <c r="I2478" s="7" t="s">
        <v>17519</v>
      </c>
      <c r="J2478" s="7" t="s">
        <v>2</v>
      </c>
      <c r="K2478" s="50"/>
      <c r="L2478" s="50"/>
      <c r="M2478" s="46"/>
      <c r="N2478" s="46"/>
      <c r="O2478" s="48"/>
      <c r="P2478" s="48"/>
      <c r="Q2478" s="48"/>
    </row>
    <row r="2479" spans="1:17" customFormat="1" x14ac:dyDescent="0.3">
      <c r="A2479" s="7" t="s">
        <v>6564</v>
      </c>
      <c r="B2479" s="7" t="s">
        <v>6565</v>
      </c>
      <c r="C2479" s="33">
        <v>0</v>
      </c>
      <c r="D2479" s="52">
        <v>38001.46</v>
      </c>
      <c r="E2479" s="70">
        <v>31277.96</v>
      </c>
      <c r="F2479" s="122">
        <f t="shared" si="117"/>
        <v>46916.94</v>
      </c>
      <c r="G2479" s="105">
        <f t="shared" si="115"/>
        <v>12511.184000000001</v>
      </c>
      <c r="H2479" s="105">
        <f t="shared" si="116"/>
        <v>20330.674000000003</v>
      </c>
      <c r="I2479" s="7" t="s">
        <v>17519</v>
      </c>
      <c r="J2479" s="7" t="s">
        <v>1433</v>
      </c>
      <c r="K2479" s="50"/>
      <c r="L2479" s="50"/>
      <c r="M2479" s="46"/>
      <c r="N2479" s="48"/>
      <c r="O2479" s="48"/>
      <c r="P2479" s="48"/>
      <c r="Q2479" s="48"/>
    </row>
    <row r="2480" spans="1:17" customFormat="1" x14ac:dyDescent="0.3">
      <c r="A2480" s="7" t="s">
        <v>6566</v>
      </c>
      <c r="B2480" s="7" t="s">
        <v>6567</v>
      </c>
      <c r="C2480" s="33">
        <v>0</v>
      </c>
      <c r="D2480" s="52">
        <v>2261</v>
      </c>
      <c r="E2480" s="70">
        <v>2261</v>
      </c>
      <c r="F2480" s="122">
        <f t="shared" si="117"/>
        <v>3391.5</v>
      </c>
      <c r="G2480" s="105">
        <f t="shared" si="115"/>
        <v>904.40000000000009</v>
      </c>
      <c r="H2480" s="105">
        <f t="shared" si="116"/>
        <v>1469.65</v>
      </c>
      <c r="I2480" s="7" t="s">
        <v>17519</v>
      </c>
      <c r="J2480" s="7" t="s">
        <v>272</v>
      </c>
      <c r="K2480" s="50"/>
      <c r="L2480" s="50"/>
      <c r="M2480" s="46"/>
      <c r="N2480" s="46"/>
      <c r="O2480" s="48"/>
      <c r="P2480" s="48"/>
      <c r="Q2480" s="48"/>
    </row>
    <row r="2481" spans="1:17" customFormat="1" x14ac:dyDescent="0.3">
      <c r="A2481" s="7" t="s">
        <v>6568</v>
      </c>
      <c r="B2481" s="7" t="s">
        <v>6569</v>
      </c>
      <c r="C2481" s="33">
        <v>2261</v>
      </c>
      <c r="D2481" s="52">
        <v>2261</v>
      </c>
      <c r="E2481" s="70">
        <v>2261</v>
      </c>
      <c r="F2481" s="122">
        <f t="shared" si="117"/>
        <v>3391.5</v>
      </c>
      <c r="G2481" s="105">
        <f t="shared" si="115"/>
        <v>904.40000000000009</v>
      </c>
      <c r="H2481" s="105">
        <f t="shared" si="116"/>
        <v>1469.65</v>
      </c>
      <c r="I2481" s="7" t="s">
        <v>17519</v>
      </c>
      <c r="J2481" s="7" t="s">
        <v>272</v>
      </c>
      <c r="K2481" s="50"/>
      <c r="L2481" s="50"/>
      <c r="M2481" s="46"/>
      <c r="N2481" s="46"/>
      <c r="O2481" s="48"/>
      <c r="P2481" s="48"/>
      <c r="Q2481" s="48"/>
    </row>
    <row r="2482" spans="1:17" customFormat="1" x14ac:dyDescent="0.3">
      <c r="A2482" s="7" t="s">
        <v>6570</v>
      </c>
      <c r="B2482" s="7" t="s">
        <v>6571</v>
      </c>
      <c r="C2482" s="33">
        <v>2261</v>
      </c>
      <c r="D2482" s="52">
        <v>2261</v>
      </c>
      <c r="E2482" s="70">
        <v>2261</v>
      </c>
      <c r="F2482" s="122">
        <f t="shared" si="117"/>
        <v>3391.5</v>
      </c>
      <c r="G2482" s="105">
        <f t="shared" si="115"/>
        <v>904.40000000000009</v>
      </c>
      <c r="H2482" s="105">
        <f t="shared" si="116"/>
        <v>1469.65</v>
      </c>
      <c r="I2482" s="7" t="s">
        <v>17519</v>
      </c>
      <c r="J2482" s="7" t="s">
        <v>272</v>
      </c>
      <c r="K2482" s="50"/>
      <c r="L2482" s="50"/>
      <c r="M2482" s="46"/>
      <c r="N2482" s="46"/>
      <c r="O2482" s="48"/>
      <c r="P2482" s="48"/>
      <c r="Q2482" s="48"/>
    </row>
    <row r="2483" spans="1:17" customFormat="1" x14ac:dyDescent="0.3">
      <c r="A2483" s="7" t="s">
        <v>6572</v>
      </c>
      <c r="B2483" s="7" t="s">
        <v>6573</v>
      </c>
      <c r="C2483" s="66">
        <v>2261</v>
      </c>
      <c r="D2483" s="68">
        <v>2261</v>
      </c>
      <c r="E2483" s="70">
        <v>2261</v>
      </c>
      <c r="F2483" s="122">
        <f t="shared" si="117"/>
        <v>3391.5</v>
      </c>
      <c r="G2483" s="105">
        <f t="shared" si="115"/>
        <v>904.40000000000009</v>
      </c>
      <c r="H2483" s="105">
        <f t="shared" si="116"/>
        <v>1469.65</v>
      </c>
      <c r="I2483" s="7" t="s">
        <v>17519</v>
      </c>
      <c r="J2483" s="7" t="s">
        <v>272</v>
      </c>
      <c r="K2483" s="50"/>
      <c r="L2483" s="50"/>
      <c r="M2483" s="46"/>
      <c r="N2483" s="46"/>
      <c r="O2483" s="48"/>
      <c r="P2483" s="48"/>
      <c r="Q2483" s="48"/>
    </row>
    <row r="2484" spans="1:17" customFormat="1" x14ac:dyDescent="0.3">
      <c r="A2484" s="7" t="s">
        <v>6574</v>
      </c>
      <c r="B2484" s="7" t="s">
        <v>6575</v>
      </c>
      <c r="C2484" s="33">
        <v>2261</v>
      </c>
      <c r="D2484" s="52">
        <v>2261</v>
      </c>
      <c r="E2484" s="70">
        <v>2261</v>
      </c>
      <c r="F2484" s="122">
        <f t="shared" si="117"/>
        <v>3391.5</v>
      </c>
      <c r="G2484" s="105">
        <f t="shared" si="115"/>
        <v>904.40000000000009</v>
      </c>
      <c r="H2484" s="105">
        <f t="shared" si="116"/>
        <v>1469.65</v>
      </c>
      <c r="I2484" s="7" t="s">
        <v>17519</v>
      </c>
      <c r="J2484" s="7" t="s">
        <v>272</v>
      </c>
      <c r="K2484" s="50"/>
      <c r="L2484" s="50"/>
      <c r="M2484" s="46"/>
      <c r="N2484" s="46"/>
      <c r="O2484" s="48"/>
      <c r="P2484" s="48"/>
      <c r="Q2484" s="48"/>
    </row>
    <row r="2485" spans="1:17" customFormat="1" x14ac:dyDescent="0.3">
      <c r="A2485" s="7" t="s">
        <v>6576</v>
      </c>
      <c r="B2485" s="7" t="s">
        <v>6577</v>
      </c>
      <c r="C2485" s="33">
        <v>592620</v>
      </c>
      <c r="D2485" s="52">
        <v>368900</v>
      </c>
      <c r="E2485" s="70">
        <v>368900</v>
      </c>
      <c r="F2485" s="122">
        <f t="shared" si="117"/>
        <v>553350</v>
      </c>
      <c r="G2485" s="105">
        <f t="shared" si="115"/>
        <v>147560</v>
      </c>
      <c r="H2485" s="105">
        <f t="shared" si="116"/>
        <v>239785</v>
      </c>
      <c r="I2485" s="7" t="s">
        <v>17519</v>
      </c>
      <c r="J2485" s="7" t="s">
        <v>272</v>
      </c>
      <c r="K2485" s="50"/>
      <c r="L2485" s="50"/>
      <c r="M2485" s="46"/>
      <c r="N2485" s="46"/>
      <c r="O2485" s="48"/>
      <c r="P2485" s="48"/>
      <c r="Q2485" s="48"/>
    </row>
    <row r="2486" spans="1:17" customFormat="1" x14ac:dyDescent="0.3">
      <c r="A2486" s="7" t="s">
        <v>6578</v>
      </c>
      <c r="B2486" s="7" t="s">
        <v>6579</v>
      </c>
      <c r="C2486" s="33">
        <v>41650</v>
      </c>
      <c r="D2486" s="52">
        <v>41650</v>
      </c>
      <c r="E2486" s="70">
        <v>27370</v>
      </c>
      <c r="F2486" s="122">
        <f t="shared" si="117"/>
        <v>41055</v>
      </c>
      <c r="G2486" s="105">
        <f t="shared" si="115"/>
        <v>10948</v>
      </c>
      <c r="H2486" s="105">
        <f t="shared" si="116"/>
        <v>17790.5</v>
      </c>
      <c r="I2486" s="7" t="s">
        <v>17519</v>
      </c>
      <c r="J2486" s="7" t="s">
        <v>272</v>
      </c>
      <c r="K2486" s="50"/>
      <c r="L2486" s="50"/>
      <c r="M2486" s="46"/>
      <c r="N2486" s="46"/>
      <c r="O2486" s="48"/>
      <c r="P2486" s="48"/>
      <c r="Q2486" s="48"/>
    </row>
    <row r="2487" spans="1:17" customFormat="1" x14ac:dyDescent="0.3">
      <c r="A2487" s="7" t="s">
        <v>6580</v>
      </c>
      <c r="B2487" s="7" t="s">
        <v>6581</v>
      </c>
      <c r="C2487" s="33">
        <v>0</v>
      </c>
      <c r="D2487" s="52">
        <v>56615.44</v>
      </c>
      <c r="E2487" s="70">
        <v>0</v>
      </c>
      <c r="F2487" s="122">
        <f t="shared" si="117"/>
        <v>84923.16</v>
      </c>
      <c r="G2487" s="105">
        <f t="shared" si="115"/>
        <v>22646.176000000003</v>
      </c>
      <c r="H2487" s="105">
        <f t="shared" si="116"/>
        <v>36800.036</v>
      </c>
      <c r="I2487" s="7" t="s">
        <v>17519</v>
      </c>
      <c r="J2487" s="7" t="s">
        <v>1433</v>
      </c>
      <c r="K2487" s="50"/>
      <c r="L2487" s="50"/>
      <c r="M2487" s="46"/>
      <c r="N2487" s="46"/>
      <c r="O2487" s="48"/>
      <c r="P2487" s="48"/>
      <c r="Q2487" s="48"/>
    </row>
    <row r="2488" spans="1:17" customFormat="1" x14ac:dyDescent="0.3">
      <c r="A2488" s="7" t="s">
        <v>6582</v>
      </c>
      <c r="B2488" s="7" t="s">
        <v>6583</v>
      </c>
      <c r="C2488" s="33">
        <v>0</v>
      </c>
      <c r="D2488" s="52">
        <v>86146.48</v>
      </c>
      <c r="E2488" s="70">
        <v>0</v>
      </c>
      <c r="F2488" s="122">
        <f t="shared" si="117"/>
        <v>129219.72</v>
      </c>
      <c r="G2488" s="105">
        <f t="shared" si="115"/>
        <v>34458.591999999997</v>
      </c>
      <c r="H2488" s="105">
        <f t="shared" si="116"/>
        <v>55995.212</v>
      </c>
      <c r="I2488" s="7" t="s">
        <v>17519</v>
      </c>
      <c r="J2488" s="7" t="s">
        <v>272</v>
      </c>
      <c r="K2488" s="50"/>
      <c r="L2488" s="50"/>
      <c r="M2488" s="46"/>
      <c r="N2488" s="46"/>
      <c r="O2488" s="48"/>
      <c r="P2488" s="48"/>
      <c r="Q2488" s="48"/>
    </row>
    <row r="2489" spans="1:17" customFormat="1" x14ac:dyDescent="0.3">
      <c r="A2489" s="7" t="s">
        <v>6584</v>
      </c>
      <c r="B2489" s="7" t="s">
        <v>6585</v>
      </c>
      <c r="C2489" s="33">
        <v>5</v>
      </c>
      <c r="D2489" s="52">
        <v>5</v>
      </c>
      <c r="E2489" s="70">
        <v>8.99</v>
      </c>
      <c r="F2489" s="122">
        <f t="shared" si="117"/>
        <v>13.484999999999999</v>
      </c>
      <c r="G2489" s="105">
        <f t="shared" si="115"/>
        <v>3.5960000000000001</v>
      </c>
      <c r="H2489" s="105">
        <f t="shared" si="116"/>
        <v>5.8435000000000006</v>
      </c>
      <c r="I2489" s="7" t="s">
        <v>17519</v>
      </c>
      <c r="J2489" s="7" t="s">
        <v>1182</v>
      </c>
      <c r="K2489" s="50"/>
      <c r="L2489" s="50"/>
      <c r="M2489" s="46"/>
      <c r="N2489" s="46"/>
      <c r="O2489" s="48"/>
      <c r="P2489" s="48"/>
      <c r="Q2489" s="48"/>
    </row>
    <row r="2490" spans="1:17" customFormat="1" x14ac:dyDescent="0.3">
      <c r="A2490" s="7" t="s">
        <v>6586</v>
      </c>
      <c r="B2490" s="7" t="s">
        <v>6587</v>
      </c>
      <c r="C2490" s="33">
        <v>22.49</v>
      </c>
      <c r="D2490" s="52">
        <v>22.49</v>
      </c>
      <c r="E2490" s="70">
        <v>22.49</v>
      </c>
      <c r="F2490" s="122">
        <f t="shared" si="117"/>
        <v>33.734999999999999</v>
      </c>
      <c r="G2490" s="105">
        <f t="shared" si="115"/>
        <v>8.9960000000000004</v>
      </c>
      <c r="H2490" s="105">
        <f t="shared" si="116"/>
        <v>14.618499999999999</v>
      </c>
      <c r="I2490" s="7" t="s">
        <v>17519</v>
      </c>
      <c r="J2490" s="7" t="s">
        <v>2</v>
      </c>
      <c r="K2490" s="50"/>
      <c r="L2490" s="50"/>
      <c r="M2490" s="46"/>
      <c r="N2490" s="48"/>
      <c r="O2490" s="48"/>
      <c r="P2490" s="48"/>
      <c r="Q2490" s="48"/>
    </row>
    <row r="2491" spans="1:17" customFormat="1" ht="18" x14ac:dyDescent="0.35">
      <c r="A2491" s="98"/>
      <c r="B2491" s="98"/>
      <c r="C2491" s="102"/>
      <c r="D2491" s="108" t="s">
        <v>2027</v>
      </c>
      <c r="E2491" s="108" t="s">
        <v>2027</v>
      </c>
      <c r="F2491" s="109" t="s">
        <v>4455</v>
      </c>
      <c r="G2491" s="112" t="s">
        <v>4456</v>
      </c>
      <c r="H2491" s="112" t="s">
        <v>4457</v>
      </c>
      <c r="I2491" s="102"/>
      <c r="J2491" s="102"/>
      <c r="K2491" s="50"/>
      <c r="L2491" s="50"/>
      <c r="M2491" s="46"/>
      <c r="N2491" s="48"/>
      <c r="O2491" s="48"/>
      <c r="P2491" s="48"/>
      <c r="Q2491" s="48"/>
    </row>
    <row r="2492" spans="1:17" customFormat="1" ht="18" x14ac:dyDescent="0.35">
      <c r="A2492" s="107" t="s">
        <v>2028</v>
      </c>
      <c r="B2492" s="107" t="s">
        <v>17547</v>
      </c>
      <c r="C2492" s="102"/>
      <c r="D2492" s="110" t="s">
        <v>2030</v>
      </c>
      <c r="E2492" s="110" t="s">
        <v>2030</v>
      </c>
      <c r="F2492" s="111" t="s">
        <v>17545</v>
      </c>
      <c r="G2492" s="104">
        <v>0.4</v>
      </c>
      <c r="H2492" s="104">
        <v>0.65</v>
      </c>
      <c r="I2492" s="102"/>
      <c r="J2492" s="102"/>
      <c r="K2492" s="50"/>
      <c r="L2492" s="50"/>
      <c r="M2492" s="46"/>
      <c r="N2492" s="48"/>
      <c r="O2492" s="48"/>
      <c r="P2492" s="48"/>
      <c r="Q2492" s="48"/>
    </row>
    <row r="2493" spans="1:17" customFormat="1" x14ac:dyDescent="0.3">
      <c r="A2493" s="7" t="s">
        <v>6588</v>
      </c>
      <c r="B2493" s="7" t="s">
        <v>6589</v>
      </c>
      <c r="C2493" s="33">
        <v>3649.73</v>
      </c>
      <c r="D2493" s="52">
        <v>1785</v>
      </c>
      <c r="E2493" s="70">
        <v>1749.3</v>
      </c>
      <c r="F2493" s="122">
        <f t="shared" si="117"/>
        <v>2623.95</v>
      </c>
      <c r="G2493" s="105">
        <f t="shared" si="115"/>
        <v>699.72</v>
      </c>
      <c r="H2493" s="105">
        <f t="shared" si="116"/>
        <v>1137.0450000000001</v>
      </c>
      <c r="I2493" s="7" t="s">
        <v>17519</v>
      </c>
      <c r="J2493" s="7" t="s">
        <v>17536</v>
      </c>
      <c r="K2493" s="50"/>
      <c r="L2493" s="50"/>
      <c r="M2493" s="46"/>
      <c r="N2493" s="46"/>
      <c r="O2493" s="48"/>
      <c r="P2493" s="48"/>
      <c r="Q2493" s="48"/>
    </row>
    <row r="2494" spans="1:17" customFormat="1" x14ac:dyDescent="0.3">
      <c r="A2494" s="7" t="s">
        <v>6590</v>
      </c>
      <c r="B2494" s="7" t="s">
        <v>6591</v>
      </c>
      <c r="C2494" s="33">
        <v>507.4</v>
      </c>
      <c r="D2494" s="52">
        <v>507.4</v>
      </c>
      <c r="E2494" s="70">
        <v>507.4</v>
      </c>
      <c r="F2494" s="122">
        <f t="shared" si="117"/>
        <v>761.09999999999991</v>
      </c>
      <c r="G2494" s="105">
        <f t="shared" si="115"/>
        <v>202.95999999999998</v>
      </c>
      <c r="H2494" s="105">
        <f t="shared" si="116"/>
        <v>329.80999999999995</v>
      </c>
      <c r="I2494" s="7" t="s">
        <v>17519</v>
      </c>
      <c r="J2494" s="7" t="s">
        <v>1109</v>
      </c>
      <c r="K2494" s="50"/>
      <c r="L2494" s="50"/>
      <c r="M2494" s="46"/>
      <c r="N2494" s="46"/>
      <c r="O2494" s="48"/>
      <c r="P2494" s="48"/>
      <c r="Q2494" s="48"/>
    </row>
    <row r="2495" spans="1:17" customFormat="1" ht="18" x14ac:dyDescent="0.35">
      <c r="A2495" s="7" t="s">
        <v>6592</v>
      </c>
      <c r="B2495" s="7" t="s">
        <v>6593</v>
      </c>
      <c r="C2495" s="33">
        <v>3649.73</v>
      </c>
      <c r="D2495" s="52">
        <v>1785</v>
      </c>
      <c r="E2495" s="70">
        <v>3649.73</v>
      </c>
      <c r="F2495" s="122">
        <f t="shared" si="117"/>
        <v>5474.5950000000003</v>
      </c>
      <c r="G2495" s="105">
        <f t="shared" si="115"/>
        <v>1459.8920000000001</v>
      </c>
      <c r="H2495" s="105">
        <f t="shared" si="116"/>
        <v>2372.3245000000002</v>
      </c>
      <c r="I2495" s="102"/>
      <c r="J2495" s="102"/>
      <c r="K2495" s="50"/>
      <c r="L2495" s="50"/>
      <c r="M2495" s="46"/>
      <c r="N2495" s="48"/>
      <c r="O2495" s="48"/>
      <c r="P2495" s="48"/>
      <c r="Q2495" s="48"/>
    </row>
    <row r="2496" spans="1:17" customFormat="1" ht="18" x14ac:dyDescent="0.35">
      <c r="A2496" s="7" t="s">
        <v>6594</v>
      </c>
      <c r="B2496" s="7" t="s">
        <v>6595</v>
      </c>
      <c r="C2496" s="33">
        <v>3649.73</v>
      </c>
      <c r="D2496" s="52">
        <v>2380</v>
      </c>
      <c r="E2496" s="70">
        <v>3649.73</v>
      </c>
      <c r="F2496" s="122">
        <f t="shared" si="117"/>
        <v>5474.5950000000003</v>
      </c>
      <c r="G2496" s="105">
        <f t="shared" si="115"/>
        <v>1459.8920000000001</v>
      </c>
      <c r="H2496" s="105">
        <f t="shared" si="116"/>
        <v>2372.3245000000002</v>
      </c>
      <c r="I2496" s="102"/>
      <c r="J2496" s="102"/>
      <c r="K2496" s="50"/>
      <c r="L2496" s="50"/>
      <c r="M2496" s="46"/>
      <c r="N2496" s="46"/>
      <c r="O2496" s="48"/>
      <c r="P2496" s="48"/>
      <c r="Q2496" s="48"/>
    </row>
    <row r="2497" spans="1:17" customFormat="1" x14ac:dyDescent="0.3">
      <c r="A2497" s="7" t="s">
        <v>6596</v>
      </c>
      <c r="B2497" s="7" t="s">
        <v>6597</v>
      </c>
      <c r="C2497" s="33">
        <v>3649.73</v>
      </c>
      <c r="D2497" s="52">
        <v>3649.73</v>
      </c>
      <c r="E2497" s="70">
        <v>4581.5</v>
      </c>
      <c r="F2497" s="122">
        <f t="shared" si="117"/>
        <v>6872.25</v>
      </c>
      <c r="G2497" s="105">
        <f t="shared" si="115"/>
        <v>1832.6000000000001</v>
      </c>
      <c r="H2497" s="105">
        <f t="shared" si="116"/>
        <v>2977.9749999999999</v>
      </c>
      <c r="I2497" s="7" t="s">
        <v>17519</v>
      </c>
      <c r="J2497" s="7" t="s">
        <v>272</v>
      </c>
      <c r="K2497" s="50"/>
      <c r="L2497" s="50"/>
      <c r="M2497" s="46"/>
      <c r="N2497" s="48"/>
      <c r="O2497" s="48"/>
      <c r="P2497" s="48"/>
      <c r="Q2497" s="48"/>
    </row>
    <row r="2498" spans="1:17" customFormat="1" x14ac:dyDescent="0.3">
      <c r="A2498" s="7" t="s">
        <v>6598</v>
      </c>
      <c r="B2498" s="7" t="s">
        <v>6599</v>
      </c>
      <c r="C2498" s="33">
        <v>3211.16</v>
      </c>
      <c r="D2498" s="52">
        <v>2975</v>
      </c>
      <c r="E2498" s="70">
        <v>3649.73</v>
      </c>
      <c r="F2498" s="122">
        <f t="shared" si="117"/>
        <v>5474.5950000000003</v>
      </c>
      <c r="G2498" s="105">
        <f t="shared" si="115"/>
        <v>1459.8920000000001</v>
      </c>
      <c r="H2498" s="105">
        <f t="shared" si="116"/>
        <v>2372.3245000000002</v>
      </c>
      <c r="I2498" s="7" t="s">
        <v>17519</v>
      </c>
      <c r="J2498" s="7" t="s">
        <v>272</v>
      </c>
      <c r="K2498" s="50"/>
      <c r="L2498" s="50"/>
      <c r="M2498" s="46"/>
      <c r="N2498" s="46"/>
      <c r="O2498" s="48"/>
      <c r="P2498" s="48"/>
      <c r="Q2498" s="48"/>
    </row>
    <row r="2499" spans="1:17" customFormat="1" x14ac:dyDescent="0.3">
      <c r="A2499" s="7" t="s">
        <v>6600</v>
      </c>
      <c r="B2499" s="7" t="s">
        <v>6601</v>
      </c>
      <c r="C2499" s="33">
        <v>20798.82</v>
      </c>
      <c r="D2499" s="52">
        <v>77350</v>
      </c>
      <c r="E2499" s="70">
        <v>77350</v>
      </c>
      <c r="F2499" s="122">
        <f t="shared" si="117"/>
        <v>116025</v>
      </c>
      <c r="G2499" s="105">
        <f t="shared" si="115"/>
        <v>30940</v>
      </c>
      <c r="H2499" s="105">
        <f t="shared" si="116"/>
        <v>50277.5</v>
      </c>
      <c r="I2499" s="7" t="s">
        <v>17519</v>
      </c>
      <c r="J2499" s="7" t="s">
        <v>272</v>
      </c>
      <c r="K2499" s="50"/>
      <c r="L2499" s="50"/>
      <c r="M2499" s="46"/>
      <c r="N2499" s="46"/>
      <c r="O2499" s="48"/>
      <c r="P2499" s="48"/>
      <c r="Q2499" s="48"/>
    </row>
    <row r="2500" spans="1:17" customFormat="1" x14ac:dyDescent="0.3">
      <c r="A2500" s="7" t="s">
        <v>6602</v>
      </c>
      <c r="B2500" s="7" t="s">
        <v>6603</v>
      </c>
      <c r="C2500" s="33">
        <v>132685</v>
      </c>
      <c r="D2500" s="52">
        <v>132685</v>
      </c>
      <c r="E2500" s="70">
        <v>132685</v>
      </c>
      <c r="F2500" s="122">
        <f t="shared" si="117"/>
        <v>199027.5</v>
      </c>
      <c r="G2500" s="105">
        <f t="shared" ref="G2500:G2563" si="118">(F2500/1.5)*0.4</f>
        <v>53074</v>
      </c>
      <c r="H2500" s="105">
        <f t="shared" ref="H2500:H2563" si="119">(F2500/1.5)*0.65</f>
        <v>86245.25</v>
      </c>
      <c r="I2500" s="7" t="s">
        <v>17519</v>
      </c>
      <c r="J2500" s="7" t="s">
        <v>272</v>
      </c>
      <c r="K2500" s="50"/>
      <c r="L2500" s="50"/>
      <c r="M2500" s="46"/>
      <c r="N2500" s="46"/>
      <c r="O2500" s="48"/>
      <c r="P2500" s="48"/>
      <c r="Q2500" s="48"/>
    </row>
    <row r="2501" spans="1:17" customFormat="1" x14ac:dyDescent="0.3">
      <c r="A2501" s="7" t="s">
        <v>6604</v>
      </c>
      <c r="B2501" s="7" t="s">
        <v>6605</v>
      </c>
      <c r="C2501" s="33">
        <v>428400</v>
      </c>
      <c r="D2501" s="52">
        <v>428400</v>
      </c>
      <c r="E2501" s="70">
        <v>499800</v>
      </c>
      <c r="F2501" s="122">
        <f t="shared" si="117"/>
        <v>749700</v>
      </c>
      <c r="G2501" s="105">
        <f t="shared" si="118"/>
        <v>199920</v>
      </c>
      <c r="H2501" s="105">
        <f t="shared" si="119"/>
        <v>324870</v>
      </c>
      <c r="I2501" s="7" t="s">
        <v>17519</v>
      </c>
      <c r="J2501" s="7" t="s">
        <v>272</v>
      </c>
      <c r="K2501" s="50"/>
      <c r="L2501" s="50"/>
      <c r="M2501" s="46"/>
      <c r="N2501" s="46"/>
      <c r="O2501" s="48"/>
      <c r="P2501" s="48"/>
      <c r="Q2501" s="48"/>
    </row>
    <row r="2502" spans="1:17" customFormat="1" x14ac:dyDescent="0.3">
      <c r="A2502" s="7" t="s">
        <v>6606</v>
      </c>
      <c r="B2502" s="7" t="s">
        <v>6607</v>
      </c>
      <c r="C2502" s="33">
        <v>0</v>
      </c>
      <c r="D2502" s="52">
        <v>107141.65</v>
      </c>
      <c r="E2502" s="70">
        <v>107141.65</v>
      </c>
      <c r="F2502" s="122">
        <f t="shared" si="117"/>
        <v>160712.47499999998</v>
      </c>
      <c r="G2502" s="105">
        <f t="shared" si="118"/>
        <v>42856.659999999996</v>
      </c>
      <c r="H2502" s="105">
        <f t="shared" si="119"/>
        <v>69642.072499999995</v>
      </c>
      <c r="I2502" s="7" t="s">
        <v>17519</v>
      </c>
      <c r="J2502" s="7" t="s">
        <v>272</v>
      </c>
      <c r="K2502" s="50"/>
      <c r="L2502" s="50"/>
      <c r="M2502" s="46"/>
      <c r="N2502" s="48"/>
      <c r="O2502" s="48"/>
      <c r="P2502" s="48"/>
      <c r="Q2502" s="48"/>
    </row>
    <row r="2503" spans="1:17" customFormat="1" x14ac:dyDescent="0.3">
      <c r="A2503" s="7" t="s">
        <v>6608</v>
      </c>
      <c r="B2503" s="7" t="s">
        <v>6609</v>
      </c>
      <c r="C2503" s="33">
        <v>0</v>
      </c>
      <c r="D2503" s="52">
        <v>56342.93</v>
      </c>
      <c r="E2503" s="70">
        <v>61261.2</v>
      </c>
      <c r="F2503" s="122">
        <f t="shared" ref="F2503:F2566" si="120">IF(E2503&gt;0,+E2503,IF(D2503&gt;0,+D2503,IF(C2503&gt;0,+C2503,0)))*1.5</f>
        <v>91891.799999999988</v>
      </c>
      <c r="G2503" s="105">
        <f t="shared" si="118"/>
        <v>24504.479999999996</v>
      </c>
      <c r="H2503" s="105">
        <f t="shared" si="119"/>
        <v>39819.779999999992</v>
      </c>
      <c r="I2503" s="7" t="s">
        <v>17519</v>
      </c>
      <c r="J2503" s="7" t="s">
        <v>711</v>
      </c>
      <c r="K2503" s="50"/>
      <c r="L2503" s="50"/>
      <c r="M2503" s="46"/>
      <c r="N2503" s="48"/>
      <c r="O2503" s="48"/>
      <c r="P2503" s="48"/>
      <c r="Q2503" s="48"/>
    </row>
    <row r="2504" spans="1:17" customFormat="1" x14ac:dyDescent="0.3">
      <c r="A2504" s="7" t="s">
        <v>6610</v>
      </c>
      <c r="B2504" s="7" t="s">
        <v>6611</v>
      </c>
      <c r="C2504" s="33">
        <v>0</v>
      </c>
      <c r="D2504" s="52">
        <v>7119.92</v>
      </c>
      <c r="E2504" s="70">
        <v>6785.38</v>
      </c>
      <c r="F2504" s="122">
        <f t="shared" si="120"/>
        <v>10178.07</v>
      </c>
      <c r="G2504" s="105">
        <f t="shared" si="118"/>
        <v>2714.152</v>
      </c>
      <c r="H2504" s="105">
        <f t="shared" si="119"/>
        <v>4410.4970000000003</v>
      </c>
      <c r="I2504" s="7" t="s">
        <v>17519</v>
      </c>
      <c r="J2504" s="7" t="s">
        <v>272</v>
      </c>
      <c r="K2504" s="50"/>
      <c r="L2504" s="50"/>
      <c r="M2504" s="46"/>
      <c r="N2504" s="46"/>
      <c r="O2504" s="48"/>
      <c r="P2504" s="48"/>
      <c r="Q2504" s="48"/>
    </row>
    <row r="2505" spans="1:17" customFormat="1" ht="15.6" x14ac:dyDescent="0.3">
      <c r="A2505" s="7" t="s">
        <v>6612</v>
      </c>
      <c r="B2505" s="7" t="s">
        <v>6613</v>
      </c>
      <c r="C2505" s="33">
        <v>0</v>
      </c>
      <c r="D2505" s="52">
        <v>4118.59</v>
      </c>
      <c r="E2505" s="70">
        <v>0</v>
      </c>
      <c r="F2505" s="122">
        <f t="shared" si="120"/>
        <v>6177.8850000000002</v>
      </c>
      <c r="G2505" s="105">
        <f t="shared" si="118"/>
        <v>1647.4360000000001</v>
      </c>
      <c r="H2505" s="105">
        <f t="shared" si="119"/>
        <v>2677.0835000000002</v>
      </c>
      <c r="I2505" s="7" t="s">
        <v>17519</v>
      </c>
      <c r="J2505" s="7" t="s">
        <v>272</v>
      </c>
      <c r="K2505" s="38"/>
      <c r="L2505" s="38"/>
      <c r="M2505" s="39"/>
      <c r="N2505" s="39"/>
      <c r="O2505" s="40"/>
      <c r="P2505" s="43"/>
      <c r="Q2505" s="43"/>
    </row>
    <row r="2506" spans="1:17" customFormat="1" ht="15.6" x14ac:dyDescent="0.3">
      <c r="A2506" s="7" t="s">
        <v>6614</v>
      </c>
      <c r="B2506" s="7" t="s">
        <v>6615</v>
      </c>
      <c r="C2506" s="33">
        <v>0</v>
      </c>
      <c r="D2506" s="52">
        <v>4113.18</v>
      </c>
      <c r="E2506" s="70">
        <v>4448.22</v>
      </c>
      <c r="F2506" s="122">
        <f t="shared" si="120"/>
        <v>6672.33</v>
      </c>
      <c r="G2506" s="105">
        <f t="shared" si="118"/>
        <v>1779.2880000000002</v>
      </c>
      <c r="H2506" s="105">
        <f t="shared" si="119"/>
        <v>2891.3430000000003</v>
      </c>
      <c r="I2506" s="7" t="s">
        <v>17519</v>
      </c>
      <c r="J2506" s="7" t="s">
        <v>272</v>
      </c>
      <c r="K2506" s="42"/>
      <c r="L2506" s="42"/>
      <c r="M2506" s="39"/>
      <c r="N2506" s="39"/>
      <c r="O2506" s="43"/>
      <c r="P2506" s="44"/>
      <c r="Q2506" s="44"/>
    </row>
    <row r="2507" spans="1:17" customFormat="1" x14ac:dyDescent="0.3">
      <c r="A2507" s="7" t="s">
        <v>6616</v>
      </c>
      <c r="B2507" s="7" t="s">
        <v>6617</v>
      </c>
      <c r="C2507" s="33">
        <v>0</v>
      </c>
      <c r="D2507" s="52">
        <v>4292.96</v>
      </c>
      <c r="E2507" s="70">
        <v>0</v>
      </c>
      <c r="F2507" s="122">
        <f t="shared" si="120"/>
        <v>6439.4400000000005</v>
      </c>
      <c r="G2507" s="105">
        <f t="shared" si="118"/>
        <v>1717.1840000000002</v>
      </c>
      <c r="H2507" s="105">
        <f t="shared" si="119"/>
        <v>2790.424</v>
      </c>
      <c r="I2507" s="7" t="s">
        <v>17519</v>
      </c>
      <c r="J2507" s="7" t="s">
        <v>272</v>
      </c>
      <c r="K2507" s="50"/>
      <c r="L2507" s="50"/>
      <c r="M2507" s="46"/>
      <c r="N2507" s="46"/>
      <c r="O2507" s="48"/>
      <c r="P2507" s="48"/>
      <c r="Q2507" s="48"/>
    </row>
    <row r="2508" spans="1:17" customFormat="1" x14ac:dyDescent="0.3">
      <c r="A2508" s="7" t="s">
        <v>6618</v>
      </c>
      <c r="B2508" s="7" t="s">
        <v>6619</v>
      </c>
      <c r="C2508" s="33">
        <v>0</v>
      </c>
      <c r="D2508" s="52">
        <v>17382.330000000002</v>
      </c>
      <c r="E2508" s="70">
        <v>20420.400000000001</v>
      </c>
      <c r="F2508" s="122">
        <f t="shared" si="120"/>
        <v>30630.600000000002</v>
      </c>
      <c r="G2508" s="105">
        <f t="shared" si="118"/>
        <v>8168.1600000000008</v>
      </c>
      <c r="H2508" s="105">
        <f t="shared" si="119"/>
        <v>13273.260000000002</v>
      </c>
      <c r="I2508" s="7" t="s">
        <v>17519</v>
      </c>
      <c r="J2508" s="7" t="s">
        <v>272</v>
      </c>
      <c r="K2508" s="50"/>
      <c r="L2508" s="50"/>
      <c r="M2508" s="46"/>
      <c r="N2508" s="46"/>
      <c r="O2508" s="48"/>
      <c r="P2508" s="48"/>
      <c r="Q2508" s="48"/>
    </row>
    <row r="2509" spans="1:17" customFormat="1" x14ac:dyDescent="0.3">
      <c r="A2509" s="7" t="s">
        <v>6620</v>
      </c>
      <c r="B2509" s="7" t="s">
        <v>6621</v>
      </c>
      <c r="C2509" s="33">
        <v>0</v>
      </c>
      <c r="D2509" s="52">
        <v>6134.5</v>
      </c>
      <c r="E2509" s="70">
        <v>4712.3999999999996</v>
      </c>
      <c r="F2509" s="122">
        <f t="shared" si="120"/>
        <v>7068.5999999999995</v>
      </c>
      <c r="G2509" s="105">
        <f t="shared" si="118"/>
        <v>1884.96</v>
      </c>
      <c r="H2509" s="105">
        <f t="shared" si="119"/>
        <v>3063.06</v>
      </c>
      <c r="I2509" s="7" t="s">
        <v>17519</v>
      </c>
      <c r="J2509" s="7" t="s">
        <v>272</v>
      </c>
      <c r="K2509" s="50"/>
      <c r="L2509" s="50"/>
      <c r="M2509" s="46"/>
      <c r="N2509" s="46"/>
      <c r="O2509" s="48"/>
      <c r="P2509" s="48"/>
      <c r="Q2509" s="48"/>
    </row>
    <row r="2510" spans="1:17" customFormat="1" x14ac:dyDescent="0.3">
      <c r="A2510" s="7" t="s">
        <v>6622</v>
      </c>
      <c r="B2510" s="7" t="s">
        <v>6623</v>
      </c>
      <c r="C2510" s="33">
        <v>0</v>
      </c>
      <c r="D2510" s="52">
        <v>6233.46</v>
      </c>
      <c r="E2510" s="70">
        <v>6687.8</v>
      </c>
      <c r="F2510" s="122">
        <f t="shared" si="120"/>
        <v>10031.700000000001</v>
      </c>
      <c r="G2510" s="105">
        <f t="shared" si="118"/>
        <v>2675.1200000000003</v>
      </c>
      <c r="H2510" s="105">
        <f t="shared" si="119"/>
        <v>4347.0700000000006</v>
      </c>
      <c r="I2510" s="7" t="s">
        <v>17519</v>
      </c>
      <c r="J2510" s="7" t="s">
        <v>272</v>
      </c>
      <c r="K2510" s="50"/>
      <c r="L2510" s="50"/>
      <c r="M2510" s="46"/>
      <c r="N2510" s="46"/>
      <c r="O2510" s="48"/>
      <c r="P2510" s="48"/>
      <c r="Q2510" s="48"/>
    </row>
    <row r="2511" spans="1:17" customFormat="1" x14ac:dyDescent="0.3">
      <c r="A2511" s="7" t="s">
        <v>6624</v>
      </c>
      <c r="B2511" s="7" t="s">
        <v>6625</v>
      </c>
      <c r="C2511" s="33">
        <v>0</v>
      </c>
      <c r="D2511" s="52">
        <v>6687.8</v>
      </c>
      <c r="E2511" s="70">
        <v>7223.3</v>
      </c>
      <c r="F2511" s="122">
        <f t="shared" si="120"/>
        <v>10834.95</v>
      </c>
      <c r="G2511" s="105">
        <f t="shared" si="118"/>
        <v>2889.32</v>
      </c>
      <c r="H2511" s="105">
        <f t="shared" si="119"/>
        <v>4695.1450000000004</v>
      </c>
      <c r="I2511" s="7" t="s">
        <v>17519</v>
      </c>
      <c r="J2511" s="7" t="s">
        <v>272</v>
      </c>
      <c r="K2511" s="50"/>
      <c r="L2511" s="50"/>
      <c r="M2511" s="46"/>
      <c r="N2511" s="48"/>
      <c r="O2511" s="48"/>
      <c r="P2511" s="48"/>
      <c r="Q2511" s="48"/>
    </row>
    <row r="2512" spans="1:17" customFormat="1" x14ac:dyDescent="0.3">
      <c r="A2512" s="7" t="s">
        <v>6626</v>
      </c>
      <c r="B2512" s="7" t="s">
        <v>6627</v>
      </c>
      <c r="C2512" s="33">
        <v>0</v>
      </c>
      <c r="D2512" s="52">
        <v>7674.31</v>
      </c>
      <c r="E2512" s="70">
        <v>7674.31</v>
      </c>
      <c r="F2512" s="122">
        <f t="shared" si="120"/>
        <v>11511.465</v>
      </c>
      <c r="G2512" s="105">
        <f t="shared" si="118"/>
        <v>3069.7240000000002</v>
      </c>
      <c r="H2512" s="105">
        <f t="shared" si="119"/>
        <v>4988.3015000000005</v>
      </c>
      <c r="I2512" s="7" t="s">
        <v>17519</v>
      </c>
      <c r="J2512" s="7" t="s">
        <v>272</v>
      </c>
      <c r="K2512" s="50"/>
      <c r="L2512" s="50"/>
      <c r="M2512" s="46"/>
      <c r="N2512" s="48"/>
      <c r="O2512" s="48"/>
      <c r="P2512" s="48"/>
      <c r="Q2512" s="48"/>
    </row>
    <row r="2513" spans="1:17" customFormat="1" x14ac:dyDescent="0.3">
      <c r="A2513" s="7" t="s">
        <v>6628</v>
      </c>
      <c r="B2513" s="7" t="s">
        <v>6629</v>
      </c>
      <c r="C2513" s="33">
        <v>0</v>
      </c>
      <c r="D2513" s="52">
        <v>6687.8</v>
      </c>
      <c r="E2513" s="70">
        <v>7223.3</v>
      </c>
      <c r="F2513" s="122">
        <f t="shared" si="120"/>
        <v>10834.95</v>
      </c>
      <c r="G2513" s="105">
        <f t="shared" si="118"/>
        <v>2889.32</v>
      </c>
      <c r="H2513" s="105">
        <f t="shared" si="119"/>
        <v>4695.1450000000004</v>
      </c>
      <c r="I2513" s="7" t="s">
        <v>17519</v>
      </c>
      <c r="J2513" s="7" t="s">
        <v>272</v>
      </c>
      <c r="K2513" s="50"/>
      <c r="L2513" s="50"/>
      <c r="M2513" s="46"/>
      <c r="N2513" s="46"/>
      <c r="O2513" s="48"/>
      <c r="P2513" s="48"/>
      <c r="Q2513" s="48"/>
    </row>
    <row r="2514" spans="1:17" customFormat="1" x14ac:dyDescent="0.3">
      <c r="A2514" s="7" t="s">
        <v>6630</v>
      </c>
      <c r="B2514" s="7" t="s">
        <v>6631</v>
      </c>
      <c r="C2514" s="33">
        <v>0</v>
      </c>
      <c r="D2514" s="52">
        <v>23378.74</v>
      </c>
      <c r="E2514" s="70">
        <v>20420.400000000001</v>
      </c>
      <c r="F2514" s="122">
        <f t="shared" si="120"/>
        <v>30630.600000000002</v>
      </c>
      <c r="G2514" s="105">
        <f t="shared" si="118"/>
        <v>8168.1600000000008</v>
      </c>
      <c r="H2514" s="105">
        <f t="shared" si="119"/>
        <v>13273.260000000002</v>
      </c>
      <c r="I2514" s="7" t="s">
        <v>17519</v>
      </c>
      <c r="J2514" s="7" t="s">
        <v>272</v>
      </c>
      <c r="K2514" s="50"/>
      <c r="L2514" s="50"/>
      <c r="M2514" s="46"/>
      <c r="N2514" s="46"/>
      <c r="O2514" s="48"/>
      <c r="P2514" s="48"/>
      <c r="Q2514" s="48"/>
    </row>
    <row r="2515" spans="1:17" customFormat="1" x14ac:dyDescent="0.3">
      <c r="A2515" s="7" t="s">
        <v>6632</v>
      </c>
      <c r="B2515" s="7" t="s">
        <v>6633</v>
      </c>
      <c r="C2515" s="33">
        <v>0</v>
      </c>
      <c r="D2515" s="52">
        <v>7345.47</v>
      </c>
      <c r="E2515" s="70">
        <v>7223.3</v>
      </c>
      <c r="F2515" s="122">
        <f t="shared" si="120"/>
        <v>10834.95</v>
      </c>
      <c r="G2515" s="105">
        <f t="shared" si="118"/>
        <v>2889.32</v>
      </c>
      <c r="H2515" s="105">
        <f t="shared" si="119"/>
        <v>4695.1450000000004</v>
      </c>
      <c r="I2515" s="7" t="s">
        <v>17519</v>
      </c>
      <c r="J2515" s="7" t="s">
        <v>272</v>
      </c>
      <c r="K2515" s="50"/>
      <c r="L2515" s="50"/>
      <c r="M2515" s="46"/>
      <c r="N2515" s="46"/>
      <c r="O2515" s="48"/>
      <c r="P2515" s="48"/>
      <c r="Q2515" s="48"/>
    </row>
    <row r="2516" spans="1:17" customFormat="1" x14ac:dyDescent="0.3">
      <c r="A2516" s="7" t="s">
        <v>6634</v>
      </c>
      <c r="B2516" s="7" t="s">
        <v>6635</v>
      </c>
      <c r="C2516" s="33">
        <v>0</v>
      </c>
      <c r="D2516" s="52">
        <v>5600.94</v>
      </c>
      <c r="E2516" s="70">
        <v>4712.3999999999996</v>
      </c>
      <c r="F2516" s="122">
        <f t="shared" si="120"/>
        <v>7068.5999999999995</v>
      </c>
      <c r="G2516" s="105">
        <f t="shared" si="118"/>
        <v>1884.96</v>
      </c>
      <c r="H2516" s="105">
        <f t="shared" si="119"/>
        <v>3063.06</v>
      </c>
      <c r="I2516" s="7" t="s">
        <v>17519</v>
      </c>
      <c r="J2516" s="7" t="s">
        <v>272</v>
      </c>
      <c r="K2516" s="50"/>
      <c r="L2516" s="50"/>
      <c r="M2516" s="46"/>
      <c r="N2516" s="46"/>
      <c r="O2516" s="48"/>
      <c r="P2516" s="48"/>
      <c r="Q2516" s="48"/>
    </row>
    <row r="2517" spans="1:17" customFormat="1" x14ac:dyDescent="0.3">
      <c r="A2517" s="7" t="s">
        <v>6636</v>
      </c>
      <c r="B2517" s="7" t="s">
        <v>6637</v>
      </c>
      <c r="C2517" s="33">
        <v>0</v>
      </c>
      <c r="D2517" s="52">
        <v>104720</v>
      </c>
      <c r="E2517" s="70">
        <v>0</v>
      </c>
      <c r="F2517" s="122">
        <f t="shared" si="120"/>
        <v>157080</v>
      </c>
      <c r="G2517" s="105">
        <f t="shared" si="118"/>
        <v>41888</v>
      </c>
      <c r="H2517" s="105">
        <f t="shared" si="119"/>
        <v>68068</v>
      </c>
      <c r="I2517" s="7" t="s">
        <v>17519</v>
      </c>
      <c r="J2517" s="7" t="s">
        <v>272</v>
      </c>
      <c r="K2517" s="50"/>
      <c r="L2517" s="50"/>
      <c r="M2517" s="46"/>
      <c r="N2517" s="46"/>
      <c r="O2517" s="48"/>
      <c r="P2517" s="48"/>
      <c r="Q2517" s="48"/>
    </row>
    <row r="2518" spans="1:17" customFormat="1" x14ac:dyDescent="0.3">
      <c r="A2518" s="7" t="s">
        <v>6638</v>
      </c>
      <c r="B2518" s="7" t="s">
        <v>6639</v>
      </c>
      <c r="C2518" s="33">
        <v>0</v>
      </c>
      <c r="D2518" s="52">
        <v>32176.41</v>
      </c>
      <c r="E2518" s="70">
        <v>0</v>
      </c>
      <c r="F2518" s="122">
        <f t="shared" si="120"/>
        <v>48264.614999999998</v>
      </c>
      <c r="G2518" s="105">
        <f t="shared" si="118"/>
        <v>12870.564</v>
      </c>
      <c r="H2518" s="105">
        <f t="shared" si="119"/>
        <v>20914.666499999999</v>
      </c>
      <c r="I2518" s="7" t="s">
        <v>17519</v>
      </c>
      <c r="J2518" s="7" t="s">
        <v>272</v>
      </c>
      <c r="K2518" s="50"/>
      <c r="L2518" s="50"/>
      <c r="M2518" s="46"/>
      <c r="N2518" s="46"/>
      <c r="O2518" s="48"/>
      <c r="P2518" s="48"/>
      <c r="Q2518" s="48"/>
    </row>
    <row r="2519" spans="1:17" customFormat="1" x14ac:dyDescent="0.3">
      <c r="A2519" s="7" t="s">
        <v>6640</v>
      </c>
      <c r="B2519" s="7" t="s">
        <v>6641</v>
      </c>
      <c r="C2519" s="33">
        <v>0</v>
      </c>
      <c r="D2519" s="52">
        <v>214200</v>
      </c>
      <c r="E2519" s="70">
        <v>0</v>
      </c>
      <c r="F2519" s="122">
        <f t="shared" si="120"/>
        <v>321300</v>
      </c>
      <c r="G2519" s="105">
        <f t="shared" si="118"/>
        <v>85680</v>
      </c>
      <c r="H2519" s="105">
        <f t="shared" si="119"/>
        <v>139230</v>
      </c>
      <c r="I2519" s="7" t="s">
        <v>17519</v>
      </c>
      <c r="J2519" s="7" t="s">
        <v>272</v>
      </c>
      <c r="K2519" s="50"/>
      <c r="L2519" s="50"/>
      <c r="M2519" s="46"/>
      <c r="N2519" s="46"/>
      <c r="O2519" s="48"/>
      <c r="P2519" s="48"/>
      <c r="Q2519" s="48"/>
    </row>
    <row r="2520" spans="1:17" customFormat="1" x14ac:dyDescent="0.3">
      <c r="A2520" s="7" t="s">
        <v>6642</v>
      </c>
      <c r="B2520" s="7" t="s">
        <v>6643</v>
      </c>
      <c r="C2520" s="33">
        <v>0</v>
      </c>
      <c r="D2520" s="52">
        <v>10485.09</v>
      </c>
      <c r="E2520" s="70">
        <v>0</v>
      </c>
      <c r="F2520" s="122">
        <f t="shared" si="120"/>
        <v>15727.635</v>
      </c>
      <c r="G2520" s="105">
        <f t="shared" si="118"/>
        <v>4194.0360000000001</v>
      </c>
      <c r="H2520" s="105">
        <f t="shared" si="119"/>
        <v>6815.3085000000001</v>
      </c>
      <c r="I2520" s="7" t="s">
        <v>17519</v>
      </c>
      <c r="J2520" s="7" t="s">
        <v>272</v>
      </c>
      <c r="K2520" s="50"/>
      <c r="L2520" s="50"/>
      <c r="M2520" s="46"/>
      <c r="N2520" s="46"/>
      <c r="O2520" s="48"/>
      <c r="P2520" s="48"/>
      <c r="Q2520" s="48"/>
    </row>
    <row r="2521" spans="1:17" customFormat="1" x14ac:dyDescent="0.3">
      <c r="A2521" s="7" t="s">
        <v>6644</v>
      </c>
      <c r="B2521" s="7" t="s">
        <v>6645</v>
      </c>
      <c r="C2521" s="33">
        <v>0</v>
      </c>
      <c r="D2521" s="52">
        <v>25781.35</v>
      </c>
      <c r="E2521" s="70">
        <v>0</v>
      </c>
      <c r="F2521" s="122">
        <f t="shared" si="120"/>
        <v>38672.024999999994</v>
      </c>
      <c r="G2521" s="105">
        <f t="shared" si="118"/>
        <v>10312.539999999999</v>
      </c>
      <c r="H2521" s="105">
        <f t="shared" si="119"/>
        <v>16757.877499999999</v>
      </c>
      <c r="I2521" s="7" t="s">
        <v>17519</v>
      </c>
      <c r="J2521" s="7" t="s">
        <v>272</v>
      </c>
      <c r="K2521" s="50"/>
      <c r="L2521" s="50"/>
      <c r="M2521" s="46"/>
      <c r="N2521" s="46"/>
      <c r="O2521" s="48"/>
      <c r="P2521" s="48"/>
      <c r="Q2521" s="48"/>
    </row>
    <row r="2522" spans="1:17" customFormat="1" x14ac:dyDescent="0.3">
      <c r="A2522" s="7" t="s">
        <v>6646</v>
      </c>
      <c r="B2522" s="7" t="s">
        <v>6647</v>
      </c>
      <c r="C2522" s="33">
        <v>0</v>
      </c>
      <c r="D2522" s="52">
        <v>8472.7999999999993</v>
      </c>
      <c r="E2522" s="70">
        <v>0</v>
      </c>
      <c r="F2522" s="122">
        <f t="shared" si="120"/>
        <v>12709.199999999999</v>
      </c>
      <c r="G2522" s="105">
        <f t="shared" si="118"/>
        <v>3389.12</v>
      </c>
      <c r="H2522" s="105">
        <f t="shared" si="119"/>
        <v>5507.32</v>
      </c>
      <c r="I2522" s="7" t="s">
        <v>17519</v>
      </c>
      <c r="J2522" s="7" t="s">
        <v>272</v>
      </c>
      <c r="K2522" s="50"/>
      <c r="L2522" s="50"/>
      <c r="M2522" s="46"/>
      <c r="N2522" s="46"/>
      <c r="O2522" s="48"/>
      <c r="P2522" s="48"/>
      <c r="Q2522" s="48"/>
    </row>
    <row r="2523" spans="1:17" customFormat="1" x14ac:dyDescent="0.3">
      <c r="A2523" s="7" t="s">
        <v>6648</v>
      </c>
      <c r="B2523" s="7" t="s">
        <v>6649</v>
      </c>
      <c r="C2523" s="33">
        <v>0</v>
      </c>
      <c r="D2523" s="52">
        <v>17382.330000000002</v>
      </c>
      <c r="E2523" s="70">
        <v>20420.400000000001</v>
      </c>
      <c r="F2523" s="122">
        <f t="shared" si="120"/>
        <v>30630.600000000002</v>
      </c>
      <c r="G2523" s="105">
        <f t="shared" si="118"/>
        <v>8168.1600000000008</v>
      </c>
      <c r="H2523" s="105">
        <f t="shared" si="119"/>
        <v>13273.260000000002</v>
      </c>
      <c r="I2523" s="7" t="s">
        <v>17519</v>
      </c>
      <c r="J2523" s="7" t="s">
        <v>272</v>
      </c>
      <c r="K2523" s="50"/>
      <c r="L2523" s="50"/>
      <c r="M2523" s="46"/>
      <c r="N2523" s="46"/>
      <c r="O2523" s="48"/>
      <c r="P2523" s="48"/>
      <c r="Q2523" s="48"/>
    </row>
    <row r="2524" spans="1:17" customFormat="1" x14ac:dyDescent="0.3">
      <c r="A2524" s="7" t="s">
        <v>6650</v>
      </c>
      <c r="B2524" s="7" t="s">
        <v>6651</v>
      </c>
      <c r="C2524" s="33">
        <v>0</v>
      </c>
      <c r="D2524" s="52">
        <v>5975.09</v>
      </c>
      <c r="E2524" s="70">
        <v>4712.3999999999996</v>
      </c>
      <c r="F2524" s="122">
        <f t="shared" si="120"/>
        <v>7068.5999999999995</v>
      </c>
      <c r="G2524" s="105">
        <f t="shared" si="118"/>
        <v>1884.96</v>
      </c>
      <c r="H2524" s="105">
        <f t="shared" si="119"/>
        <v>3063.06</v>
      </c>
      <c r="I2524" s="7" t="s">
        <v>17519</v>
      </c>
      <c r="J2524" s="7" t="s">
        <v>272</v>
      </c>
      <c r="K2524" s="50"/>
      <c r="L2524" s="50"/>
      <c r="M2524" s="46"/>
      <c r="N2524" s="46"/>
      <c r="O2524" s="48"/>
      <c r="P2524" s="48"/>
      <c r="Q2524" s="48"/>
    </row>
    <row r="2525" spans="1:17" customFormat="1" x14ac:dyDescent="0.3">
      <c r="A2525" s="7" t="s">
        <v>6652</v>
      </c>
      <c r="B2525" s="7" t="s">
        <v>6653</v>
      </c>
      <c r="C2525" s="33">
        <v>0</v>
      </c>
      <c r="D2525" s="52">
        <v>7766.25</v>
      </c>
      <c r="E2525" s="70">
        <v>4712.3999999999996</v>
      </c>
      <c r="F2525" s="122">
        <f t="shared" si="120"/>
        <v>7068.5999999999995</v>
      </c>
      <c r="G2525" s="105">
        <f t="shared" si="118"/>
        <v>1884.96</v>
      </c>
      <c r="H2525" s="105">
        <f t="shared" si="119"/>
        <v>3063.06</v>
      </c>
      <c r="I2525" s="7" t="s">
        <v>17519</v>
      </c>
      <c r="J2525" s="7" t="s">
        <v>272</v>
      </c>
      <c r="K2525" s="50"/>
      <c r="L2525" s="50"/>
      <c r="M2525" s="46"/>
      <c r="N2525" s="46"/>
      <c r="O2525" s="48"/>
      <c r="P2525" s="48"/>
      <c r="Q2525" s="48"/>
    </row>
    <row r="2526" spans="1:17" customFormat="1" x14ac:dyDescent="0.3">
      <c r="A2526" s="7" t="s">
        <v>6654</v>
      </c>
      <c r="B2526" s="7" t="s">
        <v>6655</v>
      </c>
      <c r="C2526" s="33">
        <v>0</v>
      </c>
      <c r="D2526" s="52">
        <v>4118.59</v>
      </c>
      <c r="E2526" s="70">
        <v>0</v>
      </c>
      <c r="F2526" s="122">
        <f t="shared" si="120"/>
        <v>6177.8850000000002</v>
      </c>
      <c r="G2526" s="105">
        <f t="shared" si="118"/>
        <v>1647.4360000000001</v>
      </c>
      <c r="H2526" s="105">
        <f t="shared" si="119"/>
        <v>2677.0835000000002</v>
      </c>
      <c r="I2526" s="7" t="s">
        <v>17519</v>
      </c>
      <c r="J2526" s="7" t="s">
        <v>272</v>
      </c>
      <c r="K2526" s="50"/>
      <c r="L2526" s="50"/>
      <c r="M2526" s="46"/>
      <c r="N2526" s="46"/>
      <c r="O2526" s="48"/>
      <c r="P2526" s="48"/>
      <c r="Q2526" s="48"/>
    </row>
    <row r="2527" spans="1:17" customFormat="1" x14ac:dyDescent="0.3">
      <c r="A2527" s="7" t="s">
        <v>6656</v>
      </c>
      <c r="B2527" s="7" t="s">
        <v>6657</v>
      </c>
      <c r="C2527" s="33">
        <v>0</v>
      </c>
      <c r="D2527" s="52">
        <v>11424</v>
      </c>
      <c r="E2527" s="70">
        <v>0</v>
      </c>
      <c r="F2527" s="122">
        <f t="shared" si="120"/>
        <v>17136</v>
      </c>
      <c r="G2527" s="105">
        <f t="shared" si="118"/>
        <v>4569.6000000000004</v>
      </c>
      <c r="H2527" s="105">
        <f t="shared" si="119"/>
        <v>7425.6</v>
      </c>
      <c r="I2527" s="7" t="s">
        <v>17519</v>
      </c>
      <c r="J2527" s="7" t="s">
        <v>272</v>
      </c>
      <c r="K2527" s="50"/>
      <c r="L2527" s="50"/>
      <c r="M2527" s="46"/>
      <c r="N2527" s="46"/>
      <c r="O2527" s="48"/>
      <c r="P2527" s="48"/>
      <c r="Q2527" s="48"/>
    </row>
    <row r="2528" spans="1:17" customFormat="1" x14ac:dyDescent="0.3">
      <c r="A2528" s="7" t="s">
        <v>6658</v>
      </c>
      <c r="B2528" s="7" t="s">
        <v>6659</v>
      </c>
      <c r="C2528" s="33">
        <v>0</v>
      </c>
      <c r="D2528" s="52">
        <v>6687.8</v>
      </c>
      <c r="E2528" s="70">
        <v>0</v>
      </c>
      <c r="F2528" s="122">
        <f t="shared" si="120"/>
        <v>10031.700000000001</v>
      </c>
      <c r="G2528" s="105">
        <f t="shared" si="118"/>
        <v>2675.1200000000003</v>
      </c>
      <c r="H2528" s="105">
        <f t="shared" si="119"/>
        <v>4347.0700000000006</v>
      </c>
      <c r="I2528" s="7" t="s">
        <v>17519</v>
      </c>
      <c r="J2528" s="7" t="s">
        <v>272</v>
      </c>
      <c r="K2528" s="50"/>
      <c r="L2528" s="50"/>
      <c r="M2528" s="46"/>
      <c r="N2528" s="46"/>
      <c r="O2528" s="48"/>
      <c r="P2528" s="48"/>
      <c r="Q2528" s="48"/>
    </row>
    <row r="2529" spans="1:17" customFormat="1" x14ac:dyDescent="0.3">
      <c r="A2529" s="7" t="s">
        <v>6660</v>
      </c>
      <c r="B2529" s="7" t="s">
        <v>6661</v>
      </c>
      <c r="C2529" s="33">
        <v>0</v>
      </c>
      <c r="D2529" s="52">
        <v>17382.330000000002</v>
      </c>
      <c r="E2529" s="70">
        <v>27184.36</v>
      </c>
      <c r="F2529" s="122">
        <f t="shared" si="120"/>
        <v>40776.54</v>
      </c>
      <c r="G2529" s="105">
        <f t="shared" si="118"/>
        <v>10873.744000000001</v>
      </c>
      <c r="H2529" s="105">
        <f t="shared" si="119"/>
        <v>17669.834000000003</v>
      </c>
      <c r="I2529" s="7" t="s">
        <v>17519</v>
      </c>
      <c r="J2529" s="7" t="s">
        <v>272</v>
      </c>
      <c r="K2529" s="50"/>
      <c r="L2529" s="50"/>
      <c r="M2529" s="46"/>
      <c r="N2529" s="46"/>
      <c r="O2529" s="48"/>
      <c r="P2529" s="48"/>
      <c r="Q2529" s="48"/>
    </row>
    <row r="2530" spans="1:17" customFormat="1" x14ac:dyDescent="0.3">
      <c r="A2530" s="7" t="s">
        <v>6662</v>
      </c>
      <c r="B2530" s="7" t="s">
        <v>6663</v>
      </c>
      <c r="C2530" s="33">
        <v>0</v>
      </c>
      <c r="D2530" s="52">
        <v>7633.55</v>
      </c>
      <c r="E2530" s="70">
        <v>0</v>
      </c>
      <c r="F2530" s="122">
        <f t="shared" si="120"/>
        <v>11450.325000000001</v>
      </c>
      <c r="G2530" s="105">
        <f t="shared" si="118"/>
        <v>3053.42</v>
      </c>
      <c r="H2530" s="105">
        <f t="shared" si="119"/>
        <v>4961.8074999999999</v>
      </c>
      <c r="I2530" s="7" t="s">
        <v>17519</v>
      </c>
      <c r="J2530" s="7" t="s">
        <v>272</v>
      </c>
      <c r="K2530" s="50"/>
      <c r="L2530" s="50"/>
      <c r="M2530" s="46"/>
      <c r="N2530" s="48"/>
      <c r="O2530" s="48"/>
      <c r="P2530" s="48"/>
      <c r="Q2530" s="48"/>
    </row>
    <row r="2531" spans="1:17" customFormat="1" x14ac:dyDescent="0.3">
      <c r="A2531" s="7" t="s">
        <v>6664</v>
      </c>
      <c r="B2531" s="7" t="s">
        <v>6665</v>
      </c>
      <c r="C2531" s="33">
        <v>0</v>
      </c>
      <c r="D2531" s="52">
        <v>7674.31</v>
      </c>
      <c r="E2531" s="70">
        <v>0</v>
      </c>
      <c r="F2531" s="122">
        <f t="shared" si="120"/>
        <v>11511.465</v>
      </c>
      <c r="G2531" s="105">
        <f t="shared" si="118"/>
        <v>3069.7240000000002</v>
      </c>
      <c r="H2531" s="105">
        <f t="shared" si="119"/>
        <v>4988.3015000000005</v>
      </c>
      <c r="I2531" s="7" t="s">
        <v>17519</v>
      </c>
      <c r="J2531" s="7" t="s">
        <v>272</v>
      </c>
      <c r="K2531" s="50"/>
      <c r="L2531" s="50"/>
      <c r="M2531" s="46"/>
      <c r="N2531" s="46"/>
      <c r="O2531" s="48"/>
      <c r="P2531" s="48"/>
      <c r="Q2531" s="48"/>
    </row>
    <row r="2532" spans="1:17" customFormat="1" x14ac:dyDescent="0.3">
      <c r="A2532" s="7" t="s">
        <v>6666</v>
      </c>
      <c r="B2532" s="7" t="s">
        <v>6667</v>
      </c>
      <c r="C2532" s="33">
        <v>0</v>
      </c>
      <c r="D2532" s="52">
        <v>13685</v>
      </c>
      <c r="E2532" s="70">
        <v>0</v>
      </c>
      <c r="F2532" s="122">
        <f t="shared" si="120"/>
        <v>20527.5</v>
      </c>
      <c r="G2532" s="105">
        <f t="shared" si="118"/>
        <v>5474</v>
      </c>
      <c r="H2532" s="105">
        <f t="shared" si="119"/>
        <v>8895.25</v>
      </c>
      <c r="I2532" s="7" t="s">
        <v>17519</v>
      </c>
      <c r="J2532" s="7" t="s">
        <v>272</v>
      </c>
      <c r="K2532" s="50"/>
      <c r="L2532" s="50"/>
      <c r="M2532" s="46"/>
      <c r="N2532" s="46"/>
      <c r="O2532" s="48"/>
      <c r="P2532" s="48"/>
      <c r="Q2532" s="48"/>
    </row>
    <row r="2533" spans="1:17" customFormat="1" x14ac:dyDescent="0.3">
      <c r="A2533" s="7" t="s">
        <v>6668</v>
      </c>
      <c r="B2533" s="7" t="s">
        <v>6669</v>
      </c>
      <c r="C2533" s="33">
        <v>0</v>
      </c>
      <c r="D2533" s="52">
        <v>104720</v>
      </c>
      <c r="E2533" s="70">
        <v>0</v>
      </c>
      <c r="F2533" s="122">
        <f t="shared" si="120"/>
        <v>157080</v>
      </c>
      <c r="G2533" s="105">
        <f t="shared" si="118"/>
        <v>41888</v>
      </c>
      <c r="H2533" s="105">
        <f t="shared" si="119"/>
        <v>68068</v>
      </c>
      <c r="I2533" s="7" t="s">
        <v>17519</v>
      </c>
      <c r="J2533" s="7" t="s">
        <v>272</v>
      </c>
      <c r="K2533" s="50"/>
      <c r="L2533" s="50"/>
      <c r="M2533" s="46"/>
      <c r="N2533" s="46"/>
      <c r="O2533" s="48"/>
      <c r="P2533" s="48"/>
      <c r="Q2533" s="48"/>
    </row>
    <row r="2534" spans="1:17" customFormat="1" x14ac:dyDescent="0.3">
      <c r="A2534" s="7" t="s">
        <v>6670</v>
      </c>
      <c r="B2534" s="7" t="s">
        <v>6671</v>
      </c>
      <c r="C2534" s="33">
        <v>0</v>
      </c>
      <c r="D2534" s="52">
        <v>56132.3</v>
      </c>
      <c r="E2534" s="70">
        <v>0</v>
      </c>
      <c r="F2534" s="122">
        <f t="shared" si="120"/>
        <v>84198.450000000012</v>
      </c>
      <c r="G2534" s="105">
        <f t="shared" si="118"/>
        <v>22452.920000000006</v>
      </c>
      <c r="H2534" s="105">
        <f t="shared" si="119"/>
        <v>36485.99500000001</v>
      </c>
      <c r="I2534" s="7" t="s">
        <v>17519</v>
      </c>
      <c r="J2534" s="7" t="s">
        <v>272</v>
      </c>
      <c r="K2534" s="50"/>
      <c r="L2534" s="50"/>
      <c r="M2534" s="46"/>
      <c r="N2534" s="46"/>
      <c r="O2534" s="48"/>
      <c r="P2534" s="48"/>
      <c r="Q2534" s="48"/>
    </row>
    <row r="2535" spans="1:17" customFormat="1" x14ac:dyDescent="0.3">
      <c r="A2535" s="7" t="s">
        <v>6672</v>
      </c>
      <c r="B2535" s="7" t="s">
        <v>6673</v>
      </c>
      <c r="C2535" s="66">
        <v>0</v>
      </c>
      <c r="D2535" s="68">
        <v>4118.59</v>
      </c>
      <c r="E2535" s="70">
        <v>0</v>
      </c>
      <c r="F2535" s="122">
        <f t="shared" si="120"/>
        <v>6177.8850000000002</v>
      </c>
      <c r="G2535" s="105">
        <f t="shared" si="118"/>
        <v>1647.4360000000001</v>
      </c>
      <c r="H2535" s="105">
        <f t="shared" si="119"/>
        <v>2677.0835000000002</v>
      </c>
      <c r="I2535" s="7" t="s">
        <v>17519</v>
      </c>
      <c r="J2535" s="7" t="s">
        <v>272</v>
      </c>
      <c r="K2535" s="50"/>
      <c r="L2535" s="50"/>
      <c r="M2535" s="46"/>
      <c r="N2535" s="46"/>
      <c r="O2535" s="48"/>
      <c r="P2535" s="48"/>
      <c r="Q2535" s="48"/>
    </row>
    <row r="2536" spans="1:17" customFormat="1" x14ac:dyDescent="0.3">
      <c r="A2536" s="7" t="s">
        <v>6674</v>
      </c>
      <c r="B2536" s="7" t="s">
        <v>6675</v>
      </c>
      <c r="C2536" s="33">
        <v>0</v>
      </c>
      <c r="D2536" s="52">
        <v>4118.59</v>
      </c>
      <c r="E2536" s="70">
        <v>0</v>
      </c>
      <c r="F2536" s="122">
        <f t="shared" si="120"/>
        <v>6177.8850000000002</v>
      </c>
      <c r="G2536" s="105">
        <f t="shared" si="118"/>
        <v>1647.4360000000001</v>
      </c>
      <c r="H2536" s="105">
        <f t="shared" si="119"/>
        <v>2677.0835000000002</v>
      </c>
      <c r="I2536" s="7" t="s">
        <v>17519</v>
      </c>
      <c r="J2536" s="7" t="s">
        <v>272</v>
      </c>
      <c r="K2536" s="50"/>
      <c r="L2536" s="50"/>
      <c r="M2536" s="46"/>
      <c r="N2536" s="46"/>
      <c r="O2536" s="48"/>
      <c r="P2536" s="48"/>
      <c r="Q2536" s="48"/>
    </row>
    <row r="2537" spans="1:17" customFormat="1" x14ac:dyDescent="0.3">
      <c r="A2537" s="7" t="s">
        <v>6676</v>
      </c>
      <c r="B2537" s="7" t="s">
        <v>6677</v>
      </c>
      <c r="C2537" s="33">
        <v>0</v>
      </c>
      <c r="D2537" s="52">
        <v>4118.59</v>
      </c>
      <c r="E2537" s="70">
        <v>0</v>
      </c>
      <c r="F2537" s="122">
        <f t="shared" si="120"/>
        <v>6177.8850000000002</v>
      </c>
      <c r="G2537" s="105">
        <f t="shared" si="118"/>
        <v>1647.4360000000001</v>
      </c>
      <c r="H2537" s="105">
        <f t="shared" si="119"/>
        <v>2677.0835000000002</v>
      </c>
      <c r="I2537" s="7" t="s">
        <v>17519</v>
      </c>
      <c r="J2537" s="7" t="s">
        <v>272</v>
      </c>
      <c r="K2537" s="50"/>
      <c r="L2537" s="50"/>
      <c r="M2537" s="46"/>
      <c r="N2537" s="46"/>
      <c r="O2537" s="48"/>
      <c r="P2537" s="48"/>
      <c r="Q2537" s="48"/>
    </row>
    <row r="2538" spans="1:17" customFormat="1" x14ac:dyDescent="0.3">
      <c r="A2538" s="7" t="s">
        <v>6678</v>
      </c>
      <c r="B2538" s="7" t="s">
        <v>6679</v>
      </c>
      <c r="C2538" s="33">
        <v>0</v>
      </c>
      <c r="D2538" s="52">
        <v>9418.3700000000008</v>
      </c>
      <c r="E2538" s="70">
        <v>0</v>
      </c>
      <c r="F2538" s="122">
        <f t="shared" si="120"/>
        <v>14127.555</v>
      </c>
      <c r="G2538" s="105">
        <f t="shared" si="118"/>
        <v>3767.3480000000004</v>
      </c>
      <c r="H2538" s="105">
        <f t="shared" si="119"/>
        <v>6121.9405000000006</v>
      </c>
      <c r="I2538" s="7" t="s">
        <v>17519</v>
      </c>
      <c r="J2538" s="7" t="s">
        <v>272</v>
      </c>
      <c r="K2538" s="50"/>
      <c r="L2538" s="50"/>
      <c r="M2538" s="46"/>
      <c r="N2538" s="46"/>
      <c r="O2538" s="48"/>
      <c r="P2538" s="48"/>
      <c r="Q2538" s="48"/>
    </row>
    <row r="2539" spans="1:17" customFormat="1" x14ac:dyDescent="0.3">
      <c r="A2539" s="7" t="s">
        <v>6680</v>
      </c>
      <c r="B2539" s="7" t="s">
        <v>6681</v>
      </c>
      <c r="C2539" s="33">
        <v>0</v>
      </c>
      <c r="D2539" s="52">
        <v>17562.32</v>
      </c>
      <c r="E2539" s="70">
        <v>20420.400000000001</v>
      </c>
      <c r="F2539" s="122">
        <f t="shared" si="120"/>
        <v>30630.600000000002</v>
      </c>
      <c r="G2539" s="105">
        <f t="shared" si="118"/>
        <v>8168.1600000000008</v>
      </c>
      <c r="H2539" s="105">
        <f t="shared" si="119"/>
        <v>13273.260000000002</v>
      </c>
      <c r="I2539" s="7" t="s">
        <v>17519</v>
      </c>
      <c r="J2539" s="7" t="s">
        <v>272</v>
      </c>
      <c r="K2539" s="50"/>
      <c r="L2539" s="50"/>
      <c r="M2539" s="46"/>
      <c r="N2539" s="48"/>
      <c r="O2539" s="48"/>
      <c r="P2539" s="48"/>
      <c r="Q2539" s="48"/>
    </row>
    <row r="2540" spans="1:17" customFormat="1" x14ac:dyDescent="0.3">
      <c r="A2540" s="7" t="s">
        <v>6682</v>
      </c>
      <c r="B2540" s="7" t="s">
        <v>6683</v>
      </c>
      <c r="C2540" s="33">
        <v>0</v>
      </c>
      <c r="D2540" s="52">
        <v>17110</v>
      </c>
      <c r="E2540" s="70">
        <v>0</v>
      </c>
      <c r="F2540" s="122">
        <f t="shared" si="120"/>
        <v>25665</v>
      </c>
      <c r="G2540" s="105">
        <f t="shared" si="118"/>
        <v>6844</v>
      </c>
      <c r="H2540" s="105">
        <f t="shared" si="119"/>
        <v>11121.5</v>
      </c>
      <c r="I2540" s="7" t="s">
        <v>17519</v>
      </c>
      <c r="J2540" s="7" t="s">
        <v>272</v>
      </c>
      <c r="K2540" s="50"/>
      <c r="L2540" s="50"/>
      <c r="M2540" s="46"/>
      <c r="N2540" s="48"/>
      <c r="O2540" s="48"/>
      <c r="P2540" s="48"/>
      <c r="Q2540" s="48"/>
    </row>
    <row r="2541" spans="1:17" customFormat="1" x14ac:dyDescent="0.3">
      <c r="A2541" s="7" t="s">
        <v>6684</v>
      </c>
      <c r="B2541" s="7" t="s">
        <v>6685</v>
      </c>
      <c r="C2541" s="33">
        <v>0</v>
      </c>
      <c r="D2541" s="52">
        <v>39389</v>
      </c>
      <c r="E2541" s="70">
        <v>0</v>
      </c>
      <c r="F2541" s="122">
        <f t="shared" si="120"/>
        <v>59083.5</v>
      </c>
      <c r="G2541" s="105">
        <f t="shared" si="118"/>
        <v>15755.6</v>
      </c>
      <c r="H2541" s="105">
        <f t="shared" si="119"/>
        <v>25602.850000000002</v>
      </c>
      <c r="I2541" s="7" t="s">
        <v>17519</v>
      </c>
      <c r="J2541" s="7" t="s">
        <v>272</v>
      </c>
      <c r="K2541" s="50"/>
      <c r="L2541" s="50"/>
      <c r="M2541" s="46"/>
      <c r="N2541" s="46"/>
      <c r="O2541" s="48"/>
      <c r="P2541" s="48"/>
      <c r="Q2541" s="48"/>
    </row>
    <row r="2542" spans="1:17" customFormat="1" x14ac:dyDescent="0.3">
      <c r="A2542" s="7" t="s">
        <v>6686</v>
      </c>
      <c r="B2542" s="7" t="s">
        <v>6687</v>
      </c>
      <c r="C2542" s="33">
        <v>0</v>
      </c>
      <c r="D2542" s="52">
        <v>27295.03</v>
      </c>
      <c r="E2542" s="70">
        <v>0</v>
      </c>
      <c r="F2542" s="122">
        <f t="shared" si="120"/>
        <v>40942.544999999998</v>
      </c>
      <c r="G2542" s="105">
        <f t="shared" si="118"/>
        <v>10918.012000000001</v>
      </c>
      <c r="H2542" s="105">
        <f t="shared" si="119"/>
        <v>17741.769499999999</v>
      </c>
      <c r="I2542" s="7" t="s">
        <v>17519</v>
      </c>
      <c r="J2542" s="7" t="s">
        <v>272</v>
      </c>
      <c r="K2542" s="50"/>
      <c r="L2542" s="50"/>
      <c r="M2542" s="46"/>
      <c r="N2542" s="46"/>
      <c r="O2542" s="48"/>
      <c r="P2542" s="48"/>
      <c r="Q2542" s="48"/>
    </row>
    <row r="2543" spans="1:17" customFormat="1" x14ac:dyDescent="0.3">
      <c r="A2543" s="7" t="s">
        <v>6688</v>
      </c>
      <c r="B2543" s="7" t="s">
        <v>6689</v>
      </c>
      <c r="C2543" s="33">
        <v>0</v>
      </c>
      <c r="D2543" s="52">
        <v>23059.82</v>
      </c>
      <c r="E2543" s="70">
        <v>0</v>
      </c>
      <c r="F2543" s="122">
        <f t="shared" si="120"/>
        <v>34589.729999999996</v>
      </c>
      <c r="G2543" s="105">
        <f t="shared" si="118"/>
        <v>9223.9279999999981</v>
      </c>
      <c r="H2543" s="105">
        <f t="shared" si="119"/>
        <v>14988.882999999998</v>
      </c>
      <c r="I2543" s="7" t="s">
        <v>17519</v>
      </c>
      <c r="J2543" s="7" t="s">
        <v>272</v>
      </c>
      <c r="K2543" s="50"/>
      <c r="L2543" s="50"/>
      <c r="M2543" s="46"/>
      <c r="N2543" s="48"/>
      <c r="O2543" s="48"/>
      <c r="P2543" s="48"/>
      <c r="Q2543" s="48"/>
    </row>
    <row r="2544" spans="1:17" customFormat="1" x14ac:dyDescent="0.3">
      <c r="A2544" s="7" t="s">
        <v>6690</v>
      </c>
      <c r="B2544" s="7" t="s">
        <v>6691</v>
      </c>
      <c r="C2544" s="33">
        <v>0</v>
      </c>
      <c r="D2544" s="52">
        <v>23059.82</v>
      </c>
      <c r="E2544" s="70">
        <v>21961.45</v>
      </c>
      <c r="F2544" s="122">
        <f t="shared" si="120"/>
        <v>32942.175000000003</v>
      </c>
      <c r="G2544" s="105">
        <f t="shared" si="118"/>
        <v>8784.58</v>
      </c>
      <c r="H2544" s="105">
        <f t="shared" si="119"/>
        <v>14274.942500000001</v>
      </c>
      <c r="I2544" s="7" t="s">
        <v>17519</v>
      </c>
      <c r="J2544" s="7" t="s">
        <v>272</v>
      </c>
      <c r="K2544" s="50"/>
      <c r="L2544" s="50"/>
      <c r="M2544" s="46"/>
      <c r="N2544" s="48"/>
      <c r="O2544" s="48"/>
      <c r="P2544" s="48"/>
      <c r="Q2544" s="48"/>
    </row>
    <row r="2545" spans="1:17" customFormat="1" x14ac:dyDescent="0.3">
      <c r="A2545" s="7" t="s">
        <v>6692</v>
      </c>
      <c r="B2545" s="7" t="s">
        <v>6693</v>
      </c>
      <c r="C2545" s="33">
        <v>0</v>
      </c>
      <c r="D2545" s="52">
        <v>7251.52</v>
      </c>
      <c r="E2545" s="70">
        <v>7674.31</v>
      </c>
      <c r="F2545" s="122">
        <f t="shared" si="120"/>
        <v>11511.465</v>
      </c>
      <c r="G2545" s="105">
        <f t="shared" si="118"/>
        <v>3069.7240000000002</v>
      </c>
      <c r="H2545" s="105">
        <f t="shared" si="119"/>
        <v>4988.3015000000005</v>
      </c>
      <c r="I2545" s="7" t="s">
        <v>17519</v>
      </c>
      <c r="J2545" s="7" t="s">
        <v>272</v>
      </c>
      <c r="K2545" s="50"/>
      <c r="L2545" s="50"/>
      <c r="M2545" s="46"/>
      <c r="N2545" s="48"/>
      <c r="O2545" s="48"/>
      <c r="P2545" s="48"/>
      <c r="Q2545" s="48"/>
    </row>
    <row r="2546" spans="1:17" customFormat="1" x14ac:dyDescent="0.3">
      <c r="A2546" s="7" t="s">
        <v>6694</v>
      </c>
      <c r="B2546" s="7" t="s">
        <v>6695</v>
      </c>
      <c r="C2546" s="33">
        <v>0</v>
      </c>
      <c r="D2546" s="52">
        <v>18135.599999999999</v>
      </c>
      <c r="E2546" s="70">
        <v>0</v>
      </c>
      <c r="F2546" s="122">
        <f t="shared" si="120"/>
        <v>27203.399999999998</v>
      </c>
      <c r="G2546" s="105">
        <f t="shared" si="118"/>
        <v>7254.24</v>
      </c>
      <c r="H2546" s="105">
        <f t="shared" si="119"/>
        <v>11788.14</v>
      </c>
      <c r="I2546" s="7" t="s">
        <v>17519</v>
      </c>
      <c r="J2546" s="7" t="s">
        <v>272</v>
      </c>
      <c r="K2546" s="50"/>
      <c r="L2546" s="50"/>
      <c r="M2546" s="46"/>
      <c r="N2546" s="46"/>
      <c r="O2546" s="48"/>
      <c r="P2546" s="48"/>
      <c r="Q2546" s="48"/>
    </row>
    <row r="2547" spans="1:17" customFormat="1" x14ac:dyDescent="0.3">
      <c r="A2547" s="7" t="s">
        <v>6696</v>
      </c>
      <c r="B2547" s="7" t="s">
        <v>6697</v>
      </c>
      <c r="C2547" s="33">
        <v>0</v>
      </c>
      <c r="D2547" s="52">
        <v>18409.3</v>
      </c>
      <c r="E2547" s="70">
        <v>0</v>
      </c>
      <c r="F2547" s="122">
        <f t="shared" si="120"/>
        <v>27613.949999999997</v>
      </c>
      <c r="G2547" s="105">
        <f t="shared" si="118"/>
        <v>7363.72</v>
      </c>
      <c r="H2547" s="105">
        <f t="shared" si="119"/>
        <v>11966.045</v>
      </c>
      <c r="I2547" s="7" t="s">
        <v>17519</v>
      </c>
      <c r="J2547" s="7" t="s">
        <v>272</v>
      </c>
      <c r="K2547" s="50"/>
      <c r="L2547" s="50"/>
      <c r="M2547" s="46"/>
      <c r="N2547" s="48"/>
      <c r="O2547" s="48"/>
      <c r="P2547" s="48"/>
      <c r="Q2547" s="48"/>
    </row>
    <row r="2548" spans="1:17" customFormat="1" x14ac:dyDescent="0.3">
      <c r="A2548" s="7" t="s">
        <v>6698</v>
      </c>
      <c r="B2548" s="7" t="s">
        <v>6699</v>
      </c>
      <c r="C2548" s="33">
        <v>0</v>
      </c>
      <c r="D2548" s="52">
        <v>980.56</v>
      </c>
      <c r="E2548" s="70">
        <v>0</v>
      </c>
      <c r="F2548" s="122">
        <f t="shared" si="120"/>
        <v>1470.84</v>
      </c>
      <c r="G2548" s="105">
        <f t="shared" si="118"/>
        <v>392.22399999999999</v>
      </c>
      <c r="H2548" s="105">
        <f t="shared" si="119"/>
        <v>637.36400000000003</v>
      </c>
      <c r="I2548" s="7" t="s">
        <v>17519</v>
      </c>
      <c r="J2548" s="7" t="s">
        <v>272</v>
      </c>
      <c r="K2548" s="50"/>
      <c r="L2548" s="50"/>
      <c r="M2548" s="46"/>
      <c r="N2548" s="46"/>
      <c r="O2548" s="48"/>
      <c r="P2548" s="48"/>
      <c r="Q2548" s="48"/>
    </row>
    <row r="2549" spans="1:17" customFormat="1" x14ac:dyDescent="0.3">
      <c r="A2549" s="7" t="s">
        <v>6700</v>
      </c>
      <c r="B2549" s="7" t="s">
        <v>6701</v>
      </c>
      <c r="C2549" s="33">
        <v>0</v>
      </c>
      <c r="D2549" s="52">
        <v>170386.58</v>
      </c>
      <c r="E2549" s="70">
        <v>0</v>
      </c>
      <c r="F2549" s="122">
        <f t="shared" si="120"/>
        <v>255579.87</v>
      </c>
      <c r="G2549" s="105">
        <f t="shared" si="118"/>
        <v>68154.631999999998</v>
      </c>
      <c r="H2549" s="105">
        <f t="shared" si="119"/>
        <v>110751.277</v>
      </c>
      <c r="I2549" s="7" t="s">
        <v>17519</v>
      </c>
      <c r="J2549" s="7" t="s">
        <v>272</v>
      </c>
      <c r="K2549" s="50"/>
      <c r="L2549" s="50"/>
      <c r="M2549" s="46"/>
      <c r="N2549" s="46"/>
      <c r="O2549" s="48"/>
      <c r="P2549" s="48"/>
      <c r="Q2549" s="48"/>
    </row>
    <row r="2550" spans="1:17" customFormat="1" x14ac:dyDescent="0.3">
      <c r="A2550" s="7" t="s">
        <v>6702</v>
      </c>
      <c r="B2550" s="7" t="s">
        <v>6703</v>
      </c>
      <c r="C2550" s="33">
        <v>0</v>
      </c>
      <c r="D2550" s="52">
        <v>17952.34</v>
      </c>
      <c r="E2550" s="70">
        <v>0</v>
      </c>
      <c r="F2550" s="122">
        <f t="shared" si="120"/>
        <v>26928.510000000002</v>
      </c>
      <c r="G2550" s="105">
        <f t="shared" si="118"/>
        <v>7180.9360000000006</v>
      </c>
      <c r="H2550" s="105">
        <f t="shared" si="119"/>
        <v>11669.021000000001</v>
      </c>
      <c r="I2550" s="7" t="s">
        <v>17519</v>
      </c>
      <c r="J2550" s="7" t="s">
        <v>272</v>
      </c>
      <c r="K2550" s="50"/>
      <c r="L2550" s="50"/>
      <c r="M2550" s="46"/>
      <c r="N2550" s="46"/>
      <c r="O2550" s="48"/>
      <c r="P2550" s="48"/>
      <c r="Q2550" s="48"/>
    </row>
    <row r="2551" spans="1:17" customFormat="1" ht="15.6" x14ac:dyDescent="0.3">
      <c r="A2551" s="7" t="s">
        <v>6704</v>
      </c>
      <c r="B2551" s="7" t="s">
        <v>6705</v>
      </c>
      <c r="C2551" s="33">
        <v>0</v>
      </c>
      <c r="D2551" s="52">
        <v>4118.59</v>
      </c>
      <c r="E2551" s="70">
        <v>0</v>
      </c>
      <c r="F2551" s="122">
        <f t="shared" si="120"/>
        <v>6177.8850000000002</v>
      </c>
      <c r="G2551" s="105">
        <f t="shared" si="118"/>
        <v>1647.4360000000001</v>
      </c>
      <c r="H2551" s="105">
        <f t="shared" si="119"/>
        <v>2677.0835000000002</v>
      </c>
      <c r="I2551" s="7" t="s">
        <v>17519</v>
      </c>
      <c r="J2551" s="7" t="s">
        <v>272</v>
      </c>
      <c r="K2551" s="38"/>
      <c r="L2551" s="38"/>
      <c r="M2551" s="39"/>
      <c r="N2551" s="39"/>
      <c r="O2551" s="40"/>
      <c r="P2551" s="43"/>
      <c r="Q2551" s="43"/>
    </row>
    <row r="2552" spans="1:17" customFormat="1" ht="15.6" x14ac:dyDescent="0.3">
      <c r="A2552" s="7" t="s">
        <v>6706</v>
      </c>
      <c r="B2552" s="7" t="s">
        <v>6707</v>
      </c>
      <c r="C2552" s="33">
        <v>0</v>
      </c>
      <c r="D2552" s="52">
        <v>4118.59</v>
      </c>
      <c r="E2552" s="70">
        <v>0</v>
      </c>
      <c r="F2552" s="122">
        <f t="shared" si="120"/>
        <v>6177.8850000000002</v>
      </c>
      <c r="G2552" s="105">
        <f t="shared" si="118"/>
        <v>1647.4360000000001</v>
      </c>
      <c r="H2552" s="105">
        <f t="shared" si="119"/>
        <v>2677.0835000000002</v>
      </c>
      <c r="I2552" s="7" t="s">
        <v>17519</v>
      </c>
      <c r="J2552" s="7" t="s">
        <v>272</v>
      </c>
      <c r="K2552" s="42"/>
      <c r="L2552" s="42"/>
      <c r="M2552" s="39"/>
      <c r="N2552" s="39"/>
      <c r="O2552" s="43"/>
      <c r="P2552" s="44"/>
      <c r="Q2552" s="44"/>
    </row>
    <row r="2553" spans="1:17" customFormat="1" x14ac:dyDescent="0.3">
      <c r="A2553" s="7" t="s">
        <v>6708</v>
      </c>
      <c r="B2553" s="7" t="s">
        <v>6709</v>
      </c>
      <c r="C2553" s="33">
        <v>0</v>
      </c>
      <c r="D2553" s="52">
        <v>46371.92</v>
      </c>
      <c r="E2553" s="70">
        <v>0</v>
      </c>
      <c r="F2553" s="122">
        <f t="shared" si="120"/>
        <v>69557.88</v>
      </c>
      <c r="G2553" s="105">
        <f t="shared" si="118"/>
        <v>18548.768000000004</v>
      </c>
      <c r="H2553" s="105">
        <f t="shared" si="119"/>
        <v>30141.748000000003</v>
      </c>
      <c r="I2553" s="7" t="s">
        <v>17519</v>
      </c>
      <c r="J2553" s="7" t="s">
        <v>272</v>
      </c>
      <c r="K2553" s="50"/>
      <c r="L2553" s="50"/>
      <c r="M2553" s="46"/>
      <c r="N2553" s="46"/>
      <c r="O2553" s="48"/>
      <c r="P2553" s="48"/>
      <c r="Q2553" s="48"/>
    </row>
    <row r="2554" spans="1:17" customFormat="1" x14ac:dyDescent="0.3">
      <c r="A2554" s="7" t="s">
        <v>6710</v>
      </c>
      <c r="B2554" s="7" t="s">
        <v>6711</v>
      </c>
      <c r="C2554" s="33">
        <v>0</v>
      </c>
      <c r="D2554" s="52">
        <v>4118.59</v>
      </c>
      <c r="E2554" s="70">
        <v>4448.22</v>
      </c>
      <c r="F2554" s="122">
        <f t="shared" si="120"/>
        <v>6672.33</v>
      </c>
      <c r="G2554" s="105">
        <f t="shared" si="118"/>
        <v>1779.2880000000002</v>
      </c>
      <c r="H2554" s="105">
        <f t="shared" si="119"/>
        <v>2891.3430000000003</v>
      </c>
      <c r="I2554" s="7" t="s">
        <v>17519</v>
      </c>
      <c r="J2554" s="7" t="s">
        <v>272</v>
      </c>
      <c r="K2554" s="50"/>
      <c r="L2554" s="50"/>
      <c r="M2554" s="46"/>
      <c r="N2554" s="46"/>
      <c r="O2554" s="48"/>
      <c r="P2554" s="48"/>
      <c r="Q2554" s="48"/>
    </row>
    <row r="2555" spans="1:17" customFormat="1" x14ac:dyDescent="0.3">
      <c r="A2555" s="7" t="s">
        <v>6712</v>
      </c>
      <c r="B2555" s="7" t="s">
        <v>6713</v>
      </c>
      <c r="C2555" s="33">
        <v>0</v>
      </c>
      <c r="D2555" s="52">
        <v>13776.04</v>
      </c>
      <c r="E2555" s="70">
        <v>4416.09</v>
      </c>
      <c r="F2555" s="122">
        <f t="shared" si="120"/>
        <v>6624.1350000000002</v>
      </c>
      <c r="G2555" s="105">
        <f t="shared" si="118"/>
        <v>1766.4360000000001</v>
      </c>
      <c r="H2555" s="105">
        <f t="shared" si="119"/>
        <v>2870.4585000000002</v>
      </c>
      <c r="I2555" s="7" t="s">
        <v>17519</v>
      </c>
      <c r="J2555" s="7" t="s">
        <v>272</v>
      </c>
      <c r="K2555" s="50"/>
      <c r="L2555" s="50"/>
      <c r="M2555" s="46"/>
      <c r="N2555" s="46"/>
      <c r="O2555" s="48"/>
      <c r="P2555" s="48"/>
      <c r="Q2555" s="48"/>
    </row>
    <row r="2556" spans="1:17" customFormat="1" x14ac:dyDescent="0.3">
      <c r="A2556" s="7" t="s">
        <v>6714</v>
      </c>
      <c r="B2556" s="7" t="s">
        <v>6715</v>
      </c>
      <c r="C2556" s="33">
        <v>0</v>
      </c>
      <c r="D2556" s="52">
        <v>3293.92</v>
      </c>
      <c r="E2556" s="70">
        <v>0</v>
      </c>
      <c r="F2556" s="122">
        <f t="shared" si="120"/>
        <v>4940.88</v>
      </c>
      <c r="G2556" s="105">
        <f t="shared" si="118"/>
        <v>1317.5680000000002</v>
      </c>
      <c r="H2556" s="105">
        <f t="shared" si="119"/>
        <v>2141.0480000000002</v>
      </c>
      <c r="I2556" s="7" t="s">
        <v>17519</v>
      </c>
      <c r="J2556" s="7" t="s">
        <v>272</v>
      </c>
      <c r="K2556" s="50"/>
      <c r="L2556" s="50"/>
      <c r="M2556" s="46"/>
      <c r="N2556" s="48"/>
      <c r="O2556" s="48"/>
      <c r="P2556" s="48"/>
      <c r="Q2556" s="48"/>
    </row>
    <row r="2557" spans="1:17" customFormat="1" x14ac:dyDescent="0.3">
      <c r="A2557" s="7" t="s">
        <v>6716</v>
      </c>
      <c r="B2557" s="7" t="s">
        <v>6717</v>
      </c>
      <c r="C2557" s="33">
        <v>0</v>
      </c>
      <c r="D2557" s="52">
        <v>466200.35</v>
      </c>
      <c r="E2557" s="70">
        <v>0</v>
      </c>
      <c r="F2557" s="122">
        <f t="shared" si="120"/>
        <v>699300.52499999991</v>
      </c>
      <c r="G2557" s="105">
        <f t="shared" si="118"/>
        <v>186480.13999999998</v>
      </c>
      <c r="H2557" s="105">
        <f t="shared" si="119"/>
        <v>303030.22749999998</v>
      </c>
      <c r="I2557" s="7" t="s">
        <v>17519</v>
      </c>
      <c r="J2557" s="7" t="s">
        <v>272</v>
      </c>
      <c r="K2557" s="50"/>
      <c r="L2557" s="50"/>
      <c r="M2557" s="46"/>
      <c r="N2557" s="46"/>
      <c r="O2557" s="48"/>
      <c r="P2557" s="48"/>
      <c r="Q2557" s="48"/>
    </row>
    <row r="2558" spans="1:17" customFormat="1" x14ac:dyDescent="0.3">
      <c r="A2558" s="7" t="s">
        <v>6718</v>
      </c>
      <c r="B2558" s="7" t="s">
        <v>6719</v>
      </c>
      <c r="C2558" s="33">
        <v>0</v>
      </c>
      <c r="D2558" s="52">
        <v>11424</v>
      </c>
      <c r="E2558" s="70">
        <v>0</v>
      </c>
      <c r="F2558" s="122">
        <f t="shared" si="120"/>
        <v>17136</v>
      </c>
      <c r="G2558" s="105">
        <f t="shared" si="118"/>
        <v>4569.6000000000004</v>
      </c>
      <c r="H2558" s="105">
        <f t="shared" si="119"/>
        <v>7425.6</v>
      </c>
      <c r="I2558" s="7" t="s">
        <v>17519</v>
      </c>
      <c r="J2558" s="7" t="s">
        <v>272</v>
      </c>
      <c r="K2558" s="50"/>
      <c r="L2558" s="50"/>
      <c r="M2558" s="46"/>
      <c r="N2558" s="46"/>
      <c r="O2558" s="48"/>
      <c r="P2558" s="48"/>
      <c r="Q2558" s="48"/>
    </row>
    <row r="2559" spans="1:17" customFormat="1" x14ac:dyDescent="0.3">
      <c r="A2559" s="7" t="s">
        <v>6720</v>
      </c>
      <c r="B2559" s="7" t="s">
        <v>6721</v>
      </c>
      <c r="C2559" s="33">
        <v>0</v>
      </c>
      <c r="D2559" s="52">
        <v>27184.36</v>
      </c>
      <c r="E2559" s="70">
        <v>0</v>
      </c>
      <c r="F2559" s="122">
        <f t="shared" si="120"/>
        <v>40776.54</v>
      </c>
      <c r="G2559" s="105">
        <f t="shared" si="118"/>
        <v>10873.744000000001</v>
      </c>
      <c r="H2559" s="105">
        <f t="shared" si="119"/>
        <v>17669.834000000003</v>
      </c>
      <c r="I2559" s="7" t="s">
        <v>17519</v>
      </c>
      <c r="J2559" s="7" t="s">
        <v>272</v>
      </c>
      <c r="K2559" s="50"/>
      <c r="L2559" s="50"/>
      <c r="M2559" s="46"/>
      <c r="N2559" s="46"/>
      <c r="O2559" s="48"/>
      <c r="P2559" s="48"/>
      <c r="Q2559" s="48"/>
    </row>
    <row r="2560" spans="1:17" customFormat="1" x14ac:dyDescent="0.3">
      <c r="A2560" s="7" t="s">
        <v>6722</v>
      </c>
      <c r="B2560" s="7" t="s">
        <v>6723</v>
      </c>
      <c r="C2560" s="33">
        <v>0</v>
      </c>
      <c r="D2560" s="52">
        <v>6195</v>
      </c>
      <c r="E2560" s="70">
        <v>0</v>
      </c>
      <c r="F2560" s="122">
        <f t="shared" si="120"/>
        <v>9292.5</v>
      </c>
      <c r="G2560" s="105">
        <f t="shared" si="118"/>
        <v>2478</v>
      </c>
      <c r="H2560" s="105">
        <f t="shared" si="119"/>
        <v>4026.75</v>
      </c>
      <c r="I2560" s="7" t="s">
        <v>17519</v>
      </c>
      <c r="J2560" s="7" t="s">
        <v>272</v>
      </c>
      <c r="K2560" s="50"/>
      <c r="L2560" s="50"/>
      <c r="M2560" s="46"/>
      <c r="N2560" s="46"/>
      <c r="O2560" s="48"/>
      <c r="P2560" s="48"/>
      <c r="Q2560" s="48"/>
    </row>
    <row r="2561" spans="1:17" customFormat="1" x14ac:dyDescent="0.3">
      <c r="A2561" s="7" t="s">
        <v>6724</v>
      </c>
      <c r="B2561" s="7" t="s">
        <v>6725</v>
      </c>
      <c r="C2561" s="33">
        <v>0</v>
      </c>
      <c r="D2561" s="52">
        <v>5805.6</v>
      </c>
      <c r="E2561" s="70">
        <v>0</v>
      </c>
      <c r="F2561" s="122">
        <f t="shared" si="120"/>
        <v>8708.4000000000015</v>
      </c>
      <c r="G2561" s="105">
        <f t="shared" si="118"/>
        <v>2322.2400000000007</v>
      </c>
      <c r="H2561" s="105">
        <f t="shared" si="119"/>
        <v>3773.6400000000008</v>
      </c>
      <c r="I2561" s="7" t="s">
        <v>17519</v>
      </c>
      <c r="J2561" s="7" t="s">
        <v>272</v>
      </c>
      <c r="K2561" s="50"/>
      <c r="L2561" s="50"/>
      <c r="M2561" s="46"/>
      <c r="N2561" s="46"/>
      <c r="O2561" s="48"/>
      <c r="P2561" s="48"/>
      <c r="Q2561" s="48"/>
    </row>
    <row r="2562" spans="1:17" customFormat="1" x14ac:dyDescent="0.3">
      <c r="A2562" s="7" t="s">
        <v>6726</v>
      </c>
      <c r="B2562" s="7" t="s">
        <v>6727</v>
      </c>
      <c r="C2562" s="33">
        <v>0</v>
      </c>
      <c r="D2562" s="52">
        <v>27184.36</v>
      </c>
      <c r="E2562" s="70">
        <v>0</v>
      </c>
      <c r="F2562" s="122">
        <f t="shared" si="120"/>
        <v>40776.54</v>
      </c>
      <c r="G2562" s="105">
        <f t="shared" si="118"/>
        <v>10873.744000000001</v>
      </c>
      <c r="H2562" s="105">
        <f t="shared" si="119"/>
        <v>17669.834000000003</v>
      </c>
      <c r="I2562" s="7" t="s">
        <v>17519</v>
      </c>
      <c r="J2562" s="7" t="s">
        <v>272</v>
      </c>
      <c r="K2562" s="50"/>
      <c r="L2562" s="50"/>
      <c r="M2562" s="46"/>
      <c r="N2562" s="46"/>
      <c r="O2562" s="48"/>
      <c r="P2562" s="48"/>
      <c r="Q2562" s="48"/>
    </row>
    <row r="2563" spans="1:17" customFormat="1" x14ac:dyDescent="0.3">
      <c r="A2563" s="7" t="s">
        <v>6728</v>
      </c>
      <c r="B2563" s="7" t="s">
        <v>6729</v>
      </c>
      <c r="C2563" s="33">
        <v>0</v>
      </c>
      <c r="D2563" s="52">
        <v>31978</v>
      </c>
      <c r="E2563" s="70">
        <v>0</v>
      </c>
      <c r="F2563" s="122">
        <f t="shared" si="120"/>
        <v>47967</v>
      </c>
      <c r="G2563" s="105">
        <f t="shared" si="118"/>
        <v>12791.2</v>
      </c>
      <c r="H2563" s="105">
        <f t="shared" si="119"/>
        <v>20785.7</v>
      </c>
      <c r="I2563" s="7" t="s">
        <v>17519</v>
      </c>
      <c r="J2563" s="7" t="s">
        <v>272</v>
      </c>
      <c r="K2563" s="50"/>
      <c r="L2563" s="50"/>
      <c r="M2563" s="46"/>
      <c r="N2563" s="46"/>
      <c r="O2563" s="48"/>
      <c r="P2563" s="48"/>
      <c r="Q2563" s="48"/>
    </row>
    <row r="2564" spans="1:17" customFormat="1" x14ac:dyDescent="0.3">
      <c r="A2564" s="7" t="s">
        <v>6730</v>
      </c>
      <c r="B2564" s="7" t="s">
        <v>6731</v>
      </c>
      <c r="C2564" s="33">
        <v>0</v>
      </c>
      <c r="D2564" s="52">
        <v>12186.79</v>
      </c>
      <c r="E2564" s="70">
        <v>0</v>
      </c>
      <c r="F2564" s="122">
        <f t="shared" si="120"/>
        <v>18280.185000000001</v>
      </c>
      <c r="G2564" s="105">
        <f t="shared" ref="G2564:G2627" si="121">(F2564/1.5)*0.4</f>
        <v>4874.7160000000003</v>
      </c>
      <c r="H2564" s="105">
        <f t="shared" ref="H2564:H2627" si="122">(F2564/1.5)*0.65</f>
        <v>7921.4135000000006</v>
      </c>
      <c r="I2564" s="7" t="s">
        <v>17519</v>
      </c>
      <c r="J2564" s="7" t="s">
        <v>272</v>
      </c>
      <c r="K2564" s="50"/>
      <c r="L2564" s="50"/>
      <c r="M2564" s="46"/>
      <c r="N2564" s="46"/>
      <c r="O2564" s="48"/>
      <c r="P2564" s="48"/>
      <c r="Q2564" s="48"/>
    </row>
    <row r="2565" spans="1:17" customFormat="1" x14ac:dyDescent="0.3">
      <c r="A2565" s="7" t="s">
        <v>6732</v>
      </c>
      <c r="B2565" s="7" t="s">
        <v>6733</v>
      </c>
      <c r="C2565" s="33">
        <v>0</v>
      </c>
      <c r="D2565" s="52">
        <v>104720</v>
      </c>
      <c r="E2565" s="70">
        <v>0</v>
      </c>
      <c r="F2565" s="122">
        <f t="shared" si="120"/>
        <v>157080</v>
      </c>
      <c r="G2565" s="105">
        <f t="shared" si="121"/>
        <v>41888</v>
      </c>
      <c r="H2565" s="105">
        <f t="shared" si="122"/>
        <v>68068</v>
      </c>
      <c r="I2565" s="7" t="s">
        <v>17519</v>
      </c>
      <c r="J2565" s="7" t="s">
        <v>272</v>
      </c>
      <c r="K2565" s="50"/>
      <c r="L2565" s="50"/>
      <c r="M2565" s="46"/>
      <c r="N2565" s="46"/>
      <c r="O2565" s="48"/>
      <c r="P2565" s="48"/>
      <c r="Q2565" s="48"/>
    </row>
    <row r="2566" spans="1:17" customFormat="1" x14ac:dyDescent="0.3">
      <c r="A2566" s="7" t="s">
        <v>6734</v>
      </c>
      <c r="B2566" s="7" t="s">
        <v>6735</v>
      </c>
      <c r="C2566" s="33">
        <v>0</v>
      </c>
      <c r="D2566" s="52">
        <v>8472.7999999999993</v>
      </c>
      <c r="E2566" s="70">
        <v>0</v>
      </c>
      <c r="F2566" s="122">
        <f t="shared" si="120"/>
        <v>12709.199999999999</v>
      </c>
      <c r="G2566" s="105">
        <f t="shared" si="121"/>
        <v>3389.12</v>
      </c>
      <c r="H2566" s="105">
        <f t="shared" si="122"/>
        <v>5507.32</v>
      </c>
      <c r="I2566" s="7" t="s">
        <v>17519</v>
      </c>
      <c r="J2566" s="7" t="s">
        <v>272</v>
      </c>
      <c r="K2566" s="50"/>
      <c r="L2566" s="50"/>
      <c r="M2566" s="46"/>
      <c r="N2566" s="46"/>
      <c r="O2566" s="48"/>
      <c r="P2566" s="48"/>
      <c r="Q2566" s="48"/>
    </row>
    <row r="2567" spans="1:17" customFormat="1" x14ac:dyDescent="0.3">
      <c r="A2567" s="7" t="s">
        <v>6736</v>
      </c>
      <c r="B2567" s="7" t="s">
        <v>6737</v>
      </c>
      <c r="C2567" s="33">
        <v>0</v>
      </c>
      <c r="D2567" s="52">
        <v>11900</v>
      </c>
      <c r="E2567" s="70">
        <v>0</v>
      </c>
      <c r="F2567" s="122">
        <f t="shared" ref="F2567:F2630" si="123">IF(E2567&gt;0,+E2567,IF(D2567&gt;0,+D2567,IF(C2567&gt;0,+C2567,0)))*1.5</f>
        <v>17850</v>
      </c>
      <c r="G2567" s="105">
        <f t="shared" si="121"/>
        <v>4760</v>
      </c>
      <c r="H2567" s="105">
        <f t="shared" si="122"/>
        <v>7735</v>
      </c>
      <c r="I2567" s="7" t="s">
        <v>17519</v>
      </c>
      <c r="J2567" s="7" t="s">
        <v>272</v>
      </c>
      <c r="K2567" s="50"/>
      <c r="L2567" s="50"/>
      <c r="M2567" s="46"/>
      <c r="N2567" s="46"/>
      <c r="O2567" s="48"/>
      <c r="P2567" s="48"/>
      <c r="Q2567" s="48"/>
    </row>
    <row r="2568" spans="1:17" customFormat="1" x14ac:dyDescent="0.3">
      <c r="A2568" s="7" t="s">
        <v>6738</v>
      </c>
      <c r="B2568" s="7" t="s">
        <v>6739</v>
      </c>
      <c r="C2568" s="33">
        <v>0</v>
      </c>
      <c r="D2568" s="52">
        <v>10802.82</v>
      </c>
      <c r="E2568" s="70">
        <v>0</v>
      </c>
      <c r="F2568" s="122">
        <f t="shared" si="123"/>
        <v>16204.23</v>
      </c>
      <c r="G2568" s="105">
        <f t="shared" si="121"/>
        <v>4321.1279999999997</v>
      </c>
      <c r="H2568" s="105">
        <f t="shared" si="122"/>
        <v>7021.8329999999996</v>
      </c>
      <c r="I2568" s="7" t="s">
        <v>17519</v>
      </c>
      <c r="J2568" s="7" t="s">
        <v>272</v>
      </c>
      <c r="K2568" s="50"/>
      <c r="L2568" s="50"/>
      <c r="M2568" s="46"/>
      <c r="N2568" s="46"/>
      <c r="O2568" s="48"/>
      <c r="P2568" s="48"/>
      <c r="Q2568" s="48"/>
    </row>
    <row r="2569" spans="1:17" customFormat="1" x14ac:dyDescent="0.3">
      <c r="A2569" s="7" t="s">
        <v>6740</v>
      </c>
      <c r="B2569" s="7" t="s">
        <v>6741</v>
      </c>
      <c r="C2569" s="33">
        <v>0</v>
      </c>
      <c r="D2569" s="52">
        <v>9155.4599999999991</v>
      </c>
      <c r="E2569" s="70">
        <v>4416.09</v>
      </c>
      <c r="F2569" s="122">
        <f t="shared" si="123"/>
        <v>6624.1350000000002</v>
      </c>
      <c r="G2569" s="105">
        <f t="shared" si="121"/>
        <v>1766.4360000000001</v>
      </c>
      <c r="H2569" s="105">
        <f t="shared" si="122"/>
        <v>2870.4585000000002</v>
      </c>
      <c r="I2569" s="7" t="s">
        <v>17519</v>
      </c>
      <c r="J2569" s="7" t="s">
        <v>272</v>
      </c>
      <c r="K2569" s="50"/>
      <c r="L2569" s="50"/>
      <c r="M2569" s="46"/>
      <c r="N2569" s="46"/>
      <c r="O2569" s="48"/>
      <c r="P2569" s="48"/>
      <c r="Q2569" s="48"/>
    </row>
    <row r="2570" spans="1:17" customFormat="1" x14ac:dyDescent="0.3">
      <c r="A2570" s="7" t="s">
        <v>6742</v>
      </c>
      <c r="B2570" s="7" t="s">
        <v>6743</v>
      </c>
      <c r="C2570" s="33">
        <v>0</v>
      </c>
      <c r="D2570" s="52">
        <v>16303</v>
      </c>
      <c r="E2570" s="70">
        <v>0</v>
      </c>
      <c r="F2570" s="122">
        <f t="shared" si="123"/>
        <v>24454.5</v>
      </c>
      <c r="G2570" s="105">
        <f t="shared" si="121"/>
        <v>6521.2000000000007</v>
      </c>
      <c r="H2570" s="105">
        <f t="shared" si="122"/>
        <v>10596.95</v>
      </c>
      <c r="I2570" s="7" t="s">
        <v>17519</v>
      </c>
      <c r="J2570" s="7" t="s">
        <v>272</v>
      </c>
      <c r="K2570" s="50"/>
      <c r="L2570" s="50"/>
      <c r="M2570" s="46"/>
      <c r="N2570" s="46"/>
      <c r="O2570" s="48"/>
      <c r="P2570" s="48"/>
      <c r="Q2570" s="48"/>
    </row>
    <row r="2571" spans="1:17" customFormat="1" x14ac:dyDescent="0.3">
      <c r="A2571" s="7" t="s">
        <v>6744</v>
      </c>
      <c r="B2571" s="7" t="s">
        <v>6745</v>
      </c>
      <c r="C2571" s="33">
        <v>0</v>
      </c>
      <c r="D2571" s="52">
        <v>6852.22</v>
      </c>
      <c r="E2571" s="70">
        <v>7223.3</v>
      </c>
      <c r="F2571" s="122">
        <f t="shared" si="123"/>
        <v>10834.95</v>
      </c>
      <c r="G2571" s="105">
        <f t="shared" si="121"/>
        <v>2889.32</v>
      </c>
      <c r="H2571" s="105">
        <f t="shared" si="122"/>
        <v>4695.1450000000004</v>
      </c>
      <c r="I2571" s="7" t="s">
        <v>17519</v>
      </c>
      <c r="J2571" s="7" t="s">
        <v>272</v>
      </c>
      <c r="K2571" s="50"/>
      <c r="L2571" s="50"/>
      <c r="M2571" s="46"/>
      <c r="N2571" s="46"/>
      <c r="O2571" s="48"/>
      <c r="P2571" s="48"/>
      <c r="Q2571" s="48"/>
    </row>
    <row r="2572" spans="1:17" customFormat="1" x14ac:dyDescent="0.3">
      <c r="A2572" s="7" t="s">
        <v>6746</v>
      </c>
      <c r="B2572" s="7" t="s">
        <v>6747</v>
      </c>
      <c r="C2572" s="33">
        <v>21574.7</v>
      </c>
      <c r="D2572" s="52">
        <v>21574.7</v>
      </c>
      <c r="E2572" s="70">
        <v>21574.7</v>
      </c>
      <c r="F2572" s="122">
        <f t="shared" si="123"/>
        <v>32362.050000000003</v>
      </c>
      <c r="G2572" s="105">
        <f t="shared" si="121"/>
        <v>8629.880000000001</v>
      </c>
      <c r="H2572" s="105">
        <f t="shared" si="122"/>
        <v>14023.555</v>
      </c>
      <c r="I2572" s="7" t="s">
        <v>17519</v>
      </c>
      <c r="J2572" s="7" t="s">
        <v>272</v>
      </c>
      <c r="K2572" s="50"/>
      <c r="L2572" s="50"/>
      <c r="M2572" s="46"/>
      <c r="N2572" s="46"/>
      <c r="O2572" s="48"/>
      <c r="P2572" s="48"/>
      <c r="Q2572" s="48"/>
    </row>
    <row r="2573" spans="1:17" customFormat="1" x14ac:dyDescent="0.3">
      <c r="A2573" s="7" t="s">
        <v>6748</v>
      </c>
      <c r="B2573" s="7" t="s">
        <v>6749</v>
      </c>
      <c r="C2573" s="33">
        <v>0</v>
      </c>
      <c r="D2573" s="52">
        <v>1552.95</v>
      </c>
      <c r="E2573" s="70">
        <v>0</v>
      </c>
      <c r="F2573" s="122">
        <f t="shared" si="123"/>
        <v>2329.4250000000002</v>
      </c>
      <c r="G2573" s="105">
        <f t="shared" si="121"/>
        <v>621.18000000000006</v>
      </c>
      <c r="H2573" s="105">
        <f t="shared" si="122"/>
        <v>1009.4175</v>
      </c>
      <c r="I2573" s="7" t="s">
        <v>17519</v>
      </c>
      <c r="J2573" s="7" t="s">
        <v>272</v>
      </c>
      <c r="K2573" s="50"/>
      <c r="L2573" s="50"/>
      <c r="M2573" s="46"/>
      <c r="N2573" s="46"/>
      <c r="O2573" s="48"/>
      <c r="P2573" s="48"/>
      <c r="Q2573" s="48"/>
    </row>
    <row r="2574" spans="1:17" customFormat="1" x14ac:dyDescent="0.3">
      <c r="A2574" s="7" t="s">
        <v>6750</v>
      </c>
      <c r="B2574" s="7" t="s">
        <v>6751</v>
      </c>
      <c r="C2574" s="33">
        <v>0</v>
      </c>
      <c r="D2574" s="52">
        <v>4118.59</v>
      </c>
      <c r="E2574" s="70">
        <v>0</v>
      </c>
      <c r="F2574" s="122">
        <f t="shared" si="123"/>
        <v>6177.8850000000002</v>
      </c>
      <c r="G2574" s="105">
        <f t="shared" si="121"/>
        <v>1647.4360000000001</v>
      </c>
      <c r="H2574" s="105">
        <f t="shared" si="122"/>
        <v>2677.0835000000002</v>
      </c>
      <c r="I2574" s="7" t="s">
        <v>17519</v>
      </c>
      <c r="J2574" s="7" t="s">
        <v>272</v>
      </c>
      <c r="K2574" s="50"/>
      <c r="L2574" s="50"/>
      <c r="M2574" s="46"/>
      <c r="N2574" s="46"/>
      <c r="O2574" s="48"/>
      <c r="P2574" s="48"/>
      <c r="Q2574" s="48"/>
    </row>
    <row r="2575" spans="1:17" customFormat="1" x14ac:dyDescent="0.3">
      <c r="A2575" s="7" t="s">
        <v>6752</v>
      </c>
      <c r="B2575" s="7" t="s">
        <v>6753</v>
      </c>
      <c r="C2575" s="33">
        <v>0</v>
      </c>
      <c r="D2575" s="52">
        <v>17382.330000000002</v>
      </c>
      <c r="E2575" s="70">
        <v>17382.330000000002</v>
      </c>
      <c r="F2575" s="122">
        <f t="shared" si="123"/>
        <v>26073.495000000003</v>
      </c>
      <c r="G2575" s="105">
        <f t="shared" si="121"/>
        <v>6952.9320000000007</v>
      </c>
      <c r="H2575" s="105">
        <f t="shared" si="122"/>
        <v>11298.514500000001</v>
      </c>
      <c r="I2575" s="7" t="s">
        <v>17519</v>
      </c>
      <c r="J2575" s="7" t="s">
        <v>272</v>
      </c>
      <c r="K2575" s="50"/>
      <c r="L2575" s="50"/>
      <c r="M2575" s="46"/>
      <c r="N2575" s="46"/>
      <c r="O2575" s="48"/>
      <c r="P2575" s="48"/>
      <c r="Q2575" s="48"/>
    </row>
    <row r="2576" spans="1:17" customFormat="1" x14ac:dyDescent="0.3">
      <c r="A2576" s="7" t="s">
        <v>6754</v>
      </c>
      <c r="B2576" s="7" t="s">
        <v>6755</v>
      </c>
      <c r="C2576" s="33">
        <v>0</v>
      </c>
      <c r="D2576" s="52">
        <v>4118.59</v>
      </c>
      <c r="E2576" s="70">
        <v>0</v>
      </c>
      <c r="F2576" s="122">
        <f t="shared" si="123"/>
        <v>6177.8850000000002</v>
      </c>
      <c r="G2576" s="105">
        <f t="shared" si="121"/>
        <v>1647.4360000000001</v>
      </c>
      <c r="H2576" s="105">
        <f t="shared" si="122"/>
        <v>2677.0835000000002</v>
      </c>
      <c r="I2576" s="7" t="s">
        <v>17519</v>
      </c>
      <c r="J2576" s="7" t="s">
        <v>17529</v>
      </c>
      <c r="K2576" s="50"/>
      <c r="L2576" s="50"/>
      <c r="M2576" s="46"/>
      <c r="N2576" s="46"/>
      <c r="O2576" s="48"/>
      <c r="P2576" s="48"/>
      <c r="Q2576" s="48"/>
    </row>
    <row r="2577" spans="1:17" customFormat="1" x14ac:dyDescent="0.3">
      <c r="A2577" s="7" t="s">
        <v>6756</v>
      </c>
      <c r="B2577" s="7" t="s">
        <v>6757</v>
      </c>
      <c r="C2577" s="33">
        <v>0</v>
      </c>
      <c r="D2577" s="52">
        <v>13685</v>
      </c>
      <c r="E2577" s="70">
        <v>4712.3999999999996</v>
      </c>
      <c r="F2577" s="122">
        <f t="shared" si="123"/>
        <v>7068.5999999999995</v>
      </c>
      <c r="G2577" s="105">
        <f t="shared" si="121"/>
        <v>1884.96</v>
      </c>
      <c r="H2577" s="105">
        <f t="shared" si="122"/>
        <v>3063.06</v>
      </c>
      <c r="I2577" s="7" t="s">
        <v>17519</v>
      </c>
      <c r="J2577" s="7" t="s">
        <v>272</v>
      </c>
      <c r="K2577" s="50"/>
      <c r="L2577" s="50"/>
      <c r="M2577" s="46"/>
      <c r="N2577" s="48"/>
      <c r="O2577" s="48"/>
      <c r="P2577" s="48"/>
      <c r="Q2577" s="48"/>
    </row>
    <row r="2578" spans="1:17" customFormat="1" x14ac:dyDescent="0.3">
      <c r="A2578" s="7" t="s">
        <v>6758</v>
      </c>
      <c r="B2578" s="7" t="s">
        <v>6759</v>
      </c>
      <c r="C2578" s="33">
        <v>0</v>
      </c>
      <c r="D2578" s="52">
        <v>104720</v>
      </c>
      <c r="E2578" s="70">
        <v>0</v>
      </c>
      <c r="F2578" s="122">
        <f t="shared" si="123"/>
        <v>157080</v>
      </c>
      <c r="G2578" s="105">
        <f t="shared" si="121"/>
        <v>41888</v>
      </c>
      <c r="H2578" s="105">
        <f t="shared" si="122"/>
        <v>68068</v>
      </c>
      <c r="I2578" s="7" t="s">
        <v>17519</v>
      </c>
      <c r="J2578" s="7" t="s">
        <v>272</v>
      </c>
      <c r="K2578" s="50"/>
      <c r="L2578" s="50"/>
      <c r="M2578" s="46"/>
      <c r="N2578" s="46"/>
      <c r="O2578" s="48"/>
      <c r="P2578" s="48"/>
      <c r="Q2578" s="48"/>
    </row>
    <row r="2579" spans="1:17" customFormat="1" x14ac:dyDescent="0.3">
      <c r="A2579" s="7" t="s">
        <v>6760</v>
      </c>
      <c r="B2579" s="7" t="s">
        <v>6761</v>
      </c>
      <c r="C2579" s="33">
        <v>0</v>
      </c>
      <c r="D2579" s="52">
        <v>17952.34</v>
      </c>
      <c r="E2579" s="70">
        <v>0</v>
      </c>
      <c r="F2579" s="122">
        <f t="shared" si="123"/>
        <v>26928.510000000002</v>
      </c>
      <c r="G2579" s="105">
        <f t="shared" si="121"/>
        <v>7180.9360000000006</v>
      </c>
      <c r="H2579" s="105">
        <f t="shared" si="122"/>
        <v>11669.021000000001</v>
      </c>
      <c r="I2579" s="7" t="s">
        <v>17519</v>
      </c>
      <c r="J2579" s="7" t="s">
        <v>272</v>
      </c>
      <c r="K2579" s="50"/>
      <c r="L2579" s="50"/>
      <c r="M2579" s="46"/>
      <c r="N2579" s="46"/>
      <c r="O2579" s="48"/>
      <c r="P2579" s="48"/>
      <c r="Q2579" s="48"/>
    </row>
    <row r="2580" spans="1:17" customFormat="1" x14ac:dyDescent="0.3">
      <c r="A2580" s="7" t="s">
        <v>6762</v>
      </c>
      <c r="B2580" s="7" t="s">
        <v>6763</v>
      </c>
      <c r="C2580" s="33">
        <v>0</v>
      </c>
      <c r="D2580" s="52">
        <v>3293.92</v>
      </c>
      <c r="E2580" s="70">
        <v>0</v>
      </c>
      <c r="F2580" s="122">
        <f t="shared" si="123"/>
        <v>4940.88</v>
      </c>
      <c r="G2580" s="105">
        <f t="shared" si="121"/>
        <v>1317.5680000000002</v>
      </c>
      <c r="H2580" s="105">
        <f t="shared" si="122"/>
        <v>2141.0480000000002</v>
      </c>
      <c r="I2580" s="7" t="s">
        <v>17519</v>
      </c>
      <c r="J2580" s="7" t="s">
        <v>272</v>
      </c>
      <c r="K2580" s="50"/>
      <c r="L2580" s="50"/>
      <c r="M2580" s="46"/>
      <c r="N2580" s="46"/>
      <c r="O2580" s="48"/>
      <c r="P2580" s="48"/>
      <c r="Q2580" s="48"/>
    </row>
    <row r="2581" spans="1:17" customFormat="1" x14ac:dyDescent="0.3">
      <c r="A2581" s="7" t="s">
        <v>6764</v>
      </c>
      <c r="B2581" s="7" t="s">
        <v>6765</v>
      </c>
      <c r="C2581" s="33">
        <v>0</v>
      </c>
      <c r="D2581" s="52">
        <v>7848.05</v>
      </c>
      <c r="E2581" s="70">
        <v>0</v>
      </c>
      <c r="F2581" s="122">
        <f t="shared" si="123"/>
        <v>11772.075000000001</v>
      </c>
      <c r="G2581" s="105">
        <f t="shared" si="121"/>
        <v>3139.2200000000003</v>
      </c>
      <c r="H2581" s="105">
        <f t="shared" si="122"/>
        <v>5101.2325000000001</v>
      </c>
      <c r="I2581" s="7" t="s">
        <v>17519</v>
      </c>
      <c r="J2581" s="7" t="s">
        <v>272</v>
      </c>
      <c r="K2581" s="50"/>
      <c r="L2581" s="50"/>
      <c r="M2581" s="46"/>
      <c r="N2581" s="46"/>
      <c r="O2581" s="48"/>
      <c r="P2581" s="48"/>
      <c r="Q2581" s="48"/>
    </row>
    <row r="2582" spans="1:17" customFormat="1" x14ac:dyDescent="0.3">
      <c r="A2582" s="7" t="s">
        <v>6766</v>
      </c>
      <c r="B2582" s="7" t="s">
        <v>6767</v>
      </c>
      <c r="C2582" s="33">
        <v>0</v>
      </c>
      <c r="D2582" s="52">
        <v>39805.5</v>
      </c>
      <c r="E2582" s="70">
        <v>0</v>
      </c>
      <c r="F2582" s="122">
        <f t="shared" si="123"/>
        <v>59708.25</v>
      </c>
      <c r="G2582" s="105">
        <f t="shared" si="121"/>
        <v>15922.2</v>
      </c>
      <c r="H2582" s="105">
        <f t="shared" si="122"/>
        <v>25873.575000000001</v>
      </c>
      <c r="I2582" s="7" t="s">
        <v>17519</v>
      </c>
      <c r="J2582" s="7" t="s">
        <v>272</v>
      </c>
      <c r="K2582" s="50"/>
      <c r="L2582" s="50"/>
      <c r="M2582" s="46"/>
      <c r="N2582" s="46"/>
      <c r="O2582" s="48"/>
      <c r="P2582" s="48"/>
      <c r="Q2582" s="48"/>
    </row>
    <row r="2583" spans="1:17" customFormat="1" x14ac:dyDescent="0.3">
      <c r="A2583" s="7" t="s">
        <v>6768</v>
      </c>
      <c r="B2583" s="7" t="s">
        <v>6769</v>
      </c>
      <c r="C2583" s="33">
        <v>0</v>
      </c>
      <c r="D2583" s="52">
        <v>7509.89</v>
      </c>
      <c r="E2583" s="70">
        <v>0</v>
      </c>
      <c r="F2583" s="122">
        <f t="shared" si="123"/>
        <v>11264.835000000001</v>
      </c>
      <c r="G2583" s="105">
        <f t="shared" si="121"/>
        <v>3003.9560000000001</v>
      </c>
      <c r="H2583" s="105">
        <f t="shared" si="122"/>
        <v>4881.4285</v>
      </c>
      <c r="I2583" s="7" t="s">
        <v>17519</v>
      </c>
      <c r="J2583" s="7" t="s">
        <v>272</v>
      </c>
      <c r="K2583" s="50"/>
      <c r="L2583" s="50"/>
      <c r="M2583" s="46"/>
      <c r="N2583" s="46"/>
      <c r="O2583" s="48"/>
      <c r="P2583" s="48"/>
      <c r="Q2583" s="48"/>
    </row>
    <row r="2584" spans="1:17" customFormat="1" x14ac:dyDescent="0.3">
      <c r="A2584" s="7" t="s">
        <v>6770</v>
      </c>
      <c r="B2584" s="7" t="s">
        <v>6771</v>
      </c>
      <c r="C2584" s="33">
        <v>0</v>
      </c>
      <c r="D2584" s="52">
        <v>30196.25</v>
      </c>
      <c r="E2584" s="70">
        <v>0</v>
      </c>
      <c r="F2584" s="122">
        <f t="shared" si="123"/>
        <v>45294.375</v>
      </c>
      <c r="G2584" s="105">
        <f t="shared" si="121"/>
        <v>12078.5</v>
      </c>
      <c r="H2584" s="105">
        <f t="shared" si="122"/>
        <v>19627.5625</v>
      </c>
      <c r="I2584" s="7" t="s">
        <v>17519</v>
      </c>
      <c r="J2584" s="7" t="s">
        <v>272</v>
      </c>
      <c r="K2584" s="50"/>
      <c r="L2584" s="50"/>
      <c r="M2584" s="46"/>
      <c r="N2584" s="46"/>
      <c r="O2584" s="48"/>
      <c r="P2584" s="48"/>
      <c r="Q2584" s="48"/>
    </row>
    <row r="2585" spans="1:17" customFormat="1" x14ac:dyDescent="0.3">
      <c r="A2585" s="7" t="s">
        <v>6772</v>
      </c>
      <c r="B2585" s="7" t="s">
        <v>6773</v>
      </c>
      <c r="C2585" s="66">
        <v>0</v>
      </c>
      <c r="D2585" s="68">
        <v>4111.9799999999996</v>
      </c>
      <c r="E2585" s="70">
        <v>4448.22</v>
      </c>
      <c r="F2585" s="122">
        <f t="shared" si="123"/>
        <v>6672.33</v>
      </c>
      <c r="G2585" s="105">
        <f t="shared" si="121"/>
        <v>1779.2880000000002</v>
      </c>
      <c r="H2585" s="105">
        <f t="shared" si="122"/>
        <v>2891.3430000000003</v>
      </c>
      <c r="I2585" s="7" t="s">
        <v>17519</v>
      </c>
      <c r="J2585" s="7" t="s">
        <v>272</v>
      </c>
      <c r="K2585" s="50"/>
      <c r="L2585" s="50"/>
      <c r="M2585" s="46"/>
      <c r="N2585" s="46"/>
      <c r="O2585" s="48"/>
      <c r="P2585" s="48"/>
      <c r="Q2585" s="48"/>
    </row>
    <row r="2586" spans="1:17" customFormat="1" x14ac:dyDescent="0.3">
      <c r="A2586" s="7" t="s">
        <v>6774</v>
      </c>
      <c r="B2586" s="7" t="s">
        <v>6775</v>
      </c>
      <c r="C2586" s="33">
        <v>0</v>
      </c>
      <c r="D2586" s="52">
        <v>18409.3</v>
      </c>
      <c r="E2586" s="70">
        <v>0</v>
      </c>
      <c r="F2586" s="122">
        <f t="shared" si="123"/>
        <v>27613.949999999997</v>
      </c>
      <c r="G2586" s="105">
        <f t="shared" si="121"/>
        <v>7363.72</v>
      </c>
      <c r="H2586" s="105">
        <f t="shared" si="122"/>
        <v>11966.045</v>
      </c>
      <c r="I2586" s="7" t="s">
        <v>17519</v>
      </c>
      <c r="J2586" s="7" t="s">
        <v>272</v>
      </c>
      <c r="K2586" s="50"/>
      <c r="L2586" s="50"/>
      <c r="M2586" s="46"/>
      <c r="N2586" s="46"/>
      <c r="O2586" s="48"/>
      <c r="P2586" s="48"/>
      <c r="Q2586" s="48"/>
    </row>
    <row r="2587" spans="1:17" customFormat="1" x14ac:dyDescent="0.3">
      <c r="A2587" s="7" t="s">
        <v>6776</v>
      </c>
      <c r="B2587" s="7" t="s">
        <v>6777</v>
      </c>
      <c r="C2587" s="33">
        <v>0</v>
      </c>
      <c r="D2587" s="52">
        <v>18409.3</v>
      </c>
      <c r="E2587" s="70">
        <v>0</v>
      </c>
      <c r="F2587" s="122">
        <f t="shared" si="123"/>
        <v>27613.949999999997</v>
      </c>
      <c r="G2587" s="105">
        <f t="shared" si="121"/>
        <v>7363.72</v>
      </c>
      <c r="H2587" s="105">
        <f t="shared" si="122"/>
        <v>11966.045</v>
      </c>
      <c r="I2587" s="7" t="s">
        <v>17519</v>
      </c>
      <c r="J2587" s="7" t="s">
        <v>272</v>
      </c>
      <c r="K2587" s="50"/>
      <c r="L2587" s="50"/>
      <c r="M2587" s="46"/>
      <c r="N2587" s="46"/>
      <c r="O2587" s="48"/>
      <c r="P2587" s="48"/>
      <c r="Q2587" s="48"/>
    </row>
    <row r="2588" spans="1:17" customFormat="1" x14ac:dyDescent="0.3">
      <c r="A2588" s="7" t="s">
        <v>6778</v>
      </c>
      <c r="B2588" s="7" t="s">
        <v>6779</v>
      </c>
      <c r="C2588" s="33">
        <v>0</v>
      </c>
      <c r="D2588" s="52">
        <v>144882.5</v>
      </c>
      <c r="E2588" s="70">
        <v>188168.75</v>
      </c>
      <c r="F2588" s="122">
        <f t="shared" si="123"/>
        <v>282253.125</v>
      </c>
      <c r="G2588" s="105">
        <f t="shared" si="121"/>
        <v>75267.5</v>
      </c>
      <c r="H2588" s="105">
        <f t="shared" si="122"/>
        <v>122309.6875</v>
      </c>
      <c r="I2588" s="7" t="s">
        <v>17519</v>
      </c>
      <c r="J2588" s="7" t="s">
        <v>272</v>
      </c>
      <c r="K2588" s="50"/>
      <c r="L2588" s="50"/>
      <c r="M2588" s="46"/>
      <c r="N2588" s="46"/>
      <c r="O2588" s="48"/>
      <c r="P2588" s="48"/>
      <c r="Q2588" s="48"/>
    </row>
    <row r="2589" spans="1:17" customFormat="1" x14ac:dyDescent="0.3">
      <c r="A2589" s="7" t="s">
        <v>6780</v>
      </c>
      <c r="B2589" s="7" t="s">
        <v>6781</v>
      </c>
      <c r="C2589" s="33">
        <v>0</v>
      </c>
      <c r="D2589" s="52">
        <v>24919.79</v>
      </c>
      <c r="E2589" s="70">
        <v>0</v>
      </c>
      <c r="F2589" s="122">
        <f t="shared" si="123"/>
        <v>37379.684999999998</v>
      </c>
      <c r="G2589" s="105">
        <f t="shared" si="121"/>
        <v>9967.9159999999993</v>
      </c>
      <c r="H2589" s="105">
        <f t="shared" si="122"/>
        <v>16197.863499999999</v>
      </c>
      <c r="I2589" s="7" t="s">
        <v>17519</v>
      </c>
      <c r="J2589" s="7" t="s">
        <v>272</v>
      </c>
      <c r="K2589" s="50"/>
      <c r="L2589" s="50"/>
      <c r="M2589" s="46"/>
      <c r="N2589" s="46"/>
      <c r="O2589" s="48"/>
      <c r="P2589" s="48"/>
      <c r="Q2589" s="48"/>
    </row>
    <row r="2590" spans="1:17" customFormat="1" x14ac:dyDescent="0.3">
      <c r="A2590" s="7" t="s">
        <v>6782</v>
      </c>
      <c r="B2590" s="7" t="s">
        <v>6783</v>
      </c>
      <c r="C2590" s="33">
        <v>0</v>
      </c>
      <c r="D2590" s="52">
        <v>4118.59</v>
      </c>
      <c r="E2590" s="70">
        <v>0</v>
      </c>
      <c r="F2590" s="122">
        <f t="shared" si="123"/>
        <v>6177.8850000000002</v>
      </c>
      <c r="G2590" s="105">
        <f t="shared" si="121"/>
        <v>1647.4360000000001</v>
      </c>
      <c r="H2590" s="105">
        <f t="shared" si="122"/>
        <v>2677.0835000000002</v>
      </c>
      <c r="I2590" s="7" t="s">
        <v>17519</v>
      </c>
      <c r="J2590" s="7" t="s">
        <v>272</v>
      </c>
      <c r="K2590" s="50"/>
      <c r="L2590" s="50"/>
      <c r="M2590" s="46"/>
      <c r="N2590" s="48"/>
      <c r="O2590" s="48"/>
      <c r="P2590" s="48"/>
      <c r="Q2590" s="48"/>
    </row>
    <row r="2591" spans="1:17" customFormat="1" x14ac:dyDescent="0.3">
      <c r="A2591" s="7" t="s">
        <v>6784</v>
      </c>
      <c r="B2591" s="7" t="s">
        <v>6785</v>
      </c>
      <c r="C2591" s="33">
        <v>0</v>
      </c>
      <c r="D2591" s="52">
        <v>31773.71</v>
      </c>
      <c r="E2591" s="70">
        <v>17382.330000000002</v>
      </c>
      <c r="F2591" s="122">
        <f t="shared" si="123"/>
        <v>26073.495000000003</v>
      </c>
      <c r="G2591" s="105">
        <f t="shared" si="121"/>
        <v>6952.9320000000007</v>
      </c>
      <c r="H2591" s="105">
        <f t="shared" si="122"/>
        <v>11298.514500000001</v>
      </c>
      <c r="I2591" s="7" t="s">
        <v>17519</v>
      </c>
      <c r="J2591" s="7" t="s">
        <v>272</v>
      </c>
      <c r="K2591" s="50"/>
      <c r="L2591" s="50"/>
      <c r="M2591" s="46"/>
      <c r="N2591" s="46"/>
      <c r="O2591" s="48"/>
      <c r="P2591" s="48"/>
      <c r="Q2591" s="48"/>
    </row>
    <row r="2592" spans="1:17" customFormat="1" x14ac:dyDescent="0.3">
      <c r="A2592" s="7" t="s">
        <v>6786</v>
      </c>
      <c r="B2592" s="7" t="s">
        <v>6787</v>
      </c>
      <c r="C2592" s="33">
        <v>0</v>
      </c>
      <c r="D2592" s="52">
        <v>47998.65</v>
      </c>
      <c r="E2592" s="70">
        <v>0</v>
      </c>
      <c r="F2592" s="122">
        <f t="shared" si="123"/>
        <v>71997.975000000006</v>
      </c>
      <c r="G2592" s="105">
        <f t="shared" si="121"/>
        <v>19199.460000000003</v>
      </c>
      <c r="H2592" s="105">
        <f t="shared" si="122"/>
        <v>31199.122500000001</v>
      </c>
      <c r="I2592" s="7" t="s">
        <v>17519</v>
      </c>
      <c r="J2592" s="7" t="s">
        <v>272</v>
      </c>
      <c r="K2592" s="50"/>
      <c r="L2592" s="50"/>
      <c r="M2592" s="46"/>
      <c r="N2592" s="48"/>
      <c r="O2592" s="48"/>
      <c r="P2592" s="48"/>
      <c r="Q2592" s="48"/>
    </row>
    <row r="2593" spans="1:17" customFormat="1" x14ac:dyDescent="0.3">
      <c r="A2593" s="7" t="s">
        <v>6788</v>
      </c>
      <c r="B2593" s="7" t="s">
        <v>6789</v>
      </c>
      <c r="C2593" s="33">
        <v>0</v>
      </c>
      <c r="D2593" s="52">
        <v>8703.66</v>
      </c>
      <c r="E2593" s="70">
        <v>0</v>
      </c>
      <c r="F2593" s="122">
        <f t="shared" si="123"/>
        <v>13055.49</v>
      </c>
      <c r="G2593" s="105">
        <f t="shared" si="121"/>
        <v>3481.4639999999999</v>
      </c>
      <c r="H2593" s="105">
        <f t="shared" si="122"/>
        <v>5657.3789999999999</v>
      </c>
      <c r="I2593" s="7" t="s">
        <v>17519</v>
      </c>
      <c r="J2593" s="7" t="s">
        <v>272</v>
      </c>
      <c r="K2593" s="50"/>
      <c r="L2593" s="50"/>
      <c r="M2593" s="46"/>
      <c r="N2593" s="48"/>
      <c r="O2593" s="48"/>
      <c r="P2593" s="48"/>
      <c r="Q2593" s="48"/>
    </row>
    <row r="2594" spans="1:17" customFormat="1" x14ac:dyDescent="0.3">
      <c r="A2594" s="7" t="s">
        <v>6790</v>
      </c>
      <c r="B2594" s="7" t="s">
        <v>6791</v>
      </c>
      <c r="C2594" s="33">
        <v>0</v>
      </c>
      <c r="D2594" s="52">
        <v>56342.93</v>
      </c>
      <c r="E2594" s="70">
        <v>56342.93</v>
      </c>
      <c r="F2594" s="122">
        <f t="shared" si="123"/>
        <v>84514.395000000004</v>
      </c>
      <c r="G2594" s="105">
        <f t="shared" si="121"/>
        <v>22537.172000000002</v>
      </c>
      <c r="H2594" s="105">
        <f t="shared" si="122"/>
        <v>36622.904500000004</v>
      </c>
      <c r="I2594" s="7" t="s">
        <v>17519</v>
      </c>
      <c r="J2594" s="7" t="s">
        <v>272</v>
      </c>
      <c r="K2594" s="50"/>
      <c r="L2594" s="50"/>
      <c r="M2594" s="46"/>
      <c r="N2594" s="46"/>
      <c r="O2594" s="48"/>
      <c r="P2594" s="48"/>
      <c r="Q2594" s="48"/>
    </row>
    <row r="2595" spans="1:17" customFormat="1" x14ac:dyDescent="0.3">
      <c r="A2595" s="7" t="s">
        <v>6792</v>
      </c>
      <c r="B2595" s="7" t="s">
        <v>6793</v>
      </c>
      <c r="C2595" s="33">
        <v>0</v>
      </c>
      <c r="D2595" s="52">
        <v>6696.13</v>
      </c>
      <c r="E2595" s="70">
        <v>0</v>
      </c>
      <c r="F2595" s="122">
        <f t="shared" si="123"/>
        <v>10044.195</v>
      </c>
      <c r="G2595" s="105">
        <f t="shared" si="121"/>
        <v>2678.4520000000002</v>
      </c>
      <c r="H2595" s="105">
        <f t="shared" si="122"/>
        <v>4352.4845000000005</v>
      </c>
      <c r="I2595" s="7" t="s">
        <v>17519</v>
      </c>
      <c r="J2595" s="7" t="s">
        <v>272</v>
      </c>
      <c r="K2595" s="50"/>
      <c r="L2595" s="50"/>
      <c r="M2595" s="46"/>
      <c r="N2595" s="46"/>
      <c r="O2595" s="48"/>
      <c r="P2595" s="48"/>
      <c r="Q2595" s="48"/>
    </row>
    <row r="2596" spans="1:17" customFormat="1" x14ac:dyDescent="0.3">
      <c r="A2596" s="7" t="s">
        <v>6794</v>
      </c>
      <c r="B2596" s="7" t="s">
        <v>6795</v>
      </c>
      <c r="C2596" s="33">
        <v>0</v>
      </c>
      <c r="D2596" s="52">
        <v>6696.13</v>
      </c>
      <c r="E2596" s="70">
        <v>0</v>
      </c>
      <c r="F2596" s="122">
        <f t="shared" si="123"/>
        <v>10044.195</v>
      </c>
      <c r="G2596" s="105">
        <f t="shared" si="121"/>
        <v>2678.4520000000002</v>
      </c>
      <c r="H2596" s="105">
        <f t="shared" si="122"/>
        <v>4352.4845000000005</v>
      </c>
      <c r="I2596" s="7" t="s">
        <v>17519</v>
      </c>
      <c r="J2596" s="7" t="s">
        <v>272</v>
      </c>
      <c r="K2596" s="50"/>
      <c r="L2596" s="50"/>
      <c r="M2596" s="46"/>
      <c r="N2596" s="46"/>
      <c r="O2596" s="48"/>
      <c r="P2596" s="48"/>
      <c r="Q2596" s="48"/>
    </row>
    <row r="2597" spans="1:17" customFormat="1" ht="15.6" x14ac:dyDescent="0.3">
      <c r="A2597" s="7" t="s">
        <v>6796</v>
      </c>
      <c r="B2597" s="7" t="s">
        <v>6797</v>
      </c>
      <c r="C2597" s="33">
        <v>0</v>
      </c>
      <c r="D2597" s="52">
        <v>20907.11</v>
      </c>
      <c r="E2597" s="70">
        <v>0</v>
      </c>
      <c r="F2597" s="122">
        <f t="shared" si="123"/>
        <v>31360.665000000001</v>
      </c>
      <c r="G2597" s="105">
        <f t="shared" si="121"/>
        <v>8362.844000000001</v>
      </c>
      <c r="H2597" s="105">
        <f t="shared" si="122"/>
        <v>13589.621500000001</v>
      </c>
      <c r="I2597" s="7" t="s">
        <v>17519</v>
      </c>
      <c r="J2597" s="7" t="s">
        <v>272</v>
      </c>
      <c r="K2597" s="38"/>
      <c r="L2597" s="38"/>
      <c r="M2597" s="39"/>
      <c r="N2597" s="39"/>
      <c r="O2597" s="40"/>
      <c r="P2597" s="43"/>
      <c r="Q2597" s="43"/>
    </row>
    <row r="2598" spans="1:17" customFormat="1" ht="15.6" x14ac:dyDescent="0.3">
      <c r="A2598" s="7" t="s">
        <v>6798</v>
      </c>
      <c r="B2598" s="7" t="s">
        <v>6799</v>
      </c>
      <c r="C2598" s="33">
        <v>0</v>
      </c>
      <c r="D2598" s="52">
        <v>233240</v>
      </c>
      <c r="E2598" s="70">
        <v>0</v>
      </c>
      <c r="F2598" s="122">
        <f t="shared" si="123"/>
        <v>349860</v>
      </c>
      <c r="G2598" s="105">
        <f t="shared" si="121"/>
        <v>93296</v>
      </c>
      <c r="H2598" s="105">
        <f t="shared" si="122"/>
        <v>151606</v>
      </c>
      <c r="I2598" s="7" t="s">
        <v>17519</v>
      </c>
      <c r="J2598" s="7" t="s">
        <v>272</v>
      </c>
      <c r="K2598" s="42"/>
      <c r="L2598" s="42"/>
      <c r="M2598" s="39"/>
      <c r="N2598" s="39"/>
      <c r="O2598" s="43"/>
      <c r="P2598" s="44"/>
      <c r="Q2598" s="44"/>
    </row>
    <row r="2599" spans="1:17" customFormat="1" x14ac:dyDescent="0.3">
      <c r="A2599" s="7" t="s">
        <v>6800</v>
      </c>
      <c r="B2599" s="7" t="s">
        <v>6801</v>
      </c>
      <c r="C2599" s="33">
        <v>0</v>
      </c>
      <c r="D2599" s="52">
        <v>39805.5</v>
      </c>
      <c r="E2599" s="70">
        <v>0</v>
      </c>
      <c r="F2599" s="122">
        <f t="shared" si="123"/>
        <v>59708.25</v>
      </c>
      <c r="G2599" s="105">
        <f t="shared" si="121"/>
        <v>15922.2</v>
      </c>
      <c r="H2599" s="105">
        <f t="shared" si="122"/>
        <v>25873.575000000001</v>
      </c>
      <c r="I2599" s="7" t="s">
        <v>17519</v>
      </c>
      <c r="J2599" s="7" t="s">
        <v>272</v>
      </c>
      <c r="K2599" s="50"/>
      <c r="L2599" s="50"/>
      <c r="M2599" s="46"/>
      <c r="N2599" s="46"/>
      <c r="O2599" s="48"/>
      <c r="P2599" s="48"/>
      <c r="Q2599" s="48"/>
    </row>
    <row r="2600" spans="1:17" customFormat="1" x14ac:dyDescent="0.3">
      <c r="A2600" s="7" t="s">
        <v>6802</v>
      </c>
      <c r="B2600" s="7" t="s">
        <v>6803</v>
      </c>
      <c r="C2600" s="33">
        <v>0</v>
      </c>
      <c r="D2600" s="52">
        <v>8188.99</v>
      </c>
      <c r="E2600" s="70">
        <v>0</v>
      </c>
      <c r="F2600" s="122">
        <f t="shared" si="123"/>
        <v>12283.485000000001</v>
      </c>
      <c r="G2600" s="105">
        <f t="shared" si="121"/>
        <v>3275.5960000000005</v>
      </c>
      <c r="H2600" s="105">
        <f t="shared" si="122"/>
        <v>5322.8435000000009</v>
      </c>
      <c r="I2600" s="7" t="s">
        <v>17519</v>
      </c>
      <c r="J2600" s="7" t="s">
        <v>272</v>
      </c>
      <c r="K2600" s="50"/>
      <c r="L2600" s="50"/>
      <c r="M2600" s="46"/>
      <c r="N2600" s="46"/>
      <c r="O2600" s="48"/>
      <c r="P2600" s="48"/>
      <c r="Q2600" s="48"/>
    </row>
    <row r="2601" spans="1:17" customFormat="1" x14ac:dyDescent="0.3">
      <c r="A2601" s="7" t="s">
        <v>6804</v>
      </c>
      <c r="B2601" s="7" t="s">
        <v>6805</v>
      </c>
      <c r="C2601" s="33">
        <v>0</v>
      </c>
      <c r="D2601" s="52">
        <v>56342.93</v>
      </c>
      <c r="E2601" s="70">
        <v>56342.93</v>
      </c>
      <c r="F2601" s="122">
        <f t="shared" si="123"/>
        <v>84514.395000000004</v>
      </c>
      <c r="G2601" s="105">
        <f t="shared" si="121"/>
        <v>22537.172000000002</v>
      </c>
      <c r="H2601" s="105">
        <f t="shared" si="122"/>
        <v>36622.904500000004</v>
      </c>
      <c r="I2601" s="7" t="s">
        <v>17519</v>
      </c>
      <c r="J2601" s="7" t="s">
        <v>272</v>
      </c>
      <c r="K2601" s="50"/>
      <c r="L2601" s="50"/>
      <c r="M2601" s="46"/>
      <c r="N2601" s="46"/>
      <c r="O2601" s="48"/>
      <c r="P2601" s="48"/>
      <c r="Q2601" s="48"/>
    </row>
    <row r="2602" spans="1:17" customFormat="1" x14ac:dyDescent="0.3">
      <c r="A2602" s="7" t="s">
        <v>6806</v>
      </c>
      <c r="B2602" s="7" t="s">
        <v>6807</v>
      </c>
      <c r="C2602" s="33">
        <v>0</v>
      </c>
      <c r="D2602" s="52">
        <v>4118.59</v>
      </c>
      <c r="E2602" s="70">
        <v>0</v>
      </c>
      <c r="F2602" s="122">
        <f t="shared" si="123"/>
        <v>6177.8850000000002</v>
      </c>
      <c r="G2602" s="105">
        <f t="shared" si="121"/>
        <v>1647.4360000000001</v>
      </c>
      <c r="H2602" s="105">
        <f t="shared" si="122"/>
        <v>2677.0835000000002</v>
      </c>
      <c r="I2602" s="7" t="s">
        <v>17519</v>
      </c>
      <c r="J2602" s="7" t="s">
        <v>272</v>
      </c>
      <c r="K2602" s="50"/>
      <c r="L2602" s="50"/>
      <c r="M2602" s="46"/>
      <c r="N2602" s="46"/>
      <c r="O2602" s="48"/>
      <c r="P2602" s="48"/>
      <c r="Q2602" s="48"/>
    </row>
    <row r="2603" spans="1:17" customFormat="1" x14ac:dyDescent="0.3">
      <c r="A2603" s="7" t="s">
        <v>6808</v>
      </c>
      <c r="B2603" s="7" t="s">
        <v>6809</v>
      </c>
      <c r="C2603" s="33">
        <v>0</v>
      </c>
      <c r="D2603" s="52">
        <v>56342.93</v>
      </c>
      <c r="E2603" s="70">
        <v>0</v>
      </c>
      <c r="F2603" s="122">
        <f t="shared" si="123"/>
        <v>84514.395000000004</v>
      </c>
      <c r="G2603" s="105">
        <f t="shared" si="121"/>
        <v>22537.172000000002</v>
      </c>
      <c r="H2603" s="105">
        <f t="shared" si="122"/>
        <v>36622.904500000004</v>
      </c>
      <c r="I2603" s="7" t="s">
        <v>17519</v>
      </c>
      <c r="J2603" s="7" t="s">
        <v>272</v>
      </c>
      <c r="K2603" s="50"/>
      <c r="L2603" s="50"/>
      <c r="M2603" s="46"/>
      <c r="N2603" s="46"/>
      <c r="O2603" s="48"/>
      <c r="P2603" s="48"/>
      <c r="Q2603" s="48"/>
    </row>
    <row r="2604" spans="1:17" customFormat="1" x14ac:dyDescent="0.3">
      <c r="A2604" s="7" t="s">
        <v>6810</v>
      </c>
      <c r="B2604" s="7" t="s">
        <v>6811</v>
      </c>
      <c r="C2604" s="66">
        <v>0</v>
      </c>
      <c r="D2604" s="68">
        <v>94716.86</v>
      </c>
      <c r="E2604" s="70">
        <v>0</v>
      </c>
      <c r="F2604" s="122">
        <f t="shared" si="123"/>
        <v>142075.29</v>
      </c>
      <c r="G2604" s="105">
        <f t="shared" si="121"/>
        <v>37886.743999999999</v>
      </c>
      <c r="H2604" s="105">
        <f t="shared" si="122"/>
        <v>61565.959000000003</v>
      </c>
      <c r="I2604" s="7" t="s">
        <v>17519</v>
      </c>
      <c r="J2604" s="7" t="s">
        <v>272</v>
      </c>
      <c r="K2604" s="50"/>
      <c r="L2604" s="50"/>
      <c r="M2604" s="46"/>
      <c r="N2604" s="46"/>
      <c r="O2604" s="48"/>
      <c r="P2604" s="48"/>
      <c r="Q2604" s="48"/>
    </row>
    <row r="2605" spans="1:17" customFormat="1" x14ac:dyDescent="0.3">
      <c r="A2605" s="7" t="s">
        <v>6812</v>
      </c>
      <c r="B2605" s="7" t="s">
        <v>6813</v>
      </c>
      <c r="C2605" s="33">
        <v>0</v>
      </c>
      <c r="D2605" s="52">
        <v>4088.84</v>
      </c>
      <c r="E2605" s="70">
        <v>0</v>
      </c>
      <c r="F2605" s="122">
        <f t="shared" si="123"/>
        <v>6133.26</v>
      </c>
      <c r="G2605" s="105">
        <f t="shared" si="121"/>
        <v>1635.5360000000001</v>
      </c>
      <c r="H2605" s="105">
        <f t="shared" si="122"/>
        <v>2657.7460000000001</v>
      </c>
      <c r="I2605" s="7" t="s">
        <v>17519</v>
      </c>
      <c r="J2605" s="7" t="s">
        <v>272</v>
      </c>
      <c r="K2605" s="50"/>
      <c r="L2605" s="50"/>
      <c r="M2605" s="46"/>
      <c r="N2605" s="46"/>
      <c r="O2605" s="48"/>
      <c r="P2605" s="48"/>
      <c r="Q2605" s="48"/>
    </row>
    <row r="2606" spans="1:17" customFormat="1" x14ac:dyDescent="0.3">
      <c r="A2606" s="7" t="s">
        <v>6814</v>
      </c>
      <c r="B2606" s="7" t="s">
        <v>6815</v>
      </c>
      <c r="C2606" s="33">
        <v>0</v>
      </c>
      <c r="D2606" s="52">
        <v>6545</v>
      </c>
      <c r="E2606" s="70">
        <v>0</v>
      </c>
      <c r="F2606" s="122">
        <f t="shared" si="123"/>
        <v>9817.5</v>
      </c>
      <c r="G2606" s="105">
        <f t="shared" si="121"/>
        <v>2618</v>
      </c>
      <c r="H2606" s="105">
        <f t="shared" si="122"/>
        <v>4254.25</v>
      </c>
      <c r="I2606" s="7" t="s">
        <v>17519</v>
      </c>
      <c r="J2606" s="7" t="s">
        <v>272</v>
      </c>
      <c r="K2606" s="50"/>
      <c r="L2606" s="50"/>
      <c r="M2606" s="46"/>
      <c r="N2606" s="46"/>
      <c r="O2606" s="48"/>
      <c r="P2606" s="48"/>
      <c r="Q2606" s="48"/>
    </row>
    <row r="2607" spans="1:17" customFormat="1" x14ac:dyDescent="0.3">
      <c r="A2607" s="7" t="s">
        <v>6816</v>
      </c>
      <c r="B2607" s="7" t="s">
        <v>6817</v>
      </c>
      <c r="C2607" s="33">
        <v>0</v>
      </c>
      <c r="D2607" s="52">
        <v>132808.76</v>
      </c>
      <c r="E2607" s="70">
        <v>188168.75</v>
      </c>
      <c r="F2607" s="122">
        <f t="shared" si="123"/>
        <v>282253.125</v>
      </c>
      <c r="G2607" s="105">
        <f t="shared" si="121"/>
        <v>75267.5</v>
      </c>
      <c r="H2607" s="105">
        <f t="shared" si="122"/>
        <v>122309.6875</v>
      </c>
      <c r="I2607" s="7" t="s">
        <v>17519</v>
      </c>
      <c r="J2607" s="7" t="s">
        <v>272</v>
      </c>
      <c r="K2607" s="50"/>
      <c r="L2607" s="50"/>
      <c r="M2607" s="46"/>
      <c r="N2607" s="48"/>
      <c r="O2607" s="48"/>
      <c r="P2607" s="48"/>
      <c r="Q2607" s="48"/>
    </row>
    <row r="2608" spans="1:17" customFormat="1" x14ac:dyDescent="0.3">
      <c r="A2608" s="7" t="s">
        <v>6818</v>
      </c>
      <c r="B2608" s="7" t="s">
        <v>6819</v>
      </c>
      <c r="C2608" s="33">
        <v>0</v>
      </c>
      <c r="D2608" s="52">
        <v>17850</v>
      </c>
      <c r="E2608" s="70">
        <v>0</v>
      </c>
      <c r="F2608" s="122">
        <f t="shared" si="123"/>
        <v>26775</v>
      </c>
      <c r="G2608" s="105">
        <f t="shared" si="121"/>
        <v>7140</v>
      </c>
      <c r="H2608" s="105">
        <f t="shared" si="122"/>
        <v>11602.5</v>
      </c>
      <c r="I2608" s="7" t="s">
        <v>17519</v>
      </c>
      <c r="J2608" s="7" t="s">
        <v>272</v>
      </c>
      <c r="K2608" s="50"/>
      <c r="L2608" s="50"/>
      <c r="M2608" s="46"/>
      <c r="N2608" s="46"/>
      <c r="O2608" s="48"/>
      <c r="P2608" s="48"/>
      <c r="Q2608" s="48"/>
    </row>
    <row r="2609" spans="1:17" customFormat="1" x14ac:dyDescent="0.3">
      <c r="A2609" s="7" t="s">
        <v>6820</v>
      </c>
      <c r="B2609" s="7" t="s">
        <v>6821</v>
      </c>
      <c r="C2609" s="33">
        <v>0</v>
      </c>
      <c r="D2609" s="52">
        <v>8703.66</v>
      </c>
      <c r="E2609" s="70">
        <v>9359.35</v>
      </c>
      <c r="F2609" s="122">
        <f t="shared" si="123"/>
        <v>14039.025000000001</v>
      </c>
      <c r="G2609" s="105">
        <f t="shared" si="121"/>
        <v>3743.7400000000002</v>
      </c>
      <c r="H2609" s="105">
        <f t="shared" si="122"/>
        <v>6083.5775000000003</v>
      </c>
      <c r="I2609" s="7" t="s">
        <v>17519</v>
      </c>
      <c r="J2609" s="7" t="s">
        <v>272</v>
      </c>
      <c r="K2609" s="50"/>
      <c r="L2609" s="50"/>
      <c r="M2609" s="46"/>
      <c r="N2609" s="48"/>
      <c r="O2609" s="48"/>
      <c r="P2609" s="48"/>
      <c r="Q2609" s="48"/>
    </row>
    <row r="2610" spans="1:17" customFormat="1" x14ac:dyDescent="0.3">
      <c r="A2610" s="7" t="s">
        <v>6822</v>
      </c>
      <c r="B2610" s="7" t="s">
        <v>6823</v>
      </c>
      <c r="C2610" s="33">
        <v>0</v>
      </c>
      <c r="D2610" s="52">
        <v>8703.66</v>
      </c>
      <c r="E2610" s="70">
        <v>0</v>
      </c>
      <c r="F2610" s="122">
        <f t="shared" si="123"/>
        <v>13055.49</v>
      </c>
      <c r="G2610" s="105">
        <f t="shared" si="121"/>
        <v>3481.4639999999999</v>
      </c>
      <c r="H2610" s="105">
        <f t="shared" si="122"/>
        <v>5657.3789999999999</v>
      </c>
      <c r="I2610" s="7" t="s">
        <v>17519</v>
      </c>
      <c r="J2610" s="7" t="s">
        <v>272</v>
      </c>
      <c r="K2610" s="50"/>
      <c r="L2610" s="50"/>
      <c r="M2610" s="46"/>
      <c r="N2610" s="48"/>
      <c r="O2610" s="48"/>
      <c r="P2610" s="48"/>
      <c r="Q2610" s="48"/>
    </row>
    <row r="2611" spans="1:17" customFormat="1" x14ac:dyDescent="0.3">
      <c r="A2611" s="7" t="s">
        <v>6824</v>
      </c>
      <c r="B2611" s="7" t="s">
        <v>6825</v>
      </c>
      <c r="C2611" s="33">
        <v>0</v>
      </c>
      <c r="D2611" s="52">
        <v>4118.59</v>
      </c>
      <c r="E2611" s="70">
        <v>0</v>
      </c>
      <c r="F2611" s="122">
        <f t="shared" si="123"/>
        <v>6177.8850000000002</v>
      </c>
      <c r="G2611" s="105">
        <f t="shared" si="121"/>
        <v>1647.4360000000001</v>
      </c>
      <c r="H2611" s="105">
        <f t="shared" si="122"/>
        <v>2677.0835000000002</v>
      </c>
      <c r="I2611" s="7" t="s">
        <v>17519</v>
      </c>
      <c r="J2611" s="7" t="s">
        <v>272</v>
      </c>
      <c r="K2611" s="50"/>
      <c r="L2611" s="50"/>
      <c r="M2611" s="46"/>
      <c r="N2611" s="48"/>
      <c r="O2611" s="48"/>
      <c r="P2611" s="48"/>
      <c r="Q2611" s="48"/>
    </row>
    <row r="2612" spans="1:17" customFormat="1" x14ac:dyDescent="0.3">
      <c r="A2612" s="7" t="s">
        <v>6826</v>
      </c>
      <c r="B2612" s="7" t="s">
        <v>6827</v>
      </c>
      <c r="C2612" s="33">
        <v>0</v>
      </c>
      <c r="D2612" s="52">
        <v>25637.360000000001</v>
      </c>
      <c r="E2612" s="70">
        <v>0</v>
      </c>
      <c r="F2612" s="122">
        <f t="shared" si="123"/>
        <v>38456.04</v>
      </c>
      <c r="G2612" s="105">
        <f t="shared" si="121"/>
        <v>10254.944000000001</v>
      </c>
      <c r="H2612" s="105">
        <f t="shared" si="122"/>
        <v>16664.284</v>
      </c>
      <c r="I2612" s="7" t="s">
        <v>17519</v>
      </c>
      <c r="J2612" s="7" t="s">
        <v>272</v>
      </c>
      <c r="K2612" s="50"/>
      <c r="L2612" s="50"/>
      <c r="M2612" s="46"/>
      <c r="N2612" s="46"/>
      <c r="O2612" s="48"/>
      <c r="P2612" s="48"/>
      <c r="Q2612" s="48"/>
    </row>
    <row r="2613" spans="1:17" customFormat="1" x14ac:dyDescent="0.3">
      <c r="A2613" s="7" t="s">
        <v>6828</v>
      </c>
      <c r="B2613" s="7" t="s">
        <v>6829</v>
      </c>
      <c r="C2613" s="33">
        <v>0</v>
      </c>
      <c r="D2613" s="52">
        <v>13768.3</v>
      </c>
      <c r="E2613" s="70">
        <v>0</v>
      </c>
      <c r="F2613" s="122">
        <f t="shared" si="123"/>
        <v>20652.449999999997</v>
      </c>
      <c r="G2613" s="105">
        <f t="shared" si="121"/>
        <v>5507.32</v>
      </c>
      <c r="H2613" s="105">
        <f t="shared" si="122"/>
        <v>8949.3949999999986</v>
      </c>
      <c r="I2613" s="7" t="s">
        <v>17519</v>
      </c>
      <c r="J2613" s="7" t="s">
        <v>272</v>
      </c>
      <c r="K2613" s="50"/>
      <c r="L2613" s="50"/>
      <c r="M2613" s="46"/>
      <c r="N2613" s="48"/>
      <c r="O2613" s="48"/>
      <c r="P2613" s="48"/>
      <c r="Q2613" s="48"/>
    </row>
    <row r="2614" spans="1:17" customFormat="1" x14ac:dyDescent="0.3">
      <c r="A2614" s="7" t="s">
        <v>6830</v>
      </c>
      <c r="B2614" s="7" t="s">
        <v>6831</v>
      </c>
      <c r="C2614" s="33">
        <v>0</v>
      </c>
      <c r="D2614" s="52">
        <v>4259.8900000000003</v>
      </c>
      <c r="E2614" s="70">
        <v>0</v>
      </c>
      <c r="F2614" s="122">
        <f t="shared" si="123"/>
        <v>6389.8350000000009</v>
      </c>
      <c r="G2614" s="105">
        <f t="shared" si="121"/>
        <v>1703.9560000000001</v>
      </c>
      <c r="H2614" s="105">
        <f t="shared" si="122"/>
        <v>2768.9285000000004</v>
      </c>
      <c r="I2614" s="7" t="s">
        <v>17519</v>
      </c>
      <c r="J2614" s="7" t="s">
        <v>272</v>
      </c>
      <c r="K2614" s="50"/>
      <c r="L2614" s="50"/>
      <c r="M2614" s="46"/>
      <c r="N2614" s="46"/>
      <c r="O2614" s="48"/>
      <c r="P2614" s="48"/>
      <c r="Q2614" s="48"/>
    </row>
    <row r="2615" spans="1:17" customFormat="1" x14ac:dyDescent="0.3">
      <c r="A2615" s="7" t="s">
        <v>6832</v>
      </c>
      <c r="B2615" s="7" t="s">
        <v>6833</v>
      </c>
      <c r="C2615" s="33">
        <v>0</v>
      </c>
      <c r="D2615" s="52">
        <v>24919.79</v>
      </c>
      <c r="E2615" s="70">
        <v>0</v>
      </c>
      <c r="F2615" s="122">
        <f t="shared" si="123"/>
        <v>37379.684999999998</v>
      </c>
      <c r="G2615" s="105">
        <f t="shared" si="121"/>
        <v>9967.9159999999993</v>
      </c>
      <c r="H2615" s="105">
        <f t="shared" si="122"/>
        <v>16197.863499999999</v>
      </c>
      <c r="I2615" s="7" t="s">
        <v>17519</v>
      </c>
      <c r="J2615" s="7" t="s">
        <v>272</v>
      </c>
      <c r="K2615" s="50"/>
      <c r="L2615" s="50"/>
      <c r="M2615" s="46"/>
      <c r="N2615" s="46"/>
      <c r="O2615" s="48"/>
      <c r="P2615" s="48"/>
      <c r="Q2615" s="48"/>
    </row>
    <row r="2616" spans="1:17" customFormat="1" x14ac:dyDescent="0.3">
      <c r="A2616" s="7" t="s">
        <v>6834</v>
      </c>
      <c r="B2616" s="7" t="s">
        <v>6835</v>
      </c>
      <c r="C2616" s="33">
        <v>0</v>
      </c>
      <c r="D2616" s="52">
        <v>14904.24</v>
      </c>
      <c r="E2616" s="70">
        <v>4416.09</v>
      </c>
      <c r="F2616" s="122">
        <f t="shared" si="123"/>
        <v>6624.1350000000002</v>
      </c>
      <c r="G2616" s="105">
        <f t="shared" si="121"/>
        <v>1766.4360000000001</v>
      </c>
      <c r="H2616" s="105">
        <f t="shared" si="122"/>
        <v>2870.4585000000002</v>
      </c>
      <c r="I2616" s="7" t="s">
        <v>17519</v>
      </c>
      <c r="J2616" s="7" t="s">
        <v>272</v>
      </c>
      <c r="K2616" s="50"/>
      <c r="L2616" s="50"/>
      <c r="M2616" s="46"/>
      <c r="N2616" s="46"/>
      <c r="O2616" s="48"/>
      <c r="P2616" s="48"/>
      <c r="Q2616" s="48"/>
    </row>
    <row r="2617" spans="1:17" customFormat="1" x14ac:dyDescent="0.3">
      <c r="A2617" s="7" t="s">
        <v>6836</v>
      </c>
      <c r="B2617" s="7" t="s">
        <v>6837</v>
      </c>
      <c r="C2617" s="33">
        <v>0</v>
      </c>
      <c r="D2617" s="52">
        <v>7323.5</v>
      </c>
      <c r="E2617" s="70">
        <v>4712.3999999999996</v>
      </c>
      <c r="F2617" s="122">
        <f t="shared" si="123"/>
        <v>7068.5999999999995</v>
      </c>
      <c r="G2617" s="105">
        <f t="shared" si="121"/>
        <v>1884.96</v>
      </c>
      <c r="H2617" s="105">
        <f t="shared" si="122"/>
        <v>3063.06</v>
      </c>
      <c r="I2617" s="7" t="s">
        <v>17519</v>
      </c>
      <c r="J2617" s="7" t="s">
        <v>272</v>
      </c>
      <c r="K2617" s="50"/>
      <c r="L2617" s="50"/>
      <c r="M2617" s="46"/>
      <c r="N2617" s="46"/>
      <c r="O2617" s="48"/>
      <c r="P2617" s="48"/>
      <c r="Q2617" s="48"/>
    </row>
    <row r="2618" spans="1:17" customFormat="1" x14ac:dyDescent="0.3">
      <c r="A2618" s="7" t="s">
        <v>6838</v>
      </c>
      <c r="B2618" s="7" t="s">
        <v>6839</v>
      </c>
      <c r="C2618" s="33">
        <v>0</v>
      </c>
      <c r="D2618" s="52">
        <v>3420.06</v>
      </c>
      <c r="E2618" s="70">
        <v>3420.06</v>
      </c>
      <c r="F2618" s="122">
        <f t="shared" si="123"/>
        <v>5130.09</v>
      </c>
      <c r="G2618" s="105">
        <f t="shared" si="121"/>
        <v>1368.0240000000001</v>
      </c>
      <c r="H2618" s="105">
        <f t="shared" si="122"/>
        <v>2223.0390000000002</v>
      </c>
      <c r="I2618" s="7" t="s">
        <v>17519</v>
      </c>
      <c r="J2618" s="7" t="s">
        <v>17528</v>
      </c>
      <c r="K2618" s="50"/>
      <c r="L2618" s="50"/>
      <c r="M2618" s="46"/>
      <c r="N2618" s="46"/>
      <c r="O2618" s="48"/>
      <c r="P2618" s="48"/>
      <c r="Q2618" s="48"/>
    </row>
    <row r="2619" spans="1:17" customFormat="1" x14ac:dyDescent="0.3">
      <c r="A2619" s="7" t="s">
        <v>6840</v>
      </c>
      <c r="B2619" s="7" t="s">
        <v>6841</v>
      </c>
      <c r="C2619" s="33">
        <v>0</v>
      </c>
      <c r="D2619" s="52">
        <v>47200</v>
      </c>
      <c r="E2619" s="70">
        <v>0</v>
      </c>
      <c r="F2619" s="122">
        <f t="shared" si="123"/>
        <v>70800</v>
      </c>
      <c r="G2619" s="105">
        <f t="shared" si="121"/>
        <v>18880</v>
      </c>
      <c r="H2619" s="105">
        <f t="shared" si="122"/>
        <v>30680</v>
      </c>
      <c r="I2619" s="7" t="s">
        <v>17519</v>
      </c>
      <c r="J2619" s="7" t="s">
        <v>272</v>
      </c>
      <c r="K2619" s="50"/>
      <c r="L2619" s="50"/>
      <c r="M2619" s="46"/>
      <c r="N2619" s="48"/>
      <c r="O2619" s="48"/>
      <c r="P2619" s="48"/>
      <c r="Q2619" s="48"/>
    </row>
    <row r="2620" spans="1:17" customFormat="1" x14ac:dyDescent="0.3">
      <c r="A2620" s="7" t="s">
        <v>6842</v>
      </c>
      <c r="B2620" s="7" t="s">
        <v>6843</v>
      </c>
      <c r="C2620" s="33">
        <v>0</v>
      </c>
      <c r="D2620" s="52">
        <v>47200</v>
      </c>
      <c r="E2620" s="70">
        <v>0</v>
      </c>
      <c r="F2620" s="122">
        <f t="shared" si="123"/>
        <v>70800</v>
      </c>
      <c r="G2620" s="105">
        <f t="shared" si="121"/>
        <v>18880</v>
      </c>
      <c r="H2620" s="105">
        <f t="shared" si="122"/>
        <v>30680</v>
      </c>
      <c r="I2620" s="7" t="s">
        <v>17519</v>
      </c>
      <c r="J2620" s="7" t="s">
        <v>272</v>
      </c>
      <c r="K2620" s="50"/>
      <c r="L2620" s="50"/>
      <c r="M2620" s="46"/>
      <c r="N2620" s="48"/>
      <c r="O2620" s="48"/>
      <c r="P2620" s="48"/>
      <c r="Q2620" s="48"/>
    </row>
    <row r="2621" spans="1:17" customFormat="1" x14ac:dyDescent="0.3">
      <c r="A2621" s="7" t="s">
        <v>6844</v>
      </c>
      <c r="B2621" s="7" t="s">
        <v>6845</v>
      </c>
      <c r="C2621" s="33">
        <v>0</v>
      </c>
      <c r="D2621" s="52">
        <v>104720</v>
      </c>
      <c r="E2621" s="70">
        <v>0</v>
      </c>
      <c r="F2621" s="122">
        <f t="shared" si="123"/>
        <v>157080</v>
      </c>
      <c r="G2621" s="105">
        <f t="shared" si="121"/>
        <v>41888</v>
      </c>
      <c r="H2621" s="105">
        <f t="shared" si="122"/>
        <v>68068</v>
      </c>
      <c r="I2621" s="7" t="s">
        <v>17519</v>
      </c>
      <c r="J2621" s="7" t="s">
        <v>272</v>
      </c>
      <c r="K2621" s="50"/>
      <c r="L2621" s="50"/>
      <c r="M2621" s="46"/>
      <c r="N2621" s="46"/>
      <c r="O2621" s="48"/>
      <c r="P2621" s="48"/>
      <c r="Q2621" s="48"/>
    </row>
    <row r="2622" spans="1:17" customFormat="1" x14ac:dyDescent="0.3">
      <c r="A2622" s="7" t="s">
        <v>6846</v>
      </c>
      <c r="B2622" s="7" t="s">
        <v>6847</v>
      </c>
      <c r="C2622" s="33">
        <v>0</v>
      </c>
      <c r="D2622" s="52">
        <v>104720</v>
      </c>
      <c r="E2622" s="70">
        <v>0</v>
      </c>
      <c r="F2622" s="122">
        <f t="shared" si="123"/>
        <v>157080</v>
      </c>
      <c r="G2622" s="105">
        <f t="shared" si="121"/>
        <v>41888</v>
      </c>
      <c r="H2622" s="105">
        <f t="shared" si="122"/>
        <v>68068</v>
      </c>
      <c r="I2622" s="7" t="s">
        <v>17519</v>
      </c>
      <c r="J2622" s="7" t="s">
        <v>272</v>
      </c>
      <c r="K2622" s="50"/>
      <c r="L2622" s="50"/>
      <c r="M2622" s="46"/>
      <c r="N2622" s="46"/>
      <c r="O2622" s="48"/>
      <c r="P2622" s="48"/>
      <c r="Q2622" s="48"/>
    </row>
    <row r="2623" spans="1:17" customFormat="1" x14ac:dyDescent="0.3">
      <c r="A2623" s="7" t="s">
        <v>6848</v>
      </c>
      <c r="B2623" s="7" t="s">
        <v>6849</v>
      </c>
      <c r="C2623" s="33">
        <v>0</v>
      </c>
      <c r="D2623" s="52">
        <v>7253.05</v>
      </c>
      <c r="E2623" s="70">
        <v>0</v>
      </c>
      <c r="F2623" s="122">
        <f t="shared" si="123"/>
        <v>10879.575000000001</v>
      </c>
      <c r="G2623" s="105">
        <f t="shared" si="121"/>
        <v>2901.2200000000003</v>
      </c>
      <c r="H2623" s="105">
        <f t="shared" si="122"/>
        <v>4714.4825000000001</v>
      </c>
      <c r="I2623" s="7" t="s">
        <v>17519</v>
      </c>
      <c r="J2623" s="7" t="s">
        <v>2</v>
      </c>
      <c r="K2623" s="50"/>
      <c r="L2623" s="50"/>
      <c r="M2623" s="46"/>
      <c r="N2623" s="46"/>
      <c r="O2623" s="48"/>
      <c r="P2623" s="48"/>
      <c r="Q2623" s="48"/>
    </row>
    <row r="2624" spans="1:17" customFormat="1" x14ac:dyDescent="0.3">
      <c r="A2624" s="7" t="s">
        <v>6850</v>
      </c>
      <c r="B2624" s="7" t="s">
        <v>6851</v>
      </c>
      <c r="C2624" s="33">
        <v>0</v>
      </c>
      <c r="D2624" s="52">
        <v>7253.05</v>
      </c>
      <c r="E2624" s="70">
        <v>0</v>
      </c>
      <c r="F2624" s="122">
        <f t="shared" si="123"/>
        <v>10879.575000000001</v>
      </c>
      <c r="G2624" s="105">
        <f t="shared" si="121"/>
        <v>2901.2200000000003</v>
      </c>
      <c r="H2624" s="105">
        <f t="shared" si="122"/>
        <v>4714.4825000000001</v>
      </c>
      <c r="I2624" s="7" t="s">
        <v>17519</v>
      </c>
      <c r="J2624" s="7" t="s">
        <v>2</v>
      </c>
      <c r="K2624" s="50"/>
      <c r="L2624" s="50"/>
      <c r="M2624" s="46"/>
      <c r="N2624" s="46"/>
      <c r="O2624" s="48"/>
      <c r="P2624" s="48"/>
      <c r="Q2624" s="48"/>
    </row>
    <row r="2625" spans="1:17" customFormat="1" x14ac:dyDescent="0.3">
      <c r="A2625" s="7" t="s">
        <v>6852</v>
      </c>
      <c r="B2625" s="7" t="s">
        <v>6853</v>
      </c>
      <c r="C2625" s="33">
        <v>8754.83</v>
      </c>
      <c r="D2625" s="52">
        <v>8754.83</v>
      </c>
      <c r="E2625" s="70">
        <v>8754.83</v>
      </c>
      <c r="F2625" s="122">
        <f t="shared" si="123"/>
        <v>13132.244999999999</v>
      </c>
      <c r="G2625" s="105">
        <f t="shared" si="121"/>
        <v>3501.9320000000002</v>
      </c>
      <c r="H2625" s="105">
        <f t="shared" si="122"/>
        <v>5690.6395000000002</v>
      </c>
      <c r="I2625" s="7" t="s">
        <v>17519</v>
      </c>
      <c r="J2625" s="7" t="s">
        <v>272</v>
      </c>
      <c r="K2625" s="50"/>
      <c r="L2625" s="50"/>
      <c r="M2625" s="46"/>
      <c r="N2625" s="46"/>
      <c r="O2625" s="48"/>
      <c r="P2625" s="48"/>
      <c r="Q2625" s="48"/>
    </row>
    <row r="2626" spans="1:17" customFormat="1" x14ac:dyDescent="0.3">
      <c r="A2626" s="7" t="s">
        <v>6854</v>
      </c>
      <c r="B2626" s="7" t="s">
        <v>6855</v>
      </c>
      <c r="C2626" s="33">
        <v>0</v>
      </c>
      <c r="D2626" s="52">
        <v>16303</v>
      </c>
      <c r="E2626" s="70">
        <v>0</v>
      </c>
      <c r="F2626" s="122">
        <f t="shared" si="123"/>
        <v>24454.5</v>
      </c>
      <c r="G2626" s="105">
        <f t="shared" si="121"/>
        <v>6521.2000000000007</v>
      </c>
      <c r="H2626" s="105">
        <f t="shared" si="122"/>
        <v>10596.95</v>
      </c>
      <c r="I2626" s="7" t="s">
        <v>17519</v>
      </c>
      <c r="J2626" s="7" t="s">
        <v>272</v>
      </c>
      <c r="K2626" s="50"/>
      <c r="L2626" s="50"/>
      <c r="M2626" s="46"/>
      <c r="N2626" s="48"/>
      <c r="O2626" s="48"/>
      <c r="P2626" s="48"/>
      <c r="Q2626" s="48"/>
    </row>
    <row r="2627" spans="1:17" customFormat="1" x14ac:dyDescent="0.3">
      <c r="A2627" s="7" t="s">
        <v>6856</v>
      </c>
      <c r="B2627" s="7" t="s">
        <v>6857</v>
      </c>
      <c r="C2627" s="33">
        <v>0</v>
      </c>
      <c r="D2627" s="52">
        <v>107141.65</v>
      </c>
      <c r="E2627" s="70">
        <v>0</v>
      </c>
      <c r="F2627" s="122">
        <f t="shared" si="123"/>
        <v>160712.47499999998</v>
      </c>
      <c r="G2627" s="105">
        <f t="shared" si="121"/>
        <v>42856.659999999996</v>
      </c>
      <c r="H2627" s="105">
        <f t="shared" si="122"/>
        <v>69642.072499999995</v>
      </c>
      <c r="I2627" s="7" t="s">
        <v>17519</v>
      </c>
      <c r="J2627" s="7" t="s">
        <v>272</v>
      </c>
      <c r="K2627" s="50"/>
      <c r="L2627" s="50"/>
      <c r="M2627" s="46"/>
      <c r="N2627" s="48"/>
      <c r="O2627" s="48"/>
      <c r="P2627" s="48"/>
      <c r="Q2627" s="48"/>
    </row>
    <row r="2628" spans="1:17" customFormat="1" x14ac:dyDescent="0.3">
      <c r="A2628" s="7" t="s">
        <v>6858</v>
      </c>
      <c r="B2628" s="7" t="s">
        <v>6859</v>
      </c>
      <c r="C2628" s="33">
        <v>0</v>
      </c>
      <c r="D2628" s="52">
        <v>4382.7700000000004</v>
      </c>
      <c r="E2628" s="70">
        <v>0</v>
      </c>
      <c r="F2628" s="122">
        <f t="shared" si="123"/>
        <v>6574.1550000000007</v>
      </c>
      <c r="G2628" s="105">
        <f t="shared" ref="G2628:G2691" si="124">(F2628/1.5)*0.4</f>
        <v>1753.1080000000002</v>
      </c>
      <c r="H2628" s="105">
        <f t="shared" ref="H2628:H2691" si="125">(F2628/1.5)*0.65</f>
        <v>2848.8005000000003</v>
      </c>
      <c r="I2628" s="7" t="s">
        <v>17519</v>
      </c>
      <c r="J2628" s="7" t="s">
        <v>272</v>
      </c>
      <c r="K2628" s="50"/>
      <c r="L2628" s="50"/>
      <c r="M2628" s="46"/>
      <c r="N2628" s="46"/>
      <c r="O2628" s="48"/>
      <c r="P2628" s="48"/>
      <c r="Q2628" s="48"/>
    </row>
    <row r="2629" spans="1:17" customFormat="1" x14ac:dyDescent="0.3">
      <c r="A2629" s="7" t="s">
        <v>6860</v>
      </c>
      <c r="B2629" s="7" t="s">
        <v>6861</v>
      </c>
      <c r="C2629" s="33">
        <v>0</v>
      </c>
      <c r="D2629" s="52">
        <v>104720</v>
      </c>
      <c r="E2629" s="70">
        <v>0</v>
      </c>
      <c r="F2629" s="122">
        <f t="shared" si="123"/>
        <v>157080</v>
      </c>
      <c r="G2629" s="105">
        <f t="shared" si="124"/>
        <v>41888</v>
      </c>
      <c r="H2629" s="105">
        <f t="shared" si="125"/>
        <v>68068</v>
      </c>
      <c r="I2629" s="7" t="s">
        <v>17519</v>
      </c>
      <c r="J2629" s="7" t="s">
        <v>272</v>
      </c>
      <c r="K2629" s="50"/>
      <c r="L2629" s="50"/>
      <c r="M2629" s="46"/>
      <c r="N2629" s="48"/>
      <c r="O2629" s="48"/>
      <c r="P2629" s="48"/>
      <c r="Q2629" s="48"/>
    </row>
    <row r="2630" spans="1:17" customFormat="1" x14ac:dyDescent="0.3">
      <c r="A2630" s="7" t="s">
        <v>6862</v>
      </c>
      <c r="B2630" s="7" t="s">
        <v>6863</v>
      </c>
      <c r="C2630" s="33">
        <v>0</v>
      </c>
      <c r="D2630" s="52">
        <v>104720</v>
      </c>
      <c r="E2630" s="70">
        <v>0</v>
      </c>
      <c r="F2630" s="122">
        <f t="shared" si="123"/>
        <v>157080</v>
      </c>
      <c r="G2630" s="105">
        <f t="shared" si="124"/>
        <v>41888</v>
      </c>
      <c r="H2630" s="105">
        <f t="shared" si="125"/>
        <v>68068</v>
      </c>
      <c r="I2630" s="7" t="s">
        <v>17519</v>
      </c>
      <c r="J2630" s="7" t="s">
        <v>272</v>
      </c>
      <c r="K2630" s="50"/>
      <c r="L2630" s="50"/>
      <c r="M2630" s="46"/>
      <c r="N2630" s="48"/>
      <c r="O2630" s="48"/>
      <c r="P2630" s="48"/>
      <c r="Q2630" s="48"/>
    </row>
    <row r="2631" spans="1:17" customFormat="1" x14ac:dyDescent="0.3">
      <c r="A2631" s="7" t="s">
        <v>6864</v>
      </c>
      <c r="B2631" s="7" t="s">
        <v>6865</v>
      </c>
      <c r="C2631" s="33">
        <v>0</v>
      </c>
      <c r="D2631" s="52">
        <v>144882.5</v>
      </c>
      <c r="E2631" s="70">
        <v>0</v>
      </c>
      <c r="F2631" s="122">
        <f t="shared" ref="F2631:F2694" si="126">IF(E2631&gt;0,+E2631,IF(D2631&gt;0,+D2631,IF(C2631&gt;0,+C2631,0)))*1.5</f>
        <v>217323.75</v>
      </c>
      <c r="G2631" s="105">
        <f t="shared" si="124"/>
        <v>57953</v>
      </c>
      <c r="H2631" s="105">
        <f t="shared" si="125"/>
        <v>94173.625</v>
      </c>
      <c r="I2631" s="7" t="s">
        <v>17519</v>
      </c>
      <c r="J2631" s="7" t="s">
        <v>272</v>
      </c>
      <c r="K2631" s="50"/>
      <c r="L2631" s="50"/>
      <c r="M2631" s="46"/>
      <c r="N2631" s="46"/>
      <c r="O2631" s="48"/>
      <c r="P2631" s="48"/>
      <c r="Q2631" s="48"/>
    </row>
    <row r="2632" spans="1:17" customFormat="1" x14ac:dyDescent="0.3">
      <c r="A2632" s="7" t="s">
        <v>6866</v>
      </c>
      <c r="B2632" s="7" t="s">
        <v>6867</v>
      </c>
      <c r="C2632" s="33">
        <v>0</v>
      </c>
      <c r="D2632" s="52">
        <v>70010.080000000002</v>
      </c>
      <c r="E2632" s="70">
        <v>0</v>
      </c>
      <c r="F2632" s="122">
        <f t="shared" si="126"/>
        <v>105015.12</v>
      </c>
      <c r="G2632" s="105">
        <f t="shared" si="124"/>
        <v>28004.032000000003</v>
      </c>
      <c r="H2632" s="105">
        <f t="shared" si="125"/>
        <v>45506.552000000003</v>
      </c>
      <c r="I2632" s="7" t="s">
        <v>17519</v>
      </c>
      <c r="J2632" s="7" t="s">
        <v>272</v>
      </c>
      <c r="K2632" s="50"/>
      <c r="L2632" s="50"/>
      <c r="M2632" s="46"/>
      <c r="N2632" s="46"/>
      <c r="O2632" s="48"/>
      <c r="P2632" s="48"/>
      <c r="Q2632" s="48"/>
    </row>
    <row r="2633" spans="1:17" customFormat="1" x14ac:dyDescent="0.3">
      <c r="A2633" s="7" t="s">
        <v>6868</v>
      </c>
      <c r="B2633" s="7" t="s">
        <v>6869</v>
      </c>
      <c r="C2633" s="33">
        <v>0</v>
      </c>
      <c r="D2633" s="52">
        <v>24703</v>
      </c>
      <c r="E2633" s="70">
        <v>0</v>
      </c>
      <c r="F2633" s="122">
        <f t="shared" si="126"/>
        <v>37054.5</v>
      </c>
      <c r="G2633" s="105">
        <f t="shared" si="124"/>
        <v>9881.2000000000007</v>
      </c>
      <c r="H2633" s="105">
        <f t="shared" si="125"/>
        <v>16056.95</v>
      </c>
      <c r="I2633" s="7" t="s">
        <v>17519</v>
      </c>
      <c r="J2633" s="7" t="s">
        <v>272</v>
      </c>
      <c r="K2633" s="50"/>
      <c r="L2633" s="50"/>
      <c r="M2633" s="46"/>
      <c r="N2633" s="48"/>
      <c r="O2633" s="48"/>
      <c r="P2633" s="48"/>
      <c r="Q2633" s="48"/>
    </row>
    <row r="2634" spans="1:17" customFormat="1" x14ac:dyDescent="0.3">
      <c r="A2634" s="7" t="s">
        <v>6870</v>
      </c>
      <c r="B2634" s="7" t="s">
        <v>6871</v>
      </c>
      <c r="C2634" s="33">
        <v>0</v>
      </c>
      <c r="D2634" s="52">
        <v>25423.1</v>
      </c>
      <c r="E2634" s="70">
        <v>0</v>
      </c>
      <c r="F2634" s="122">
        <f t="shared" si="126"/>
        <v>38134.649999999994</v>
      </c>
      <c r="G2634" s="105">
        <f t="shared" si="124"/>
        <v>10169.239999999998</v>
      </c>
      <c r="H2634" s="105">
        <f t="shared" si="125"/>
        <v>16525.014999999996</v>
      </c>
      <c r="I2634" s="7" t="s">
        <v>17519</v>
      </c>
      <c r="J2634" s="7" t="s">
        <v>272</v>
      </c>
      <c r="K2634" s="50"/>
      <c r="L2634" s="50"/>
      <c r="M2634" s="46"/>
      <c r="N2634" s="48"/>
      <c r="O2634" s="48"/>
      <c r="P2634" s="48"/>
      <c r="Q2634" s="48"/>
    </row>
    <row r="2635" spans="1:17" customFormat="1" x14ac:dyDescent="0.3">
      <c r="A2635" s="7" t="s">
        <v>6872</v>
      </c>
      <c r="B2635" s="7" t="s">
        <v>6873</v>
      </c>
      <c r="C2635" s="66">
        <v>0</v>
      </c>
      <c r="D2635" s="68">
        <v>7674.31</v>
      </c>
      <c r="E2635" s="70">
        <v>0</v>
      </c>
      <c r="F2635" s="122">
        <f t="shared" si="126"/>
        <v>11511.465</v>
      </c>
      <c r="G2635" s="105">
        <f t="shared" si="124"/>
        <v>3069.7240000000002</v>
      </c>
      <c r="H2635" s="105">
        <f t="shared" si="125"/>
        <v>4988.3015000000005</v>
      </c>
      <c r="I2635" s="7" t="s">
        <v>17519</v>
      </c>
      <c r="J2635" s="7" t="s">
        <v>272</v>
      </c>
      <c r="K2635" s="50"/>
      <c r="L2635" s="50"/>
      <c r="M2635" s="46"/>
      <c r="N2635" s="46"/>
      <c r="O2635" s="48"/>
      <c r="P2635" s="48"/>
      <c r="Q2635" s="48"/>
    </row>
    <row r="2636" spans="1:17" customFormat="1" x14ac:dyDescent="0.3">
      <c r="A2636" s="7" t="s">
        <v>6874</v>
      </c>
      <c r="B2636" s="7" t="s">
        <v>6875</v>
      </c>
      <c r="C2636" s="33">
        <v>0</v>
      </c>
      <c r="D2636" s="52">
        <v>56342.93</v>
      </c>
      <c r="E2636" s="70">
        <v>0</v>
      </c>
      <c r="F2636" s="122">
        <f t="shared" si="126"/>
        <v>84514.395000000004</v>
      </c>
      <c r="G2636" s="105">
        <f t="shared" si="124"/>
        <v>22537.172000000002</v>
      </c>
      <c r="H2636" s="105">
        <f t="shared" si="125"/>
        <v>36622.904500000004</v>
      </c>
      <c r="I2636" s="7" t="s">
        <v>17519</v>
      </c>
      <c r="J2636" s="7" t="s">
        <v>272</v>
      </c>
      <c r="K2636" s="50"/>
      <c r="L2636" s="50"/>
      <c r="M2636" s="46"/>
      <c r="N2636" s="48"/>
      <c r="O2636" s="48"/>
      <c r="P2636" s="48"/>
      <c r="Q2636" s="48"/>
    </row>
    <row r="2637" spans="1:17" customFormat="1" x14ac:dyDescent="0.3">
      <c r="A2637" s="7" t="s">
        <v>6876</v>
      </c>
      <c r="B2637" s="7" t="s">
        <v>6877</v>
      </c>
      <c r="C2637" s="33">
        <v>0</v>
      </c>
      <c r="D2637" s="52">
        <v>66759</v>
      </c>
      <c r="E2637" s="70">
        <v>0</v>
      </c>
      <c r="F2637" s="122">
        <f t="shared" si="126"/>
        <v>100138.5</v>
      </c>
      <c r="G2637" s="105">
        <f t="shared" si="124"/>
        <v>26703.600000000002</v>
      </c>
      <c r="H2637" s="105">
        <f t="shared" si="125"/>
        <v>43393.35</v>
      </c>
      <c r="I2637" s="7" t="s">
        <v>17519</v>
      </c>
      <c r="J2637" s="7" t="s">
        <v>272</v>
      </c>
      <c r="K2637" s="50"/>
      <c r="L2637" s="50"/>
      <c r="M2637" s="46"/>
      <c r="N2637" s="48"/>
      <c r="O2637" s="48"/>
      <c r="P2637" s="48"/>
      <c r="Q2637" s="48"/>
    </row>
    <row r="2638" spans="1:17" customFormat="1" x14ac:dyDescent="0.3">
      <c r="A2638" s="7" t="s">
        <v>6878</v>
      </c>
      <c r="B2638" s="7" t="s">
        <v>6879</v>
      </c>
      <c r="C2638" s="33">
        <v>0</v>
      </c>
      <c r="D2638" s="52">
        <v>11424</v>
      </c>
      <c r="E2638" s="70">
        <v>0</v>
      </c>
      <c r="F2638" s="122">
        <f t="shared" si="126"/>
        <v>17136</v>
      </c>
      <c r="G2638" s="105">
        <f t="shared" si="124"/>
        <v>4569.6000000000004</v>
      </c>
      <c r="H2638" s="105">
        <f t="shared" si="125"/>
        <v>7425.6</v>
      </c>
      <c r="I2638" s="7" t="s">
        <v>17519</v>
      </c>
      <c r="J2638" s="7" t="s">
        <v>272</v>
      </c>
      <c r="K2638" s="50"/>
      <c r="L2638" s="50"/>
      <c r="M2638" s="46"/>
      <c r="N2638" s="48"/>
      <c r="O2638" s="48"/>
      <c r="P2638" s="48"/>
      <c r="Q2638" s="48"/>
    </row>
    <row r="2639" spans="1:17" customFormat="1" x14ac:dyDescent="0.3">
      <c r="A2639" s="7" t="s">
        <v>6880</v>
      </c>
      <c r="B2639" s="7" t="s">
        <v>6881</v>
      </c>
      <c r="C2639" s="33">
        <v>0</v>
      </c>
      <c r="D2639" s="52">
        <v>8703.66</v>
      </c>
      <c r="E2639" s="70">
        <v>0</v>
      </c>
      <c r="F2639" s="122">
        <f t="shared" si="126"/>
        <v>13055.49</v>
      </c>
      <c r="G2639" s="105">
        <f t="shared" si="124"/>
        <v>3481.4639999999999</v>
      </c>
      <c r="H2639" s="105">
        <f t="shared" si="125"/>
        <v>5657.3789999999999</v>
      </c>
      <c r="I2639" s="7" t="s">
        <v>17519</v>
      </c>
      <c r="J2639" s="7" t="s">
        <v>272</v>
      </c>
      <c r="K2639" s="50"/>
      <c r="L2639" s="50"/>
      <c r="M2639" s="46"/>
      <c r="N2639" s="46"/>
      <c r="O2639" s="48"/>
      <c r="P2639" s="48"/>
      <c r="Q2639" s="48"/>
    </row>
    <row r="2640" spans="1:17" customFormat="1" x14ac:dyDescent="0.3">
      <c r="A2640" s="7" t="s">
        <v>6882</v>
      </c>
      <c r="B2640" s="7" t="s">
        <v>6883</v>
      </c>
      <c r="C2640" s="33">
        <v>0</v>
      </c>
      <c r="D2640" s="52">
        <v>7978.95</v>
      </c>
      <c r="E2640" s="70">
        <v>9359.35</v>
      </c>
      <c r="F2640" s="122">
        <f t="shared" si="126"/>
        <v>14039.025000000001</v>
      </c>
      <c r="G2640" s="105">
        <f t="shared" si="124"/>
        <v>3743.7400000000002</v>
      </c>
      <c r="H2640" s="105">
        <f t="shared" si="125"/>
        <v>6083.5775000000003</v>
      </c>
      <c r="I2640" s="7" t="s">
        <v>17519</v>
      </c>
      <c r="J2640" s="7" t="s">
        <v>272</v>
      </c>
      <c r="K2640" s="50"/>
      <c r="L2640" s="50"/>
      <c r="M2640" s="46"/>
      <c r="N2640" s="46"/>
      <c r="O2640" s="48"/>
      <c r="P2640" s="48"/>
      <c r="Q2640" s="48"/>
    </row>
    <row r="2641" spans="1:17" customFormat="1" x14ac:dyDescent="0.3">
      <c r="A2641" s="7" t="s">
        <v>6884</v>
      </c>
      <c r="B2641" s="7" t="s">
        <v>6885</v>
      </c>
      <c r="C2641" s="33">
        <v>0</v>
      </c>
      <c r="D2641" s="52">
        <v>3293.92</v>
      </c>
      <c r="E2641" s="70">
        <v>0</v>
      </c>
      <c r="F2641" s="122">
        <f t="shared" si="126"/>
        <v>4940.88</v>
      </c>
      <c r="G2641" s="105">
        <f t="shared" si="124"/>
        <v>1317.5680000000002</v>
      </c>
      <c r="H2641" s="105">
        <f t="shared" si="125"/>
        <v>2141.0480000000002</v>
      </c>
      <c r="I2641" s="7" t="s">
        <v>17519</v>
      </c>
      <c r="J2641" s="7" t="s">
        <v>272</v>
      </c>
      <c r="K2641" s="50"/>
      <c r="L2641" s="50"/>
      <c r="M2641" s="46"/>
      <c r="N2641" s="46"/>
      <c r="O2641" s="48"/>
      <c r="P2641" s="48"/>
      <c r="Q2641" s="48"/>
    </row>
    <row r="2642" spans="1:17" customFormat="1" x14ac:dyDescent="0.3">
      <c r="A2642" s="7" t="s">
        <v>6886</v>
      </c>
      <c r="B2642" s="7" t="s">
        <v>6887</v>
      </c>
      <c r="C2642" s="33">
        <v>0</v>
      </c>
      <c r="D2642" s="52">
        <v>7253.05</v>
      </c>
      <c r="E2642" s="70">
        <v>0</v>
      </c>
      <c r="F2642" s="122">
        <f t="shared" si="126"/>
        <v>10879.575000000001</v>
      </c>
      <c r="G2642" s="105">
        <f t="shared" si="124"/>
        <v>2901.2200000000003</v>
      </c>
      <c r="H2642" s="105">
        <f t="shared" si="125"/>
        <v>4714.4825000000001</v>
      </c>
      <c r="I2642" s="7" t="s">
        <v>17519</v>
      </c>
      <c r="J2642" s="7" t="s">
        <v>272</v>
      </c>
      <c r="K2642" s="50"/>
      <c r="L2642" s="50"/>
      <c r="M2642" s="46"/>
      <c r="N2642" s="48"/>
      <c r="O2642" s="48"/>
      <c r="P2642" s="48"/>
      <c r="Q2642" s="48"/>
    </row>
    <row r="2643" spans="1:17" customFormat="1" ht="15.6" x14ac:dyDescent="0.3">
      <c r="A2643" s="7" t="s">
        <v>6888</v>
      </c>
      <c r="B2643" s="7" t="s">
        <v>6889</v>
      </c>
      <c r="C2643" s="33">
        <v>0</v>
      </c>
      <c r="D2643" s="52">
        <v>8703.66</v>
      </c>
      <c r="E2643" s="70">
        <v>0</v>
      </c>
      <c r="F2643" s="122">
        <f t="shared" si="126"/>
        <v>13055.49</v>
      </c>
      <c r="G2643" s="105">
        <f t="shared" si="124"/>
        <v>3481.4639999999999</v>
      </c>
      <c r="H2643" s="105">
        <f t="shared" si="125"/>
        <v>5657.3789999999999</v>
      </c>
      <c r="I2643" s="7" t="s">
        <v>17519</v>
      </c>
      <c r="J2643" s="7" t="s">
        <v>272</v>
      </c>
      <c r="K2643" s="38"/>
      <c r="L2643" s="38"/>
      <c r="M2643" s="39"/>
      <c r="N2643" s="39"/>
      <c r="O2643" s="40"/>
      <c r="P2643" s="43"/>
      <c r="Q2643" s="43"/>
    </row>
    <row r="2644" spans="1:17" customFormat="1" ht="15.6" x14ac:dyDescent="0.3">
      <c r="A2644" s="7" t="s">
        <v>6890</v>
      </c>
      <c r="B2644" s="7" t="s">
        <v>6891</v>
      </c>
      <c r="C2644" s="33">
        <v>0</v>
      </c>
      <c r="D2644" s="52">
        <v>4118.59</v>
      </c>
      <c r="E2644" s="70">
        <v>0</v>
      </c>
      <c r="F2644" s="122">
        <f t="shared" si="126"/>
        <v>6177.8850000000002</v>
      </c>
      <c r="G2644" s="105">
        <f t="shared" si="124"/>
        <v>1647.4360000000001</v>
      </c>
      <c r="H2644" s="105">
        <f t="shared" si="125"/>
        <v>2677.0835000000002</v>
      </c>
      <c r="I2644" s="7" t="s">
        <v>17519</v>
      </c>
      <c r="J2644" s="7" t="s">
        <v>272</v>
      </c>
      <c r="K2644" s="42"/>
      <c r="L2644" s="42"/>
      <c r="M2644" s="39"/>
      <c r="N2644" s="39"/>
      <c r="O2644" s="43"/>
      <c r="P2644" s="44"/>
      <c r="Q2644" s="44"/>
    </row>
    <row r="2645" spans="1:17" customFormat="1" x14ac:dyDescent="0.3">
      <c r="A2645" s="7" t="s">
        <v>6892</v>
      </c>
      <c r="B2645" s="7" t="s">
        <v>6893</v>
      </c>
      <c r="C2645" s="33">
        <v>0</v>
      </c>
      <c r="D2645" s="52">
        <v>4118.59</v>
      </c>
      <c r="E2645" s="70">
        <v>0</v>
      </c>
      <c r="F2645" s="122">
        <f t="shared" si="126"/>
        <v>6177.8850000000002</v>
      </c>
      <c r="G2645" s="105">
        <f t="shared" si="124"/>
        <v>1647.4360000000001</v>
      </c>
      <c r="H2645" s="105">
        <f t="shared" si="125"/>
        <v>2677.0835000000002</v>
      </c>
      <c r="I2645" s="7" t="s">
        <v>17519</v>
      </c>
      <c r="J2645" s="7" t="s">
        <v>272</v>
      </c>
      <c r="K2645" s="50"/>
      <c r="L2645" s="50"/>
      <c r="M2645" s="46"/>
      <c r="N2645" s="46"/>
      <c r="O2645" s="48"/>
      <c r="P2645" s="48"/>
      <c r="Q2645" s="48"/>
    </row>
    <row r="2646" spans="1:17" customFormat="1" x14ac:dyDescent="0.3">
      <c r="A2646" s="7" t="s">
        <v>6894</v>
      </c>
      <c r="B2646" s="7" t="s">
        <v>6895</v>
      </c>
      <c r="C2646" s="33">
        <v>0</v>
      </c>
      <c r="D2646" s="52">
        <v>4118.59</v>
      </c>
      <c r="E2646" s="70">
        <v>0</v>
      </c>
      <c r="F2646" s="122">
        <f t="shared" si="126"/>
        <v>6177.8850000000002</v>
      </c>
      <c r="G2646" s="105">
        <f t="shared" si="124"/>
        <v>1647.4360000000001</v>
      </c>
      <c r="H2646" s="105">
        <f t="shared" si="125"/>
        <v>2677.0835000000002</v>
      </c>
      <c r="I2646" s="7" t="s">
        <v>17519</v>
      </c>
      <c r="J2646" s="7" t="s">
        <v>272</v>
      </c>
      <c r="K2646" s="50"/>
      <c r="L2646" s="50"/>
      <c r="M2646" s="46"/>
      <c r="N2646" s="46"/>
      <c r="O2646" s="48"/>
      <c r="P2646" s="48"/>
      <c r="Q2646" s="48"/>
    </row>
    <row r="2647" spans="1:17" customFormat="1" x14ac:dyDescent="0.3">
      <c r="A2647" s="7" t="s">
        <v>6896</v>
      </c>
      <c r="B2647" s="7" t="s">
        <v>6897</v>
      </c>
      <c r="C2647" s="33">
        <v>0</v>
      </c>
      <c r="D2647" s="52">
        <v>94716.86</v>
      </c>
      <c r="E2647" s="70">
        <v>0</v>
      </c>
      <c r="F2647" s="122">
        <f t="shared" si="126"/>
        <v>142075.29</v>
      </c>
      <c r="G2647" s="105">
        <f t="shared" si="124"/>
        <v>37886.743999999999</v>
      </c>
      <c r="H2647" s="105">
        <f t="shared" si="125"/>
        <v>61565.959000000003</v>
      </c>
      <c r="I2647" s="7" t="s">
        <v>17519</v>
      </c>
      <c r="J2647" s="7" t="s">
        <v>272</v>
      </c>
      <c r="K2647" s="50"/>
      <c r="L2647" s="50"/>
      <c r="M2647" s="46"/>
      <c r="N2647" s="46"/>
      <c r="O2647" s="48"/>
      <c r="P2647" s="48"/>
      <c r="Q2647" s="48"/>
    </row>
    <row r="2648" spans="1:17" customFormat="1" x14ac:dyDescent="0.3">
      <c r="A2648" s="7" t="s">
        <v>6898</v>
      </c>
      <c r="B2648" s="7" t="s">
        <v>6899</v>
      </c>
      <c r="C2648" s="33">
        <v>0</v>
      </c>
      <c r="D2648" s="52">
        <v>725483.5</v>
      </c>
      <c r="E2648" s="70">
        <v>0</v>
      </c>
      <c r="F2648" s="122">
        <f t="shared" si="126"/>
        <v>1088225.25</v>
      </c>
      <c r="G2648" s="105">
        <f t="shared" si="124"/>
        <v>290193.40000000002</v>
      </c>
      <c r="H2648" s="105">
        <f t="shared" si="125"/>
        <v>471564.27500000002</v>
      </c>
      <c r="I2648" s="7" t="s">
        <v>17519</v>
      </c>
      <c r="J2648" s="7" t="s">
        <v>272</v>
      </c>
      <c r="K2648" s="50"/>
      <c r="L2648" s="50"/>
      <c r="M2648" s="46"/>
      <c r="N2648" s="48"/>
      <c r="O2648" s="48"/>
      <c r="P2648" s="48"/>
      <c r="Q2648" s="48"/>
    </row>
    <row r="2649" spans="1:17" customFormat="1" x14ac:dyDescent="0.3">
      <c r="A2649" s="7" t="s">
        <v>6900</v>
      </c>
      <c r="B2649" s="7" t="s">
        <v>6901</v>
      </c>
      <c r="C2649" s="33">
        <v>0</v>
      </c>
      <c r="D2649" s="52">
        <v>56342.93</v>
      </c>
      <c r="E2649" s="70">
        <v>56342.93</v>
      </c>
      <c r="F2649" s="122">
        <f t="shared" si="126"/>
        <v>84514.395000000004</v>
      </c>
      <c r="G2649" s="105">
        <f t="shared" si="124"/>
        <v>22537.172000000002</v>
      </c>
      <c r="H2649" s="105">
        <f t="shared" si="125"/>
        <v>36622.904500000004</v>
      </c>
      <c r="I2649" s="7" t="s">
        <v>17519</v>
      </c>
      <c r="J2649" s="7" t="s">
        <v>272</v>
      </c>
      <c r="K2649" s="50"/>
      <c r="L2649" s="50"/>
      <c r="M2649" s="46"/>
      <c r="N2649" s="48"/>
      <c r="O2649" s="48"/>
      <c r="P2649" s="48"/>
      <c r="Q2649" s="48"/>
    </row>
    <row r="2650" spans="1:17" customFormat="1" x14ac:dyDescent="0.3">
      <c r="A2650" s="7" t="s">
        <v>6902</v>
      </c>
      <c r="B2650" s="7" t="s">
        <v>6903</v>
      </c>
      <c r="C2650" s="33">
        <v>0</v>
      </c>
      <c r="D2650" s="52">
        <v>144882.5</v>
      </c>
      <c r="E2650" s="70">
        <v>0</v>
      </c>
      <c r="F2650" s="122">
        <f t="shared" si="126"/>
        <v>217323.75</v>
      </c>
      <c r="G2650" s="105">
        <f t="shared" si="124"/>
        <v>57953</v>
      </c>
      <c r="H2650" s="105">
        <f t="shared" si="125"/>
        <v>94173.625</v>
      </c>
      <c r="I2650" s="7" t="s">
        <v>17519</v>
      </c>
      <c r="J2650" s="7" t="s">
        <v>272</v>
      </c>
      <c r="K2650" s="50"/>
      <c r="L2650" s="50"/>
      <c r="M2650" s="46"/>
      <c r="N2650" s="46"/>
      <c r="O2650" s="48"/>
      <c r="P2650" s="48"/>
      <c r="Q2650" s="48"/>
    </row>
    <row r="2651" spans="1:17" customFormat="1" x14ac:dyDescent="0.3">
      <c r="A2651" s="7" t="s">
        <v>6904</v>
      </c>
      <c r="B2651" s="7" t="s">
        <v>6905</v>
      </c>
      <c r="C2651" s="33">
        <v>0</v>
      </c>
      <c r="D2651" s="52">
        <v>16303</v>
      </c>
      <c r="E2651" s="70">
        <v>0</v>
      </c>
      <c r="F2651" s="122">
        <f t="shared" si="126"/>
        <v>24454.5</v>
      </c>
      <c r="G2651" s="105">
        <f t="shared" si="124"/>
        <v>6521.2000000000007</v>
      </c>
      <c r="H2651" s="105">
        <f t="shared" si="125"/>
        <v>10596.95</v>
      </c>
      <c r="I2651" s="7" t="s">
        <v>17519</v>
      </c>
      <c r="J2651" s="7" t="s">
        <v>272</v>
      </c>
      <c r="K2651" s="50"/>
      <c r="L2651" s="50"/>
      <c r="M2651" s="46"/>
      <c r="N2651" s="46"/>
      <c r="O2651" s="48"/>
      <c r="P2651" s="48"/>
      <c r="Q2651" s="48"/>
    </row>
    <row r="2652" spans="1:17" customFormat="1" x14ac:dyDescent="0.3">
      <c r="A2652" s="7" t="s">
        <v>6906</v>
      </c>
      <c r="B2652" s="7" t="s">
        <v>6907</v>
      </c>
      <c r="C2652" s="33">
        <v>0</v>
      </c>
      <c r="D2652" s="52">
        <v>8703.66</v>
      </c>
      <c r="E2652" s="70">
        <v>0</v>
      </c>
      <c r="F2652" s="122">
        <f t="shared" si="126"/>
        <v>13055.49</v>
      </c>
      <c r="G2652" s="105">
        <f t="shared" si="124"/>
        <v>3481.4639999999999</v>
      </c>
      <c r="H2652" s="105">
        <f t="shared" si="125"/>
        <v>5657.3789999999999</v>
      </c>
      <c r="I2652" s="7" t="s">
        <v>17519</v>
      </c>
      <c r="J2652" s="7" t="s">
        <v>272</v>
      </c>
      <c r="K2652" s="50"/>
      <c r="L2652" s="50"/>
      <c r="M2652" s="46"/>
      <c r="N2652" s="46"/>
      <c r="O2652" s="48"/>
      <c r="P2652" s="48"/>
      <c r="Q2652" s="48"/>
    </row>
    <row r="2653" spans="1:17" customFormat="1" x14ac:dyDescent="0.3">
      <c r="A2653" s="7" t="s">
        <v>6908</v>
      </c>
      <c r="B2653" s="7" t="s">
        <v>6909</v>
      </c>
      <c r="C2653" s="33">
        <v>0</v>
      </c>
      <c r="D2653" s="52">
        <v>104720</v>
      </c>
      <c r="E2653" s="70">
        <v>0</v>
      </c>
      <c r="F2653" s="122">
        <f t="shared" si="126"/>
        <v>157080</v>
      </c>
      <c r="G2653" s="105">
        <f t="shared" si="124"/>
        <v>41888</v>
      </c>
      <c r="H2653" s="105">
        <f t="shared" si="125"/>
        <v>68068</v>
      </c>
      <c r="I2653" s="7" t="s">
        <v>17519</v>
      </c>
      <c r="J2653" s="7" t="s">
        <v>272</v>
      </c>
      <c r="K2653" s="50"/>
      <c r="L2653" s="50"/>
      <c r="M2653" s="46"/>
      <c r="N2653" s="46"/>
      <c r="O2653" s="48"/>
      <c r="P2653" s="48"/>
      <c r="Q2653" s="48"/>
    </row>
    <row r="2654" spans="1:17" customFormat="1" x14ac:dyDescent="0.3">
      <c r="A2654" s="7" t="s">
        <v>6910</v>
      </c>
      <c r="B2654" s="7" t="s">
        <v>6911</v>
      </c>
      <c r="C2654" s="33">
        <v>0</v>
      </c>
      <c r="D2654" s="52">
        <v>279759.48</v>
      </c>
      <c r="E2654" s="70">
        <v>0</v>
      </c>
      <c r="F2654" s="122">
        <f t="shared" si="126"/>
        <v>419639.22</v>
      </c>
      <c r="G2654" s="105">
        <f t="shared" si="124"/>
        <v>111903.792</v>
      </c>
      <c r="H2654" s="105">
        <f t="shared" si="125"/>
        <v>181843.66199999998</v>
      </c>
      <c r="I2654" s="7" t="s">
        <v>17519</v>
      </c>
      <c r="J2654" s="7" t="s">
        <v>272</v>
      </c>
      <c r="K2654" s="50"/>
      <c r="L2654" s="50"/>
      <c r="M2654" s="46"/>
      <c r="N2654" s="46"/>
      <c r="O2654" s="48"/>
      <c r="P2654" s="48"/>
      <c r="Q2654" s="48"/>
    </row>
    <row r="2655" spans="1:17" customFormat="1" x14ac:dyDescent="0.3">
      <c r="A2655" s="7" t="s">
        <v>6912</v>
      </c>
      <c r="B2655" s="7" t="s">
        <v>6913</v>
      </c>
      <c r="C2655" s="33">
        <v>0</v>
      </c>
      <c r="D2655" s="52">
        <v>27184.36</v>
      </c>
      <c r="E2655" s="70">
        <v>27184.36</v>
      </c>
      <c r="F2655" s="122">
        <f t="shared" si="126"/>
        <v>40776.54</v>
      </c>
      <c r="G2655" s="105">
        <f t="shared" si="124"/>
        <v>10873.744000000001</v>
      </c>
      <c r="H2655" s="105">
        <f t="shared" si="125"/>
        <v>17669.834000000003</v>
      </c>
      <c r="I2655" s="7" t="s">
        <v>17519</v>
      </c>
      <c r="J2655" s="7" t="s">
        <v>272</v>
      </c>
      <c r="K2655" s="50"/>
      <c r="L2655" s="50"/>
      <c r="M2655" s="46"/>
      <c r="N2655" s="46"/>
      <c r="O2655" s="48"/>
      <c r="P2655" s="48"/>
      <c r="Q2655" s="48"/>
    </row>
    <row r="2656" spans="1:17" customFormat="1" x14ac:dyDescent="0.3">
      <c r="A2656" s="7" t="s">
        <v>6914</v>
      </c>
      <c r="B2656" s="7" t="s">
        <v>6915</v>
      </c>
      <c r="C2656" s="33">
        <v>0</v>
      </c>
      <c r="D2656" s="52">
        <v>4118.59</v>
      </c>
      <c r="E2656" s="70">
        <v>0</v>
      </c>
      <c r="F2656" s="122">
        <f t="shared" si="126"/>
        <v>6177.8850000000002</v>
      </c>
      <c r="G2656" s="105">
        <f t="shared" si="124"/>
        <v>1647.4360000000001</v>
      </c>
      <c r="H2656" s="105">
        <f t="shared" si="125"/>
        <v>2677.0835000000002</v>
      </c>
      <c r="I2656" s="7" t="s">
        <v>17519</v>
      </c>
      <c r="J2656" s="7" t="s">
        <v>272</v>
      </c>
      <c r="K2656" s="50"/>
      <c r="L2656" s="50"/>
      <c r="M2656" s="46"/>
      <c r="N2656" s="46"/>
      <c r="O2656" s="48"/>
      <c r="P2656" s="48"/>
      <c r="Q2656" s="48"/>
    </row>
    <row r="2657" spans="1:17" customFormat="1" x14ac:dyDescent="0.3">
      <c r="A2657" s="7" t="s">
        <v>6916</v>
      </c>
      <c r="B2657" s="7" t="s">
        <v>6917</v>
      </c>
      <c r="C2657" s="33">
        <v>0</v>
      </c>
      <c r="D2657" s="52">
        <v>6130.88</v>
      </c>
      <c r="E2657" s="70">
        <v>0</v>
      </c>
      <c r="F2657" s="122">
        <f t="shared" si="126"/>
        <v>9196.32</v>
      </c>
      <c r="G2657" s="105">
        <f t="shared" si="124"/>
        <v>2452.3520000000003</v>
      </c>
      <c r="H2657" s="105">
        <f t="shared" si="125"/>
        <v>3985.0720000000001</v>
      </c>
      <c r="I2657" s="7" t="s">
        <v>17519</v>
      </c>
      <c r="J2657" s="7" t="s">
        <v>272</v>
      </c>
      <c r="K2657" s="50"/>
      <c r="L2657" s="50"/>
      <c r="M2657" s="46"/>
      <c r="N2657" s="46"/>
      <c r="O2657" s="48"/>
      <c r="P2657" s="48"/>
      <c r="Q2657" s="48"/>
    </row>
    <row r="2658" spans="1:17" customFormat="1" x14ac:dyDescent="0.3">
      <c r="A2658" s="7" t="s">
        <v>6918</v>
      </c>
      <c r="B2658" s="7" t="s">
        <v>6919</v>
      </c>
      <c r="C2658" s="33">
        <v>0</v>
      </c>
      <c r="D2658" s="52">
        <v>4807.6000000000004</v>
      </c>
      <c r="E2658" s="70">
        <v>0</v>
      </c>
      <c r="F2658" s="122">
        <f t="shared" si="126"/>
        <v>7211.4000000000005</v>
      </c>
      <c r="G2658" s="105">
        <f t="shared" si="124"/>
        <v>1923.0400000000002</v>
      </c>
      <c r="H2658" s="105">
        <f t="shared" si="125"/>
        <v>3124.9400000000005</v>
      </c>
      <c r="I2658" s="7" t="s">
        <v>17519</v>
      </c>
      <c r="J2658" s="7" t="s">
        <v>272</v>
      </c>
      <c r="K2658" s="50"/>
      <c r="L2658" s="50"/>
      <c r="M2658" s="46"/>
      <c r="N2658" s="46"/>
      <c r="O2658" s="48"/>
      <c r="P2658" s="48"/>
      <c r="Q2658" s="48"/>
    </row>
    <row r="2659" spans="1:17" customFormat="1" x14ac:dyDescent="0.3">
      <c r="A2659" s="7" t="s">
        <v>6920</v>
      </c>
      <c r="B2659" s="7" t="s">
        <v>6921</v>
      </c>
      <c r="C2659" s="33">
        <v>0</v>
      </c>
      <c r="D2659" s="52">
        <v>4354.2</v>
      </c>
      <c r="E2659" s="70">
        <v>0</v>
      </c>
      <c r="F2659" s="122">
        <f t="shared" si="126"/>
        <v>6531.2999999999993</v>
      </c>
      <c r="G2659" s="105">
        <f t="shared" si="124"/>
        <v>1741.68</v>
      </c>
      <c r="H2659" s="105">
        <f t="shared" si="125"/>
        <v>2830.23</v>
      </c>
      <c r="I2659" s="7" t="s">
        <v>17519</v>
      </c>
      <c r="J2659" s="7" t="s">
        <v>272</v>
      </c>
      <c r="K2659" s="50"/>
      <c r="L2659" s="50"/>
      <c r="M2659" s="46"/>
      <c r="N2659" s="46"/>
      <c r="O2659" s="48"/>
      <c r="P2659" s="48"/>
      <c r="Q2659" s="48"/>
    </row>
    <row r="2660" spans="1:17" customFormat="1" x14ac:dyDescent="0.3">
      <c r="A2660" s="7" t="s">
        <v>6922</v>
      </c>
      <c r="B2660" s="7" t="s">
        <v>6923</v>
      </c>
      <c r="C2660" s="33">
        <v>0</v>
      </c>
      <c r="D2660" s="52">
        <v>6490</v>
      </c>
      <c r="E2660" s="70">
        <v>0</v>
      </c>
      <c r="F2660" s="122">
        <f t="shared" si="126"/>
        <v>9735</v>
      </c>
      <c r="G2660" s="105">
        <f t="shared" si="124"/>
        <v>2596</v>
      </c>
      <c r="H2660" s="105">
        <f t="shared" si="125"/>
        <v>4218.5</v>
      </c>
      <c r="I2660" s="7" t="s">
        <v>17519</v>
      </c>
      <c r="J2660" s="7" t="s">
        <v>272</v>
      </c>
      <c r="K2660" s="50"/>
      <c r="L2660" s="50"/>
      <c r="M2660" s="46"/>
      <c r="N2660" s="48"/>
      <c r="O2660" s="48"/>
      <c r="P2660" s="48"/>
      <c r="Q2660" s="48"/>
    </row>
    <row r="2661" spans="1:17" customFormat="1" x14ac:dyDescent="0.3">
      <c r="A2661" s="7" t="s">
        <v>6924</v>
      </c>
      <c r="B2661" s="7" t="s">
        <v>6925</v>
      </c>
      <c r="C2661" s="33">
        <v>0</v>
      </c>
      <c r="D2661" s="52">
        <v>6545</v>
      </c>
      <c r="E2661" s="70">
        <v>0</v>
      </c>
      <c r="F2661" s="122">
        <f t="shared" si="126"/>
        <v>9817.5</v>
      </c>
      <c r="G2661" s="105">
        <f t="shared" si="124"/>
        <v>2618</v>
      </c>
      <c r="H2661" s="105">
        <f t="shared" si="125"/>
        <v>4254.25</v>
      </c>
      <c r="I2661" s="7" t="s">
        <v>17519</v>
      </c>
      <c r="J2661" s="7" t="s">
        <v>272</v>
      </c>
      <c r="K2661" s="50"/>
      <c r="L2661" s="50"/>
      <c r="M2661" s="46"/>
      <c r="N2661" s="46"/>
      <c r="O2661" s="48"/>
      <c r="P2661" s="48"/>
      <c r="Q2661" s="48"/>
    </row>
    <row r="2662" spans="1:17" customFormat="1" x14ac:dyDescent="0.3">
      <c r="A2662" s="7" t="s">
        <v>6926</v>
      </c>
      <c r="B2662" s="7" t="s">
        <v>6927</v>
      </c>
      <c r="C2662" s="33">
        <v>0</v>
      </c>
      <c r="D2662" s="52">
        <v>7674.31</v>
      </c>
      <c r="E2662" s="70">
        <v>0</v>
      </c>
      <c r="F2662" s="122">
        <f t="shared" si="126"/>
        <v>11511.465</v>
      </c>
      <c r="G2662" s="105">
        <f t="shared" si="124"/>
        <v>3069.7240000000002</v>
      </c>
      <c r="H2662" s="105">
        <f t="shared" si="125"/>
        <v>4988.3015000000005</v>
      </c>
      <c r="I2662" s="7" t="s">
        <v>17519</v>
      </c>
      <c r="J2662" s="7" t="s">
        <v>272</v>
      </c>
      <c r="K2662" s="50"/>
      <c r="L2662" s="50"/>
      <c r="M2662" s="46"/>
      <c r="N2662" s="48"/>
      <c r="O2662" s="48"/>
      <c r="P2662" s="48"/>
      <c r="Q2662" s="48"/>
    </row>
    <row r="2663" spans="1:17" customFormat="1" x14ac:dyDescent="0.3">
      <c r="A2663" s="7" t="s">
        <v>6928</v>
      </c>
      <c r="B2663" s="7" t="s">
        <v>6929</v>
      </c>
      <c r="C2663" s="33">
        <v>0</v>
      </c>
      <c r="D2663" s="52">
        <v>2657.27</v>
      </c>
      <c r="E2663" s="70">
        <v>0</v>
      </c>
      <c r="F2663" s="122">
        <f t="shared" si="126"/>
        <v>3985.9049999999997</v>
      </c>
      <c r="G2663" s="105">
        <f t="shared" si="124"/>
        <v>1062.9080000000001</v>
      </c>
      <c r="H2663" s="105">
        <f t="shared" si="125"/>
        <v>1727.2255</v>
      </c>
      <c r="I2663" s="7" t="s">
        <v>17519</v>
      </c>
      <c r="J2663" s="7" t="s">
        <v>272</v>
      </c>
      <c r="K2663" s="45"/>
      <c r="L2663" s="45"/>
      <c r="M2663" s="46"/>
      <c r="N2663" s="47"/>
      <c r="O2663" s="48"/>
      <c r="P2663" s="48"/>
      <c r="Q2663" s="48"/>
    </row>
    <row r="2664" spans="1:17" customFormat="1" x14ac:dyDescent="0.3">
      <c r="A2664" s="7" t="s">
        <v>6930</v>
      </c>
      <c r="B2664" s="7" t="s">
        <v>6931</v>
      </c>
      <c r="C2664" s="33">
        <v>0</v>
      </c>
      <c r="D2664" s="52">
        <v>133837.63</v>
      </c>
      <c r="E2664" s="70">
        <v>284586.12</v>
      </c>
      <c r="F2664" s="122">
        <f t="shared" si="126"/>
        <v>426879.18</v>
      </c>
      <c r="G2664" s="105">
        <f t="shared" si="124"/>
        <v>113834.448</v>
      </c>
      <c r="H2664" s="105">
        <f t="shared" si="125"/>
        <v>184980.978</v>
      </c>
      <c r="I2664" s="7" t="s">
        <v>17519</v>
      </c>
      <c r="J2664" s="7" t="s">
        <v>272</v>
      </c>
      <c r="K2664" s="45"/>
      <c r="L2664" s="45"/>
      <c r="M2664" s="46"/>
      <c r="N2664" s="47"/>
      <c r="O2664" s="48"/>
      <c r="P2664" s="48"/>
      <c r="Q2664" s="48"/>
    </row>
    <row r="2665" spans="1:17" customFormat="1" x14ac:dyDescent="0.3">
      <c r="A2665" s="7" t="s">
        <v>6932</v>
      </c>
      <c r="B2665" s="7" t="s">
        <v>6933</v>
      </c>
      <c r="C2665" s="33">
        <v>0</v>
      </c>
      <c r="D2665" s="52">
        <v>8703.66</v>
      </c>
      <c r="E2665" s="70">
        <v>0</v>
      </c>
      <c r="F2665" s="122">
        <f t="shared" si="126"/>
        <v>13055.49</v>
      </c>
      <c r="G2665" s="105">
        <f t="shared" si="124"/>
        <v>3481.4639999999999</v>
      </c>
      <c r="H2665" s="105">
        <f t="shared" si="125"/>
        <v>5657.3789999999999</v>
      </c>
      <c r="I2665" s="7" t="s">
        <v>17519</v>
      </c>
      <c r="J2665" s="7" t="s">
        <v>272</v>
      </c>
      <c r="K2665" s="45"/>
      <c r="L2665" s="45"/>
      <c r="M2665" s="46"/>
      <c r="N2665" s="47"/>
      <c r="O2665" s="48"/>
      <c r="P2665" s="48"/>
      <c r="Q2665" s="48"/>
    </row>
    <row r="2666" spans="1:17" customFormat="1" x14ac:dyDescent="0.3">
      <c r="A2666" s="7" t="s">
        <v>6934</v>
      </c>
      <c r="B2666" s="7" t="s">
        <v>6935</v>
      </c>
      <c r="C2666" s="33">
        <v>0</v>
      </c>
      <c r="D2666" s="52">
        <v>5283.6</v>
      </c>
      <c r="E2666" s="70">
        <v>0</v>
      </c>
      <c r="F2666" s="122">
        <f t="shared" si="126"/>
        <v>7925.4000000000005</v>
      </c>
      <c r="G2666" s="105">
        <f t="shared" si="124"/>
        <v>2113.44</v>
      </c>
      <c r="H2666" s="105">
        <f t="shared" si="125"/>
        <v>3434.34</v>
      </c>
      <c r="I2666" s="7" t="s">
        <v>17519</v>
      </c>
      <c r="J2666" s="7" t="s">
        <v>272</v>
      </c>
      <c r="K2666" s="45"/>
      <c r="L2666" s="45"/>
      <c r="M2666" s="46"/>
      <c r="N2666" s="47"/>
      <c r="O2666" s="48"/>
      <c r="P2666" s="48"/>
      <c r="Q2666" s="48"/>
    </row>
    <row r="2667" spans="1:17" customFormat="1" x14ac:dyDescent="0.3">
      <c r="A2667" s="7" t="s">
        <v>6936</v>
      </c>
      <c r="B2667" s="7" t="s">
        <v>6937</v>
      </c>
      <c r="C2667" s="33">
        <v>0</v>
      </c>
      <c r="D2667" s="52">
        <v>4807.6000000000004</v>
      </c>
      <c r="E2667" s="70">
        <v>0</v>
      </c>
      <c r="F2667" s="122">
        <f t="shared" si="126"/>
        <v>7211.4000000000005</v>
      </c>
      <c r="G2667" s="105">
        <f t="shared" si="124"/>
        <v>1923.0400000000002</v>
      </c>
      <c r="H2667" s="105">
        <f t="shared" si="125"/>
        <v>3124.9400000000005</v>
      </c>
      <c r="I2667" s="7" t="s">
        <v>17519</v>
      </c>
      <c r="J2667" s="7" t="s">
        <v>272</v>
      </c>
      <c r="K2667" s="45"/>
      <c r="L2667" s="45"/>
      <c r="M2667" s="46"/>
      <c r="N2667" s="47"/>
      <c r="O2667" s="48"/>
      <c r="P2667" s="48"/>
      <c r="Q2667" s="48"/>
    </row>
    <row r="2668" spans="1:17" customFormat="1" x14ac:dyDescent="0.3">
      <c r="A2668" s="7" t="s">
        <v>6938</v>
      </c>
      <c r="B2668" s="7" t="s">
        <v>6939</v>
      </c>
      <c r="C2668" s="33">
        <v>0</v>
      </c>
      <c r="D2668" s="52">
        <v>24919.79</v>
      </c>
      <c r="E2668" s="70">
        <v>0</v>
      </c>
      <c r="F2668" s="122">
        <f t="shared" si="126"/>
        <v>37379.684999999998</v>
      </c>
      <c r="G2668" s="105">
        <f t="shared" si="124"/>
        <v>9967.9159999999993</v>
      </c>
      <c r="H2668" s="105">
        <f t="shared" si="125"/>
        <v>16197.863499999999</v>
      </c>
      <c r="I2668" s="7" t="s">
        <v>17519</v>
      </c>
      <c r="J2668" s="7" t="s">
        <v>272</v>
      </c>
      <c r="K2668" s="45"/>
      <c r="L2668" s="45"/>
      <c r="M2668" s="46"/>
      <c r="N2668" s="47"/>
      <c r="O2668" s="48"/>
      <c r="P2668" s="48"/>
      <c r="Q2668" s="48"/>
    </row>
    <row r="2669" spans="1:17" customFormat="1" x14ac:dyDescent="0.3">
      <c r="A2669" s="7" t="s">
        <v>6940</v>
      </c>
      <c r="B2669" s="7" t="s">
        <v>6941</v>
      </c>
      <c r="C2669" s="33">
        <v>0</v>
      </c>
      <c r="D2669" s="52">
        <v>3797.29</v>
      </c>
      <c r="E2669" s="70">
        <v>0</v>
      </c>
      <c r="F2669" s="122">
        <f t="shared" si="126"/>
        <v>5695.9349999999995</v>
      </c>
      <c r="G2669" s="105">
        <f t="shared" si="124"/>
        <v>1518.9159999999999</v>
      </c>
      <c r="H2669" s="105">
        <f t="shared" si="125"/>
        <v>2468.2384999999999</v>
      </c>
      <c r="I2669" s="7" t="s">
        <v>17519</v>
      </c>
      <c r="J2669" s="7" t="s">
        <v>272</v>
      </c>
      <c r="K2669" s="45"/>
      <c r="L2669" s="45"/>
      <c r="M2669" s="46"/>
      <c r="N2669" s="47"/>
      <c r="O2669" s="48"/>
      <c r="P2669" s="48"/>
      <c r="Q2669" s="48"/>
    </row>
    <row r="2670" spans="1:17" customFormat="1" x14ac:dyDescent="0.3">
      <c r="A2670" s="7" t="s">
        <v>6942</v>
      </c>
      <c r="B2670" s="7" t="s">
        <v>6943</v>
      </c>
      <c r="C2670" s="33">
        <v>0</v>
      </c>
      <c r="D2670" s="52">
        <v>9155.4599999999991</v>
      </c>
      <c r="E2670" s="70">
        <v>4712.3999999999996</v>
      </c>
      <c r="F2670" s="122">
        <f t="shared" si="126"/>
        <v>7068.5999999999995</v>
      </c>
      <c r="G2670" s="105">
        <f t="shared" si="124"/>
        <v>1884.96</v>
      </c>
      <c r="H2670" s="105">
        <f t="shared" si="125"/>
        <v>3063.06</v>
      </c>
      <c r="I2670" s="7" t="s">
        <v>17519</v>
      </c>
      <c r="J2670" s="7" t="s">
        <v>272</v>
      </c>
      <c r="K2670" s="45"/>
      <c r="L2670" s="45"/>
      <c r="M2670" s="46"/>
      <c r="N2670" s="47"/>
      <c r="O2670" s="48"/>
      <c r="P2670" s="48"/>
      <c r="Q2670" s="48"/>
    </row>
    <row r="2671" spans="1:17" customFormat="1" x14ac:dyDescent="0.3">
      <c r="A2671" s="7" t="s">
        <v>6944</v>
      </c>
      <c r="B2671" s="7" t="s">
        <v>6945</v>
      </c>
      <c r="C2671" s="33">
        <v>0</v>
      </c>
      <c r="D2671" s="52">
        <v>9336.19</v>
      </c>
      <c r="E2671" s="70">
        <v>4712.3999999999996</v>
      </c>
      <c r="F2671" s="122">
        <f t="shared" si="126"/>
        <v>7068.5999999999995</v>
      </c>
      <c r="G2671" s="105">
        <f t="shared" si="124"/>
        <v>1884.96</v>
      </c>
      <c r="H2671" s="105">
        <f t="shared" si="125"/>
        <v>3063.06</v>
      </c>
      <c r="I2671" s="7" t="s">
        <v>17519</v>
      </c>
      <c r="J2671" s="7" t="s">
        <v>272</v>
      </c>
      <c r="K2671" s="45"/>
      <c r="L2671" s="45"/>
      <c r="M2671" s="46"/>
      <c r="N2671" s="47"/>
      <c r="O2671" s="48"/>
      <c r="P2671" s="48"/>
      <c r="Q2671" s="48"/>
    </row>
    <row r="2672" spans="1:17" customFormat="1" x14ac:dyDescent="0.3">
      <c r="A2672" s="7" t="s">
        <v>6946</v>
      </c>
      <c r="B2672" s="7" t="s">
        <v>6947</v>
      </c>
      <c r="C2672" s="33">
        <v>0</v>
      </c>
      <c r="D2672" s="52">
        <v>1</v>
      </c>
      <c r="E2672" s="70">
        <v>0</v>
      </c>
      <c r="F2672" s="122">
        <f t="shared" si="126"/>
        <v>1.5</v>
      </c>
      <c r="G2672" s="105">
        <f t="shared" si="124"/>
        <v>0.4</v>
      </c>
      <c r="H2672" s="105">
        <f t="shared" si="125"/>
        <v>0.65</v>
      </c>
      <c r="I2672" s="7" t="s">
        <v>17519</v>
      </c>
      <c r="J2672" s="7" t="s">
        <v>272</v>
      </c>
      <c r="K2672" s="45"/>
      <c r="L2672" s="45"/>
      <c r="M2672" s="46"/>
      <c r="N2672" s="47"/>
      <c r="O2672" s="48"/>
      <c r="P2672" s="48"/>
      <c r="Q2672" s="48"/>
    </row>
    <row r="2673" spans="1:17" customFormat="1" x14ac:dyDescent="0.3">
      <c r="A2673" s="7" t="s">
        <v>6948</v>
      </c>
      <c r="B2673" s="7" t="s">
        <v>6949</v>
      </c>
      <c r="C2673" s="33">
        <v>9520</v>
      </c>
      <c r="D2673" s="52">
        <v>9520</v>
      </c>
      <c r="E2673" s="70">
        <v>17731</v>
      </c>
      <c r="F2673" s="122">
        <f t="shared" si="126"/>
        <v>26596.5</v>
      </c>
      <c r="G2673" s="105">
        <f t="shared" si="124"/>
        <v>7092.4000000000005</v>
      </c>
      <c r="H2673" s="105">
        <f t="shared" si="125"/>
        <v>11525.15</v>
      </c>
      <c r="I2673" s="7" t="s">
        <v>17519</v>
      </c>
      <c r="J2673" s="7" t="s">
        <v>272</v>
      </c>
      <c r="K2673" s="45"/>
      <c r="L2673" s="45"/>
      <c r="M2673" s="46"/>
      <c r="N2673" s="47"/>
      <c r="O2673" s="48"/>
      <c r="P2673" s="48"/>
      <c r="Q2673" s="48"/>
    </row>
    <row r="2674" spans="1:17" customFormat="1" x14ac:dyDescent="0.3">
      <c r="A2674" s="7" t="s">
        <v>6950</v>
      </c>
      <c r="B2674" s="7" t="s">
        <v>6951</v>
      </c>
      <c r="C2674" s="33">
        <v>0</v>
      </c>
      <c r="D2674" s="52">
        <v>720562.85</v>
      </c>
      <c r="E2674" s="70">
        <v>1029302.4</v>
      </c>
      <c r="F2674" s="122">
        <f t="shared" si="126"/>
        <v>1543953.6</v>
      </c>
      <c r="G2674" s="105">
        <f t="shared" si="124"/>
        <v>411720.96000000002</v>
      </c>
      <c r="H2674" s="105">
        <f t="shared" si="125"/>
        <v>669046.56000000006</v>
      </c>
      <c r="I2674" s="7" t="s">
        <v>17519</v>
      </c>
      <c r="J2674" s="7" t="s">
        <v>272</v>
      </c>
      <c r="K2674" s="45"/>
      <c r="L2674" s="45"/>
      <c r="M2674" s="46"/>
      <c r="N2674" s="47"/>
      <c r="O2674" s="48"/>
      <c r="P2674" s="48"/>
      <c r="Q2674" s="48"/>
    </row>
    <row r="2675" spans="1:17" customFormat="1" x14ac:dyDescent="0.3">
      <c r="A2675" s="7" t="s">
        <v>6952</v>
      </c>
      <c r="B2675" s="7" t="s">
        <v>6953</v>
      </c>
      <c r="C2675" s="33">
        <v>282446.5</v>
      </c>
      <c r="D2675" s="52">
        <v>294287</v>
      </c>
      <c r="E2675" s="70">
        <v>282467.92</v>
      </c>
      <c r="F2675" s="122">
        <f t="shared" si="126"/>
        <v>423701.88</v>
      </c>
      <c r="G2675" s="105">
        <f t="shared" si="124"/>
        <v>112987.16800000001</v>
      </c>
      <c r="H2675" s="105">
        <f t="shared" si="125"/>
        <v>183604.14799999999</v>
      </c>
      <c r="I2675" s="7" t="s">
        <v>17519</v>
      </c>
      <c r="J2675" s="7" t="s">
        <v>272</v>
      </c>
      <c r="K2675" s="45"/>
      <c r="L2675" s="45"/>
      <c r="M2675" s="46"/>
      <c r="N2675" s="47"/>
      <c r="O2675" s="48"/>
      <c r="P2675" s="48"/>
      <c r="Q2675" s="48"/>
    </row>
    <row r="2676" spans="1:17" customFormat="1" x14ac:dyDescent="0.3">
      <c r="A2676" s="7" t="s">
        <v>6954</v>
      </c>
      <c r="B2676" s="7" t="s">
        <v>6955</v>
      </c>
      <c r="C2676" s="33">
        <v>0</v>
      </c>
      <c r="D2676" s="52">
        <v>4118.59</v>
      </c>
      <c r="E2676" s="70">
        <v>0</v>
      </c>
      <c r="F2676" s="122">
        <f t="shared" si="126"/>
        <v>6177.8850000000002</v>
      </c>
      <c r="G2676" s="105">
        <f t="shared" si="124"/>
        <v>1647.4360000000001</v>
      </c>
      <c r="H2676" s="105">
        <f t="shared" si="125"/>
        <v>2677.0835000000002</v>
      </c>
      <c r="I2676" s="7" t="s">
        <v>17519</v>
      </c>
      <c r="J2676" s="7" t="s">
        <v>17527</v>
      </c>
      <c r="K2676" s="45"/>
      <c r="L2676" s="45"/>
      <c r="M2676" s="46"/>
      <c r="N2676" s="47"/>
      <c r="O2676" s="48"/>
      <c r="P2676" s="48"/>
      <c r="Q2676" s="48"/>
    </row>
    <row r="2677" spans="1:17" customFormat="1" x14ac:dyDescent="0.3">
      <c r="A2677" s="7" t="s">
        <v>6956</v>
      </c>
      <c r="B2677" s="7" t="s">
        <v>6957</v>
      </c>
      <c r="C2677" s="33">
        <v>0</v>
      </c>
      <c r="D2677" s="52">
        <v>13506.5</v>
      </c>
      <c r="E2677" s="70">
        <v>0</v>
      </c>
      <c r="F2677" s="122">
        <f t="shared" si="126"/>
        <v>20259.75</v>
      </c>
      <c r="G2677" s="105">
        <f t="shared" si="124"/>
        <v>5402.6</v>
      </c>
      <c r="H2677" s="105">
        <f t="shared" si="125"/>
        <v>8779.2250000000004</v>
      </c>
      <c r="I2677" s="7" t="s">
        <v>17519</v>
      </c>
      <c r="J2677" s="7" t="s">
        <v>272</v>
      </c>
      <c r="K2677" s="45"/>
      <c r="L2677" s="45"/>
      <c r="M2677" s="46"/>
      <c r="N2677" s="47"/>
      <c r="O2677" s="48"/>
      <c r="P2677" s="48"/>
      <c r="Q2677" s="48"/>
    </row>
    <row r="2678" spans="1:17" customFormat="1" x14ac:dyDescent="0.3">
      <c r="A2678" s="7" t="s">
        <v>6958</v>
      </c>
      <c r="B2678" s="7" t="s">
        <v>6959</v>
      </c>
      <c r="C2678" s="33">
        <v>0</v>
      </c>
      <c r="D2678" s="52">
        <v>30345</v>
      </c>
      <c r="E2678" s="70">
        <v>0</v>
      </c>
      <c r="F2678" s="122">
        <f t="shared" si="126"/>
        <v>45517.5</v>
      </c>
      <c r="G2678" s="105">
        <f t="shared" si="124"/>
        <v>12138</v>
      </c>
      <c r="H2678" s="105">
        <f t="shared" si="125"/>
        <v>19724.25</v>
      </c>
      <c r="I2678" s="7" t="s">
        <v>17519</v>
      </c>
      <c r="J2678" s="7" t="s">
        <v>1159</v>
      </c>
      <c r="K2678" s="45"/>
      <c r="L2678" s="45"/>
      <c r="M2678" s="46"/>
      <c r="N2678" s="47"/>
      <c r="O2678" s="48"/>
      <c r="P2678" s="48"/>
      <c r="Q2678" s="48"/>
    </row>
    <row r="2679" spans="1:17" customFormat="1" x14ac:dyDescent="0.3">
      <c r="A2679" s="7" t="s">
        <v>6960</v>
      </c>
      <c r="B2679" s="7" t="s">
        <v>6961</v>
      </c>
      <c r="C2679" s="33">
        <v>0</v>
      </c>
      <c r="D2679" s="52">
        <v>4118.59</v>
      </c>
      <c r="E2679" s="70">
        <v>0</v>
      </c>
      <c r="F2679" s="122">
        <f t="shared" si="126"/>
        <v>6177.8850000000002</v>
      </c>
      <c r="G2679" s="105">
        <f t="shared" si="124"/>
        <v>1647.4360000000001</v>
      </c>
      <c r="H2679" s="105">
        <f t="shared" si="125"/>
        <v>2677.0835000000002</v>
      </c>
      <c r="I2679" s="7" t="s">
        <v>17519</v>
      </c>
      <c r="J2679" s="7" t="s">
        <v>272</v>
      </c>
      <c r="K2679" s="45"/>
      <c r="L2679" s="45"/>
      <c r="M2679" s="46"/>
      <c r="N2679" s="47"/>
      <c r="O2679" s="48"/>
      <c r="P2679" s="48"/>
      <c r="Q2679" s="48"/>
    </row>
    <row r="2680" spans="1:17" customFormat="1" x14ac:dyDescent="0.3">
      <c r="A2680" s="7" t="s">
        <v>6962</v>
      </c>
      <c r="B2680" s="7" t="s">
        <v>6963</v>
      </c>
      <c r="C2680" s="33">
        <v>0</v>
      </c>
      <c r="D2680" s="52">
        <v>7978.95</v>
      </c>
      <c r="E2680" s="70">
        <v>0</v>
      </c>
      <c r="F2680" s="122">
        <f t="shared" si="126"/>
        <v>11968.424999999999</v>
      </c>
      <c r="G2680" s="105">
        <f t="shared" si="124"/>
        <v>3191.58</v>
      </c>
      <c r="H2680" s="105">
        <f t="shared" si="125"/>
        <v>5186.3175000000001</v>
      </c>
      <c r="I2680" s="7" t="s">
        <v>17519</v>
      </c>
      <c r="J2680" s="7" t="s">
        <v>272</v>
      </c>
      <c r="K2680" s="45"/>
      <c r="L2680" s="45"/>
      <c r="M2680" s="46"/>
      <c r="N2680" s="47"/>
      <c r="O2680" s="48"/>
      <c r="P2680" s="48"/>
      <c r="Q2680" s="48"/>
    </row>
    <row r="2681" spans="1:17" customFormat="1" x14ac:dyDescent="0.3">
      <c r="A2681" s="7" t="s">
        <v>6964</v>
      </c>
      <c r="B2681" s="7" t="s">
        <v>6965</v>
      </c>
      <c r="C2681" s="33">
        <v>0</v>
      </c>
      <c r="D2681" s="52">
        <v>226100</v>
      </c>
      <c r="E2681" s="70">
        <v>0</v>
      </c>
      <c r="F2681" s="122">
        <f t="shared" si="126"/>
        <v>339150</v>
      </c>
      <c r="G2681" s="105">
        <f t="shared" si="124"/>
        <v>90440</v>
      </c>
      <c r="H2681" s="105">
        <f t="shared" si="125"/>
        <v>146965</v>
      </c>
      <c r="I2681" s="7" t="s">
        <v>17519</v>
      </c>
      <c r="J2681" s="7" t="s">
        <v>272</v>
      </c>
      <c r="K2681" s="45"/>
      <c r="L2681" s="45"/>
      <c r="M2681" s="46"/>
      <c r="N2681" s="47"/>
      <c r="O2681" s="48"/>
      <c r="P2681" s="48"/>
      <c r="Q2681" s="48"/>
    </row>
    <row r="2682" spans="1:17" customFormat="1" x14ac:dyDescent="0.3">
      <c r="A2682" s="7" t="s">
        <v>6966</v>
      </c>
      <c r="B2682" s="7" t="s">
        <v>6967</v>
      </c>
      <c r="C2682" s="33">
        <v>0</v>
      </c>
      <c r="D2682" s="52">
        <v>40079.199999999997</v>
      </c>
      <c r="E2682" s="70">
        <v>0</v>
      </c>
      <c r="F2682" s="122">
        <f t="shared" si="126"/>
        <v>60118.799999999996</v>
      </c>
      <c r="G2682" s="105">
        <f t="shared" si="124"/>
        <v>16031.68</v>
      </c>
      <c r="H2682" s="105">
        <f t="shared" si="125"/>
        <v>26051.48</v>
      </c>
      <c r="I2682" s="7" t="s">
        <v>17519</v>
      </c>
      <c r="J2682" s="7" t="s">
        <v>272</v>
      </c>
      <c r="K2682" s="45"/>
      <c r="L2682" s="45"/>
      <c r="M2682" s="46"/>
      <c r="N2682" s="47"/>
      <c r="O2682" s="48"/>
      <c r="P2682" s="48"/>
      <c r="Q2682" s="48"/>
    </row>
    <row r="2683" spans="1:17" customFormat="1" x14ac:dyDescent="0.3">
      <c r="A2683" s="7" t="s">
        <v>6968</v>
      </c>
      <c r="B2683" s="7" t="s">
        <v>6969</v>
      </c>
      <c r="C2683" s="33">
        <v>0</v>
      </c>
      <c r="D2683" s="52">
        <v>8703.66</v>
      </c>
      <c r="E2683" s="70">
        <v>0</v>
      </c>
      <c r="F2683" s="122">
        <f t="shared" si="126"/>
        <v>13055.49</v>
      </c>
      <c r="G2683" s="105">
        <f t="shared" si="124"/>
        <v>3481.4639999999999</v>
      </c>
      <c r="H2683" s="105">
        <f t="shared" si="125"/>
        <v>5657.3789999999999</v>
      </c>
      <c r="I2683" s="7" t="s">
        <v>17519</v>
      </c>
      <c r="J2683" s="7" t="s">
        <v>272</v>
      </c>
      <c r="K2683" s="45"/>
      <c r="L2683" s="45"/>
      <c r="M2683" s="46"/>
      <c r="N2683" s="47"/>
      <c r="O2683" s="48"/>
      <c r="P2683" s="48"/>
      <c r="Q2683" s="48"/>
    </row>
    <row r="2684" spans="1:17" customFormat="1" x14ac:dyDescent="0.3">
      <c r="A2684" s="7" t="s">
        <v>6970</v>
      </c>
      <c r="B2684" s="7" t="s">
        <v>6971</v>
      </c>
      <c r="C2684" s="33">
        <v>0</v>
      </c>
      <c r="D2684" s="52">
        <v>56342.93</v>
      </c>
      <c r="E2684" s="70">
        <v>61261.2</v>
      </c>
      <c r="F2684" s="122">
        <f t="shared" si="126"/>
        <v>91891.799999999988</v>
      </c>
      <c r="G2684" s="105">
        <f t="shared" si="124"/>
        <v>24504.479999999996</v>
      </c>
      <c r="H2684" s="105">
        <f t="shared" si="125"/>
        <v>39819.779999999992</v>
      </c>
      <c r="I2684" s="7" t="s">
        <v>17519</v>
      </c>
      <c r="J2684" s="7" t="s">
        <v>272</v>
      </c>
      <c r="K2684" s="45"/>
      <c r="L2684" s="45"/>
      <c r="M2684" s="46"/>
      <c r="N2684" s="47"/>
      <c r="O2684" s="48"/>
      <c r="P2684" s="48"/>
      <c r="Q2684" s="48"/>
    </row>
    <row r="2685" spans="1:17" customFormat="1" x14ac:dyDescent="0.3">
      <c r="A2685" s="7" t="s">
        <v>6972</v>
      </c>
      <c r="B2685" s="7" t="s">
        <v>6973</v>
      </c>
      <c r="C2685" s="66">
        <v>0</v>
      </c>
      <c r="D2685" s="68">
        <v>547173.9</v>
      </c>
      <c r="E2685" s="70">
        <v>0</v>
      </c>
      <c r="F2685" s="122">
        <f t="shared" si="126"/>
        <v>820760.85000000009</v>
      </c>
      <c r="G2685" s="105">
        <f t="shared" si="124"/>
        <v>218869.56000000003</v>
      </c>
      <c r="H2685" s="105">
        <f t="shared" si="125"/>
        <v>355663.03500000003</v>
      </c>
      <c r="I2685" s="7" t="s">
        <v>17519</v>
      </c>
      <c r="J2685" s="7" t="s">
        <v>272</v>
      </c>
      <c r="K2685" s="45"/>
      <c r="L2685" s="45"/>
      <c r="M2685" s="46"/>
      <c r="N2685" s="47"/>
      <c r="O2685" s="48"/>
      <c r="P2685" s="48"/>
      <c r="Q2685" s="48"/>
    </row>
    <row r="2686" spans="1:17" customFormat="1" x14ac:dyDescent="0.3">
      <c r="A2686" s="7" t="s">
        <v>6974</v>
      </c>
      <c r="B2686" s="7" t="s">
        <v>6975</v>
      </c>
      <c r="C2686" s="33">
        <v>0</v>
      </c>
      <c r="D2686" s="52">
        <v>474810</v>
      </c>
      <c r="E2686" s="70">
        <v>494420.01</v>
      </c>
      <c r="F2686" s="122">
        <f t="shared" si="126"/>
        <v>741630.01500000001</v>
      </c>
      <c r="G2686" s="105">
        <f t="shared" si="124"/>
        <v>197768.00400000002</v>
      </c>
      <c r="H2686" s="105">
        <f t="shared" si="125"/>
        <v>321373.00650000002</v>
      </c>
      <c r="I2686" s="7" t="s">
        <v>17519</v>
      </c>
      <c r="J2686" s="7" t="s">
        <v>272</v>
      </c>
      <c r="K2686" s="45"/>
      <c r="L2686" s="45"/>
      <c r="M2686" s="46"/>
      <c r="N2686" s="47"/>
      <c r="O2686" s="48"/>
      <c r="P2686" s="48"/>
      <c r="Q2686" s="48"/>
    </row>
    <row r="2687" spans="1:17" customFormat="1" x14ac:dyDescent="0.3">
      <c r="A2687" s="7" t="s">
        <v>6976</v>
      </c>
      <c r="B2687" s="7" t="s">
        <v>6977</v>
      </c>
      <c r="C2687" s="33">
        <v>0</v>
      </c>
      <c r="D2687" s="52">
        <v>12668.86</v>
      </c>
      <c r="E2687" s="70">
        <v>4712.3999999999996</v>
      </c>
      <c r="F2687" s="122">
        <f t="shared" si="126"/>
        <v>7068.5999999999995</v>
      </c>
      <c r="G2687" s="105">
        <f t="shared" si="124"/>
        <v>1884.96</v>
      </c>
      <c r="H2687" s="105">
        <f t="shared" si="125"/>
        <v>3063.06</v>
      </c>
      <c r="I2687" s="7" t="s">
        <v>17519</v>
      </c>
      <c r="J2687" s="7" t="s">
        <v>272</v>
      </c>
      <c r="K2687" s="45"/>
      <c r="L2687" s="45"/>
      <c r="M2687" s="46"/>
      <c r="N2687" s="47"/>
      <c r="O2687" s="48"/>
      <c r="P2687" s="48"/>
      <c r="Q2687" s="48"/>
    </row>
    <row r="2688" spans="1:17" customFormat="1" x14ac:dyDescent="0.3">
      <c r="A2688" s="7" t="s">
        <v>6978</v>
      </c>
      <c r="B2688" s="7" t="s">
        <v>6979</v>
      </c>
      <c r="C2688" s="33">
        <v>0</v>
      </c>
      <c r="D2688" s="52">
        <v>24490.2</v>
      </c>
      <c r="E2688" s="70">
        <v>0</v>
      </c>
      <c r="F2688" s="122">
        <f t="shared" si="126"/>
        <v>36735.300000000003</v>
      </c>
      <c r="G2688" s="105">
        <f t="shared" si="124"/>
        <v>9796.08</v>
      </c>
      <c r="H2688" s="105">
        <f t="shared" si="125"/>
        <v>15918.630000000001</v>
      </c>
      <c r="I2688" s="7" t="s">
        <v>17519</v>
      </c>
      <c r="J2688" s="7" t="s">
        <v>272</v>
      </c>
      <c r="K2688" s="45"/>
      <c r="L2688" s="45"/>
      <c r="M2688" s="46"/>
      <c r="N2688" s="47"/>
      <c r="O2688" s="48"/>
      <c r="P2688" s="48"/>
      <c r="Q2688" s="48"/>
    </row>
    <row r="2689" spans="1:17" customFormat="1" ht="15.6" x14ac:dyDescent="0.3">
      <c r="A2689" s="7" t="s">
        <v>6980</v>
      </c>
      <c r="B2689" s="7" t="s">
        <v>6981</v>
      </c>
      <c r="C2689" s="33">
        <v>0</v>
      </c>
      <c r="D2689" s="52">
        <v>24490.2</v>
      </c>
      <c r="E2689" s="70">
        <v>0</v>
      </c>
      <c r="F2689" s="122">
        <f t="shared" si="126"/>
        <v>36735.300000000003</v>
      </c>
      <c r="G2689" s="105">
        <f t="shared" si="124"/>
        <v>9796.08</v>
      </c>
      <c r="H2689" s="105">
        <f t="shared" si="125"/>
        <v>15918.630000000001</v>
      </c>
      <c r="I2689" s="7" t="s">
        <v>17519</v>
      </c>
      <c r="J2689" s="7" t="s">
        <v>272</v>
      </c>
      <c r="K2689" s="38"/>
      <c r="L2689" s="38"/>
      <c r="M2689" s="39"/>
      <c r="N2689" s="39"/>
      <c r="O2689" s="40"/>
      <c r="P2689" s="43"/>
      <c r="Q2689" s="43"/>
    </row>
    <row r="2690" spans="1:17" customFormat="1" ht="15.6" x14ac:dyDescent="0.3">
      <c r="A2690" s="7" t="s">
        <v>6982</v>
      </c>
      <c r="B2690" s="7" t="s">
        <v>6983</v>
      </c>
      <c r="C2690" s="33">
        <v>0</v>
      </c>
      <c r="D2690" s="52">
        <v>70010.080000000002</v>
      </c>
      <c r="E2690" s="70">
        <v>0</v>
      </c>
      <c r="F2690" s="122">
        <f t="shared" si="126"/>
        <v>105015.12</v>
      </c>
      <c r="G2690" s="105">
        <f t="shared" si="124"/>
        <v>28004.032000000003</v>
      </c>
      <c r="H2690" s="105">
        <f t="shared" si="125"/>
        <v>45506.552000000003</v>
      </c>
      <c r="I2690" s="7" t="s">
        <v>17519</v>
      </c>
      <c r="J2690" s="7" t="s">
        <v>272</v>
      </c>
      <c r="K2690" s="42"/>
      <c r="L2690" s="42"/>
      <c r="M2690" s="39"/>
      <c r="N2690" s="39"/>
      <c r="O2690" s="43"/>
      <c r="P2690" s="44"/>
      <c r="Q2690" s="44"/>
    </row>
    <row r="2691" spans="1:17" customFormat="1" x14ac:dyDescent="0.3">
      <c r="A2691" s="7" t="s">
        <v>6984</v>
      </c>
      <c r="B2691" s="7" t="s">
        <v>6985</v>
      </c>
      <c r="C2691" s="33">
        <v>0</v>
      </c>
      <c r="D2691" s="52">
        <v>70010.080000000002</v>
      </c>
      <c r="E2691" s="70">
        <v>0</v>
      </c>
      <c r="F2691" s="122">
        <f t="shared" si="126"/>
        <v>105015.12</v>
      </c>
      <c r="G2691" s="105">
        <f t="shared" si="124"/>
        <v>28004.032000000003</v>
      </c>
      <c r="H2691" s="105">
        <f t="shared" si="125"/>
        <v>45506.552000000003</v>
      </c>
      <c r="I2691" s="7" t="s">
        <v>17519</v>
      </c>
      <c r="J2691" s="7" t="s">
        <v>272</v>
      </c>
      <c r="K2691" s="45"/>
      <c r="L2691" s="45"/>
      <c r="M2691" s="46"/>
      <c r="N2691" s="47"/>
      <c r="O2691" s="48"/>
      <c r="P2691" s="48"/>
      <c r="Q2691" s="48"/>
    </row>
    <row r="2692" spans="1:17" customFormat="1" x14ac:dyDescent="0.3">
      <c r="A2692" s="7" t="s">
        <v>6986</v>
      </c>
      <c r="B2692" s="7" t="s">
        <v>6987</v>
      </c>
      <c r="C2692" s="33">
        <v>0</v>
      </c>
      <c r="D2692" s="52">
        <v>24703</v>
      </c>
      <c r="E2692" s="70">
        <v>0</v>
      </c>
      <c r="F2692" s="122">
        <f t="shared" si="126"/>
        <v>37054.5</v>
      </c>
      <c r="G2692" s="105">
        <f t="shared" ref="G2692:G2755" si="127">(F2692/1.5)*0.4</f>
        <v>9881.2000000000007</v>
      </c>
      <c r="H2692" s="105">
        <f t="shared" ref="H2692:H2755" si="128">(F2692/1.5)*0.65</f>
        <v>16056.95</v>
      </c>
      <c r="I2692" s="7" t="s">
        <v>17519</v>
      </c>
      <c r="J2692" s="7" t="s">
        <v>272</v>
      </c>
      <c r="K2692" s="45"/>
      <c r="L2692" s="45"/>
      <c r="M2692" s="46"/>
      <c r="N2692" s="47"/>
      <c r="O2692" s="48"/>
      <c r="P2692" s="48"/>
      <c r="Q2692" s="48"/>
    </row>
    <row r="2693" spans="1:17" customFormat="1" x14ac:dyDescent="0.3">
      <c r="A2693" s="7" t="s">
        <v>6988</v>
      </c>
      <c r="B2693" s="7" t="s">
        <v>6989</v>
      </c>
      <c r="C2693" s="33">
        <v>0</v>
      </c>
      <c r="D2693" s="52">
        <v>24703</v>
      </c>
      <c r="E2693" s="70">
        <v>0</v>
      </c>
      <c r="F2693" s="122">
        <f t="shared" si="126"/>
        <v>37054.5</v>
      </c>
      <c r="G2693" s="105">
        <f t="shared" si="127"/>
        <v>9881.2000000000007</v>
      </c>
      <c r="H2693" s="105">
        <f t="shared" si="128"/>
        <v>16056.95</v>
      </c>
      <c r="I2693" s="7" t="s">
        <v>17519</v>
      </c>
      <c r="J2693" s="7" t="s">
        <v>272</v>
      </c>
      <c r="K2693" s="45"/>
      <c r="L2693" s="45"/>
      <c r="M2693" s="46"/>
      <c r="N2693" s="47"/>
      <c r="O2693" s="48"/>
      <c r="P2693" s="48"/>
      <c r="Q2693" s="48"/>
    </row>
    <row r="2694" spans="1:17" customFormat="1" x14ac:dyDescent="0.3">
      <c r="A2694" s="7" t="s">
        <v>6990</v>
      </c>
      <c r="B2694" s="7" t="s">
        <v>6991</v>
      </c>
      <c r="C2694" s="33">
        <v>0</v>
      </c>
      <c r="D2694" s="52">
        <v>306014.45</v>
      </c>
      <c r="E2694" s="70">
        <v>0</v>
      </c>
      <c r="F2694" s="122">
        <f t="shared" si="126"/>
        <v>459021.67500000005</v>
      </c>
      <c r="G2694" s="105">
        <f t="shared" si="127"/>
        <v>122405.78000000001</v>
      </c>
      <c r="H2694" s="105">
        <f t="shared" si="128"/>
        <v>198909.39250000002</v>
      </c>
      <c r="I2694" s="7" t="s">
        <v>17519</v>
      </c>
      <c r="J2694" s="7" t="s">
        <v>272</v>
      </c>
      <c r="K2694" s="45"/>
      <c r="L2694" s="45"/>
      <c r="M2694" s="46"/>
      <c r="N2694" s="47"/>
      <c r="O2694" s="48"/>
      <c r="P2694" s="48"/>
      <c r="Q2694" s="48"/>
    </row>
    <row r="2695" spans="1:17" customFormat="1" x14ac:dyDescent="0.3">
      <c r="A2695" s="7" t="s">
        <v>6992</v>
      </c>
      <c r="B2695" s="7" t="s">
        <v>6993</v>
      </c>
      <c r="C2695" s="33">
        <v>0</v>
      </c>
      <c r="D2695" s="52">
        <v>306014.45</v>
      </c>
      <c r="E2695" s="70">
        <v>588336</v>
      </c>
      <c r="F2695" s="122">
        <f t="shared" ref="F2695:F2758" si="129">IF(E2695&gt;0,+E2695,IF(D2695&gt;0,+D2695,IF(C2695&gt;0,+C2695,0)))*1.5</f>
        <v>882504</v>
      </c>
      <c r="G2695" s="105">
        <f t="shared" si="127"/>
        <v>235334.40000000002</v>
      </c>
      <c r="H2695" s="105">
        <f t="shared" si="128"/>
        <v>382418.4</v>
      </c>
      <c r="I2695" s="7" t="s">
        <v>17519</v>
      </c>
      <c r="J2695" s="7" t="s">
        <v>272</v>
      </c>
      <c r="K2695" s="45"/>
      <c r="L2695" s="45"/>
      <c r="M2695" s="46"/>
      <c r="N2695" s="47"/>
      <c r="O2695" s="48"/>
      <c r="P2695" s="48"/>
      <c r="Q2695" s="48"/>
    </row>
    <row r="2696" spans="1:17" customFormat="1" x14ac:dyDescent="0.3">
      <c r="A2696" s="7" t="s">
        <v>6994</v>
      </c>
      <c r="B2696" s="7" t="s">
        <v>6995</v>
      </c>
      <c r="C2696" s="33">
        <v>0</v>
      </c>
      <c r="D2696" s="52">
        <v>306014.45</v>
      </c>
      <c r="E2696" s="70">
        <v>0</v>
      </c>
      <c r="F2696" s="122">
        <f t="shared" si="129"/>
        <v>459021.67500000005</v>
      </c>
      <c r="G2696" s="105">
        <f t="shared" si="127"/>
        <v>122405.78000000001</v>
      </c>
      <c r="H2696" s="105">
        <f t="shared" si="128"/>
        <v>198909.39250000002</v>
      </c>
      <c r="I2696" s="7" t="s">
        <v>17519</v>
      </c>
      <c r="J2696" s="7" t="s">
        <v>272</v>
      </c>
      <c r="K2696" s="45"/>
      <c r="L2696" s="45"/>
      <c r="M2696" s="46"/>
      <c r="N2696" s="47"/>
      <c r="O2696" s="48"/>
      <c r="P2696" s="48"/>
      <c r="Q2696" s="48"/>
    </row>
    <row r="2697" spans="1:17" customFormat="1" x14ac:dyDescent="0.3">
      <c r="A2697" s="7" t="s">
        <v>6996</v>
      </c>
      <c r="B2697" s="7" t="s">
        <v>6997</v>
      </c>
      <c r="C2697" s="33">
        <v>0</v>
      </c>
      <c r="D2697" s="52">
        <v>306014.45</v>
      </c>
      <c r="E2697" s="70">
        <v>0</v>
      </c>
      <c r="F2697" s="122">
        <f t="shared" si="129"/>
        <v>459021.67500000005</v>
      </c>
      <c r="G2697" s="105">
        <f t="shared" si="127"/>
        <v>122405.78000000001</v>
      </c>
      <c r="H2697" s="105">
        <f t="shared" si="128"/>
        <v>198909.39250000002</v>
      </c>
      <c r="I2697" s="7" t="s">
        <v>17519</v>
      </c>
      <c r="J2697" s="7" t="s">
        <v>272</v>
      </c>
      <c r="K2697" s="45"/>
      <c r="L2697" s="45"/>
      <c r="M2697" s="46"/>
      <c r="N2697" s="47"/>
      <c r="O2697" s="48"/>
      <c r="P2697" s="48"/>
      <c r="Q2697" s="48"/>
    </row>
    <row r="2698" spans="1:17" customFormat="1" x14ac:dyDescent="0.3">
      <c r="A2698" s="7" t="s">
        <v>6998</v>
      </c>
      <c r="B2698" s="7" t="s">
        <v>6999</v>
      </c>
      <c r="C2698" s="33">
        <v>0</v>
      </c>
      <c r="D2698" s="52">
        <v>34385.050000000003</v>
      </c>
      <c r="E2698" s="70">
        <v>0</v>
      </c>
      <c r="F2698" s="122">
        <f t="shared" si="129"/>
        <v>51577.575000000004</v>
      </c>
      <c r="G2698" s="105">
        <f t="shared" si="127"/>
        <v>13754.020000000002</v>
      </c>
      <c r="H2698" s="105">
        <f t="shared" si="128"/>
        <v>22350.282500000001</v>
      </c>
      <c r="I2698" s="7" t="s">
        <v>17519</v>
      </c>
      <c r="J2698" s="7" t="s">
        <v>272</v>
      </c>
      <c r="K2698" s="45"/>
      <c r="L2698" s="45"/>
      <c r="M2698" s="46"/>
      <c r="N2698" s="47"/>
      <c r="O2698" s="48"/>
      <c r="P2698" s="48"/>
      <c r="Q2698" s="48"/>
    </row>
    <row r="2699" spans="1:17" customFormat="1" x14ac:dyDescent="0.3">
      <c r="A2699" s="7" t="s">
        <v>7000</v>
      </c>
      <c r="B2699" s="7" t="s">
        <v>7001</v>
      </c>
      <c r="C2699" s="33">
        <v>0</v>
      </c>
      <c r="D2699" s="52">
        <v>244566</v>
      </c>
      <c r="E2699" s="70">
        <v>0</v>
      </c>
      <c r="F2699" s="122">
        <f t="shared" si="129"/>
        <v>366849</v>
      </c>
      <c r="G2699" s="105">
        <f t="shared" si="127"/>
        <v>97826.400000000009</v>
      </c>
      <c r="H2699" s="105">
        <f t="shared" si="128"/>
        <v>158967.9</v>
      </c>
      <c r="I2699" s="7" t="s">
        <v>17519</v>
      </c>
      <c r="J2699" s="7" t="s">
        <v>272</v>
      </c>
      <c r="K2699" s="45"/>
      <c r="L2699" s="45"/>
      <c r="M2699" s="46"/>
      <c r="N2699" s="47"/>
      <c r="O2699" s="48"/>
      <c r="P2699" s="48"/>
      <c r="Q2699" s="48"/>
    </row>
    <row r="2700" spans="1:17" customFormat="1" x14ac:dyDescent="0.3">
      <c r="A2700" s="7" t="s">
        <v>7002</v>
      </c>
      <c r="B2700" s="7" t="s">
        <v>7003</v>
      </c>
      <c r="C2700" s="33">
        <v>0</v>
      </c>
      <c r="D2700" s="52">
        <v>244566</v>
      </c>
      <c r="E2700" s="70">
        <v>0</v>
      </c>
      <c r="F2700" s="122">
        <f t="shared" si="129"/>
        <v>366849</v>
      </c>
      <c r="G2700" s="105">
        <f t="shared" si="127"/>
        <v>97826.400000000009</v>
      </c>
      <c r="H2700" s="105">
        <f t="shared" si="128"/>
        <v>158967.9</v>
      </c>
      <c r="I2700" s="7" t="s">
        <v>17519</v>
      </c>
      <c r="J2700" s="7" t="s">
        <v>272</v>
      </c>
      <c r="K2700" s="45"/>
      <c r="L2700" s="45"/>
      <c r="M2700" s="46"/>
      <c r="N2700" s="47"/>
      <c r="O2700" s="48"/>
      <c r="P2700" s="48"/>
      <c r="Q2700" s="48"/>
    </row>
    <row r="2701" spans="1:17" customFormat="1" x14ac:dyDescent="0.3">
      <c r="A2701" s="7" t="s">
        <v>7004</v>
      </c>
      <c r="B2701" s="7" t="s">
        <v>7005</v>
      </c>
      <c r="C2701" s="33">
        <v>0</v>
      </c>
      <c r="D2701" s="52">
        <v>63762.58</v>
      </c>
      <c r="E2701" s="70">
        <v>0</v>
      </c>
      <c r="F2701" s="122">
        <f t="shared" si="129"/>
        <v>95643.87</v>
      </c>
      <c r="G2701" s="105">
        <f t="shared" si="127"/>
        <v>25505.031999999999</v>
      </c>
      <c r="H2701" s="105">
        <f t="shared" si="128"/>
        <v>41445.676999999996</v>
      </c>
      <c r="I2701" s="7" t="s">
        <v>17519</v>
      </c>
      <c r="J2701" s="7" t="s">
        <v>272</v>
      </c>
      <c r="K2701" s="45"/>
      <c r="L2701" s="45"/>
      <c r="M2701" s="46"/>
      <c r="N2701" s="47"/>
      <c r="O2701" s="48"/>
      <c r="P2701" s="48"/>
      <c r="Q2701" s="48"/>
    </row>
    <row r="2702" spans="1:17" customFormat="1" x14ac:dyDescent="0.3">
      <c r="A2702" s="7" t="s">
        <v>7006</v>
      </c>
      <c r="B2702" s="7" t="s">
        <v>7007</v>
      </c>
      <c r="C2702" s="33">
        <v>0</v>
      </c>
      <c r="D2702" s="52">
        <v>63762.58</v>
      </c>
      <c r="E2702" s="70">
        <v>0</v>
      </c>
      <c r="F2702" s="122">
        <f t="shared" si="129"/>
        <v>95643.87</v>
      </c>
      <c r="G2702" s="105">
        <f t="shared" si="127"/>
        <v>25505.031999999999</v>
      </c>
      <c r="H2702" s="105">
        <f t="shared" si="128"/>
        <v>41445.676999999996</v>
      </c>
      <c r="I2702" s="7" t="s">
        <v>17519</v>
      </c>
      <c r="J2702" s="7" t="s">
        <v>272</v>
      </c>
      <c r="K2702" s="45"/>
      <c r="L2702" s="45"/>
      <c r="M2702" s="46"/>
      <c r="N2702" s="47"/>
      <c r="O2702" s="48"/>
      <c r="P2702" s="48"/>
      <c r="Q2702" s="48"/>
    </row>
    <row r="2703" spans="1:17" customFormat="1" x14ac:dyDescent="0.3">
      <c r="A2703" s="7" t="s">
        <v>7008</v>
      </c>
      <c r="B2703" s="7" t="s">
        <v>7009</v>
      </c>
      <c r="C2703" s="33">
        <v>0</v>
      </c>
      <c r="D2703" s="52">
        <v>63762.58</v>
      </c>
      <c r="E2703" s="70">
        <v>0</v>
      </c>
      <c r="F2703" s="122">
        <f t="shared" si="129"/>
        <v>95643.87</v>
      </c>
      <c r="G2703" s="105">
        <f t="shared" si="127"/>
        <v>25505.031999999999</v>
      </c>
      <c r="H2703" s="105">
        <f t="shared" si="128"/>
        <v>41445.676999999996</v>
      </c>
      <c r="I2703" s="7" t="s">
        <v>17519</v>
      </c>
      <c r="J2703" s="7" t="s">
        <v>272</v>
      </c>
      <c r="K2703" s="45"/>
      <c r="L2703" s="45"/>
      <c r="M2703" s="46"/>
      <c r="N2703" s="47"/>
      <c r="O2703" s="48"/>
      <c r="P2703" s="48"/>
      <c r="Q2703" s="48"/>
    </row>
    <row r="2704" spans="1:17" customFormat="1" x14ac:dyDescent="0.3">
      <c r="A2704" s="7" t="s">
        <v>7010</v>
      </c>
      <c r="B2704" s="7" t="s">
        <v>7011</v>
      </c>
      <c r="C2704" s="33">
        <v>0</v>
      </c>
      <c r="D2704" s="52">
        <v>23821.42</v>
      </c>
      <c r="E2704" s="70">
        <v>0</v>
      </c>
      <c r="F2704" s="122">
        <f t="shared" si="129"/>
        <v>35732.129999999997</v>
      </c>
      <c r="G2704" s="105">
        <f t="shared" si="127"/>
        <v>9528.5679999999993</v>
      </c>
      <c r="H2704" s="105">
        <f t="shared" si="128"/>
        <v>15483.922999999999</v>
      </c>
      <c r="I2704" s="7" t="s">
        <v>17519</v>
      </c>
      <c r="J2704" s="7" t="s">
        <v>272</v>
      </c>
      <c r="K2704" s="45"/>
      <c r="L2704" s="45"/>
      <c r="M2704" s="46"/>
      <c r="N2704" s="47"/>
      <c r="O2704" s="48"/>
      <c r="P2704" s="48"/>
      <c r="Q2704" s="48"/>
    </row>
    <row r="2705" spans="1:17" customFormat="1" x14ac:dyDescent="0.3">
      <c r="A2705" s="7" t="s">
        <v>7012</v>
      </c>
      <c r="B2705" s="7" t="s">
        <v>7013</v>
      </c>
      <c r="C2705" s="33">
        <v>0</v>
      </c>
      <c r="D2705" s="52">
        <v>23821.42</v>
      </c>
      <c r="E2705" s="70">
        <v>0</v>
      </c>
      <c r="F2705" s="122">
        <f t="shared" si="129"/>
        <v>35732.129999999997</v>
      </c>
      <c r="G2705" s="105">
        <f t="shared" si="127"/>
        <v>9528.5679999999993</v>
      </c>
      <c r="H2705" s="105">
        <f t="shared" si="128"/>
        <v>15483.922999999999</v>
      </c>
      <c r="I2705" s="7" t="s">
        <v>17519</v>
      </c>
      <c r="J2705" s="7" t="s">
        <v>272</v>
      </c>
      <c r="K2705" s="45"/>
      <c r="L2705" s="45"/>
      <c r="M2705" s="46"/>
      <c r="N2705" s="47"/>
      <c r="O2705" s="48"/>
      <c r="P2705" s="48"/>
      <c r="Q2705" s="48"/>
    </row>
    <row r="2706" spans="1:17" customFormat="1" x14ac:dyDescent="0.3">
      <c r="A2706" s="7" t="s">
        <v>7014</v>
      </c>
      <c r="B2706" s="7" t="s">
        <v>7015</v>
      </c>
      <c r="C2706" s="33">
        <v>0</v>
      </c>
      <c r="D2706" s="52">
        <v>114240</v>
      </c>
      <c r="E2706" s="70">
        <v>0</v>
      </c>
      <c r="F2706" s="122">
        <f t="shared" si="129"/>
        <v>171360</v>
      </c>
      <c r="G2706" s="105">
        <f t="shared" si="127"/>
        <v>45696</v>
      </c>
      <c r="H2706" s="105">
        <f t="shared" si="128"/>
        <v>74256</v>
      </c>
      <c r="I2706" s="7" t="s">
        <v>17519</v>
      </c>
      <c r="J2706" s="7" t="s">
        <v>272</v>
      </c>
      <c r="K2706" s="45"/>
      <c r="L2706" s="45"/>
      <c r="M2706" s="46"/>
      <c r="N2706" s="47"/>
      <c r="O2706" s="48"/>
      <c r="P2706" s="48"/>
      <c r="Q2706" s="48"/>
    </row>
    <row r="2707" spans="1:17" customFormat="1" x14ac:dyDescent="0.3">
      <c r="A2707" s="7" t="s">
        <v>7016</v>
      </c>
      <c r="B2707" s="7" t="s">
        <v>7017</v>
      </c>
      <c r="C2707" s="33">
        <v>0</v>
      </c>
      <c r="D2707" s="52">
        <v>108921.89</v>
      </c>
      <c r="E2707" s="70">
        <v>0</v>
      </c>
      <c r="F2707" s="122">
        <f t="shared" si="129"/>
        <v>163382.83499999999</v>
      </c>
      <c r="G2707" s="105">
        <f t="shared" si="127"/>
        <v>43568.756000000001</v>
      </c>
      <c r="H2707" s="105">
        <f t="shared" si="128"/>
        <v>70799.228499999997</v>
      </c>
      <c r="I2707" s="7" t="s">
        <v>17519</v>
      </c>
      <c r="J2707" s="7" t="s">
        <v>272</v>
      </c>
      <c r="K2707" s="45"/>
      <c r="L2707" s="45"/>
      <c r="M2707" s="46"/>
      <c r="N2707" s="47"/>
      <c r="O2707" s="48"/>
      <c r="P2707" s="48"/>
      <c r="Q2707" s="48"/>
    </row>
    <row r="2708" spans="1:17" customFormat="1" x14ac:dyDescent="0.3">
      <c r="A2708" s="7" t="s">
        <v>7018</v>
      </c>
      <c r="B2708" s="7" t="s">
        <v>7019</v>
      </c>
      <c r="C2708" s="33">
        <v>0</v>
      </c>
      <c r="D2708" s="52">
        <v>108921.89</v>
      </c>
      <c r="E2708" s="70">
        <v>0</v>
      </c>
      <c r="F2708" s="122">
        <f t="shared" si="129"/>
        <v>163382.83499999999</v>
      </c>
      <c r="G2708" s="105">
        <f t="shared" si="127"/>
        <v>43568.756000000001</v>
      </c>
      <c r="H2708" s="105">
        <f t="shared" si="128"/>
        <v>70799.228499999997</v>
      </c>
      <c r="I2708" s="7" t="s">
        <v>17519</v>
      </c>
      <c r="J2708" s="7" t="s">
        <v>272</v>
      </c>
      <c r="K2708" s="45"/>
      <c r="L2708" s="45"/>
      <c r="M2708" s="46"/>
      <c r="N2708" s="47"/>
      <c r="O2708" s="48"/>
      <c r="P2708" s="48"/>
      <c r="Q2708" s="48"/>
    </row>
    <row r="2709" spans="1:17" customFormat="1" x14ac:dyDescent="0.3">
      <c r="A2709" s="7" t="s">
        <v>7020</v>
      </c>
      <c r="B2709" s="7" t="s">
        <v>7021</v>
      </c>
      <c r="C2709" s="33">
        <v>0</v>
      </c>
      <c r="D2709" s="52">
        <v>108921.89</v>
      </c>
      <c r="E2709" s="70">
        <v>0</v>
      </c>
      <c r="F2709" s="122">
        <f t="shared" si="129"/>
        <v>163382.83499999999</v>
      </c>
      <c r="G2709" s="105">
        <f t="shared" si="127"/>
        <v>43568.756000000001</v>
      </c>
      <c r="H2709" s="105">
        <f t="shared" si="128"/>
        <v>70799.228499999997</v>
      </c>
      <c r="I2709" s="7" t="s">
        <v>17519</v>
      </c>
      <c r="J2709" s="7" t="s">
        <v>272</v>
      </c>
      <c r="K2709" s="50"/>
      <c r="L2709" s="50"/>
      <c r="M2709" s="50"/>
      <c r="N2709" s="50"/>
      <c r="O2709" s="50"/>
      <c r="P2709" s="50"/>
      <c r="Q2709" s="50"/>
    </row>
    <row r="2710" spans="1:17" customFormat="1" x14ac:dyDescent="0.3">
      <c r="A2710" s="7" t="s">
        <v>7022</v>
      </c>
      <c r="B2710" s="7" t="s">
        <v>7023</v>
      </c>
      <c r="C2710" s="33">
        <v>0</v>
      </c>
      <c r="D2710" s="52">
        <v>108921.89</v>
      </c>
      <c r="E2710" s="70">
        <v>0</v>
      </c>
      <c r="F2710" s="122">
        <f t="shared" si="129"/>
        <v>163382.83499999999</v>
      </c>
      <c r="G2710" s="105">
        <f t="shared" si="127"/>
        <v>43568.756000000001</v>
      </c>
      <c r="H2710" s="105">
        <f t="shared" si="128"/>
        <v>70799.228499999997</v>
      </c>
      <c r="I2710" s="7" t="s">
        <v>17519</v>
      </c>
      <c r="J2710" s="7" t="s">
        <v>272</v>
      </c>
      <c r="K2710" s="50"/>
      <c r="L2710" s="50"/>
      <c r="M2710" s="50"/>
      <c r="N2710" s="50"/>
      <c r="O2710" s="50"/>
      <c r="P2710" s="50"/>
      <c r="Q2710" s="50"/>
    </row>
    <row r="2711" spans="1:17" customFormat="1" x14ac:dyDescent="0.3">
      <c r="A2711" s="7" t="s">
        <v>7024</v>
      </c>
      <c r="B2711" s="7" t="s">
        <v>7025</v>
      </c>
      <c r="C2711" s="33">
        <v>0</v>
      </c>
      <c r="D2711" s="52">
        <v>108921.89</v>
      </c>
      <c r="E2711" s="70">
        <v>0</v>
      </c>
      <c r="F2711" s="122">
        <f t="shared" si="129"/>
        <v>163382.83499999999</v>
      </c>
      <c r="G2711" s="105">
        <f t="shared" si="127"/>
        <v>43568.756000000001</v>
      </c>
      <c r="H2711" s="105">
        <f t="shared" si="128"/>
        <v>70799.228499999997</v>
      </c>
      <c r="I2711" s="7" t="s">
        <v>17519</v>
      </c>
      <c r="J2711" s="7" t="s">
        <v>272</v>
      </c>
      <c r="K2711" s="50"/>
      <c r="L2711" s="50"/>
      <c r="M2711" s="50"/>
      <c r="N2711" s="50"/>
      <c r="O2711" s="50"/>
      <c r="P2711" s="50"/>
      <c r="Q2711" s="50"/>
    </row>
    <row r="2712" spans="1:17" customFormat="1" x14ac:dyDescent="0.3">
      <c r="A2712" s="7" t="s">
        <v>7026</v>
      </c>
      <c r="B2712" s="7" t="s">
        <v>7027</v>
      </c>
      <c r="C2712" s="33">
        <v>0</v>
      </c>
      <c r="D2712" s="52">
        <v>108921.89</v>
      </c>
      <c r="E2712" s="70">
        <v>0</v>
      </c>
      <c r="F2712" s="122">
        <f t="shared" si="129"/>
        <v>163382.83499999999</v>
      </c>
      <c r="G2712" s="105">
        <f t="shared" si="127"/>
        <v>43568.756000000001</v>
      </c>
      <c r="H2712" s="105">
        <f t="shared" si="128"/>
        <v>70799.228499999997</v>
      </c>
      <c r="I2712" s="7" t="s">
        <v>17519</v>
      </c>
      <c r="J2712" s="7" t="s">
        <v>272</v>
      </c>
    </row>
    <row r="2713" spans="1:17" customFormat="1" x14ac:dyDescent="0.3">
      <c r="A2713" s="7" t="s">
        <v>7028</v>
      </c>
      <c r="B2713" s="7" t="s">
        <v>7029</v>
      </c>
      <c r="C2713" s="33">
        <v>0</v>
      </c>
      <c r="D2713" s="52">
        <v>93765</v>
      </c>
      <c r="E2713" s="70">
        <v>0</v>
      </c>
      <c r="F2713" s="122">
        <f t="shared" si="129"/>
        <v>140647.5</v>
      </c>
      <c r="G2713" s="105">
        <f t="shared" si="127"/>
        <v>37506</v>
      </c>
      <c r="H2713" s="105">
        <f t="shared" si="128"/>
        <v>60947.25</v>
      </c>
      <c r="I2713" s="7" t="s">
        <v>17519</v>
      </c>
      <c r="J2713" s="7" t="s">
        <v>272</v>
      </c>
    </row>
    <row r="2714" spans="1:17" customFormat="1" x14ac:dyDescent="0.3">
      <c r="A2714" s="7" t="s">
        <v>7030</v>
      </c>
      <c r="B2714" s="7" t="s">
        <v>7031</v>
      </c>
      <c r="C2714" s="33">
        <v>0</v>
      </c>
      <c r="D2714" s="52">
        <v>93765</v>
      </c>
      <c r="E2714" s="70">
        <v>0</v>
      </c>
      <c r="F2714" s="122">
        <f t="shared" si="129"/>
        <v>140647.5</v>
      </c>
      <c r="G2714" s="105">
        <f t="shared" si="127"/>
        <v>37506</v>
      </c>
      <c r="H2714" s="105">
        <f t="shared" si="128"/>
        <v>60947.25</v>
      </c>
      <c r="I2714" s="7" t="s">
        <v>17519</v>
      </c>
      <c r="J2714" s="7" t="s">
        <v>272</v>
      </c>
    </row>
    <row r="2715" spans="1:17" customFormat="1" x14ac:dyDescent="0.3">
      <c r="A2715" s="7" t="s">
        <v>7032</v>
      </c>
      <c r="B2715" s="7" t="s">
        <v>7033</v>
      </c>
      <c r="C2715" s="33">
        <v>0</v>
      </c>
      <c r="D2715" s="52">
        <v>89917</v>
      </c>
      <c r="E2715" s="70">
        <v>0</v>
      </c>
      <c r="F2715" s="122">
        <f t="shared" si="129"/>
        <v>134875.5</v>
      </c>
      <c r="G2715" s="105">
        <f t="shared" si="127"/>
        <v>35966.800000000003</v>
      </c>
      <c r="H2715" s="105">
        <f t="shared" si="128"/>
        <v>58446.05</v>
      </c>
      <c r="I2715" s="7" t="s">
        <v>17519</v>
      </c>
      <c r="J2715" s="7" t="s">
        <v>272</v>
      </c>
    </row>
    <row r="2716" spans="1:17" customFormat="1" x14ac:dyDescent="0.3">
      <c r="A2716" s="7" t="s">
        <v>7034</v>
      </c>
      <c r="B2716" s="7" t="s">
        <v>7035</v>
      </c>
      <c r="C2716" s="33">
        <v>0</v>
      </c>
      <c r="D2716" s="52">
        <v>14756</v>
      </c>
      <c r="E2716" s="70">
        <v>0</v>
      </c>
      <c r="F2716" s="122">
        <f t="shared" si="129"/>
        <v>22134</v>
      </c>
      <c r="G2716" s="105">
        <f t="shared" si="127"/>
        <v>5902.4000000000005</v>
      </c>
      <c r="H2716" s="105">
        <f t="shared" si="128"/>
        <v>9591.4</v>
      </c>
      <c r="I2716" s="7" t="s">
        <v>17519</v>
      </c>
      <c r="J2716" s="7" t="s">
        <v>272</v>
      </c>
    </row>
    <row r="2717" spans="1:17" customFormat="1" x14ac:dyDescent="0.3">
      <c r="A2717" s="7" t="s">
        <v>7036</v>
      </c>
      <c r="B2717" s="7" t="s">
        <v>7037</v>
      </c>
      <c r="C2717" s="33">
        <v>0</v>
      </c>
      <c r="D2717" s="52">
        <v>22069.74</v>
      </c>
      <c r="E2717" s="70">
        <v>0</v>
      </c>
      <c r="F2717" s="122">
        <f t="shared" si="129"/>
        <v>33104.61</v>
      </c>
      <c r="G2717" s="105">
        <f t="shared" si="127"/>
        <v>8827.8960000000006</v>
      </c>
      <c r="H2717" s="105">
        <f t="shared" si="128"/>
        <v>14345.331000000002</v>
      </c>
      <c r="I2717" s="7" t="s">
        <v>17519</v>
      </c>
      <c r="J2717" s="7" t="s">
        <v>272</v>
      </c>
    </row>
    <row r="2718" spans="1:17" customFormat="1" x14ac:dyDescent="0.3">
      <c r="A2718" s="7" t="s">
        <v>7038</v>
      </c>
      <c r="B2718" s="7" t="s">
        <v>7039</v>
      </c>
      <c r="C2718" s="33">
        <v>0</v>
      </c>
      <c r="D2718" s="52">
        <v>68339.320000000007</v>
      </c>
      <c r="E2718" s="70">
        <v>0</v>
      </c>
      <c r="F2718" s="122">
        <f t="shared" si="129"/>
        <v>102508.98000000001</v>
      </c>
      <c r="G2718" s="105">
        <f t="shared" si="127"/>
        <v>27335.728000000003</v>
      </c>
      <c r="H2718" s="105">
        <f t="shared" si="128"/>
        <v>44420.558000000005</v>
      </c>
      <c r="I2718" s="7" t="s">
        <v>17519</v>
      </c>
      <c r="J2718" s="7" t="s">
        <v>272</v>
      </c>
    </row>
    <row r="2719" spans="1:17" customFormat="1" x14ac:dyDescent="0.3">
      <c r="A2719" s="7" t="s">
        <v>7040</v>
      </c>
      <c r="B2719" s="7" t="s">
        <v>7041</v>
      </c>
      <c r="C2719" s="33">
        <v>0</v>
      </c>
      <c r="D2719" s="52">
        <v>22069.74</v>
      </c>
      <c r="E2719" s="70">
        <v>0</v>
      </c>
      <c r="F2719" s="122">
        <f t="shared" si="129"/>
        <v>33104.61</v>
      </c>
      <c r="G2719" s="105">
        <f t="shared" si="127"/>
        <v>8827.8960000000006</v>
      </c>
      <c r="H2719" s="105">
        <f t="shared" si="128"/>
        <v>14345.331000000002</v>
      </c>
      <c r="I2719" s="7" t="s">
        <v>17519</v>
      </c>
      <c r="J2719" s="7" t="s">
        <v>272</v>
      </c>
    </row>
    <row r="2720" spans="1:17" customFormat="1" x14ac:dyDescent="0.3">
      <c r="A2720" s="7" t="s">
        <v>7042</v>
      </c>
      <c r="B2720" s="7" t="s">
        <v>7043</v>
      </c>
      <c r="C2720" s="33">
        <v>0</v>
      </c>
      <c r="D2720" s="52">
        <v>3351.2</v>
      </c>
      <c r="E2720" s="70">
        <v>0</v>
      </c>
      <c r="F2720" s="122">
        <f t="shared" si="129"/>
        <v>5026.7999999999993</v>
      </c>
      <c r="G2720" s="105">
        <f t="shared" si="127"/>
        <v>1340.4799999999998</v>
      </c>
      <c r="H2720" s="105">
        <f t="shared" si="128"/>
        <v>2178.2799999999997</v>
      </c>
      <c r="I2720" s="7" t="s">
        <v>17519</v>
      </c>
      <c r="J2720" s="7" t="s">
        <v>272</v>
      </c>
    </row>
    <row r="2721" spans="1:10" customFormat="1" x14ac:dyDescent="0.3">
      <c r="A2721" s="7" t="s">
        <v>7044</v>
      </c>
      <c r="B2721" s="7" t="s">
        <v>7045</v>
      </c>
      <c r="C2721" s="33">
        <v>0</v>
      </c>
      <c r="D2721" s="52">
        <v>3351.2</v>
      </c>
      <c r="E2721" s="70">
        <v>0</v>
      </c>
      <c r="F2721" s="122">
        <f t="shared" si="129"/>
        <v>5026.7999999999993</v>
      </c>
      <c r="G2721" s="105">
        <f t="shared" si="127"/>
        <v>1340.4799999999998</v>
      </c>
      <c r="H2721" s="105">
        <f t="shared" si="128"/>
        <v>2178.2799999999997</v>
      </c>
      <c r="I2721" s="7" t="s">
        <v>17519</v>
      </c>
      <c r="J2721" s="7" t="s">
        <v>272</v>
      </c>
    </row>
    <row r="2722" spans="1:10" customFormat="1" x14ac:dyDescent="0.3">
      <c r="A2722" s="7" t="s">
        <v>7046</v>
      </c>
      <c r="B2722" s="7" t="s">
        <v>7047</v>
      </c>
      <c r="C2722" s="33">
        <v>0</v>
      </c>
      <c r="D2722" s="52">
        <v>29387.05</v>
      </c>
      <c r="E2722" s="70">
        <v>0</v>
      </c>
      <c r="F2722" s="122">
        <f t="shared" si="129"/>
        <v>44080.574999999997</v>
      </c>
      <c r="G2722" s="105">
        <f t="shared" si="127"/>
        <v>11754.82</v>
      </c>
      <c r="H2722" s="105">
        <f t="shared" si="128"/>
        <v>19101.5825</v>
      </c>
      <c r="I2722" s="7" t="s">
        <v>17519</v>
      </c>
      <c r="J2722" s="7" t="s">
        <v>272</v>
      </c>
    </row>
    <row r="2723" spans="1:10" customFormat="1" x14ac:dyDescent="0.3">
      <c r="A2723" s="7" t="s">
        <v>7048</v>
      </c>
      <c r="B2723" s="7" t="s">
        <v>7049</v>
      </c>
      <c r="C2723" s="33">
        <v>0</v>
      </c>
      <c r="D2723" s="52">
        <v>3351.2</v>
      </c>
      <c r="E2723" s="70">
        <v>0</v>
      </c>
      <c r="F2723" s="122">
        <f t="shared" si="129"/>
        <v>5026.7999999999993</v>
      </c>
      <c r="G2723" s="105">
        <f t="shared" si="127"/>
        <v>1340.4799999999998</v>
      </c>
      <c r="H2723" s="105">
        <f t="shared" si="128"/>
        <v>2178.2799999999997</v>
      </c>
      <c r="I2723" s="7" t="s">
        <v>17519</v>
      </c>
      <c r="J2723" s="7" t="s">
        <v>272</v>
      </c>
    </row>
    <row r="2724" spans="1:10" customFormat="1" x14ac:dyDescent="0.3">
      <c r="A2724" s="7" t="s">
        <v>7050</v>
      </c>
      <c r="B2724" s="7" t="s">
        <v>7051</v>
      </c>
      <c r="C2724" s="33">
        <v>0</v>
      </c>
      <c r="D2724" s="52">
        <v>25757.55</v>
      </c>
      <c r="E2724" s="70">
        <v>0</v>
      </c>
      <c r="F2724" s="122">
        <f t="shared" si="129"/>
        <v>38636.324999999997</v>
      </c>
      <c r="G2724" s="105">
        <f t="shared" si="127"/>
        <v>10303.02</v>
      </c>
      <c r="H2724" s="105">
        <f t="shared" si="128"/>
        <v>16742.407500000001</v>
      </c>
      <c r="I2724" s="7" t="s">
        <v>17519</v>
      </c>
      <c r="J2724" s="7" t="s">
        <v>272</v>
      </c>
    </row>
    <row r="2725" spans="1:10" customFormat="1" x14ac:dyDescent="0.3">
      <c r="A2725" s="7" t="s">
        <v>7052</v>
      </c>
      <c r="B2725" s="7" t="s">
        <v>7053</v>
      </c>
      <c r="C2725" s="33">
        <v>0</v>
      </c>
      <c r="D2725" s="52">
        <v>25757.55</v>
      </c>
      <c r="E2725" s="70">
        <v>0</v>
      </c>
      <c r="F2725" s="122">
        <f t="shared" si="129"/>
        <v>38636.324999999997</v>
      </c>
      <c r="G2725" s="105">
        <f t="shared" si="127"/>
        <v>10303.02</v>
      </c>
      <c r="H2725" s="105">
        <f t="shared" si="128"/>
        <v>16742.407500000001</v>
      </c>
      <c r="I2725" s="7" t="s">
        <v>17519</v>
      </c>
      <c r="J2725" s="7" t="s">
        <v>272</v>
      </c>
    </row>
    <row r="2726" spans="1:10" customFormat="1" x14ac:dyDescent="0.3">
      <c r="A2726" s="7" t="s">
        <v>7054</v>
      </c>
      <c r="B2726" s="7" t="s">
        <v>7055</v>
      </c>
      <c r="C2726" s="33">
        <v>0</v>
      </c>
      <c r="D2726" s="52">
        <v>3351.2</v>
      </c>
      <c r="E2726" s="70">
        <v>0</v>
      </c>
      <c r="F2726" s="122">
        <f t="shared" si="129"/>
        <v>5026.7999999999993</v>
      </c>
      <c r="G2726" s="105">
        <f t="shared" si="127"/>
        <v>1340.4799999999998</v>
      </c>
      <c r="H2726" s="105">
        <f t="shared" si="128"/>
        <v>2178.2799999999997</v>
      </c>
      <c r="I2726" s="7" t="s">
        <v>17519</v>
      </c>
      <c r="J2726" s="7" t="s">
        <v>272</v>
      </c>
    </row>
    <row r="2727" spans="1:10" customFormat="1" x14ac:dyDescent="0.3">
      <c r="A2727" s="7" t="s">
        <v>7056</v>
      </c>
      <c r="B2727" s="7" t="s">
        <v>7057</v>
      </c>
      <c r="C2727" s="33">
        <v>0</v>
      </c>
      <c r="D2727" s="52">
        <v>3351.2</v>
      </c>
      <c r="E2727" s="70">
        <v>0</v>
      </c>
      <c r="F2727" s="122">
        <f t="shared" si="129"/>
        <v>5026.7999999999993</v>
      </c>
      <c r="G2727" s="105">
        <f t="shared" si="127"/>
        <v>1340.4799999999998</v>
      </c>
      <c r="H2727" s="105">
        <f t="shared" si="128"/>
        <v>2178.2799999999997</v>
      </c>
      <c r="I2727" s="7" t="s">
        <v>17519</v>
      </c>
      <c r="J2727" s="7" t="s">
        <v>272</v>
      </c>
    </row>
    <row r="2728" spans="1:10" customFormat="1" x14ac:dyDescent="0.3">
      <c r="A2728" s="7" t="s">
        <v>7058</v>
      </c>
      <c r="B2728" s="7" t="s">
        <v>7059</v>
      </c>
      <c r="C2728" s="33">
        <v>0</v>
      </c>
      <c r="D2728" s="52">
        <v>214200</v>
      </c>
      <c r="E2728" s="70">
        <v>0</v>
      </c>
      <c r="F2728" s="122">
        <f t="shared" si="129"/>
        <v>321300</v>
      </c>
      <c r="G2728" s="105">
        <f t="shared" si="127"/>
        <v>85680</v>
      </c>
      <c r="H2728" s="105">
        <f t="shared" si="128"/>
        <v>139230</v>
      </c>
      <c r="I2728" s="7" t="s">
        <v>17519</v>
      </c>
      <c r="J2728" s="7" t="s">
        <v>272</v>
      </c>
    </row>
    <row r="2729" spans="1:10" customFormat="1" x14ac:dyDescent="0.3">
      <c r="A2729" s="7" t="s">
        <v>7060</v>
      </c>
      <c r="B2729" s="7" t="s">
        <v>7061</v>
      </c>
      <c r="C2729" s="33">
        <v>0</v>
      </c>
      <c r="D2729" s="52">
        <v>40806.29</v>
      </c>
      <c r="E2729" s="70">
        <v>0</v>
      </c>
      <c r="F2729" s="122">
        <f t="shared" si="129"/>
        <v>61209.434999999998</v>
      </c>
      <c r="G2729" s="105">
        <f t="shared" si="127"/>
        <v>16322.516000000001</v>
      </c>
      <c r="H2729" s="105">
        <f t="shared" si="128"/>
        <v>26524.088500000002</v>
      </c>
      <c r="I2729" s="7" t="s">
        <v>17519</v>
      </c>
      <c r="J2729" s="7" t="s">
        <v>272</v>
      </c>
    </row>
    <row r="2730" spans="1:10" customFormat="1" x14ac:dyDescent="0.3">
      <c r="A2730" s="7" t="s">
        <v>7062</v>
      </c>
      <c r="B2730" s="7" t="s">
        <v>7063</v>
      </c>
      <c r="C2730" s="33">
        <v>0</v>
      </c>
      <c r="D2730" s="52">
        <v>60513.88</v>
      </c>
      <c r="E2730" s="70">
        <v>0</v>
      </c>
      <c r="F2730" s="122">
        <f t="shared" si="129"/>
        <v>90770.819999999992</v>
      </c>
      <c r="G2730" s="105">
        <f t="shared" si="127"/>
        <v>24205.552</v>
      </c>
      <c r="H2730" s="105">
        <f t="shared" si="128"/>
        <v>39334.021999999997</v>
      </c>
      <c r="I2730" s="7" t="s">
        <v>17519</v>
      </c>
      <c r="J2730" s="7" t="s">
        <v>272</v>
      </c>
    </row>
    <row r="2731" spans="1:10" customFormat="1" x14ac:dyDescent="0.3">
      <c r="A2731" s="7" t="s">
        <v>7064</v>
      </c>
      <c r="B2731" s="7" t="s">
        <v>7065</v>
      </c>
      <c r="C2731" s="33">
        <v>0</v>
      </c>
      <c r="D2731" s="52">
        <v>44450.6</v>
      </c>
      <c r="E2731" s="70">
        <v>0</v>
      </c>
      <c r="F2731" s="122">
        <f t="shared" si="129"/>
        <v>66675.899999999994</v>
      </c>
      <c r="G2731" s="105">
        <f t="shared" si="127"/>
        <v>17780.240000000002</v>
      </c>
      <c r="H2731" s="105">
        <f t="shared" si="128"/>
        <v>28892.89</v>
      </c>
      <c r="I2731" s="7" t="s">
        <v>17519</v>
      </c>
      <c r="J2731" s="7" t="s">
        <v>272</v>
      </c>
    </row>
    <row r="2732" spans="1:10" customFormat="1" x14ac:dyDescent="0.3">
      <c r="A2732" s="7" t="s">
        <v>7066</v>
      </c>
      <c r="B2732" s="7" t="s">
        <v>7067</v>
      </c>
      <c r="C2732" s="33">
        <v>0</v>
      </c>
      <c r="D2732" s="52">
        <v>104720</v>
      </c>
      <c r="E2732" s="70">
        <v>0</v>
      </c>
      <c r="F2732" s="122">
        <f t="shared" si="129"/>
        <v>157080</v>
      </c>
      <c r="G2732" s="105">
        <f t="shared" si="127"/>
        <v>41888</v>
      </c>
      <c r="H2732" s="105">
        <f t="shared" si="128"/>
        <v>68068</v>
      </c>
      <c r="I2732" s="7" t="s">
        <v>17519</v>
      </c>
      <c r="J2732" s="7" t="s">
        <v>272</v>
      </c>
    </row>
    <row r="2733" spans="1:10" customFormat="1" x14ac:dyDescent="0.3">
      <c r="A2733" s="7" t="s">
        <v>7068</v>
      </c>
      <c r="B2733" s="7" t="s">
        <v>7069</v>
      </c>
      <c r="C2733" s="33">
        <v>0</v>
      </c>
      <c r="D2733" s="52">
        <v>257240</v>
      </c>
      <c r="E2733" s="70">
        <v>0</v>
      </c>
      <c r="F2733" s="122">
        <f t="shared" si="129"/>
        <v>385860</v>
      </c>
      <c r="G2733" s="105">
        <f t="shared" si="127"/>
        <v>102896</v>
      </c>
      <c r="H2733" s="105">
        <f t="shared" si="128"/>
        <v>167206</v>
      </c>
      <c r="I2733" s="7" t="s">
        <v>17519</v>
      </c>
      <c r="J2733" s="7" t="s">
        <v>272</v>
      </c>
    </row>
    <row r="2734" spans="1:10" customFormat="1" x14ac:dyDescent="0.3">
      <c r="A2734" s="7" t="s">
        <v>7070</v>
      </c>
      <c r="B2734" s="7" t="s">
        <v>7071</v>
      </c>
      <c r="C2734" s="33">
        <v>0</v>
      </c>
      <c r="D2734" s="52">
        <v>171100</v>
      </c>
      <c r="E2734" s="70">
        <v>0</v>
      </c>
      <c r="F2734" s="122">
        <f t="shared" si="129"/>
        <v>256650</v>
      </c>
      <c r="G2734" s="105">
        <f t="shared" si="127"/>
        <v>68440</v>
      </c>
      <c r="H2734" s="105">
        <f t="shared" si="128"/>
        <v>111215</v>
      </c>
      <c r="I2734" s="7" t="s">
        <v>17519</v>
      </c>
      <c r="J2734" s="7" t="s">
        <v>272</v>
      </c>
    </row>
    <row r="2735" spans="1:10" customFormat="1" x14ac:dyDescent="0.3">
      <c r="A2735" s="7" t="s">
        <v>7072</v>
      </c>
      <c r="B2735" s="7" t="s">
        <v>7073</v>
      </c>
      <c r="C2735" s="66">
        <v>0</v>
      </c>
      <c r="D2735" s="68">
        <v>129800</v>
      </c>
      <c r="E2735" s="70">
        <v>0</v>
      </c>
      <c r="F2735" s="122">
        <f t="shared" si="129"/>
        <v>194700</v>
      </c>
      <c r="G2735" s="105">
        <f t="shared" si="127"/>
        <v>51920</v>
      </c>
      <c r="H2735" s="105">
        <f t="shared" si="128"/>
        <v>84370</v>
      </c>
      <c r="I2735" s="7" t="s">
        <v>17519</v>
      </c>
      <c r="J2735" s="7" t="s">
        <v>272</v>
      </c>
    </row>
    <row r="2736" spans="1:10" customFormat="1" x14ac:dyDescent="0.3">
      <c r="A2736" s="7" t="s">
        <v>7074</v>
      </c>
      <c r="B2736" s="7" t="s">
        <v>7075</v>
      </c>
      <c r="C2736" s="33">
        <v>0</v>
      </c>
      <c r="D2736" s="52">
        <v>70800</v>
      </c>
      <c r="E2736" s="70">
        <v>0</v>
      </c>
      <c r="F2736" s="122">
        <f t="shared" si="129"/>
        <v>106200</v>
      </c>
      <c r="G2736" s="105">
        <f t="shared" si="127"/>
        <v>28320</v>
      </c>
      <c r="H2736" s="105">
        <f t="shared" si="128"/>
        <v>46020</v>
      </c>
      <c r="I2736" s="7" t="s">
        <v>17519</v>
      </c>
      <c r="J2736" s="7" t="s">
        <v>272</v>
      </c>
    </row>
    <row r="2737" spans="1:10" customFormat="1" x14ac:dyDescent="0.3">
      <c r="A2737" s="7" t="s">
        <v>7076</v>
      </c>
      <c r="B2737" s="7" t="s">
        <v>7077</v>
      </c>
      <c r="C2737" s="33">
        <v>0</v>
      </c>
      <c r="D2737" s="52">
        <v>147500</v>
      </c>
      <c r="E2737" s="70">
        <v>0</v>
      </c>
      <c r="F2737" s="122">
        <f t="shared" si="129"/>
        <v>221250</v>
      </c>
      <c r="G2737" s="105">
        <f t="shared" si="127"/>
        <v>59000</v>
      </c>
      <c r="H2737" s="105">
        <f t="shared" si="128"/>
        <v>95875</v>
      </c>
      <c r="I2737" s="7" t="s">
        <v>17519</v>
      </c>
      <c r="J2737" s="7" t="s">
        <v>272</v>
      </c>
    </row>
    <row r="2738" spans="1:10" customFormat="1" x14ac:dyDescent="0.3">
      <c r="A2738" s="7" t="s">
        <v>7078</v>
      </c>
      <c r="B2738" s="7" t="s">
        <v>7079</v>
      </c>
      <c r="C2738" s="33">
        <v>0</v>
      </c>
      <c r="D2738" s="52">
        <v>237180</v>
      </c>
      <c r="E2738" s="70">
        <v>0</v>
      </c>
      <c r="F2738" s="122">
        <f t="shared" si="129"/>
        <v>355770</v>
      </c>
      <c r="G2738" s="105">
        <f t="shared" si="127"/>
        <v>94872</v>
      </c>
      <c r="H2738" s="105">
        <f t="shared" si="128"/>
        <v>154167</v>
      </c>
      <c r="I2738" s="7" t="s">
        <v>17519</v>
      </c>
      <c r="J2738" s="7" t="s">
        <v>272</v>
      </c>
    </row>
    <row r="2739" spans="1:10" customFormat="1" x14ac:dyDescent="0.3">
      <c r="A2739" s="7" t="s">
        <v>7080</v>
      </c>
      <c r="B2739" s="7" t="s">
        <v>7081</v>
      </c>
      <c r="C2739" s="33">
        <v>0</v>
      </c>
      <c r="D2739" s="52">
        <v>271400</v>
      </c>
      <c r="E2739" s="70">
        <v>0</v>
      </c>
      <c r="F2739" s="122">
        <f t="shared" si="129"/>
        <v>407100</v>
      </c>
      <c r="G2739" s="105">
        <f t="shared" si="127"/>
        <v>108560</v>
      </c>
      <c r="H2739" s="105">
        <f t="shared" si="128"/>
        <v>176410</v>
      </c>
      <c r="I2739" s="7" t="s">
        <v>17519</v>
      </c>
      <c r="J2739" s="7" t="s">
        <v>272</v>
      </c>
    </row>
    <row r="2740" spans="1:10" customFormat="1" x14ac:dyDescent="0.3">
      <c r="A2740" s="7" t="s">
        <v>7082</v>
      </c>
      <c r="B2740" s="7" t="s">
        <v>7083</v>
      </c>
      <c r="C2740" s="33">
        <v>0</v>
      </c>
      <c r="D2740" s="52">
        <v>94400</v>
      </c>
      <c r="E2740" s="70">
        <v>0</v>
      </c>
      <c r="F2740" s="122">
        <f t="shared" si="129"/>
        <v>141600</v>
      </c>
      <c r="G2740" s="105">
        <f t="shared" si="127"/>
        <v>37760</v>
      </c>
      <c r="H2740" s="105">
        <f t="shared" si="128"/>
        <v>61360</v>
      </c>
      <c r="I2740" s="7" t="s">
        <v>17519</v>
      </c>
      <c r="J2740" s="7" t="s">
        <v>272</v>
      </c>
    </row>
    <row r="2741" spans="1:10" customFormat="1" x14ac:dyDescent="0.3">
      <c r="A2741" s="7" t="s">
        <v>7084</v>
      </c>
      <c r="B2741" s="7" t="s">
        <v>7085</v>
      </c>
      <c r="C2741" s="33">
        <v>0</v>
      </c>
      <c r="D2741" s="52">
        <v>284586.12</v>
      </c>
      <c r="E2741" s="70">
        <v>0</v>
      </c>
      <c r="F2741" s="122">
        <f t="shared" si="129"/>
        <v>426879.18</v>
      </c>
      <c r="G2741" s="105">
        <f t="shared" si="127"/>
        <v>113834.448</v>
      </c>
      <c r="H2741" s="105">
        <f t="shared" si="128"/>
        <v>184980.978</v>
      </c>
      <c r="I2741" s="7" t="s">
        <v>17519</v>
      </c>
      <c r="J2741" s="7" t="s">
        <v>272</v>
      </c>
    </row>
    <row r="2742" spans="1:10" customFormat="1" x14ac:dyDescent="0.3">
      <c r="A2742" s="7" t="s">
        <v>7086</v>
      </c>
      <c r="B2742" s="7" t="s">
        <v>7087</v>
      </c>
      <c r="C2742" s="33">
        <v>0</v>
      </c>
      <c r="D2742" s="52">
        <v>547173.9</v>
      </c>
      <c r="E2742" s="70">
        <v>0</v>
      </c>
      <c r="F2742" s="122">
        <f t="shared" si="129"/>
        <v>820760.85000000009</v>
      </c>
      <c r="G2742" s="105">
        <f t="shared" si="127"/>
        <v>218869.56000000003</v>
      </c>
      <c r="H2742" s="105">
        <f t="shared" si="128"/>
        <v>355663.03500000003</v>
      </c>
      <c r="I2742" s="7" t="s">
        <v>17519</v>
      </c>
      <c r="J2742" s="7" t="s">
        <v>272</v>
      </c>
    </row>
    <row r="2743" spans="1:10" customFormat="1" x14ac:dyDescent="0.3">
      <c r="A2743" s="7" t="s">
        <v>7088</v>
      </c>
      <c r="B2743" s="7" t="s">
        <v>7089</v>
      </c>
      <c r="C2743" s="33">
        <v>0</v>
      </c>
      <c r="D2743" s="52">
        <v>104720</v>
      </c>
      <c r="E2743" s="70">
        <v>0</v>
      </c>
      <c r="F2743" s="122">
        <f t="shared" si="129"/>
        <v>157080</v>
      </c>
      <c r="G2743" s="105">
        <f t="shared" si="127"/>
        <v>41888</v>
      </c>
      <c r="H2743" s="105">
        <f t="shared" si="128"/>
        <v>68068</v>
      </c>
      <c r="I2743" s="7" t="s">
        <v>17519</v>
      </c>
      <c r="J2743" s="7" t="s">
        <v>272</v>
      </c>
    </row>
    <row r="2744" spans="1:10" customFormat="1" x14ac:dyDescent="0.3">
      <c r="A2744" s="7" t="s">
        <v>7090</v>
      </c>
      <c r="B2744" s="7" t="s">
        <v>7091</v>
      </c>
      <c r="C2744" s="33">
        <v>0</v>
      </c>
      <c r="D2744" s="52">
        <v>98235</v>
      </c>
      <c r="E2744" s="70">
        <v>0</v>
      </c>
      <c r="F2744" s="122">
        <f t="shared" si="129"/>
        <v>147352.5</v>
      </c>
      <c r="G2744" s="105">
        <f t="shared" si="127"/>
        <v>39294</v>
      </c>
      <c r="H2744" s="105">
        <f t="shared" si="128"/>
        <v>63852.75</v>
      </c>
      <c r="I2744" s="7" t="s">
        <v>17519</v>
      </c>
      <c r="J2744" s="7" t="s">
        <v>272</v>
      </c>
    </row>
    <row r="2745" spans="1:10" customFormat="1" x14ac:dyDescent="0.3">
      <c r="A2745" s="7" t="s">
        <v>7092</v>
      </c>
      <c r="B2745" s="7" t="s">
        <v>7093</v>
      </c>
      <c r="C2745" s="33">
        <v>0</v>
      </c>
      <c r="D2745" s="52">
        <v>312659.88</v>
      </c>
      <c r="E2745" s="70">
        <v>0</v>
      </c>
      <c r="F2745" s="122">
        <f t="shared" si="129"/>
        <v>468989.82</v>
      </c>
      <c r="G2745" s="105">
        <f t="shared" si="127"/>
        <v>125063.952</v>
      </c>
      <c r="H2745" s="105">
        <f t="shared" si="128"/>
        <v>203228.92200000002</v>
      </c>
      <c r="I2745" s="7" t="s">
        <v>17519</v>
      </c>
      <c r="J2745" s="7" t="s">
        <v>272</v>
      </c>
    </row>
    <row r="2746" spans="1:10" customFormat="1" x14ac:dyDescent="0.3">
      <c r="A2746" s="7" t="s">
        <v>7094</v>
      </c>
      <c r="B2746" s="7" t="s">
        <v>7095</v>
      </c>
      <c r="C2746" s="33">
        <v>0</v>
      </c>
      <c r="D2746" s="52">
        <v>47819.5</v>
      </c>
      <c r="E2746" s="70">
        <v>0</v>
      </c>
      <c r="F2746" s="122">
        <f t="shared" si="129"/>
        <v>71729.25</v>
      </c>
      <c r="G2746" s="105">
        <f t="shared" si="127"/>
        <v>19127.8</v>
      </c>
      <c r="H2746" s="105">
        <f t="shared" si="128"/>
        <v>31082.674999999999</v>
      </c>
      <c r="I2746" s="7" t="s">
        <v>17519</v>
      </c>
      <c r="J2746" s="7" t="s">
        <v>272</v>
      </c>
    </row>
    <row r="2747" spans="1:10" customFormat="1" x14ac:dyDescent="0.3">
      <c r="A2747" s="7" t="s">
        <v>7096</v>
      </c>
      <c r="B2747" s="7" t="s">
        <v>7097</v>
      </c>
      <c r="C2747" s="33">
        <v>0</v>
      </c>
      <c r="D2747" s="52">
        <v>221799.88</v>
      </c>
      <c r="E2747" s="70">
        <v>0</v>
      </c>
      <c r="F2747" s="122">
        <f t="shared" si="129"/>
        <v>332699.82</v>
      </c>
      <c r="G2747" s="105">
        <f t="shared" si="127"/>
        <v>88719.952000000005</v>
      </c>
      <c r="H2747" s="105">
        <f t="shared" si="128"/>
        <v>144169.92200000002</v>
      </c>
      <c r="I2747" s="7" t="s">
        <v>17519</v>
      </c>
      <c r="J2747" s="7" t="s">
        <v>272</v>
      </c>
    </row>
    <row r="2748" spans="1:10" customFormat="1" x14ac:dyDescent="0.3">
      <c r="A2748" s="7" t="s">
        <v>7098</v>
      </c>
      <c r="B2748" s="7" t="s">
        <v>7099</v>
      </c>
      <c r="C2748" s="33">
        <v>0</v>
      </c>
      <c r="D2748" s="52">
        <v>523767.79</v>
      </c>
      <c r="E2748" s="70">
        <v>0</v>
      </c>
      <c r="F2748" s="122">
        <f t="shared" si="129"/>
        <v>785651.68499999994</v>
      </c>
      <c r="G2748" s="105">
        <f t="shared" si="127"/>
        <v>209507.11600000001</v>
      </c>
      <c r="H2748" s="105">
        <f t="shared" si="128"/>
        <v>340449.06349999999</v>
      </c>
      <c r="I2748" s="7" t="s">
        <v>17519</v>
      </c>
      <c r="J2748" s="7" t="s">
        <v>272</v>
      </c>
    </row>
    <row r="2749" spans="1:10" customFormat="1" x14ac:dyDescent="0.3">
      <c r="A2749" s="7" t="s">
        <v>7100</v>
      </c>
      <c r="B2749" s="7" t="s">
        <v>7101</v>
      </c>
      <c r="C2749" s="33">
        <v>0</v>
      </c>
      <c r="D2749" s="52">
        <v>144882.5</v>
      </c>
      <c r="E2749" s="70">
        <v>0</v>
      </c>
      <c r="F2749" s="122">
        <f t="shared" si="129"/>
        <v>217323.75</v>
      </c>
      <c r="G2749" s="105">
        <f t="shared" si="127"/>
        <v>57953</v>
      </c>
      <c r="H2749" s="105">
        <f t="shared" si="128"/>
        <v>94173.625</v>
      </c>
      <c r="I2749" s="7" t="s">
        <v>17519</v>
      </c>
      <c r="J2749" s="7" t="s">
        <v>272</v>
      </c>
    </row>
    <row r="2750" spans="1:10" customFormat="1" x14ac:dyDescent="0.3">
      <c r="A2750" s="7" t="s">
        <v>7102</v>
      </c>
      <c r="B2750" s="7" t="s">
        <v>7103</v>
      </c>
      <c r="C2750" s="33">
        <v>0</v>
      </c>
      <c r="D2750" s="52">
        <v>108385.2</v>
      </c>
      <c r="E2750" s="70">
        <v>118238.39999999999</v>
      </c>
      <c r="F2750" s="122">
        <f t="shared" si="129"/>
        <v>177357.59999999998</v>
      </c>
      <c r="G2750" s="105">
        <f t="shared" si="127"/>
        <v>47295.359999999993</v>
      </c>
      <c r="H2750" s="105">
        <f t="shared" si="128"/>
        <v>76854.959999999992</v>
      </c>
      <c r="I2750" s="7" t="s">
        <v>17519</v>
      </c>
      <c r="J2750" s="7" t="s">
        <v>272</v>
      </c>
    </row>
    <row r="2751" spans="1:10" customFormat="1" x14ac:dyDescent="0.3">
      <c r="A2751" s="7" t="s">
        <v>7104</v>
      </c>
      <c r="B2751" s="7" t="s">
        <v>7105</v>
      </c>
      <c r="C2751" s="33">
        <v>0</v>
      </c>
      <c r="D2751" s="52">
        <v>13685</v>
      </c>
      <c r="E2751" s="70">
        <v>38759.49</v>
      </c>
      <c r="F2751" s="122">
        <f t="shared" si="129"/>
        <v>58139.235000000001</v>
      </c>
      <c r="G2751" s="105">
        <f t="shared" si="127"/>
        <v>15503.796</v>
      </c>
      <c r="H2751" s="105">
        <f t="shared" si="128"/>
        <v>25193.6685</v>
      </c>
      <c r="I2751" s="7" t="s">
        <v>17519</v>
      </c>
      <c r="J2751" s="7" t="s">
        <v>272</v>
      </c>
    </row>
    <row r="2752" spans="1:10" customFormat="1" x14ac:dyDescent="0.3">
      <c r="A2752" s="7" t="s">
        <v>7106</v>
      </c>
      <c r="B2752" s="7" t="s">
        <v>7107</v>
      </c>
      <c r="C2752" s="33">
        <v>0</v>
      </c>
      <c r="D2752" s="52">
        <v>94400</v>
      </c>
      <c r="E2752" s="70">
        <v>0</v>
      </c>
      <c r="F2752" s="122">
        <f t="shared" si="129"/>
        <v>141600</v>
      </c>
      <c r="G2752" s="105">
        <f t="shared" si="127"/>
        <v>37760</v>
      </c>
      <c r="H2752" s="105">
        <f t="shared" si="128"/>
        <v>61360</v>
      </c>
      <c r="I2752" s="7" t="s">
        <v>17519</v>
      </c>
      <c r="J2752" s="7" t="s">
        <v>272</v>
      </c>
    </row>
    <row r="2753" spans="1:10" customFormat="1" x14ac:dyDescent="0.3">
      <c r="A2753" s="7" t="s">
        <v>7108</v>
      </c>
      <c r="B2753" s="7" t="s">
        <v>7109</v>
      </c>
      <c r="C2753" s="33">
        <v>0</v>
      </c>
      <c r="D2753" s="52">
        <v>6687.8</v>
      </c>
      <c r="E2753" s="70">
        <v>0</v>
      </c>
      <c r="F2753" s="122">
        <f t="shared" si="129"/>
        <v>10031.700000000001</v>
      </c>
      <c r="G2753" s="105">
        <f t="shared" si="127"/>
        <v>2675.1200000000003</v>
      </c>
      <c r="H2753" s="105">
        <f t="shared" si="128"/>
        <v>4347.0700000000006</v>
      </c>
      <c r="I2753" s="7" t="s">
        <v>17519</v>
      </c>
      <c r="J2753" s="7" t="s">
        <v>272</v>
      </c>
    </row>
    <row r="2754" spans="1:10" customFormat="1" x14ac:dyDescent="0.3">
      <c r="A2754" s="7" t="s">
        <v>7110</v>
      </c>
      <c r="B2754" s="7" t="s">
        <v>7111</v>
      </c>
      <c r="C2754" s="33">
        <v>0</v>
      </c>
      <c r="D2754" s="52">
        <v>51408</v>
      </c>
      <c r="E2754" s="70">
        <v>0</v>
      </c>
      <c r="F2754" s="122">
        <f t="shared" si="129"/>
        <v>77112</v>
      </c>
      <c r="G2754" s="105">
        <f t="shared" si="127"/>
        <v>20563.2</v>
      </c>
      <c r="H2754" s="105">
        <f t="shared" si="128"/>
        <v>33415.200000000004</v>
      </c>
      <c r="I2754" s="7" t="s">
        <v>17519</v>
      </c>
      <c r="J2754" s="7" t="s">
        <v>272</v>
      </c>
    </row>
    <row r="2755" spans="1:10" customFormat="1" x14ac:dyDescent="0.3">
      <c r="A2755" s="7" t="s">
        <v>7112</v>
      </c>
      <c r="B2755" s="7" t="s">
        <v>7113</v>
      </c>
      <c r="C2755" s="33">
        <v>0</v>
      </c>
      <c r="D2755" s="52">
        <v>2219.35</v>
      </c>
      <c r="E2755" s="70">
        <v>0</v>
      </c>
      <c r="F2755" s="122">
        <f t="shared" si="129"/>
        <v>3329.0249999999996</v>
      </c>
      <c r="G2755" s="105">
        <f t="shared" si="127"/>
        <v>887.74</v>
      </c>
      <c r="H2755" s="105">
        <f t="shared" si="128"/>
        <v>1442.5775000000001</v>
      </c>
      <c r="I2755" s="7" t="s">
        <v>17519</v>
      </c>
      <c r="J2755" s="7" t="s">
        <v>272</v>
      </c>
    </row>
    <row r="2756" spans="1:10" customFormat="1" x14ac:dyDescent="0.3">
      <c r="A2756" s="7" t="s">
        <v>7114</v>
      </c>
      <c r="B2756" s="7" t="s">
        <v>7115</v>
      </c>
      <c r="C2756" s="33">
        <v>0</v>
      </c>
      <c r="D2756" s="52">
        <v>56342.93</v>
      </c>
      <c r="E2756" s="70">
        <v>0</v>
      </c>
      <c r="F2756" s="122">
        <f t="shared" si="129"/>
        <v>84514.395000000004</v>
      </c>
      <c r="G2756" s="105">
        <f t="shared" ref="G2756:G2819" si="130">(F2756/1.5)*0.4</f>
        <v>22537.172000000002</v>
      </c>
      <c r="H2756" s="105">
        <f t="shared" ref="H2756:H2819" si="131">(F2756/1.5)*0.65</f>
        <v>36622.904500000004</v>
      </c>
      <c r="I2756" s="7" t="s">
        <v>17519</v>
      </c>
      <c r="J2756" s="7" t="s">
        <v>272</v>
      </c>
    </row>
    <row r="2757" spans="1:10" customFormat="1" x14ac:dyDescent="0.3">
      <c r="A2757" s="7" t="s">
        <v>7116</v>
      </c>
      <c r="B2757" s="7" t="s">
        <v>7117</v>
      </c>
      <c r="C2757" s="33">
        <v>0</v>
      </c>
      <c r="D2757" s="52">
        <v>110584.88</v>
      </c>
      <c r="E2757" s="70">
        <v>0</v>
      </c>
      <c r="F2757" s="122">
        <f t="shared" si="129"/>
        <v>165877.32</v>
      </c>
      <c r="G2757" s="105">
        <f t="shared" si="130"/>
        <v>44233.952000000005</v>
      </c>
      <c r="H2757" s="105">
        <f t="shared" si="131"/>
        <v>71880.172000000006</v>
      </c>
      <c r="I2757" s="7" t="s">
        <v>17519</v>
      </c>
      <c r="J2757" s="7" t="s">
        <v>272</v>
      </c>
    </row>
    <row r="2758" spans="1:10" customFormat="1" x14ac:dyDescent="0.3">
      <c r="A2758" s="7" t="s">
        <v>7118</v>
      </c>
      <c r="B2758" s="7" t="s">
        <v>7119</v>
      </c>
      <c r="C2758" s="33">
        <v>0</v>
      </c>
      <c r="D2758" s="52">
        <v>66413.31</v>
      </c>
      <c r="E2758" s="70">
        <v>0</v>
      </c>
      <c r="F2758" s="122">
        <f t="shared" si="129"/>
        <v>99619.964999999997</v>
      </c>
      <c r="G2758" s="105">
        <f t="shared" si="130"/>
        <v>26565.324000000001</v>
      </c>
      <c r="H2758" s="105">
        <f t="shared" si="131"/>
        <v>43168.6515</v>
      </c>
      <c r="I2758" s="7" t="s">
        <v>17519</v>
      </c>
      <c r="J2758" s="7" t="s">
        <v>272</v>
      </c>
    </row>
    <row r="2759" spans="1:10" customFormat="1" x14ac:dyDescent="0.3">
      <c r="A2759" s="7" t="s">
        <v>7120</v>
      </c>
      <c r="B2759" s="7" t="s">
        <v>7121</v>
      </c>
      <c r="C2759" s="33">
        <v>0</v>
      </c>
      <c r="D2759" s="52">
        <v>84728</v>
      </c>
      <c r="E2759" s="70">
        <v>0</v>
      </c>
      <c r="F2759" s="122">
        <f t="shared" ref="F2759:F2822" si="132">IF(E2759&gt;0,+E2759,IF(D2759&gt;0,+D2759,IF(C2759&gt;0,+C2759,0)))*1.5</f>
        <v>127092</v>
      </c>
      <c r="G2759" s="105">
        <f t="shared" si="130"/>
        <v>33891.200000000004</v>
      </c>
      <c r="H2759" s="105">
        <f t="shared" si="131"/>
        <v>55073.200000000004</v>
      </c>
      <c r="I2759" s="7" t="s">
        <v>17519</v>
      </c>
      <c r="J2759" s="7" t="s">
        <v>272</v>
      </c>
    </row>
    <row r="2760" spans="1:10" customFormat="1" x14ac:dyDescent="0.3">
      <c r="A2760" s="7" t="s">
        <v>7122</v>
      </c>
      <c r="B2760" s="7" t="s">
        <v>7123</v>
      </c>
      <c r="C2760" s="33">
        <v>0</v>
      </c>
      <c r="D2760" s="52">
        <v>4382.7700000000004</v>
      </c>
      <c r="E2760" s="70">
        <v>0</v>
      </c>
      <c r="F2760" s="122">
        <f t="shared" si="132"/>
        <v>6574.1550000000007</v>
      </c>
      <c r="G2760" s="105">
        <f t="shared" si="130"/>
        <v>1753.1080000000002</v>
      </c>
      <c r="H2760" s="105">
        <f t="shared" si="131"/>
        <v>2848.8005000000003</v>
      </c>
      <c r="I2760" s="7" t="s">
        <v>17519</v>
      </c>
      <c r="J2760" s="7" t="s">
        <v>272</v>
      </c>
    </row>
    <row r="2761" spans="1:10" customFormat="1" x14ac:dyDescent="0.3">
      <c r="A2761" s="7" t="s">
        <v>7124</v>
      </c>
      <c r="B2761" s="7" t="s">
        <v>7125</v>
      </c>
      <c r="C2761" s="33">
        <v>0</v>
      </c>
      <c r="D2761" s="52">
        <v>8703.66</v>
      </c>
      <c r="E2761" s="70">
        <v>0</v>
      </c>
      <c r="F2761" s="122">
        <f t="shared" si="132"/>
        <v>13055.49</v>
      </c>
      <c r="G2761" s="105">
        <f t="shared" si="130"/>
        <v>3481.4639999999999</v>
      </c>
      <c r="H2761" s="105">
        <f t="shared" si="131"/>
        <v>5657.3789999999999</v>
      </c>
      <c r="I2761" s="7" t="s">
        <v>17519</v>
      </c>
      <c r="J2761" s="7" t="s">
        <v>272</v>
      </c>
    </row>
    <row r="2762" spans="1:10" customFormat="1" x14ac:dyDescent="0.3">
      <c r="A2762" s="7" t="s">
        <v>7126</v>
      </c>
      <c r="B2762" s="7" t="s">
        <v>7127</v>
      </c>
      <c r="C2762" s="33">
        <v>0</v>
      </c>
      <c r="D2762" s="52">
        <v>6687.8</v>
      </c>
      <c r="E2762" s="70">
        <v>0</v>
      </c>
      <c r="F2762" s="122">
        <f t="shared" si="132"/>
        <v>10031.700000000001</v>
      </c>
      <c r="G2762" s="105">
        <f t="shared" si="130"/>
        <v>2675.1200000000003</v>
      </c>
      <c r="H2762" s="105">
        <f t="shared" si="131"/>
        <v>4347.0700000000006</v>
      </c>
      <c r="I2762" s="7" t="s">
        <v>17519</v>
      </c>
      <c r="J2762" s="7" t="s">
        <v>272</v>
      </c>
    </row>
    <row r="2763" spans="1:10" customFormat="1" x14ac:dyDescent="0.3">
      <c r="A2763" s="7" t="s">
        <v>7128</v>
      </c>
      <c r="B2763" s="7" t="s">
        <v>7129</v>
      </c>
      <c r="C2763" s="33">
        <v>0</v>
      </c>
      <c r="D2763" s="52">
        <v>31757.53</v>
      </c>
      <c r="E2763" s="70">
        <v>0</v>
      </c>
      <c r="F2763" s="122">
        <f t="shared" si="132"/>
        <v>47636.294999999998</v>
      </c>
      <c r="G2763" s="105">
        <f t="shared" si="130"/>
        <v>12703.012000000001</v>
      </c>
      <c r="H2763" s="105">
        <f t="shared" si="131"/>
        <v>20642.394499999999</v>
      </c>
      <c r="I2763" s="7" t="s">
        <v>17519</v>
      </c>
      <c r="J2763" s="7" t="s">
        <v>272</v>
      </c>
    </row>
    <row r="2764" spans="1:10" customFormat="1" x14ac:dyDescent="0.3">
      <c r="A2764" s="7" t="s">
        <v>7130</v>
      </c>
      <c r="B2764" s="7" t="s">
        <v>7131</v>
      </c>
      <c r="C2764" s="33">
        <v>0</v>
      </c>
      <c r="D2764" s="52">
        <v>39389</v>
      </c>
      <c r="E2764" s="70">
        <v>0</v>
      </c>
      <c r="F2764" s="122">
        <f t="shared" si="132"/>
        <v>59083.5</v>
      </c>
      <c r="G2764" s="105">
        <f t="shared" si="130"/>
        <v>15755.6</v>
      </c>
      <c r="H2764" s="105">
        <f t="shared" si="131"/>
        <v>25602.850000000002</v>
      </c>
      <c r="I2764" s="7" t="s">
        <v>17519</v>
      </c>
      <c r="J2764" s="7" t="s">
        <v>272</v>
      </c>
    </row>
    <row r="2765" spans="1:10" customFormat="1" x14ac:dyDescent="0.3">
      <c r="A2765" s="7" t="s">
        <v>7132</v>
      </c>
      <c r="B2765" s="7" t="s">
        <v>7133</v>
      </c>
      <c r="C2765" s="33">
        <v>0</v>
      </c>
      <c r="D2765" s="52">
        <v>39389</v>
      </c>
      <c r="E2765" s="70">
        <v>0</v>
      </c>
      <c r="F2765" s="122">
        <f t="shared" si="132"/>
        <v>59083.5</v>
      </c>
      <c r="G2765" s="105">
        <f t="shared" si="130"/>
        <v>15755.6</v>
      </c>
      <c r="H2765" s="105">
        <f t="shared" si="131"/>
        <v>25602.850000000002</v>
      </c>
      <c r="I2765" s="7" t="s">
        <v>17519</v>
      </c>
      <c r="J2765" s="7" t="s">
        <v>272</v>
      </c>
    </row>
    <row r="2766" spans="1:10" customFormat="1" x14ac:dyDescent="0.3">
      <c r="A2766" s="7" t="s">
        <v>7134</v>
      </c>
      <c r="B2766" s="7" t="s">
        <v>7135</v>
      </c>
      <c r="C2766" s="33">
        <v>0</v>
      </c>
      <c r="D2766" s="52">
        <v>75773.25</v>
      </c>
      <c r="E2766" s="70">
        <v>0</v>
      </c>
      <c r="F2766" s="122">
        <f t="shared" si="132"/>
        <v>113659.875</v>
      </c>
      <c r="G2766" s="105">
        <f t="shared" si="130"/>
        <v>30309.300000000003</v>
      </c>
      <c r="H2766" s="105">
        <f t="shared" si="131"/>
        <v>49252.612500000003</v>
      </c>
      <c r="I2766" s="7" t="s">
        <v>17519</v>
      </c>
      <c r="J2766" s="7" t="s">
        <v>272</v>
      </c>
    </row>
    <row r="2767" spans="1:10" customFormat="1" x14ac:dyDescent="0.3">
      <c r="A2767" s="7" t="s">
        <v>7136</v>
      </c>
      <c r="B2767" s="7" t="s">
        <v>7137</v>
      </c>
      <c r="C2767" s="33">
        <v>0</v>
      </c>
      <c r="D2767" s="52">
        <v>2262.19</v>
      </c>
      <c r="E2767" s="70">
        <v>0</v>
      </c>
      <c r="F2767" s="122">
        <f t="shared" si="132"/>
        <v>3393.2849999999999</v>
      </c>
      <c r="G2767" s="105">
        <f t="shared" si="130"/>
        <v>904.87600000000009</v>
      </c>
      <c r="H2767" s="105">
        <f t="shared" si="131"/>
        <v>1470.4235000000001</v>
      </c>
      <c r="I2767" s="7" t="s">
        <v>17519</v>
      </c>
      <c r="J2767" s="7" t="s">
        <v>272</v>
      </c>
    </row>
    <row r="2768" spans="1:10" customFormat="1" x14ac:dyDescent="0.3">
      <c r="A2768" s="7" t="s">
        <v>7138</v>
      </c>
      <c r="B2768" s="7" t="s">
        <v>7139</v>
      </c>
      <c r="C2768" s="33">
        <v>0</v>
      </c>
      <c r="D2768" s="52">
        <v>8703.66</v>
      </c>
      <c r="E2768" s="70">
        <v>0</v>
      </c>
      <c r="F2768" s="122">
        <f t="shared" si="132"/>
        <v>13055.49</v>
      </c>
      <c r="G2768" s="105">
        <f t="shared" si="130"/>
        <v>3481.4639999999999</v>
      </c>
      <c r="H2768" s="105">
        <f t="shared" si="131"/>
        <v>5657.3789999999999</v>
      </c>
      <c r="I2768" s="7" t="s">
        <v>17519</v>
      </c>
      <c r="J2768" s="7" t="s">
        <v>272</v>
      </c>
    </row>
    <row r="2769" spans="1:10" customFormat="1" x14ac:dyDescent="0.3">
      <c r="A2769" s="7" t="s">
        <v>7140</v>
      </c>
      <c r="B2769" s="7" t="s">
        <v>7141</v>
      </c>
      <c r="C2769" s="33">
        <v>0</v>
      </c>
      <c r="D2769" s="52">
        <v>56353.64</v>
      </c>
      <c r="E2769" s="70">
        <v>0</v>
      </c>
      <c r="F2769" s="122">
        <f t="shared" si="132"/>
        <v>84530.459999999992</v>
      </c>
      <c r="G2769" s="105">
        <f t="shared" si="130"/>
        <v>22541.455999999998</v>
      </c>
      <c r="H2769" s="105">
        <f t="shared" si="131"/>
        <v>36629.865999999995</v>
      </c>
      <c r="I2769" s="7" t="s">
        <v>17519</v>
      </c>
      <c r="J2769" s="7" t="s">
        <v>272</v>
      </c>
    </row>
    <row r="2770" spans="1:10" customFormat="1" x14ac:dyDescent="0.3">
      <c r="A2770" s="7" t="s">
        <v>7142</v>
      </c>
      <c r="B2770" s="7" t="s">
        <v>7143</v>
      </c>
      <c r="C2770" s="33">
        <v>0</v>
      </c>
      <c r="D2770" s="52">
        <v>97839.7</v>
      </c>
      <c r="E2770" s="70">
        <v>0</v>
      </c>
      <c r="F2770" s="122">
        <f t="shared" si="132"/>
        <v>146759.54999999999</v>
      </c>
      <c r="G2770" s="105">
        <f t="shared" si="130"/>
        <v>39135.879999999997</v>
      </c>
      <c r="H2770" s="105">
        <f t="shared" si="131"/>
        <v>63595.805</v>
      </c>
      <c r="I2770" s="7" t="s">
        <v>17519</v>
      </c>
      <c r="J2770" s="7" t="s">
        <v>272</v>
      </c>
    </row>
    <row r="2771" spans="1:10" customFormat="1" x14ac:dyDescent="0.3">
      <c r="A2771" s="7" t="s">
        <v>7144</v>
      </c>
      <c r="B2771" s="7" t="s">
        <v>7145</v>
      </c>
      <c r="C2771" s="33">
        <v>0</v>
      </c>
      <c r="D2771" s="52">
        <v>18409.3</v>
      </c>
      <c r="E2771" s="70">
        <v>0</v>
      </c>
      <c r="F2771" s="122">
        <f t="shared" si="132"/>
        <v>27613.949999999997</v>
      </c>
      <c r="G2771" s="105">
        <f t="shared" si="130"/>
        <v>7363.72</v>
      </c>
      <c r="H2771" s="105">
        <f t="shared" si="131"/>
        <v>11966.045</v>
      </c>
      <c r="I2771" s="7" t="s">
        <v>17519</v>
      </c>
      <c r="J2771" s="7" t="s">
        <v>272</v>
      </c>
    </row>
    <row r="2772" spans="1:10" customFormat="1" x14ac:dyDescent="0.3">
      <c r="A2772" s="7" t="s">
        <v>7146</v>
      </c>
      <c r="B2772" s="7" t="s">
        <v>7147</v>
      </c>
      <c r="C2772" s="33">
        <v>0</v>
      </c>
      <c r="D2772" s="52">
        <v>135726.64000000001</v>
      </c>
      <c r="E2772" s="70">
        <v>0</v>
      </c>
      <c r="F2772" s="122">
        <f t="shared" si="132"/>
        <v>203589.96000000002</v>
      </c>
      <c r="G2772" s="105">
        <f t="shared" si="130"/>
        <v>54290.65600000001</v>
      </c>
      <c r="H2772" s="105">
        <f t="shared" si="131"/>
        <v>88222.316000000006</v>
      </c>
      <c r="I2772" s="7" t="s">
        <v>17519</v>
      </c>
      <c r="J2772" s="7" t="s">
        <v>272</v>
      </c>
    </row>
    <row r="2773" spans="1:10" customFormat="1" x14ac:dyDescent="0.3">
      <c r="A2773" s="7" t="s">
        <v>7148</v>
      </c>
      <c r="B2773" s="7" t="s">
        <v>7149</v>
      </c>
      <c r="C2773" s="33">
        <v>0</v>
      </c>
      <c r="D2773" s="52">
        <v>14025.34</v>
      </c>
      <c r="E2773" s="70">
        <v>0</v>
      </c>
      <c r="F2773" s="122">
        <f t="shared" si="132"/>
        <v>21038.010000000002</v>
      </c>
      <c r="G2773" s="105">
        <f t="shared" si="130"/>
        <v>5610.1360000000013</v>
      </c>
      <c r="H2773" s="105">
        <f t="shared" si="131"/>
        <v>9116.4710000000014</v>
      </c>
      <c r="I2773" s="7" t="s">
        <v>17519</v>
      </c>
      <c r="J2773" s="7" t="s">
        <v>272</v>
      </c>
    </row>
    <row r="2774" spans="1:10" customFormat="1" x14ac:dyDescent="0.3">
      <c r="A2774" s="7" t="s">
        <v>7150</v>
      </c>
      <c r="B2774" s="7" t="s">
        <v>7151</v>
      </c>
      <c r="C2774" s="33">
        <v>0</v>
      </c>
      <c r="D2774" s="52">
        <v>178594.01</v>
      </c>
      <c r="E2774" s="70">
        <v>0</v>
      </c>
      <c r="F2774" s="122">
        <f t="shared" si="132"/>
        <v>267891.01500000001</v>
      </c>
      <c r="G2774" s="105">
        <f t="shared" si="130"/>
        <v>71437.604000000007</v>
      </c>
      <c r="H2774" s="105">
        <f t="shared" si="131"/>
        <v>116086.10650000001</v>
      </c>
      <c r="I2774" s="7" t="s">
        <v>17519</v>
      </c>
      <c r="J2774" s="7" t="s">
        <v>272</v>
      </c>
    </row>
    <row r="2775" spans="1:10" customFormat="1" x14ac:dyDescent="0.3">
      <c r="A2775" s="7" t="s">
        <v>7152</v>
      </c>
      <c r="B2775" s="7" t="s">
        <v>7153</v>
      </c>
      <c r="C2775" s="33">
        <v>0</v>
      </c>
      <c r="D2775" s="52">
        <v>11900</v>
      </c>
      <c r="E2775" s="70">
        <v>0</v>
      </c>
      <c r="F2775" s="122">
        <f t="shared" si="132"/>
        <v>17850</v>
      </c>
      <c r="G2775" s="105">
        <f t="shared" si="130"/>
        <v>4760</v>
      </c>
      <c r="H2775" s="105">
        <f t="shared" si="131"/>
        <v>7735</v>
      </c>
      <c r="I2775" s="7" t="s">
        <v>17519</v>
      </c>
      <c r="J2775" s="7" t="s">
        <v>272</v>
      </c>
    </row>
    <row r="2776" spans="1:10" customFormat="1" x14ac:dyDescent="0.3">
      <c r="A2776" s="7" t="s">
        <v>7154</v>
      </c>
      <c r="B2776" s="7" t="s">
        <v>7155</v>
      </c>
      <c r="C2776" s="33">
        <v>0</v>
      </c>
      <c r="D2776" s="52">
        <v>7427.69</v>
      </c>
      <c r="E2776" s="70">
        <v>7223.3</v>
      </c>
      <c r="F2776" s="122">
        <f t="shared" si="132"/>
        <v>10834.95</v>
      </c>
      <c r="G2776" s="105">
        <f t="shared" si="130"/>
        <v>2889.32</v>
      </c>
      <c r="H2776" s="105">
        <f t="shared" si="131"/>
        <v>4695.1450000000004</v>
      </c>
      <c r="I2776" s="7" t="s">
        <v>17519</v>
      </c>
      <c r="J2776" s="7" t="s">
        <v>272</v>
      </c>
    </row>
    <row r="2777" spans="1:10" customFormat="1" x14ac:dyDescent="0.3">
      <c r="A2777" s="7" t="s">
        <v>7156</v>
      </c>
      <c r="B2777" s="7" t="s">
        <v>7157</v>
      </c>
      <c r="C2777" s="33">
        <v>0</v>
      </c>
      <c r="D2777" s="52">
        <v>8703.66</v>
      </c>
      <c r="E2777" s="70">
        <v>0</v>
      </c>
      <c r="F2777" s="122">
        <f t="shared" si="132"/>
        <v>13055.49</v>
      </c>
      <c r="G2777" s="105">
        <f t="shared" si="130"/>
        <v>3481.4639999999999</v>
      </c>
      <c r="H2777" s="105">
        <f t="shared" si="131"/>
        <v>5657.3789999999999</v>
      </c>
      <c r="I2777" s="7" t="s">
        <v>17519</v>
      </c>
      <c r="J2777" s="7" t="s">
        <v>272</v>
      </c>
    </row>
    <row r="2778" spans="1:10" customFormat="1" x14ac:dyDescent="0.3">
      <c r="A2778" s="7" t="s">
        <v>7158</v>
      </c>
      <c r="B2778" s="7" t="s">
        <v>7159</v>
      </c>
      <c r="C2778" s="33">
        <v>0</v>
      </c>
      <c r="D2778" s="52">
        <v>12443.1</v>
      </c>
      <c r="E2778" s="70">
        <v>0</v>
      </c>
      <c r="F2778" s="122">
        <f t="shared" si="132"/>
        <v>18664.650000000001</v>
      </c>
      <c r="G2778" s="105">
        <f t="shared" si="130"/>
        <v>4977.2400000000007</v>
      </c>
      <c r="H2778" s="105">
        <f t="shared" si="131"/>
        <v>8088.0150000000003</v>
      </c>
      <c r="I2778" s="7" t="s">
        <v>17519</v>
      </c>
      <c r="J2778" s="7" t="s">
        <v>272</v>
      </c>
    </row>
    <row r="2779" spans="1:10" customFormat="1" x14ac:dyDescent="0.3">
      <c r="A2779" s="7" t="s">
        <v>7160</v>
      </c>
      <c r="B2779" s="7" t="s">
        <v>7161</v>
      </c>
      <c r="C2779" s="33">
        <v>0</v>
      </c>
      <c r="D2779" s="52">
        <v>4354.2</v>
      </c>
      <c r="E2779" s="70">
        <v>0</v>
      </c>
      <c r="F2779" s="122">
        <f t="shared" si="132"/>
        <v>6531.2999999999993</v>
      </c>
      <c r="G2779" s="105">
        <f t="shared" si="130"/>
        <v>1741.68</v>
      </c>
      <c r="H2779" s="105">
        <f t="shared" si="131"/>
        <v>2830.23</v>
      </c>
      <c r="I2779" s="7" t="s">
        <v>17519</v>
      </c>
      <c r="J2779" s="7" t="s">
        <v>17529</v>
      </c>
    </row>
    <row r="2780" spans="1:10" customFormat="1" x14ac:dyDescent="0.3">
      <c r="A2780" s="7" t="s">
        <v>7162</v>
      </c>
      <c r="B2780" s="7" t="s">
        <v>7163</v>
      </c>
      <c r="C2780" s="33">
        <v>0</v>
      </c>
      <c r="D2780" s="52">
        <v>29309.7</v>
      </c>
      <c r="E2780" s="70">
        <v>0</v>
      </c>
      <c r="F2780" s="122">
        <f t="shared" si="132"/>
        <v>43964.55</v>
      </c>
      <c r="G2780" s="105">
        <f t="shared" si="130"/>
        <v>11723.880000000001</v>
      </c>
      <c r="H2780" s="105">
        <f t="shared" si="131"/>
        <v>19051.305</v>
      </c>
      <c r="I2780" s="7" t="s">
        <v>17519</v>
      </c>
      <c r="J2780" s="7" t="s">
        <v>272</v>
      </c>
    </row>
    <row r="2781" spans="1:10" customFormat="1" x14ac:dyDescent="0.3">
      <c r="A2781" s="7" t="s">
        <v>7164</v>
      </c>
      <c r="B2781" s="7" t="s">
        <v>7165</v>
      </c>
      <c r="C2781" s="33">
        <v>0</v>
      </c>
      <c r="D2781" s="52">
        <v>2594.1999999999998</v>
      </c>
      <c r="E2781" s="70">
        <v>0</v>
      </c>
      <c r="F2781" s="122">
        <f t="shared" si="132"/>
        <v>3891.2999999999997</v>
      </c>
      <c r="G2781" s="105">
        <f t="shared" si="130"/>
        <v>1037.68</v>
      </c>
      <c r="H2781" s="105">
        <f t="shared" si="131"/>
        <v>1686.23</v>
      </c>
      <c r="I2781" s="7" t="s">
        <v>17519</v>
      </c>
      <c r="J2781" s="7" t="s">
        <v>272</v>
      </c>
    </row>
    <row r="2782" spans="1:10" customFormat="1" x14ac:dyDescent="0.3">
      <c r="A2782" s="7" t="s">
        <v>7166</v>
      </c>
      <c r="B2782" s="7" t="s">
        <v>7167</v>
      </c>
      <c r="C2782" s="33">
        <v>0</v>
      </c>
      <c r="D2782" s="52">
        <v>4141.8</v>
      </c>
      <c r="E2782" s="70">
        <v>0</v>
      </c>
      <c r="F2782" s="122">
        <f t="shared" si="132"/>
        <v>6212.7000000000007</v>
      </c>
      <c r="G2782" s="105">
        <f t="shared" si="130"/>
        <v>1656.7200000000003</v>
      </c>
      <c r="H2782" s="105">
        <f t="shared" si="131"/>
        <v>2692.17</v>
      </c>
      <c r="I2782" s="7" t="s">
        <v>17519</v>
      </c>
      <c r="J2782" s="7" t="s">
        <v>272</v>
      </c>
    </row>
    <row r="2783" spans="1:10" customFormat="1" x14ac:dyDescent="0.3">
      <c r="A2783" s="7" t="s">
        <v>7168</v>
      </c>
      <c r="B2783" s="7" t="s">
        <v>7169</v>
      </c>
      <c r="C2783" s="33">
        <v>0</v>
      </c>
      <c r="D2783" s="52">
        <v>8703.66</v>
      </c>
      <c r="E2783" s="70">
        <v>0</v>
      </c>
      <c r="F2783" s="122">
        <f t="shared" si="132"/>
        <v>13055.49</v>
      </c>
      <c r="G2783" s="105">
        <f t="shared" si="130"/>
        <v>3481.4639999999999</v>
      </c>
      <c r="H2783" s="105">
        <f t="shared" si="131"/>
        <v>5657.3789999999999</v>
      </c>
      <c r="I2783" s="7" t="s">
        <v>17519</v>
      </c>
      <c r="J2783" s="7" t="s">
        <v>272</v>
      </c>
    </row>
    <row r="2784" spans="1:10" customFormat="1" x14ac:dyDescent="0.3">
      <c r="A2784" s="7" t="s">
        <v>7170</v>
      </c>
      <c r="B2784" s="7" t="s">
        <v>7171</v>
      </c>
      <c r="C2784" s="33">
        <v>0</v>
      </c>
      <c r="D2784" s="52">
        <v>66670</v>
      </c>
      <c r="E2784" s="70">
        <v>0</v>
      </c>
      <c r="F2784" s="122">
        <f t="shared" si="132"/>
        <v>100005</v>
      </c>
      <c r="G2784" s="105">
        <f t="shared" si="130"/>
        <v>26668</v>
      </c>
      <c r="H2784" s="105">
        <f t="shared" si="131"/>
        <v>43335.5</v>
      </c>
      <c r="I2784" s="7" t="s">
        <v>17519</v>
      </c>
      <c r="J2784" s="7" t="s">
        <v>272</v>
      </c>
    </row>
    <row r="2785" spans="1:10" customFormat="1" x14ac:dyDescent="0.3">
      <c r="A2785" s="7" t="s">
        <v>7172</v>
      </c>
      <c r="B2785" s="7" t="s">
        <v>7173</v>
      </c>
      <c r="C2785" s="66">
        <v>0</v>
      </c>
      <c r="D2785" s="68">
        <v>97839.7</v>
      </c>
      <c r="E2785" s="70">
        <v>0</v>
      </c>
      <c r="F2785" s="122">
        <f t="shared" si="132"/>
        <v>146759.54999999999</v>
      </c>
      <c r="G2785" s="105">
        <f t="shared" si="130"/>
        <v>39135.879999999997</v>
      </c>
      <c r="H2785" s="105">
        <f t="shared" si="131"/>
        <v>63595.805</v>
      </c>
      <c r="I2785" s="7" t="s">
        <v>17519</v>
      </c>
      <c r="J2785" s="7" t="s">
        <v>272</v>
      </c>
    </row>
    <row r="2786" spans="1:10" customFormat="1" x14ac:dyDescent="0.3">
      <c r="A2786" s="7" t="s">
        <v>7174</v>
      </c>
      <c r="B2786" s="7" t="s">
        <v>7175</v>
      </c>
      <c r="C2786" s="33">
        <v>0</v>
      </c>
      <c r="D2786" s="52">
        <v>5572.77</v>
      </c>
      <c r="E2786" s="70">
        <v>0</v>
      </c>
      <c r="F2786" s="122">
        <f t="shared" si="132"/>
        <v>8359.1550000000007</v>
      </c>
      <c r="G2786" s="105">
        <f t="shared" si="130"/>
        <v>2229.1080000000002</v>
      </c>
      <c r="H2786" s="105">
        <f t="shared" si="131"/>
        <v>3622.3005000000003</v>
      </c>
      <c r="I2786" s="7" t="s">
        <v>17519</v>
      </c>
      <c r="J2786" s="7" t="s">
        <v>272</v>
      </c>
    </row>
    <row r="2787" spans="1:10" customFormat="1" x14ac:dyDescent="0.3">
      <c r="A2787" s="7" t="s">
        <v>7176</v>
      </c>
      <c r="B2787" s="7" t="s">
        <v>7177</v>
      </c>
      <c r="C2787" s="33">
        <v>0</v>
      </c>
      <c r="D2787" s="52">
        <v>8424.01</v>
      </c>
      <c r="E2787" s="70">
        <v>0</v>
      </c>
      <c r="F2787" s="122">
        <f t="shared" si="132"/>
        <v>12636.014999999999</v>
      </c>
      <c r="G2787" s="105">
        <f t="shared" si="130"/>
        <v>3369.6040000000003</v>
      </c>
      <c r="H2787" s="105">
        <f t="shared" si="131"/>
        <v>5475.6065000000008</v>
      </c>
      <c r="I2787" s="7" t="s">
        <v>17519</v>
      </c>
      <c r="J2787" s="7" t="s">
        <v>272</v>
      </c>
    </row>
    <row r="2788" spans="1:10" customFormat="1" x14ac:dyDescent="0.3">
      <c r="A2788" s="7" t="s">
        <v>7178</v>
      </c>
      <c r="B2788" s="7" t="s">
        <v>7179</v>
      </c>
      <c r="C2788" s="33">
        <v>0</v>
      </c>
      <c r="D2788" s="52">
        <v>8424.01</v>
      </c>
      <c r="E2788" s="70">
        <v>0</v>
      </c>
      <c r="F2788" s="122">
        <f t="shared" si="132"/>
        <v>12636.014999999999</v>
      </c>
      <c r="G2788" s="105">
        <f t="shared" si="130"/>
        <v>3369.6040000000003</v>
      </c>
      <c r="H2788" s="105">
        <f t="shared" si="131"/>
        <v>5475.6065000000008</v>
      </c>
      <c r="I2788" s="7" t="s">
        <v>17519</v>
      </c>
      <c r="J2788" s="7" t="s">
        <v>272</v>
      </c>
    </row>
    <row r="2789" spans="1:10" customFormat="1" x14ac:dyDescent="0.3">
      <c r="A2789" s="7" t="s">
        <v>7180</v>
      </c>
      <c r="B2789" s="7" t="s">
        <v>7181</v>
      </c>
      <c r="C2789" s="33">
        <v>0</v>
      </c>
      <c r="D2789" s="52">
        <v>144882.5</v>
      </c>
      <c r="E2789" s="70">
        <v>188168.75</v>
      </c>
      <c r="F2789" s="122">
        <f t="shared" si="132"/>
        <v>282253.125</v>
      </c>
      <c r="G2789" s="105">
        <f t="shared" si="130"/>
        <v>75267.5</v>
      </c>
      <c r="H2789" s="105">
        <f t="shared" si="131"/>
        <v>122309.6875</v>
      </c>
      <c r="I2789" s="7" t="s">
        <v>17519</v>
      </c>
      <c r="J2789" s="7" t="s">
        <v>272</v>
      </c>
    </row>
    <row r="2790" spans="1:10" customFormat="1" x14ac:dyDescent="0.3">
      <c r="A2790" s="7" t="s">
        <v>7182</v>
      </c>
      <c r="B2790" s="7" t="s">
        <v>7183</v>
      </c>
      <c r="C2790" s="33">
        <v>0</v>
      </c>
      <c r="D2790" s="52">
        <v>196350</v>
      </c>
      <c r="E2790" s="70">
        <v>0</v>
      </c>
      <c r="F2790" s="122">
        <f t="shared" si="132"/>
        <v>294525</v>
      </c>
      <c r="G2790" s="105">
        <f t="shared" si="130"/>
        <v>78540</v>
      </c>
      <c r="H2790" s="105">
        <f t="shared" si="131"/>
        <v>127627.5</v>
      </c>
      <c r="I2790" s="7" t="s">
        <v>17519</v>
      </c>
      <c r="J2790" s="7" t="s">
        <v>272</v>
      </c>
    </row>
    <row r="2791" spans="1:10" customFormat="1" x14ac:dyDescent="0.3">
      <c r="A2791" s="7" t="s">
        <v>7184</v>
      </c>
      <c r="B2791" s="7" t="s">
        <v>7185</v>
      </c>
      <c r="C2791" s="33">
        <v>0</v>
      </c>
      <c r="D2791" s="52">
        <v>214200</v>
      </c>
      <c r="E2791" s="70">
        <v>0</v>
      </c>
      <c r="F2791" s="122">
        <f t="shared" si="132"/>
        <v>321300</v>
      </c>
      <c r="G2791" s="105">
        <f t="shared" si="130"/>
        <v>85680</v>
      </c>
      <c r="H2791" s="105">
        <f t="shared" si="131"/>
        <v>139230</v>
      </c>
      <c r="I2791" s="7" t="s">
        <v>17519</v>
      </c>
      <c r="J2791" s="7" t="s">
        <v>272</v>
      </c>
    </row>
    <row r="2792" spans="1:10" customFormat="1" x14ac:dyDescent="0.3">
      <c r="A2792" s="7" t="s">
        <v>7186</v>
      </c>
      <c r="B2792" s="7" t="s">
        <v>7187</v>
      </c>
      <c r="C2792" s="33">
        <v>0</v>
      </c>
      <c r="D2792" s="52">
        <v>214200</v>
      </c>
      <c r="E2792" s="70">
        <v>0</v>
      </c>
      <c r="F2792" s="122">
        <f t="shared" si="132"/>
        <v>321300</v>
      </c>
      <c r="G2792" s="105">
        <f t="shared" si="130"/>
        <v>85680</v>
      </c>
      <c r="H2792" s="105">
        <f t="shared" si="131"/>
        <v>139230</v>
      </c>
      <c r="I2792" s="7" t="s">
        <v>17519</v>
      </c>
      <c r="J2792" s="7" t="s">
        <v>272</v>
      </c>
    </row>
    <row r="2793" spans="1:10" customFormat="1" x14ac:dyDescent="0.3">
      <c r="A2793" s="7" t="s">
        <v>7188</v>
      </c>
      <c r="B2793" s="7" t="s">
        <v>7189</v>
      </c>
      <c r="C2793" s="33">
        <v>0</v>
      </c>
      <c r="D2793" s="52">
        <v>8754.83</v>
      </c>
      <c r="E2793" s="70">
        <v>0</v>
      </c>
      <c r="F2793" s="122">
        <f t="shared" si="132"/>
        <v>13132.244999999999</v>
      </c>
      <c r="G2793" s="105">
        <f t="shared" si="130"/>
        <v>3501.9320000000002</v>
      </c>
      <c r="H2793" s="105">
        <f t="shared" si="131"/>
        <v>5690.6395000000002</v>
      </c>
      <c r="I2793" s="7" t="s">
        <v>17519</v>
      </c>
      <c r="J2793" s="7" t="s">
        <v>272</v>
      </c>
    </row>
    <row r="2794" spans="1:10" customFormat="1" x14ac:dyDescent="0.3">
      <c r="A2794" s="7" t="s">
        <v>7190</v>
      </c>
      <c r="B2794" s="7" t="s">
        <v>7191</v>
      </c>
      <c r="C2794" s="33">
        <v>0</v>
      </c>
      <c r="D2794" s="52">
        <v>12495</v>
      </c>
      <c r="E2794" s="70">
        <v>0</v>
      </c>
      <c r="F2794" s="122">
        <f t="shared" si="132"/>
        <v>18742.5</v>
      </c>
      <c r="G2794" s="105">
        <f t="shared" si="130"/>
        <v>4998</v>
      </c>
      <c r="H2794" s="105">
        <f t="shared" si="131"/>
        <v>8121.75</v>
      </c>
      <c r="I2794" s="7" t="s">
        <v>17519</v>
      </c>
      <c r="J2794" s="7" t="s">
        <v>272</v>
      </c>
    </row>
    <row r="2795" spans="1:10" customFormat="1" x14ac:dyDescent="0.3">
      <c r="A2795" s="7" t="s">
        <v>7192</v>
      </c>
      <c r="B2795" s="7" t="s">
        <v>7193</v>
      </c>
      <c r="C2795" s="33">
        <v>0</v>
      </c>
      <c r="D2795" s="52">
        <v>12390</v>
      </c>
      <c r="E2795" s="70">
        <v>0</v>
      </c>
      <c r="F2795" s="122">
        <f t="shared" si="132"/>
        <v>18585</v>
      </c>
      <c r="G2795" s="105">
        <f t="shared" si="130"/>
        <v>4956</v>
      </c>
      <c r="H2795" s="105">
        <f t="shared" si="131"/>
        <v>8053.5</v>
      </c>
      <c r="I2795" s="7" t="s">
        <v>17519</v>
      </c>
      <c r="J2795" s="7" t="s">
        <v>272</v>
      </c>
    </row>
    <row r="2796" spans="1:10" customFormat="1" x14ac:dyDescent="0.3">
      <c r="A2796" s="7" t="s">
        <v>7194</v>
      </c>
      <c r="B2796" s="7" t="s">
        <v>7195</v>
      </c>
      <c r="C2796" s="33">
        <v>0</v>
      </c>
      <c r="D2796" s="52">
        <v>18634.21</v>
      </c>
      <c r="E2796" s="70">
        <v>0</v>
      </c>
      <c r="F2796" s="122">
        <f t="shared" si="132"/>
        <v>27951.314999999999</v>
      </c>
      <c r="G2796" s="105">
        <f t="shared" si="130"/>
        <v>7453.6840000000002</v>
      </c>
      <c r="H2796" s="105">
        <f t="shared" si="131"/>
        <v>12112.236499999999</v>
      </c>
      <c r="I2796" s="7" t="s">
        <v>17519</v>
      </c>
      <c r="J2796" s="7" t="s">
        <v>272</v>
      </c>
    </row>
    <row r="2797" spans="1:10" customFormat="1" x14ac:dyDescent="0.3">
      <c r="A2797" s="7" t="s">
        <v>7196</v>
      </c>
      <c r="B2797" s="7" t="s">
        <v>7197</v>
      </c>
      <c r="C2797" s="33">
        <v>0</v>
      </c>
      <c r="D2797" s="52">
        <v>20907.11</v>
      </c>
      <c r="E2797" s="70">
        <v>0</v>
      </c>
      <c r="F2797" s="122">
        <f t="shared" si="132"/>
        <v>31360.665000000001</v>
      </c>
      <c r="G2797" s="105">
        <f t="shared" si="130"/>
        <v>8362.844000000001</v>
      </c>
      <c r="H2797" s="105">
        <f t="shared" si="131"/>
        <v>13589.621500000001</v>
      </c>
      <c r="I2797" s="7" t="s">
        <v>17519</v>
      </c>
      <c r="J2797" s="7" t="s">
        <v>272</v>
      </c>
    </row>
    <row r="2798" spans="1:10" customFormat="1" x14ac:dyDescent="0.3">
      <c r="A2798" s="7" t="s">
        <v>7198</v>
      </c>
      <c r="B2798" s="7" t="s">
        <v>7199</v>
      </c>
      <c r="C2798" s="33">
        <v>0</v>
      </c>
      <c r="D2798" s="52">
        <v>6118.95</v>
      </c>
      <c r="E2798" s="70">
        <v>0</v>
      </c>
      <c r="F2798" s="122">
        <f t="shared" si="132"/>
        <v>9178.4249999999993</v>
      </c>
      <c r="G2798" s="105">
        <f t="shared" si="130"/>
        <v>2447.58</v>
      </c>
      <c r="H2798" s="105">
        <f t="shared" si="131"/>
        <v>3977.3175000000001</v>
      </c>
      <c r="I2798" s="7" t="s">
        <v>17519</v>
      </c>
      <c r="J2798" s="7" t="s">
        <v>272</v>
      </c>
    </row>
    <row r="2799" spans="1:10" customFormat="1" x14ac:dyDescent="0.3">
      <c r="A2799" s="7" t="s">
        <v>7200</v>
      </c>
      <c r="B2799" s="7" t="s">
        <v>7201</v>
      </c>
      <c r="C2799" s="33">
        <v>0</v>
      </c>
      <c r="D2799" s="52">
        <v>936726.35</v>
      </c>
      <c r="E2799" s="70">
        <v>0</v>
      </c>
      <c r="F2799" s="122">
        <f t="shared" si="132"/>
        <v>1405089.5249999999</v>
      </c>
      <c r="G2799" s="105">
        <f t="shared" si="130"/>
        <v>374690.54000000004</v>
      </c>
      <c r="H2799" s="105">
        <f t="shared" si="131"/>
        <v>608872.12750000006</v>
      </c>
      <c r="I2799" s="7" t="s">
        <v>17519</v>
      </c>
      <c r="J2799" s="7" t="s">
        <v>272</v>
      </c>
    </row>
    <row r="2800" spans="1:10" customFormat="1" x14ac:dyDescent="0.3">
      <c r="A2800" s="7" t="s">
        <v>7202</v>
      </c>
      <c r="B2800" s="7" t="s">
        <v>7203</v>
      </c>
      <c r="C2800" s="33">
        <v>0</v>
      </c>
      <c r="D2800" s="52">
        <v>15599.6</v>
      </c>
      <c r="E2800" s="70">
        <v>0</v>
      </c>
      <c r="F2800" s="122">
        <f t="shared" si="132"/>
        <v>23399.4</v>
      </c>
      <c r="G2800" s="105">
        <f t="shared" si="130"/>
        <v>6239.84</v>
      </c>
      <c r="H2800" s="105">
        <f t="shared" si="131"/>
        <v>10139.74</v>
      </c>
      <c r="I2800" s="7" t="s">
        <v>17519</v>
      </c>
      <c r="J2800" s="7" t="s">
        <v>272</v>
      </c>
    </row>
    <row r="2801" spans="1:10" customFormat="1" x14ac:dyDescent="0.3">
      <c r="A2801" s="7" t="s">
        <v>7204</v>
      </c>
      <c r="B2801" s="7" t="s">
        <v>7205</v>
      </c>
      <c r="C2801" s="33">
        <v>0</v>
      </c>
      <c r="D2801" s="52">
        <v>24013</v>
      </c>
      <c r="E2801" s="70">
        <v>0</v>
      </c>
      <c r="F2801" s="122">
        <f t="shared" si="132"/>
        <v>36019.5</v>
      </c>
      <c r="G2801" s="105">
        <f t="shared" si="130"/>
        <v>9605.2000000000007</v>
      </c>
      <c r="H2801" s="105">
        <f t="shared" si="131"/>
        <v>15608.45</v>
      </c>
      <c r="I2801" s="7" t="s">
        <v>17519</v>
      </c>
      <c r="J2801" s="7" t="s">
        <v>272</v>
      </c>
    </row>
    <row r="2802" spans="1:10" customFormat="1" x14ac:dyDescent="0.3">
      <c r="A2802" s="7" t="s">
        <v>7206</v>
      </c>
      <c r="B2802" s="7" t="s">
        <v>7207</v>
      </c>
      <c r="C2802" s="33">
        <v>0</v>
      </c>
      <c r="D2802" s="52">
        <v>552493.19999999995</v>
      </c>
      <c r="E2802" s="70">
        <v>0</v>
      </c>
      <c r="F2802" s="122">
        <f t="shared" si="132"/>
        <v>828739.79999999993</v>
      </c>
      <c r="G2802" s="105">
        <f t="shared" si="130"/>
        <v>220997.28</v>
      </c>
      <c r="H2802" s="105">
        <f t="shared" si="131"/>
        <v>359120.57999999996</v>
      </c>
      <c r="I2802" s="7" t="s">
        <v>17519</v>
      </c>
      <c r="J2802" s="7" t="s">
        <v>272</v>
      </c>
    </row>
    <row r="2803" spans="1:10" customFormat="1" x14ac:dyDescent="0.3">
      <c r="A2803" s="7" t="s">
        <v>7208</v>
      </c>
      <c r="B2803" s="7" t="s">
        <v>7209</v>
      </c>
      <c r="C2803" s="33">
        <v>0</v>
      </c>
      <c r="D2803" s="52">
        <v>71980</v>
      </c>
      <c r="E2803" s="70">
        <v>0</v>
      </c>
      <c r="F2803" s="122">
        <f t="shared" si="132"/>
        <v>107970</v>
      </c>
      <c r="G2803" s="105">
        <f t="shared" si="130"/>
        <v>28792</v>
      </c>
      <c r="H2803" s="105">
        <f t="shared" si="131"/>
        <v>46787</v>
      </c>
      <c r="I2803" s="7" t="s">
        <v>17519</v>
      </c>
      <c r="J2803" s="7" t="s">
        <v>272</v>
      </c>
    </row>
    <row r="2804" spans="1:10" customFormat="1" x14ac:dyDescent="0.3">
      <c r="A2804" s="7" t="s">
        <v>7210</v>
      </c>
      <c r="B2804" s="7" t="s">
        <v>7211</v>
      </c>
      <c r="C2804" s="33">
        <v>0</v>
      </c>
      <c r="D2804" s="52">
        <v>70010.080000000002</v>
      </c>
      <c r="E2804" s="70">
        <v>0</v>
      </c>
      <c r="F2804" s="122">
        <f t="shared" si="132"/>
        <v>105015.12</v>
      </c>
      <c r="G2804" s="105">
        <f t="shared" si="130"/>
        <v>28004.032000000003</v>
      </c>
      <c r="H2804" s="105">
        <f t="shared" si="131"/>
        <v>45506.552000000003</v>
      </c>
      <c r="I2804" s="7" t="s">
        <v>17519</v>
      </c>
      <c r="J2804" s="7" t="s">
        <v>272</v>
      </c>
    </row>
    <row r="2805" spans="1:10" customFormat="1" x14ac:dyDescent="0.3">
      <c r="A2805" s="7" t="s">
        <v>7212</v>
      </c>
      <c r="B2805" s="7" t="s">
        <v>7213</v>
      </c>
      <c r="C2805" s="33">
        <v>0</v>
      </c>
      <c r="D2805" s="52">
        <v>444822</v>
      </c>
      <c r="E2805" s="70">
        <v>0</v>
      </c>
      <c r="F2805" s="122">
        <f t="shared" si="132"/>
        <v>667233</v>
      </c>
      <c r="G2805" s="105">
        <f t="shared" si="130"/>
        <v>177928.80000000002</v>
      </c>
      <c r="H2805" s="105">
        <f t="shared" si="131"/>
        <v>289134.3</v>
      </c>
      <c r="I2805" s="7" t="s">
        <v>17519</v>
      </c>
      <c r="J2805" s="7" t="s">
        <v>272</v>
      </c>
    </row>
    <row r="2806" spans="1:10" customFormat="1" x14ac:dyDescent="0.3">
      <c r="A2806" s="7" t="s">
        <v>7214</v>
      </c>
      <c r="B2806" s="7" t="s">
        <v>7215</v>
      </c>
      <c r="C2806" s="33">
        <v>0</v>
      </c>
      <c r="D2806" s="52">
        <v>71980</v>
      </c>
      <c r="E2806" s="70">
        <v>0</v>
      </c>
      <c r="F2806" s="122">
        <f t="shared" si="132"/>
        <v>107970</v>
      </c>
      <c r="G2806" s="105">
        <f t="shared" si="130"/>
        <v>28792</v>
      </c>
      <c r="H2806" s="105">
        <f t="shared" si="131"/>
        <v>46787</v>
      </c>
      <c r="I2806" s="7" t="s">
        <v>17519</v>
      </c>
      <c r="J2806" s="7" t="s">
        <v>272</v>
      </c>
    </row>
    <row r="2807" spans="1:10" customFormat="1" x14ac:dyDescent="0.3">
      <c r="A2807" s="7" t="s">
        <v>7216</v>
      </c>
      <c r="B2807" s="7" t="s">
        <v>7217</v>
      </c>
      <c r="C2807" s="33">
        <v>0</v>
      </c>
      <c r="D2807" s="52">
        <v>23600</v>
      </c>
      <c r="E2807" s="70">
        <v>0</v>
      </c>
      <c r="F2807" s="122">
        <f t="shared" si="132"/>
        <v>35400</v>
      </c>
      <c r="G2807" s="105">
        <f t="shared" si="130"/>
        <v>9440</v>
      </c>
      <c r="H2807" s="105">
        <f t="shared" si="131"/>
        <v>15340</v>
      </c>
      <c r="I2807" s="7" t="s">
        <v>17519</v>
      </c>
      <c r="J2807" s="7" t="s">
        <v>272</v>
      </c>
    </row>
    <row r="2808" spans="1:10" customFormat="1" x14ac:dyDescent="0.3">
      <c r="A2808" s="7" t="s">
        <v>7218</v>
      </c>
      <c r="B2808" s="7" t="s">
        <v>7219</v>
      </c>
      <c r="C2808" s="33">
        <v>0</v>
      </c>
      <c r="D2808" s="52">
        <v>17700</v>
      </c>
      <c r="E2808" s="70">
        <v>0</v>
      </c>
      <c r="F2808" s="122">
        <f t="shared" si="132"/>
        <v>26550</v>
      </c>
      <c r="G2808" s="105">
        <f t="shared" si="130"/>
        <v>7080</v>
      </c>
      <c r="H2808" s="105">
        <f t="shared" si="131"/>
        <v>11505</v>
      </c>
      <c r="I2808" s="7" t="s">
        <v>17519</v>
      </c>
      <c r="J2808" s="7" t="s">
        <v>272</v>
      </c>
    </row>
    <row r="2809" spans="1:10" customFormat="1" x14ac:dyDescent="0.3">
      <c r="A2809" s="7" t="s">
        <v>7220</v>
      </c>
      <c r="B2809" s="7" t="s">
        <v>7221</v>
      </c>
      <c r="C2809" s="33">
        <v>0</v>
      </c>
      <c r="D2809" s="52">
        <v>20349.099999999999</v>
      </c>
      <c r="E2809" s="70">
        <v>0</v>
      </c>
      <c r="F2809" s="122">
        <f t="shared" si="132"/>
        <v>30523.649999999998</v>
      </c>
      <c r="G2809" s="105">
        <f t="shared" si="130"/>
        <v>8139.6399999999994</v>
      </c>
      <c r="H2809" s="105">
        <f t="shared" si="131"/>
        <v>13226.914999999999</v>
      </c>
      <c r="I2809" s="7" t="s">
        <v>17519</v>
      </c>
      <c r="J2809" s="7" t="s">
        <v>272</v>
      </c>
    </row>
    <row r="2810" spans="1:10" customFormat="1" x14ac:dyDescent="0.3">
      <c r="A2810" s="7" t="s">
        <v>7222</v>
      </c>
      <c r="B2810" s="7" t="s">
        <v>7223</v>
      </c>
      <c r="C2810" s="33">
        <v>0</v>
      </c>
      <c r="D2810" s="52">
        <v>2963.1</v>
      </c>
      <c r="E2810" s="70">
        <v>0</v>
      </c>
      <c r="F2810" s="122">
        <f t="shared" si="132"/>
        <v>4444.6499999999996</v>
      </c>
      <c r="G2810" s="105">
        <f t="shared" si="130"/>
        <v>1185.24</v>
      </c>
      <c r="H2810" s="105">
        <f t="shared" si="131"/>
        <v>1926.0150000000001</v>
      </c>
      <c r="I2810" s="7" t="s">
        <v>17519</v>
      </c>
      <c r="J2810" s="7" t="s">
        <v>272</v>
      </c>
    </row>
    <row r="2811" spans="1:10" customFormat="1" x14ac:dyDescent="0.3">
      <c r="A2811" s="7" t="s">
        <v>7224</v>
      </c>
      <c r="B2811" s="7" t="s">
        <v>7225</v>
      </c>
      <c r="C2811" s="33">
        <v>0</v>
      </c>
      <c r="D2811" s="52">
        <v>68440</v>
      </c>
      <c r="E2811" s="70">
        <v>0</v>
      </c>
      <c r="F2811" s="122">
        <f t="shared" si="132"/>
        <v>102660</v>
      </c>
      <c r="G2811" s="105">
        <f t="shared" si="130"/>
        <v>27376</v>
      </c>
      <c r="H2811" s="105">
        <f t="shared" si="131"/>
        <v>44486</v>
      </c>
      <c r="I2811" s="7" t="s">
        <v>17519</v>
      </c>
      <c r="J2811" s="7" t="s">
        <v>272</v>
      </c>
    </row>
    <row r="2812" spans="1:10" customFormat="1" x14ac:dyDescent="0.3">
      <c r="A2812" s="7" t="s">
        <v>7226</v>
      </c>
      <c r="B2812" s="7" t="s">
        <v>7227</v>
      </c>
      <c r="C2812" s="33">
        <v>0</v>
      </c>
      <c r="D2812" s="52">
        <v>94400</v>
      </c>
      <c r="E2812" s="70">
        <v>0</v>
      </c>
      <c r="F2812" s="122">
        <f t="shared" si="132"/>
        <v>141600</v>
      </c>
      <c r="G2812" s="105">
        <f t="shared" si="130"/>
        <v>37760</v>
      </c>
      <c r="H2812" s="105">
        <f t="shared" si="131"/>
        <v>61360</v>
      </c>
      <c r="I2812" s="7" t="s">
        <v>17519</v>
      </c>
      <c r="J2812" s="7" t="s">
        <v>272</v>
      </c>
    </row>
    <row r="2813" spans="1:10" customFormat="1" x14ac:dyDescent="0.3">
      <c r="A2813" s="7" t="s">
        <v>7228</v>
      </c>
      <c r="B2813" s="7" t="s">
        <v>7229</v>
      </c>
      <c r="C2813" s="33">
        <v>0</v>
      </c>
      <c r="D2813" s="52">
        <v>68339.320000000007</v>
      </c>
      <c r="E2813" s="70">
        <v>0</v>
      </c>
      <c r="F2813" s="122">
        <f t="shared" si="132"/>
        <v>102508.98000000001</v>
      </c>
      <c r="G2813" s="105">
        <f t="shared" si="130"/>
        <v>27335.728000000003</v>
      </c>
      <c r="H2813" s="105">
        <f t="shared" si="131"/>
        <v>44420.558000000005</v>
      </c>
      <c r="I2813" s="7" t="s">
        <v>17519</v>
      </c>
      <c r="J2813" s="7" t="s">
        <v>272</v>
      </c>
    </row>
    <row r="2814" spans="1:10" customFormat="1" x14ac:dyDescent="0.3">
      <c r="A2814" s="7" t="s">
        <v>7230</v>
      </c>
      <c r="B2814" s="7" t="s">
        <v>7231</v>
      </c>
      <c r="C2814" s="33">
        <v>0</v>
      </c>
      <c r="D2814" s="52">
        <v>4176.8999999999996</v>
      </c>
      <c r="E2814" s="70">
        <v>0</v>
      </c>
      <c r="F2814" s="122">
        <f t="shared" si="132"/>
        <v>6265.3499999999995</v>
      </c>
      <c r="G2814" s="105">
        <f t="shared" si="130"/>
        <v>1670.76</v>
      </c>
      <c r="H2814" s="105">
        <f t="shared" si="131"/>
        <v>2714.9849999999997</v>
      </c>
      <c r="I2814" s="7" t="s">
        <v>17519</v>
      </c>
      <c r="J2814" s="7" t="s">
        <v>272</v>
      </c>
    </row>
    <row r="2815" spans="1:10" customFormat="1" x14ac:dyDescent="0.3">
      <c r="A2815" s="7" t="s">
        <v>7232</v>
      </c>
      <c r="B2815" s="7" t="s">
        <v>7233</v>
      </c>
      <c r="C2815" s="33">
        <v>0</v>
      </c>
      <c r="D2815" s="52">
        <v>104720</v>
      </c>
      <c r="E2815" s="70">
        <v>0</v>
      </c>
      <c r="F2815" s="122">
        <f t="shared" si="132"/>
        <v>157080</v>
      </c>
      <c r="G2815" s="105">
        <f t="shared" si="130"/>
        <v>41888</v>
      </c>
      <c r="H2815" s="105">
        <f t="shared" si="131"/>
        <v>68068</v>
      </c>
      <c r="I2815" s="7" t="s">
        <v>17519</v>
      </c>
      <c r="J2815" s="7" t="s">
        <v>272</v>
      </c>
    </row>
    <row r="2816" spans="1:10" customFormat="1" x14ac:dyDescent="0.3">
      <c r="A2816" s="7" t="s">
        <v>7234</v>
      </c>
      <c r="B2816" s="7" t="s">
        <v>7235</v>
      </c>
      <c r="C2816" s="33">
        <v>0</v>
      </c>
      <c r="D2816" s="52">
        <v>154700</v>
      </c>
      <c r="E2816" s="70">
        <v>0</v>
      </c>
      <c r="F2816" s="122">
        <f t="shared" si="132"/>
        <v>232050</v>
      </c>
      <c r="G2816" s="105">
        <f t="shared" si="130"/>
        <v>61880</v>
      </c>
      <c r="H2816" s="105">
        <f t="shared" si="131"/>
        <v>100555</v>
      </c>
      <c r="I2816" s="7" t="s">
        <v>17519</v>
      </c>
      <c r="J2816" s="7" t="s">
        <v>272</v>
      </c>
    </row>
    <row r="2817" spans="1:10" customFormat="1" x14ac:dyDescent="0.3">
      <c r="A2817" s="7" t="s">
        <v>7236</v>
      </c>
      <c r="B2817" s="7" t="s">
        <v>7237</v>
      </c>
      <c r="C2817" s="33">
        <v>0</v>
      </c>
      <c r="D2817" s="52">
        <v>236413.33</v>
      </c>
      <c r="E2817" s="70">
        <v>0</v>
      </c>
      <c r="F2817" s="122">
        <f t="shared" si="132"/>
        <v>354619.995</v>
      </c>
      <c r="G2817" s="105">
        <f t="shared" si="130"/>
        <v>94565.331999999995</v>
      </c>
      <c r="H2817" s="105">
        <f t="shared" si="131"/>
        <v>153668.66449999998</v>
      </c>
      <c r="I2817" s="7" t="s">
        <v>17519</v>
      </c>
      <c r="J2817" s="7" t="s">
        <v>272</v>
      </c>
    </row>
    <row r="2818" spans="1:10" customFormat="1" x14ac:dyDescent="0.3">
      <c r="A2818" s="7" t="s">
        <v>7238</v>
      </c>
      <c r="B2818" s="7" t="s">
        <v>7239</v>
      </c>
      <c r="C2818" s="33">
        <v>0</v>
      </c>
      <c r="D2818" s="52">
        <v>41300</v>
      </c>
      <c r="E2818" s="70">
        <v>0</v>
      </c>
      <c r="F2818" s="122">
        <f t="shared" si="132"/>
        <v>61950</v>
      </c>
      <c r="G2818" s="105">
        <f t="shared" si="130"/>
        <v>16520</v>
      </c>
      <c r="H2818" s="105">
        <f t="shared" si="131"/>
        <v>26845</v>
      </c>
      <c r="I2818" s="7" t="s">
        <v>17519</v>
      </c>
      <c r="J2818" s="7" t="s">
        <v>272</v>
      </c>
    </row>
    <row r="2819" spans="1:10" customFormat="1" x14ac:dyDescent="0.3">
      <c r="A2819" s="7" t="s">
        <v>7240</v>
      </c>
      <c r="B2819" s="7" t="s">
        <v>7241</v>
      </c>
      <c r="C2819" s="33">
        <v>0</v>
      </c>
      <c r="D2819" s="52">
        <v>29309.7</v>
      </c>
      <c r="E2819" s="70">
        <v>0</v>
      </c>
      <c r="F2819" s="122">
        <f t="shared" si="132"/>
        <v>43964.55</v>
      </c>
      <c r="G2819" s="105">
        <f t="shared" si="130"/>
        <v>11723.880000000001</v>
      </c>
      <c r="H2819" s="105">
        <f t="shared" si="131"/>
        <v>19051.305</v>
      </c>
      <c r="I2819" s="7" t="s">
        <v>17519</v>
      </c>
      <c r="J2819" s="7" t="s">
        <v>272</v>
      </c>
    </row>
    <row r="2820" spans="1:10" customFormat="1" x14ac:dyDescent="0.3">
      <c r="A2820" s="7" t="s">
        <v>7242</v>
      </c>
      <c r="B2820" s="7" t="s">
        <v>7243</v>
      </c>
      <c r="C2820" s="33">
        <v>0</v>
      </c>
      <c r="D2820" s="52">
        <v>13768.3</v>
      </c>
      <c r="E2820" s="70">
        <v>0</v>
      </c>
      <c r="F2820" s="122">
        <f t="shared" si="132"/>
        <v>20652.449999999997</v>
      </c>
      <c r="G2820" s="105">
        <f t="shared" ref="G2820:G2883" si="133">(F2820/1.5)*0.4</f>
        <v>5507.32</v>
      </c>
      <c r="H2820" s="105">
        <f t="shared" ref="H2820:H2883" si="134">(F2820/1.5)*0.65</f>
        <v>8949.3949999999986</v>
      </c>
      <c r="I2820" s="7" t="s">
        <v>17519</v>
      </c>
      <c r="J2820" s="7" t="s">
        <v>272</v>
      </c>
    </row>
    <row r="2821" spans="1:10" customFormat="1" x14ac:dyDescent="0.3">
      <c r="A2821" s="7" t="s">
        <v>7244</v>
      </c>
      <c r="B2821" s="7" t="s">
        <v>7245</v>
      </c>
      <c r="C2821" s="33">
        <v>0</v>
      </c>
      <c r="D2821" s="52">
        <v>68339.320000000007</v>
      </c>
      <c r="E2821" s="70">
        <v>0</v>
      </c>
      <c r="F2821" s="122">
        <f t="shared" si="132"/>
        <v>102508.98000000001</v>
      </c>
      <c r="G2821" s="105">
        <f t="shared" si="133"/>
        <v>27335.728000000003</v>
      </c>
      <c r="H2821" s="105">
        <f t="shared" si="134"/>
        <v>44420.558000000005</v>
      </c>
      <c r="I2821" s="7" t="s">
        <v>17519</v>
      </c>
      <c r="J2821" s="7" t="s">
        <v>272</v>
      </c>
    </row>
    <row r="2822" spans="1:10" customFormat="1" x14ac:dyDescent="0.3">
      <c r="A2822" s="7" t="s">
        <v>7246</v>
      </c>
      <c r="B2822" s="7" t="s">
        <v>7247</v>
      </c>
      <c r="C2822" s="33">
        <v>0</v>
      </c>
      <c r="D2822" s="52">
        <v>228648.98</v>
      </c>
      <c r="E2822" s="70">
        <v>0</v>
      </c>
      <c r="F2822" s="122">
        <f t="shared" si="132"/>
        <v>342973.47000000003</v>
      </c>
      <c r="G2822" s="105">
        <f t="shared" si="133"/>
        <v>91459.592000000004</v>
      </c>
      <c r="H2822" s="105">
        <f t="shared" si="134"/>
        <v>148621.837</v>
      </c>
      <c r="I2822" s="7" t="s">
        <v>17519</v>
      </c>
      <c r="J2822" s="7" t="s">
        <v>272</v>
      </c>
    </row>
    <row r="2823" spans="1:10" customFormat="1" x14ac:dyDescent="0.3">
      <c r="A2823" s="7" t="s">
        <v>7248</v>
      </c>
      <c r="B2823" s="7" t="s">
        <v>7249</v>
      </c>
      <c r="C2823" s="33">
        <v>0</v>
      </c>
      <c r="D2823" s="52">
        <v>56864.2</v>
      </c>
      <c r="E2823" s="70">
        <v>0</v>
      </c>
      <c r="F2823" s="122">
        <f t="shared" ref="F2823:F2886" si="135">IF(E2823&gt;0,+E2823,IF(D2823&gt;0,+D2823,IF(C2823&gt;0,+C2823,0)))*1.5</f>
        <v>85296.299999999988</v>
      </c>
      <c r="G2823" s="105">
        <f t="shared" si="133"/>
        <v>22745.679999999997</v>
      </c>
      <c r="H2823" s="105">
        <f t="shared" si="134"/>
        <v>36961.729999999996</v>
      </c>
      <c r="I2823" s="7" t="s">
        <v>17519</v>
      </c>
      <c r="J2823" s="7" t="s">
        <v>272</v>
      </c>
    </row>
    <row r="2824" spans="1:10" customFormat="1" x14ac:dyDescent="0.3">
      <c r="A2824" s="7" t="s">
        <v>7250</v>
      </c>
      <c r="B2824" s="7" t="s">
        <v>7251</v>
      </c>
      <c r="C2824" s="33">
        <v>0</v>
      </c>
      <c r="D2824" s="52">
        <v>104720</v>
      </c>
      <c r="E2824" s="70">
        <v>0</v>
      </c>
      <c r="F2824" s="122">
        <f t="shared" si="135"/>
        <v>157080</v>
      </c>
      <c r="G2824" s="105">
        <f t="shared" si="133"/>
        <v>41888</v>
      </c>
      <c r="H2824" s="105">
        <f t="shared" si="134"/>
        <v>68068</v>
      </c>
      <c r="I2824" s="7" t="s">
        <v>17519</v>
      </c>
      <c r="J2824" s="7" t="s">
        <v>272</v>
      </c>
    </row>
    <row r="2825" spans="1:10" customFormat="1" x14ac:dyDescent="0.3">
      <c r="A2825" s="7" t="s">
        <v>7252</v>
      </c>
      <c r="B2825" s="7" t="s">
        <v>7253</v>
      </c>
      <c r="C2825" s="33">
        <v>0</v>
      </c>
      <c r="D2825" s="52">
        <v>19068.560000000001</v>
      </c>
      <c r="E2825" s="70">
        <v>0</v>
      </c>
      <c r="F2825" s="122">
        <f t="shared" si="135"/>
        <v>28602.840000000004</v>
      </c>
      <c r="G2825" s="105">
        <f t="shared" si="133"/>
        <v>7627.4240000000009</v>
      </c>
      <c r="H2825" s="105">
        <f t="shared" si="134"/>
        <v>12394.564000000002</v>
      </c>
      <c r="I2825" s="7" t="s">
        <v>17519</v>
      </c>
      <c r="J2825" s="7" t="s">
        <v>272</v>
      </c>
    </row>
    <row r="2826" spans="1:10" customFormat="1" x14ac:dyDescent="0.3">
      <c r="A2826" s="7" t="s">
        <v>7254</v>
      </c>
      <c r="B2826" s="7" t="s">
        <v>7255</v>
      </c>
      <c r="C2826" s="33">
        <v>0</v>
      </c>
      <c r="D2826" s="52">
        <v>272190.59999999998</v>
      </c>
      <c r="E2826" s="70">
        <v>0</v>
      </c>
      <c r="F2826" s="122">
        <f t="shared" si="135"/>
        <v>408285.89999999997</v>
      </c>
      <c r="G2826" s="105">
        <f t="shared" si="133"/>
        <v>108876.23999999999</v>
      </c>
      <c r="H2826" s="105">
        <f t="shared" si="134"/>
        <v>176923.88999999998</v>
      </c>
      <c r="I2826" s="7" t="s">
        <v>17519</v>
      </c>
      <c r="J2826" s="7" t="s">
        <v>272</v>
      </c>
    </row>
    <row r="2827" spans="1:10" customFormat="1" x14ac:dyDescent="0.3">
      <c r="A2827" s="7" t="s">
        <v>7256</v>
      </c>
      <c r="B2827" s="7" t="s">
        <v>7257</v>
      </c>
      <c r="C2827" s="33">
        <v>0</v>
      </c>
      <c r="D2827" s="52">
        <v>17850</v>
      </c>
      <c r="E2827" s="70">
        <v>0</v>
      </c>
      <c r="F2827" s="122">
        <f t="shared" si="135"/>
        <v>26775</v>
      </c>
      <c r="G2827" s="105">
        <f t="shared" si="133"/>
        <v>7140</v>
      </c>
      <c r="H2827" s="105">
        <f t="shared" si="134"/>
        <v>11602.5</v>
      </c>
      <c r="I2827" s="7" t="s">
        <v>17519</v>
      </c>
      <c r="J2827" s="7" t="s">
        <v>272</v>
      </c>
    </row>
    <row r="2828" spans="1:10" customFormat="1" x14ac:dyDescent="0.3">
      <c r="A2828" s="7" t="s">
        <v>7258</v>
      </c>
      <c r="B2828" s="7" t="s">
        <v>7259</v>
      </c>
      <c r="C2828" s="33">
        <v>0</v>
      </c>
      <c r="D2828" s="52">
        <v>2219.35</v>
      </c>
      <c r="E2828" s="70">
        <v>0</v>
      </c>
      <c r="F2828" s="122">
        <f t="shared" si="135"/>
        <v>3329.0249999999996</v>
      </c>
      <c r="G2828" s="105">
        <f t="shared" si="133"/>
        <v>887.74</v>
      </c>
      <c r="H2828" s="105">
        <f t="shared" si="134"/>
        <v>1442.5775000000001</v>
      </c>
      <c r="I2828" s="7" t="s">
        <v>17519</v>
      </c>
      <c r="J2828" s="7" t="s">
        <v>272</v>
      </c>
    </row>
    <row r="2829" spans="1:10" customFormat="1" x14ac:dyDescent="0.3">
      <c r="A2829" s="7" t="s">
        <v>7260</v>
      </c>
      <c r="B2829" s="7" t="s">
        <v>7261</v>
      </c>
      <c r="C2829" s="33">
        <v>0</v>
      </c>
      <c r="D2829" s="52">
        <v>2262.19</v>
      </c>
      <c r="E2829" s="70">
        <v>0</v>
      </c>
      <c r="F2829" s="122">
        <f t="shared" si="135"/>
        <v>3393.2849999999999</v>
      </c>
      <c r="G2829" s="105">
        <f t="shared" si="133"/>
        <v>904.87600000000009</v>
      </c>
      <c r="H2829" s="105">
        <f t="shared" si="134"/>
        <v>1470.4235000000001</v>
      </c>
      <c r="I2829" s="7" t="s">
        <v>17519</v>
      </c>
      <c r="J2829" s="7" t="s">
        <v>272</v>
      </c>
    </row>
    <row r="2830" spans="1:10" customFormat="1" x14ac:dyDescent="0.3">
      <c r="A2830" s="7" t="s">
        <v>7262</v>
      </c>
      <c r="B2830" s="7" t="s">
        <v>7263</v>
      </c>
      <c r="C2830" s="33">
        <v>0</v>
      </c>
      <c r="D2830" s="52">
        <v>10037.65</v>
      </c>
      <c r="E2830" s="70">
        <v>0</v>
      </c>
      <c r="F2830" s="122">
        <f t="shared" si="135"/>
        <v>15056.474999999999</v>
      </c>
      <c r="G2830" s="105">
        <f t="shared" si="133"/>
        <v>4015.06</v>
      </c>
      <c r="H2830" s="105">
        <f t="shared" si="134"/>
        <v>6524.4724999999999</v>
      </c>
      <c r="I2830" s="7" t="s">
        <v>17519</v>
      </c>
      <c r="J2830" s="7" t="s">
        <v>272</v>
      </c>
    </row>
    <row r="2831" spans="1:10" customFormat="1" x14ac:dyDescent="0.3">
      <c r="A2831" s="7" t="s">
        <v>7264</v>
      </c>
      <c r="B2831" s="7" t="s">
        <v>7265</v>
      </c>
      <c r="C2831" s="33">
        <v>0</v>
      </c>
      <c r="D2831" s="52">
        <v>5251</v>
      </c>
      <c r="E2831" s="70">
        <v>0</v>
      </c>
      <c r="F2831" s="122">
        <f t="shared" si="135"/>
        <v>7876.5</v>
      </c>
      <c r="G2831" s="105">
        <f t="shared" si="133"/>
        <v>2100.4</v>
      </c>
      <c r="H2831" s="105">
        <f t="shared" si="134"/>
        <v>3413.15</v>
      </c>
      <c r="I2831" s="7" t="s">
        <v>17519</v>
      </c>
      <c r="J2831" s="7" t="s">
        <v>272</v>
      </c>
    </row>
    <row r="2832" spans="1:10" customFormat="1" x14ac:dyDescent="0.3">
      <c r="A2832" s="7" t="s">
        <v>7266</v>
      </c>
      <c r="B2832" s="7" t="s">
        <v>7267</v>
      </c>
      <c r="C2832" s="33">
        <v>0</v>
      </c>
      <c r="D2832" s="52">
        <v>17110</v>
      </c>
      <c r="E2832" s="70">
        <v>0</v>
      </c>
      <c r="F2832" s="122">
        <f t="shared" si="135"/>
        <v>25665</v>
      </c>
      <c r="G2832" s="105">
        <f t="shared" si="133"/>
        <v>6844</v>
      </c>
      <c r="H2832" s="105">
        <f t="shared" si="134"/>
        <v>11121.5</v>
      </c>
      <c r="I2832" s="7" t="s">
        <v>17519</v>
      </c>
      <c r="J2832" s="7" t="s">
        <v>272</v>
      </c>
    </row>
    <row r="2833" spans="1:10" customFormat="1" x14ac:dyDescent="0.3">
      <c r="A2833" s="7" t="s">
        <v>7268</v>
      </c>
      <c r="B2833" s="7" t="s">
        <v>7269</v>
      </c>
      <c r="C2833" s="33">
        <v>0</v>
      </c>
      <c r="D2833" s="52">
        <v>39389</v>
      </c>
      <c r="E2833" s="70">
        <v>0</v>
      </c>
      <c r="F2833" s="122">
        <f t="shared" si="135"/>
        <v>59083.5</v>
      </c>
      <c r="G2833" s="105">
        <f t="shared" si="133"/>
        <v>15755.6</v>
      </c>
      <c r="H2833" s="105">
        <f t="shared" si="134"/>
        <v>25602.850000000002</v>
      </c>
      <c r="I2833" s="7" t="s">
        <v>17519</v>
      </c>
      <c r="J2833" s="7" t="s">
        <v>272</v>
      </c>
    </row>
    <row r="2834" spans="1:10" customFormat="1" x14ac:dyDescent="0.3">
      <c r="A2834" s="7" t="s">
        <v>7270</v>
      </c>
      <c r="B2834" s="7" t="s">
        <v>7271</v>
      </c>
      <c r="C2834" s="33">
        <v>0</v>
      </c>
      <c r="D2834" s="52">
        <v>17582</v>
      </c>
      <c r="E2834" s="70">
        <v>0</v>
      </c>
      <c r="F2834" s="122">
        <f t="shared" si="135"/>
        <v>26373</v>
      </c>
      <c r="G2834" s="105">
        <f t="shared" si="133"/>
        <v>7032.8</v>
      </c>
      <c r="H2834" s="105">
        <f t="shared" si="134"/>
        <v>11428.300000000001</v>
      </c>
      <c r="I2834" s="7" t="s">
        <v>17519</v>
      </c>
      <c r="J2834" s="7" t="s">
        <v>272</v>
      </c>
    </row>
    <row r="2835" spans="1:10" customFormat="1" x14ac:dyDescent="0.3">
      <c r="A2835" s="7" t="s">
        <v>7272</v>
      </c>
      <c r="B2835" s="7" t="s">
        <v>7273</v>
      </c>
      <c r="C2835" s="66">
        <v>0</v>
      </c>
      <c r="D2835" s="68">
        <v>284586.12</v>
      </c>
      <c r="E2835" s="70">
        <v>0</v>
      </c>
      <c r="F2835" s="122">
        <f t="shared" si="135"/>
        <v>426879.18</v>
      </c>
      <c r="G2835" s="105">
        <f t="shared" si="133"/>
        <v>113834.448</v>
      </c>
      <c r="H2835" s="105">
        <f t="shared" si="134"/>
        <v>184980.978</v>
      </c>
      <c r="I2835" s="7" t="s">
        <v>17519</v>
      </c>
      <c r="J2835" s="7" t="s">
        <v>272</v>
      </c>
    </row>
    <row r="2836" spans="1:10" customFormat="1" x14ac:dyDescent="0.3">
      <c r="A2836" s="7" t="s">
        <v>7274</v>
      </c>
      <c r="B2836" s="7" t="s">
        <v>7275</v>
      </c>
      <c r="C2836" s="33">
        <v>0</v>
      </c>
      <c r="D2836" s="52">
        <v>12315.04</v>
      </c>
      <c r="E2836" s="70">
        <v>0</v>
      </c>
      <c r="F2836" s="122">
        <f t="shared" si="135"/>
        <v>18472.560000000001</v>
      </c>
      <c r="G2836" s="105">
        <f t="shared" si="133"/>
        <v>4926.0160000000005</v>
      </c>
      <c r="H2836" s="105">
        <f t="shared" si="134"/>
        <v>8004.7760000000007</v>
      </c>
      <c r="I2836" s="7" t="s">
        <v>17519</v>
      </c>
      <c r="J2836" s="7" t="s">
        <v>272</v>
      </c>
    </row>
    <row r="2837" spans="1:10" customFormat="1" x14ac:dyDescent="0.3">
      <c r="A2837" s="7" t="s">
        <v>7276</v>
      </c>
      <c r="B2837" s="7" t="s">
        <v>7277</v>
      </c>
      <c r="C2837" s="33">
        <v>0</v>
      </c>
      <c r="D2837" s="52">
        <v>18807</v>
      </c>
      <c r="E2837" s="70">
        <v>0</v>
      </c>
      <c r="F2837" s="122">
        <f t="shared" si="135"/>
        <v>28210.5</v>
      </c>
      <c r="G2837" s="105">
        <f t="shared" si="133"/>
        <v>7522.8</v>
      </c>
      <c r="H2837" s="105">
        <f t="shared" si="134"/>
        <v>12224.550000000001</v>
      </c>
      <c r="I2837" s="7" t="s">
        <v>17519</v>
      </c>
      <c r="J2837" s="7" t="s">
        <v>272</v>
      </c>
    </row>
    <row r="2838" spans="1:10" customFormat="1" x14ac:dyDescent="0.3">
      <c r="A2838" s="7" t="s">
        <v>7278</v>
      </c>
      <c r="B2838" s="7" t="s">
        <v>7279</v>
      </c>
      <c r="C2838" s="33">
        <v>0</v>
      </c>
      <c r="D2838" s="52">
        <v>97839.7</v>
      </c>
      <c r="E2838" s="70">
        <v>0</v>
      </c>
      <c r="F2838" s="122">
        <f t="shared" si="135"/>
        <v>146759.54999999999</v>
      </c>
      <c r="G2838" s="105">
        <f t="shared" si="133"/>
        <v>39135.879999999997</v>
      </c>
      <c r="H2838" s="105">
        <f t="shared" si="134"/>
        <v>63595.805</v>
      </c>
      <c r="I2838" s="7" t="s">
        <v>17519</v>
      </c>
      <c r="J2838" s="7" t="s">
        <v>272</v>
      </c>
    </row>
    <row r="2839" spans="1:10" customFormat="1" x14ac:dyDescent="0.3">
      <c r="A2839" s="7" t="s">
        <v>7280</v>
      </c>
      <c r="B2839" s="7" t="s">
        <v>7281</v>
      </c>
      <c r="C2839" s="33">
        <v>0</v>
      </c>
      <c r="D2839" s="52">
        <v>1190</v>
      </c>
      <c r="E2839" s="70">
        <v>0</v>
      </c>
      <c r="F2839" s="122">
        <f t="shared" si="135"/>
        <v>1785</v>
      </c>
      <c r="G2839" s="105">
        <f t="shared" si="133"/>
        <v>476</v>
      </c>
      <c r="H2839" s="105">
        <f t="shared" si="134"/>
        <v>773.5</v>
      </c>
      <c r="I2839" s="7" t="s">
        <v>17519</v>
      </c>
      <c r="J2839" s="7" t="s">
        <v>272</v>
      </c>
    </row>
    <row r="2840" spans="1:10" customFormat="1" x14ac:dyDescent="0.3">
      <c r="A2840" s="7" t="s">
        <v>7282</v>
      </c>
      <c r="B2840" s="7" t="s">
        <v>7283</v>
      </c>
      <c r="C2840" s="33">
        <v>0</v>
      </c>
      <c r="D2840" s="52">
        <v>3364.13</v>
      </c>
      <c r="E2840" s="70">
        <v>0</v>
      </c>
      <c r="F2840" s="122">
        <f t="shared" si="135"/>
        <v>5046.1949999999997</v>
      </c>
      <c r="G2840" s="105">
        <f t="shared" si="133"/>
        <v>1345.652</v>
      </c>
      <c r="H2840" s="105">
        <f t="shared" si="134"/>
        <v>2186.6844999999998</v>
      </c>
      <c r="I2840" s="7" t="s">
        <v>17519</v>
      </c>
      <c r="J2840" s="7" t="s">
        <v>272</v>
      </c>
    </row>
    <row r="2841" spans="1:10" customFormat="1" x14ac:dyDescent="0.3">
      <c r="A2841" s="7" t="s">
        <v>7284</v>
      </c>
      <c r="B2841" s="7" t="s">
        <v>7285</v>
      </c>
      <c r="C2841" s="33">
        <v>0</v>
      </c>
      <c r="D2841" s="52">
        <v>472000</v>
      </c>
      <c r="E2841" s="70">
        <v>0</v>
      </c>
      <c r="F2841" s="122">
        <f t="shared" si="135"/>
        <v>708000</v>
      </c>
      <c r="G2841" s="105">
        <f t="shared" si="133"/>
        <v>188800</v>
      </c>
      <c r="H2841" s="105">
        <f t="shared" si="134"/>
        <v>306800</v>
      </c>
      <c r="I2841" s="7" t="s">
        <v>17519</v>
      </c>
      <c r="J2841" s="7" t="s">
        <v>272</v>
      </c>
    </row>
    <row r="2842" spans="1:10" customFormat="1" x14ac:dyDescent="0.3">
      <c r="A2842" s="7" t="s">
        <v>7286</v>
      </c>
      <c r="B2842" s="7" t="s">
        <v>7287</v>
      </c>
      <c r="C2842" s="33">
        <v>0</v>
      </c>
      <c r="D2842" s="52">
        <v>413000</v>
      </c>
      <c r="E2842" s="70">
        <v>0</v>
      </c>
      <c r="F2842" s="122">
        <f t="shared" si="135"/>
        <v>619500</v>
      </c>
      <c r="G2842" s="105">
        <f t="shared" si="133"/>
        <v>165200</v>
      </c>
      <c r="H2842" s="105">
        <f t="shared" si="134"/>
        <v>268450</v>
      </c>
      <c r="I2842" s="7" t="s">
        <v>17519</v>
      </c>
      <c r="J2842" s="7" t="s">
        <v>272</v>
      </c>
    </row>
    <row r="2843" spans="1:10" customFormat="1" x14ac:dyDescent="0.3">
      <c r="A2843" s="7" t="s">
        <v>7288</v>
      </c>
      <c r="B2843" s="7" t="s">
        <v>7289</v>
      </c>
      <c r="C2843" s="33">
        <v>0</v>
      </c>
      <c r="D2843" s="52">
        <v>8424.01</v>
      </c>
      <c r="E2843" s="70">
        <v>0</v>
      </c>
      <c r="F2843" s="122">
        <f t="shared" si="135"/>
        <v>12636.014999999999</v>
      </c>
      <c r="G2843" s="105">
        <f t="shared" si="133"/>
        <v>3369.6040000000003</v>
      </c>
      <c r="H2843" s="105">
        <f t="shared" si="134"/>
        <v>5475.6065000000008</v>
      </c>
      <c r="I2843" s="7" t="s">
        <v>17519</v>
      </c>
      <c r="J2843" s="7" t="s">
        <v>272</v>
      </c>
    </row>
    <row r="2844" spans="1:10" customFormat="1" x14ac:dyDescent="0.3">
      <c r="A2844" s="7" t="s">
        <v>7290</v>
      </c>
      <c r="B2844" s="7" t="s">
        <v>7291</v>
      </c>
      <c r="C2844" s="33">
        <v>0</v>
      </c>
      <c r="D2844" s="52">
        <v>5283.6</v>
      </c>
      <c r="E2844" s="70">
        <v>0</v>
      </c>
      <c r="F2844" s="122">
        <f t="shared" si="135"/>
        <v>7925.4000000000005</v>
      </c>
      <c r="G2844" s="105">
        <f t="shared" si="133"/>
        <v>2113.44</v>
      </c>
      <c r="H2844" s="105">
        <f t="shared" si="134"/>
        <v>3434.34</v>
      </c>
      <c r="I2844" s="7" t="s">
        <v>17519</v>
      </c>
      <c r="J2844" s="7" t="s">
        <v>272</v>
      </c>
    </row>
    <row r="2845" spans="1:10" customFormat="1" x14ac:dyDescent="0.3">
      <c r="A2845" s="7" t="s">
        <v>7292</v>
      </c>
      <c r="B2845" s="7" t="s">
        <v>7293</v>
      </c>
      <c r="C2845" s="33">
        <v>0</v>
      </c>
      <c r="D2845" s="52">
        <v>10802.82</v>
      </c>
      <c r="E2845" s="70">
        <v>0</v>
      </c>
      <c r="F2845" s="122">
        <f t="shared" si="135"/>
        <v>16204.23</v>
      </c>
      <c r="G2845" s="105">
        <f t="shared" si="133"/>
        <v>4321.1279999999997</v>
      </c>
      <c r="H2845" s="105">
        <f t="shared" si="134"/>
        <v>7021.8329999999996</v>
      </c>
      <c r="I2845" s="7" t="s">
        <v>17519</v>
      </c>
      <c r="J2845" s="7" t="s">
        <v>272</v>
      </c>
    </row>
    <row r="2846" spans="1:10" customFormat="1" x14ac:dyDescent="0.3">
      <c r="A2846" s="7" t="s">
        <v>7294</v>
      </c>
      <c r="B2846" s="7" t="s">
        <v>7295</v>
      </c>
      <c r="C2846" s="33">
        <v>0</v>
      </c>
      <c r="D2846" s="52">
        <v>241471.23</v>
      </c>
      <c r="E2846" s="70">
        <v>0</v>
      </c>
      <c r="F2846" s="122">
        <f t="shared" si="135"/>
        <v>362206.84500000003</v>
      </c>
      <c r="G2846" s="105">
        <f t="shared" si="133"/>
        <v>96588.492000000013</v>
      </c>
      <c r="H2846" s="105">
        <f t="shared" si="134"/>
        <v>156956.29950000002</v>
      </c>
      <c r="I2846" s="7" t="s">
        <v>17519</v>
      </c>
      <c r="J2846" s="7" t="s">
        <v>272</v>
      </c>
    </row>
    <row r="2847" spans="1:10" customFormat="1" x14ac:dyDescent="0.3">
      <c r="A2847" s="7" t="s">
        <v>7296</v>
      </c>
      <c r="B2847" s="7" t="s">
        <v>7297</v>
      </c>
      <c r="C2847" s="33">
        <v>0</v>
      </c>
      <c r="D2847" s="52">
        <v>25147.08</v>
      </c>
      <c r="E2847" s="70">
        <v>0</v>
      </c>
      <c r="F2847" s="122">
        <f t="shared" si="135"/>
        <v>37720.620000000003</v>
      </c>
      <c r="G2847" s="105">
        <f t="shared" si="133"/>
        <v>10058.832000000002</v>
      </c>
      <c r="H2847" s="105">
        <f t="shared" si="134"/>
        <v>16345.602000000003</v>
      </c>
      <c r="I2847" s="7" t="s">
        <v>17519</v>
      </c>
      <c r="J2847" s="7" t="s">
        <v>272</v>
      </c>
    </row>
    <row r="2848" spans="1:10" customFormat="1" x14ac:dyDescent="0.3">
      <c r="A2848" s="7" t="s">
        <v>7298</v>
      </c>
      <c r="B2848" s="7" t="s">
        <v>7299</v>
      </c>
      <c r="C2848" s="33">
        <v>0</v>
      </c>
      <c r="D2848" s="52">
        <v>1030895.2</v>
      </c>
      <c r="E2848" s="70">
        <v>0</v>
      </c>
      <c r="F2848" s="122">
        <f t="shared" si="135"/>
        <v>1546342.7999999998</v>
      </c>
      <c r="G2848" s="105">
        <f t="shared" si="133"/>
        <v>412358.07999999996</v>
      </c>
      <c r="H2848" s="105">
        <f t="shared" si="134"/>
        <v>670081.87999999989</v>
      </c>
      <c r="I2848" s="7" t="s">
        <v>17519</v>
      </c>
      <c r="J2848" s="7" t="s">
        <v>272</v>
      </c>
    </row>
    <row r="2849" spans="1:10" customFormat="1" x14ac:dyDescent="0.3">
      <c r="A2849" s="7" t="s">
        <v>7300</v>
      </c>
      <c r="B2849" s="7" t="s">
        <v>7301</v>
      </c>
      <c r="C2849" s="33">
        <v>0</v>
      </c>
      <c r="D2849" s="52">
        <v>14124.6</v>
      </c>
      <c r="E2849" s="70">
        <v>0</v>
      </c>
      <c r="F2849" s="122">
        <f t="shared" si="135"/>
        <v>21186.9</v>
      </c>
      <c r="G2849" s="105">
        <f t="shared" si="133"/>
        <v>5649.84</v>
      </c>
      <c r="H2849" s="105">
        <f t="shared" si="134"/>
        <v>9180.99</v>
      </c>
      <c r="I2849" s="7" t="s">
        <v>17519</v>
      </c>
      <c r="J2849" s="7" t="s">
        <v>272</v>
      </c>
    </row>
    <row r="2850" spans="1:10" customFormat="1" x14ac:dyDescent="0.3">
      <c r="A2850" s="7" t="s">
        <v>7302</v>
      </c>
      <c r="B2850" s="7" t="s">
        <v>7303</v>
      </c>
      <c r="C2850" s="33">
        <v>0</v>
      </c>
      <c r="D2850" s="52">
        <v>162468.29999999999</v>
      </c>
      <c r="E2850" s="70">
        <v>0</v>
      </c>
      <c r="F2850" s="122">
        <f t="shared" si="135"/>
        <v>243702.44999999998</v>
      </c>
      <c r="G2850" s="105">
        <f t="shared" si="133"/>
        <v>64987.32</v>
      </c>
      <c r="H2850" s="105">
        <f t="shared" si="134"/>
        <v>105604.39499999999</v>
      </c>
      <c r="I2850" s="7" t="s">
        <v>17519</v>
      </c>
      <c r="J2850" s="7" t="s">
        <v>272</v>
      </c>
    </row>
    <row r="2851" spans="1:10" customFormat="1" x14ac:dyDescent="0.3">
      <c r="A2851" s="7" t="s">
        <v>7304</v>
      </c>
      <c r="B2851" s="7" t="s">
        <v>7305</v>
      </c>
      <c r="C2851" s="33">
        <v>0</v>
      </c>
      <c r="D2851" s="52">
        <v>11424</v>
      </c>
      <c r="E2851" s="70">
        <v>0</v>
      </c>
      <c r="F2851" s="122">
        <f t="shared" si="135"/>
        <v>17136</v>
      </c>
      <c r="G2851" s="105">
        <f t="shared" si="133"/>
        <v>4569.6000000000004</v>
      </c>
      <c r="H2851" s="105">
        <f t="shared" si="134"/>
        <v>7425.6</v>
      </c>
      <c r="I2851" s="7" t="s">
        <v>17519</v>
      </c>
      <c r="J2851" s="7" t="s">
        <v>17537</v>
      </c>
    </row>
    <row r="2852" spans="1:10" customFormat="1" x14ac:dyDescent="0.3">
      <c r="A2852" s="7" t="s">
        <v>7306</v>
      </c>
      <c r="B2852" s="7" t="s">
        <v>7307</v>
      </c>
      <c r="C2852" s="33">
        <v>0</v>
      </c>
      <c r="D2852" s="52">
        <v>47795.9</v>
      </c>
      <c r="E2852" s="70">
        <v>0</v>
      </c>
      <c r="F2852" s="122">
        <f t="shared" si="135"/>
        <v>71693.850000000006</v>
      </c>
      <c r="G2852" s="105">
        <f t="shared" si="133"/>
        <v>19118.36</v>
      </c>
      <c r="H2852" s="105">
        <f t="shared" si="134"/>
        <v>31067.335000000003</v>
      </c>
      <c r="I2852" s="7" t="s">
        <v>17519</v>
      </c>
      <c r="J2852" s="7" t="s">
        <v>272</v>
      </c>
    </row>
    <row r="2853" spans="1:10" customFormat="1" x14ac:dyDescent="0.3">
      <c r="A2853" s="7" t="s">
        <v>7308</v>
      </c>
      <c r="B2853" s="7" t="s">
        <v>7309</v>
      </c>
      <c r="C2853" s="33">
        <v>0</v>
      </c>
      <c r="D2853" s="52">
        <v>26196</v>
      </c>
      <c r="E2853" s="70">
        <v>0</v>
      </c>
      <c r="F2853" s="122">
        <f t="shared" si="135"/>
        <v>39294</v>
      </c>
      <c r="G2853" s="105">
        <f t="shared" si="133"/>
        <v>10478.400000000001</v>
      </c>
      <c r="H2853" s="105">
        <f t="shared" si="134"/>
        <v>17027.400000000001</v>
      </c>
      <c r="I2853" s="7" t="s">
        <v>17519</v>
      </c>
      <c r="J2853" s="7" t="s">
        <v>272</v>
      </c>
    </row>
    <row r="2854" spans="1:10" customFormat="1" x14ac:dyDescent="0.3">
      <c r="A2854" s="7" t="s">
        <v>7310</v>
      </c>
      <c r="B2854" s="7" t="s">
        <v>7311</v>
      </c>
      <c r="C2854" s="33">
        <v>0</v>
      </c>
      <c r="D2854" s="52">
        <v>116132.06</v>
      </c>
      <c r="E2854" s="70">
        <v>0</v>
      </c>
      <c r="F2854" s="122">
        <f t="shared" si="135"/>
        <v>174198.09</v>
      </c>
      <c r="G2854" s="105">
        <f t="shared" si="133"/>
        <v>46452.824000000001</v>
      </c>
      <c r="H2854" s="105">
        <f t="shared" si="134"/>
        <v>75485.839000000007</v>
      </c>
      <c r="I2854" s="7" t="s">
        <v>17519</v>
      </c>
      <c r="J2854" s="7" t="s">
        <v>272</v>
      </c>
    </row>
    <row r="2855" spans="1:10" customFormat="1" x14ac:dyDescent="0.3">
      <c r="A2855" s="7" t="s">
        <v>7312</v>
      </c>
      <c r="B2855" s="7" t="s">
        <v>7313</v>
      </c>
      <c r="C2855" s="33">
        <v>0</v>
      </c>
      <c r="D2855" s="52">
        <v>284586.12</v>
      </c>
      <c r="E2855" s="70">
        <v>0</v>
      </c>
      <c r="F2855" s="122">
        <f t="shared" si="135"/>
        <v>426879.18</v>
      </c>
      <c r="G2855" s="105">
        <f t="shared" si="133"/>
        <v>113834.448</v>
      </c>
      <c r="H2855" s="105">
        <f t="shared" si="134"/>
        <v>184980.978</v>
      </c>
      <c r="I2855" s="7" t="s">
        <v>17519</v>
      </c>
      <c r="J2855" s="7" t="s">
        <v>272</v>
      </c>
    </row>
    <row r="2856" spans="1:10" customFormat="1" x14ac:dyDescent="0.3">
      <c r="A2856" s="7" t="s">
        <v>7314</v>
      </c>
      <c r="B2856" s="7" t="s">
        <v>7315</v>
      </c>
      <c r="C2856" s="33">
        <v>0</v>
      </c>
      <c r="D2856" s="52">
        <v>17382.330000000002</v>
      </c>
      <c r="E2856" s="70">
        <v>20420.400000000001</v>
      </c>
      <c r="F2856" s="122">
        <f t="shared" si="135"/>
        <v>30630.600000000002</v>
      </c>
      <c r="G2856" s="105">
        <f t="shared" si="133"/>
        <v>8168.1600000000008</v>
      </c>
      <c r="H2856" s="105">
        <f t="shared" si="134"/>
        <v>13273.260000000002</v>
      </c>
      <c r="I2856" s="7" t="s">
        <v>17519</v>
      </c>
      <c r="J2856" s="7" t="s">
        <v>272</v>
      </c>
    </row>
    <row r="2857" spans="1:10" customFormat="1" x14ac:dyDescent="0.3">
      <c r="A2857" s="7" t="s">
        <v>7316</v>
      </c>
      <c r="B2857" s="7" t="s">
        <v>7317</v>
      </c>
      <c r="C2857" s="33">
        <v>0</v>
      </c>
      <c r="D2857" s="52">
        <v>4807.6000000000004</v>
      </c>
      <c r="E2857" s="70">
        <v>0</v>
      </c>
      <c r="F2857" s="122">
        <f t="shared" si="135"/>
        <v>7211.4000000000005</v>
      </c>
      <c r="G2857" s="105">
        <f t="shared" si="133"/>
        <v>1923.0400000000002</v>
      </c>
      <c r="H2857" s="105">
        <f t="shared" si="134"/>
        <v>3124.9400000000005</v>
      </c>
      <c r="I2857" s="7" t="s">
        <v>17519</v>
      </c>
      <c r="J2857" s="7" t="s">
        <v>272</v>
      </c>
    </row>
    <row r="2858" spans="1:10" customFormat="1" x14ac:dyDescent="0.3">
      <c r="A2858" s="7" t="s">
        <v>7318</v>
      </c>
      <c r="B2858" s="7" t="s">
        <v>7319</v>
      </c>
      <c r="C2858" s="33">
        <v>0</v>
      </c>
      <c r="D2858" s="52">
        <v>3717</v>
      </c>
      <c r="E2858" s="70">
        <v>0</v>
      </c>
      <c r="F2858" s="122">
        <f t="shared" si="135"/>
        <v>5575.5</v>
      </c>
      <c r="G2858" s="105">
        <f t="shared" si="133"/>
        <v>1486.8000000000002</v>
      </c>
      <c r="H2858" s="105">
        <f t="shared" si="134"/>
        <v>2416.0500000000002</v>
      </c>
      <c r="I2858" s="7" t="s">
        <v>17519</v>
      </c>
      <c r="J2858" s="7" t="s">
        <v>272</v>
      </c>
    </row>
    <row r="2859" spans="1:10" customFormat="1" x14ac:dyDescent="0.3">
      <c r="A2859" s="7" t="s">
        <v>7320</v>
      </c>
      <c r="B2859" s="7" t="s">
        <v>7321</v>
      </c>
      <c r="C2859" s="33">
        <v>0</v>
      </c>
      <c r="D2859" s="52">
        <v>21196.34</v>
      </c>
      <c r="E2859" s="70">
        <v>0</v>
      </c>
      <c r="F2859" s="122">
        <f t="shared" si="135"/>
        <v>31794.510000000002</v>
      </c>
      <c r="G2859" s="105">
        <f t="shared" si="133"/>
        <v>8478.5360000000001</v>
      </c>
      <c r="H2859" s="105">
        <f t="shared" si="134"/>
        <v>13777.621000000001</v>
      </c>
      <c r="I2859" s="7" t="s">
        <v>17519</v>
      </c>
      <c r="J2859" s="7" t="s">
        <v>272</v>
      </c>
    </row>
    <row r="2860" spans="1:10" customFormat="1" x14ac:dyDescent="0.3">
      <c r="A2860" s="7" t="s">
        <v>7322</v>
      </c>
      <c r="B2860" s="7" t="s">
        <v>7323</v>
      </c>
      <c r="C2860" s="33">
        <v>0</v>
      </c>
      <c r="D2860" s="52">
        <v>11424</v>
      </c>
      <c r="E2860" s="70">
        <v>0</v>
      </c>
      <c r="F2860" s="122">
        <f t="shared" si="135"/>
        <v>17136</v>
      </c>
      <c r="G2860" s="105">
        <f t="shared" si="133"/>
        <v>4569.6000000000004</v>
      </c>
      <c r="H2860" s="105">
        <f t="shared" si="134"/>
        <v>7425.6</v>
      </c>
      <c r="I2860" s="7" t="s">
        <v>17519</v>
      </c>
      <c r="J2860" s="7" t="s">
        <v>272</v>
      </c>
    </row>
    <row r="2861" spans="1:10" customFormat="1" x14ac:dyDescent="0.3">
      <c r="A2861" s="7" t="s">
        <v>7324</v>
      </c>
      <c r="B2861" s="7" t="s">
        <v>7325</v>
      </c>
      <c r="C2861" s="33">
        <v>0</v>
      </c>
      <c r="D2861" s="52">
        <v>12538.44</v>
      </c>
      <c r="E2861" s="70">
        <v>4712.3999999999996</v>
      </c>
      <c r="F2861" s="122">
        <f t="shared" si="135"/>
        <v>7068.5999999999995</v>
      </c>
      <c r="G2861" s="105">
        <f t="shared" si="133"/>
        <v>1884.96</v>
      </c>
      <c r="H2861" s="105">
        <f t="shared" si="134"/>
        <v>3063.06</v>
      </c>
      <c r="I2861" s="7" t="s">
        <v>17519</v>
      </c>
      <c r="J2861" s="7" t="s">
        <v>272</v>
      </c>
    </row>
    <row r="2862" spans="1:10" customFormat="1" x14ac:dyDescent="0.3">
      <c r="A2862" s="7" t="s">
        <v>7326</v>
      </c>
      <c r="B2862" s="7" t="s">
        <v>7327</v>
      </c>
      <c r="C2862" s="33">
        <v>0</v>
      </c>
      <c r="D2862" s="52">
        <v>4767.2</v>
      </c>
      <c r="E2862" s="70">
        <v>0</v>
      </c>
      <c r="F2862" s="122">
        <f t="shared" si="135"/>
        <v>7150.7999999999993</v>
      </c>
      <c r="G2862" s="105">
        <f t="shared" si="133"/>
        <v>1906.88</v>
      </c>
      <c r="H2862" s="105">
        <f t="shared" si="134"/>
        <v>3098.68</v>
      </c>
      <c r="I2862" s="7" t="s">
        <v>17519</v>
      </c>
      <c r="J2862" s="7" t="s">
        <v>272</v>
      </c>
    </row>
    <row r="2863" spans="1:10" customFormat="1" x14ac:dyDescent="0.3">
      <c r="A2863" s="7" t="s">
        <v>7328</v>
      </c>
      <c r="B2863" s="7" t="s">
        <v>7329</v>
      </c>
      <c r="C2863" s="33">
        <v>0</v>
      </c>
      <c r="D2863" s="52">
        <v>39058</v>
      </c>
      <c r="E2863" s="70">
        <v>0</v>
      </c>
      <c r="F2863" s="122">
        <f t="shared" si="135"/>
        <v>58587</v>
      </c>
      <c r="G2863" s="105">
        <f t="shared" si="133"/>
        <v>15623.2</v>
      </c>
      <c r="H2863" s="105">
        <f t="shared" si="134"/>
        <v>25387.7</v>
      </c>
      <c r="I2863" s="7" t="s">
        <v>17519</v>
      </c>
      <c r="J2863" s="7" t="s">
        <v>272</v>
      </c>
    </row>
    <row r="2864" spans="1:10" customFormat="1" x14ac:dyDescent="0.3">
      <c r="A2864" s="7" t="s">
        <v>7330</v>
      </c>
      <c r="B2864" s="7" t="s">
        <v>7331</v>
      </c>
      <c r="C2864" s="33">
        <v>0</v>
      </c>
      <c r="D2864" s="52">
        <v>17731</v>
      </c>
      <c r="E2864" s="70">
        <v>0</v>
      </c>
      <c r="F2864" s="122">
        <f t="shared" si="135"/>
        <v>26596.5</v>
      </c>
      <c r="G2864" s="105">
        <f t="shared" si="133"/>
        <v>7092.4000000000005</v>
      </c>
      <c r="H2864" s="105">
        <f t="shared" si="134"/>
        <v>11525.15</v>
      </c>
      <c r="I2864" s="7" t="s">
        <v>17519</v>
      </c>
      <c r="J2864" s="7" t="s">
        <v>272</v>
      </c>
    </row>
    <row r="2865" spans="1:10" customFormat="1" x14ac:dyDescent="0.3">
      <c r="A2865" s="7" t="s">
        <v>7332</v>
      </c>
      <c r="B2865" s="7" t="s">
        <v>7333</v>
      </c>
      <c r="C2865" s="33">
        <v>0</v>
      </c>
      <c r="D2865" s="52">
        <v>32249</v>
      </c>
      <c r="E2865" s="70">
        <v>0</v>
      </c>
      <c r="F2865" s="122">
        <f t="shared" si="135"/>
        <v>48373.5</v>
      </c>
      <c r="G2865" s="105">
        <f t="shared" si="133"/>
        <v>12899.6</v>
      </c>
      <c r="H2865" s="105">
        <f t="shared" si="134"/>
        <v>20961.850000000002</v>
      </c>
      <c r="I2865" s="7" t="s">
        <v>17519</v>
      </c>
      <c r="J2865" s="7" t="s">
        <v>272</v>
      </c>
    </row>
    <row r="2866" spans="1:10" customFormat="1" x14ac:dyDescent="0.3">
      <c r="A2866" s="7" t="s">
        <v>7334</v>
      </c>
      <c r="B2866" s="7" t="s">
        <v>7335</v>
      </c>
      <c r="C2866" s="33">
        <v>0</v>
      </c>
      <c r="D2866" s="52">
        <v>88181.4</v>
      </c>
      <c r="E2866" s="70">
        <v>0</v>
      </c>
      <c r="F2866" s="122">
        <f t="shared" si="135"/>
        <v>132272.09999999998</v>
      </c>
      <c r="G2866" s="105">
        <f t="shared" si="133"/>
        <v>35272.55999999999</v>
      </c>
      <c r="H2866" s="105">
        <f t="shared" si="134"/>
        <v>57317.909999999989</v>
      </c>
      <c r="I2866" s="7" t="s">
        <v>17519</v>
      </c>
      <c r="J2866" s="7" t="s">
        <v>272</v>
      </c>
    </row>
    <row r="2867" spans="1:10" customFormat="1" x14ac:dyDescent="0.3">
      <c r="A2867" s="7" t="s">
        <v>7336</v>
      </c>
      <c r="B2867" s="7" t="s">
        <v>7337</v>
      </c>
      <c r="C2867" s="33">
        <v>0</v>
      </c>
      <c r="D2867" s="52">
        <v>68338.13</v>
      </c>
      <c r="E2867" s="70">
        <v>0</v>
      </c>
      <c r="F2867" s="122">
        <f t="shared" si="135"/>
        <v>102507.19500000001</v>
      </c>
      <c r="G2867" s="105">
        <f t="shared" si="133"/>
        <v>27335.252000000004</v>
      </c>
      <c r="H2867" s="105">
        <f t="shared" si="134"/>
        <v>44419.784500000002</v>
      </c>
      <c r="I2867" s="7" t="s">
        <v>17519</v>
      </c>
      <c r="J2867" s="7" t="s">
        <v>272</v>
      </c>
    </row>
    <row r="2868" spans="1:10" customFormat="1" x14ac:dyDescent="0.3">
      <c r="A2868" s="7" t="s">
        <v>7338</v>
      </c>
      <c r="B2868" s="7" t="s">
        <v>7339</v>
      </c>
      <c r="C2868" s="33">
        <v>0</v>
      </c>
      <c r="D2868" s="52">
        <v>68339.320000000007</v>
      </c>
      <c r="E2868" s="70">
        <v>0</v>
      </c>
      <c r="F2868" s="122">
        <f t="shared" si="135"/>
        <v>102508.98000000001</v>
      </c>
      <c r="G2868" s="105">
        <f t="shared" si="133"/>
        <v>27335.728000000003</v>
      </c>
      <c r="H2868" s="105">
        <f t="shared" si="134"/>
        <v>44420.558000000005</v>
      </c>
      <c r="I2868" s="7" t="s">
        <v>17519</v>
      </c>
      <c r="J2868" s="7" t="s">
        <v>272</v>
      </c>
    </row>
    <row r="2869" spans="1:10" customFormat="1" x14ac:dyDescent="0.3">
      <c r="A2869" s="7" t="s">
        <v>7340</v>
      </c>
      <c r="B2869" s="7" t="s">
        <v>7341</v>
      </c>
      <c r="C2869" s="33">
        <v>0</v>
      </c>
      <c r="D2869" s="52">
        <v>17850</v>
      </c>
      <c r="E2869" s="70">
        <v>0</v>
      </c>
      <c r="F2869" s="122">
        <f t="shared" si="135"/>
        <v>26775</v>
      </c>
      <c r="G2869" s="105">
        <f t="shared" si="133"/>
        <v>7140</v>
      </c>
      <c r="H2869" s="105">
        <f t="shared" si="134"/>
        <v>11602.5</v>
      </c>
      <c r="I2869" s="7" t="s">
        <v>17519</v>
      </c>
      <c r="J2869" s="7" t="s">
        <v>272</v>
      </c>
    </row>
    <row r="2870" spans="1:10" customFormat="1" x14ac:dyDescent="0.3">
      <c r="A2870" s="7" t="s">
        <v>7342</v>
      </c>
      <c r="B2870" s="7" t="s">
        <v>7343</v>
      </c>
      <c r="C2870" s="33">
        <v>0</v>
      </c>
      <c r="D2870" s="52">
        <v>28690.31</v>
      </c>
      <c r="E2870" s="70">
        <v>0</v>
      </c>
      <c r="F2870" s="122">
        <f t="shared" si="135"/>
        <v>43035.465000000004</v>
      </c>
      <c r="G2870" s="105">
        <f t="shared" si="133"/>
        <v>11476.124000000002</v>
      </c>
      <c r="H2870" s="105">
        <f t="shared" si="134"/>
        <v>18648.701500000003</v>
      </c>
      <c r="I2870" s="7" t="s">
        <v>17519</v>
      </c>
      <c r="J2870" s="7" t="s">
        <v>272</v>
      </c>
    </row>
    <row r="2871" spans="1:10" customFormat="1" x14ac:dyDescent="0.3">
      <c r="A2871" s="7" t="s">
        <v>7344</v>
      </c>
      <c r="B2871" s="7" t="s">
        <v>7345</v>
      </c>
      <c r="C2871" s="33">
        <v>0</v>
      </c>
      <c r="D2871" s="52">
        <v>39389</v>
      </c>
      <c r="E2871" s="70">
        <v>0</v>
      </c>
      <c r="F2871" s="122">
        <f t="shared" si="135"/>
        <v>59083.5</v>
      </c>
      <c r="G2871" s="105">
        <f t="shared" si="133"/>
        <v>15755.6</v>
      </c>
      <c r="H2871" s="105">
        <f t="shared" si="134"/>
        <v>25602.850000000002</v>
      </c>
      <c r="I2871" s="7" t="s">
        <v>17519</v>
      </c>
      <c r="J2871" s="7" t="s">
        <v>272</v>
      </c>
    </row>
    <row r="2872" spans="1:10" customFormat="1" x14ac:dyDescent="0.3">
      <c r="A2872" s="7" t="s">
        <v>7346</v>
      </c>
      <c r="B2872" s="7" t="s">
        <v>7347</v>
      </c>
      <c r="C2872" s="33">
        <v>0</v>
      </c>
      <c r="D2872" s="52">
        <v>94716.86</v>
      </c>
      <c r="E2872" s="70">
        <v>0</v>
      </c>
      <c r="F2872" s="122">
        <f t="shared" si="135"/>
        <v>142075.29</v>
      </c>
      <c r="G2872" s="105">
        <f t="shared" si="133"/>
        <v>37886.743999999999</v>
      </c>
      <c r="H2872" s="105">
        <f t="shared" si="134"/>
        <v>61565.959000000003</v>
      </c>
      <c r="I2872" s="7" t="s">
        <v>17519</v>
      </c>
      <c r="J2872" s="7" t="s">
        <v>272</v>
      </c>
    </row>
    <row r="2873" spans="1:10" customFormat="1" x14ac:dyDescent="0.3">
      <c r="A2873" s="7" t="s">
        <v>7348</v>
      </c>
      <c r="B2873" s="7" t="s">
        <v>7349</v>
      </c>
      <c r="C2873" s="33">
        <v>0</v>
      </c>
      <c r="D2873" s="52">
        <v>25061.4</v>
      </c>
      <c r="E2873" s="70">
        <v>0</v>
      </c>
      <c r="F2873" s="122">
        <f t="shared" si="135"/>
        <v>37592.100000000006</v>
      </c>
      <c r="G2873" s="105">
        <f t="shared" si="133"/>
        <v>10024.560000000003</v>
      </c>
      <c r="H2873" s="105">
        <f t="shared" si="134"/>
        <v>16289.910000000003</v>
      </c>
      <c r="I2873" s="7" t="s">
        <v>17519</v>
      </c>
      <c r="J2873" s="7" t="s">
        <v>272</v>
      </c>
    </row>
    <row r="2874" spans="1:10" customFormat="1" x14ac:dyDescent="0.3">
      <c r="A2874" s="7" t="s">
        <v>7350</v>
      </c>
      <c r="B2874" s="7" t="s">
        <v>7351</v>
      </c>
      <c r="C2874" s="33">
        <v>0</v>
      </c>
      <c r="D2874" s="52">
        <v>25061.4</v>
      </c>
      <c r="E2874" s="70">
        <v>0</v>
      </c>
      <c r="F2874" s="122">
        <f t="shared" si="135"/>
        <v>37592.100000000006</v>
      </c>
      <c r="G2874" s="105">
        <f t="shared" si="133"/>
        <v>10024.560000000003</v>
      </c>
      <c r="H2874" s="105">
        <f t="shared" si="134"/>
        <v>16289.910000000003</v>
      </c>
      <c r="I2874" s="7" t="s">
        <v>17519</v>
      </c>
      <c r="J2874" s="7" t="s">
        <v>272</v>
      </c>
    </row>
    <row r="2875" spans="1:10" customFormat="1" x14ac:dyDescent="0.3">
      <c r="A2875" s="7" t="s">
        <v>7352</v>
      </c>
      <c r="B2875" s="7" t="s">
        <v>7353</v>
      </c>
      <c r="C2875" s="33">
        <v>0</v>
      </c>
      <c r="D2875" s="52">
        <v>39389</v>
      </c>
      <c r="E2875" s="70">
        <v>0</v>
      </c>
      <c r="F2875" s="122">
        <f t="shared" si="135"/>
        <v>59083.5</v>
      </c>
      <c r="G2875" s="105">
        <f t="shared" si="133"/>
        <v>15755.6</v>
      </c>
      <c r="H2875" s="105">
        <f t="shared" si="134"/>
        <v>25602.850000000002</v>
      </c>
      <c r="I2875" s="7" t="s">
        <v>17519</v>
      </c>
      <c r="J2875" s="7" t="s">
        <v>272</v>
      </c>
    </row>
    <row r="2876" spans="1:10" customFormat="1" x14ac:dyDescent="0.3">
      <c r="A2876" s="7" t="s">
        <v>7354</v>
      </c>
      <c r="B2876" s="7" t="s">
        <v>7355</v>
      </c>
      <c r="C2876" s="33">
        <v>0</v>
      </c>
      <c r="D2876" s="52">
        <v>46846</v>
      </c>
      <c r="E2876" s="70">
        <v>0</v>
      </c>
      <c r="F2876" s="122">
        <f t="shared" si="135"/>
        <v>70269</v>
      </c>
      <c r="G2876" s="105">
        <f t="shared" si="133"/>
        <v>18738.400000000001</v>
      </c>
      <c r="H2876" s="105">
        <f t="shared" si="134"/>
        <v>30449.9</v>
      </c>
      <c r="I2876" s="7" t="s">
        <v>17519</v>
      </c>
      <c r="J2876" s="7" t="s">
        <v>272</v>
      </c>
    </row>
    <row r="2877" spans="1:10" customFormat="1" x14ac:dyDescent="0.3">
      <c r="A2877" s="7" t="s">
        <v>7356</v>
      </c>
      <c r="B2877" s="7" t="s">
        <v>7357</v>
      </c>
      <c r="C2877" s="33">
        <v>0</v>
      </c>
      <c r="D2877" s="52">
        <v>4767.2</v>
      </c>
      <c r="E2877" s="70">
        <v>0</v>
      </c>
      <c r="F2877" s="122">
        <f t="shared" si="135"/>
        <v>7150.7999999999993</v>
      </c>
      <c r="G2877" s="105">
        <f t="shared" si="133"/>
        <v>1906.88</v>
      </c>
      <c r="H2877" s="105">
        <f t="shared" si="134"/>
        <v>3098.68</v>
      </c>
      <c r="I2877" s="7" t="s">
        <v>17519</v>
      </c>
      <c r="J2877" s="7" t="s">
        <v>272</v>
      </c>
    </row>
    <row r="2878" spans="1:10" customFormat="1" x14ac:dyDescent="0.3">
      <c r="A2878" s="7" t="s">
        <v>7358</v>
      </c>
      <c r="B2878" s="7" t="s">
        <v>7359</v>
      </c>
      <c r="C2878" s="33">
        <v>0</v>
      </c>
      <c r="D2878" s="52">
        <v>16781.38</v>
      </c>
      <c r="E2878" s="70">
        <v>0</v>
      </c>
      <c r="F2878" s="122">
        <f t="shared" si="135"/>
        <v>25172.07</v>
      </c>
      <c r="G2878" s="105">
        <f t="shared" si="133"/>
        <v>6712.5520000000006</v>
      </c>
      <c r="H2878" s="105">
        <f t="shared" si="134"/>
        <v>10907.897000000001</v>
      </c>
      <c r="I2878" s="7" t="s">
        <v>17519</v>
      </c>
      <c r="J2878" s="7" t="s">
        <v>272</v>
      </c>
    </row>
    <row r="2879" spans="1:10" customFormat="1" x14ac:dyDescent="0.3">
      <c r="A2879" s="7" t="s">
        <v>7360</v>
      </c>
      <c r="B2879" s="7" t="s">
        <v>7361</v>
      </c>
      <c r="C2879" s="33">
        <v>0</v>
      </c>
      <c r="D2879" s="52">
        <v>17850</v>
      </c>
      <c r="E2879" s="70">
        <v>0</v>
      </c>
      <c r="F2879" s="122">
        <f t="shared" si="135"/>
        <v>26775</v>
      </c>
      <c r="G2879" s="105">
        <f t="shared" si="133"/>
        <v>7140</v>
      </c>
      <c r="H2879" s="105">
        <f t="shared" si="134"/>
        <v>11602.5</v>
      </c>
      <c r="I2879" s="7" t="s">
        <v>17519</v>
      </c>
      <c r="J2879" s="7" t="s">
        <v>272</v>
      </c>
    </row>
    <row r="2880" spans="1:10" customFormat="1" x14ac:dyDescent="0.3">
      <c r="A2880" s="7" t="s">
        <v>7362</v>
      </c>
      <c r="B2880" s="7" t="s">
        <v>7363</v>
      </c>
      <c r="C2880" s="33">
        <v>0</v>
      </c>
      <c r="D2880" s="52">
        <v>102102</v>
      </c>
      <c r="E2880" s="70">
        <v>0</v>
      </c>
      <c r="F2880" s="122">
        <f t="shared" si="135"/>
        <v>153153</v>
      </c>
      <c r="G2880" s="105">
        <f t="shared" si="133"/>
        <v>40840.800000000003</v>
      </c>
      <c r="H2880" s="105">
        <f t="shared" si="134"/>
        <v>66366.3</v>
      </c>
      <c r="I2880" s="7" t="s">
        <v>17519</v>
      </c>
      <c r="J2880" s="7" t="s">
        <v>272</v>
      </c>
    </row>
    <row r="2881" spans="1:10" customFormat="1" x14ac:dyDescent="0.3">
      <c r="A2881" s="7" t="s">
        <v>7364</v>
      </c>
      <c r="B2881" s="7" t="s">
        <v>7365</v>
      </c>
      <c r="C2881" s="33">
        <v>0</v>
      </c>
      <c r="D2881" s="52">
        <v>18634.21</v>
      </c>
      <c r="E2881" s="70">
        <v>0</v>
      </c>
      <c r="F2881" s="122">
        <f t="shared" si="135"/>
        <v>27951.314999999999</v>
      </c>
      <c r="G2881" s="105">
        <f t="shared" si="133"/>
        <v>7453.6840000000002</v>
      </c>
      <c r="H2881" s="105">
        <f t="shared" si="134"/>
        <v>12112.236499999999</v>
      </c>
      <c r="I2881" s="7" t="s">
        <v>17519</v>
      </c>
      <c r="J2881" s="7" t="s">
        <v>272</v>
      </c>
    </row>
    <row r="2882" spans="1:10" customFormat="1" x14ac:dyDescent="0.3">
      <c r="A2882" s="7" t="s">
        <v>7366</v>
      </c>
      <c r="B2882" s="7" t="s">
        <v>7367</v>
      </c>
      <c r="C2882" s="33">
        <v>0</v>
      </c>
      <c r="D2882" s="52">
        <v>113573.6</v>
      </c>
      <c r="E2882" s="70">
        <v>0</v>
      </c>
      <c r="F2882" s="122">
        <f t="shared" si="135"/>
        <v>170360.40000000002</v>
      </c>
      <c r="G2882" s="105">
        <f t="shared" si="133"/>
        <v>45429.44000000001</v>
      </c>
      <c r="H2882" s="105">
        <f t="shared" si="134"/>
        <v>73822.840000000011</v>
      </c>
      <c r="I2882" s="7" t="s">
        <v>17519</v>
      </c>
      <c r="J2882" s="7" t="s">
        <v>272</v>
      </c>
    </row>
    <row r="2883" spans="1:10" customFormat="1" x14ac:dyDescent="0.3">
      <c r="A2883" s="7" t="s">
        <v>7368</v>
      </c>
      <c r="B2883" s="7" t="s">
        <v>7369</v>
      </c>
      <c r="C2883" s="33">
        <v>577150</v>
      </c>
      <c r="D2883" s="52">
        <v>577150</v>
      </c>
      <c r="E2883" s="70">
        <v>549780</v>
      </c>
      <c r="F2883" s="122">
        <f t="shared" si="135"/>
        <v>824670</v>
      </c>
      <c r="G2883" s="105">
        <f t="shared" si="133"/>
        <v>219912</v>
      </c>
      <c r="H2883" s="105">
        <f t="shared" si="134"/>
        <v>357357</v>
      </c>
      <c r="I2883" s="7" t="s">
        <v>17519</v>
      </c>
      <c r="J2883" s="7" t="s">
        <v>272</v>
      </c>
    </row>
    <row r="2884" spans="1:10" customFormat="1" x14ac:dyDescent="0.3">
      <c r="A2884" s="7" t="s">
        <v>7370</v>
      </c>
      <c r="B2884" s="7" t="s">
        <v>7371</v>
      </c>
      <c r="C2884" s="33">
        <v>132685</v>
      </c>
      <c r="D2884" s="52">
        <v>142800</v>
      </c>
      <c r="E2884" s="70">
        <v>132685</v>
      </c>
      <c r="F2884" s="122">
        <f t="shared" si="135"/>
        <v>199027.5</v>
      </c>
      <c r="G2884" s="105">
        <f t="shared" ref="G2884:G2947" si="136">(F2884/1.5)*0.4</f>
        <v>53074</v>
      </c>
      <c r="H2884" s="105">
        <f t="shared" ref="H2884:H2947" si="137">(F2884/1.5)*0.65</f>
        <v>86245.25</v>
      </c>
      <c r="I2884" s="7" t="s">
        <v>17519</v>
      </c>
      <c r="J2884" s="7" t="s">
        <v>272</v>
      </c>
    </row>
    <row r="2885" spans="1:10" customFormat="1" x14ac:dyDescent="0.3">
      <c r="A2885" s="7" t="s">
        <v>7372</v>
      </c>
      <c r="B2885" s="7" t="s">
        <v>7373</v>
      </c>
      <c r="C2885" s="66">
        <v>137742.5</v>
      </c>
      <c r="D2885" s="68">
        <v>142800</v>
      </c>
      <c r="E2885" s="70">
        <v>132685</v>
      </c>
      <c r="F2885" s="122">
        <f t="shared" si="135"/>
        <v>199027.5</v>
      </c>
      <c r="G2885" s="105">
        <f t="shared" si="136"/>
        <v>53074</v>
      </c>
      <c r="H2885" s="105">
        <f t="shared" si="137"/>
        <v>86245.25</v>
      </c>
      <c r="I2885" s="7" t="s">
        <v>17519</v>
      </c>
      <c r="J2885" s="7" t="s">
        <v>272</v>
      </c>
    </row>
    <row r="2886" spans="1:10" customFormat="1" x14ac:dyDescent="0.3">
      <c r="A2886" s="7" t="s">
        <v>7374</v>
      </c>
      <c r="B2886" s="7" t="s">
        <v>7375</v>
      </c>
      <c r="C2886" s="33">
        <v>0</v>
      </c>
      <c r="D2886" s="52">
        <v>167229.51</v>
      </c>
      <c r="E2886" s="70">
        <v>0</v>
      </c>
      <c r="F2886" s="122">
        <f t="shared" si="135"/>
        <v>250844.26500000001</v>
      </c>
      <c r="G2886" s="105">
        <f t="shared" si="136"/>
        <v>66891.804000000004</v>
      </c>
      <c r="H2886" s="105">
        <f t="shared" si="137"/>
        <v>108699.18150000001</v>
      </c>
      <c r="I2886" s="7" t="s">
        <v>17519</v>
      </c>
      <c r="J2886" s="7" t="s">
        <v>272</v>
      </c>
    </row>
    <row r="2887" spans="1:10" customFormat="1" x14ac:dyDescent="0.3">
      <c r="A2887" s="7" t="s">
        <v>7376</v>
      </c>
      <c r="B2887" s="7" t="s">
        <v>7377</v>
      </c>
      <c r="C2887" s="33">
        <v>0</v>
      </c>
      <c r="D2887" s="52">
        <v>34233.919999999998</v>
      </c>
      <c r="E2887" s="70">
        <v>0</v>
      </c>
      <c r="F2887" s="122">
        <f t="shared" ref="F2887:F2950" si="138">IF(E2887&gt;0,+E2887,IF(D2887&gt;0,+D2887,IF(C2887&gt;0,+C2887,0)))*1.5</f>
        <v>51350.879999999997</v>
      </c>
      <c r="G2887" s="105">
        <f t="shared" si="136"/>
        <v>13693.567999999999</v>
      </c>
      <c r="H2887" s="105">
        <f t="shared" si="137"/>
        <v>22252.047999999999</v>
      </c>
      <c r="I2887" s="7" t="s">
        <v>17519</v>
      </c>
      <c r="J2887" s="7" t="s">
        <v>272</v>
      </c>
    </row>
    <row r="2888" spans="1:10" customFormat="1" x14ac:dyDescent="0.3">
      <c r="A2888" s="7" t="s">
        <v>7378</v>
      </c>
      <c r="B2888" s="7" t="s">
        <v>7379</v>
      </c>
      <c r="C2888" s="33">
        <v>0</v>
      </c>
      <c r="D2888" s="52">
        <v>17382.330000000002</v>
      </c>
      <c r="E2888" s="70">
        <v>20420.400000000001</v>
      </c>
      <c r="F2888" s="122">
        <f t="shared" si="138"/>
        <v>30630.600000000002</v>
      </c>
      <c r="G2888" s="105">
        <f t="shared" si="136"/>
        <v>8168.1600000000008</v>
      </c>
      <c r="H2888" s="105">
        <f t="shared" si="137"/>
        <v>13273.260000000002</v>
      </c>
      <c r="I2888" s="7" t="s">
        <v>17519</v>
      </c>
      <c r="J2888" s="7" t="s">
        <v>272</v>
      </c>
    </row>
    <row r="2889" spans="1:10" customFormat="1" x14ac:dyDescent="0.3">
      <c r="A2889" s="7" t="s">
        <v>7380</v>
      </c>
      <c r="B2889" s="7" t="s">
        <v>7381</v>
      </c>
      <c r="C2889" s="33">
        <v>0</v>
      </c>
      <c r="D2889" s="52">
        <v>104720</v>
      </c>
      <c r="E2889" s="70">
        <v>0</v>
      </c>
      <c r="F2889" s="122">
        <f t="shared" si="138"/>
        <v>157080</v>
      </c>
      <c r="G2889" s="105">
        <f t="shared" si="136"/>
        <v>41888</v>
      </c>
      <c r="H2889" s="105">
        <f t="shared" si="137"/>
        <v>68068</v>
      </c>
      <c r="I2889" s="7" t="s">
        <v>17519</v>
      </c>
      <c r="J2889" s="7" t="s">
        <v>272</v>
      </c>
    </row>
    <row r="2890" spans="1:10" customFormat="1" x14ac:dyDescent="0.3">
      <c r="A2890" s="7" t="s">
        <v>7382</v>
      </c>
      <c r="B2890" s="7" t="s">
        <v>7383</v>
      </c>
      <c r="C2890" s="33">
        <v>0</v>
      </c>
      <c r="D2890" s="52">
        <v>46800</v>
      </c>
      <c r="E2890" s="70">
        <v>0</v>
      </c>
      <c r="F2890" s="122">
        <f t="shared" si="138"/>
        <v>70200</v>
      </c>
      <c r="G2890" s="105">
        <f t="shared" si="136"/>
        <v>18720</v>
      </c>
      <c r="H2890" s="105">
        <f t="shared" si="137"/>
        <v>30420</v>
      </c>
      <c r="I2890" s="7" t="s">
        <v>17519</v>
      </c>
      <c r="J2890" s="7" t="s">
        <v>272</v>
      </c>
    </row>
    <row r="2891" spans="1:10" customFormat="1" x14ac:dyDescent="0.3">
      <c r="A2891" s="7" t="s">
        <v>7384</v>
      </c>
      <c r="B2891" s="7" t="s">
        <v>7385</v>
      </c>
      <c r="C2891" s="33">
        <v>0</v>
      </c>
      <c r="D2891" s="52">
        <v>177000</v>
      </c>
      <c r="E2891" s="70">
        <v>0</v>
      </c>
      <c r="F2891" s="122">
        <f t="shared" si="138"/>
        <v>265500</v>
      </c>
      <c r="G2891" s="105">
        <f t="shared" si="136"/>
        <v>70800</v>
      </c>
      <c r="H2891" s="105">
        <f t="shared" si="137"/>
        <v>115050</v>
      </c>
      <c r="I2891" s="7" t="s">
        <v>17519</v>
      </c>
      <c r="J2891" s="7" t="s">
        <v>272</v>
      </c>
    </row>
    <row r="2892" spans="1:10" customFormat="1" x14ac:dyDescent="0.3">
      <c r="A2892" s="7" t="s">
        <v>7386</v>
      </c>
      <c r="B2892" s="7" t="s">
        <v>7387</v>
      </c>
      <c r="C2892" s="33">
        <v>0</v>
      </c>
      <c r="D2892" s="52">
        <v>306800</v>
      </c>
      <c r="E2892" s="70">
        <v>191352</v>
      </c>
      <c r="F2892" s="122">
        <f t="shared" si="138"/>
        <v>287028</v>
      </c>
      <c r="G2892" s="105">
        <f t="shared" si="136"/>
        <v>76540.800000000003</v>
      </c>
      <c r="H2892" s="105">
        <f t="shared" si="137"/>
        <v>124378.8</v>
      </c>
      <c r="I2892" s="7" t="s">
        <v>17519</v>
      </c>
      <c r="J2892" s="7" t="s">
        <v>272</v>
      </c>
    </row>
    <row r="2893" spans="1:10" customFormat="1" x14ac:dyDescent="0.3">
      <c r="A2893" s="7" t="s">
        <v>7388</v>
      </c>
      <c r="B2893" s="7" t="s">
        <v>7389</v>
      </c>
      <c r="C2893" s="33">
        <v>0</v>
      </c>
      <c r="D2893" s="52">
        <v>16520</v>
      </c>
      <c r="E2893" s="70">
        <v>0</v>
      </c>
      <c r="F2893" s="122">
        <f t="shared" si="138"/>
        <v>24780</v>
      </c>
      <c r="G2893" s="105">
        <f t="shared" si="136"/>
        <v>6608</v>
      </c>
      <c r="H2893" s="105">
        <f t="shared" si="137"/>
        <v>10738</v>
      </c>
      <c r="I2893" s="7" t="s">
        <v>17519</v>
      </c>
      <c r="J2893" s="7" t="s">
        <v>272</v>
      </c>
    </row>
    <row r="2894" spans="1:10" customFormat="1" x14ac:dyDescent="0.3">
      <c r="A2894" s="7" t="s">
        <v>7390</v>
      </c>
      <c r="B2894" s="7" t="s">
        <v>7391</v>
      </c>
      <c r="C2894" s="33">
        <v>0</v>
      </c>
      <c r="D2894" s="52">
        <v>10802.82</v>
      </c>
      <c r="E2894" s="70">
        <v>0</v>
      </c>
      <c r="F2894" s="122">
        <f t="shared" si="138"/>
        <v>16204.23</v>
      </c>
      <c r="G2894" s="105">
        <f t="shared" si="136"/>
        <v>4321.1279999999997</v>
      </c>
      <c r="H2894" s="105">
        <f t="shared" si="137"/>
        <v>7021.8329999999996</v>
      </c>
      <c r="I2894" s="7" t="s">
        <v>17519</v>
      </c>
      <c r="J2894" s="7" t="s">
        <v>272</v>
      </c>
    </row>
    <row r="2895" spans="1:10" customFormat="1" x14ac:dyDescent="0.3">
      <c r="A2895" s="7" t="s">
        <v>7392</v>
      </c>
      <c r="B2895" s="7" t="s">
        <v>7393</v>
      </c>
      <c r="C2895" s="33">
        <v>0</v>
      </c>
      <c r="D2895" s="52">
        <v>110442.1</v>
      </c>
      <c r="E2895" s="70">
        <v>0</v>
      </c>
      <c r="F2895" s="122">
        <f t="shared" si="138"/>
        <v>165663.15000000002</v>
      </c>
      <c r="G2895" s="105">
        <f t="shared" si="136"/>
        <v>44176.840000000011</v>
      </c>
      <c r="H2895" s="105">
        <f t="shared" si="137"/>
        <v>71787.36500000002</v>
      </c>
      <c r="I2895" s="7" t="s">
        <v>17519</v>
      </c>
      <c r="J2895" s="7" t="s">
        <v>272</v>
      </c>
    </row>
    <row r="2896" spans="1:10" customFormat="1" x14ac:dyDescent="0.3">
      <c r="A2896" s="7" t="s">
        <v>7394</v>
      </c>
      <c r="B2896" s="7" t="s">
        <v>7395</v>
      </c>
      <c r="C2896" s="33">
        <v>0</v>
      </c>
      <c r="D2896" s="52">
        <v>17952.34</v>
      </c>
      <c r="E2896" s="70">
        <v>0</v>
      </c>
      <c r="F2896" s="122">
        <f t="shared" si="138"/>
        <v>26928.510000000002</v>
      </c>
      <c r="G2896" s="105">
        <f t="shared" si="136"/>
        <v>7180.9360000000006</v>
      </c>
      <c r="H2896" s="105">
        <f t="shared" si="137"/>
        <v>11669.021000000001</v>
      </c>
      <c r="I2896" s="7" t="s">
        <v>17519</v>
      </c>
      <c r="J2896" s="7" t="s">
        <v>272</v>
      </c>
    </row>
    <row r="2897" spans="1:10" customFormat="1" x14ac:dyDescent="0.3">
      <c r="A2897" s="7" t="s">
        <v>7396</v>
      </c>
      <c r="B2897" s="7" t="s">
        <v>7397</v>
      </c>
      <c r="C2897" s="33">
        <v>0</v>
      </c>
      <c r="D2897" s="52">
        <v>104720</v>
      </c>
      <c r="E2897" s="70">
        <v>0</v>
      </c>
      <c r="F2897" s="122">
        <f t="shared" si="138"/>
        <v>157080</v>
      </c>
      <c r="G2897" s="105">
        <f t="shared" si="136"/>
        <v>41888</v>
      </c>
      <c r="H2897" s="105">
        <f t="shared" si="137"/>
        <v>68068</v>
      </c>
      <c r="I2897" s="7" t="s">
        <v>17519</v>
      </c>
      <c r="J2897" s="7" t="s">
        <v>272</v>
      </c>
    </row>
    <row r="2898" spans="1:10" customFormat="1" x14ac:dyDescent="0.3">
      <c r="A2898" s="7" t="s">
        <v>7398</v>
      </c>
      <c r="B2898" s="7" t="s">
        <v>7399</v>
      </c>
      <c r="C2898" s="33">
        <v>0</v>
      </c>
      <c r="D2898" s="52">
        <v>44000</v>
      </c>
      <c r="E2898" s="70">
        <v>0</v>
      </c>
      <c r="F2898" s="122">
        <f t="shared" si="138"/>
        <v>66000</v>
      </c>
      <c r="G2898" s="105">
        <f t="shared" si="136"/>
        <v>17600</v>
      </c>
      <c r="H2898" s="105">
        <f t="shared" si="137"/>
        <v>28600</v>
      </c>
      <c r="I2898" s="7" t="s">
        <v>17519</v>
      </c>
      <c r="J2898" s="7" t="s">
        <v>272</v>
      </c>
    </row>
    <row r="2899" spans="1:10" customFormat="1" x14ac:dyDescent="0.3">
      <c r="A2899" s="7" t="s">
        <v>7400</v>
      </c>
      <c r="B2899" s="7" t="s">
        <v>7401</v>
      </c>
      <c r="C2899" s="33">
        <v>0</v>
      </c>
      <c r="D2899" s="52">
        <v>284586.12</v>
      </c>
      <c r="E2899" s="70">
        <v>284586.12</v>
      </c>
      <c r="F2899" s="122">
        <f t="shared" si="138"/>
        <v>426879.18</v>
      </c>
      <c r="G2899" s="105">
        <f t="shared" si="136"/>
        <v>113834.448</v>
      </c>
      <c r="H2899" s="105">
        <f t="shared" si="137"/>
        <v>184980.978</v>
      </c>
      <c r="I2899" s="7" t="s">
        <v>17519</v>
      </c>
      <c r="J2899" s="7" t="s">
        <v>272</v>
      </c>
    </row>
    <row r="2900" spans="1:10" customFormat="1" x14ac:dyDescent="0.3">
      <c r="A2900" s="7" t="s">
        <v>7402</v>
      </c>
      <c r="B2900" s="7" t="s">
        <v>7403</v>
      </c>
      <c r="C2900" s="33">
        <v>0</v>
      </c>
      <c r="D2900" s="52">
        <v>5176.5</v>
      </c>
      <c r="E2900" s="70">
        <v>0</v>
      </c>
      <c r="F2900" s="122">
        <f t="shared" si="138"/>
        <v>7764.75</v>
      </c>
      <c r="G2900" s="105">
        <f t="shared" si="136"/>
        <v>2070.6</v>
      </c>
      <c r="H2900" s="105">
        <f t="shared" si="137"/>
        <v>3364.7249999999999</v>
      </c>
      <c r="I2900" s="7" t="s">
        <v>17519</v>
      </c>
      <c r="J2900" s="7" t="s">
        <v>272</v>
      </c>
    </row>
    <row r="2901" spans="1:10" customFormat="1" x14ac:dyDescent="0.3">
      <c r="A2901" s="7" t="s">
        <v>7404</v>
      </c>
      <c r="B2901" s="7" t="s">
        <v>7405</v>
      </c>
      <c r="C2901" s="33">
        <v>0</v>
      </c>
      <c r="D2901" s="52">
        <v>14756</v>
      </c>
      <c r="E2901" s="70">
        <v>0</v>
      </c>
      <c r="F2901" s="122">
        <f t="shared" si="138"/>
        <v>22134</v>
      </c>
      <c r="G2901" s="105">
        <f t="shared" si="136"/>
        <v>5902.4000000000005</v>
      </c>
      <c r="H2901" s="105">
        <f t="shared" si="137"/>
        <v>9591.4</v>
      </c>
      <c r="I2901" s="7" t="s">
        <v>17519</v>
      </c>
      <c r="J2901" s="7" t="s">
        <v>272</v>
      </c>
    </row>
    <row r="2902" spans="1:10" customFormat="1" x14ac:dyDescent="0.3">
      <c r="A2902" s="7" t="s">
        <v>7406</v>
      </c>
      <c r="B2902" s="7" t="s">
        <v>7407</v>
      </c>
      <c r="C2902" s="33">
        <v>0</v>
      </c>
      <c r="D2902" s="52">
        <v>463368.3</v>
      </c>
      <c r="E2902" s="70">
        <v>0</v>
      </c>
      <c r="F2902" s="122">
        <f t="shared" si="138"/>
        <v>695052.45</v>
      </c>
      <c r="G2902" s="105">
        <f t="shared" si="136"/>
        <v>185347.32</v>
      </c>
      <c r="H2902" s="105">
        <f t="shared" si="137"/>
        <v>301189.39500000002</v>
      </c>
      <c r="I2902" s="7" t="s">
        <v>17519</v>
      </c>
      <c r="J2902" s="7" t="s">
        <v>272</v>
      </c>
    </row>
    <row r="2903" spans="1:10" customFormat="1" x14ac:dyDescent="0.3">
      <c r="A2903" s="7" t="s">
        <v>7408</v>
      </c>
      <c r="B2903" s="7" t="s">
        <v>7409</v>
      </c>
      <c r="C2903" s="33">
        <v>0</v>
      </c>
      <c r="D2903" s="52">
        <v>65450</v>
      </c>
      <c r="E2903" s="70">
        <v>0</v>
      </c>
      <c r="F2903" s="122">
        <f t="shared" si="138"/>
        <v>98175</v>
      </c>
      <c r="G2903" s="105">
        <f t="shared" si="136"/>
        <v>26180</v>
      </c>
      <c r="H2903" s="105">
        <f t="shared" si="137"/>
        <v>42542.5</v>
      </c>
      <c r="I2903" s="7" t="s">
        <v>17519</v>
      </c>
      <c r="J2903" s="7" t="s">
        <v>272</v>
      </c>
    </row>
    <row r="2904" spans="1:10" customFormat="1" x14ac:dyDescent="0.3">
      <c r="A2904" s="7" t="s">
        <v>7410</v>
      </c>
      <c r="B2904" s="7" t="s">
        <v>7411</v>
      </c>
      <c r="C2904" s="33">
        <v>0</v>
      </c>
      <c r="D2904" s="52">
        <v>101150</v>
      </c>
      <c r="E2904" s="70">
        <v>0</v>
      </c>
      <c r="F2904" s="122">
        <f t="shared" si="138"/>
        <v>151725</v>
      </c>
      <c r="G2904" s="105">
        <f t="shared" si="136"/>
        <v>40460</v>
      </c>
      <c r="H2904" s="105">
        <f t="shared" si="137"/>
        <v>65747.5</v>
      </c>
      <c r="I2904" s="7" t="s">
        <v>17519</v>
      </c>
      <c r="J2904" s="7" t="s">
        <v>272</v>
      </c>
    </row>
    <row r="2905" spans="1:10" customFormat="1" x14ac:dyDescent="0.3">
      <c r="A2905" s="7" t="s">
        <v>7412</v>
      </c>
      <c r="B2905" s="7" t="s">
        <v>7413</v>
      </c>
      <c r="C2905" s="33">
        <v>0</v>
      </c>
      <c r="D2905" s="52">
        <v>53690</v>
      </c>
      <c r="E2905" s="70">
        <v>0</v>
      </c>
      <c r="F2905" s="122">
        <f t="shared" si="138"/>
        <v>80535</v>
      </c>
      <c r="G2905" s="105">
        <f t="shared" si="136"/>
        <v>21476</v>
      </c>
      <c r="H2905" s="105">
        <f t="shared" si="137"/>
        <v>34898.5</v>
      </c>
      <c r="I2905" s="7" t="s">
        <v>17519</v>
      </c>
      <c r="J2905" s="7" t="s">
        <v>272</v>
      </c>
    </row>
    <row r="2906" spans="1:10" customFormat="1" x14ac:dyDescent="0.3">
      <c r="A2906" s="7" t="s">
        <v>7414</v>
      </c>
      <c r="B2906" s="7" t="s">
        <v>7415</v>
      </c>
      <c r="C2906" s="33">
        <v>0</v>
      </c>
      <c r="D2906" s="52">
        <v>104720</v>
      </c>
      <c r="E2906" s="70">
        <v>0</v>
      </c>
      <c r="F2906" s="122">
        <f t="shared" si="138"/>
        <v>157080</v>
      </c>
      <c r="G2906" s="105">
        <f t="shared" si="136"/>
        <v>41888</v>
      </c>
      <c r="H2906" s="105">
        <f t="shared" si="137"/>
        <v>68068</v>
      </c>
      <c r="I2906" s="7" t="s">
        <v>17519</v>
      </c>
      <c r="J2906" s="7" t="s">
        <v>272</v>
      </c>
    </row>
    <row r="2907" spans="1:10" customFormat="1" x14ac:dyDescent="0.3">
      <c r="A2907" s="7" t="s">
        <v>7416</v>
      </c>
      <c r="B2907" s="7" t="s">
        <v>7417</v>
      </c>
      <c r="C2907" s="33">
        <v>0</v>
      </c>
      <c r="D2907" s="52">
        <v>13685</v>
      </c>
      <c r="E2907" s="70">
        <v>0</v>
      </c>
      <c r="F2907" s="122">
        <f t="shared" si="138"/>
        <v>20527.5</v>
      </c>
      <c r="G2907" s="105">
        <f t="shared" si="136"/>
        <v>5474</v>
      </c>
      <c r="H2907" s="105">
        <f t="shared" si="137"/>
        <v>8895.25</v>
      </c>
      <c r="I2907" s="7" t="s">
        <v>17519</v>
      </c>
      <c r="J2907" s="7" t="s">
        <v>272</v>
      </c>
    </row>
    <row r="2908" spans="1:10" customFormat="1" x14ac:dyDescent="0.3">
      <c r="A2908" s="7" t="s">
        <v>7418</v>
      </c>
      <c r="B2908" s="7" t="s">
        <v>7419</v>
      </c>
      <c r="C2908" s="33">
        <v>0</v>
      </c>
      <c r="D2908" s="52">
        <v>109954.81</v>
      </c>
      <c r="E2908" s="70">
        <v>0</v>
      </c>
      <c r="F2908" s="122">
        <f t="shared" si="138"/>
        <v>164932.215</v>
      </c>
      <c r="G2908" s="105">
        <f t="shared" si="136"/>
        <v>43981.923999999999</v>
      </c>
      <c r="H2908" s="105">
        <f t="shared" si="137"/>
        <v>71470.626499999998</v>
      </c>
      <c r="I2908" s="7" t="s">
        <v>17519</v>
      </c>
      <c r="J2908" s="7" t="s">
        <v>272</v>
      </c>
    </row>
    <row r="2909" spans="1:10" customFormat="1" x14ac:dyDescent="0.3">
      <c r="A2909" s="7" t="s">
        <v>7420</v>
      </c>
      <c r="B2909" s="7" t="s">
        <v>7421</v>
      </c>
      <c r="C2909" s="33">
        <v>0</v>
      </c>
      <c r="D2909" s="52">
        <v>53550</v>
      </c>
      <c r="E2909" s="70">
        <v>0</v>
      </c>
      <c r="F2909" s="122">
        <f t="shared" si="138"/>
        <v>80325</v>
      </c>
      <c r="G2909" s="105">
        <f t="shared" si="136"/>
        <v>21420</v>
      </c>
      <c r="H2909" s="105">
        <f t="shared" si="137"/>
        <v>34807.5</v>
      </c>
      <c r="I2909" s="7" t="s">
        <v>17519</v>
      </c>
      <c r="J2909" s="7" t="s">
        <v>272</v>
      </c>
    </row>
    <row r="2910" spans="1:10" customFormat="1" x14ac:dyDescent="0.3">
      <c r="A2910" s="7" t="s">
        <v>7422</v>
      </c>
      <c r="B2910" s="7" t="s">
        <v>7423</v>
      </c>
      <c r="C2910" s="33">
        <v>0</v>
      </c>
      <c r="D2910" s="52">
        <v>12133.24</v>
      </c>
      <c r="E2910" s="70">
        <v>0</v>
      </c>
      <c r="F2910" s="122">
        <f t="shared" si="138"/>
        <v>18199.86</v>
      </c>
      <c r="G2910" s="105">
        <f t="shared" si="136"/>
        <v>4853.2960000000003</v>
      </c>
      <c r="H2910" s="105">
        <f t="shared" si="137"/>
        <v>7886.6059999999998</v>
      </c>
      <c r="I2910" s="7" t="s">
        <v>17519</v>
      </c>
      <c r="J2910" s="7" t="s">
        <v>272</v>
      </c>
    </row>
    <row r="2911" spans="1:10" customFormat="1" x14ac:dyDescent="0.3">
      <c r="A2911" s="7" t="s">
        <v>7424</v>
      </c>
      <c r="B2911" s="7" t="s">
        <v>7425</v>
      </c>
      <c r="C2911" s="33">
        <v>17731</v>
      </c>
      <c r="D2911" s="52">
        <v>11900</v>
      </c>
      <c r="E2911" s="70">
        <v>11876.2</v>
      </c>
      <c r="F2911" s="122">
        <f t="shared" si="138"/>
        <v>17814.300000000003</v>
      </c>
      <c r="G2911" s="105">
        <f t="shared" si="136"/>
        <v>4750.4800000000014</v>
      </c>
      <c r="H2911" s="105">
        <f t="shared" si="137"/>
        <v>7719.5300000000016</v>
      </c>
      <c r="I2911" s="7" t="s">
        <v>17519</v>
      </c>
      <c r="J2911" s="7" t="s">
        <v>17529</v>
      </c>
    </row>
    <row r="2912" spans="1:10" customFormat="1" x14ac:dyDescent="0.3">
      <c r="A2912" s="7" t="s">
        <v>7426</v>
      </c>
      <c r="B2912" s="7" t="s">
        <v>7427</v>
      </c>
      <c r="C2912" s="33">
        <v>0</v>
      </c>
      <c r="D2912" s="52">
        <v>5990.46</v>
      </c>
      <c r="E2912" s="70">
        <v>0</v>
      </c>
      <c r="F2912" s="122">
        <f t="shared" si="138"/>
        <v>8985.69</v>
      </c>
      <c r="G2912" s="105">
        <f t="shared" si="136"/>
        <v>2396.1840000000002</v>
      </c>
      <c r="H2912" s="105">
        <f t="shared" si="137"/>
        <v>3893.799</v>
      </c>
      <c r="I2912" s="7" t="s">
        <v>17519</v>
      </c>
      <c r="J2912" s="7" t="s">
        <v>272</v>
      </c>
    </row>
    <row r="2913" spans="1:10" customFormat="1" x14ac:dyDescent="0.3">
      <c r="A2913" s="7" t="s">
        <v>7428</v>
      </c>
      <c r="B2913" s="7" t="s">
        <v>7429</v>
      </c>
      <c r="C2913" s="33">
        <v>0</v>
      </c>
      <c r="D2913" s="52">
        <v>153545.70000000001</v>
      </c>
      <c r="E2913" s="70">
        <v>0</v>
      </c>
      <c r="F2913" s="122">
        <f t="shared" si="138"/>
        <v>230318.55000000002</v>
      </c>
      <c r="G2913" s="105">
        <f t="shared" si="136"/>
        <v>61418.280000000006</v>
      </c>
      <c r="H2913" s="105">
        <f t="shared" si="137"/>
        <v>99804.705000000016</v>
      </c>
      <c r="I2913" s="7" t="s">
        <v>17519</v>
      </c>
      <c r="J2913" s="7" t="s">
        <v>272</v>
      </c>
    </row>
    <row r="2914" spans="1:10" customFormat="1" x14ac:dyDescent="0.3">
      <c r="A2914" s="7" t="s">
        <v>7430</v>
      </c>
      <c r="B2914" s="7" t="s">
        <v>7431</v>
      </c>
      <c r="C2914" s="33">
        <v>0</v>
      </c>
      <c r="D2914" s="52">
        <v>161459.20000000001</v>
      </c>
      <c r="E2914" s="70">
        <v>0</v>
      </c>
      <c r="F2914" s="122">
        <f t="shared" si="138"/>
        <v>242188.80000000002</v>
      </c>
      <c r="G2914" s="105">
        <f t="shared" si="136"/>
        <v>64583.680000000008</v>
      </c>
      <c r="H2914" s="105">
        <f t="shared" si="137"/>
        <v>104948.48000000001</v>
      </c>
      <c r="I2914" s="7" t="s">
        <v>17519</v>
      </c>
      <c r="J2914" s="7" t="s">
        <v>272</v>
      </c>
    </row>
    <row r="2915" spans="1:10" customFormat="1" x14ac:dyDescent="0.3">
      <c r="A2915" s="7" t="s">
        <v>7432</v>
      </c>
      <c r="B2915" s="7" t="s">
        <v>7433</v>
      </c>
      <c r="C2915" s="33">
        <v>0</v>
      </c>
      <c r="D2915" s="52">
        <v>11662</v>
      </c>
      <c r="E2915" s="70">
        <v>0</v>
      </c>
      <c r="F2915" s="122">
        <f t="shared" si="138"/>
        <v>17493</v>
      </c>
      <c r="G2915" s="105">
        <f t="shared" si="136"/>
        <v>4664.8</v>
      </c>
      <c r="H2915" s="105">
        <f t="shared" si="137"/>
        <v>7580.3</v>
      </c>
      <c r="I2915" s="7" t="s">
        <v>17519</v>
      </c>
      <c r="J2915" s="7" t="s">
        <v>272</v>
      </c>
    </row>
    <row r="2916" spans="1:10" customFormat="1" x14ac:dyDescent="0.3">
      <c r="A2916" s="7" t="s">
        <v>7434</v>
      </c>
      <c r="B2916" s="7" t="s">
        <v>7435</v>
      </c>
      <c r="C2916" s="33">
        <v>0</v>
      </c>
      <c r="D2916" s="52">
        <v>59000</v>
      </c>
      <c r="E2916" s="70">
        <v>0</v>
      </c>
      <c r="F2916" s="122">
        <f t="shared" si="138"/>
        <v>88500</v>
      </c>
      <c r="G2916" s="105">
        <f t="shared" si="136"/>
        <v>23600</v>
      </c>
      <c r="H2916" s="105">
        <f t="shared" si="137"/>
        <v>38350</v>
      </c>
      <c r="I2916" s="7" t="s">
        <v>17519</v>
      </c>
      <c r="J2916" s="7" t="s">
        <v>272</v>
      </c>
    </row>
    <row r="2917" spans="1:10" customFormat="1" x14ac:dyDescent="0.3">
      <c r="A2917" s="7" t="s">
        <v>7436</v>
      </c>
      <c r="B2917" s="7" t="s">
        <v>7437</v>
      </c>
      <c r="C2917" s="33">
        <v>0</v>
      </c>
      <c r="D2917" s="52">
        <v>208250</v>
      </c>
      <c r="E2917" s="70">
        <v>0</v>
      </c>
      <c r="F2917" s="122">
        <f t="shared" si="138"/>
        <v>312375</v>
      </c>
      <c r="G2917" s="105">
        <f t="shared" si="136"/>
        <v>83300</v>
      </c>
      <c r="H2917" s="105">
        <f t="shared" si="137"/>
        <v>135362.5</v>
      </c>
      <c r="I2917" s="7" t="s">
        <v>17519</v>
      </c>
      <c r="J2917" s="7" t="s">
        <v>272</v>
      </c>
    </row>
    <row r="2918" spans="1:10" customFormat="1" x14ac:dyDescent="0.3">
      <c r="A2918" s="7" t="s">
        <v>7438</v>
      </c>
      <c r="B2918" s="7" t="s">
        <v>7439</v>
      </c>
      <c r="C2918" s="33">
        <v>0</v>
      </c>
      <c r="D2918" s="52">
        <v>59500</v>
      </c>
      <c r="E2918" s="70">
        <v>0</v>
      </c>
      <c r="F2918" s="122">
        <f t="shared" si="138"/>
        <v>89250</v>
      </c>
      <c r="G2918" s="105">
        <f t="shared" si="136"/>
        <v>23800</v>
      </c>
      <c r="H2918" s="105">
        <f t="shared" si="137"/>
        <v>38675</v>
      </c>
      <c r="I2918" s="7" t="s">
        <v>17519</v>
      </c>
      <c r="J2918" s="7" t="s">
        <v>272</v>
      </c>
    </row>
    <row r="2919" spans="1:10" customFormat="1" x14ac:dyDescent="0.3">
      <c r="A2919" s="7" t="s">
        <v>7440</v>
      </c>
      <c r="B2919" s="7" t="s">
        <v>7441</v>
      </c>
      <c r="C2919" s="33">
        <v>0</v>
      </c>
      <c r="D2919" s="52">
        <v>318600</v>
      </c>
      <c r="E2919" s="70">
        <v>0</v>
      </c>
      <c r="F2919" s="122">
        <f t="shared" si="138"/>
        <v>477900</v>
      </c>
      <c r="G2919" s="105">
        <f t="shared" si="136"/>
        <v>127440</v>
      </c>
      <c r="H2919" s="105">
        <f t="shared" si="137"/>
        <v>207090</v>
      </c>
      <c r="I2919" s="7" t="s">
        <v>17519</v>
      </c>
      <c r="J2919" s="7" t="s">
        <v>272</v>
      </c>
    </row>
    <row r="2920" spans="1:10" customFormat="1" x14ac:dyDescent="0.3">
      <c r="A2920" s="7" t="s">
        <v>7442</v>
      </c>
      <c r="B2920" s="7" t="s">
        <v>7443</v>
      </c>
      <c r="C2920" s="33">
        <v>0</v>
      </c>
      <c r="D2920" s="52">
        <v>45076</v>
      </c>
      <c r="E2920" s="70">
        <v>0</v>
      </c>
      <c r="F2920" s="122">
        <f t="shared" si="138"/>
        <v>67614</v>
      </c>
      <c r="G2920" s="105">
        <f t="shared" si="136"/>
        <v>18030.400000000001</v>
      </c>
      <c r="H2920" s="105">
        <f t="shared" si="137"/>
        <v>29299.4</v>
      </c>
      <c r="I2920" s="7" t="s">
        <v>17519</v>
      </c>
      <c r="J2920" s="7" t="s">
        <v>272</v>
      </c>
    </row>
    <row r="2921" spans="1:10" customFormat="1" x14ac:dyDescent="0.3">
      <c r="A2921" s="7" t="s">
        <v>7444</v>
      </c>
      <c r="B2921" s="7" t="s">
        <v>7445</v>
      </c>
      <c r="C2921" s="33">
        <v>0</v>
      </c>
      <c r="D2921" s="52">
        <v>45076</v>
      </c>
      <c r="E2921" s="70">
        <v>0</v>
      </c>
      <c r="F2921" s="122">
        <f t="shared" si="138"/>
        <v>67614</v>
      </c>
      <c r="G2921" s="105">
        <f t="shared" si="136"/>
        <v>18030.400000000001</v>
      </c>
      <c r="H2921" s="105">
        <f t="shared" si="137"/>
        <v>29299.4</v>
      </c>
      <c r="I2921" s="7" t="s">
        <v>17519</v>
      </c>
      <c r="J2921" s="7" t="s">
        <v>272</v>
      </c>
    </row>
    <row r="2922" spans="1:10" customFormat="1" x14ac:dyDescent="0.3">
      <c r="A2922" s="7" t="s">
        <v>7446</v>
      </c>
      <c r="B2922" s="7" t="s">
        <v>7447</v>
      </c>
      <c r="C2922" s="33">
        <v>0</v>
      </c>
      <c r="D2922" s="52">
        <v>357000</v>
      </c>
      <c r="E2922" s="70">
        <v>214200</v>
      </c>
      <c r="F2922" s="122">
        <f t="shared" si="138"/>
        <v>321300</v>
      </c>
      <c r="G2922" s="105">
        <f t="shared" si="136"/>
        <v>85680</v>
      </c>
      <c r="H2922" s="105">
        <f t="shared" si="137"/>
        <v>139230</v>
      </c>
      <c r="I2922" s="7" t="s">
        <v>17519</v>
      </c>
      <c r="J2922" s="7" t="s">
        <v>272</v>
      </c>
    </row>
    <row r="2923" spans="1:10" customFormat="1" x14ac:dyDescent="0.3">
      <c r="A2923" s="7" t="s">
        <v>7448</v>
      </c>
      <c r="B2923" s="7" t="s">
        <v>7449</v>
      </c>
      <c r="C2923" s="33">
        <v>0</v>
      </c>
      <c r="D2923" s="52">
        <v>154700</v>
      </c>
      <c r="E2923" s="70">
        <v>0</v>
      </c>
      <c r="F2923" s="122">
        <f t="shared" si="138"/>
        <v>232050</v>
      </c>
      <c r="G2923" s="105">
        <f t="shared" si="136"/>
        <v>61880</v>
      </c>
      <c r="H2923" s="105">
        <f t="shared" si="137"/>
        <v>100555</v>
      </c>
      <c r="I2923" s="7" t="s">
        <v>17519</v>
      </c>
      <c r="J2923" s="7" t="s">
        <v>272</v>
      </c>
    </row>
    <row r="2924" spans="1:10" customFormat="1" x14ac:dyDescent="0.3">
      <c r="A2924" s="7" t="s">
        <v>7450</v>
      </c>
      <c r="B2924" s="7" t="s">
        <v>7451</v>
      </c>
      <c r="C2924" s="33">
        <v>0</v>
      </c>
      <c r="D2924" s="52">
        <v>116620</v>
      </c>
      <c r="E2924" s="70">
        <v>0</v>
      </c>
      <c r="F2924" s="122">
        <f t="shared" si="138"/>
        <v>174930</v>
      </c>
      <c r="G2924" s="105">
        <f t="shared" si="136"/>
        <v>46648</v>
      </c>
      <c r="H2924" s="105">
        <f t="shared" si="137"/>
        <v>75803</v>
      </c>
      <c r="I2924" s="7" t="s">
        <v>17519</v>
      </c>
      <c r="J2924" s="7" t="s">
        <v>272</v>
      </c>
    </row>
    <row r="2925" spans="1:10" customFormat="1" x14ac:dyDescent="0.3">
      <c r="A2925" s="7" t="s">
        <v>7452</v>
      </c>
      <c r="B2925" s="7" t="s">
        <v>7453</v>
      </c>
      <c r="C2925" s="33">
        <v>0</v>
      </c>
      <c r="D2925" s="52">
        <v>47600</v>
      </c>
      <c r="E2925" s="70">
        <v>0</v>
      </c>
      <c r="F2925" s="122">
        <f t="shared" si="138"/>
        <v>71400</v>
      </c>
      <c r="G2925" s="105">
        <f t="shared" si="136"/>
        <v>19040</v>
      </c>
      <c r="H2925" s="105">
        <f t="shared" si="137"/>
        <v>30940</v>
      </c>
      <c r="I2925" s="7" t="s">
        <v>17519</v>
      </c>
      <c r="J2925" s="7" t="s">
        <v>272</v>
      </c>
    </row>
    <row r="2926" spans="1:10" customFormat="1" x14ac:dyDescent="0.3">
      <c r="A2926" s="7" t="s">
        <v>7454</v>
      </c>
      <c r="B2926" s="7" t="s">
        <v>7455</v>
      </c>
      <c r="C2926" s="33">
        <v>0</v>
      </c>
      <c r="D2926" s="52">
        <v>15662.78</v>
      </c>
      <c r="E2926" s="70">
        <v>0</v>
      </c>
      <c r="F2926" s="122">
        <f t="shared" si="138"/>
        <v>23494.170000000002</v>
      </c>
      <c r="G2926" s="105">
        <f t="shared" si="136"/>
        <v>6265.112000000001</v>
      </c>
      <c r="H2926" s="105">
        <f t="shared" si="137"/>
        <v>10180.807000000001</v>
      </c>
      <c r="I2926" s="7" t="s">
        <v>17519</v>
      </c>
      <c r="J2926" s="7" t="s">
        <v>272</v>
      </c>
    </row>
    <row r="2927" spans="1:10" customFormat="1" x14ac:dyDescent="0.3">
      <c r="A2927" s="7" t="s">
        <v>7456</v>
      </c>
      <c r="B2927" s="7" t="s">
        <v>7457</v>
      </c>
      <c r="C2927" s="33">
        <v>0</v>
      </c>
      <c r="D2927" s="52">
        <v>11800</v>
      </c>
      <c r="E2927" s="70">
        <v>0</v>
      </c>
      <c r="F2927" s="122">
        <f t="shared" si="138"/>
        <v>17700</v>
      </c>
      <c r="G2927" s="105">
        <f t="shared" si="136"/>
        <v>4720</v>
      </c>
      <c r="H2927" s="105">
        <f t="shared" si="137"/>
        <v>7670</v>
      </c>
      <c r="I2927" s="7" t="s">
        <v>17519</v>
      </c>
      <c r="J2927" s="7" t="s">
        <v>272</v>
      </c>
    </row>
    <row r="2928" spans="1:10" customFormat="1" x14ac:dyDescent="0.3">
      <c r="A2928" s="7" t="s">
        <v>7458</v>
      </c>
      <c r="B2928" s="7" t="s">
        <v>7459</v>
      </c>
      <c r="C2928" s="33">
        <v>0</v>
      </c>
      <c r="D2928" s="52">
        <v>3293.92</v>
      </c>
      <c r="E2928" s="70">
        <v>0</v>
      </c>
      <c r="F2928" s="122">
        <f t="shared" si="138"/>
        <v>4940.88</v>
      </c>
      <c r="G2928" s="105">
        <f t="shared" si="136"/>
        <v>1317.5680000000002</v>
      </c>
      <c r="H2928" s="105">
        <f t="shared" si="137"/>
        <v>2141.0480000000002</v>
      </c>
      <c r="I2928" s="7" t="s">
        <v>17519</v>
      </c>
      <c r="J2928" s="7" t="s">
        <v>272</v>
      </c>
    </row>
    <row r="2929" spans="1:10" customFormat="1" x14ac:dyDescent="0.3">
      <c r="A2929" s="7" t="s">
        <v>7460</v>
      </c>
      <c r="B2929" s="7" t="s">
        <v>7461</v>
      </c>
      <c r="C2929" s="33">
        <v>0</v>
      </c>
      <c r="D2929" s="52">
        <v>6490</v>
      </c>
      <c r="E2929" s="70">
        <v>0</v>
      </c>
      <c r="F2929" s="122">
        <f t="shared" si="138"/>
        <v>9735</v>
      </c>
      <c r="G2929" s="105">
        <f t="shared" si="136"/>
        <v>2596</v>
      </c>
      <c r="H2929" s="105">
        <f t="shared" si="137"/>
        <v>4218.5</v>
      </c>
      <c r="I2929" s="7" t="s">
        <v>17519</v>
      </c>
      <c r="J2929" s="7" t="s">
        <v>272</v>
      </c>
    </row>
    <row r="2930" spans="1:10" customFormat="1" x14ac:dyDescent="0.3">
      <c r="A2930" s="7" t="s">
        <v>7462</v>
      </c>
      <c r="B2930" s="7" t="s">
        <v>7463</v>
      </c>
      <c r="C2930" s="33">
        <v>0</v>
      </c>
      <c r="D2930" s="52">
        <v>57805.440000000002</v>
      </c>
      <c r="E2930" s="70">
        <v>0</v>
      </c>
      <c r="F2930" s="122">
        <f t="shared" si="138"/>
        <v>86708.160000000003</v>
      </c>
      <c r="G2930" s="105">
        <f t="shared" si="136"/>
        <v>23122.176000000003</v>
      </c>
      <c r="H2930" s="105">
        <f t="shared" si="137"/>
        <v>37573.536</v>
      </c>
      <c r="I2930" s="7" t="s">
        <v>17519</v>
      </c>
      <c r="J2930" s="7" t="s">
        <v>272</v>
      </c>
    </row>
    <row r="2931" spans="1:10" customFormat="1" x14ac:dyDescent="0.3">
      <c r="A2931" s="7" t="s">
        <v>7464</v>
      </c>
      <c r="B2931" s="7" t="s">
        <v>7465</v>
      </c>
      <c r="C2931" s="33">
        <v>0</v>
      </c>
      <c r="D2931" s="52">
        <v>4141.8</v>
      </c>
      <c r="E2931" s="70">
        <v>0</v>
      </c>
      <c r="F2931" s="122">
        <f t="shared" si="138"/>
        <v>6212.7000000000007</v>
      </c>
      <c r="G2931" s="105">
        <f t="shared" si="136"/>
        <v>1656.7200000000003</v>
      </c>
      <c r="H2931" s="105">
        <f t="shared" si="137"/>
        <v>2692.17</v>
      </c>
      <c r="I2931" s="7" t="s">
        <v>17519</v>
      </c>
      <c r="J2931" s="7" t="s">
        <v>272</v>
      </c>
    </row>
    <row r="2932" spans="1:10" customFormat="1" x14ac:dyDescent="0.3">
      <c r="A2932" s="7" t="s">
        <v>7466</v>
      </c>
      <c r="B2932" s="7" t="s">
        <v>7467</v>
      </c>
      <c r="C2932" s="33">
        <v>0</v>
      </c>
      <c r="D2932" s="52">
        <v>59188</v>
      </c>
      <c r="E2932" s="70">
        <v>0</v>
      </c>
      <c r="F2932" s="122">
        <f t="shared" si="138"/>
        <v>88782</v>
      </c>
      <c r="G2932" s="105">
        <f t="shared" si="136"/>
        <v>23675.200000000001</v>
      </c>
      <c r="H2932" s="105">
        <f t="shared" si="137"/>
        <v>38472.200000000004</v>
      </c>
      <c r="I2932" s="7" t="s">
        <v>17519</v>
      </c>
      <c r="J2932" s="7" t="s">
        <v>272</v>
      </c>
    </row>
    <row r="2933" spans="1:10" customFormat="1" x14ac:dyDescent="0.3">
      <c r="A2933" s="7" t="s">
        <v>7468</v>
      </c>
      <c r="B2933" s="7" t="s">
        <v>7469</v>
      </c>
      <c r="C2933" s="33">
        <v>0</v>
      </c>
      <c r="D2933" s="52">
        <v>34385.050000000003</v>
      </c>
      <c r="E2933" s="70">
        <v>0</v>
      </c>
      <c r="F2933" s="122">
        <f t="shared" si="138"/>
        <v>51577.575000000004</v>
      </c>
      <c r="G2933" s="105">
        <f t="shared" si="136"/>
        <v>13754.020000000002</v>
      </c>
      <c r="H2933" s="105">
        <f t="shared" si="137"/>
        <v>22350.282500000001</v>
      </c>
      <c r="I2933" s="7" t="s">
        <v>17519</v>
      </c>
      <c r="J2933" s="7" t="s">
        <v>272</v>
      </c>
    </row>
    <row r="2934" spans="1:10" customFormat="1" x14ac:dyDescent="0.3">
      <c r="A2934" s="7" t="s">
        <v>7470</v>
      </c>
      <c r="B2934" s="7" t="s">
        <v>7471</v>
      </c>
      <c r="C2934" s="33">
        <v>0</v>
      </c>
      <c r="D2934" s="52">
        <v>34385.050000000003</v>
      </c>
      <c r="E2934" s="70">
        <v>0</v>
      </c>
      <c r="F2934" s="122">
        <f t="shared" si="138"/>
        <v>51577.575000000004</v>
      </c>
      <c r="G2934" s="105">
        <f t="shared" si="136"/>
        <v>13754.020000000002</v>
      </c>
      <c r="H2934" s="105">
        <f t="shared" si="137"/>
        <v>22350.282500000001</v>
      </c>
      <c r="I2934" s="7" t="s">
        <v>17519</v>
      </c>
      <c r="J2934" s="7" t="s">
        <v>272</v>
      </c>
    </row>
    <row r="2935" spans="1:10" customFormat="1" x14ac:dyDescent="0.3">
      <c r="A2935" s="7" t="s">
        <v>7472</v>
      </c>
      <c r="B2935" s="7" t="s">
        <v>7473</v>
      </c>
      <c r="C2935" s="66">
        <v>0</v>
      </c>
      <c r="D2935" s="68">
        <v>56342.93</v>
      </c>
      <c r="E2935" s="70">
        <v>0</v>
      </c>
      <c r="F2935" s="122">
        <f t="shared" si="138"/>
        <v>84514.395000000004</v>
      </c>
      <c r="G2935" s="105">
        <f t="shared" si="136"/>
        <v>22537.172000000002</v>
      </c>
      <c r="H2935" s="105">
        <f t="shared" si="137"/>
        <v>36622.904500000004</v>
      </c>
      <c r="I2935" s="7" t="s">
        <v>17519</v>
      </c>
      <c r="J2935" s="7" t="s">
        <v>272</v>
      </c>
    </row>
    <row r="2936" spans="1:10" customFormat="1" x14ac:dyDescent="0.3">
      <c r="A2936" s="7" t="s">
        <v>7474</v>
      </c>
      <c r="B2936" s="7" t="s">
        <v>7475</v>
      </c>
      <c r="C2936" s="33">
        <v>0</v>
      </c>
      <c r="D2936" s="52">
        <v>1368500</v>
      </c>
      <c r="E2936" s="70">
        <v>0</v>
      </c>
      <c r="F2936" s="122">
        <f t="shared" si="138"/>
        <v>2052750</v>
      </c>
      <c r="G2936" s="105">
        <f t="shared" si="136"/>
        <v>547400</v>
      </c>
      <c r="H2936" s="105">
        <f t="shared" si="137"/>
        <v>889525</v>
      </c>
      <c r="I2936" s="7" t="s">
        <v>17519</v>
      </c>
      <c r="J2936" s="7" t="s">
        <v>272</v>
      </c>
    </row>
    <row r="2937" spans="1:10" customFormat="1" x14ac:dyDescent="0.3">
      <c r="A2937" s="7" t="s">
        <v>7476</v>
      </c>
      <c r="B2937" s="7" t="s">
        <v>7477</v>
      </c>
      <c r="C2937" s="33">
        <v>0</v>
      </c>
      <c r="D2937" s="52">
        <v>59000</v>
      </c>
      <c r="E2937" s="70">
        <v>0</v>
      </c>
      <c r="F2937" s="122">
        <f t="shared" si="138"/>
        <v>88500</v>
      </c>
      <c r="G2937" s="105">
        <f t="shared" si="136"/>
        <v>23600</v>
      </c>
      <c r="H2937" s="105">
        <f t="shared" si="137"/>
        <v>38350</v>
      </c>
      <c r="I2937" s="7" t="s">
        <v>17519</v>
      </c>
      <c r="J2937" s="7" t="s">
        <v>272</v>
      </c>
    </row>
    <row r="2938" spans="1:10" customFormat="1" x14ac:dyDescent="0.3">
      <c r="A2938" s="7" t="s">
        <v>7478</v>
      </c>
      <c r="B2938" s="7" t="s">
        <v>7479</v>
      </c>
      <c r="C2938" s="33">
        <v>0</v>
      </c>
      <c r="D2938" s="52">
        <v>212400</v>
      </c>
      <c r="E2938" s="70">
        <v>0</v>
      </c>
      <c r="F2938" s="122">
        <f t="shared" si="138"/>
        <v>318600</v>
      </c>
      <c r="G2938" s="105">
        <f t="shared" si="136"/>
        <v>84960</v>
      </c>
      <c r="H2938" s="105">
        <f t="shared" si="137"/>
        <v>138060</v>
      </c>
      <c r="I2938" s="7" t="s">
        <v>17519</v>
      </c>
      <c r="J2938" s="7" t="s">
        <v>272</v>
      </c>
    </row>
    <row r="2939" spans="1:10" customFormat="1" x14ac:dyDescent="0.3">
      <c r="A2939" s="7" t="s">
        <v>7480</v>
      </c>
      <c r="B2939" s="7" t="s">
        <v>7481</v>
      </c>
      <c r="C2939" s="33">
        <v>0</v>
      </c>
      <c r="D2939" s="52">
        <v>212400</v>
      </c>
      <c r="E2939" s="70">
        <v>0</v>
      </c>
      <c r="F2939" s="122">
        <f t="shared" si="138"/>
        <v>318600</v>
      </c>
      <c r="G2939" s="105">
        <f t="shared" si="136"/>
        <v>84960</v>
      </c>
      <c r="H2939" s="105">
        <f t="shared" si="137"/>
        <v>138060</v>
      </c>
      <c r="I2939" s="7" t="s">
        <v>17519</v>
      </c>
      <c r="J2939" s="7" t="s">
        <v>272</v>
      </c>
    </row>
    <row r="2940" spans="1:10" customFormat="1" x14ac:dyDescent="0.3">
      <c r="A2940" s="7" t="s">
        <v>7482</v>
      </c>
      <c r="B2940" s="7" t="s">
        <v>7483</v>
      </c>
      <c r="C2940" s="33">
        <v>0</v>
      </c>
      <c r="D2940" s="52">
        <v>212400</v>
      </c>
      <c r="E2940" s="70">
        <v>0</v>
      </c>
      <c r="F2940" s="122">
        <f t="shared" si="138"/>
        <v>318600</v>
      </c>
      <c r="G2940" s="105">
        <f t="shared" si="136"/>
        <v>84960</v>
      </c>
      <c r="H2940" s="105">
        <f t="shared" si="137"/>
        <v>138060</v>
      </c>
      <c r="I2940" s="7" t="s">
        <v>17519</v>
      </c>
      <c r="J2940" s="7" t="s">
        <v>1159</v>
      </c>
    </row>
    <row r="2941" spans="1:10" customFormat="1" x14ac:dyDescent="0.3">
      <c r="A2941" s="7" t="s">
        <v>7484</v>
      </c>
      <c r="B2941" s="7" t="s">
        <v>7485</v>
      </c>
      <c r="C2941" s="33">
        <v>0</v>
      </c>
      <c r="D2941" s="52">
        <v>235620</v>
      </c>
      <c r="E2941" s="70">
        <v>0</v>
      </c>
      <c r="F2941" s="122">
        <f t="shared" si="138"/>
        <v>353430</v>
      </c>
      <c r="G2941" s="105">
        <f t="shared" si="136"/>
        <v>94248</v>
      </c>
      <c r="H2941" s="105">
        <f t="shared" si="137"/>
        <v>153153</v>
      </c>
      <c r="I2941" s="7" t="s">
        <v>17519</v>
      </c>
      <c r="J2941" s="7" t="s">
        <v>272</v>
      </c>
    </row>
    <row r="2942" spans="1:10" customFormat="1" x14ac:dyDescent="0.3">
      <c r="A2942" s="7" t="s">
        <v>7486</v>
      </c>
      <c r="B2942" s="7" t="s">
        <v>7487</v>
      </c>
      <c r="C2942" s="33">
        <v>0</v>
      </c>
      <c r="D2942" s="52">
        <v>29750</v>
      </c>
      <c r="E2942" s="70">
        <v>0</v>
      </c>
      <c r="F2942" s="122">
        <f t="shared" si="138"/>
        <v>44625</v>
      </c>
      <c r="G2942" s="105">
        <f t="shared" si="136"/>
        <v>11900</v>
      </c>
      <c r="H2942" s="105">
        <f t="shared" si="137"/>
        <v>19337.5</v>
      </c>
      <c r="I2942" s="7" t="s">
        <v>17519</v>
      </c>
      <c r="J2942" s="7" t="s">
        <v>272</v>
      </c>
    </row>
    <row r="2943" spans="1:10" customFormat="1" x14ac:dyDescent="0.3">
      <c r="A2943" s="7" t="s">
        <v>7488</v>
      </c>
      <c r="B2943" s="7" t="s">
        <v>7489</v>
      </c>
      <c r="C2943" s="33">
        <v>0</v>
      </c>
      <c r="D2943" s="52">
        <v>29750</v>
      </c>
      <c r="E2943" s="70">
        <v>0</v>
      </c>
      <c r="F2943" s="122">
        <f t="shared" si="138"/>
        <v>44625</v>
      </c>
      <c r="G2943" s="105">
        <f t="shared" si="136"/>
        <v>11900</v>
      </c>
      <c r="H2943" s="105">
        <f t="shared" si="137"/>
        <v>19337.5</v>
      </c>
      <c r="I2943" s="7" t="s">
        <v>17519</v>
      </c>
      <c r="J2943" s="7" t="s">
        <v>272</v>
      </c>
    </row>
    <row r="2944" spans="1:10" customFormat="1" x14ac:dyDescent="0.3">
      <c r="A2944" s="7" t="s">
        <v>7490</v>
      </c>
      <c r="B2944" s="7" t="s">
        <v>7491</v>
      </c>
      <c r="C2944" s="33">
        <v>0</v>
      </c>
      <c r="D2944" s="52">
        <v>59000</v>
      </c>
      <c r="E2944" s="70">
        <v>0</v>
      </c>
      <c r="F2944" s="122">
        <f t="shared" si="138"/>
        <v>88500</v>
      </c>
      <c r="G2944" s="105">
        <f t="shared" si="136"/>
        <v>23600</v>
      </c>
      <c r="H2944" s="105">
        <f t="shared" si="137"/>
        <v>38350</v>
      </c>
      <c r="I2944" s="7" t="s">
        <v>17519</v>
      </c>
      <c r="J2944" s="7" t="s">
        <v>272</v>
      </c>
    </row>
    <row r="2945" spans="1:10" customFormat="1" x14ac:dyDescent="0.3">
      <c r="A2945" s="7" t="s">
        <v>7492</v>
      </c>
      <c r="B2945" s="7" t="s">
        <v>7493</v>
      </c>
      <c r="C2945" s="33">
        <v>0</v>
      </c>
      <c r="D2945" s="52">
        <v>154700</v>
      </c>
      <c r="E2945" s="70">
        <v>0</v>
      </c>
      <c r="F2945" s="122">
        <f t="shared" si="138"/>
        <v>232050</v>
      </c>
      <c r="G2945" s="105">
        <f t="shared" si="136"/>
        <v>61880</v>
      </c>
      <c r="H2945" s="105">
        <f t="shared" si="137"/>
        <v>100555</v>
      </c>
      <c r="I2945" s="7" t="s">
        <v>17519</v>
      </c>
      <c r="J2945" s="7" t="s">
        <v>272</v>
      </c>
    </row>
    <row r="2946" spans="1:10" customFormat="1" x14ac:dyDescent="0.3">
      <c r="A2946" s="7" t="s">
        <v>7494</v>
      </c>
      <c r="B2946" s="7" t="s">
        <v>7495</v>
      </c>
      <c r="C2946" s="33">
        <v>0</v>
      </c>
      <c r="D2946" s="52">
        <v>59000</v>
      </c>
      <c r="E2946" s="70">
        <v>0</v>
      </c>
      <c r="F2946" s="122">
        <f t="shared" si="138"/>
        <v>88500</v>
      </c>
      <c r="G2946" s="105">
        <f t="shared" si="136"/>
        <v>23600</v>
      </c>
      <c r="H2946" s="105">
        <f t="shared" si="137"/>
        <v>38350</v>
      </c>
      <c r="I2946" s="7" t="s">
        <v>17519</v>
      </c>
      <c r="J2946" s="7" t="s">
        <v>272</v>
      </c>
    </row>
    <row r="2947" spans="1:10" customFormat="1" x14ac:dyDescent="0.3">
      <c r="A2947" s="7" t="s">
        <v>7496</v>
      </c>
      <c r="B2947" s="7" t="s">
        <v>7497</v>
      </c>
      <c r="C2947" s="33">
        <v>0</v>
      </c>
      <c r="D2947" s="52">
        <v>151034.79999999999</v>
      </c>
      <c r="E2947" s="70">
        <v>0</v>
      </c>
      <c r="F2947" s="122">
        <f t="shared" si="138"/>
        <v>226552.19999999998</v>
      </c>
      <c r="G2947" s="105">
        <f t="shared" si="136"/>
        <v>60413.919999999998</v>
      </c>
      <c r="H2947" s="105">
        <f t="shared" si="137"/>
        <v>98172.62</v>
      </c>
      <c r="I2947" s="7" t="s">
        <v>17519</v>
      </c>
      <c r="J2947" s="7" t="s">
        <v>272</v>
      </c>
    </row>
    <row r="2948" spans="1:10" customFormat="1" x14ac:dyDescent="0.3">
      <c r="A2948" s="7" t="s">
        <v>7498</v>
      </c>
      <c r="B2948" s="7" t="s">
        <v>7499</v>
      </c>
      <c r="C2948" s="33">
        <v>0</v>
      </c>
      <c r="D2948" s="52">
        <v>4767.1400000000003</v>
      </c>
      <c r="E2948" s="70">
        <v>0</v>
      </c>
      <c r="F2948" s="122">
        <f t="shared" si="138"/>
        <v>7150.7100000000009</v>
      </c>
      <c r="G2948" s="105">
        <f t="shared" ref="G2948:G3011" si="139">(F2948/1.5)*0.4</f>
        <v>1906.8560000000002</v>
      </c>
      <c r="H2948" s="105">
        <f t="shared" ref="H2948:H3011" si="140">(F2948/1.5)*0.65</f>
        <v>3098.6410000000005</v>
      </c>
      <c r="I2948" s="7" t="s">
        <v>17519</v>
      </c>
      <c r="J2948" s="7" t="s">
        <v>272</v>
      </c>
    </row>
    <row r="2949" spans="1:10" customFormat="1" x14ac:dyDescent="0.3">
      <c r="A2949" s="7" t="s">
        <v>7500</v>
      </c>
      <c r="B2949" s="7" t="s">
        <v>7501</v>
      </c>
      <c r="C2949" s="33">
        <v>0</v>
      </c>
      <c r="D2949" s="52">
        <v>29631</v>
      </c>
      <c r="E2949" s="70">
        <v>0</v>
      </c>
      <c r="F2949" s="122">
        <f t="shared" si="138"/>
        <v>44446.5</v>
      </c>
      <c r="G2949" s="105">
        <f t="shared" si="139"/>
        <v>11852.400000000001</v>
      </c>
      <c r="H2949" s="105">
        <f t="shared" si="140"/>
        <v>19260.150000000001</v>
      </c>
      <c r="I2949" s="7" t="s">
        <v>17519</v>
      </c>
      <c r="J2949" s="7" t="s">
        <v>272</v>
      </c>
    </row>
    <row r="2950" spans="1:10" customFormat="1" x14ac:dyDescent="0.3">
      <c r="A2950" s="7" t="s">
        <v>7502</v>
      </c>
      <c r="B2950" s="7" t="s">
        <v>7503</v>
      </c>
      <c r="C2950" s="33">
        <v>0</v>
      </c>
      <c r="D2950" s="52">
        <v>53550</v>
      </c>
      <c r="E2950" s="70">
        <v>0</v>
      </c>
      <c r="F2950" s="122">
        <f t="shared" si="138"/>
        <v>80325</v>
      </c>
      <c r="G2950" s="105">
        <f t="shared" si="139"/>
        <v>21420</v>
      </c>
      <c r="H2950" s="105">
        <f t="shared" si="140"/>
        <v>34807.5</v>
      </c>
      <c r="I2950" s="7" t="s">
        <v>17519</v>
      </c>
      <c r="J2950" s="7" t="s">
        <v>272</v>
      </c>
    </row>
    <row r="2951" spans="1:10" customFormat="1" x14ac:dyDescent="0.3">
      <c r="A2951" s="7" t="s">
        <v>7504</v>
      </c>
      <c r="B2951" s="7" t="s">
        <v>7505</v>
      </c>
      <c r="C2951" s="33">
        <v>0</v>
      </c>
      <c r="D2951" s="52">
        <v>41650</v>
      </c>
      <c r="E2951" s="70">
        <v>0</v>
      </c>
      <c r="F2951" s="122">
        <f t="shared" ref="F2951:F3014" si="141">IF(E2951&gt;0,+E2951,IF(D2951&gt;0,+D2951,IF(C2951&gt;0,+C2951,0)))*1.5</f>
        <v>62475</v>
      </c>
      <c r="G2951" s="105">
        <f t="shared" si="139"/>
        <v>16660</v>
      </c>
      <c r="H2951" s="105">
        <f t="shared" si="140"/>
        <v>27072.5</v>
      </c>
      <c r="I2951" s="7" t="s">
        <v>17519</v>
      </c>
      <c r="J2951" s="7" t="s">
        <v>272</v>
      </c>
    </row>
    <row r="2952" spans="1:10" customFormat="1" x14ac:dyDescent="0.3">
      <c r="A2952" s="7" t="s">
        <v>7506</v>
      </c>
      <c r="B2952" s="7" t="s">
        <v>7507</v>
      </c>
      <c r="C2952" s="33">
        <v>0</v>
      </c>
      <c r="D2952" s="52">
        <v>12655.65</v>
      </c>
      <c r="E2952" s="70">
        <v>0</v>
      </c>
      <c r="F2952" s="122">
        <f t="shared" si="141"/>
        <v>18983.474999999999</v>
      </c>
      <c r="G2952" s="105">
        <f t="shared" si="139"/>
        <v>5062.26</v>
      </c>
      <c r="H2952" s="105">
        <f t="shared" si="140"/>
        <v>8226.1725000000006</v>
      </c>
      <c r="I2952" s="7" t="s">
        <v>17519</v>
      </c>
      <c r="J2952" s="7" t="s">
        <v>272</v>
      </c>
    </row>
    <row r="2953" spans="1:10" customFormat="1" x14ac:dyDescent="0.3">
      <c r="A2953" s="7" t="s">
        <v>7508</v>
      </c>
      <c r="B2953" s="7" t="s">
        <v>7509</v>
      </c>
      <c r="C2953" s="33">
        <v>0</v>
      </c>
      <c r="D2953" s="52">
        <v>94069.5</v>
      </c>
      <c r="E2953" s="70">
        <v>0</v>
      </c>
      <c r="F2953" s="122">
        <f t="shared" si="141"/>
        <v>141104.25</v>
      </c>
      <c r="G2953" s="105">
        <f t="shared" si="139"/>
        <v>37627.800000000003</v>
      </c>
      <c r="H2953" s="105">
        <f t="shared" si="140"/>
        <v>61145.175000000003</v>
      </c>
      <c r="I2953" s="7" t="s">
        <v>17519</v>
      </c>
      <c r="J2953" s="7" t="s">
        <v>272</v>
      </c>
    </row>
    <row r="2954" spans="1:10" customFormat="1" x14ac:dyDescent="0.3">
      <c r="A2954" s="7" t="s">
        <v>7510</v>
      </c>
      <c r="B2954" s="7" t="s">
        <v>7511</v>
      </c>
      <c r="C2954" s="33">
        <v>0</v>
      </c>
      <c r="D2954" s="52">
        <v>119000</v>
      </c>
      <c r="E2954" s="70">
        <v>0</v>
      </c>
      <c r="F2954" s="122">
        <f t="shared" si="141"/>
        <v>178500</v>
      </c>
      <c r="G2954" s="105">
        <f t="shared" si="139"/>
        <v>47600</v>
      </c>
      <c r="H2954" s="105">
        <f t="shared" si="140"/>
        <v>77350</v>
      </c>
      <c r="I2954" s="7" t="s">
        <v>17519</v>
      </c>
      <c r="J2954" s="7" t="s">
        <v>272</v>
      </c>
    </row>
    <row r="2955" spans="1:10" customFormat="1" x14ac:dyDescent="0.3">
      <c r="A2955" s="7" t="s">
        <v>7512</v>
      </c>
      <c r="B2955" s="7" t="s">
        <v>7513</v>
      </c>
      <c r="C2955" s="33">
        <v>0</v>
      </c>
      <c r="D2955" s="52">
        <v>480107.88</v>
      </c>
      <c r="E2955" s="70">
        <v>0</v>
      </c>
      <c r="F2955" s="122">
        <f t="shared" si="141"/>
        <v>720161.82000000007</v>
      </c>
      <c r="G2955" s="105">
        <f t="shared" si="139"/>
        <v>192043.15200000003</v>
      </c>
      <c r="H2955" s="105">
        <f t="shared" si="140"/>
        <v>312070.12200000003</v>
      </c>
      <c r="I2955" s="7" t="s">
        <v>17519</v>
      </c>
      <c r="J2955" s="7" t="s">
        <v>272</v>
      </c>
    </row>
    <row r="2956" spans="1:10" customFormat="1" x14ac:dyDescent="0.3">
      <c r="A2956" s="7" t="s">
        <v>7514</v>
      </c>
      <c r="B2956" s="7" t="s">
        <v>7515</v>
      </c>
      <c r="C2956" s="33">
        <v>0</v>
      </c>
      <c r="D2956" s="52">
        <v>10230</v>
      </c>
      <c r="E2956" s="70">
        <v>41650</v>
      </c>
      <c r="F2956" s="122">
        <f t="shared" si="141"/>
        <v>62475</v>
      </c>
      <c r="G2956" s="105">
        <f t="shared" si="139"/>
        <v>16660</v>
      </c>
      <c r="H2956" s="105">
        <f t="shared" si="140"/>
        <v>27072.5</v>
      </c>
      <c r="I2956" s="7" t="s">
        <v>17519</v>
      </c>
      <c r="J2956" s="7" t="s">
        <v>272</v>
      </c>
    </row>
    <row r="2957" spans="1:10" customFormat="1" x14ac:dyDescent="0.3">
      <c r="A2957" s="7" t="s">
        <v>7516</v>
      </c>
      <c r="B2957" s="7" t="s">
        <v>7517</v>
      </c>
      <c r="C2957" s="33">
        <v>0</v>
      </c>
      <c r="D2957" s="52">
        <v>7140</v>
      </c>
      <c r="E2957" s="70">
        <v>0</v>
      </c>
      <c r="F2957" s="122">
        <f t="shared" si="141"/>
        <v>10710</v>
      </c>
      <c r="G2957" s="105">
        <f t="shared" si="139"/>
        <v>2856</v>
      </c>
      <c r="H2957" s="105">
        <f t="shared" si="140"/>
        <v>4641</v>
      </c>
      <c r="I2957" s="7" t="s">
        <v>17519</v>
      </c>
      <c r="J2957" s="7" t="s">
        <v>272</v>
      </c>
    </row>
    <row r="2958" spans="1:10" customFormat="1" x14ac:dyDescent="0.3">
      <c r="A2958" s="7" t="s">
        <v>7518</v>
      </c>
      <c r="B2958" s="7" t="s">
        <v>7519</v>
      </c>
      <c r="C2958" s="33">
        <v>0</v>
      </c>
      <c r="D2958" s="52">
        <v>113573.6</v>
      </c>
      <c r="E2958" s="70">
        <v>0</v>
      </c>
      <c r="F2958" s="122">
        <f t="shared" si="141"/>
        <v>170360.40000000002</v>
      </c>
      <c r="G2958" s="105">
        <f t="shared" si="139"/>
        <v>45429.44000000001</v>
      </c>
      <c r="H2958" s="105">
        <f t="shared" si="140"/>
        <v>73822.840000000011</v>
      </c>
      <c r="I2958" s="7" t="s">
        <v>17519</v>
      </c>
      <c r="J2958" s="7" t="s">
        <v>272</v>
      </c>
    </row>
    <row r="2959" spans="1:10" customFormat="1" x14ac:dyDescent="0.3">
      <c r="A2959" s="7" t="s">
        <v>7520</v>
      </c>
      <c r="B2959" s="7" t="s">
        <v>7521</v>
      </c>
      <c r="C2959" s="33">
        <v>0</v>
      </c>
      <c r="D2959" s="52">
        <v>3625.93</v>
      </c>
      <c r="E2959" s="70">
        <v>0</v>
      </c>
      <c r="F2959" s="122">
        <f t="shared" si="141"/>
        <v>5438.8949999999995</v>
      </c>
      <c r="G2959" s="105">
        <f t="shared" si="139"/>
        <v>1450.3720000000001</v>
      </c>
      <c r="H2959" s="105">
        <f t="shared" si="140"/>
        <v>2356.8544999999999</v>
      </c>
      <c r="I2959" s="7" t="s">
        <v>17520</v>
      </c>
      <c r="J2959" s="7" t="s">
        <v>272</v>
      </c>
    </row>
    <row r="2960" spans="1:10" customFormat="1" x14ac:dyDescent="0.3">
      <c r="A2960" s="7" t="s">
        <v>7522</v>
      </c>
      <c r="B2960" s="7" t="s">
        <v>7523</v>
      </c>
      <c r="C2960" s="33">
        <v>0</v>
      </c>
      <c r="D2960" s="52">
        <v>214200</v>
      </c>
      <c r="E2960" s="70">
        <v>0</v>
      </c>
      <c r="F2960" s="122">
        <f t="shared" si="141"/>
        <v>321300</v>
      </c>
      <c r="G2960" s="105">
        <f t="shared" si="139"/>
        <v>85680</v>
      </c>
      <c r="H2960" s="105">
        <f t="shared" si="140"/>
        <v>139230</v>
      </c>
      <c r="I2960" s="7" t="s">
        <v>17519</v>
      </c>
      <c r="J2960" s="7" t="s">
        <v>17524</v>
      </c>
    </row>
    <row r="2961" spans="1:10" customFormat="1" x14ac:dyDescent="0.3">
      <c r="A2961" s="7" t="s">
        <v>7524</v>
      </c>
      <c r="B2961" s="7" t="s">
        <v>7525</v>
      </c>
      <c r="C2961" s="33">
        <v>0</v>
      </c>
      <c r="D2961" s="52">
        <v>267750</v>
      </c>
      <c r="E2961" s="70">
        <v>0</v>
      </c>
      <c r="F2961" s="122">
        <f t="shared" si="141"/>
        <v>401625</v>
      </c>
      <c r="G2961" s="105">
        <f t="shared" si="139"/>
        <v>107100</v>
      </c>
      <c r="H2961" s="105">
        <f t="shared" si="140"/>
        <v>174037.5</v>
      </c>
      <c r="I2961" s="7" t="s">
        <v>17519</v>
      </c>
      <c r="J2961" s="7" t="s">
        <v>17524</v>
      </c>
    </row>
    <row r="2962" spans="1:10" customFormat="1" x14ac:dyDescent="0.3">
      <c r="A2962" s="7" t="s">
        <v>7526</v>
      </c>
      <c r="B2962" s="7" t="s">
        <v>7527</v>
      </c>
      <c r="C2962" s="33">
        <v>0</v>
      </c>
      <c r="D2962" s="52">
        <v>65360.75</v>
      </c>
      <c r="E2962" s="70">
        <v>0</v>
      </c>
      <c r="F2962" s="122">
        <f t="shared" si="141"/>
        <v>98041.125</v>
      </c>
      <c r="G2962" s="105">
        <f t="shared" si="139"/>
        <v>26144.300000000003</v>
      </c>
      <c r="H2962" s="105">
        <f t="shared" si="140"/>
        <v>42484.487500000003</v>
      </c>
      <c r="I2962" s="7" t="s">
        <v>17519</v>
      </c>
      <c r="J2962" s="7" t="s">
        <v>272</v>
      </c>
    </row>
    <row r="2963" spans="1:10" customFormat="1" x14ac:dyDescent="0.3">
      <c r="A2963" s="7" t="s">
        <v>7528</v>
      </c>
      <c r="B2963" s="7" t="s">
        <v>7529</v>
      </c>
      <c r="C2963" s="33">
        <v>0</v>
      </c>
      <c r="D2963" s="52">
        <v>23821.42</v>
      </c>
      <c r="E2963" s="70">
        <v>0</v>
      </c>
      <c r="F2963" s="122">
        <f t="shared" si="141"/>
        <v>35732.129999999997</v>
      </c>
      <c r="G2963" s="105">
        <f t="shared" si="139"/>
        <v>9528.5679999999993</v>
      </c>
      <c r="H2963" s="105">
        <f t="shared" si="140"/>
        <v>15483.922999999999</v>
      </c>
      <c r="I2963" s="7" t="s">
        <v>17519</v>
      </c>
      <c r="J2963" s="7" t="s">
        <v>272</v>
      </c>
    </row>
    <row r="2964" spans="1:10" customFormat="1" x14ac:dyDescent="0.3">
      <c r="A2964" s="7" t="s">
        <v>7530</v>
      </c>
      <c r="B2964" s="7" t="s">
        <v>7531</v>
      </c>
      <c r="C2964" s="33">
        <v>0</v>
      </c>
      <c r="D2964" s="52">
        <v>160959.4</v>
      </c>
      <c r="E2964" s="70">
        <v>0</v>
      </c>
      <c r="F2964" s="122">
        <f t="shared" si="141"/>
        <v>241439.09999999998</v>
      </c>
      <c r="G2964" s="105">
        <f t="shared" si="139"/>
        <v>64383.76</v>
      </c>
      <c r="H2964" s="105">
        <f t="shared" si="140"/>
        <v>104623.61</v>
      </c>
      <c r="I2964" s="7" t="s">
        <v>17519</v>
      </c>
      <c r="J2964" s="7" t="s">
        <v>272</v>
      </c>
    </row>
    <row r="2965" spans="1:10" customFormat="1" x14ac:dyDescent="0.3">
      <c r="A2965" s="7" t="s">
        <v>7532</v>
      </c>
      <c r="B2965" s="7" t="s">
        <v>7533</v>
      </c>
      <c r="C2965" s="33">
        <v>0</v>
      </c>
      <c r="D2965" s="52">
        <v>21196.880000000001</v>
      </c>
      <c r="E2965" s="70">
        <v>0</v>
      </c>
      <c r="F2965" s="122">
        <f t="shared" si="141"/>
        <v>31795.32</v>
      </c>
      <c r="G2965" s="105">
        <f t="shared" si="139"/>
        <v>8478.7520000000004</v>
      </c>
      <c r="H2965" s="105">
        <f t="shared" si="140"/>
        <v>13777.972000000002</v>
      </c>
      <c r="I2965" s="7" t="s">
        <v>17519</v>
      </c>
      <c r="J2965" s="7" t="s">
        <v>272</v>
      </c>
    </row>
    <row r="2966" spans="1:10" customFormat="1" x14ac:dyDescent="0.3">
      <c r="A2966" s="7" t="s">
        <v>7534</v>
      </c>
      <c r="B2966" s="7" t="s">
        <v>7535</v>
      </c>
      <c r="C2966" s="33">
        <v>0</v>
      </c>
      <c r="D2966" s="52">
        <v>202073.9</v>
      </c>
      <c r="E2966" s="70">
        <v>0</v>
      </c>
      <c r="F2966" s="122">
        <f t="shared" si="141"/>
        <v>303110.84999999998</v>
      </c>
      <c r="G2966" s="105">
        <f t="shared" si="139"/>
        <v>80829.56</v>
      </c>
      <c r="H2966" s="105">
        <f t="shared" si="140"/>
        <v>131348.035</v>
      </c>
      <c r="I2966" s="7" t="s">
        <v>17519</v>
      </c>
      <c r="J2966" s="7" t="s">
        <v>272</v>
      </c>
    </row>
    <row r="2967" spans="1:10" customFormat="1" x14ac:dyDescent="0.3">
      <c r="A2967" s="7" t="s">
        <v>7536</v>
      </c>
      <c r="B2967" s="7" t="s">
        <v>7537</v>
      </c>
      <c r="C2967" s="33">
        <v>0</v>
      </c>
      <c r="D2967" s="52">
        <v>4118.59</v>
      </c>
      <c r="E2967" s="70">
        <v>0</v>
      </c>
      <c r="F2967" s="122">
        <f t="shared" si="141"/>
        <v>6177.8850000000002</v>
      </c>
      <c r="G2967" s="105">
        <f t="shared" si="139"/>
        <v>1647.4360000000001</v>
      </c>
      <c r="H2967" s="105">
        <f t="shared" si="140"/>
        <v>2677.0835000000002</v>
      </c>
      <c r="I2967" s="7" t="s">
        <v>17519</v>
      </c>
      <c r="J2967" s="7" t="s">
        <v>272</v>
      </c>
    </row>
    <row r="2968" spans="1:10" customFormat="1" x14ac:dyDescent="0.3">
      <c r="A2968" s="7" t="s">
        <v>7538</v>
      </c>
      <c r="B2968" s="7" t="s">
        <v>7539</v>
      </c>
      <c r="C2968" s="33">
        <v>0</v>
      </c>
      <c r="D2968" s="52">
        <v>12495</v>
      </c>
      <c r="E2968" s="70">
        <v>0</v>
      </c>
      <c r="F2968" s="122">
        <f t="shared" si="141"/>
        <v>18742.5</v>
      </c>
      <c r="G2968" s="105">
        <f t="shared" si="139"/>
        <v>4998</v>
      </c>
      <c r="H2968" s="105">
        <f t="shared" si="140"/>
        <v>8121.75</v>
      </c>
      <c r="I2968" s="7" t="s">
        <v>17519</v>
      </c>
      <c r="J2968" s="7" t="s">
        <v>272</v>
      </c>
    </row>
    <row r="2969" spans="1:10" customFormat="1" x14ac:dyDescent="0.3">
      <c r="A2969" s="7" t="s">
        <v>7540</v>
      </c>
      <c r="B2969" s="7" t="s">
        <v>7541</v>
      </c>
      <c r="C2969" s="33">
        <v>0</v>
      </c>
      <c r="D2969" s="52">
        <v>8365.7000000000007</v>
      </c>
      <c r="E2969" s="70">
        <v>0</v>
      </c>
      <c r="F2969" s="122">
        <f t="shared" si="141"/>
        <v>12548.550000000001</v>
      </c>
      <c r="G2969" s="105">
        <f t="shared" si="139"/>
        <v>3346.2800000000007</v>
      </c>
      <c r="H2969" s="105">
        <f t="shared" si="140"/>
        <v>5437.7050000000008</v>
      </c>
      <c r="I2969" s="7" t="s">
        <v>17519</v>
      </c>
      <c r="J2969" s="7" t="s">
        <v>272</v>
      </c>
    </row>
    <row r="2970" spans="1:10" customFormat="1" x14ac:dyDescent="0.3">
      <c r="A2970" s="7" t="s">
        <v>7542</v>
      </c>
      <c r="B2970" s="7" t="s">
        <v>7543</v>
      </c>
      <c r="C2970" s="33">
        <v>0</v>
      </c>
      <c r="D2970" s="52">
        <v>1118933.2</v>
      </c>
      <c r="E2970" s="70">
        <v>0</v>
      </c>
      <c r="F2970" s="122">
        <f t="shared" si="141"/>
        <v>1678399.7999999998</v>
      </c>
      <c r="G2970" s="105">
        <f t="shared" si="139"/>
        <v>447573.28</v>
      </c>
      <c r="H2970" s="105">
        <f t="shared" si="140"/>
        <v>727306.58</v>
      </c>
      <c r="I2970" s="7" t="s">
        <v>17519</v>
      </c>
      <c r="J2970" s="7" t="s">
        <v>272</v>
      </c>
    </row>
    <row r="2971" spans="1:10" customFormat="1" x14ac:dyDescent="0.3">
      <c r="A2971" s="7" t="s">
        <v>7544</v>
      </c>
      <c r="B2971" s="7" t="s">
        <v>7545</v>
      </c>
      <c r="C2971" s="33">
        <v>0</v>
      </c>
      <c r="D2971" s="52">
        <v>18266.5</v>
      </c>
      <c r="E2971" s="70">
        <v>0</v>
      </c>
      <c r="F2971" s="122">
        <f t="shared" si="141"/>
        <v>27399.75</v>
      </c>
      <c r="G2971" s="105">
        <f t="shared" si="139"/>
        <v>7306.6</v>
      </c>
      <c r="H2971" s="105">
        <f t="shared" si="140"/>
        <v>11873.225</v>
      </c>
      <c r="I2971" s="7" t="s">
        <v>17519</v>
      </c>
      <c r="J2971" s="7" t="s">
        <v>272</v>
      </c>
    </row>
    <row r="2972" spans="1:10" customFormat="1" x14ac:dyDescent="0.3">
      <c r="A2972" s="7" t="s">
        <v>7546</v>
      </c>
      <c r="B2972" s="7" t="s">
        <v>7547</v>
      </c>
      <c r="C2972" s="33">
        <v>0</v>
      </c>
      <c r="D2972" s="52">
        <v>23538.2</v>
      </c>
      <c r="E2972" s="70">
        <v>0</v>
      </c>
      <c r="F2972" s="122">
        <f t="shared" si="141"/>
        <v>35307.300000000003</v>
      </c>
      <c r="G2972" s="105">
        <f t="shared" si="139"/>
        <v>9415.2800000000007</v>
      </c>
      <c r="H2972" s="105">
        <f t="shared" si="140"/>
        <v>15299.830000000002</v>
      </c>
      <c r="I2972" s="7" t="s">
        <v>17519</v>
      </c>
      <c r="J2972" s="7" t="s">
        <v>272</v>
      </c>
    </row>
    <row r="2973" spans="1:10" customFormat="1" x14ac:dyDescent="0.3">
      <c r="A2973" s="7" t="s">
        <v>7548</v>
      </c>
      <c r="B2973" s="7" t="s">
        <v>7549</v>
      </c>
      <c r="C2973" s="33">
        <v>0</v>
      </c>
      <c r="D2973" s="52">
        <v>11590.6</v>
      </c>
      <c r="E2973" s="70">
        <v>0</v>
      </c>
      <c r="F2973" s="122">
        <f t="shared" si="141"/>
        <v>17385.900000000001</v>
      </c>
      <c r="G2973" s="105">
        <f t="shared" si="139"/>
        <v>4636.2400000000007</v>
      </c>
      <c r="H2973" s="105">
        <f t="shared" si="140"/>
        <v>7533.89</v>
      </c>
      <c r="I2973" s="7" t="s">
        <v>17519</v>
      </c>
      <c r="J2973" s="7" t="s">
        <v>272</v>
      </c>
    </row>
    <row r="2974" spans="1:10" customFormat="1" x14ac:dyDescent="0.3">
      <c r="A2974" s="7" t="s">
        <v>7550</v>
      </c>
      <c r="B2974" s="7" t="s">
        <v>7551</v>
      </c>
      <c r="C2974" s="33">
        <v>0</v>
      </c>
      <c r="D2974" s="52">
        <v>113050</v>
      </c>
      <c r="E2974" s="70">
        <v>0</v>
      </c>
      <c r="F2974" s="122">
        <f t="shared" si="141"/>
        <v>169575</v>
      </c>
      <c r="G2974" s="105">
        <f t="shared" si="139"/>
        <v>45220</v>
      </c>
      <c r="H2974" s="105">
        <f t="shared" si="140"/>
        <v>73482.5</v>
      </c>
      <c r="I2974" s="7" t="s">
        <v>17519</v>
      </c>
      <c r="J2974" s="7" t="s">
        <v>272</v>
      </c>
    </row>
    <row r="2975" spans="1:10" customFormat="1" x14ac:dyDescent="0.3">
      <c r="A2975" s="7" t="s">
        <v>7552</v>
      </c>
      <c r="B2975" s="7" t="s">
        <v>7553</v>
      </c>
      <c r="C2975" s="33">
        <v>0</v>
      </c>
      <c r="D2975" s="52">
        <v>2390</v>
      </c>
      <c r="E2975" s="70">
        <v>0</v>
      </c>
      <c r="F2975" s="122">
        <f t="shared" si="141"/>
        <v>3585</v>
      </c>
      <c r="G2975" s="105">
        <f t="shared" si="139"/>
        <v>956</v>
      </c>
      <c r="H2975" s="105">
        <f t="shared" si="140"/>
        <v>1553.5</v>
      </c>
      <c r="I2975" s="7" t="s">
        <v>17519</v>
      </c>
      <c r="J2975" s="7" t="s">
        <v>272</v>
      </c>
    </row>
    <row r="2976" spans="1:10" customFormat="1" x14ac:dyDescent="0.3">
      <c r="A2976" s="7" t="s">
        <v>7554</v>
      </c>
      <c r="B2976" s="7" t="s">
        <v>7555</v>
      </c>
      <c r="C2976" s="33">
        <v>0</v>
      </c>
      <c r="D2976" s="52">
        <v>250542.6</v>
      </c>
      <c r="E2976" s="70">
        <v>0</v>
      </c>
      <c r="F2976" s="122">
        <f t="shared" si="141"/>
        <v>375813.9</v>
      </c>
      <c r="G2976" s="105">
        <f t="shared" si="139"/>
        <v>100217.04000000001</v>
      </c>
      <c r="H2976" s="105">
        <f t="shared" si="140"/>
        <v>162852.69</v>
      </c>
      <c r="I2976" s="7" t="s">
        <v>17519</v>
      </c>
      <c r="J2976" s="7" t="s">
        <v>272</v>
      </c>
    </row>
    <row r="2977" spans="1:10" customFormat="1" x14ac:dyDescent="0.3">
      <c r="A2977" s="7" t="s">
        <v>7556</v>
      </c>
      <c r="B2977" s="7" t="s">
        <v>7557</v>
      </c>
      <c r="C2977" s="33">
        <v>0</v>
      </c>
      <c r="D2977" s="52">
        <v>0</v>
      </c>
      <c r="E2977" s="70">
        <v>0</v>
      </c>
      <c r="F2977" s="122">
        <f t="shared" si="141"/>
        <v>0</v>
      </c>
      <c r="G2977" s="105">
        <f t="shared" si="139"/>
        <v>0</v>
      </c>
      <c r="H2977" s="105">
        <f t="shared" si="140"/>
        <v>0</v>
      </c>
      <c r="I2977" s="7" t="s">
        <v>17519</v>
      </c>
      <c r="J2977" s="7" t="s">
        <v>272</v>
      </c>
    </row>
    <row r="2978" spans="1:10" customFormat="1" x14ac:dyDescent="0.3">
      <c r="A2978" s="7" t="s">
        <v>7558</v>
      </c>
      <c r="B2978" s="7" t="s">
        <v>7559</v>
      </c>
      <c r="C2978" s="33">
        <v>0</v>
      </c>
      <c r="D2978" s="52">
        <v>157080</v>
      </c>
      <c r="E2978" s="70">
        <v>0</v>
      </c>
      <c r="F2978" s="122">
        <f t="shared" si="141"/>
        <v>235620</v>
      </c>
      <c r="G2978" s="105">
        <f t="shared" si="139"/>
        <v>62832</v>
      </c>
      <c r="H2978" s="105">
        <f t="shared" si="140"/>
        <v>102102</v>
      </c>
      <c r="I2978" s="7" t="s">
        <v>17519</v>
      </c>
      <c r="J2978" s="7" t="s">
        <v>272</v>
      </c>
    </row>
    <row r="2979" spans="1:10" customFormat="1" x14ac:dyDescent="0.3">
      <c r="A2979" s="7" t="s">
        <v>7560</v>
      </c>
      <c r="B2979" s="7" t="s">
        <v>7561</v>
      </c>
      <c r="C2979" s="33">
        <v>0</v>
      </c>
      <c r="D2979" s="52">
        <v>940100</v>
      </c>
      <c r="E2979" s="70">
        <v>0</v>
      </c>
      <c r="F2979" s="122">
        <f t="shared" si="141"/>
        <v>1410150</v>
      </c>
      <c r="G2979" s="105">
        <f t="shared" si="139"/>
        <v>376040</v>
      </c>
      <c r="H2979" s="105">
        <f t="shared" si="140"/>
        <v>611065</v>
      </c>
      <c r="I2979" s="7" t="s">
        <v>17519</v>
      </c>
      <c r="J2979" s="7" t="s">
        <v>272</v>
      </c>
    </row>
    <row r="2980" spans="1:10" customFormat="1" x14ac:dyDescent="0.3">
      <c r="A2980" s="7" t="s">
        <v>7562</v>
      </c>
      <c r="B2980" s="7" t="s">
        <v>7563</v>
      </c>
      <c r="C2980" s="33">
        <v>0</v>
      </c>
      <c r="D2980" s="52">
        <v>1142400</v>
      </c>
      <c r="E2980" s="70">
        <v>0</v>
      </c>
      <c r="F2980" s="122">
        <f t="shared" si="141"/>
        <v>1713600</v>
      </c>
      <c r="G2980" s="105">
        <f t="shared" si="139"/>
        <v>456960</v>
      </c>
      <c r="H2980" s="105">
        <f t="shared" si="140"/>
        <v>742560</v>
      </c>
      <c r="I2980" s="7" t="s">
        <v>17519</v>
      </c>
      <c r="J2980" s="7" t="s">
        <v>272</v>
      </c>
    </row>
    <row r="2981" spans="1:10" customFormat="1" x14ac:dyDescent="0.3">
      <c r="A2981" s="7" t="s">
        <v>7564</v>
      </c>
      <c r="B2981" s="7" t="s">
        <v>7565</v>
      </c>
      <c r="C2981" s="33">
        <v>0</v>
      </c>
      <c r="D2981" s="52">
        <v>794325</v>
      </c>
      <c r="E2981" s="70">
        <v>0</v>
      </c>
      <c r="F2981" s="122">
        <f t="shared" si="141"/>
        <v>1191487.5</v>
      </c>
      <c r="G2981" s="105">
        <f t="shared" si="139"/>
        <v>317730</v>
      </c>
      <c r="H2981" s="105">
        <f t="shared" si="140"/>
        <v>516311.25</v>
      </c>
      <c r="I2981" s="7" t="s">
        <v>17519</v>
      </c>
      <c r="J2981" s="7" t="s">
        <v>272</v>
      </c>
    </row>
    <row r="2982" spans="1:10" customFormat="1" x14ac:dyDescent="0.3">
      <c r="A2982" s="7" t="s">
        <v>7566</v>
      </c>
      <c r="B2982" s="7" t="s">
        <v>7567</v>
      </c>
      <c r="C2982" s="33">
        <v>0</v>
      </c>
      <c r="D2982" s="52">
        <v>157080</v>
      </c>
      <c r="E2982" s="70">
        <v>0</v>
      </c>
      <c r="F2982" s="122">
        <f t="shared" si="141"/>
        <v>235620</v>
      </c>
      <c r="G2982" s="105">
        <f t="shared" si="139"/>
        <v>62832</v>
      </c>
      <c r="H2982" s="105">
        <f t="shared" si="140"/>
        <v>102102</v>
      </c>
      <c r="I2982" s="7" t="s">
        <v>17519</v>
      </c>
      <c r="J2982" s="7" t="s">
        <v>272</v>
      </c>
    </row>
    <row r="2983" spans="1:10" customFormat="1" x14ac:dyDescent="0.3">
      <c r="A2983" s="7" t="s">
        <v>7568</v>
      </c>
      <c r="B2983" s="7" t="s">
        <v>7569</v>
      </c>
      <c r="C2983" s="33">
        <v>0</v>
      </c>
      <c r="D2983" s="52">
        <v>6696.13</v>
      </c>
      <c r="E2983" s="70">
        <v>0</v>
      </c>
      <c r="F2983" s="122">
        <f t="shared" si="141"/>
        <v>10044.195</v>
      </c>
      <c r="G2983" s="105">
        <f t="shared" si="139"/>
        <v>2678.4520000000002</v>
      </c>
      <c r="H2983" s="105">
        <f t="shared" si="140"/>
        <v>4352.4845000000005</v>
      </c>
      <c r="I2983" s="7" t="s">
        <v>17519</v>
      </c>
      <c r="J2983" s="7" t="s">
        <v>272</v>
      </c>
    </row>
    <row r="2984" spans="1:10" customFormat="1" x14ac:dyDescent="0.3">
      <c r="A2984" s="7" t="s">
        <v>7570</v>
      </c>
      <c r="B2984" s="7" t="s">
        <v>7571</v>
      </c>
      <c r="C2984" s="33">
        <v>0</v>
      </c>
      <c r="D2984" s="52">
        <v>19183.990000000002</v>
      </c>
      <c r="E2984" s="70">
        <v>0</v>
      </c>
      <c r="F2984" s="122">
        <f t="shared" si="141"/>
        <v>28775.985000000001</v>
      </c>
      <c r="G2984" s="105">
        <f t="shared" si="139"/>
        <v>7673.5960000000014</v>
      </c>
      <c r="H2984" s="105">
        <f t="shared" si="140"/>
        <v>12469.593500000001</v>
      </c>
      <c r="I2984" s="7" t="s">
        <v>17519</v>
      </c>
      <c r="J2984" s="7" t="s">
        <v>272</v>
      </c>
    </row>
    <row r="2985" spans="1:10" customFormat="1" x14ac:dyDescent="0.3">
      <c r="A2985" s="7" t="s">
        <v>7572</v>
      </c>
      <c r="B2985" s="7" t="s">
        <v>7573</v>
      </c>
      <c r="C2985" s="66">
        <v>0</v>
      </c>
      <c r="D2985" s="68">
        <v>116620</v>
      </c>
      <c r="E2985" s="70">
        <v>0</v>
      </c>
      <c r="F2985" s="122">
        <f t="shared" si="141"/>
        <v>174930</v>
      </c>
      <c r="G2985" s="105">
        <f t="shared" si="139"/>
        <v>46648</v>
      </c>
      <c r="H2985" s="105">
        <f t="shared" si="140"/>
        <v>75803</v>
      </c>
      <c r="I2985" s="7" t="s">
        <v>17519</v>
      </c>
      <c r="J2985" s="7" t="s">
        <v>272</v>
      </c>
    </row>
    <row r="2986" spans="1:10" customFormat="1" x14ac:dyDescent="0.3">
      <c r="A2986" s="7" t="s">
        <v>7574</v>
      </c>
      <c r="B2986" s="7" t="s">
        <v>7575</v>
      </c>
      <c r="C2986" s="33">
        <v>0</v>
      </c>
      <c r="D2986" s="52">
        <v>143990</v>
      </c>
      <c r="E2986" s="70">
        <v>0</v>
      </c>
      <c r="F2986" s="122">
        <f t="shared" si="141"/>
        <v>215985</v>
      </c>
      <c r="G2986" s="105">
        <f t="shared" si="139"/>
        <v>57596</v>
      </c>
      <c r="H2986" s="105">
        <f t="shared" si="140"/>
        <v>93593.5</v>
      </c>
      <c r="I2986" s="7" t="s">
        <v>17519</v>
      </c>
      <c r="J2986" s="7" t="s">
        <v>272</v>
      </c>
    </row>
    <row r="2987" spans="1:10" customFormat="1" x14ac:dyDescent="0.3">
      <c r="A2987" s="7" t="s">
        <v>7576</v>
      </c>
      <c r="B2987" s="7" t="s">
        <v>7577</v>
      </c>
      <c r="C2987" s="33">
        <v>0</v>
      </c>
      <c r="D2987" s="52">
        <v>117162.64</v>
      </c>
      <c r="E2987" s="70">
        <v>0</v>
      </c>
      <c r="F2987" s="122">
        <f t="shared" si="141"/>
        <v>175743.96</v>
      </c>
      <c r="G2987" s="105">
        <f t="shared" si="139"/>
        <v>46865.056000000004</v>
      </c>
      <c r="H2987" s="105">
        <f t="shared" si="140"/>
        <v>76155.716</v>
      </c>
      <c r="I2987" s="7" t="s">
        <v>17519</v>
      </c>
      <c r="J2987" s="7" t="s">
        <v>272</v>
      </c>
    </row>
    <row r="2988" spans="1:10" customFormat="1" x14ac:dyDescent="0.3">
      <c r="A2988" s="7" t="s">
        <v>7578</v>
      </c>
      <c r="B2988" s="7" t="s">
        <v>7579</v>
      </c>
      <c r="C2988" s="33">
        <v>0</v>
      </c>
      <c r="D2988" s="52">
        <v>163450.07</v>
      </c>
      <c r="E2988" s="70">
        <v>0</v>
      </c>
      <c r="F2988" s="122">
        <f t="shared" si="141"/>
        <v>245175.10500000001</v>
      </c>
      <c r="G2988" s="105">
        <f t="shared" si="139"/>
        <v>65380.028000000006</v>
      </c>
      <c r="H2988" s="105">
        <f t="shared" si="140"/>
        <v>106242.54550000001</v>
      </c>
      <c r="I2988" s="7" t="s">
        <v>17519</v>
      </c>
      <c r="J2988" s="7" t="s">
        <v>272</v>
      </c>
    </row>
    <row r="2989" spans="1:10" customFormat="1" x14ac:dyDescent="0.3">
      <c r="A2989" s="7" t="s">
        <v>7580</v>
      </c>
      <c r="B2989" s="7" t="s">
        <v>7581</v>
      </c>
      <c r="C2989" s="33">
        <v>0</v>
      </c>
      <c r="D2989" s="52">
        <v>12138</v>
      </c>
      <c r="E2989" s="70">
        <v>4712.3999999999996</v>
      </c>
      <c r="F2989" s="122">
        <f t="shared" si="141"/>
        <v>7068.5999999999995</v>
      </c>
      <c r="G2989" s="105">
        <f t="shared" si="139"/>
        <v>1884.96</v>
      </c>
      <c r="H2989" s="105">
        <f t="shared" si="140"/>
        <v>3063.06</v>
      </c>
      <c r="I2989" s="7" t="s">
        <v>17519</v>
      </c>
      <c r="J2989" s="7" t="s">
        <v>272</v>
      </c>
    </row>
    <row r="2990" spans="1:10" customFormat="1" x14ac:dyDescent="0.3">
      <c r="A2990" s="7" t="s">
        <v>7582</v>
      </c>
      <c r="B2990" s="7" t="s">
        <v>7583</v>
      </c>
      <c r="C2990" s="33">
        <v>0</v>
      </c>
      <c r="D2990" s="52">
        <v>13768.3</v>
      </c>
      <c r="E2990" s="70">
        <v>0</v>
      </c>
      <c r="F2990" s="122">
        <f t="shared" si="141"/>
        <v>20652.449999999997</v>
      </c>
      <c r="G2990" s="105">
        <f t="shared" si="139"/>
        <v>5507.32</v>
      </c>
      <c r="H2990" s="105">
        <f t="shared" si="140"/>
        <v>8949.3949999999986</v>
      </c>
      <c r="I2990" s="7" t="s">
        <v>17519</v>
      </c>
      <c r="J2990" s="7" t="s">
        <v>272</v>
      </c>
    </row>
    <row r="2991" spans="1:10" customFormat="1" x14ac:dyDescent="0.3">
      <c r="A2991" s="7" t="s">
        <v>7584</v>
      </c>
      <c r="B2991" s="7" t="s">
        <v>7585</v>
      </c>
      <c r="C2991" s="33">
        <v>0</v>
      </c>
      <c r="D2991" s="52">
        <v>68339.320000000007</v>
      </c>
      <c r="E2991" s="70">
        <v>0</v>
      </c>
      <c r="F2991" s="122">
        <f t="shared" si="141"/>
        <v>102508.98000000001</v>
      </c>
      <c r="G2991" s="105">
        <f t="shared" si="139"/>
        <v>27335.728000000003</v>
      </c>
      <c r="H2991" s="105">
        <f t="shared" si="140"/>
        <v>44420.558000000005</v>
      </c>
      <c r="I2991" s="7" t="s">
        <v>17519</v>
      </c>
      <c r="J2991" s="7" t="s">
        <v>272</v>
      </c>
    </row>
    <row r="2992" spans="1:10" customFormat="1" x14ac:dyDescent="0.3">
      <c r="A2992" s="7" t="s">
        <v>7586</v>
      </c>
      <c r="B2992" s="7" t="s">
        <v>7587</v>
      </c>
      <c r="C2992" s="33">
        <v>0</v>
      </c>
      <c r="D2992" s="52">
        <v>68339.320000000007</v>
      </c>
      <c r="E2992" s="70">
        <v>0</v>
      </c>
      <c r="F2992" s="122">
        <f t="shared" si="141"/>
        <v>102508.98000000001</v>
      </c>
      <c r="G2992" s="105">
        <f t="shared" si="139"/>
        <v>27335.728000000003</v>
      </c>
      <c r="H2992" s="105">
        <f t="shared" si="140"/>
        <v>44420.558000000005</v>
      </c>
      <c r="I2992" s="7" t="s">
        <v>17519</v>
      </c>
      <c r="J2992" s="7" t="s">
        <v>272</v>
      </c>
    </row>
    <row r="2993" spans="1:10" customFormat="1" x14ac:dyDescent="0.3">
      <c r="A2993" s="7" t="s">
        <v>7588</v>
      </c>
      <c r="B2993" s="7" t="s">
        <v>7589</v>
      </c>
      <c r="C2993" s="33">
        <v>0</v>
      </c>
      <c r="D2993" s="52">
        <v>357000</v>
      </c>
      <c r="E2993" s="70">
        <v>214200</v>
      </c>
      <c r="F2993" s="122">
        <f t="shared" si="141"/>
        <v>321300</v>
      </c>
      <c r="G2993" s="105">
        <f t="shared" si="139"/>
        <v>85680</v>
      </c>
      <c r="H2993" s="105">
        <f t="shared" si="140"/>
        <v>139230</v>
      </c>
      <c r="I2993" s="7" t="s">
        <v>17519</v>
      </c>
      <c r="J2993" s="7" t="s">
        <v>272</v>
      </c>
    </row>
    <row r="2994" spans="1:10" customFormat="1" x14ac:dyDescent="0.3">
      <c r="A2994" s="7" t="s">
        <v>7590</v>
      </c>
      <c r="B2994" s="7" t="s">
        <v>7591</v>
      </c>
      <c r="C2994" s="33">
        <v>0</v>
      </c>
      <c r="D2994" s="52">
        <v>357000</v>
      </c>
      <c r="E2994" s="70">
        <v>214200</v>
      </c>
      <c r="F2994" s="122">
        <f t="shared" si="141"/>
        <v>321300</v>
      </c>
      <c r="G2994" s="105">
        <f t="shared" si="139"/>
        <v>85680</v>
      </c>
      <c r="H2994" s="105">
        <f t="shared" si="140"/>
        <v>139230</v>
      </c>
      <c r="I2994" s="7" t="s">
        <v>17519</v>
      </c>
      <c r="J2994" s="7" t="s">
        <v>272</v>
      </c>
    </row>
    <row r="2995" spans="1:10" customFormat="1" x14ac:dyDescent="0.3">
      <c r="A2995" s="7" t="s">
        <v>7592</v>
      </c>
      <c r="B2995" s="7" t="s">
        <v>7593</v>
      </c>
      <c r="C2995" s="33">
        <v>0</v>
      </c>
      <c r="D2995" s="52">
        <v>47502.42</v>
      </c>
      <c r="E2995" s="70">
        <v>66074.75</v>
      </c>
      <c r="F2995" s="122">
        <f t="shared" si="141"/>
        <v>99112.125</v>
      </c>
      <c r="G2995" s="105">
        <f t="shared" si="139"/>
        <v>26429.9</v>
      </c>
      <c r="H2995" s="105">
        <f t="shared" si="140"/>
        <v>42948.587500000001</v>
      </c>
      <c r="I2995" s="7" t="s">
        <v>17519</v>
      </c>
      <c r="J2995" s="7" t="s">
        <v>272</v>
      </c>
    </row>
    <row r="2996" spans="1:10" customFormat="1" x14ac:dyDescent="0.3">
      <c r="A2996" s="7" t="s">
        <v>7594</v>
      </c>
      <c r="B2996" s="7" t="s">
        <v>7595</v>
      </c>
      <c r="C2996" s="33">
        <v>0</v>
      </c>
      <c r="D2996" s="52">
        <v>21305.759999999998</v>
      </c>
      <c r="E2996" s="70">
        <v>0</v>
      </c>
      <c r="F2996" s="122">
        <f t="shared" si="141"/>
        <v>31958.639999999999</v>
      </c>
      <c r="G2996" s="105">
        <f t="shared" si="139"/>
        <v>8522.3040000000001</v>
      </c>
      <c r="H2996" s="105">
        <f t="shared" si="140"/>
        <v>13848.743999999999</v>
      </c>
      <c r="I2996" s="7" t="s">
        <v>17519</v>
      </c>
      <c r="J2996" s="7" t="s">
        <v>272</v>
      </c>
    </row>
    <row r="2997" spans="1:10" customFormat="1" x14ac:dyDescent="0.3">
      <c r="A2997" s="7" t="s">
        <v>7596</v>
      </c>
      <c r="B2997" s="7" t="s">
        <v>7597</v>
      </c>
      <c r="C2997" s="33">
        <v>0</v>
      </c>
      <c r="D2997" s="52">
        <v>44625</v>
      </c>
      <c r="E2997" s="70">
        <v>0</v>
      </c>
      <c r="F2997" s="122">
        <f t="shared" si="141"/>
        <v>66937.5</v>
      </c>
      <c r="G2997" s="105">
        <f t="shared" si="139"/>
        <v>17850</v>
      </c>
      <c r="H2997" s="105">
        <f t="shared" si="140"/>
        <v>29006.25</v>
      </c>
      <c r="I2997" s="7" t="s">
        <v>17519</v>
      </c>
      <c r="J2997" s="7" t="s">
        <v>272</v>
      </c>
    </row>
    <row r="2998" spans="1:10" customFormat="1" x14ac:dyDescent="0.3">
      <c r="A2998" s="7" t="s">
        <v>7598</v>
      </c>
      <c r="B2998" s="7" t="s">
        <v>7599</v>
      </c>
      <c r="C2998" s="33">
        <v>0</v>
      </c>
      <c r="D2998" s="52">
        <v>8032.5</v>
      </c>
      <c r="E2998" s="70">
        <v>0</v>
      </c>
      <c r="F2998" s="122">
        <f t="shared" si="141"/>
        <v>12048.75</v>
      </c>
      <c r="G2998" s="105">
        <f t="shared" si="139"/>
        <v>3213</v>
      </c>
      <c r="H2998" s="105">
        <f t="shared" si="140"/>
        <v>5221.125</v>
      </c>
      <c r="I2998" s="7" t="s">
        <v>17519</v>
      </c>
      <c r="J2998" s="7" t="s">
        <v>272</v>
      </c>
    </row>
    <row r="2999" spans="1:10" customFormat="1" x14ac:dyDescent="0.3">
      <c r="A2999" s="7" t="s">
        <v>7600</v>
      </c>
      <c r="B2999" s="7" t="s">
        <v>7601</v>
      </c>
      <c r="C2999" s="33">
        <v>0</v>
      </c>
      <c r="D2999" s="52">
        <v>261800</v>
      </c>
      <c r="E2999" s="70">
        <v>0</v>
      </c>
      <c r="F2999" s="122">
        <f t="shared" si="141"/>
        <v>392700</v>
      </c>
      <c r="G2999" s="105">
        <f t="shared" si="139"/>
        <v>104720</v>
      </c>
      <c r="H2999" s="105">
        <f t="shared" si="140"/>
        <v>170170</v>
      </c>
      <c r="I2999" s="7" t="s">
        <v>17519</v>
      </c>
      <c r="J2999" s="7" t="s">
        <v>272</v>
      </c>
    </row>
    <row r="3000" spans="1:10" customFormat="1" x14ac:dyDescent="0.3">
      <c r="A3000" s="7" t="s">
        <v>7602</v>
      </c>
      <c r="B3000" s="7" t="s">
        <v>7603</v>
      </c>
      <c r="C3000" s="33">
        <v>0</v>
      </c>
      <c r="D3000" s="52">
        <v>104720</v>
      </c>
      <c r="E3000" s="70">
        <v>0</v>
      </c>
      <c r="F3000" s="122">
        <f t="shared" si="141"/>
        <v>157080</v>
      </c>
      <c r="G3000" s="105">
        <f t="shared" si="139"/>
        <v>41888</v>
      </c>
      <c r="H3000" s="105">
        <f t="shared" si="140"/>
        <v>68068</v>
      </c>
      <c r="I3000" s="7" t="s">
        <v>17519</v>
      </c>
      <c r="J3000" s="7" t="s">
        <v>272</v>
      </c>
    </row>
    <row r="3001" spans="1:10" customFormat="1" x14ac:dyDescent="0.3">
      <c r="A3001" s="7" t="s">
        <v>7604</v>
      </c>
      <c r="B3001" s="7" t="s">
        <v>7605</v>
      </c>
      <c r="C3001" s="33">
        <v>0</v>
      </c>
      <c r="D3001" s="52">
        <v>21147.89</v>
      </c>
      <c r="E3001" s="70">
        <v>0</v>
      </c>
      <c r="F3001" s="122">
        <f t="shared" si="141"/>
        <v>31721.834999999999</v>
      </c>
      <c r="G3001" s="105">
        <f t="shared" si="139"/>
        <v>8459.1560000000009</v>
      </c>
      <c r="H3001" s="105">
        <f t="shared" si="140"/>
        <v>13746.128500000001</v>
      </c>
      <c r="I3001" s="7" t="s">
        <v>17519</v>
      </c>
      <c r="J3001" s="7" t="s">
        <v>272</v>
      </c>
    </row>
    <row r="3002" spans="1:10" customFormat="1" x14ac:dyDescent="0.3">
      <c r="A3002" s="7" t="s">
        <v>7606</v>
      </c>
      <c r="B3002" s="7" t="s">
        <v>7607</v>
      </c>
      <c r="C3002" s="33">
        <v>0</v>
      </c>
      <c r="D3002" s="52">
        <v>35700</v>
      </c>
      <c r="E3002" s="70">
        <v>0</v>
      </c>
      <c r="F3002" s="122">
        <f t="shared" si="141"/>
        <v>53550</v>
      </c>
      <c r="G3002" s="105">
        <f t="shared" si="139"/>
        <v>14280</v>
      </c>
      <c r="H3002" s="105">
        <f t="shared" si="140"/>
        <v>23205</v>
      </c>
      <c r="I3002" s="7" t="s">
        <v>17519</v>
      </c>
      <c r="J3002" s="7" t="s">
        <v>272</v>
      </c>
    </row>
    <row r="3003" spans="1:10" customFormat="1" x14ac:dyDescent="0.3">
      <c r="A3003" s="7" t="s">
        <v>7608</v>
      </c>
      <c r="B3003" s="7" t="s">
        <v>7609</v>
      </c>
      <c r="C3003" s="33">
        <v>0</v>
      </c>
      <c r="D3003" s="52">
        <v>60268</v>
      </c>
      <c r="E3003" s="70">
        <v>0</v>
      </c>
      <c r="F3003" s="122">
        <f t="shared" si="141"/>
        <v>90402</v>
      </c>
      <c r="G3003" s="105">
        <f t="shared" si="139"/>
        <v>24107.200000000001</v>
      </c>
      <c r="H3003" s="105">
        <f t="shared" si="140"/>
        <v>39174.200000000004</v>
      </c>
      <c r="I3003" s="7" t="s">
        <v>17519</v>
      </c>
      <c r="J3003" s="7" t="s">
        <v>272</v>
      </c>
    </row>
    <row r="3004" spans="1:10" customFormat="1" x14ac:dyDescent="0.3">
      <c r="A3004" s="7" t="s">
        <v>7610</v>
      </c>
      <c r="B3004" s="7" t="s">
        <v>7611</v>
      </c>
      <c r="C3004" s="33">
        <v>0</v>
      </c>
      <c r="D3004" s="52">
        <v>60268</v>
      </c>
      <c r="E3004" s="70">
        <v>0</v>
      </c>
      <c r="F3004" s="122">
        <f t="shared" si="141"/>
        <v>90402</v>
      </c>
      <c r="G3004" s="105">
        <f t="shared" si="139"/>
        <v>24107.200000000001</v>
      </c>
      <c r="H3004" s="105">
        <f t="shared" si="140"/>
        <v>39174.200000000004</v>
      </c>
      <c r="I3004" s="7" t="s">
        <v>17519</v>
      </c>
      <c r="J3004" s="7" t="s">
        <v>272</v>
      </c>
    </row>
    <row r="3005" spans="1:10" customFormat="1" x14ac:dyDescent="0.3">
      <c r="A3005" s="7" t="s">
        <v>7612</v>
      </c>
      <c r="B3005" s="7" t="s">
        <v>7613</v>
      </c>
      <c r="C3005" s="33">
        <v>0</v>
      </c>
      <c r="D3005" s="52">
        <v>60268</v>
      </c>
      <c r="E3005" s="70">
        <v>0</v>
      </c>
      <c r="F3005" s="122">
        <f t="shared" si="141"/>
        <v>90402</v>
      </c>
      <c r="G3005" s="105">
        <f t="shared" si="139"/>
        <v>24107.200000000001</v>
      </c>
      <c r="H3005" s="105">
        <f t="shared" si="140"/>
        <v>39174.200000000004</v>
      </c>
      <c r="I3005" s="7" t="s">
        <v>17519</v>
      </c>
      <c r="J3005" s="7" t="s">
        <v>272</v>
      </c>
    </row>
    <row r="3006" spans="1:10" customFormat="1" x14ac:dyDescent="0.3">
      <c r="A3006" s="7" t="s">
        <v>7614</v>
      </c>
      <c r="B3006" s="7" t="s">
        <v>7615</v>
      </c>
      <c r="C3006" s="33">
        <v>0</v>
      </c>
      <c r="D3006" s="52">
        <v>60268</v>
      </c>
      <c r="E3006" s="70">
        <v>0</v>
      </c>
      <c r="F3006" s="122">
        <f t="shared" si="141"/>
        <v>90402</v>
      </c>
      <c r="G3006" s="105">
        <f t="shared" si="139"/>
        <v>24107.200000000001</v>
      </c>
      <c r="H3006" s="105">
        <f t="shared" si="140"/>
        <v>39174.200000000004</v>
      </c>
      <c r="I3006" s="7" t="s">
        <v>17519</v>
      </c>
      <c r="J3006" s="7" t="s">
        <v>272</v>
      </c>
    </row>
    <row r="3007" spans="1:10" customFormat="1" x14ac:dyDescent="0.3">
      <c r="A3007" s="7" t="s">
        <v>7616</v>
      </c>
      <c r="B3007" s="7" t="s">
        <v>7617</v>
      </c>
      <c r="C3007" s="33">
        <v>0</v>
      </c>
      <c r="D3007" s="52">
        <v>262334.31</v>
      </c>
      <c r="E3007" s="70">
        <v>0</v>
      </c>
      <c r="F3007" s="122">
        <f t="shared" si="141"/>
        <v>393501.46499999997</v>
      </c>
      <c r="G3007" s="105">
        <f t="shared" si="139"/>
        <v>104933.724</v>
      </c>
      <c r="H3007" s="105">
        <f t="shared" si="140"/>
        <v>170517.3015</v>
      </c>
      <c r="I3007" s="7" t="s">
        <v>17519</v>
      </c>
      <c r="J3007" s="7" t="s">
        <v>272</v>
      </c>
    </row>
    <row r="3008" spans="1:10" customFormat="1" x14ac:dyDescent="0.3">
      <c r="A3008" s="7" t="s">
        <v>7618</v>
      </c>
      <c r="B3008" s="7" t="s">
        <v>7619</v>
      </c>
      <c r="C3008" s="33">
        <v>0</v>
      </c>
      <c r="D3008" s="52">
        <v>262334.31</v>
      </c>
      <c r="E3008" s="70">
        <v>0</v>
      </c>
      <c r="F3008" s="122">
        <f t="shared" si="141"/>
        <v>393501.46499999997</v>
      </c>
      <c r="G3008" s="105">
        <f t="shared" si="139"/>
        <v>104933.724</v>
      </c>
      <c r="H3008" s="105">
        <f t="shared" si="140"/>
        <v>170517.3015</v>
      </c>
      <c r="I3008" s="7" t="s">
        <v>17519</v>
      </c>
      <c r="J3008" s="7" t="s">
        <v>272</v>
      </c>
    </row>
    <row r="3009" spans="1:10" customFormat="1" x14ac:dyDescent="0.3">
      <c r="A3009" s="7" t="s">
        <v>7620</v>
      </c>
      <c r="B3009" s="7" t="s">
        <v>7621</v>
      </c>
      <c r="C3009" s="33">
        <v>0</v>
      </c>
      <c r="D3009" s="52">
        <v>262334.31</v>
      </c>
      <c r="E3009" s="70">
        <v>0</v>
      </c>
      <c r="F3009" s="122">
        <f t="shared" si="141"/>
        <v>393501.46499999997</v>
      </c>
      <c r="G3009" s="105">
        <f t="shared" si="139"/>
        <v>104933.724</v>
      </c>
      <c r="H3009" s="105">
        <f t="shared" si="140"/>
        <v>170517.3015</v>
      </c>
      <c r="I3009" s="7" t="s">
        <v>17519</v>
      </c>
      <c r="J3009" s="7" t="s">
        <v>272</v>
      </c>
    </row>
    <row r="3010" spans="1:10" customFormat="1" x14ac:dyDescent="0.3">
      <c r="A3010" s="7" t="s">
        <v>7622</v>
      </c>
      <c r="B3010" s="7" t="s">
        <v>7623</v>
      </c>
      <c r="C3010" s="33">
        <v>0</v>
      </c>
      <c r="D3010" s="52">
        <v>262334.31</v>
      </c>
      <c r="E3010" s="70">
        <v>0</v>
      </c>
      <c r="F3010" s="122">
        <f t="shared" si="141"/>
        <v>393501.46499999997</v>
      </c>
      <c r="G3010" s="105">
        <f t="shared" si="139"/>
        <v>104933.724</v>
      </c>
      <c r="H3010" s="105">
        <f t="shared" si="140"/>
        <v>170517.3015</v>
      </c>
      <c r="I3010" s="7" t="s">
        <v>17519</v>
      </c>
      <c r="J3010" s="7" t="s">
        <v>272</v>
      </c>
    </row>
    <row r="3011" spans="1:10" customFormat="1" x14ac:dyDescent="0.3">
      <c r="A3011" s="7" t="s">
        <v>7624</v>
      </c>
      <c r="B3011" s="7" t="s">
        <v>7625</v>
      </c>
      <c r="C3011" s="33">
        <v>0</v>
      </c>
      <c r="D3011" s="52">
        <v>262334.31</v>
      </c>
      <c r="E3011" s="70">
        <v>0</v>
      </c>
      <c r="F3011" s="122">
        <f t="shared" si="141"/>
        <v>393501.46499999997</v>
      </c>
      <c r="G3011" s="105">
        <f t="shared" si="139"/>
        <v>104933.724</v>
      </c>
      <c r="H3011" s="105">
        <f t="shared" si="140"/>
        <v>170517.3015</v>
      </c>
      <c r="I3011" s="7" t="s">
        <v>17519</v>
      </c>
      <c r="J3011" s="7" t="s">
        <v>272</v>
      </c>
    </row>
    <row r="3012" spans="1:10" customFormat="1" x14ac:dyDescent="0.3">
      <c r="A3012" s="7" t="s">
        <v>7626</v>
      </c>
      <c r="B3012" s="7" t="s">
        <v>7627</v>
      </c>
      <c r="C3012" s="33">
        <v>0</v>
      </c>
      <c r="D3012" s="52">
        <v>262334.31</v>
      </c>
      <c r="E3012" s="70">
        <v>0</v>
      </c>
      <c r="F3012" s="122">
        <f t="shared" si="141"/>
        <v>393501.46499999997</v>
      </c>
      <c r="G3012" s="105">
        <f t="shared" ref="G3012:G3075" si="142">(F3012/1.5)*0.4</f>
        <v>104933.724</v>
      </c>
      <c r="H3012" s="105">
        <f t="shared" ref="H3012:H3075" si="143">(F3012/1.5)*0.65</f>
        <v>170517.3015</v>
      </c>
      <c r="I3012" s="7" t="s">
        <v>17519</v>
      </c>
      <c r="J3012" s="7" t="s">
        <v>272</v>
      </c>
    </row>
    <row r="3013" spans="1:10" customFormat="1" x14ac:dyDescent="0.3">
      <c r="A3013" s="7" t="s">
        <v>7628</v>
      </c>
      <c r="B3013" s="7" t="s">
        <v>7629</v>
      </c>
      <c r="C3013" s="33">
        <v>0</v>
      </c>
      <c r="D3013" s="52">
        <v>262334.31</v>
      </c>
      <c r="E3013" s="70">
        <v>0</v>
      </c>
      <c r="F3013" s="122">
        <f t="shared" si="141"/>
        <v>393501.46499999997</v>
      </c>
      <c r="G3013" s="105">
        <f t="shared" si="142"/>
        <v>104933.724</v>
      </c>
      <c r="H3013" s="105">
        <f t="shared" si="143"/>
        <v>170517.3015</v>
      </c>
      <c r="I3013" s="7" t="s">
        <v>17519</v>
      </c>
      <c r="J3013" s="7" t="s">
        <v>272</v>
      </c>
    </row>
    <row r="3014" spans="1:10" customFormat="1" x14ac:dyDescent="0.3">
      <c r="A3014" s="7" t="s">
        <v>7630</v>
      </c>
      <c r="B3014" s="7" t="s">
        <v>7631</v>
      </c>
      <c r="C3014" s="33">
        <v>0</v>
      </c>
      <c r="D3014" s="52">
        <v>262334.31</v>
      </c>
      <c r="E3014" s="70">
        <v>0</v>
      </c>
      <c r="F3014" s="122">
        <f t="shared" si="141"/>
        <v>393501.46499999997</v>
      </c>
      <c r="G3014" s="105">
        <f t="shared" si="142"/>
        <v>104933.724</v>
      </c>
      <c r="H3014" s="105">
        <f t="shared" si="143"/>
        <v>170517.3015</v>
      </c>
      <c r="I3014" s="7" t="s">
        <v>17519</v>
      </c>
      <c r="J3014" s="7" t="s">
        <v>272</v>
      </c>
    </row>
    <row r="3015" spans="1:10" customFormat="1" x14ac:dyDescent="0.3">
      <c r="A3015" s="7" t="s">
        <v>7632</v>
      </c>
      <c r="B3015" s="7" t="s">
        <v>7633</v>
      </c>
      <c r="C3015" s="33">
        <v>0</v>
      </c>
      <c r="D3015" s="52">
        <v>91511</v>
      </c>
      <c r="E3015" s="70">
        <v>0</v>
      </c>
      <c r="F3015" s="122">
        <f t="shared" ref="F3015:F3078" si="144">IF(E3015&gt;0,+E3015,IF(D3015&gt;0,+D3015,IF(C3015&gt;0,+C3015,0)))*1.5</f>
        <v>137266.5</v>
      </c>
      <c r="G3015" s="105">
        <f t="shared" si="142"/>
        <v>36604.400000000001</v>
      </c>
      <c r="H3015" s="105">
        <f t="shared" si="143"/>
        <v>59482.15</v>
      </c>
      <c r="I3015" s="7" t="s">
        <v>17519</v>
      </c>
      <c r="J3015" s="7" t="s">
        <v>272</v>
      </c>
    </row>
    <row r="3016" spans="1:10" customFormat="1" x14ac:dyDescent="0.3">
      <c r="A3016" s="7" t="s">
        <v>7634</v>
      </c>
      <c r="B3016" s="7" t="s">
        <v>7635</v>
      </c>
      <c r="C3016" s="33">
        <v>0</v>
      </c>
      <c r="D3016" s="52">
        <v>91511</v>
      </c>
      <c r="E3016" s="70">
        <v>0</v>
      </c>
      <c r="F3016" s="122">
        <f t="shared" si="144"/>
        <v>137266.5</v>
      </c>
      <c r="G3016" s="105">
        <f t="shared" si="142"/>
        <v>36604.400000000001</v>
      </c>
      <c r="H3016" s="105">
        <f t="shared" si="143"/>
        <v>59482.15</v>
      </c>
      <c r="I3016" s="7" t="s">
        <v>17519</v>
      </c>
      <c r="J3016" s="7" t="s">
        <v>272</v>
      </c>
    </row>
    <row r="3017" spans="1:10" customFormat="1" x14ac:dyDescent="0.3">
      <c r="A3017" s="7" t="s">
        <v>7636</v>
      </c>
      <c r="B3017" s="7" t="s">
        <v>7637</v>
      </c>
      <c r="C3017" s="33">
        <v>0</v>
      </c>
      <c r="D3017" s="52">
        <v>91511</v>
      </c>
      <c r="E3017" s="70">
        <v>0</v>
      </c>
      <c r="F3017" s="122">
        <f t="shared" si="144"/>
        <v>137266.5</v>
      </c>
      <c r="G3017" s="105">
        <f t="shared" si="142"/>
        <v>36604.400000000001</v>
      </c>
      <c r="H3017" s="105">
        <f t="shared" si="143"/>
        <v>59482.15</v>
      </c>
      <c r="I3017" s="7" t="s">
        <v>17519</v>
      </c>
      <c r="J3017" s="7" t="s">
        <v>272</v>
      </c>
    </row>
    <row r="3018" spans="1:10" customFormat="1" x14ac:dyDescent="0.3">
      <c r="A3018" s="7" t="s">
        <v>7638</v>
      </c>
      <c r="B3018" s="7" t="s">
        <v>7639</v>
      </c>
      <c r="C3018" s="33">
        <v>0</v>
      </c>
      <c r="D3018" s="52">
        <v>91511</v>
      </c>
      <c r="E3018" s="70">
        <v>0</v>
      </c>
      <c r="F3018" s="122">
        <f t="shared" si="144"/>
        <v>137266.5</v>
      </c>
      <c r="G3018" s="105">
        <f t="shared" si="142"/>
        <v>36604.400000000001</v>
      </c>
      <c r="H3018" s="105">
        <f t="shared" si="143"/>
        <v>59482.15</v>
      </c>
      <c r="I3018" s="7" t="s">
        <v>17519</v>
      </c>
      <c r="J3018" s="7" t="s">
        <v>272</v>
      </c>
    </row>
    <row r="3019" spans="1:10" customFormat="1" x14ac:dyDescent="0.3">
      <c r="A3019" s="7" t="s">
        <v>7640</v>
      </c>
      <c r="B3019" s="7" t="s">
        <v>7641</v>
      </c>
      <c r="C3019" s="33">
        <v>0</v>
      </c>
      <c r="D3019" s="52">
        <v>91511</v>
      </c>
      <c r="E3019" s="70">
        <v>0</v>
      </c>
      <c r="F3019" s="122">
        <f t="shared" si="144"/>
        <v>137266.5</v>
      </c>
      <c r="G3019" s="105">
        <f t="shared" si="142"/>
        <v>36604.400000000001</v>
      </c>
      <c r="H3019" s="105">
        <f t="shared" si="143"/>
        <v>59482.15</v>
      </c>
      <c r="I3019" s="7" t="s">
        <v>17519</v>
      </c>
      <c r="J3019" s="7" t="s">
        <v>272</v>
      </c>
    </row>
    <row r="3020" spans="1:10" customFormat="1" x14ac:dyDescent="0.3">
      <c r="A3020" s="7" t="s">
        <v>7642</v>
      </c>
      <c r="B3020" s="7" t="s">
        <v>7643</v>
      </c>
      <c r="C3020" s="33">
        <v>0</v>
      </c>
      <c r="D3020" s="52">
        <v>91511</v>
      </c>
      <c r="E3020" s="70">
        <v>0</v>
      </c>
      <c r="F3020" s="122">
        <f t="shared" si="144"/>
        <v>137266.5</v>
      </c>
      <c r="G3020" s="105">
        <f t="shared" si="142"/>
        <v>36604.400000000001</v>
      </c>
      <c r="H3020" s="105">
        <f t="shared" si="143"/>
        <v>59482.15</v>
      </c>
      <c r="I3020" s="7" t="s">
        <v>17519</v>
      </c>
      <c r="J3020" s="7" t="s">
        <v>272</v>
      </c>
    </row>
    <row r="3021" spans="1:10" customFormat="1" x14ac:dyDescent="0.3">
      <c r="A3021" s="7" t="s">
        <v>7644</v>
      </c>
      <c r="B3021" s="7" t="s">
        <v>7645</v>
      </c>
      <c r="C3021" s="33">
        <v>0</v>
      </c>
      <c r="D3021" s="52">
        <v>56342.93</v>
      </c>
      <c r="E3021" s="70">
        <v>0</v>
      </c>
      <c r="F3021" s="122">
        <f t="shared" si="144"/>
        <v>84514.395000000004</v>
      </c>
      <c r="G3021" s="105">
        <f t="shared" si="142"/>
        <v>22537.172000000002</v>
      </c>
      <c r="H3021" s="105">
        <f t="shared" si="143"/>
        <v>36622.904500000004</v>
      </c>
      <c r="I3021" s="7" t="s">
        <v>17519</v>
      </c>
      <c r="J3021" s="7" t="s">
        <v>272</v>
      </c>
    </row>
    <row r="3022" spans="1:10" customFormat="1" x14ac:dyDescent="0.3">
      <c r="A3022" s="7" t="s">
        <v>7646</v>
      </c>
      <c r="B3022" s="7" t="s">
        <v>7647</v>
      </c>
      <c r="C3022" s="33">
        <v>0</v>
      </c>
      <c r="D3022" s="52">
        <v>11332.37</v>
      </c>
      <c r="E3022" s="70">
        <v>0</v>
      </c>
      <c r="F3022" s="122">
        <f t="shared" si="144"/>
        <v>16998.555</v>
      </c>
      <c r="G3022" s="105">
        <f t="shared" si="142"/>
        <v>4532.9480000000003</v>
      </c>
      <c r="H3022" s="105">
        <f t="shared" si="143"/>
        <v>7366.040500000001</v>
      </c>
      <c r="I3022" s="7" t="s">
        <v>17519</v>
      </c>
      <c r="J3022" s="7" t="s">
        <v>272</v>
      </c>
    </row>
    <row r="3023" spans="1:10" customFormat="1" x14ac:dyDescent="0.3">
      <c r="A3023" s="7" t="s">
        <v>7648</v>
      </c>
      <c r="B3023" s="7" t="s">
        <v>7649</v>
      </c>
      <c r="C3023" s="33">
        <v>0</v>
      </c>
      <c r="D3023" s="52">
        <v>256229.61</v>
      </c>
      <c r="E3023" s="70">
        <v>0</v>
      </c>
      <c r="F3023" s="122">
        <f t="shared" si="144"/>
        <v>384344.41499999998</v>
      </c>
      <c r="G3023" s="105">
        <f t="shared" si="142"/>
        <v>102491.844</v>
      </c>
      <c r="H3023" s="105">
        <f t="shared" si="143"/>
        <v>166549.24650000001</v>
      </c>
      <c r="I3023" s="7" t="s">
        <v>17519</v>
      </c>
      <c r="J3023" s="7" t="s">
        <v>272</v>
      </c>
    </row>
    <row r="3024" spans="1:10" customFormat="1" x14ac:dyDescent="0.3">
      <c r="A3024" s="7" t="s">
        <v>7650</v>
      </c>
      <c r="B3024" s="7" t="s">
        <v>7651</v>
      </c>
      <c r="C3024" s="33">
        <v>0</v>
      </c>
      <c r="D3024" s="52">
        <v>256229.61</v>
      </c>
      <c r="E3024" s="70">
        <v>0</v>
      </c>
      <c r="F3024" s="122">
        <f t="shared" si="144"/>
        <v>384344.41499999998</v>
      </c>
      <c r="G3024" s="105">
        <f t="shared" si="142"/>
        <v>102491.844</v>
      </c>
      <c r="H3024" s="105">
        <f t="shared" si="143"/>
        <v>166549.24650000001</v>
      </c>
      <c r="I3024" s="7" t="s">
        <v>17519</v>
      </c>
      <c r="J3024" s="7" t="s">
        <v>272</v>
      </c>
    </row>
    <row r="3025" spans="1:10" customFormat="1" x14ac:dyDescent="0.3">
      <c r="A3025" s="7" t="s">
        <v>7652</v>
      </c>
      <c r="B3025" s="7" t="s">
        <v>7653</v>
      </c>
      <c r="C3025" s="33">
        <v>0</v>
      </c>
      <c r="D3025" s="52">
        <v>3364.13</v>
      </c>
      <c r="E3025" s="70">
        <v>0</v>
      </c>
      <c r="F3025" s="122">
        <f t="shared" si="144"/>
        <v>5046.1949999999997</v>
      </c>
      <c r="G3025" s="105">
        <f t="shared" si="142"/>
        <v>1345.652</v>
      </c>
      <c r="H3025" s="105">
        <f t="shared" si="143"/>
        <v>2186.6844999999998</v>
      </c>
      <c r="I3025" s="7" t="s">
        <v>17519</v>
      </c>
      <c r="J3025" s="7" t="s">
        <v>272</v>
      </c>
    </row>
    <row r="3026" spans="1:10" customFormat="1" x14ac:dyDescent="0.3">
      <c r="A3026" s="7" t="s">
        <v>7654</v>
      </c>
      <c r="B3026" s="7" t="s">
        <v>7655</v>
      </c>
      <c r="C3026" s="33">
        <v>0</v>
      </c>
      <c r="D3026" s="52">
        <v>256229.61</v>
      </c>
      <c r="E3026" s="70">
        <v>0</v>
      </c>
      <c r="F3026" s="122">
        <f t="shared" si="144"/>
        <v>384344.41499999998</v>
      </c>
      <c r="G3026" s="105">
        <f t="shared" si="142"/>
        <v>102491.844</v>
      </c>
      <c r="H3026" s="105">
        <f t="shared" si="143"/>
        <v>166549.24650000001</v>
      </c>
      <c r="I3026" s="7" t="s">
        <v>17519</v>
      </c>
      <c r="J3026" s="7" t="s">
        <v>272</v>
      </c>
    </row>
    <row r="3027" spans="1:10" customFormat="1" x14ac:dyDescent="0.3">
      <c r="A3027" s="7" t="s">
        <v>7656</v>
      </c>
      <c r="B3027" s="7" t="s">
        <v>7657</v>
      </c>
      <c r="C3027" s="33">
        <v>0</v>
      </c>
      <c r="D3027" s="52">
        <v>256229.61</v>
      </c>
      <c r="E3027" s="70">
        <v>0</v>
      </c>
      <c r="F3027" s="122">
        <f t="shared" si="144"/>
        <v>384344.41499999998</v>
      </c>
      <c r="G3027" s="105">
        <f t="shared" si="142"/>
        <v>102491.844</v>
      </c>
      <c r="H3027" s="105">
        <f t="shared" si="143"/>
        <v>166549.24650000001</v>
      </c>
      <c r="I3027" s="7" t="s">
        <v>17519</v>
      </c>
      <c r="J3027" s="7" t="s">
        <v>272</v>
      </c>
    </row>
    <row r="3028" spans="1:10" customFormat="1" x14ac:dyDescent="0.3">
      <c r="A3028" s="7" t="s">
        <v>7658</v>
      </c>
      <c r="B3028" s="7" t="s">
        <v>7659</v>
      </c>
      <c r="C3028" s="33">
        <v>0</v>
      </c>
      <c r="D3028" s="52">
        <v>44522.66</v>
      </c>
      <c r="E3028" s="70">
        <v>0</v>
      </c>
      <c r="F3028" s="122">
        <f t="shared" si="144"/>
        <v>66783.990000000005</v>
      </c>
      <c r="G3028" s="105">
        <f t="shared" si="142"/>
        <v>17809.064000000002</v>
      </c>
      <c r="H3028" s="105">
        <f t="shared" si="143"/>
        <v>28939.729000000003</v>
      </c>
      <c r="I3028" s="7" t="s">
        <v>17519</v>
      </c>
      <c r="J3028" s="7" t="s">
        <v>272</v>
      </c>
    </row>
    <row r="3029" spans="1:10" customFormat="1" x14ac:dyDescent="0.3">
      <c r="A3029" s="7" t="s">
        <v>7660</v>
      </c>
      <c r="B3029" s="7" t="s">
        <v>7661</v>
      </c>
      <c r="C3029" s="33">
        <v>0</v>
      </c>
      <c r="D3029" s="52">
        <v>44522.66</v>
      </c>
      <c r="E3029" s="70">
        <v>0</v>
      </c>
      <c r="F3029" s="122">
        <f t="shared" si="144"/>
        <v>66783.990000000005</v>
      </c>
      <c r="G3029" s="105">
        <f t="shared" si="142"/>
        <v>17809.064000000002</v>
      </c>
      <c r="H3029" s="105">
        <f t="shared" si="143"/>
        <v>28939.729000000003</v>
      </c>
      <c r="I3029" s="7" t="s">
        <v>17519</v>
      </c>
      <c r="J3029" s="7" t="s">
        <v>272</v>
      </c>
    </row>
    <row r="3030" spans="1:10" customFormat="1" x14ac:dyDescent="0.3">
      <c r="A3030" s="7" t="s">
        <v>7662</v>
      </c>
      <c r="B3030" s="7" t="s">
        <v>7663</v>
      </c>
      <c r="C3030" s="33">
        <v>0</v>
      </c>
      <c r="D3030" s="52">
        <v>44522.66</v>
      </c>
      <c r="E3030" s="70">
        <v>0</v>
      </c>
      <c r="F3030" s="122">
        <f t="shared" si="144"/>
        <v>66783.990000000005</v>
      </c>
      <c r="G3030" s="105">
        <f t="shared" si="142"/>
        <v>17809.064000000002</v>
      </c>
      <c r="H3030" s="105">
        <f t="shared" si="143"/>
        <v>28939.729000000003</v>
      </c>
      <c r="I3030" s="7" t="s">
        <v>17519</v>
      </c>
      <c r="J3030" s="7" t="s">
        <v>272</v>
      </c>
    </row>
    <row r="3031" spans="1:10" customFormat="1" x14ac:dyDescent="0.3">
      <c r="A3031" s="7" t="s">
        <v>7664</v>
      </c>
      <c r="B3031" s="7" t="s">
        <v>7665</v>
      </c>
      <c r="C3031" s="33">
        <v>0</v>
      </c>
      <c r="D3031" s="52">
        <v>66354.399999999994</v>
      </c>
      <c r="E3031" s="70">
        <v>0</v>
      </c>
      <c r="F3031" s="122">
        <f t="shared" si="144"/>
        <v>99531.599999999991</v>
      </c>
      <c r="G3031" s="105">
        <f t="shared" si="142"/>
        <v>26541.759999999998</v>
      </c>
      <c r="H3031" s="105">
        <f t="shared" si="143"/>
        <v>43130.36</v>
      </c>
      <c r="I3031" s="7" t="s">
        <v>17519</v>
      </c>
      <c r="J3031" s="7" t="s">
        <v>272</v>
      </c>
    </row>
    <row r="3032" spans="1:10" customFormat="1" x14ac:dyDescent="0.3">
      <c r="A3032" s="7" t="s">
        <v>7666</v>
      </c>
      <c r="B3032" s="7" t="s">
        <v>7667</v>
      </c>
      <c r="C3032" s="33">
        <v>0</v>
      </c>
      <c r="D3032" s="52">
        <v>65450</v>
      </c>
      <c r="E3032" s="70">
        <v>0</v>
      </c>
      <c r="F3032" s="122">
        <f t="shared" si="144"/>
        <v>98175</v>
      </c>
      <c r="G3032" s="105">
        <f t="shared" si="142"/>
        <v>26180</v>
      </c>
      <c r="H3032" s="105">
        <f t="shared" si="143"/>
        <v>42542.5</v>
      </c>
      <c r="I3032" s="7" t="s">
        <v>17519</v>
      </c>
      <c r="J3032" s="7" t="s">
        <v>272</v>
      </c>
    </row>
    <row r="3033" spans="1:10" customFormat="1" x14ac:dyDescent="0.3">
      <c r="A3033" s="7" t="s">
        <v>7668</v>
      </c>
      <c r="B3033" s="7" t="s">
        <v>7669</v>
      </c>
      <c r="C3033" s="33">
        <v>0</v>
      </c>
      <c r="D3033" s="52">
        <v>8052.73</v>
      </c>
      <c r="E3033" s="70">
        <v>0</v>
      </c>
      <c r="F3033" s="122">
        <f t="shared" si="144"/>
        <v>12079.094999999999</v>
      </c>
      <c r="G3033" s="105">
        <f t="shared" si="142"/>
        <v>3221.0920000000001</v>
      </c>
      <c r="H3033" s="105">
        <f t="shared" si="143"/>
        <v>5234.2744999999995</v>
      </c>
      <c r="I3033" s="7" t="s">
        <v>17519</v>
      </c>
      <c r="J3033" s="7" t="s">
        <v>272</v>
      </c>
    </row>
    <row r="3034" spans="1:10" customFormat="1" x14ac:dyDescent="0.3">
      <c r="A3034" s="7" t="s">
        <v>7670</v>
      </c>
      <c r="B3034" s="7" t="s">
        <v>7671</v>
      </c>
      <c r="C3034" s="33">
        <v>0</v>
      </c>
      <c r="D3034" s="52">
        <v>8052.73</v>
      </c>
      <c r="E3034" s="70">
        <v>0</v>
      </c>
      <c r="F3034" s="122">
        <f t="shared" si="144"/>
        <v>12079.094999999999</v>
      </c>
      <c r="G3034" s="105">
        <f t="shared" si="142"/>
        <v>3221.0920000000001</v>
      </c>
      <c r="H3034" s="105">
        <f t="shared" si="143"/>
        <v>5234.2744999999995</v>
      </c>
      <c r="I3034" s="7" t="s">
        <v>17519</v>
      </c>
      <c r="J3034" s="7" t="s">
        <v>272</v>
      </c>
    </row>
    <row r="3035" spans="1:10" customFormat="1" x14ac:dyDescent="0.3">
      <c r="A3035" s="7" t="s">
        <v>7672</v>
      </c>
      <c r="B3035" s="7" t="s">
        <v>7673</v>
      </c>
      <c r="C3035" s="66">
        <v>0</v>
      </c>
      <c r="D3035" s="68">
        <v>34233.919999999998</v>
      </c>
      <c r="E3035" s="70">
        <v>0</v>
      </c>
      <c r="F3035" s="122">
        <f t="shared" si="144"/>
        <v>51350.879999999997</v>
      </c>
      <c r="G3035" s="105">
        <f t="shared" si="142"/>
        <v>13693.567999999999</v>
      </c>
      <c r="H3035" s="105">
        <f t="shared" si="143"/>
        <v>22252.047999999999</v>
      </c>
      <c r="I3035" s="7" t="s">
        <v>17519</v>
      </c>
      <c r="J3035" s="7" t="s">
        <v>272</v>
      </c>
    </row>
    <row r="3036" spans="1:10" customFormat="1" x14ac:dyDescent="0.3">
      <c r="A3036" s="7" t="s">
        <v>7674</v>
      </c>
      <c r="B3036" s="7" t="s">
        <v>7675</v>
      </c>
      <c r="C3036" s="33">
        <v>0</v>
      </c>
      <c r="D3036" s="52">
        <v>7430.36</v>
      </c>
      <c r="E3036" s="70">
        <v>0</v>
      </c>
      <c r="F3036" s="122">
        <f t="shared" si="144"/>
        <v>11145.539999999999</v>
      </c>
      <c r="G3036" s="105">
        <f t="shared" si="142"/>
        <v>2972.1440000000002</v>
      </c>
      <c r="H3036" s="105">
        <f t="shared" si="143"/>
        <v>4829.7340000000004</v>
      </c>
      <c r="I3036" s="7" t="s">
        <v>17519</v>
      </c>
      <c r="J3036" s="7" t="s">
        <v>272</v>
      </c>
    </row>
    <row r="3037" spans="1:10" customFormat="1" x14ac:dyDescent="0.3">
      <c r="A3037" s="7" t="s">
        <v>7676</v>
      </c>
      <c r="B3037" s="7" t="s">
        <v>7677</v>
      </c>
      <c r="C3037" s="33">
        <v>0</v>
      </c>
      <c r="D3037" s="52">
        <v>8052.73</v>
      </c>
      <c r="E3037" s="70">
        <v>0</v>
      </c>
      <c r="F3037" s="122">
        <f t="shared" si="144"/>
        <v>12079.094999999999</v>
      </c>
      <c r="G3037" s="105">
        <f t="shared" si="142"/>
        <v>3221.0920000000001</v>
      </c>
      <c r="H3037" s="105">
        <f t="shared" si="143"/>
        <v>5234.2744999999995</v>
      </c>
      <c r="I3037" s="7" t="s">
        <v>17519</v>
      </c>
      <c r="J3037" s="7" t="s">
        <v>272</v>
      </c>
    </row>
    <row r="3038" spans="1:10" customFormat="1" x14ac:dyDescent="0.3">
      <c r="A3038" s="7" t="s">
        <v>7678</v>
      </c>
      <c r="B3038" s="7" t="s">
        <v>7679</v>
      </c>
      <c r="C3038" s="33">
        <v>0</v>
      </c>
      <c r="D3038" s="52">
        <v>8052.73</v>
      </c>
      <c r="E3038" s="70">
        <v>0</v>
      </c>
      <c r="F3038" s="122">
        <f t="shared" si="144"/>
        <v>12079.094999999999</v>
      </c>
      <c r="G3038" s="105">
        <f t="shared" si="142"/>
        <v>3221.0920000000001</v>
      </c>
      <c r="H3038" s="105">
        <f t="shared" si="143"/>
        <v>5234.2744999999995</v>
      </c>
      <c r="I3038" s="7" t="s">
        <v>17519</v>
      </c>
      <c r="J3038" s="7" t="s">
        <v>272</v>
      </c>
    </row>
    <row r="3039" spans="1:10" customFormat="1" x14ac:dyDescent="0.3">
      <c r="A3039" s="7" t="s">
        <v>7680</v>
      </c>
      <c r="B3039" s="7" t="s">
        <v>7681</v>
      </c>
      <c r="C3039" s="33">
        <v>0</v>
      </c>
      <c r="D3039" s="52">
        <v>8052.73</v>
      </c>
      <c r="E3039" s="70">
        <v>0</v>
      </c>
      <c r="F3039" s="122">
        <f t="shared" si="144"/>
        <v>12079.094999999999</v>
      </c>
      <c r="G3039" s="105">
        <f t="shared" si="142"/>
        <v>3221.0920000000001</v>
      </c>
      <c r="H3039" s="105">
        <f t="shared" si="143"/>
        <v>5234.2744999999995</v>
      </c>
      <c r="I3039" s="7" t="s">
        <v>17519</v>
      </c>
      <c r="J3039" s="7" t="s">
        <v>272</v>
      </c>
    </row>
    <row r="3040" spans="1:10" customFormat="1" x14ac:dyDescent="0.3">
      <c r="A3040" s="7" t="s">
        <v>7682</v>
      </c>
      <c r="B3040" s="7" t="s">
        <v>7683</v>
      </c>
      <c r="C3040" s="33">
        <v>0</v>
      </c>
      <c r="D3040" s="52">
        <v>7430.36</v>
      </c>
      <c r="E3040" s="70">
        <v>0</v>
      </c>
      <c r="F3040" s="122">
        <f t="shared" si="144"/>
        <v>11145.539999999999</v>
      </c>
      <c r="G3040" s="105">
        <f t="shared" si="142"/>
        <v>2972.1440000000002</v>
      </c>
      <c r="H3040" s="105">
        <f t="shared" si="143"/>
        <v>4829.7340000000004</v>
      </c>
      <c r="I3040" s="7" t="s">
        <v>17519</v>
      </c>
      <c r="J3040" s="7" t="s">
        <v>272</v>
      </c>
    </row>
    <row r="3041" spans="1:10" customFormat="1" x14ac:dyDescent="0.3">
      <c r="A3041" s="7" t="s">
        <v>7684</v>
      </c>
      <c r="B3041" s="7" t="s">
        <v>7685</v>
      </c>
      <c r="C3041" s="33">
        <v>0</v>
      </c>
      <c r="D3041" s="52">
        <v>8052.73</v>
      </c>
      <c r="E3041" s="70">
        <v>0</v>
      </c>
      <c r="F3041" s="122">
        <f t="shared" si="144"/>
        <v>12079.094999999999</v>
      </c>
      <c r="G3041" s="105">
        <f t="shared" si="142"/>
        <v>3221.0920000000001</v>
      </c>
      <c r="H3041" s="105">
        <f t="shared" si="143"/>
        <v>5234.2744999999995</v>
      </c>
      <c r="I3041" s="7" t="s">
        <v>17519</v>
      </c>
      <c r="J3041" s="7" t="s">
        <v>272</v>
      </c>
    </row>
    <row r="3042" spans="1:10" customFormat="1" x14ac:dyDescent="0.3">
      <c r="A3042" s="7" t="s">
        <v>7686</v>
      </c>
      <c r="B3042" s="7" t="s">
        <v>7687</v>
      </c>
      <c r="C3042" s="33">
        <v>0</v>
      </c>
      <c r="D3042" s="52">
        <v>8052.73</v>
      </c>
      <c r="E3042" s="70">
        <v>0</v>
      </c>
      <c r="F3042" s="122">
        <f t="shared" si="144"/>
        <v>12079.094999999999</v>
      </c>
      <c r="G3042" s="105">
        <f t="shared" si="142"/>
        <v>3221.0920000000001</v>
      </c>
      <c r="H3042" s="105">
        <f t="shared" si="143"/>
        <v>5234.2744999999995</v>
      </c>
      <c r="I3042" s="7" t="s">
        <v>17519</v>
      </c>
      <c r="J3042" s="7" t="s">
        <v>272</v>
      </c>
    </row>
    <row r="3043" spans="1:10" customFormat="1" x14ac:dyDescent="0.3">
      <c r="A3043" s="7" t="s">
        <v>7688</v>
      </c>
      <c r="B3043" s="7" t="s">
        <v>7689</v>
      </c>
      <c r="C3043" s="33">
        <v>0</v>
      </c>
      <c r="D3043" s="52">
        <v>66759</v>
      </c>
      <c r="E3043" s="70">
        <v>0</v>
      </c>
      <c r="F3043" s="122">
        <f t="shared" si="144"/>
        <v>100138.5</v>
      </c>
      <c r="G3043" s="105">
        <f t="shared" si="142"/>
        <v>26703.600000000002</v>
      </c>
      <c r="H3043" s="105">
        <f t="shared" si="143"/>
        <v>43393.35</v>
      </c>
      <c r="I3043" s="7" t="s">
        <v>17519</v>
      </c>
      <c r="J3043" s="7" t="s">
        <v>272</v>
      </c>
    </row>
    <row r="3044" spans="1:10" customFormat="1" x14ac:dyDescent="0.3">
      <c r="A3044" s="7" t="s">
        <v>7690</v>
      </c>
      <c r="B3044" s="7" t="s">
        <v>7691</v>
      </c>
      <c r="C3044" s="33">
        <v>0</v>
      </c>
      <c r="D3044" s="52">
        <v>49833.63</v>
      </c>
      <c r="E3044" s="70">
        <v>0</v>
      </c>
      <c r="F3044" s="122">
        <f t="shared" si="144"/>
        <v>74750.444999999992</v>
      </c>
      <c r="G3044" s="105">
        <f t="shared" si="142"/>
        <v>19933.452000000001</v>
      </c>
      <c r="H3044" s="105">
        <f t="shared" si="143"/>
        <v>32391.859499999999</v>
      </c>
      <c r="I3044" s="7" t="s">
        <v>17519</v>
      </c>
      <c r="J3044" s="7" t="s">
        <v>272</v>
      </c>
    </row>
    <row r="3045" spans="1:10" customFormat="1" x14ac:dyDescent="0.3">
      <c r="A3045" s="7" t="s">
        <v>7692</v>
      </c>
      <c r="B3045" s="7" t="s">
        <v>7693</v>
      </c>
      <c r="C3045" s="33">
        <v>0</v>
      </c>
      <c r="D3045" s="52">
        <v>27528.27</v>
      </c>
      <c r="E3045" s="70">
        <v>0</v>
      </c>
      <c r="F3045" s="122">
        <f t="shared" si="144"/>
        <v>41292.404999999999</v>
      </c>
      <c r="G3045" s="105">
        <f t="shared" si="142"/>
        <v>11011.308000000001</v>
      </c>
      <c r="H3045" s="105">
        <f t="shared" si="143"/>
        <v>17893.375500000002</v>
      </c>
      <c r="I3045" s="7" t="s">
        <v>17519</v>
      </c>
      <c r="J3045" s="7" t="s">
        <v>272</v>
      </c>
    </row>
    <row r="3046" spans="1:10" customFormat="1" x14ac:dyDescent="0.3">
      <c r="A3046" s="7" t="s">
        <v>7694</v>
      </c>
      <c r="B3046" s="7" t="s">
        <v>7695</v>
      </c>
      <c r="C3046" s="33">
        <v>0</v>
      </c>
      <c r="D3046" s="52">
        <v>32249</v>
      </c>
      <c r="E3046" s="70">
        <v>0</v>
      </c>
      <c r="F3046" s="122">
        <f t="shared" si="144"/>
        <v>48373.5</v>
      </c>
      <c r="G3046" s="105">
        <f t="shared" si="142"/>
        <v>12899.6</v>
      </c>
      <c r="H3046" s="105">
        <f t="shared" si="143"/>
        <v>20961.850000000002</v>
      </c>
      <c r="I3046" s="7" t="s">
        <v>17519</v>
      </c>
      <c r="J3046" s="7" t="s">
        <v>272</v>
      </c>
    </row>
    <row r="3047" spans="1:10" customFormat="1" x14ac:dyDescent="0.3">
      <c r="A3047" s="7" t="s">
        <v>7696</v>
      </c>
      <c r="B3047" s="7" t="s">
        <v>7697</v>
      </c>
      <c r="C3047" s="33">
        <v>0</v>
      </c>
      <c r="D3047" s="52">
        <v>27528.27</v>
      </c>
      <c r="E3047" s="70">
        <v>0</v>
      </c>
      <c r="F3047" s="122">
        <f t="shared" si="144"/>
        <v>41292.404999999999</v>
      </c>
      <c r="G3047" s="105">
        <f t="shared" si="142"/>
        <v>11011.308000000001</v>
      </c>
      <c r="H3047" s="105">
        <f t="shared" si="143"/>
        <v>17893.375500000002</v>
      </c>
      <c r="I3047" s="7" t="s">
        <v>17519</v>
      </c>
      <c r="J3047" s="7" t="s">
        <v>272</v>
      </c>
    </row>
    <row r="3048" spans="1:10" customFormat="1" x14ac:dyDescent="0.3">
      <c r="A3048" s="7" t="s">
        <v>7698</v>
      </c>
      <c r="B3048" s="7" t="s">
        <v>7699</v>
      </c>
      <c r="C3048" s="33">
        <v>0</v>
      </c>
      <c r="D3048" s="52">
        <v>16781.38</v>
      </c>
      <c r="E3048" s="70">
        <v>0</v>
      </c>
      <c r="F3048" s="122">
        <f t="shared" si="144"/>
        <v>25172.07</v>
      </c>
      <c r="G3048" s="105">
        <f t="shared" si="142"/>
        <v>6712.5520000000006</v>
      </c>
      <c r="H3048" s="105">
        <f t="shared" si="143"/>
        <v>10907.897000000001</v>
      </c>
      <c r="I3048" s="7" t="s">
        <v>17519</v>
      </c>
      <c r="J3048" s="7" t="s">
        <v>272</v>
      </c>
    </row>
    <row r="3049" spans="1:10" customFormat="1" x14ac:dyDescent="0.3">
      <c r="A3049" s="7" t="s">
        <v>7700</v>
      </c>
      <c r="B3049" s="7" t="s">
        <v>7701</v>
      </c>
      <c r="C3049" s="33">
        <v>0</v>
      </c>
      <c r="D3049" s="52">
        <v>61939.5</v>
      </c>
      <c r="E3049" s="70">
        <v>0</v>
      </c>
      <c r="F3049" s="122">
        <f t="shared" si="144"/>
        <v>92909.25</v>
      </c>
      <c r="G3049" s="105">
        <f t="shared" si="142"/>
        <v>24775.800000000003</v>
      </c>
      <c r="H3049" s="105">
        <f t="shared" si="143"/>
        <v>40260.675000000003</v>
      </c>
      <c r="I3049" s="7" t="s">
        <v>17519</v>
      </c>
      <c r="J3049" s="7" t="s">
        <v>272</v>
      </c>
    </row>
    <row r="3050" spans="1:10" customFormat="1" x14ac:dyDescent="0.3">
      <c r="A3050" s="7" t="s">
        <v>7702</v>
      </c>
      <c r="B3050" s="7" t="s">
        <v>7703</v>
      </c>
      <c r="C3050" s="33">
        <v>0</v>
      </c>
      <c r="D3050" s="52">
        <v>55057.73</v>
      </c>
      <c r="E3050" s="70">
        <v>0</v>
      </c>
      <c r="F3050" s="122">
        <f t="shared" si="144"/>
        <v>82586.595000000001</v>
      </c>
      <c r="G3050" s="105">
        <f t="shared" si="142"/>
        <v>22023.092000000004</v>
      </c>
      <c r="H3050" s="105">
        <f t="shared" si="143"/>
        <v>35787.524500000007</v>
      </c>
      <c r="I3050" s="7" t="s">
        <v>17519</v>
      </c>
      <c r="J3050" s="7" t="s">
        <v>272</v>
      </c>
    </row>
    <row r="3051" spans="1:10" customFormat="1" x14ac:dyDescent="0.3">
      <c r="A3051" s="7" t="s">
        <v>7704</v>
      </c>
      <c r="B3051" s="7" t="s">
        <v>7705</v>
      </c>
      <c r="C3051" s="33">
        <v>0</v>
      </c>
      <c r="D3051" s="52">
        <v>55057.73</v>
      </c>
      <c r="E3051" s="70">
        <v>0</v>
      </c>
      <c r="F3051" s="122">
        <f t="shared" si="144"/>
        <v>82586.595000000001</v>
      </c>
      <c r="G3051" s="105">
        <f t="shared" si="142"/>
        <v>22023.092000000004</v>
      </c>
      <c r="H3051" s="105">
        <f t="shared" si="143"/>
        <v>35787.524500000007</v>
      </c>
      <c r="I3051" s="7" t="s">
        <v>17519</v>
      </c>
      <c r="J3051" s="7" t="s">
        <v>272</v>
      </c>
    </row>
    <row r="3052" spans="1:10" customFormat="1" x14ac:dyDescent="0.3">
      <c r="A3052" s="7" t="s">
        <v>7706</v>
      </c>
      <c r="B3052" s="7" t="s">
        <v>7707</v>
      </c>
      <c r="C3052" s="33">
        <v>0</v>
      </c>
      <c r="D3052" s="52">
        <v>54786.41</v>
      </c>
      <c r="E3052" s="70">
        <v>0</v>
      </c>
      <c r="F3052" s="122">
        <f t="shared" si="144"/>
        <v>82179.615000000005</v>
      </c>
      <c r="G3052" s="105">
        <f t="shared" si="142"/>
        <v>21914.564000000002</v>
      </c>
      <c r="H3052" s="105">
        <f t="shared" si="143"/>
        <v>35611.166500000007</v>
      </c>
      <c r="I3052" s="7" t="s">
        <v>17519</v>
      </c>
      <c r="J3052" s="7" t="s">
        <v>272</v>
      </c>
    </row>
    <row r="3053" spans="1:10" customFormat="1" x14ac:dyDescent="0.3">
      <c r="A3053" s="7" t="s">
        <v>7708</v>
      </c>
      <c r="B3053" s="7" t="s">
        <v>7709</v>
      </c>
      <c r="C3053" s="33">
        <v>0</v>
      </c>
      <c r="D3053" s="52">
        <v>104720</v>
      </c>
      <c r="E3053" s="70">
        <v>0</v>
      </c>
      <c r="F3053" s="122">
        <f t="shared" si="144"/>
        <v>157080</v>
      </c>
      <c r="G3053" s="105">
        <f t="shared" si="142"/>
        <v>41888</v>
      </c>
      <c r="H3053" s="105">
        <f t="shared" si="143"/>
        <v>68068</v>
      </c>
      <c r="I3053" s="7" t="s">
        <v>17519</v>
      </c>
      <c r="J3053" s="7" t="s">
        <v>272</v>
      </c>
    </row>
    <row r="3054" spans="1:10" customFormat="1" x14ac:dyDescent="0.3">
      <c r="A3054" s="7" t="s">
        <v>7710</v>
      </c>
      <c r="B3054" s="7" t="s">
        <v>7711</v>
      </c>
      <c r="C3054" s="33">
        <v>0</v>
      </c>
      <c r="D3054" s="52">
        <v>104720</v>
      </c>
      <c r="E3054" s="70">
        <v>0</v>
      </c>
      <c r="F3054" s="122">
        <f t="shared" si="144"/>
        <v>157080</v>
      </c>
      <c r="G3054" s="105">
        <f t="shared" si="142"/>
        <v>41888</v>
      </c>
      <c r="H3054" s="105">
        <f t="shared" si="143"/>
        <v>68068</v>
      </c>
      <c r="I3054" s="7" t="s">
        <v>17519</v>
      </c>
      <c r="J3054" s="7" t="s">
        <v>272</v>
      </c>
    </row>
    <row r="3055" spans="1:10" customFormat="1" x14ac:dyDescent="0.3">
      <c r="A3055" s="7" t="s">
        <v>7712</v>
      </c>
      <c r="B3055" s="7" t="s">
        <v>7713</v>
      </c>
      <c r="C3055" s="33">
        <v>0</v>
      </c>
      <c r="D3055" s="52">
        <v>104720</v>
      </c>
      <c r="E3055" s="70">
        <v>0</v>
      </c>
      <c r="F3055" s="122">
        <f t="shared" si="144"/>
        <v>157080</v>
      </c>
      <c r="G3055" s="105">
        <f t="shared" si="142"/>
        <v>41888</v>
      </c>
      <c r="H3055" s="105">
        <f t="shared" si="143"/>
        <v>68068</v>
      </c>
      <c r="I3055" s="7" t="s">
        <v>17519</v>
      </c>
      <c r="J3055" s="7" t="s">
        <v>272</v>
      </c>
    </row>
    <row r="3056" spans="1:10" customFormat="1" x14ac:dyDescent="0.3">
      <c r="A3056" s="7" t="s">
        <v>7714</v>
      </c>
      <c r="B3056" s="7" t="s">
        <v>7715</v>
      </c>
      <c r="C3056" s="33">
        <v>0</v>
      </c>
      <c r="D3056" s="52">
        <v>11900</v>
      </c>
      <c r="E3056" s="70">
        <v>0</v>
      </c>
      <c r="F3056" s="122">
        <f t="shared" si="144"/>
        <v>17850</v>
      </c>
      <c r="G3056" s="105">
        <f t="shared" si="142"/>
        <v>4760</v>
      </c>
      <c r="H3056" s="105">
        <f t="shared" si="143"/>
        <v>7735</v>
      </c>
      <c r="I3056" s="7" t="s">
        <v>17519</v>
      </c>
      <c r="J3056" s="7" t="s">
        <v>272</v>
      </c>
    </row>
    <row r="3057" spans="1:10" customFormat="1" x14ac:dyDescent="0.3">
      <c r="A3057" s="7" t="s">
        <v>7716</v>
      </c>
      <c r="B3057" s="7" t="s">
        <v>7717</v>
      </c>
      <c r="C3057" s="33">
        <v>0</v>
      </c>
      <c r="D3057" s="52">
        <v>29631</v>
      </c>
      <c r="E3057" s="70">
        <v>0</v>
      </c>
      <c r="F3057" s="122">
        <f t="shared" si="144"/>
        <v>44446.5</v>
      </c>
      <c r="G3057" s="105">
        <f t="shared" si="142"/>
        <v>11852.400000000001</v>
      </c>
      <c r="H3057" s="105">
        <f t="shared" si="143"/>
        <v>19260.150000000001</v>
      </c>
      <c r="I3057" s="7" t="s">
        <v>17519</v>
      </c>
      <c r="J3057" s="7" t="s">
        <v>272</v>
      </c>
    </row>
    <row r="3058" spans="1:10" customFormat="1" x14ac:dyDescent="0.3">
      <c r="A3058" s="7" t="s">
        <v>7718</v>
      </c>
      <c r="B3058" s="7" t="s">
        <v>7719</v>
      </c>
      <c r="C3058" s="33">
        <v>0</v>
      </c>
      <c r="D3058" s="52">
        <v>10037.65</v>
      </c>
      <c r="E3058" s="70">
        <v>0</v>
      </c>
      <c r="F3058" s="122">
        <f t="shared" si="144"/>
        <v>15056.474999999999</v>
      </c>
      <c r="G3058" s="105">
        <f t="shared" si="142"/>
        <v>4015.06</v>
      </c>
      <c r="H3058" s="105">
        <f t="shared" si="143"/>
        <v>6524.4724999999999</v>
      </c>
      <c r="I3058" s="7" t="s">
        <v>17519</v>
      </c>
      <c r="J3058" s="7" t="s">
        <v>272</v>
      </c>
    </row>
    <row r="3059" spans="1:10" customFormat="1" x14ac:dyDescent="0.3">
      <c r="A3059" s="7" t="s">
        <v>7720</v>
      </c>
      <c r="B3059" s="7" t="s">
        <v>7721</v>
      </c>
      <c r="C3059" s="33">
        <v>0</v>
      </c>
      <c r="D3059" s="52">
        <v>73149.3</v>
      </c>
      <c r="E3059" s="70">
        <v>0</v>
      </c>
      <c r="F3059" s="122">
        <f t="shared" si="144"/>
        <v>109723.95000000001</v>
      </c>
      <c r="G3059" s="105">
        <f t="shared" si="142"/>
        <v>29259.72</v>
      </c>
      <c r="H3059" s="105">
        <f t="shared" si="143"/>
        <v>47547.045000000006</v>
      </c>
      <c r="I3059" s="7" t="s">
        <v>17519</v>
      </c>
      <c r="J3059" s="7" t="s">
        <v>272</v>
      </c>
    </row>
    <row r="3060" spans="1:10" customFormat="1" x14ac:dyDescent="0.3">
      <c r="A3060" s="7" t="s">
        <v>7722</v>
      </c>
      <c r="B3060" s="7" t="s">
        <v>7723</v>
      </c>
      <c r="C3060" s="33">
        <v>0</v>
      </c>
      <c r="D3060" s="52">
        <v>51812.6</v>
      </c>
      <c r="E3060" s="70">
        <v>0</v>
      </c>
      <c r="F3060" s="122">
        <f t="shared" si="144"/>
        <v>77718.899999999994</v>
      </c>
      <c r="G3060" s="105">
        <f t="shared" si="142"/>
        <v>20725.04</v>
      </c>
      <c r="H3060" s="105">
        <f t="shared" si="143"/>
        <v>33678.19</v>
      </c>
      <c r="I3060" s="7" t="s">
        <v>17519</v>
      </c>
      <c r="J3060" s="7" t="s">
        <v>272</v>
      </c>
    </row>
    <row r="3061" spans="1:10" customFormat="1" x14ac:dyDescent="0.3">
      <c r="A3061" s="7" t="s">
        <v>7724</v>
      </c>
      <c r="B3061" s="7" t="s">
        <v>7725</v>
      </c>
      <c r="C3061" s="33">
        <v>0</v>
      </c>
      <c r="D3061" s="52">
        <v>19890.849999999999</v>
      </c>
      <c r="E3061" s="70">
        <v>0</v>
      </c>
      <c r="F3061" s="122">
        <f t="shared" si="144"/>
        <v>29836.274999999998</v>
      </c>
      <c r="G3061" s="105">
        <f t="shared" si="142"/>
        <v>7956.34</v>
      </c>
      <c r="H3061" s="105">
        <f t="shared" si="143"/>
        <v>12929.0525</v>
      </c>
      <c r="I3061" s="7" t="s">
        <v>17519</v>
      </c>
      <c r="J3061" s="7" t="s">
        <v>272</v>
      </c>
    </row>
    <row r="3062" spans="1:10" customFormat="1" x14ac:dyDescent="0.3">
      <c r="A3062" s="7" t="s">
        <v>7726</v>
      </c>
      <c r="B3062" s="7" t="s">
        <v>7727</v>
      </c>
      <c r="C3062" s="33">
        <v>0</v>
      </c>
      <c r="D3062" s="52">
        <v>114506.56</v>
      </c>
      <c r="E3062" s="70">
        <v>0</v>
      </c>
      <c r="F3062" s="122">
        <f t="shared" si="144"/>
        <v>171759.84</v>
      </c>
      <c r="G3062" s="105">
        <f t="shared" si="142"/>
        <v>45802.624000000003</v>
      </c>
      <c r="H3062" s="105">
        <f t="shared" si="143"/>
        <v>74429.263999999996</v>
      </c>
      <c r="I3062" s="7" t="s">
        <v>17519</v>
      </c>
      <c r="J3062" s="7" t="s">
        <v>272</v>
      </c>
    </row>
    <row r="3063" spans="1:10" customFormat="1" x14ac:dyDescent="0.3">
      <c r="A3063" s="7" t="s">
        <v>7728</v>
      </c>
      <c r="B3063" s="7" t="s">
        <v>7729</v>
      </c>
      <c r="C3063" s="33">
        <v>0</v>
      </c>
      <c r="D3063" s="52">
        <v>547173.9</v>
      </c>
      <c r="E3063" s="70">
        <v>0</v>
      </c>
      <c r="F3063" s="122">
        <f t="shared" si="144"/>
        <v>820760.85000000009</v>
      </c>
      <c r="G3063" s="105">
        <f t="shared" si="142"/>
        <v>218869.56000000003</v>
      </c>
      <c r="H3063" s="105">
        <f t="shared" si="143"/>
        <v>355663.03500000003</v>
      </c>
      <c r="I3063" s="7" t="s">
        <v>17519</v>
      </c>
      <c r="J3063" s="7" t="s">
        <v>272</v>
      </c>
    </row>
    <row r="3064" spans="1:10" customFormat="1" x14ac:dyDescent="0.3">
      <c r="A3064" s="7" t="s">
        <v>7730</v>
      </c>
      <c r="B3064" s="7" t="s">
        <v>7731</v>
      </c>
      <c r="C3064" s="33">
        <v>0</v>
      </c>
      <c r="D3064" s="52">
        <v>476000</v>
      </c>
      <c r="E3064" s="70">
        <v>0</v>
      </c>
      <c r="F3064" s="122">
        <f t="shared" si="144"/>
        <v>714000</v>
      </c>
      <c r="G3064" s="105">
        <f t="shared" si="142"/>
        <v>190400</v>
      </c>
      <c r="H3064" s="105">
        <f t="shared" si="143"/>
        <v>309400</v>
      </c>
      <c r="I3064" s="7" t="s">
        <v>17519</v>
      </c>
      <c r="J3064" s="7" t="s">
        <v>272</v>
      </c>
    </row>
    <row r="3065" spans="1:10" customFormat="1" x14ac:dyDescent="0.3">
      <c r="A3065" s="7" t="s">
        <v>7732</v>
      </c>
      <c r="B3065" s="7" t="s">
        <v>7733</v>
      </c>
      <c r="C3065" s="33">
        <v>0</v>
      </c>
      <c r="D3065" s="52">
        <v>119000</v>
      </c>
      <c r="E3065" s="70">
        <v>0</v>
      </c>
      <c r="F3065" s="122">
        <f t="shared" si="144"/>
        <v>178500</v>
      </c>
      <c r="G3065" s="105">
        <f t="shared" si="142"/>
        <v>47600</v>
      </c>
      <c r="H3065" s="105">
        <f t="shared" si="143"/>
        <v>77350</v>
      </c>
      <c r="I3065" s="7" t="s">
        <v>17519</v>
      </c>
      <c r="J3065" s="7" t="s">
        <v>272</v>
      </c>
    </row>
    <row r="3066" spans="1:10" customFormat="1" x14ac:dyDescent="0.3">
      <c r="A3066" s="7" t="s">
        <v>7734</v>
      </c>
      <c r="B3066" s="7" t="s">
        <v>7735</v>
      </c>
      <c r="C3066" s="33">
        <v>0</v>
      </c>
      <c r="D3066" s="52">
        <v>97437.2</v>
      </c>
      <c r="E3066" s="70">
        <v>0</v>
      </c>
      <c r="F3066" s="122">
        <f t="shared" si="144"/>
        <v>146155.79999999999</v>
      </c>
      <c r="G3066" s="105">
        <f t="shared" si="142"/>
        <v>38974.879999999997</v>
      </c>
      <c r="H3066" s="105">
        <f t="shared" si="143"/>
        <v>63334.18</v>
      </c>
      <c r="I3066" s="7" t="s">
        <v>17519</v>
      </c>
      <c r="J3066" s="7" t="s">
        <v>272</v>
      </c>
    </row>
    <row r="3067" spans="1:10" customFormat="1" x14ac:dyDescent="0.3">
      <c r="A3067" s="7" t="s">
        <v>7736</v>
      </c>
      <c r="B3067" s="7" t="s">
        <v>7737</v>
      </c>
      <c r="C3067" s="33">
        <v>0</v>
      </c>
      <c r="D3067" s="52">
        <v>2262.19</v>
      </c>
      <c r="E3067" s="70">
        <v>0</v>
      </c>
      <c r="F3067" s="122">
        <f t="shared" si="144"/>
        <v>3393.2849999999999</v>
      </c>
      <c r="G3067" s="105">
        <f t="shared" si="142"/>
        <v>904.87600000000009</v>
      </c>
      <c r="H3067" s="105">
        <f t="shared" si="143"/>
        <v>1470.4235000000001</v>
      </c>
      <c r="I3067" s="7" t="s">
        <v>17519</v>
      </c>
      <c r="J3067" s="7" t="s">
        <v>272</v>
      </c>
    </row>
    <row r="3068" spans="1:10" customFormat="1" x14ac:dyDescent="0.3">
      <c r="A3068" s="7" t="s">
        <v>7738</v>
      </c>
      <c r="B3068" s="7" t="s">
        <v>7739</v>
      </c>
      <c r="C3068" s="33">
        <v>0</v>
      </c>
      <c r="D3068" s="52">
        <v>61732.44</v>
      </c>
      <c r="E3068" s="70">
        <v>61605.11</v>
      </c>
      <c r="F3068" s="122">
        <f t="shared" si="144"/>
        <v>92407.665000000008</v>
      </c>
      <c r="G3068" s="105">
        <f t="shared" si="142"/>
        <v>24642.044000000005</v>
      </c>
      <c r="H3068" s="105">
        <f t="shared" si="143"/>
        <v>40043.321500000005</v>
      </c>
      <c r="I3068" s="7" t="s">
        <v>17519</v>
      </c>
      <c r="J3068" s="7" t="s">
        <v>272</v>
      </c>
    </row>
    <row r="3069" spans="1:10" customFormat="1" x14ac:dyDescent="0.3">
      <c r="A3069" s="7" t="s">
        <v>7740</v>
      </c>
      <c r="B3069" s="7" t="s">
        <v>7741</v>
      </c>
      <c r="C3069" s="33">
        <v>0</v>
      </c>
      <c r="D3069" s="52">
        <v>5866.7</v>
      </c>
      <c r="E3069" s="70">
        <v>0</v>
      </c>
      <c r="F3069" s="122">
        <f t="shared" si="144"/>
        <v>8800.0499999999993</v>
      </c>
      <c r="G3069" s="105">
        <f t="shared" si="142"/>
        <v>2346.6799999999998</v>
      </c>
      <c r="H3069" s="105">
        <f t="shared" si="143"/>
        <v>3813.355</v>
      </c>
      <c r="I3069" s="7" t="s">
        <v>17519</v>
      </c>
      <c r="J3069" s="7" t="s">
        <v>272</v>
      </c>
    </row>
    <row r="3070" spans="1:10" customFormat="1" x14ac:dyDescent="0.3">
      <c r="A3070" s="7" t="s">
        <v>7742</v>
      </c>
      <c r="B3070" s="7" t="s">
        <v>7743</v>
      </c>
      <c r="C3070" s="33">
        <v>0</v>
      </c>
      <c r="D3070" s="52">
        <v>104720</v>
      </c>
      <c r="E3070" s="70">
        <v>0</v>
      </c>
      <c r="F3070" s="122">
        <f t="shared" si="144"/>
        <v>157080</v>
      </c>
      <c r="G3070" s="105">
        <f t="shared" si="142"/>
        <v>41888</v>
      </c>
      <c r="H3070" s="105">
        <f t="shared" si="143"/>
        <v>68068</v>
      </c>
      <c r="I3070" s="7" t="s">
        <v>17519</v>
      </c>
      <c r="J3070" s="7" t="s">
        <v>272</v>
      </c>
    </row>
    <row r="3071" spans="1:10" customFormat="1" x14ac:dyDescent="0.3">
      <c r="A3071" s="7" t="s">
        <v>7744</v>
      </c>
      <c r="B3071" s="7" t="s">
        <v>7745</v>
      </c>
      <c r="C3071" s="33">
        <v>0</v>
      </c>
      <c r="D3071" s="52">
        <v>47600</v>
      </c>
      <c r="E3071" s="70">
        <v>0</v>
      </c>
      <c r="F3071" s="122">
        <f t="shared" si="144"/>
        <v>71400</v>
      </c>
      <c r="G3071" s="105">
        <f t="shared" si="142"/>
        <v>19040</v>
      </c>
      <c r="H3071" s="105">
        <f t="shared" si="143"/>
        <v>30940</v>
      </c>
      <c r="I3071" s="7" t="s">
        <v>17519</v>
      </c>
      <c r="J3071" s="7" t="s">
        <v>272</v>
      </c>
    </row>
    <row r="3072" spans="1:10" customFormat="1" x14ac:dyDescent="0.3">
      <c r="A3072" s="7" t="s">
        <v>7746</v>
      </c>
      <c r="B3072" s="7" t="s">
        <v>7747</v>
      </c>
      <c r="C3072" s="33">
        <v>0</v>
      </c>
      <c r="D3072" s="52">
        <v>371280</v>
      </c>
      <c r="E3072" s="70">
        <v>0</v>
      </c>
      <c r="F3072" s="122">
        <f t="shared" si="144"/>
        <v>556920</v>
      </c>
      <c r="G3072" s="105">
        <f t="shared" si="142"/>
        <v>148512</v>
      </c>
      <c r="H3072" s="105">
        <f t="shared" si="143"/>
        <v>241332</v>
      </c>
      <c r="I3072" s="7" t="s">
        <v>17519</v>
      </c>
      <c r="J3072" s="7" t="s">
        <v>272</v>
      </c>
    </row>
    <row r="3073" spans="1:10" customFormat="1" x14ac:dyDescent="0.3">
      <c r="A3073" s="7" t="s">
        <v>7748</v>
      </c>
      <c r="B3073" s="7" t="s">
        <v>7749</v>
      </c>
      <c r="C3073" s="33">
        <v>0</v>
      </c>
      <c r="D3073" s="52">
        <v>13506.5</v>
      </c>
      <c r="E3073" s="70">
        <v>0</v>
      </c>
      <c r="F3073" s="122">
        <f t="shared" si="144"/>
        <v>20259.75</v>
      </c>
      <c r="G3073" s="105">
        <f t="shared" si="142"/>
        <v>5402.6</v>
      </c>
      <c r="H3073" s="105">
        <f t="shared" si="143"/>
        <v>8779.2250000000004</v>
      </c>
      <c r="I3073" s="7" t="s">
        <v>17519</v>
      </c>
      <c r="J3073" s="7" t="s">
        <v>272</v>
      </c>
    </row>
    <row r="3074" spans="1:10" customFormat="1" x14ac:dyDescent="0.3">
      <c r="A3074" s="7" t="s">
        <v>7750</v>
      </c>
      <c r="B3074" s="7" t="s">
        <v>7751</v>
      </c>
      <c r="C3074" s="33">
        <v>0</v>
      </c>
      <c r="D3074" s="52">
        <v>1481826.08</v>
      </c>
      <c r="E3074" s="70">
        <v>0</v>
      </c>
      <c r="F3074" s="122">
        <f t="shared" si="144"/>
        <v>2222739.12</v>
      </c>
      <c r="G3074" s="105">
        <f t="shared" si="142"/>
        <v>592730.43200000003</v>
      </c>
      <c r="H3074" s="105">
        <f t="shared" si="143"/>
        <v>963186.95200000005</v>
      </c>
      <c r="I3074" s="7" t="s">
        <v>17519</v>
      </c>
      <c r="J3074" s="7" t="s">
        <v>272</v>
      </c>
    </row>
    <row r="3075" spans="1:10" customFormat="1" x14ac:dyDescent="0.3">
      <c r="A3075" s="7" t="s">
        <v>7752</v>
      </c>
      <c r="B3075" s="7" t="s">
        <v>7753</v>
      </c>
      <c r="C3075" s="33">
        <v>0</v>
      </c>
      <c r="D3075" s="52">
        <v>61939.5</v>
      </c>
      <c r="E3075" s="70">
        <v>0</v>
      </c>
      <c r="F3075" s="122">
        <f t="shared" si="144"/>
        <v>92909.25</v>
      </c>
      <c r="G3075" s="105">
        <f t="shared" si="142"/>
        <v>24775.800000000003</v>
      </c>
      <c r="H3075" s="105">
        <f t="shared" si="143"/>
        <v>40260.675000000003</v>
      </c>
      <c r="I3075" s="7" t="s">
        <v>17519</v>
      </c>
      <c r="J3075" s="7" t="s">
        <v>272</v>
      </c>
    </row>
    <row r="3076" spans="1:10" customFormat="1" x14ac:dyDescent="0.3">
      <c r="A3076" s="7" t="s">
        <v>7754</v>
      </c>
      <c r="B3076" s="7" t="s">
        <v>7755</v>
      </c>
      <c r="C3076" s="33">
        <v>0</v>
      </c>
      <c r="D3076" s="52">
        <v>214200</v>
      </c>
      <c r="E3076" s="70">
        <v>0</v>
      </c>
      <c r="F3076" s="122">
        <f t="shared" si="144"/>
        <v>321300</v>
      </c>
      <c r="G3076" s="105">
        <f t="shared" ref="G3076:G3139" si="145">(F3076/1.5)*0.4</f>
        <v>85680</v>
      </c>
      <c r="H3076" s="105">
        <f t="shared" ref="H3076:H3139" si="146">(F3076/1.5)*0.65</f>
        <v>139230</v>
      </c>
      <c r="I3076" s="7" t="s">
        <v>17519</v>
      </c>
      <c r="J3076" s="7" t="s">
        <v>272</v>
      </c>
    </row>
    <row r="3077" spans="1:10" customFormat="1" x14ac:dyDescent="0.3">
      <c r="A3077" s="7" t="s">
        <v>7756</v>
      </c>
      <c r="B3077" s="7" t="s">
        <v>7757</v>
      </c>
      <c r="C3077" s="33">
        <v>0</v>
      </c>
      <c r="D3077" s="52">
        <v>214200</v>
      </c>
      <c r="E3077" s="70">
        <v>0</v>
      </c>
      <c r="F3077" s="122">
        <f t="shared" si="144"/>
        <v>321300</v>
      </c>
      <c r="G3077" s="105">
        <f t="shared" si="145"/>
        <v>85680</v>
      </c>
      <c r="H3077" s="105">
        <f t="shared" si="146"/>
        <v>139230</v>
      </c>
      <c r="I3077" s="7" t="s">
        <v>17519</v>
      </c>
      <c r="J3077" s="7" t="s">
        <v>272</v>
      </c>
    </row>
    <row r="3078" spans="1:10" customFormat="1" x14ac:dyDescent="0.3">
      <c r="A3078" s="7" t="s">
        <v>7758</v>
      </c>
      <c r="B3078" s="7" t="s">
        <v>7759</v>
      </c>
      <c r="C3078" s="33">
        <v>0</v>
      </c>
      <c r="D3078" s="52">
        <v>204863.26</v>
      </c>
      <c r="E3078" s="70">
        <v>0</v>
      </c>
      <c r="F3078" s="122">
        <f t="shared" si="144"/>
        <v>307294.89</v>
      </c>
      <c r="G3078" s="105">
        <f t="shared" si="145"/>
        <v>81945.304000000004</v>
      </c>
      <c r="H3078" s="105">
        <f t="shared" si="146"/>
        <v>133161.11900000001</v>
      </c>
      <c r="I3078" s="7" t="s">
        <v>17519</v>
      </c>
      <c r="J3078" s="7" t="s">
        <v>272</v>
      </c>
    </row>
    <row r="3079" spans="1:10" customFormat="1" x14ac:dyDescent="0.3">
      <c r="A3079" s="7" t="s">
        <v>7760</v>
      </c>
      <c r="B3079" s="7" t="s">
        <v>7761</v>
      </c>
      <c r="C3079" s="33">
        <v>0</v>
      </c>
      <c r="D3079" s="52">
        <v>26606.02</v>
      </c>
      <c r="E3079" s="70">
        <v>0</v>
      </c>
      <c r="F3079" s="122">
        <f t="shared" ref="F3079:F3142" si="147">IF(E3079&gt;0,+E3079,IF(D3079&gt;0,+D3079,IF(C3079&gt;0,+C3079,0)))*1.5</f>
        <v>39909.03</v>
      </c>
      <c r="G3079" s="105">
        <f t="shared" si="145"/>
        <v>10642.408000000001</v>
      </c>
      <c r="H3079" s="105">
        <f t="shared" si="146"/>
        <v>17293.913</v>
      </c>
      <c r="I3079" s="7" t="s">
        <v>17519</v>
      </c>
      <c r="J3079" s="7" t="s">
        <v>272</v>
      </c>
    </row>
    <row r="3080" spans="1:10" customFormat="1" x14ac:dyDescent="0.3">
      <c r="A3080" s="7" t="s">
        <v>7762</v>
      </c>
      <c r="B3080" s="7" t="s">
        <v>7763</v>
      </c>
      <c r="C3080" s="33">
        <v>0</v>
      </c>
      <c r="D3080" s="52">
        <v>321300</v>
      </c>
      <c r="E3080" s="70">
        <v>0</v>
      </c>
      <c r="F3080" s="122">
        <f t="shared" si="147"/>
        <v>481950</v>
      </c>
      <c r="G3080" s="105">
        <f t="shared" si="145"/>
        <v>128520</v>
      </c>
      <c r="H3080" s="105">
        <f t="shared" si="146"/>
        <v>208845</v>
      </c>
      <c r="I3080" s="7" t="s">
        <v>17519</v>
      </c>
      <c r="J3080" s="7" t="s">
        <v>272</v>
      </c>
    </row>
    <row r="3081" spans="1:10" customFormat="1" x14ac:dyDescent="0.3">
      <c r="A3081" s="7" t="s">
        <v>7764</v>
      </c>
      <c r="B3081" s="7" t="s">
        <v>7765</v>
      </c>
      <c r="C3081" s="33">
        <v>0</v>
      </c>
      <c r="D3081" s="52">
        <v>45220</v>
      </c>
      <c r="E3081" s="70">
        <v>0</v>
      </c>
      <c r="F3081" s="122">
        <f t="shared" si="147"/>
        <v>67830</v>
      </c>
      <c r="G3081" s="105">
        <f t="shared" si="145"/>
        <v>18088</v>
      </c>
      <c r="H3081" s="105">
        <f t="shared" si="146"/>
        <v>29393</v>
      </c>
      <c r="I3081" s="7" t="s">
        <v>17519</v>
      </c>
      <c r="J3081" s="7" t="s">
        <v>272</v>
      </c>
    </row>
    <row r="3082" spans="1:10" customFormat="1" x14ac:dyDescent="0.3">
      <c r="A3082" s="7" t="s">
        <v>7766</v>
      </c>
      <c r="B3082" s="7" t="s">
        <v>7767</v>
      </c>
      <c r="C3082" s="33">
        <v>0</v>
      </c>
      <c r="D3082" s="52">
        <v>45220</v>
      </c>
      <c r="E3082" s="70">
        <v>0</v>
      </c>
      <c r="F3082" s="122">
        <f t="shared" si="147"/>
        <v>67830</v>
      </c>
      <c r="G3082" s="105">
        <f t="shared" si="145"/>
        <v>18088</v>
      </c>
      <c r="H3082" s="105">
        <f t="shared" si="146"/>
        <v>29393</v>
      </c>
      <c r="I3082" s="7" t="s">
        <v>17519</v>
      </c>
      <c r="J3082" s="7" t="s">
        <v>272</v>
      </c>
    </row>
    <row r="3083" spans="1:10" customFormat="1" x14ac:dyDescent="0.3">
      <c r="A3083" s="7" t="s">
        <v>7768</v>
      </c>
      <c r="B3083" s="7" t="s">
        <v>7769</v>
      </c>
      <c r="C3083" s="33">
        <v>0</v>
      </c>
      <c r="D3083" s="52">
        <v>4382.7700000000004</v>
      </c>
      <c r="E3083" s="70">
        <v>0</v>
      </c>
      <c r="F3083" s="122">
        <f t="shared" si="147"/>
        <v>6574.1550000000007</v>
      </c>
      <c r="G3083" s="105">
        <f t="shared" si="145"/>
        <v>1753.1080000000002</v>
      </c>
      <c r="H3083" s="105">
        <f t="shared" si="146"/>
        <v>2848.8005000000003</v>
      </c>
      <c r="I3083" s="7" t="s">
        <v>17519</v>
      </c>
      <c r="J3083" s="7" t="s">
        <v>272</v>
      </c>
    </row>
    <row r="3084" spans="1:10" customFormat="1" x14ac:dyDescent="0.3">
      <c r="A3084" s="7" t="s">
        <v>7770</v>
      </c>
      <c r="B3084" s="7" t="s">
        <v>7771</v>
      </c>
      <c r="C3084" s="33">
        <v>0</v>
      </c>
      <c r="D3084" s="52">
        <v>59500</v>
      </c>
      <c r="E3084" s="70">
        <v>0</v>
      </c>
      <c r="F3084" s="122">
        <f t="shared" si="147"/>
        <v>89250</v>
      </c>
      <c r="G3084" s="105">
        <f t="shared" si="145"/>
        <v>23800</v>
      </c>
      <c r="H3084" s="105">
        <f t="shared" si="146"/>
        <v>38675</v>
      </c>
      <c r="I3084" s="7" t="s">
        <v>17519</v>
      </c>
      <c r="J3084" s="7" t="s">
        <v>272</v>
      </c>
    </row>
    <row r="3085" spans="1:10" customFormat="1" x14ac:dyDescent="0.3">
      <c r="A3085" s="7" t="s">
        <v>7772</v>
      </c>
      <c r="B3085" s="7" t="s">
        <v>7773</v>
      </c>
      <c r="C3085" s="66">
        <v>0</v>
      </c>
      <c r="D3085" s="68">
        <v>11658.43</v>
      </c>
      <c r="E3085" s="70">
        <v>0</v>
      </c>
      <c r="F3085" s="122">
        <f t="shared" si="147"/>
        <v>17487.645</v>
      </c>
      <c r="G3085" s="105">
        <f t="shared" si="145"/>
        <v>4663.3720000000003</v>
      </c>
      <c r="H3085" s="105">
        <f t="shared" si="146"/>
        <v>7577.9795000000004</v>
      </c>
      <c r="I3085" s="7" t="s">
        <v>17519</v>
      </c>
      <c r="J3085" s="7" t="s">
        <v>272</v>
      </c>
    </row>
    <row r="3086" spans="1:10" customFormat="1" x14ac:dyDescent="0.3">
      <c r="A3086" s="7" t="s">
        <v>7774</v>
      </c>
      <c r="B3086" s="7" t="s">
        <v>7775</v>
      </c>
      <c r="C3086" s="33">
        <v>0</v>
      </c>
      <c r="D3086" s="52">
        <v>25764.69</v>
      </c>
      <c r="E3086" s="70">
        <v>0</v>
      </c>
      <c r="F3086" s="122">
        <f t="shared" si="147"/>
        <v>38647.034999999996</v>
      </c>
      <c r="G3086" s="105">
        <f t="shared" si="145"/>
        <v>10305.876</v>
      </c>
      <c r="H3086" s="105">
        <f t="shared" si="146"/>
        <v>16747.048500000001</v>
      </c>
      <c r="I3086" s="7" t="s">
        <v>17519</v>
      </c>
      <c r="J3086" s="7" t="s">
        <v>272</v>
      </c>
    </row>
    <row r="3087" spans="1:10" customFormat="1" x14ac:dyDescent="0.3">
      <c r="A3087" s="7" t="s">
        <v>7776</v>
      </c>
      <c r="B3087" s="7" t="s">
        <v>7777</v>
      </c>
      <c r="C3087" s="33">
        <v>0</v>
      </c>
      <c r="D3087" s="52">
        <v>4522</v>
      </c>
      <c r="E3087" s="70">
        <v>0</v>
      </c>
      <c r="F3087" s="122">
        <f t="shared" si="147"/>
        <v>6783</v>
      </c>
      <c r="G3087" s="105">
        <f t="shared" si="145"/>
        <v>1808.8000000000002</v>
      </c>
      <c r="H3087" s="105">
        <f t="shared" si="146"/>
        <v>2939.3</v>
      </c>
      <c r="I3087" s="7" t="s">
        <v>17519</v>
      </c>
      <c r="J3087" s="7" t="s">
        <v>272</v>
      </c>
    </row>
    <row r="3088" spans="1:10" customFormat="1" x14ac:dyDescent="0.3">
      <c r="A3088" s="7" t="s">
        <v>7778</v>
      </c>
      <c r="B3088" s="7" t="s">
        <v>7779</v>
      </c>
      <c r="C3088" s="33">
        <v>15470</v>
      </c>
      <c r="D3088" s="52">
        <v>15470</v>
      </c>
      <c r="E3088" s="70">
        <v>15470</v>
      </c>
      <c r="F3088" s="122">
        <f t="shared" si="147"/>
        <v>23205</v>
      </c>
      <c r="G3088" s="105">
        <f t="shared" si="145"/>
        <v>6188</v>
      </c>
      <c r="H3088" s="105">
        <f t="shared" si="146"/>
        <v>10055.5</v>
      </c>
      <c r="I3088" s="7" t="s">
        <v>17519</v>
      </c>
      <c r="J3088" s="7" t="s">
        <v>272</v>
      </c>
    </row>
    <row r="3089" spans="1:10" customFormat="1" x14ac:dyDescent="0.3">
      <c r="A3089" s="7" t="s">
        <v>7780</v>
      </c>
      <c r="B3089" s="7" t="s">
        <v>7781</v>
      </c>
      <c r="C3089" s="33">
        <v>15470</v>
      </c>
      <c r="D3089" s="52">
        <v>15470</v>
      </c>
      <c r="E3089" s="70">
        <v>15470</v>
      </c>
      <c r="F3089" s="122">
        <f t="shared" si="147"/>
        <v>23205</v>
      </c>
      <c r="G3089" s="105">
        <f t="shared" si="145"/>
        <v>6188</v>
      </c>
      <c r="H3089" s="105">
        <f t="shared" si="146"/>
        <v>10055.5</v>
      </c>
      <c r="I3089" s="7" t="s">
        <v>17519</v>
      </c>
      <c r="J3089" s="7" t="s">
        <v>17537</v>
      </c>
    </row>
    <row r="3090" spans="1:10" customFormat="1" x14ac:dyDescent="0.3">
      <c r="A3090" s="7" t="s">
        <v>7782</v>
      </c>
      <c r="B3090" s="7" t="s">
        <v>7783</v>
      </c>
      <c r="C3090" s="33">
        <v>0</v>
      </c>
      <c r="D3090" s="52">
        <v>28500.5</v>
      </c>
      <c r="E3090" s="70">
        <v>27370</v>
      </c>
      <c r="F3090" s="122">
        <f t="shared" si="147"/>
        <v>41055</v>
      </c>
      <c r="G3090" s="105">
        <f t="shared" si="145"/>
        <v>10948</v>
      </c>
      <c r="H3090" s="105">
        <f t="shared" si="146"/>
        <v>17790.5</v>
      </c>
      <c r="I3090" s="7" t="s">
        <v>17519</v>
      </c>
      <c r="J3090" s="7" t="s">
        <v>17537</v>
      </c>
    </row>
    <row r="3091" spans="1:10" customFormat="1" x14ac:dyDescent="0.3">
      <c r="A3091" s="7" t="s">
        <v>7784</v>
      </c>
      <c r="B3091" s="7" t="s">
        <v>7785</v>
      </c>
      <c r="C3091" s="33">
        <v>0</v>
      </c>
      <c r="D3091" s="52">
        <v>10115</v>
      </c>
      <c r="E3091" s="70">
        <v>0</v>
      </c>
      <c r="F3091" s="122">
        <f t="shared" si="147"/>
        <v>15172.5</v>
      </c>
      <c r="G3091" s="105">
        <f t="shared" si="145"/>
        <v>4046</v>
      </c>
      <c r="H3091" s="105">
        <f t="shared" si="146"/>
        <v>6574.75</v>
      </c>
      <c r="I3091" s="7" t="s">
        <v>17519</v>
      </c>
      <c r="J3091" s="7" t="s">
        <v>17524</v>
      </c>
    </row>
    <row r="3092" spans="1:10" customFormat="1" x14ac:dyDescent="0.3">
      <c r="A3092" s="7" t="s">
        <v>7786</v>
      </c>
      <c r="B3092" s="7" t="s">
        <v>7787</v>
      </c>
      <c r="C3092" s="33">
        <v>0</v>
      </c>
      <c r="D3092" s="52">
        <v>4807.6000000000004</v>
      </c>
      <c r="E3092" s="70">
        <v>0</v>
      </c>
      <c r="F3092" s="122">
        <f t="shared" si="147"/>
        <v>7211.4000000000005</v>
      </c>
      <c r="G3092" s="105">
        <f t="shared" si="145"/>
        <v>1923.0400000000002</v>
      </c>
      <c r="H3092" s="105">
        <f t="shared" si="146"/>
        <v>3124.9400000000005</v>
      </c>
      <c r="I3092" s="7" t="s">
        <v>17519</v>
      </c>
      <c r="J3092" s="7" t="s">
        <v>17524</v>
      </c>
    </row>
    <row r="3093" spans="1:10" customFormat="1" x14ac:dyDescent="0.3">
      <c r="A3093" s="7" t="s">
        <v>7788</v>
      </c>
      <c r="B3093" s="7" t="s">
        <v>7789</v>
      </c>
      <c r="C3093" s="33">
        <v>0</v>
      </c>
      <c r="D3093" s="52">
        <v>96443.55</v>
      </c>
      <c r="E3093" s="70">
        <v>0</v>
      </c>
      <c r="F3093" s="122">
        <f t="shared" si="147"/>
        <v>144665.32500000001</v>
      </c>
      <c r="G3093" s="105">
        <f t="shared" si="145"/>
        <v>38577.420000000006</v>
      </c>
      <c r="H3093" s="105">
        <f t="shared" si="146"/>
        <v>62688.307500000003</v>
      </c>
      <c r="I3093" s="7" t="s">
        <v>17519</v>
      </c>
      <c r="J3093" s="7" t="s">
        <v>17524</v>
      </c>
    </row>
    <row r="3094" spans="1:10" customFormat="1" x14ac:dyDescent="0.3">
      <c r="A3094" s="7" t="s">
        <v>7790</v>
      </c>
      <c r="B3094" s="7" t="s">
        <v>7791</v>
      </c>
      <c r="C3094" s="33">
        <v>0</v>
      </c>
      <c r="D3094" s="52">
        <v>96443.55</v>
      </c>
      <c r="E3094" s="70">
        <v>0</v>
      </c>
      <c r="F3094" s="122">
        <f t="shared" si="147"/>
        <v>144665.32500000001</v>
      </c>
      <c r="G3094" s="105">
        <f t="shared" si="145"/>
        <v>38577.420000000006</v>
      </c>
      <c r="H3094" s="105">
        <f t="shared" si="146"/>
        <v>62688.307500000003</v>
      </c>
      <c r="I3094" s="7" t="s">
        <v>17519</v>
      </c>
      <c r="J3094" s="7" t="s">
        <v>17524</v>
      </c>
    </row>
    <row r="3095" spans="1:10" customFormat="1" x14ac:dyDescent="0.3">
      <c r="A3095" s="7" t="s">
        <v>7792</v>
      </c>
      <c r="B3095" s="7" t="s">
        <v>7793</v>
      </c>
      <c r="C3095" s="33">
        <v>0</v>
      </c>
      <c r="D3095" s="52">
        <v>16326.8</v>
      </c>
      <c r="E3095" s="70">
        <v>0</v>
      </c>
      <c r="F3095" s="122">
        <f t="shared" si="147"/>
        <v>24490.199999999997</v>
      </c>
      <c r="G3095" s="105">
        <f t="shared" si="145"/>
        <v>6530.7199999999993</v>
      </c>
      <c r="H3095" s="105">
        <f t="shared" si="146"/>
        <v>10612.419999999998</v>
      </c>
      <c r="I3095" s="7" t="s">
        <v>17519</v>
      </c>
      <c r="J3095" s="7" t="s">
        <v>17524</v>
      </c>
    </row>
    <row r="3096" spans="1:10" customFormat="1" x14ac:dyDescent="0.3">
      <c r="A3096" s="7" t="s">
        <v>7794</v>
      </c>
      <c r="B3096" s="7" t="s">
        <v>7795</v>
      </c>
      <c r="C3096" s="33">
        <v>0</v>
      </c>
      <c r="D3096" s="52">
        <v>154700</v>
      </c>
      <c r="E3096" s="70">
        <v>0</v>
      </c>
      <c r="F3096" s="122">
        <f t="shared" si="147"/>
        <v>232050</v>
      </c>
      <c r="G3096" s="105">
        <f t="shared" si="145"/>
        <v>61880</v>
      </c>
      <c r="H3096" s="105">
        <f t="shared" si="146"/>
        <v>100555</v>
      </c>
      <c r="I3096" s="7" t="s">
        <v>17519</v>
      </c>
      <c r="J3096" s="7" t="s">
        <v>272</v>
      </c>
    </row>
    <row r="3097" spans="1:10" customFormat="1" x14ac:dyDescent="0.3">
      <c r="A3097" s="7" t="s">
        <v>7796</v>
      </c>
      <c r="B3097" s="7" t="s">
        <v>7797</v>
      </c>
      <c r="C3097" s="33">
        <v>0</v>
      </c>
      <c r="D3097" s="52">
        <v>158674.6</v>
      </c>
      <c r="E3097" s="70">
        <v>0</v>
      </c>
      <c r="F3097" s="122">
        <f t="shared" si="147"/>
        <v>238011.90000000002</v>
      </c>
      <c r="G3097" s="105">
        <f t="shared" si="145"/>
        <v>63469.840000000004</v>
      </c>
      <c r="H3097" s="105">
        <f t="shared" si="146"/>
        <v>103138.49</v>
      </c>
      <c r="I3097" s="7" t="s">
        <v>17519</v>
      </c>
      <c r="J3097" s="7" t="s">
        <v>272</v>
      </c>
    </row>
    <row r="3098" spans="1:10" customFormat="1" x14ac:dyDescent="0.3">
      <c r="A3098" s="7" t="s">
        <v>7798</v>
      </c>
      <c r="B3098" s="7" t="s">
        <v>7799</v>
      </c>
      <c r="C3098" s="33">
        <v>0</v>
      </c>
      <c r="D3098" s="52">
        <v>2474.0100000000002</v>
      </c>
      <c r="E3098" s="70">
        <v>0</v>
      </c>
      <c r="F3098" s="122">
        <f t="shared" si="147"/>
        <v>3711.0150000000003</v>
      </c>
      <c r="G3098" s="105">
        <f t="shared" si="145"/>
        <v>989.60400000000016</v>
      </c>
      <c r="H3098" s="105">
        <f t="shared" si="146"/>
        <v>1608.1065000000001</v>
      </c>
      <c r="I3098" s="7" t="s">
        <v>17519</v>
      </c>
      <c r="J3098" s="7" t="s">
        <v>272</v>
      </c>
    </row>
    <row r="3099" spans="1:10" customFormat="1" x14ac:dyDescent="0.3">
      <c r="A3099" s="7" t="s">
        <v>7800</v>
      </c>
      <c r="B3099" s="7" t="s">
        <v>7801</v>
      </c>
      <c r="C3099" s="33">
        <v>478999.99</v>
      </c>
      <c r="D3099" s="52">
        <v>535500</v>
      </c>
      <c r="E3099" s="70">
        <v>535500</v>
      </c>
      <c r="F3099" s="122">
        <f t="shared" si="147"/>
        <v>803250</v>
      </c>
      <c r="G3099" s="105">
        <f t="shared" si="145"/>
        <v>214200</v>
      </c>
      <c r="H3099" s="105">
        <f t="shared" si="146"/>
        <v>348075</v>
      </c>
      <c r="I3099" s="7" t="s">
        <v>17519</v>
      </c>
      <c r="J3099" s="7" t="s">
        <v>272</v>
      </c>
    </row>
    <row r="3100" spans="1:10" customFormat="1" x14ac:dyDescent="0.3">
      <c r="A3100" s="7" t="s">
        <v>7802</v>
      </c>
      <c r="B3100" s="7" t="s">
        <v>7803</v>
      </c>
      <c r="C3100" s="33">
        <v>0</v>
      </c>
      <c r="D3100" s="52">
        <v>271574.65999999997</v>
      </c>
      <c r="E3100" s="70">
        <v>0</v>
      </c>
      <c r="F3100" s="122">
        <f t="shared" si="147"/>
        <v>407361.99</v>
      </c>
      <c r="G3100" s="105">
        <f t="shared" si="145"/>
        <v>108629.864</v>
      </c>
      <c r="H3100" s="105">
        <f t="shared" si="146"/>
        <v>176523.52899999998</v>
      </c>
      <c r="I3100" s="7" t="s">
        <v>17519</v>
      </c>
      <c r="J3100" s="7" t="s">
        <v>272</v>
      </c>
    </row>
    <row r="3101" spans="1:10" customFormat="1" x14ac:dyDescent="0.3">
      <c r="A3101" s="7" t="s">
        <v>7804</v>
      </c>
      <c r="B3101" s="7" t="s">
        <v>7805</v>
      </c>
      <c r="C3101" s="33">
        <v>0</v>
      </c>
      <c r="D3101" s="52">
        <v>94962</v>
      </c>
      <c r="E3101" s="70">
        <v>0</v>
      </c>
      <c r="F3101" s="122">
        <f t="shared" si="147"/>
        <v>142443</v>
      </c>
      <c r="G3101" s="105">
        <f t="shared" si="145"/>
        <v>37984.800000000003</v>
      </c>
      <c r="H3101" s="105">
        <f t="shared" si="146"/>
        <v>61725.3</v>
      </c>
      <c r="I3101" s="7" t="s">
        <v>17519</v>
      </c>
      <c r="J3101" s="7" t="s">
        <v>272</v>
      </c>
    </row>
    <row r="3102" spans="1:10" customFormat="1" x14ac:dyDescent="0.3">
      <c r="A3102" s="7" t="s">
        <v>7806</v>
      </c>
      <c r="B3102" s="7" t="s">
        <v>7807</v>
      </c>
      <c r="C3102" s="33">
        <v>0</v>
      </c>
      <c r="D3102" s="52">
        <v>65360.75</v>
      </c>
      <c r="E3102" s="70">
        <v>0</v>
      </c>
      <c r="F3102" s="122">
        <f t="shared" si="147"/>
        <v>98041.125</v>
      </c>
      <c r="G3102" s="105">
        <f t="shared" si="145"/>
        <v>26144.300000000003</v>
      </c>
      <c r="H3102" s="105">
        <f t="shared" si="146"/>
        <v>42484.487500000003</v>
      </c>
      <c r="I3102" s="7" t="s">
        <v>17519</v>
      </c>
      <c r="J3102" s="7" t="s">
        <v>272</v>
      </c>
    </row>
    <row r="3103" spans="1:10" customFormat="1" x14ac:dyDescent="0.3">
      <c r="A3103" s="7" t="s">
        <v>7808</v>
      </c>
      <c r="B3103" s="7" t="s">
        <v>7809</v>
      </c>
      <c r="C3103" s="33">
        <v>0</v>
      </c>
      <c r="D3103" s="52">
        <v>65360.75</v>
      </c>
      <c r="E3103" s="70">
        <v>0</v>
      </c>
      <c r="F3103" s="122">
        <f t="shared" si="147"/>
        <v>98041.125</v>
      </c>
      <c r="G3103" s="105">
        <f t="shared" si="145"/>
        <v>26144.300000000003</v>
      </c>
      <c r="H3103" s="105">
        <f t="shared" si="146"/>
        <v>42484.487500000003</v>
      </c>
      <c r="I3103" s="7" t="s">
        <v>17519</v>
      </c>
      <c r="J3103" s="7" t="s">
        <v>1433</v>
      </c>
    </row>
    <row r="3104" spans="1:10" customFormat="1" x14ac:dyDescent="0.3">
      <c r="A3104" s="7" t="s">
        <v>7810</v>
      </c>
      <c r="B3104" s="7" t="s">
        <v>7811</v>
      </c>
      <c r="C3104" s="33">
        <v>0</v>
      </c>
      <c r="D3104" s="52">
        <v>23821.42</v>
      </c>
      <c r="E3104" s="70">
        <v>0</v>
      </c>
      <c r="F3104" s="122">
        <f t="shared" si="147"/>
        <v>35732.129999999997</v>
      </c>
      <c r="G3104" s="105">
        <f t="shared" si="145"/>
        <v>9528.5679999999993</v>
      </c>
      <c r="H3104" s="105">
        <f t="shared" si="146"/>
        <v>15483.922999999999</v>
      </c>
      <c r="I3104" s="7" t="s">
        <v>17519</v>
      </c>
      <c r="J3104" s="7" t="s">
        <v>1159</v>
      </c>
    </row>
    <row r="3105" spans="1:10" customFormat="1" x14ac:dyDescent="0.3">
      <c r="A3105" s="7" t="s">
        <v>7812</v>
      </c>
      <c r="B3105" s="7" t="s">
        <v>7813</v>
      </c>
      <c r="C3105" s="33">
        <v>0</v>
      </c>
      <c r="D3105" s="52">
        <v>23821.42</v>
      </c>
      <c r="E3105" s="70">
        <v>0</v>
      </c>
      <c r="F3105" s="122">
        <f t="shared" si="147"/>
        <v>35732.129999999997</v>
      </c>
      <c r="G3105" s="105">
        <f t="shared" si="145"/>
        <v>9528.5679999999993</v>
      </c>
      <c r="H3105" s="105">
        <f t="shared" si="146"/>
        <v>15483.922999999999</v>
      </c>
      <c r="I3105" s="7" t="s">
        <v>17519</v>
      </c>
      <c r="J3105" s="7" t="s">
        <v>272</v>
      </c>
    </row>
    <row r="3106" spans="1:10" customFormat="1" x14ac:dyDescent="0.3">
      <c r="A3106" s="7" t="s">
        <v>7814</v>
      </c>
      <c r="B3106" s="7" t="s">
        <v>7815</v>
      </c>
      <c r="C3106" s="33">
        <v>0</v>
      </c>
      <c r="D3106" s="52">
        <v>181126.33</v>
      </c>
      <c r="E3106" s="70">
        <v>0</v>
      </c>
      <c r="F3106" s="122">
        <f t="shared" si="147"/>
        <v>271689.495</v>
      </c>
      <c r="G3106" s="105">
        <f t="shared" si="145"/>
        <v>72450.531999999992</v>
      </c>
      <c r="H3106" s="105">
        <f t="shared" si="146"/>
        <v>117732.1145</v>
      </c>
      <c r="I3106" s="7" t="s">
        <v>17519</v>
      </c>
      <c r="J3106" s="7" t="s">
        <v>272</v>
      </c>
    </row>
    <row r="3107" spans="1:10" customFormat="1" x14ac:dyDescent="0.3">
      <c r="A3107" s="7" t="s">
        <v>7816</v>
      </c>
      <c r="B3107" s="7" t="s">
        <v>7817</v>
      </c>
      <c r="C3107" s="33">
        <v>0</v>
      </c>
      <c r="D3107" s="52">
        <v>80000.13</v>
      </c>
      <c r="E3107" s="70">
        <v>0</v>
      </c>
      <c r="F3107" s="122">
        <f t="shared" si="147"/>
        <v>120000.19500000001</v>
      </c>
      <c r="G3107" s="105">
        <f t="shared" si="145"/>
        <v>32000.052000000003</v>
      </c>
      <c r="H3107" s="105">
        <f t="shared" si="146"/>
        <v>52000.084500000004</v>
      </c>
      <c r="I3107" s="7" t="s">
        <v>17519</v>
      </c>
      <c r="J3107" s="7" t="s">
        <v>272</v>
      </c>
    </row>
    <row r="3108" spans="1:10" customFormat="1" x14ac:dyDescent="0.3">
      <c r="A3108" s="7" t="s">
        <v>7818</v>
      </c>
      <c r="B3108" s="7" t="s">
        <v>7819</v>
      </c>
      <c r="C3108" s="33">
        <v>0</v>
      </c>
      <c r="D3108" s="52">
        <v>2262.19</v>
      </c>
      <c r="E3108" s="70">
        <v>0</v>
      </c>
      <c r="F3108" s="122">
        <f t="shared" si="147"/>
        <v>3393.2849999999999</v>
      </c>
      <c r="G3108" s="105">
        <f t="shared" si="145"/>
        <v>904.87600000000009</v>
      </c>
      <c r="H3108" s="105">
        <f t="shared" si="146"/>
        <v>1470.4235000000001</v>
      </c>
      <c r="I3108" s="7" t="s">
        <v>17519</v>
      </c>
      <c r="J3108" s="7" t="s">
        <v>272</v>
      </c>
    </row>
    <row r="3109" spans="1:10" customFormat="1" x14ac:dyDescent="0.3">
      <c r="A3109" s="7" t="s">
        <v>7820</v>
      </c>
      <c r="B3109" s="7" t="s">
        <v>7821</v>
      </c>
      <c r="C3109" s="33">
        <v>0</v>
      </c>
      <c r="D3109" s="52">
        <v>104720</v>
      </c>
      <c r="E3109" s="70">
        <v>0</v>
      </c>
      <c r="F3109" s="122">
        <f t="shared" si="147"/>
        <v>157080</v>
      </c>
      <c r="G3109" s="105">
        <f t="shared" si="145"/>
        <v>41888</v>
      </c>
      <c r="H3109" s="105">
        <f t="shared" si="146"/>
        <v>68068</v>
      </c>
      <c r="I3109" s="7" t="s">
        <v>17519</v>
      </c>
      <c r="J3109" s="7" t="s">
        <v>272</v>
      </c>
    </row>
    <row r="3110" spans="1:10" customFormat="1" x14ac:dyDescent="0.3">
      <c r="A3110" s="7" t="s">
        <v>7822</v>
      </c>
      <c r="B3110" s="7" t="s">
        <v>7823</v>
      </c>
      <c r="C3110" s="33">
        <v>0</v>
      </c>
      <c r="D3110" s="52">
        <v>48125.98</v>
      </c>
      <c r="E3110" s="70">
        <v>0</v>
      </c>
      <c r="F3110" s="122">
        <f t="shared" si="147"/>
        <v>72188.97</v>
      </c>
      <c r="G3110" s="105">
        <f t="shared" si="145"/>
        <v>19250.392000000003</v>
      </c>
      <c r="H3110" s="105">
        <f t="shared" si="146"/>
        <v>31281.887000000002</v>
      </c>
      <c r="I3110" s="7" t="s">
        <v>17519</v>
      </c>
      <c r="J3110" s="7" t="s">
        <v>272</v>
      </c>
    </row>
    <row r="3111" spans="1:10" customFormat="1" x14ac:dyDescent="0.3">
      <c r="A3111" s="7" t="s">
        <v>7824</v>
      </c>
      <c r="B3111" s="7" t="s">
        <v>7825</v>
      </c>
      <c r="C3111" s="33">
        <v>0</v>
      </c>
      <c r="D3111" s="52">
        <v>3625.93</v>
      </c>
      <c r="E3111" s="70">
        <v>0</v>
      </c>
      <c r="F3111" s="122">
        <f t="shared" si="147"/>
        <v>5438.8949999999995</v>
      </c>
      <c r="G3111" s="105">
        <f t="shared" si="145"/>
        <v>1450.3720000000001</v>
      </c>
      <c r="H3111" s="105">
        <f t="shared" si="146"/>
        <v>2356.8544999999999</v>
      </c>
      <c r="I3111" s="7" t="s">
        <v>17519</v>
      </c>
      <c r="J3111" s="7" t="s">
        <v>272</v>
      </c>
    </row>
    <row r="3112" spans="1:10" customFormat="1" x14ac:dyDescent="0.3">
      <c r="A3112" s="7" t="s">
        <v>7826</v>
      </c>
      <c r="B3112" s="7" t="s">
        <v>7827</v>
      </c>
      <c r="C3112" s="33">
        <v>0</v>
      </c>
      <c r="D3112" s="52">
        <v>3625.93</v>
      </c>
      <c r="E3112" s="70">
        <v>0</v>
      </c>
      <c r="F3112" s="122">
        <f t="shared" si="147"/>
        <v>5438.8949999999995</v>
      </c>
      <c r="G3112" s="105">
        <f t="shared" si="145"/>
        <v>1450.3720000000001</v>
      </c>
      <c r="H3112" s="105">
        <f t="shared" si="146"/>
        <v>2356.8544999999999</v>
      </c>
      <c r="I3112" s="7" t="s">
        <v>17519</v>
      </c>
      <c r="J3112" s="7" t="s">
        <v>272</v>
      </c>
    </row>
    <row r="3113" spans="1:10" customFormat="1" x14ac:dyDescent="0.3">
      <c r="A3113" s="7" t="s">
        <v>7828</v>
      </c>
      <c r="B3113" s="7" t="s">
        <v>7829</v>
      </c>
      <c r="C3113" s="33">
        <v>0</v>
      </c>
      <c r="D3113" s="52">
        <v>3625.93</v>
      </c>
      <c r="E3113" s="70">
        <v>0</v>
      </c>
      <c r="F3113" s="122">
        <f t="shared" si="147"/>
        <v>5438.8949999999995</v>
      </c>
      <c r="G3113" s="105">
        <f t="shared" si="145"/>
        <v>1450.3720000000001</v>
      </c>
      <c r="H3113" s="105">
        <f t="shared" si="146"/>
        <v>2356.8544999999999</v>
      </c>
      <c r="I3113" s="7" t="s">
        <v>17519</v>
      </c>
      <c r="J3113" s="7" t="s">
        <v>272</v>
      </c>
    </row>
    <row r="3114" spans="1:10" customFormat="1" x14ac:dyDescent="0.3">
      <c r="A3114" s="7" t="s">
        <v>7830</v>
      </c>
      <c r="B3114" s="7" t="s">
        <v>7831</v>
      </c>
      <c r="C3114" s="33">
        <v>0</v>
      </c>
      <c r="D3114" s="52">
        <v>6696.13</v>
      </c>
      <c r="E3114" s="70">
        <v>0</v>
      </c>
      <c r="F3114" s="122">
        <f t="shared" si="147"/>
        <v>10044.195</v>
      </c>
      <c r="G3114" s="105">
        <f t="shared" si="145"/>
        <v>2678.4520000000002</v>
      </c>
      <c r="H3114" s="105">
        <f t="shared" si="146"/>
        <v>4352.4845000000005</v>
      </c>
      <c r="I3114" s="7" t="s">
        <v>17519</v>
      </c>
      <c r="J3114" s="7" t="s">
        <v>272</v>
      </c>
    </row>
    <row r="3115" spans="1:10" customFormat="1" x14ac:dyDescent="0.3">
      <c r="A3115" s="7" t="s">
        <v>7832</v>
      </c>
      <c r="B3115" s="7" t="s">
        <v>7833</v>
      </c>
      <c r="C3115" s="33">
        <v>0</v>
      </c>
      <c r="D3115" s="52">
        <v>99658.93</v>
      </c>
      <c r="E3115" s="70">
        <v>0</v>
      </c>
      <c r="F3115" s="122">
        <f t="shared" si="147"/>
        <v>149488.39499999999</v>
      </c>
      <c r="G3115" s="105">
        <f t="shared" si="145"/>
        <v>39863.572</v>
      </c>
      <c r="H3115" s="105">
        <f t="shared" si="146"/>
        <v>64778.304499999998</v>
      </c>
      <c r="I3115" s="7" t="s">
        <v>17519</v>
      </c>
      <c r="J3115" s="7" t="s">
        <v>272</v>
      </c>
    </row>
    <row r="3116" spans="1:10" customFormat="1" x14ac:dyDescent="0.3">
      <c r="A3116" s="7" t="s">
        <v>7834</v>
      </c>
      <c r="B3116" s="7" t="s">
        <v>7835</v>
      </c>
      <c r="C3116" s="33">
        <v>0</v>
      </c>
      <c r="D3116" s="52">
        <v>421260</v>
      </c>
      <c r="E3116" s="70">
        <v>0</v>
      </c>
      <c r="F3116" s="122">
        <f t="shared" si="147"/>
        <v>631890</v>
      </c>
      <c r="G3116" s="105">
        <f t="shared" si="145"/>
        <v>168504</v>
      </c>
      <c r="H3116" s="105">
        <f t="shared" si="146"/>
        <v>273819</v>
      </c>
      <c r="I3116" s="7" t="s">
        <v>17519</v>
      </c>
      <c r="J3116" s="7" t="s">
        <v>272</v>
      </c>
    </row>
    <row r="3117" spans="1:10" customFormat="1" x14ac:dyDescent="0.3">
      <c r="A3117" s="7" t="s">
        <v>7836</v>
      </c>
      <c r="B3117" s="7" t="s">
        <v>7837</v>
      </c>
      <c r="C3117" s="33">
        <v>0</v>
      </c>
      <c r="D3117" s="52">
        <v>11424</v>
      </c>
      <c r="E3117" s="70">
        <v>0</v>
      </c>
      <c r="F3117" s="122">
        <f t="shared" si="147"/>
        <v>17136</v>
      </c>
      <c r="G3117" s="105">
        <f t="shared" si="145"/>
        <v>4569.6000000000004</v>
      </c>
      <c r="H3117" s="105">
        <f t="shared" si="146"/>
        <v>7425.6</v>
      </c>
      <c r="I3117" s="7" t="s">
        <v>17519</v>
      </c>
      <c r="J3117" s="7" t="s">
        <v>272</v>
      </c>
    </row>
    <row r="3118" spans="1:10" customFormat="1" x14ac:dyDescent="0.3">
      <c r="A3118" s="7" t="s">
        <v>7838</v>
      </c>
      <c r="B3118" s="7" t="s">
        <v>7839</v>
      </c>
      <c r="C3118" s="33">
        <v>0</v>
      </c>
      <c r="D3118" s="52">
        <v>67235</v>
      </c>
      <c r="E3118" s="70">
        <v>0</v>
      </c>
      <c r="F3118" s="122">
        <f t="shared" si="147"/>
        <v>100852.5</v>
      </c>
      <c r="G3118" s="105">
        <f t="shared" si="145"/>
        <v>26894</v>
      </c>
      <c r="H3118" s="105">
        <f t="shared" si="146"/>
        <v>43702.75</v>
      </c>
      <c r="I3118" s="7" t="s">
        <v>17519</v>
      </c>
      <c r="J3118" s="7" t="s">
        <v>272</v>
      </c>
    </row>
    <row r="3119" spans="1:10" customFormat="1" x14ac:dyDescent="0.3">
      <c r="A3119" s="7" t="s">
        <v>7840</v>
      </c>
      <c r="B3119" s="7" t="s">
        <v>7841</v>
      </c>
      <c r="C3119" s="33">
        <v>0</v>
      </c>
      <c r="D3119" s="52">
        <v>15546.16</v>
      </c>
      <c r="E3119" s="70">
        <v>0</v>
      </c>
      <c r="F3119" s="122">
        <f t="shared" si="147"/>
        <v>23319.239999999998</v>
      </c>
      <c r="G3119" s="105">
        <f t="shared" si="145"/>
        <v>6218.4639999999999</v>
      </c>
      <c r="H3119" s="105">
        <f t="shared" si="146"/>
        <v>10105.003999999999</v>
      </c>
      <c r="I3119" s="7" t="s">
        <v>17519</v>
      </c>
      <c r="J3119" s="7" t="s">
        <v>272</v>
      </c>
    </row>
    <row r="3120" spans="1:10" customFormat="1" x14ac:dyDescent="0.3">
      <c r="A3120" s="7" t="s">
        <v>7842</v>
      </c>
      <c r="B3120" s="7" t="s">
        <v>7843</v>
      </c>
      <c r="C3120" s="33">
        <v>0</v>
      </c>
      <c r="D3120" s="52">
        <v>15546.16</v>
      </c>
      <c r="E3120" s="70">
        <v>0</v>
      </c>
      <c r="F3120" s="122">
        <f t="shared" si="147"/>
        <v>23319.239999999998</v>
      </c>
      <c r="G3120" s="105">
        <f t="shared" si="145"/>
        <v>6218.4639999999999</v>
      </c>
      <c r="H3120" s="105">
        <f t="shared" si="146"/>
        <v>10105.003999999999</v>
      </c>
      <c r="I3120" s="7" t="s">
        <v>17519</v>
      </c>
      <c r="J3120" s="7" t="s">
        <v>272</v>
      </c>
    </row>
    <row r="3121" spans="1:10" customFormat="1" x14ac:dyDescent="0.3">
      <c r="A3121" s="7" t="s">
        <v>7844</v>
      </c>
      <c r="B3121" s="7" t="s">
        <v>7845</v>
      </c>
      <c r="C3121" s="33">
        <v>0</v>
      </c>
      <c r="D3121" s="52">
        <v>15546.16</v>
      </c>
      <c r="E3121" s="70">
        <v>0</v>
      </c>
      <c r="F3121" s="122">
        <f t="shared" si="147"/>
        <v>23319.239999999998</v>
      </c>
      <c r="G3121" s="105">
        <f t="shared" si="145"/>
        <v>6218.4639999999999</v>
      </c>
      <c r="H3121" s="105">
        <f t="shared" si="146"/>
        <v>10105.003999999999</v>
      </c>
      <c r="I3121" s="7" t="s">
        <v>17519</v>
      </c>
      <c r="J3121" s="7" t="s">
        <v>272</v>
      </c>
    </row>
    <row r="3122" spans="1:10" customFormat="1" x14ac:dyDescent="0.3">
      <c r="A3122" s="7" t="s">
        <v>7846</v>
      </c>
      <c r="B3122" s="7" t="s">
        <v>7847</v>
      </c>
      <c r="C3122" s="33">
        <v>0</v>
      </c>
      <c r="D3122" s="52">
        <v>15546.16</v>
      </c>
      <c r="E3122" s="70">
        <v>0</v>
      </c>
      <c r="F3122" s="122">
        <f t="shared" si="147"/>
        <v>23319.239999999998</v>
      </c>
      <c r="G3122" s="105">
        <f t="shared" si="145"/>
        <v>6218.4639999999999</v>
      </c>
      <c r="H3122" s="105">
        <f t="shared" si="146"/>
        <v>10105.003999999999</v>
      </c>
      <c r="I3122" s="7" t="s">
        <v>17519</v>
      </c>
      <c r="J3122" s="7" t="s">
        <v>272</v>
      </c>
    </row>
    <row r="3123" spans="1:10" customFormat="1" x14ac:dyDescent="0.3">
      <c r="A3123" s="7" t="s">
        <v>7848</v>
      </c>
      <c r="B3123" s="7" t="s">
        <v>7849</v>
      </c>
      <c r="C3123" s="33">
        <v>1590563.52</v>
      </c>
      <c r="D3123" s="52">
        <v>1590563.52</v>
      </c>
      <c r="E3123" s="70">
        <v>1571892.42</v>
      </c>
      <c r="F3123" s="122">
        <f t="shared" si="147"/>
        <v>2357838.63</v>
      </c>
      <c r="G3123" s="105">
        <f t="shared" si="145"/>
        <v>628756.96799999999</v>
      </c>
      <c r="H3123" s="105">
        <f t="shared" si="146"/>
        <v>1021730.073</v>
      </c>
      <c r="I3123" s="7" t="s">
        <v>17519</v>
      </c>
      <c r="J3123" s="7" t="s">
        <v>272</v>
      </c>
    </row>
    <row r="3124" spans="1:10" customFormat="1" x14ac:dyDescent="0.3">
      <c r="A3124" s="7" t="s">
        <v>7850</v>
      </c>
      <c r="B3124" s="7" t="s">
        <v>7851</v>
      </c>
      <c r="C3124" s="33">
        <v>0</v>
      </c>
      <c r="D3124" s="52">
        <v>74614.19</v>
      </c>
      <c r="E3124" s="70">
        <v>38759.49</v>
      </c>
      <c r="F3124" s="122">
        <f t="shared" si="147"/>
        <v>58139.235000000001</v>
      </c>
      <c r="G3124" s="105">
        <f t="shared" si="145"/>
        <v>15503.796</v>
      </c>
      <c r="H3124" s="105">
        <f t="shared" si="146"/>
        <v>25193.6685</v>
      </c>
      <c r="I3124" s="7" t="s">
        <v>17519</v>
      </c>
      <c r="J3124" s="7" t="s">
        <v>272</v>
      </c>
    </row>
    <row r="3125" spans="1:10" customFormat="1" x14ac:dyDescent="0.3">
      <c r="A3125" s="7" t="s">
        <v>7852</v>
      </c>
      <c r="B3125" s="7" t="s">
        <v>7853</v>
      </c>
      <c r="C3125" s="33">
        <v>0</v>
      </c>
      <c r="D3125" s="52">
        <v>15172.5</v>
      </c>
      <c r="E3125" s="70">
        <v>0</v>
      </c>
      <c r="F3125" s="122">
        <f t="shared" si="147"/>
        <v>22758.75</v>
      </c>
      <c r="G3125" s="105">
        <f t="shared" si="145"/>
        <v>6069</v>
      </c>
      <c r="H3125" s="105">
        <f t="shared" si="146"/>
        <v>9862.125</v>
      </c>
      <c r="I3125" s="7" t="s">
        <v>17519</v>
      </c>
      <c r="J3125" s="7" t="s">
        <v>272</v>
      </c>
    </row>
    <row r="3126" spans="1:10" customFormat="1" x14ac:dyDescent="0.3">
      <c r="A3126" s="7" t="s">
        <v>7854</v>
      </c>
      <c r="B3126" s="7" t="s">
        <v>7855</v>
      </c>
      <c r="C3126" s="33">
        <v>0</v>
      </c>
      <c r="D3126" s="52">
        <v>130900</v>
      </c>
      <c r="E3126" s="70">
        <v>0</v>
      </c>
      <c r="F3126" s="122">
        <f t="shared" si="147"/>
        <v>196350</v>
      </c>
      <c r="G3126" s="105">
        <f t="shared" si="145"/>
        <v>52360</v>
      </c>
      <c r="H3126" s="105">
        <f t="shared" si="146"/>
        <v>85085</v>
      </c>
      <c r="I3126" s="7" t="s">
        <v>17519</v>
      </c>
      <c r="J3126" s="7" t="s">
        <v>272</v>
      </c>
    </row>
    <row r="3127" spans="1:10" customFormat="1" x14ac:dyDescent="0.3">
      <c r="A3127" s="7" t="s">
        <v>7856</v>
      </c>
      <c r="B3127" s="7" t="s">
        <v>7857</v>
      </c>
      <c r="C3127" s="33">
        <v>0</v>
      </c>
      <c r="D3127" s="52">
        <v>27132</v>
      </c>
      <c r="E3127" s="70">
        <v>0</v>
      </c>
      <c r="F3127" s="122">
        <f t="shared" si="147"/>
        <v>40698</v>
      </c>
      <c r="G3127" s="105">
        <f t="shared" si="145"/>
        <v>10852.800000000001</v>
      </c>
      <c r="H3127" s="105">
        <f t="shared" si="146"/>
        <v>17635.8</v>
      </c>
      <c r="I3127" s="7" t="s">
        <v>17519</v>
      </c>
      <c r="J3127" s="7" t="s">
        <v>17527</v>
      </c>
    </row>
    <row r="3128" spans="1:10" customFormat="1" x14ac:dyDescent="0.3">
      <c r="A3128" s="7" t="s">
        <v>7858</v>
      </c>
      <c r="B3128" s="7" t="s">
        <v>7859</v>
      </c>
      <c r="C3128" s="33">
        <v>0</v>
      </c>
      <c r="D3128" s="52">
        <v>27132</v>
      </c>
      <c r="E3128" s="70">
        <v>0</v>
      </c>
      <c r="F3128" s="122">
        <f t="shared" si="147"/>
        <v>40698</v>
      </c>
      <c r="G3128" s="105">
        <f t="shared" si="145"/>
        <v>10852.800000000001</v>
      </c>
      <c r="H3128" s="105">
        <f t="shared" si="146"/>
        <v>17635.8</v>
      </c>
      <c r="I3128" s="7" t="s">
        <v>17519</v>
      </c>
      <c r="J3128" s="7" t="s">
        <v>272</v>
      </c>
    </row>
    <row r="3129" spans="1:10" customFormat="1" x14ac:dyDescent="0.3">
      <c r="A3129" s="7" t="s">
        <v>7860</v>
      </c>
      <c r="B3129" s="7" t="s">
        <v>7861</v>
      </c>
      <c r="C3129" s="33">
        <v>0</v>
      </c>
      <c r="D3129" s="52">
        <v>7978.95</v>
      </c>
      <c r="E3129" s="70">
        <v>0</v>
      </c>
      <c r="F3129" s="122">
        <f t="shared" si="147"/>
        <v>11968.424999999999</v>
      </c>
      <c r="G3129" s="105">
        <f t="shared" si="145"/>
        <v>3191.58</v>
      </c>
      <c r="H3129" s="105">
        <f t="shared" si="146"/>
        <v>5186.3175000000001</v>
      </c>
      <c r="I3129" s="7" t="s">
        <v>17519</v>
      </c>
      <c r="J3129" s="7" t="s">
        <v>272</v>
      </c>
    </row>
    <row r="3130" spans="1:10" customFormat="1" x14ac:dyDescent="0.3">
      <c r="A3130" s="7" t="s">
        <v>7862</v>
      </c>
      <c r="B3130" s="7" t="s">
        <v>7863</v>
      </c>
      <c r="C3130" s="33">
        <v>0</v>
      </c>
      <c r="D3130" s="52">
        <v>160340.6</v>
      </c>
      <c r="E3130" s="70">
        <v>0</v>
      </c>
      <c r="F3130" s="122">
        <f t="shared" si="147"/>
        <v>240510.90000000002</v>
      </c>
      <c r="G3130" s="105">
        <f t="shared" si="145"/>
        <v>64136.240000000005</v>
      </c>
      <c r="H3130" s="105">
        <f t="shared" si="146"/>
        <v>104221.39000000001</v>
      </c>
      <c r="I3130" s="7" t="s">
        <v>17519</v>
      </c>
      <c r="J3130" s="7" t="s">
        <v>272</v>
      </c>
    </row>
    <row r="3131" spans="1:10" customFormat="1" x14ac:dyDescent="0.3">
      <c r="A3131" s="7" t="s">
        <v>7864</v>
      </c>
      <c r="B3131" s="7" t="s">
        <v>7865</v>
      </c>
      <c r="C3131" s="33">
        <v>0</v>
      </c>
      <c r="D3131" s="52">
        <v>13506.5</v>
      </c>
      <c r="E3131" s="70">
        <v>0</v>
      </c>
      <c r="F3131" s="122">
        <f t="shared" si="147"/>
        <v>20259.75</v>
      </c>
      <c r="G3131" s="105">
        <f t="shared" si="145"/>
        <v>5402.6</v>
      </c>
      <c r="H3131" s="105">
        <f t="shared" si="146"/>
        <v>8779.2250000000004</v>
      </c>
      <c r="I3131" s="7" t="s">
        <v>17519</v>
      </c>
      <c r="J3131" s="7" t="s">
        <v>272</v>
      </c>
    </row>
    <row r="3132" spans="1:10" customFormat="1" x14ac:dyDescent="0.3">
      <c r="A3132" s="7" t="s">
        <v>7866</v>
      </c>
      <c r="B3132" s="7" t="s">
        <v>7867</v>
      </c>
      <c r="C3132" s="33">
        <v>0</v>
      </c>
      <c r="D3132" s="52">
        <v>4382.7700000000004</v>
      </c>
      <c r="E3132" s="70">
        <v>0</v>
      </c>
      <c r="F3132" s="122">
        <f t="shared" si="147"/>
        <v>6574.1550000000007</v>
      </c>
      <c r="G3132" s="105">
        <f t="shared" si="145"/>
        <v>1753.1080000000002</v>
      </c>
      <c r="H3132" s="105">
        <f t="shared" si="146"/>
        <v>2848.8005000000003</v>
      </c>
      <c r="I3132" s="7" t="s">
        <v>17519</v>
      </c>
      <c r="J3132" s="7" t="s">
        <v>272</v>
      </c>
    </row>
    <row r="3133" spans="1:10" customFormat="1" x14ac:dyDescent="0.3">
      <c r="A3133" s="7" t="s">
        <v>7868</v>
      </c>
      <c r="B3133" s="7" t="s">
        <v>7869</v>
      </c>
      <c r="C3133" s="33">
        <v>0</v>
      </c>
      <c r="D3133" s="52">
        <v>10115</v>
      </c>
      <c r="E3133" s="70">
        <v>0</v>
      </c>
      <c r="F3133" s="122">
        <f t="shared" si="147"/>
        <v>15172.5</v>
      </c>
      <c r="G3133" s="105">
        <f t="shared" si="145"/>
        <v>4046</v>
      </c>
      <c r="H3133" s="105">
        <f t="shared" si="146"/>
        <v>6574.75</v>
      </c>
      <c r="I3133" s="7" t="s">
        <v>17519</v>
      </c>
      <c r="J3133" s="7" t="s">
        <v>272</v>
      </c>
    </row>
    <row r="3134" spans="1:10" customFormat="1" x14ac:dyDescent="0.3">
      <c r="A3134" s="7" t="s">
        <v>7870</v>
      </c>
      <c r="B3134" s="7" t="s">
        <v>7871</v>
      </c>
      <c r="C3134" s="33">
        <v>0</v>
      </c>
      <c r="D3134" s="52">
        <v>3625.93</v>
      </c>
      <c r="E3134" s="70">
        <v>0</v>
      </c>
      <c r="F3134" s="122">
        <f t="shared" si="147"/>
        <v>5438.8949999999995</v>
      </c>
      <c r="G3134" s="105">
        <f t="shared" si="145"/>
        <v>1450.3720000000001</v>
      </c>
      <c r="H3134" s="105">
        <f t="shared" si="146"/>
        <v>2356.8544999999999</v>
      </c>
      <c r="I3134" s="7" t="s">
        <v>17519</v>
      </c>
      <c r="J3134" s="7" t="s">
        <v>272</v>
      </c>
    </row>
    <row r="3135" spans="1:10" customFormat="1" x14ac:dyDescent="0.3">
      <c r="A3135" s="7" t="s">
        <v>7872</v>
      </c>
      <c r="B3135" s="7" t="s">
        <v>7873</v>
      </c>
      <c r="C3135" s="66">
        <v>0</v>
      </c>
      <c r="D3135" s="68">
        <v>36277.15</v>
      </c>
      <c r="E3135" s="70">
        <v>0</v>
      </c>
      <c r="F3135" s="122">
        <f t="shared" si="147"/>
        <v>54415.725000000006</v>
      </c>
      <c r="G3135" s="105">
        <f t="shared" si="145"/>
        <v>14510.86</v>
      </c>
      <c r="H3135" s="105">
        <f t="shared" si="146"/>
        <v>23580.147500000003</v>
      </c>
      <c r="I3135" s="7" t="s">
        <v>17519</v>
      </c>
      <c r="J3135" s="7" t="s">
        <v>272</v>
      </c>
    </row>
    <row r="3136" spans="1:10" customFormat="1" x14ac:dyDescent="0.3">
      <c r="A3136" s="7" t="s">
        <v>7874</v>
      </c>
      <c r="B3136" s="7" t="s">
        <v>7875</v>
      </c>
      <c r="C3136" s="33">
        <v>0</v>
      </c>
      <c r="D3136" s="52">
        <v>6696.13</v>
      </c>
      <c r="E3136" s="70">
        <v>0</v>
      </c>
      <c r="F3136" s="122">
        <f t="shared" si="147"/>
        <v>10044.195</v>
      </c>
      <c r="G3136" s="105">
        <f t="shared" si="145"/>
        <v>2678.4520000000002</v>
      </c>
      <c r="H3136" s="105">
        <f t="shared" si="146"/>
        <v>4352.4845000000005</v>
      </c>
      <c r="I3136" s="7" t="s">
        <v>17519</v>
      </c>
      <c r="J3136" s="7" t="s">
        <v>272</v>
      </c>
    </row>
    <row r="3137" spans="1:10" customFormat="1" x14ac:dyDescent="0.3">
      <c r="A3137" s="7" t="s">
        <v>7876</v>
      </c>
      <c r="B3137" s="7" t="s">
        <v>7877</v>
      </c>
      <c r="C3137" s="33">
        <v>0</v>
      </c>
      <c r="D3137" s="52">
        <v>744600.85</v>
      </c>
      <c r="E3137" s="70">
        <v>0</v>
      </c>
      <c r="F3137" s="122">
        <f t="shared" si="147"/>
        <v>1116901.2749999999</v>
      </c>
      <c r="G3137" s="105">
        <f t="shared" si="145"/>
        <v>297840.34000000003</v>
      </c>
      <c r="H3137" s="105">
        <f t="shared" si="146"/>
        <v>483990.55249999999</v>
      </c>
      <c r="I3137" s="7" t="s">
        <v>17519</v>
      </c>
      <c r="J3137" s="7" t="s">
        <v>272</v>
      </c>
    </row>
    <row r="3138" spans="1:10" customFormat="1" x14ac:dyDescent="0.3">
      <c r="A3138" s="7" t="s">
        <v>7878</v>
      </c>
      <c r="B3138" s="7" t="s">
        <v>7879</v>
      </c>
      <c r="C3138" s="33">
        <v>0</v>
      </c>
      <c r="D3138" s="52">
        <v>258099.1</v>
      </c>
      <c r="E3138" s="70">
        <v>214200</v>
      </c>
      <c r="F3138" s="122">
        <f t="shared" si="147"/>
        <v>321300</v>
      </c>
      <c r="G3138" s="105">
        <f t="shared" si="145"/>
        <v>85680</v>
      </c>
      <c r="H3138" s="105">
        <f t="shared" si="146"/>
        <v>139230</v>
      </c>
      <c r="I3138" s="7" t="s">
        <v>17519</v>
      </c>
      <c r="J3138" s="7" t="s">
        <v>272</v>
      </c>
    </row>
    <row r="3139" spans="1:10" customFormat="1" x14ac:dyDescent="0.3">
      <c r="A3139" s="7" t="s">
        <v>7880</v>
      </c>
      <c r="B3139" s="7" t="s">
        <v>7881</v>
      </c>
      <c r="C3139" s="33">
        <v>0</v>
      </c>
      <c r="D3139" s="52">
        <v>14541.8</v>
      </c>
      <c r="E3139" s="70">
        <v>0</v>
      </c>
      <c r="F3139" s="122">
        <f t="shared" si="147"/>
        <v>21812.699999999997</v>
      </c>
      <c r="G3139" s="105">
        <f t="shared" si="145"/>
        <v>5816.7199999999993</v>
      </c>
      <c r="H3139" s="105">
        <f t="shared" si="146"/>
        <v>9452.1699999999983</v>
      </c>
      <c r="I3139" s="7" t="s">
        <v>17519</v>
      </c>
      <c r="J3139" s="7" t="s">
        <v>272</v>
      </c>
    </row>
    <row r="3140" spans="1:10" customFormat="1" x14ac:dyDescent="0.3">
      <c r="A3140" s="7" t="s">
        <v>7882</v>
      </c>
      <c r="B3140" s="7" t="s">
        <v>7883</v>
      </c>
      <c r="C3140" s="33">
        <v>0</v>
      </c>
      <c r="D3140" s="52">
        <v>552493.19999999995</v>
      </c>
      <c r="E3140" s="70">
        <v>0</v>
      </c>
      <c r="F3140" s="122">
        <f t="shared" si="147"/>
        <v>828739.79999999993</v>
      </c>
      <c r="G3140" s="105">
        <f t="shared" ref="G3140:G3203" si="148">(F3140/1.5)*0.4</f>
        <v>220997.28</v>
      </c>
      <c r="H3140" s="105">
        <f t="shared" ref="H3140:H3203" si="149">(F3140/1.5)*0.65</f>
        <v>359120.57999999996</v>
      </c>
      <c r="I3140" s="7" t="s">
        <v>17519</v>
      </c>
      <c r="J3140" s="7" t="s">
        <v>272</v>
      </c>
    </row>
    <row r="3141" spans="1:10" customFormat="1" x14ac:dyDescent="0.3">
      <c r="A3141" s="7" t="s">
        <v>7884</v>
      </c>
      <c r="B3141" s="7" t="s">
        <v>7885</v>
      </c>
      <c r="C3141" s="33">
        <v>0</v>
      </c>
      <c r="D3141" s="52">
        <v>42108.15</v>
      </c>
      <c r="E3141" s="70">
        <v>0</v>
      </c>
      <c r="F3141" s="122">
        <f t="shared" si="147"/>
        <v>63162.225000000006</v>
      </c>
      <c r="G3141" s="105">
        <f t="shared" si="148"/>
        <v>16843.260000000002</v>
      </c>
      <c r="H3141" s="105">
        <f t="shared" si="149"/>
        <v>27370.297500000001</v>
      </c>
      <c r="I3141" s="7" t="s">
        <v>17519</v>
      </c>
      <c r="J3141" s="7" t="s">
        <v>272</v>
      </c>
    </row>
    <row r="3142" spans="1:10" customFormat="1" x14ac:dyDescent="0.3">
      <c r="A3142" s="7" t="s">
        <v>7886</v>
      </c>
      <c r="B3142" s="7" t="s">
        <v>7887</v>
      </c>
      <c r="C3142" s="33">
        <v>0</v>
      </c>
      <c r="D3142" s="52">
        <v>68425</v>
      </c>
      <c r="E3142" s="70">
        <v>0</v>
      </c>
      <c r="F3142" s="122">
        <f t="shared" si="147"/>
        <v>102637.5</v>
      </c>
      <c r="G3142" s="105">
        <f t="shared" si="148"/>
        <v>27370</v>
      </c>
      <c r="H3142" s="105">
        <f t="shared" si="149"/>
        <v>44476.25</v>
      </c>
      <c r="I3142" s="7" t="s">
        <v>17519</v>
      </c>
      <c r="J3142" s="7" t="s">
        <v>272</v>
      </c>
    </row>
    <row r="3143" spans="1:10" customFormat="1" x14ac:dyDescent="0.3">
      <c r="A3143" s="7" t="s">
        <v>7888</v>
      </c>
      <c r="B3143" s="7" t="s">
        <v>7889</v>
      </c>
      <c r="C3143" s="33">
        <v>0</v>
      </c>
      <c r="D3143" s="52">
        <v>153354.10999999999</v>
      </c>
      <c r="E3143" s="70">
        <v>0</v>
      </c>
      <c r="F3143" s="122">
        <f t="shared" ref="F3143:F3206" si="150">IF(E3143&gt;0,+E3143,IF(D3143&gt;0,+D3143,IF(C3143&gt;0,+C3143,0)))*1.5</f>
        <v>230031.16499999998</v>
      </c>
      <c r="G3143" s="105">
        <f t="shared" si="148"/>
        <v>61341.644</v>
      </c>
      <c r="H3143" s="105">
        <f t="shared" si="149"/>
        <v>99680.171499999997</v>
      </c>
      <c r="I3143" s="7" t="s">
        <v>17520</v>
      </c>
      <c r="J3143" s="7" t="s">
        <v>272</v>
      </c>
    </row>
    <row r="3144" spans="1:10" customFormat="1" x14ac:dyDescent="0.3">
      <c r="A3144" s="7" t="s">
        <v>7890</v>
      </c>
      <c r="B3144" s="7" t="s">
        <v>7891</v>
      </c>
      <c r="C3144" s="33">
        <v>0</v>
      </c>
      <c r="D3144" s="52">
        <v>16254.21</v>
      </c>
      <c r="E3144" s="70">
        <v>0</v>
      </c>
      <c r="F3144" s="122">
        <f t="shared" si="150"/>
        <v>24381.314999999999</v>
      </c>
      <c r="G3144" s="105">
        <f t="shared" si="148"/>
        <v>6501.6840000000002</v>
      </c>
      <c r="H3144" s="105">
        <f t="shared" si="149"/>
        <v>10565.236499999999</v>
      </c>
      <c r="I3144" s="7" t="s">
        <v>17519</v>
      </c>
      <c r="J3144" s="7" t="s">
        <v>272</v>
      </c>
    </row>
    <row r="3145" spans="1:10" customFormat="1" x14ac:dyDescent="0.3">
      <c r="A3145" s="7" t="s">
        <v>7892</v>
      </c>
      <c r="B3145" s="7" t="s">
        <v>7893</v>
      </c>
      <c r="C3145" s="33">
        <v>0</v>
      </c>
      <c r="D3145" s="52">
        <v>416500</v>
      </c>
      <c r="E3145" s="70">
        <v>0</v>
      </c>
      <c r="F3145" s="122">
        <f t="shared" si="150"/>
        <v>624750</v>
      </c>
      <c r="G3145" s="105">
        <f t="shared" si="148"/>
        <v>166600</v>
      </c>
      <c r="H3145" s="105">
        <f t="shared" si="149"/>
        <v>270725</v>
      </c>
      <c r="I3145" s="7" t="s">
        <v>17519</v>
      </c>
      <c r="J3145" s="7" t="s">
        <v>272</v>
      </c>
    </row>
    <row r="3146" spans="1:10" customFormat="1" x14ac:dyDescent="0.3">
      <c r="A3146" s="7" t="s">
        <v>7894</v>
      </c>
      <c r="B3146" s="7" t="s">
        <v>7895</v>
      </c>
      <c r="C3146" s="33">
        <v>0</v>
      </c>
      <c r="D3146" s="52">
        <v>57834</v>
      </c>
      <c r="E3146" s="70">
        <v>0</v>
      </c>
      <c r="F3146" s="122">
        <f t="shared" si="150"/>
        <v>86751</v>
      </c>
      <c r="G3146" s="105">
        <f t="shared" si="148"/>
        <v>23133.600000000002</v>
      </c>
      <c r="H3146" s="105">
        <f t="shared" si="149"/>
        <v>37592.1</v>
      </c>
      <c r="I3146" s="7" t="s">
        <v>17519</v>
      </c>
      <c r="J3146" s="7" t="s">
        <v>272</v>
      </c>
    </row>
    <row r="3147" spans="1:10" customFormat="1" x14ac:dyDescent="0.3">
      <c r="A3147" s="7" t="s">
        <v>7896</v>
      </c>
      <c r="B3147" s="7" t="s">
        <v>7897</v>
      </c>
      <c r="C3147" s="33">
        <v>0</v>
      </c>
      <c r="D3147" s="52">
        <v>57834</v>
      </c>
      <c r="E3147" s="70">
        <v>0</v>
      </c>
      <c r="F3147" s="122">
        <f t="shared" si="150"/>
        <v>86751</v>
      </c>
      <c r="G3147" s="105">
        <f t="shared" si="148"/>
        <v>23133.600000000002</v>
      </c>
      <c r="H3147" s="105">
        <f t="shared" si="149"/>
        <v>37592.1</v>
      </c>
      <c r="I3147" s="7" t="s">
        <v>17519</v>
      </c>
      <c r="J3147" s="7" t="s">
        <v>272</v>
      </c>
    </row>
    <row r="3148" spans="1:10" customFormat="1" x14ac:dyDescent="0.3">
      <c r="A3148" s="7" t="s">
        <v>7898</v>
      </c>
      <c r="B3148" s="7" t="s">
        <v>7899</v>
      </c>
      <c r="C3148" s="33">
        <v>0</v>
      </c>
      <c r="D3148" s="52">
        <v>1718283.84</v>
      </c>
      <c r="E3148" s="70">
        <v>0</v>
      </c>
      <c r="F3148" s="122">
        <f t="shared" si="150"/>
        <v>2577425.7600000002</v>
      </c>
      <c r="G3148" s="105">
        <f t="shared" si="148"/>
        <v>687313.53600000008</v>
      </c>
      <c r="H3148" s="105">
        <f t="shared" si="149"/>
        <v>1116884.496</v>
      </c>
      <c r="I3148" s="7" t="s">
        <v>17519</v>
      </c>
      <c r="J3148" s="7" t="s">
        <v>272</v>
      </c>
    </row>
    <row r="3149" spans="1:10" customFormat="1" x14ac:dyDescent="0.3">
      <c r="A3149" s="7" t="s">
        <v>7900</v>
      </c>
      <c r="B3149" s="7" t="s">
        <v>7901</v>
      </c>
      <c r="C3149" s="33">
        <v>0</v>
      </c>
      <c r="D3149" s="52">
        <v>1462246.42</v>
      </c>
      <c r="E3149" s="70">
        <v>0</v>
      </c>
      <c r="F3149" s="122">
        <f t="shared" si="150"/>
        <v>2193369.63</v>
      </c>
      <c r="G3149" s="105">
        <f t="shared" si="148"/>
        <v>584898.56799999997</v>
      </c>
      <c r="H3149" s="105">
        <f t="shared" si="149"/>
        <v>950460.17299999995</v>
      </c>
      <c r="I3149" s="7" t="s">
        <v>17519</v>
      </c>
      <c r="J3149" s="7" t="s">
        <v>272</v>
      </c>
    </row>
    <row r="3150" spans="1:10" customFormat="1" x14ac:dyDescent="0.3">
      <c r="A3150" s="7" t="s">
        <v>7902</v>
      </c>
      <c r="B3150" s="7" t="s">
        <v>7903</v>
      </c>
      <c r="C3150" s="33">
        <v>0</v>
      </c>
      <c r="D3150" s="52">
        <v>52955</v>
      </c>
      <c r="E3150" s="70">
        <v>0</v>
      </c>
      <c r="F3150" s="122">
        <f t="shared" si="150"/>
        <v>79432.5</v>
      </c>
      <c r="G3150" s="105">
        <f t="shared" si="148"/>
        <v>21182</v>
      </c>
      <c r="H3150" s="105">
        <f t="shared" si="149"/>
        <v>34420.75</v>
      </c>
      <c r="I3150" s="7" t="s">
        <v>17519</v>
      </c>
      <c r="J3150" s="7" t="s">
        <v>272</v>
      </c>
    </row>
    <row r="3151" spans="1:10" customFormat="1" x14ac:dyDescent="0.3">
      <c r="A3151" s="7" t="s">
        <v>7904</v>
      </c>
      <c r="B3151" s="7" t="s">
        <v>7905</v>
      </c>
      <c r="C3151" s="33">
        <v>0</v>
      </c>
      <c r="D3151" s="52">
        <v>214999.67999999999</v>
      </c>
      <c r="E3151" s="70">
        <v>0</v>
      </c>
      <c r="F3151" s="122">
        <f t="shared" si="150"/>
        <v>322499.52</v>
      </c>
      <c r="G3151" s="105">
        <f t="shared" si="148"/>
        <v>85999.872000000018</v>
      </c>
      <c r="H3151" s="105">
        <f t="shared" si="149"/>
        <v>139749.79200000002</v>
      </c>
      <c r="I3151" s="7" t="s">
        <v>17519</v>
      </c>
      <c r="J3151" s="7" t="s">
        <v>272</v>
      </c>
    </row>
    <row r="3152" spans="1:10" customFormat="1" x14ac:dyDescent="0.3">
      <c r="A3152" s="7" t="s">
        <v>7906</v>
      </c>
      <c r="B3152" s="7" t="s">
        <v>7907</v>
      </c>
      <c r="C3152" s="33">
        <v>0</v>
      </c>
      <c r="D3152" s="52">
        <v>67174.31</v>
      </c>
      <c r="E3152" s="70">
        <v>0</v>
      </c>
      <c r="F3152" s="122">
        <f t="shared" si="150"/>
        <v>100761.465</v>
      </c>
      <c r="G3152" s="105">
        <f t="shared" si="148"/>
        <v>26869.724000000002</v>
      </c>
      <c r="H3152" s="105">
        <f t="shared" si="149"/>
        <v>43663.301500000001</v>
      </c>
      <c r="I3152" s="7" t="s">
        <v>17519</v>
      </c>
      <c r="J3152" s="7" t="s">
        <v>272</v>
      </c>
    </row>
    <row r="3153" spans="1:10" customFormat="1" x14ac:dyDescent="0.3">
      <c r="A3153" s="7" t="s">
        <v>7908</v>
      </c>
      <c r="B3153" s="7" t="s">
        <v>7909</v>
      </c>
      <c r="C3153" s="33">
        <v>0</v>
      </c>
      <c r="D3153" s="52">
        <v>67174.31</v>
      </c>
      <c r="E3153" s="70">
        <v>0</v>
      </c>
      <c r="F3153" s="122">
        <f t="shared" si="150"/>
        <v>100761.465</v>
      </c>
      <c r="G3153" s="105">
        <f t="shared" si="148"/>
        <v>26869.724000000002</v>
      </c>
      <c r="H3153" s="105">
        <f t="shared" si="149"/>
        <v>43663.301500000001</v>
      </c>
      <c r="I3153" s="7" t="s">
        <v>17519</v>
      </c>
      <c r="J3153" s="7" t="s">
        <v>272</v>
      </c>
    </row>
    <row r="3154" spans="1:10" customFormat="1" x14ac:dyDescent="0.3">
      <c r="A3154" s="7" t="s">
        <v>7910</v>
      </c>
      <c r="B3154" s="7" t="s">
        <v>7911</v>
      </c>
      <c r="C3154" s="33">
        <v>0</v>
      </c>
      <c r="D3154" s="52">
        <v>70120.75</v>
      </c>
      <c r="E3154" s="70">
        <v>0</v>
      </c>
      <c r="F3154" s="122">
        <f t="shared" si="150"/>
        <v>105181.125</v>
      </c>
      <c r="G3154" s="105">
        <f t="shared" si="148"/>
        <v>28048.300000000003</v>
      </c>
      <c r="H3154" s="105">
        <f t="shared" si="149"/>
        <v>45578.487500000003</v>
      </c>
      <c r="I3154" s="7" t="s">
        <v>17519</v>
      </c>
      <c r="J3154" s="7" t="s">
        <v>272</v>
      </c>
    </row>
    <row r="3155" spans="1:10" customFormat="1" x14ac:dyDescent="0.3">
      <c r="A3155" s="7" t="s">
        <v>7912</v>
      </c>
      <c r="B3155" s="7" t="s">
        <v>7913</v>
      </c>
      <c r="C3155" s="33">
        <v>0</v>
      </c>
      <c r="D3155" s="52">
        <v>32665.5</v>
      </c>
      <c r="E3155" s="70">
        <v>0</v>
      </c>
      <c r="F3155" s="122">
        <f t="shared" si="150"/>
        <v>48998.25</v>
      </c>
      <c r="G3155" s="105">
        <f t="shared" si="148"/>
        <v>13066.2</v>
      </c>
      <c r="H3155" s="105">
        <f t="shared" si="149"/>
        <v>21232.575000000001</v>
      </c>
      <c r="I3155" s="7" t="s">
        <v>17519</v>
      </c>
      <c r="J3155" s="7" t="s">
        <v>272</v>
      </c>
    </row>
    <row r="3156" spans="1:10" customFormat="1" x14ac:dyDescent="0.3">
      <c r="A3156" s="7" t="s">
        <v>7914</v>
      </c>
      <c r="B3156" s="7" t="s">
        <v>7915</v>
      </c>
      <c r="C3156" s="33">
        <v>0</v>
      </c>
      <c r="D3156" s="52">
        <v>188024.76</v>
      </c>
      <c r="E3156" s="70">
        <v>0</v>
      </c>
      <c r="F3156" s="122">
        <f t="shared" si="150"/>
        <v>282037.14</v>
      </c>
      <c r="G3156" s="105">
        <f t="shared" si="148"/>
        <v>75209.90400000001</v>
      </c>
      <c r="H3156" s="105">
        <f t="shared" si="149"/>
        <v>122216.09400000001</v>
      </c>
      <c r="I3156" s="7" t="s">
        <v>17519</v>
      </c>
      <c r="J3156" s="7" t="s">
        <v>272</v>
      </c>
    </row>
    <row r="3157" spans="1:10" customFormat="1" x14ac:dyDescent="0.3">
      <c r="A3157" s="7" t="s">
        <v>7916</v>
      </c>
      <c r="B3157" s="7" t="s">
        <v>7917</v>
      </c>
      <c r="C3157" s="33">
        <v>0</v>
      </c>
      <c r="D3157" s="52">
        <v>188024.76</v>
      </c>
      <c r="E3157" s="70">
        <v>0</v>
      </c>
      <c r="F3157" s="122">
        <f t="shared" si="150"/>
        <v>282037.14</v>
      </c>
      <c r="G3157" s="105">
        <f t="shared" si="148"/>
        <v>75209.90400000001</v>
      </c>
      <c r="H3157" s="105">
        <f t="shared" si="149"/>
        <v>122216.09400000001</v>
      </c>
      <c r="I3157" s="7" t="s">
        <v>17519</v>
      </c>
      <c r="J3157" s="7" t="s">
        <v>272</v>
      </c>
    </row>
    <row r="3158" spans="1:10" customFormat="1" x14ac:dyDescent="0.3">
      <c r="A3158" s="7" t="s">
        <v>7918</v>
      </c>
      <c r="B3158" s="7" t="s">
        <v>7919</v>
      </c>
      <c r="C3158" s="33">
        <v>0</v>
      </c>
      <c r="D3158" s="52">
        <v>188024.76</v>
      </c>
      <c r="E3158" s="70">
        <v>0</v>
      </c>
      <c r="F3158" s="122">
        <f t="shared" si="150"/>
        <v>282037.14</v>
      </c>
      <c r="G3158" s="105">
        <f t="shared" si="148"/>
        <v>75209.90400000001</v>
      </c>
      <c r="H3158" s="105">
        <f t="shared" si="149"/>
        <v>122216.09400000001</v>
      </c>
      <c r="I3158" s="7" t="s">
        <v>17519</v>
      </c>
      <c r="J3158" s="7" t="s">
        <v>272</v>
      </c>
    </row>
    <row r="3159" spans="1:10" customFormat="1" x14ac:dyDescent="0.3">
      <c r="A3159" s="7" t="s">
        <v>7920</v>
      </c>
      <c r="B3159" s="7" t="s">
        <v>7921</v>
      </c>
      <c r="C3159" s="33">
        <v>0</v>
      </c>
      <c r="D3159" s="52">
        <v>188024.76</v>
      </c>
      <c r="E3159" s="70">
        <v>0</v>
      </c>
      <c r="F3159" s="122">
        <f t="shared" si="150"/>
        <v>282037.14</v>
      </c>
      <c r="G3159" s="105">
        <f t="shared" si="148"/>
        <v>75209.90400000001</v>
      </c>
      <c r="H3159" s="105">
        <f t="shared" si="149"/>
        <v>122216.09400000001</v>
      </c>
      <c r="I3159" s="7" t="s">
        <v>17519</v>
      </c>
      <c r="J3159" s="7" t="s">
        <v>272</v>
      </c>
    </row>
    <row r="3160" spans="1:10" customFormat="1" x14ac:dyDescent="0.3">
      <c r="A3160" s="7" t="s">
        <v>7922</v>
      </c>
      <c r="B3160" s="7" t="s">
        <v>7923</v>
      </c>
      <c r="C3160" s="33">
        <v>0</v>
      </c>
      <c r="D3160" s="52">
        <v>20230</v>
      </c>
      <c r="E3160" s="70">
        <v>0</v>
      </c>
      <c r="F3160" s="122">
        <f t="shared" si="150"/>
        <v>30345</v>
      </c>
      <c r="G3160" s="105">
        <f t="shared" si="148"/>
        <v>8092</v>
      </c>
      <c r="H3160" s="105">
        <f t="shared" si="149"/>
        <v>13149.5</v>
      </c>
      <c r="I3160" s="7" t="s">
        <v>17519</v>
      </c>
      <c r="J3160" s="7" t="s">
        <v>272</v>
      </c>
    </row>
    <row r="3161" spans="1:10" customFormat="1" x14ac:dyDescent="0.3">
      <c r="A3161" s="7" t="s">
        <v>7924</v>
      </c>
      <c r="B3161" s="7" t="s">
        <v>7925</v>
      </c>
      <c r="C3161" s="33">
        <v>0</v>
      </c>
      <c r="D3161" s="52">
        <v>5890.5</v>
      </c>
      <c r="E3161" s="70">
        <v>0</v>
      </c>
      <c r="F3161" s="122">
        <f t="shared" si="150"/>
        <v>8835.75</v>
      </c>
      <c r="G3161" s="105">
        <f t="shared" si="148"/>
        <v>2356.2000000000003</v>
      </c>
      <c r="H3161" s="105">
        <f t="shared" si="149"/>
        <v>3828.8250000000003</v>
      </c>
      <c r="I3161" s="7" t="s">
        <v>17519</v>
      </c>
      <c r="J3161" s="7" t="s">
        <v>272</v>
      </c>
    </row>
    <row r="3162" spans="1:10" customFormat="1" x14ac:dyDescent="0.3">
      <c r="A3162" s="7" t="s">
        <v>7926</v>
      </c>
      <c r="B3162" s="7" t="s">
        <v>7927</v>
      </c>
      <c r="C3162" s="33">
        <v>0</v>
      </c>
      <c r="D3162" s="52">
        <v>2945.25</v>
      </c>
      <c r="E3162" s="70">
        <v>0</v>
      </c>
      <c r="F3162" s="122">
        <f t="shared" si="150"/>
        <v>4417.875</v>
      </c>
      <c r="G3162" s="105">
        <f t="shared" si="148"/>
        <v>1178.1000000000001</v>
      </c>
      <c r="H3162" s="105">
        <f t="shared" si="149"/>
        <v>1914.4125000000001</v>
      </c>
      <c r="I3162" s="7" t="s">
        <v>17519</v>
      </c>
      <c r="J3162" s="7" t="s">
        <v>272</v>
      </c>
    </row>
    <row r="3163" spans="1:10" customFormat="1" x14ac:dyDescent="0.3">
      <c r="A3163" s="7" t="s">
        <v>7928</v>
      </c>
      <c r="B3163" s="7" t="s">
        <v>7929</v>
      </c>
      <c r="C3163" s="33">
        <v>0</v>
      </c>
      <c r="D3163" s="52">
        <v>5890.5</v>
      </c>
      <c r="E3163" s="70">
        <v>0</v>
      </c>
      <c r="F3163" s="122">
        <f t="shared" si="150"/>
        <v>8835.75</v>
      </c>
      <c r="G3163" s="105">
        <f t="shared" si="148"/>
        <v>2356.2000000000003</v>
      </c>
      <c r="H3163" s="105">
        <f t="shared" si="149"/>
        <v>3828.8250000000003</v>
      </c>
      <c r="I3163" s="7" t="s">
        <v>17519</v>
      </c>
      <c r="J3163" s="7" t="s">
        <v>272</v>
      </c>
    </row>
    <row r="3164" spans="1:10" customFormat="1" x14ac:dyDescent="0.3">
      <c r="A3164" s="7" t="s">
        <v>7930</v>
      </c>
      <c r="B3164" s="7" t="s">
        <v>7931</v>
      </c>
      <c r="C3164" s="33">
        <v>0</v>
      </c>
      <c r="D3164" s="52">
        <v>14137.2</v>
      </c>
      <c r="E3164" s="70">
        <v>0</v>
      </c>
      <c r="F3164" s="122">
        <f t="shared" si="150"/>
        <v>21205.800000000003</v>
      </c>
      <c r="G3164" s="105">
        <f t="shared" si="148"/>
        <v>5654.880000000001</v>
      </c>
      <c r="H3164" s="105">
        <f t="shared" si="149"/>
        <v>9189.1800000000021</v>
      </c>
      <c r="I3164" s="7" t="s">
        <v>17519</v>
      </c>
      <c r="J3164" s="7" t="s">
        <v>272</v>
      </c>
    </row>
    <row r="3165" spans="1:10" customFormat="1" x14ac:dyDescent="0.3">
      <c r="A3165" s="7" t="s">
        <v>7932</v>
      </c>
      <c r="B3165" s="7" t="s">
        <v>7933</v>
      </c>
      <c r="C3165" s="33">
        <v>0</v>
      </c>
      <c r="D3165" s="52">
        <v>50334.62</v>
      </c>
      <c r="E3165" s="70">
        <v>0</v>
      </c>
      <c r="F3165" s="122">
        <f t="shared" si="150"/>
        <v>75501.930000000008</v>
      </c>
      <c r="G3165" s="105">
        <f t="shared" si="148"/>
        <v>20133.848000000002</v>
      </c>
      <c r="H3165" s="105">
        <f t="shared" si="149"/>
        <v>32717.503000000004</v>
      </c>
      <c r="I3165" s="7" t="s">
        <v>17519</v>
      </c>
      <c r="J3165" s="7" t="s">
        <v>272</v>
      </c>
    </row>
    <row r="3166" spans="1:10" customFormat="1" x14ac:dyDescent="0.3">
      <c r="A3166" s="7" t="s">
        <v>7934</v>
      </c>
      <c r="B3166" s="7" t="s">
        <v>7935</v>
      </c>
      <c r="C3166" s="33">
        <v>0</v>
      </c>
      <c r="D3166" s="52">
        <v>50334.62</v>
      </c>
      <c r="E3166" s="70">
        <v>0</v>
      </c>
      <c r="F3166" s="122">
        <f t="shared" si="150"/>
        <v>75501.930000000008</v>
      </c>
      <c r="G3166" s="105">
        <f t="shared" si="148"/>
        <v>20133.848000000002</v>
      </c>
      <c r="H3166" s="105">
        <f t="shared" si="149"/>
        <v>32717.503000000004</v>
      </c>
      <c r="I3166" s="7" t="s">
        <v>17519</v>
      </c>
      <c r="J3166" s="7" t="s">
        <v>272</v>
      </c>
    </row>
    <row r="3167" spans="1:10" customFormat="1" x14ac:dyDescent="0.3">
      <c r="A3167" s="7" t="s">
        <v>7936</v>
      </c>
      <c r="B3167" s="7" t="s">
        <v>7937</v>
      </c>
      <c r="C3167" s="33">
        <v>0</v>
      </c>
      <c r="D3167" s="52">
        <v>50334.62</v>
      </c>
      <c r="E3167" s="70">
        <v>0</v>
      </c>
      <c r="F3167" s="122">
        <f t="shared" si="150"/>
        <v>75501.930000000008</v>
      </c>
      <c r="G3167" s="105">
        <f t="shared" si="148"/>
        <v>20133.848000000002</v>
      </c>
      <c r="H3167" s="105">
        <f t="shared" si="149"/>
        <v>32717.503000000004</v>
      </c>
      <c r="I3167" s="7" t="s">
        <v>17519</v>
      </c>
      <c r="J3167" s="7" t="s">
        <v>272</v>
      </c>
    </row>
    <row r="3168" spans="1:10" customFormat="1" x14ac:dyDescent="0.3">
      <c r="A3168" s="7" t="s">
        <v>7938</v>
      </c>
      <c r="B3168" s="7" t="s">
        <v>7939</v>
      </c>
      <c r="C3168" s="33">
        <v>0</v>
      </c>
      <c r="D3168" s="52">
        <v>50334.62</v>
      </c>
      <c r="E3168" s="70">
        <v>0</v>
      </c>
      <c r="F3168" s="122">
        <f t="shared" si="150"/>
        <v>75501.930000000008</v>
      </c>
      <c r="G3168" s="105">
        <f t="shared" si="148"/>
        <v>20133.848000000002</v>
      </c>
      <c r="H3168" s="105">
        <f t="shared" si="149"/>
        <v>32717.503000000004</v>
      </c>
      <c r="I3168" s="7" t="s">
        <v>17519</v>
      </c>
      <c r="J3168" s="7" t="s">
        <v>272</v>
      </c>
    </row>
    <row r="3169" spans="1:10" customFormat="1" x14ac:dyDescent="0.3">
      <c r="A3169" s="7" t="s">
        <v>7940</v>
      </c>
      <c r="B3169" s="7" t="s">
        <v>7941</v>
      </c>
      <c r="C3169" s="33">
        <v>0</v>
      </c>
      <c r="D3169" s="52">
        <v>32559.18</v>
      </c>
      <c r="E3169" s="70">
        <v>52955</v>
      </c>
      <c r="F3169" s="122">
        <f t="shared" si="150"/>
        <v>79432.5</v>
      </c>
      <c r="G3169" s="105">
        <f t="shared" si="148"/>
        <v>21182</v>
      </c>
      <c r="H3169" s="105">
        <f t="shared" si="149"/>
        <v>34420.75</v>
      </c>
      <c r="I3169" s="7" t="s">
        <v>17519</v>
      </c>
      <c r="J3169" s="7" t="s">
        <v>272</v>
      </c>
    </row>
    <row r="3170" spans="1:10" customFormat="1" x14ac:dyDescent="0.3">
      <c r="A3170" s="7" t="s">
        <v>7942</v>
      </c>
      <c r="B3170" s="7" t="s">
        <v>7943</v>
      </c>
      <c r="C3170" s="33">
        <v>0</v>
      </c>
      <c r="D3170" s="52">
        <v>28560</v>
      </c>
      <c r="E3170" s="70">
        <v>0</v>
      </c>
      <c r="F3170" s="122">
        <f t="shared" si="150"/>
        <v>42840</v>
      </c>
      <c r="G3170" s="105">
        <f t="shared" si="148"/>
        <v>11424</v>
      </c>
      <c r="H3170" s="105">
        <f t="shared" si="149"/>
        <v>18564</v>
      </c>
      <c r="I3170" s="7" t="s">
        <v>17519</v>
      </c>
      <c r="J3170" s="7" t="s">
        <v>272</v>
      </c>
    </row>
    <row r="3171" spans="1:10" customFormat="1" x14ac:dyDescent="0.3">
      <c r="A3171" s="7" t="s">
        <v>7944</v>
      </c>
      <c r="B3171" s="7" t="s">
        <v>7945</v>
      </c>
      <c r="C3171" s="33">
        <v>0</v>
      </c>
      <c r="D3171" s="52">
        <v>71400</v>
      </c>
      <c r="E3171" s="70">
        <v>0</v>
      </c>
      <c r="F3171" s="122">
        <f t="shared" si="150"/>
        <v>107100</v>
      </c>
      <c r="G3171" s="105">
        <f t="shared" si="148"/>
        <v>28560</v>
      </c>
      <c r="H3171" s="105">
        <f t="shared" si="149"/>
        <v>46410</v>
      </c>
      <c r="I3171" s="7" t="s">
        <v>17519</v>
      </c>
      <c r="J3171" s="7" t="s">
        <v>272</v>
      </c>
    </row>
    <row r="3172" spans="1:10" customFormat="1" x14ac:dyDescent="0.3">
      <c r="A3172" s="7" t="s">
        <v>7946</v>
      </c>
      <c r="B3172" s="7" t="s">
        <v>7947</v>
      </c>
      <c r="C3172" s="33">
        <v>0</v>
      </c>
      <c r="D3172" s="52">
        <v>4382.7700000000004</v>
      </c>
      <c r="E3172" s="70">
        <v>0</v>
      </c>
      <c r="F3172" s="122">
        <f t="shared" si="150"/>
        <v>6574.1550000000007</v>
      </c>
      <c r="G3172" s="105">
        <f t="shared" si="148"/>
        <v>1753.1080000000002</v>
      </c>
      <c r="H3172" s="105">
        <f t="shared" si="149"/>
        <v>2848.8005000000003</v>
      </c>
      <c r="I3172" s="7" t="s">
        <v>17519</v>
      </c>
      <c r="J3172" s="7" t="s">
        <v>272</v>
      </c>
    </row>
    <row r="3173" spans="1:10" customFormat="1" x14ac:dyDescent="0.3">
      <c r="A3173" s="7" t="s">
        <v>7948</v>
      </c>
      <c r="B3173" s="7" t="s">
        <v>7949</v>
      </c>
      <c r="C3173" s="33">
        <v>0</v>
      </c>
      <c r="D3173" s="52">
        <v>8703.66</v>
      </c>
      <c r="E3173" s="70">
        <v>0</v>
      </c>
      <c r="F3173" s="122">
        <f t="shared" si="150"/>
        <v>13055.49</v>
      </c>
      <c r="G3173" s="105">
        <f t="shared" si="148"/>
        <v>3481.4639999999999</v>
      </c>
      <c r="H3173" s="105">
        <f t="shared" si="149"/>
        <v>5657.3789999999999</v>
      </c>
      <c r="I3173" s="7" t="s">
        <v>17519</v>
      </c>
      <c r="J3173" s="7" t="s">
        <v>272</v>
      </c>
    </row>
    <row r="3174" spans="1:10" customFormat="1" x14ac:dyDescent="0.3">
      <c r="A3174" s="7" t="s">
        <v>7950</v>
      </c>
      <c r="B3174" s="7" t="s">
        <v>7951</v>
      </c>
      <c r="C3174" s="33">
        <v>809200</v>
      </c>
      <c r="D3174" s="52">
        <v>809200</v>
      </c>
      <c r="E3174" s="70">
        <v>595000</v>
      </c>
      <c r="F3174" s="122">
        <f t="shared" si="150"/>
        <v>892500</v>
      </c>
      <c r="G3174" s="105">
        <f t="shared" si="148"/>
        <v>238000</v>
      </c>
      <c r="H3174" s="105">
        <f t="shared" si="149"/>
        <v>386750</v>
      </c>
      <c r="I3174" s="7" t="s">
        <v>17519</v>
      </c>
      <c r="J3174" s="7" t="s">
        <v>272</v>
      </c>
    </row>
    <row r="3175" spans="1:10" customFormat="1" x14ac:dyDescent="0.3">
      <c r="A3175" s="7" t="s">
        <v>7952</v>
      </c>
      <c r="B3175" s="7" t="s">
        <v>7953</v>
      </c>
      <c r="C3175" s="33">
        <v>0</v>
      </c>
      <c r="D3175" s="52">
        <v>1656732.88</v>
      </c>
      <c r="E3175" s="70">
        <v>1590563.52</v>
      </c>
      <c r="F3175" s="122">
        <f t="shared" si="150"/>
        <v>2385845.2800000003</v>
      </c>
      <c r="G3175" s="105">
        <f t="shared" si="148"/>
        <v>636225.40800000017</v>
      </c>
      <c r="H3175" s="105">
        <f t="shared" si="149"/>
        <v>1033866.2880000002</v>
      </c>
      <c r="I3175" s="7" t="s">
        <v>17519</v>
      </c>
      <c r="J3175" s="7" t="s">
        <v>272</v>
      </c>
    </row>
    <row r="3176" spans="1:10" customFormat="1" x14ac:dyDescent="0.3">
      <c r="A3176" s="7" t="s">
        <v>7954</v>
      </c>
      <c r="B3176" s="7" t="s">
        <v>7955</v>
      </c>
      <c r="C3176" s="33">
        <v>0</v>
      </c>
      <c r="D3176" s="52">
        <v>4118.59</v>
      </c>
      <c r="E3176" s="70">
        <v>0</v>
      </c>
      <c r="F3176" s="122">
        <f t="shared" si="150"/>
        <v>6177.8850000000002</v>
      </c>
      <c r="G3176" s="105">
        <f t="shared" si="148"/>
        <v>1647.4360000000001</v>
      </c>
      <c r="H3176" s="105">
        <f t="shared" si="149"/>
        <v>2677.0835000000002</v>
      </c>
      <c r="I3176" s="7" t="s">
        <v>17519</v>
      </c>
      <c r="J3176" s="7" t="s">
        <v>272</v>
      </c>
    </row>
    <row r="3177" spans="1:10" customFormat="1" x14ac:dyDescent="0.3">
      <c r="A3177" s="7" t="s">
        <v>7956</v>
      </c>
      <c r="B3177" s="7" t="s">
        <v>7957</v>
      </c>
      <c r="C3177" s="33">
        <v>0</v>
      </c>
      <c r="D3177" s="52">
        <v>2262.19</v>
      </c>
      <c r="E3177" s="70">
        <v>0</v>
      </c>
      <c r="F3177" s="122">
        <f t="shared" si="150"/>
        <v>3393.2849999999999</v>
      </c>
      <c r="G3177" s="105">
        <f t="shared" si="148"/>
        <v>904.87600000000009</v>
      </c>
      <c r="H3177" s="105">
        <f t="shared" si="149"/>
        <v>1470.4235000000001</v>
      </c>
      <c r="I3177" s="7" t="s">
        <v>17519</v>
      </c>
      <c r="J3177" s="7" t="s">
        <v>272</v>
      </c>
    </row>
    <row r="3178" spans="1:10" customFormat="1" x14ac:dyDescent="0.3">
      <c r="A3178" s="7" t="s">
        <v>7958</v>
      </c>
      <c r="B3178" s="7" t="s">
        <v>7959</v>
      </c>
      <c r="C3178" s="33">
        <v>0</v>
      </c>
      <c r="D3178" s="52">
        <v>35700</v>
      </c>
      <c r="E3178" s="70">
        <v>0</v>
      </c>
      <c r="F3178" s="122">
        <f t="shared" si="150"/>
        <v>53550</v>
      </c>
      <c r="G3178" s="105">
        <f t="shared" si="148"/>
        <v>14280</v>
      </c>
      <c r="H3178" s="105">
        <f t="shared" si="149"/>
        <v>23205</v>
      </c>
      <c r="I3178" s="7" t="s">
        <v>17519</v>
      </c>
      <c r="J3178" s="7" t="s">
        <v>272</v>
      </c>
    </row>
    <row r="3179" spans="1:10" customFormat="1" x14ac:dyDescent="0.3">
      <c r="A3179" s="7" t="s">
        <v>7960</v>
      </c>
      <c r="B3179" s="7" t="s">
        <v>7961</v>
      </c>
      <c r="C3179" s="33">
        <v>0</v>
      </c>
      <c r="D3179" s="52">
        <v>3293.92</v>
      </c>
      <c r="E3179" s="70">
        <v>0</v>
      </c>
      <c r="F3179" s="122">
        <f t="shared" si="150"/>
        <v>4940.88</v>
      </c>
      <c r="G3179" s="105">
        <f t="shared" si="148"/>
        <v>1317.5680000000002</v>
      </c>
      <c r="H3179" s="105">
        <f t="shared" si="149"/>
        <v>2141.0480000000002</v>
      </c>
      <c r="I3179" s="7" t="s">
        <v>17519</v>
      </c>
      <c r="J3179" s="7" t="s">
        <v>272</v>
      </c>
    </row>
    <row r="3180" spans="1:10" customFormat="1" x14ac:dyDescent="0.3">
      <c r="A3180" s="7" t="s">
        <v>7962</v>
      </c>
      <c r="B3180" s="7" t="s">
        <v>7963</v>
      </c>
      <c r="C3180" s="33">
        <v>0</v>
      </c>
      <c r="D3180" s="52">
        <v>22407.7</v>
      </c>
      <c r="E3180" s="70">
        <v>0</v>
      </c>
      <c r="F3180" s="122">
        <f t="shared" si="150"/>
        <v>33611.550000000003</v>
      </c>
      <c r="G3180" s="105">
        <f t="shared" si="148"/>
        <v>8963.08</v>
      </c>
      <c r="H3180" s="105">
        <f t="shared" si="149"/>
        <v>14565.005000000001</v>
      </c>
      <c r="I3180" s="7" t="s">
        <v>17519</v>
      </c>
      <c r="J3180" s="7" t="s">
        <v>272</v>
      </c>
    </row>
    <row r="3181" spans="1:10" customFormat="1" x14ac:dyDescent="0.3">
      <c r="A3181" s="7" t="s">
        <v>7964</v>
      </c>
      <c r="B3181" s="7" t="s">
        <v>7965</v>
      </c>
      <c r="C3181" s="33">
        <v>0</v>
      </c>
      <c r="D3181" s="52">
        <v>134428.35</v>
      </c>
      <c r="E3181" s="70">
        <v>0</v>
      </c>
      <c r="F3181" s="122">
        <f t="shared" si="150"/>
        <v>201642.52500000002</v>
      </c>
      <c r="G3181" s="105">
        <f t="shared" si="148"/>
        <v>53771.340000000004</v>
      </c>
      <c r="H3181" s="105">
        <f t="shared" si="149"/>
        <v>87378.427500000005</v>
      </c>
      <c r="I3181" s="7" t="s">
        <v>17519</v>
      </c>
      <c r="J3181" s="7" t="s">
        <v>272</v>
      </c>
    </row>
    <row r="3182" spans="1:10" customFormat="1" x14ac:dyDescent="0.3">
      <c r="A3182" s="7" t="s">
        <v>7966</v>
      </c>
      <c r="B3182" s="7" t="s">
        <v>7967</v>
      </c>
      <c r="C3182" s="33">
        <v>0</v>
      </c>
      <c r="D3182" s="52">
        <v>22372</v>
      </c>
      <c r="E3182" s="70">
        <v>0</v>
      </c>
      <c r="F3182" s="122">
        <f t="shared" si="150"/>
        <v>33558</v>
      </c>
      <c r="G3182" s="105">
        <f t="shared" si="148"/>
        <v>8948.8000000000011</v>
      </c>
      <c r="H3182" s="105">
        <f t="shared" si="149"/>
        <v>14541.800000000001</v>
      </c>
      <c r="I3182" s="7" t="s">
        <v>17519</v>
      </c>
      <c r="J3182" s="7" t="s">
        <v>272</v>
      </c>
    </row>
    <row r="3183" spans="1:10" customFormat="1" x14ac:dyDescent="0.3">
      <c r="A3183" s="7" t="s">
        <v>7968</v>
      </c>
      <c r="B3183" s="7" t="s">
        <v>7969</v>
      </c>
      <c r="C3183" s="33">
        <v>0</v>
      </c>
      <c r="D3183" s="52">
        <v>32963</v>
      </c>
      <c r="E3183" s="70">
        <v>0</v>
      </c>
      <c r="F3183" s="122">
        <f t="shared" si="150"/>
        <v>49444.5</v>
      </c>
      <c r="G3183" s="105">
        <f t="shared" si="148"/>
        <v>13185.2</v>
      </c>
      <c r="H3183" s="105">
        <f t="shared" si="149"/>
        <v>21425.95</v>
      </c>
      <c r="I3183" s="7" t="s">
        <v>17519</v>
      </c>
      <c r="J3183" s="7" t="s">
        <v>272</v>
      </c>
    </row>
    <row r="3184" spans="1:10" customFormat="1" x14ac:dyDescent="0.3">
      <c r="A3184" s="7" t="s">
        <v>7970</v>
      </c>
      <c r="B3184" s="7" t="s">
        <v>7971</v>
      </c>
      <c r="C3184" s="33">
        <v>0</v>
      </c>
      <c r="D3184" s="52">
        <v>28560</v>
      </c>
      <c r="E3184" s="70">
        <v>0</v>
      </c>
      <c r="F3184" s="122">
        <f t="shared" si="150"/>
        <v>42840</v>
      </c>
      <c r="G3184" s="105">
        <f t="shared" si="148"/>
        <v>11424</v>
      </c>
      <c r="H3184" s="105">
        <f t="shared" si="149"/>
        <v>18564</v>
      </c>
      <c r="I3184" s="7" t="s">
        <v>17519</v>
      </c>
      <c r="J3184" s="7" t="s">
        <v>272</v>
      </c>
    </row>
    <row r="3185" spans="1:10" customFormat="1" x14ac:dyDescent="0.3">
      <c r="A3185" s="7" t="s">
        <v>7972</v>
      </c>
      <c r="B3185" s="7" t="s">
        <v>7973</v>
      </c>
      <c r="C3185" s="66">
        <v>0</v>
      </c>
      <c r="D3185" s="68">
        <v>26180</v>
      </c>
      <c r="E3185" s="70">
        <v>0</v>
      </c>
      <c r="F3185" s="122">
        <f t="shared" si="150"/>
        <v>39270</v>
      </c>
      <c r="G3185" s="105">
        <f t="shared" si="148"/>
        <v>10472</v>
      </c>
      <c r="H3185" s="105">
        <f t="shared" si="149"/>
        <v>17017</v>
      </c>
      <c r="I3185" s="7" t="s">
        <v>17519</v>
      </c>
      <c r="J3185" s="7" t="s">
        <v>272</v>
      </c>
    </row>
    <row r="3186" spans="1:10" customFormat="1" x14ac:dyDescent="0.3">
      <c r="A3186" s="7" t="s">
        <v>7974</v>
      </c>
      <c r="B3186" s="7" t="s">
        <v>7975</v>
      </c>
      <c r="C3186" s="33">
        <v>0</v>
      </c>
      <c r="D3186" s="52">
        <v>44625</v>
      </c>
      <c r="E3186" s="70">
        <v>0</v>
      </c>
      <c r="F3186" s="122">
        <f t="shared" si="150"/>
        <v>66937.5</v>
      </c>
      <c r="G3186" s="105">
        <f t="shared" si="148"/>
        <v>17850</v>
      </c>
      <c r="H3186" s="105">
        <f t="shared" si="149"/>
        <v>29006.25</v>
      </c>
      <c r="I3186" s="7" t="s">
        <v>17519</v>
      </c>
      <c r="J3186" s="7" t="s">
        <v>272</v>
      </c>
    </row>
    <row r="3187" spans="1:10" customFormat="1" x14ac:dyDescent="0.3">
      <c r="A3187" s="7" t="s">
        <v>7976</v>
      </c>
      <c r="B3187" s="7" t="s">
        <v>7977</v>
      </c>
      <c r="C3187" s="33">
        <v>0</v>
      </c>
      <c r="D3187" s="52">
        <v>22610</v>
      </c>
      <c r="E3187" s="70">
        <v>0</v>
      </c>
      <c r="F3187" s="122">
        <f t="shared" si="150"/>
        <v>33915</v>
      </c>
      <c r="G3187" s="105">
        <f t="shared" si="148"/>
        <v>9044</v>
      </c>
      <c r="H3187" s="105">
        <f t="shared" si="149"/>
        <v>14696.5</v>
      </c>
      <c r="I3187" s="7" t="s">
        <v>17519</v>
      </c>
      <c r="J3187" s="7" t="s">
        <v>272</v>
      </c>
    </row>
    <row r="3188" spans="1:10" customFormat="1" x14ac:dyDescent="0.3">
      <c r="A3188" s="7" t="s">
        <v>7978</v>
      </c>
      <c r="B3188" s="7" t="s">
        <v>7979</v>
      </c>
      <c r="C3188" s="33">
        <v>0</v>
      </c>
      <c r="D3188" s="52">
        <v>22610</v>
      </c>
      <c r="E3188" s="70">
        <v>0</v>
      </c>
      <c r="F3188" s="122">
        <f t="shared" si="150"/>
        <v>33915</v>
      </c>
      <c r="G3188" s="105">
        <f t="shared" si="148"/>
        <v>9044</v>
      </c>
      <c r="H3188" s="105">
        <f t="shared" si="149"/>
        <v>14696.5</v>
      </c>
      <c r="I3188" s="7" t="s">
        <v>17519</v>
      </c>
      <c r="J3188" s="7" t="s">
        <v>272</v>
      </c>
    </row>
    <row r="3189" spans="1:10" customFormat="1" x14ac:dyDescent="0.3">
      <c r="A3189" s="7" t="s">
        <v>7980</v>
      </c>
      <c r="B3189" s="7" t="s">
        <v>7981</v>
      </c>
      <c r="C3189" s="33">
        <v>0</v>
      </c>
      <c r="D3189" s="52">
        <v>22610</v>
      </c>
      <c r="E3189" s="70">
        <v>0</v>
      </c>
      <c r="F3189" s="122">
        <f t="shared" si="150"/>
        <v>33915</v>
      </c>
      <c r="G3189" s="105">
        <f t="shared" si="148"/>
        <v>9044</v>
      </c>
      <c r="H3189" s="105">
        <f t="shared" si="149"/>
        <v>14696.5</v>
      </c>
      <c r="I3189" s="7" t="s">
        <v>17519</v>
      </c>
      <c r="J3189" s="7" t="s">
        <v>272</v>
      </c>
    </row>
    <row r="3190" spans="1:10" customFormat="1" x14ac:dyDescent="0.3">
      <c r="A3190" s="7" t="s">
        <v>7982</v>
      </c>
      <c r="B3190" s="7" t="s">
        <v>7983</v>
      </c>
      <c r="C3190" s="33">
        <v>0</v>
      </c>
      <c r="D3190" s="52">
        <v>22148.28</v>
      </c>
      <c r="E3190" s="70">
        <v>0</v>
      </c>
      <c r="F3190" s="122">
        <f t="shared" si="150"/>
        <v>33222.42</v>
      </c>
      <c r="G3190" s="105">
        <f t="shared" si="148"/>
        <v>8859.3119999999999</v>
      </c>
      <c r="H3190" s="105">
        <f t="shared" si="149"/>
        <v>14396.382</v>
      </c>
      <c r="I3190" s="7" t="s">
        <v>17519</v>
      </c>
      <c r="J3190" s="7" t="s">
        <v>272</v>
      </c>
    </row>
    <row r="3191" spans="1:10" customFormat="1" x14ac:dyDescent="0.3">
      <c r="A3191" s="7" t="s">
        <v>7984</v>
      </c>
      <c r="B3191" s="7" t="s">
        <v>7985</v>
      </c>
      <c r="C3191" s="33">
        <v>0</v>
      </c>
      <c r="D3191" s="52">
        <v>28738.5</v>
      </c>
      <c r="E3191" s="70">
        <v>0</v>
      </c>
      <c r="F3191" s="122">
        <f t="shared" si="150"/>
        <v>43107.75</v>
      </c>
      <c r="G3191" s="105">
        <f t="shared" si="148"/>
        <v>11495.400000000001</v>
      </c>
      <c r="H3191" s="105">
        <f t="shared" si="149"/>
        <v>18680.025000000001</v>
      </c>
      <c r="I3191" s="7" t="s">
        <v>17519</v>
      </c>
      <c r="J3191" s="7" t="s">
        <v>272</v>
      </c>
    </row>
    <row r="3192" spans="1:10" customFormat="1" x14ac:dyDescent="0.3">
      <c r="A3192" s="7" t="s">
        <v>7986</v>
      </c>
      <c r="B3192" s="7" t="s">
        <v>7987</v>
      </c>
      <c r="C3192" s="33">
        <v>0</v>
      </c>
      <c r="D3192" s="52">
        <v>105541.1</v>
      </c>
      <c r="E3192" s="70">
        <v>0</v>
      </c>
      <c r="F3192" s="122">
        <f t="shared" si="150"/>
        <v>158311.65000000002</v>
      </c>
      <c r="G3192" s="105">
        <f t="shared" si="148"/>
        <v>42216.44000000001</v>
      </c>
      <c r="H3192" s="105">
        <f t="shared" si="149"/>
        <v>68601.715000000011</v>
      </c>
      <c r="I3192" s="7" t="s">
        <v>17519</v>
      </c>
      <c r="J3192" s="7" t="s">
        <v>272</v>
      </c>
    </row>
    <row r="3193" spans="1:10" customFormat="1" x14ac:dyDescent="0.3">
      <c r="A3193" s="7" t="s">
        <v>7988</v>
      </c>
      <c r="B3193" s="7" t="s">
        <v>7989</v>
      </c>
      <c r="C3193" s="33">
        <v>0</v>
      </c>
      <c r="D3193" s="52">
        <v>194922</v>
      </c>
      <c r="E3193" s="70">
        <v>0</v>
      </c>
      <c r="F3193" s="122">
        <f t="shared" si="150"/>
        <v>292383</v>
      </c>
      <c r="G3193" s="105">
        <f t="shared" si="148"/>
        <v>77968.800000000003</v>
      </c>
      <c r="H3193" s="105">
        <f t="shared" si="149"/>
        <v>126699.3</v>
      </c>
      <c r="I3193" s="7" t="s">
        <v>17519</v>
      </c>
      <c r="J3193" s="7" t="s">
        <v>272</v>
      </c>
    </row>
    <row r="3194" spans="1:10" customFormat="1" x14ac:dyDescent="0.3">
      <c r="A3194" s="7" t="s">
        <v>7990</v>
      </c>
      <c r="B3194" s="7" t="s">
        <v>7991</v>
      </c>
      <c r="C3194" s="33">
        <v>0</v>
      </c>
      <c r="D3194" s="52">
        <v>196350</v>
      </c>
      <c r="E3194" s="70">
        <v>0</v>
      </c>
      <c r="F3194" s="122">
        <f t="shared" si="150"/>
        <v>294525</v>
      </c>
      <c r="G3194" s="105">
        <f t="shared" si="148"/>
        <v>78540</v>
      </c>
      <c r="H3194" s="105">
        <f t="shared" si="149"/>
        <v>127627.5</v>
      </c>
      <c r="I3194" s="7" t="s">
        <v>17519</v>
      </c>
      <c r="J3194" s="7" t="s">
        <v>272</v>
      </c>
    </row>
    <row r="3195" spans="1:10" customFormat="1" x14ac:dyDescent="0.3">
      <c r="A3195" s="7" t="s">
        <v>7992</v>
      </c>
      <c r="B3195" s="7" t="s">
        <v>7993</v>
      </c>
      <c r="C3195" s="33">
        <v>0</v>
      </c>
      <c r="D3195" s="52">
        <v>8764350</v>
      </c>
      <c r="E3195" s="70">
        <v>8764350</v>
      </c>
      <c r="F3195" s="122">
        <f t="shared" si="150"/>
        <v>13146525</v>
      </c>
      <c r="G3195" s="105">
        <f t="shared" si="148"/>
        <v>3505740</v>
      </c>
      <c r="H3195" s="105">
        <f t="shared" si="149"/>
        <v>5696827.5</v>
      </c>
      <c r="I3195" s="7" t="s">
        <v>17519</v>
      </c>
      <c r="J3195" s="7" t="s">
        <v>272</v>
      </c>
    </row>
    <row r="3196" spans="1:10" customFormat="1" x14ac:dyDescent="0.3">
      <c r="A3196" s="7" t="s">
        <v>7994</v>
      </c>
      <c r="B3196" s="7" t="s">
        <v>7995</v>
      </c>
      <c r="C3196" s="33">
        <v>0</v>
      </c>
      <c r="D3196" s="52">
        <v>1428</v>
      </c>
      <c r="E3196" s="70">
        <v>0</v>
      </c>
      <c r="F3196" s="122">
        <f t="shared" si="150"/>
        <v>2142</v>
      </c>
      <c r="G3196" s="105">
        <f t="shared" si="148"/>
        <v>571.20000000000005</v>
      </c>
      <c r="H3196" s="105">
        <f t="shared" si="149"/>
        <v>928.2</v>
      </c>
      <c r="I3196" s="7" t="s">
        <v>17519</v>
      </c>
      <c r="J3196" s="7" t="s">
        <v>272</v>
      </c>
    </row>
    <row r="3197" spans="1:10" customFormat="1" x14ac:dyDescent="0.3">
      <c r="A3197" s="7" t="s">
        <v>7996</v>
      </c>
      <c r="B3197" s="7" t="s">
        <v>7997</v>
      </c>
      <c r="C3197" s="33">
        <v>0</v>
      </c>
      <c r="D3197" s="52">
        <v>115512.11</v>
      </c>
      <c r="E3197" s="70">
        <v>0</v>
      </c>
      <c r="F3197" s="122">
        <f t="shared" si="150"/>
        <v>173268.16500000001</v>
      </c>
      <c r="G3197" s="105">
        <f t="shared" si="148"/>
        <v>46204.844000000005</v>
      </c>
      <c r="H3197" s="105">
        <f t="shared" si="149"/>
        <v>75082.871500000008</v>
      </c>
      <c r="I3197" s="7" t="s">
        <v>17519</v>
      </c>
      <c r="J3197" s="7" t="s">
        <v>272</v>
      </c>
    </row>
    <row r="3198" spans="1:10" customFormat="1" x14ac:dyDescent="0.3">
      <c r="A3198" s="7" t="s">
        <v>7998</v>
      </c>
      <c r="B3198" s="7" t="s">
        <v>7999</v>
      </c>
      <c r="C3198" s="33">
        <v>0</v>
      </c>
      <c r="D3198" s="52">
        <v>115512.11</v>
      </c>
      <c r="E3198" s="70">
        <v>0</v>
      </c>
      <c r="F3198" s="122">
        <f t="shared" si="150"/>
        <v>173268.16500000001</v>
      </c>
      <c r="G3198" s="105">
        <f t="shared" si="148"/>
        <v>46204.844000000005</v>
      </c>
      <c r="H3198" s="105">
        <f t="shared" si="149"/>
        <v>75082.871500000008</v>
      </c>
      <c r="I3198" s="7" t="s">
        <v>17519</v>
      </c>
      <c r="J3198" s="7" t="s">
        <v>272</v>
      </c>
    </row>
    <row r="3199" spans="1:10" customFormat="1" x14ac:dyDescent="0.3">
      <c r="A3199" s="7" t="s">
        <v>8000</v>
      </c>
      <c r="B3199" s="7" t="s">
        <v>8001</v>
      </c>
      <c r="C3199" s="33">
        <v>0</v>
      </c>
      <c r="D3199" s="52">
        <v>17382.330000000002</v>
      </c>
      <c r="E3199" s="70">
        <v>0</v>
      </c>
      <c r="F3199" s="122">
        <f t="shared" si="150"/>
        <v>26073.495000000003</v>
      </c>
      <c r="G3199" s="105">
        <f t="shared" si="148"/>
        <v>6952.9320000000007</v>
      </c>
      <c r="H3199" s="105">
        <f t="shared" si="149"/>
        <v>11298.514500000001</v>
      </c>
      <c r="I3199" s="7" t="s">
        <v>17519</v>
      </c>
      <c r="J3199" s="7" t="s">
        <v>1159</v>
      </c>
    </row>
    <row r="3200" spans="1:10" customFormat="1" x14ac:dyDescent="0.3">
      <c r="A3200" s="7" t="s">
        <v>8002</v>
      </c>
      <c r="B3200" s="7" t="s">
        <v>8003</v>
      </c>
      <c r="C3200" s="33">
        <v>0</v>
      </c>
      <c r="D3200" s="52">
        <v>27184.36</v>
      </c>
      <c r="E3200" s="70">
        <v>38759.49</v>
      </c>
      <c r="F3200" s="122">
        <f t="shared" si="150"/>
        <v>58139.235000000001</v>
      </c>
      <c r="G3200" s="105">
        <f t="shared" si="148"/>
        <v>15503.796</v>
      </c>
      <c r="H3200" s="105">
        <f t="shared" si="149"/>
        <v>25193.6685</v>
      </c>
      <c r="I3200" s="7" t="s">
        <v>17519</v>
      </c>
      <c r="J3200" s="7" t="s">
        <v>272</v>
      </c>
    </row>
    <row r="3201" spans="1:10" customFormat="1" x14ac:dyDescent="0.3">
      <c r="A3201" s="7" t="s">
        <v>8004</v>
      </c>
      <c r="B3201" s="7" t="s">
        <v>8005</v>
      </c>
      <c r="C3201" s="33">
        <v>0</v>
      </c>
      <c r="D3201" s="52">
        <v>3391500</v>
      </c>
      <c r="E3201" s="70">
        <v>9151100</v>
      </c>
      <c r="F3201" s="122">
        <f t="shared" si="150"/>
        <v>13726650</v>
      </c>
      <c r="G3201" s="105">
        <f t="shared" si="148"/>
        <v>3660440</v>
      </c>
      <c r="H3201" s="105">
        <f t="shared" si="149"/>
        <v>5948215</v>
      </c>
      <c r="I3201" s="7" t="s">
        <v>17519</v>
      </c>
      <c r="J3201" s="7" t="s">
        <v>272</v>
      </c>
    </row>
    <row r="3202" spans="1:10" customFormat="1" x14ac:dyDescent="0.3">
      <c r="A3202" s="7" t="s">
        <v>8006</v>
      </c>
      <c r="B3202" s="7" t="s">
        <v>8007</v>
      </c>
      <c r="C3202" s="33">
        <v>0</v>
      </c>
      <c r="D3202" s="52">
        <v>2262.19</v>
      </c>
      <c r="E3202" s="70">
        <v>0</v>
      </c>
      <c r="F3202" s="122">
        <f t="shared" si="150"/>
        <v>3393.2849999999999</v>
      </c>
      <c r="G3202" s="105">
        <f t="shared" si="148"/>
        <v>904.87600000000009</v>
      </c>
      <c r="H3202" s="105">
        <f t="shared" si="149"/>
        <v>1470.4235000000001</v>
      </c>
      <c r="I3202" s="7" t="s">
        <v>17519</v>
      </c>
      <c r="J3202" s="7" t="s">
        <v>272</v>
      </c>
    </row>
    <row r="3203" spans="1:10" customFormat="1" x14ac:dyDescent="0.3">
      <c r="A3203" s="7" t="s">
        <v>8008</v>
      </c>
      <c r="B3203" s="7" t="s">
        <v>8009</v>
      </c>
      <c r="C3203" s="33">
        <v>0</v>
      </c>
      <c r="D3203" s="52">
        <v>304850.63</v>
      </c>
      <c r="E3203" s="70">
        <v>0</v>
      </c>
      <c r="F3203" s="122">
        <f t="shared" si="150"/>
        <v>457275.94500000001</v>
      </c>
      <c r="G3203" s="105">
        <f t="shared" si="148"/>
        <v>121940.25200000001</v>
      </c>
      <c r="H3203" s="105">
        <f t="shared" si="149"/>
        <v>198152.90950000001</v>
      </c>
      <c r="I3203" s="7" t="s">
        <v>17519</v>
      </c>
      <c r="J3203" s="7" t="s">
        <v>272</v>
      </c>
    </row>
    <row r="3204" spans="1:10" customFormat="1" x14ac:dyDescent="0.3">
      <c r="A3204" s="7" t="s">
        <v>8010</v>
      </c>
      <c r="B3204" s="7" t="s">
        <v>8011</v>
      </c>
      <c r="C3204" s="33">
        <v>0</v>
      </c>
      <c r="D3204" s="52">
        <v>17382.330000000002</v>
      </c>
      <c r="E3204" s="70">
        <v>17382.330000000002</v>
      </c>
      <c r="F3204" s="122">
        <f t="shared" si="150"/>
        <v>26073.495000000003</v>
      </c>
      <c r="G3204" s="105">
        <f t="shared" ref="G3204:G3267" si="151">(F3204/1.5)*0.4</f>
        <v>6952.9320000000007</v>
      </c>
      <c r="H3204" s="105">
        <f t="shared" ref="H3204:H3267" si="152">(F3204/1.5)*0.65</f>
        <v>11298.514500000001</v>
      </c>
      <c r="I3204" s="7" t="s">
        <v>17519</v>
      </c>
      <c r="J3204" s="7" t="s">
        <v>272</v>
      </c>
    </row>
    <row r="3205" spans="1:10" customFormat="1" x14ac:dyDescent="0.3">
      <c r="A3205" s="7" t="s">
        <v>8012</v>
      </c>
      <c r="B3205" s="7" t="s">
        <v>8013</v>
      </c>
      <c r="C3205" s="33">
        <v>0</v>
      </c>
      <c r="D3205" s="52">
        <v>3052350</v>
      </c>
      <c r="E3205" s="70">
        <v>3052350</v>
      </c>
      <c r="F3205" s="122">
        <f t="shared" si="150"/>
        <v>4578525</v>
      </c>
      <c r="G3205" s="105">
        <f t="shared" si="151"/>
        <v>1220940</v>
      </c>
      <c r="H3205" s="105">
        <f t="shared" si="152"/>
        <v>1984027.5</v>
      </c>
      <c r="I3205" s="7" t="s">
        <v>17519</v>
      </c>
      <c r="J3205" s="7" t="s">
        <v>1159</v>
      </c>
    </row>
    <row r="3206" spans="1:10" customFormat="1" x14ac:dyDescent="0.3">
      <c r="A3206" s="7" t="s">
        <v>8014</v>
      </c>
      <c r="B3206" s="7" t="s">
        <v>8015</v>
      </c>
      <c r="C3206" s="33">
        <v>0</v>
      </c>
      <c r="D3206" s="52">
        <v>119000</v>
      </c>
      <c r="E3206" s="70">
        <v>0</v>
      </c>
      <c r="F3206" s="122">
        <f t="shared" si="150"/>
        <v>178500</v>
      </c>
      <c r="G3206" s="105">
        <f t="shared" si="151"/>
        <v>47600</v>
      </c>
      <c r="H3206" s="105">
        <f t="shared" si="152"/>
        <v>77350</v>
      </c>
      <c r="I3206" s="7" t="s">
        <v>17519</v>
      </c>
      <c r="J3206" s="7" t="s">
        <v>272</v>
      </c>
    </row>
    <row r="3207" spans="1:10" customFormat="1" x14ac:dyDescent="0.3">
      <c r="A3207" s="7" t="s">
        <v>8016</v>
      </c>
      <c r="B3207" s="7" t="s">
        <v>8017</v>
      </c>
      <c r="C3207" s="33">
        <v>0</v>
      </c>
      <c r="D3207" s="52">
        <v>297500</v>
      </c>
      <c r="E3207" s="70">
        <v>0</v>
      </c>
      <c r="F3207" s="122">
        <f t="shared" ref="F3207:F3270" si="153">IF(E3207&gt;0,+E3207,IF(D3207&gt;0,+D3207,IF(C3207&gt;0,+C3207,0)))*1.5</f>
        <v>446250</v>
      </c>
      <c r="G3207" s="105">
        <f t="shared" si="151"/>
        <v>119000</v>
      </c>
      <c r="H3207" s="105">
        <f t="shared" si="152"/>
        <v>193375</v>
      </c>
      <c r="I3207" s="7" t="s">
        <v>17519</v>
      </c>
      <c r="J3207" s="7" t="s">
        <v>1159</v>
      </c>
    </row>
    <row r="3208" spans="1:10" customFormat="1" x14ac:dyDescent="0.3">
      <c r="A3208" s="7" t="s">
        <v>8018</v>
      </c>
      <c r="B3208" s="7" t="s">
        <v>8019</v>
      </c>
      <c r="C3208" s="33">
        <v>0</v>
      </c>
      <c r="D3208" s="52">
        <v>297500</v>
      </c>
      <c r="E3208" s="70">
        <v>0</v>
      </c>
      <c r="F3208" s="122">
        <f t="shared" si="153"/>
        <v>446250</v>
      </c>
      <c r="G3208" s="105">
        <f t="shared" si="151"/>
        <v>119000</v>
      </c>
      <c r="H3208" s="105">
        <f t="shared" si="152"/>
        <v>193375</v>
      </c>
      <c r="I3208" s="7" t="s">
        <v>17519</v>
      </c>
      <c r="J3208" s="7" t="s">
        <v>272</v>
      </c>
    </row>
    <row r="3209" spans="1:10" customFormat="1" x14ac:dyDescent="0.3">
      <c r="A3209" s="7" t="s">
        <v>8020</v>
      </c>
      <c r="B3209" s="7" t="s">
        <v>8021</v>
      </c>
      <c r="C3209" s="33">
        <v>0</v>
      </c>
      <c r="D3209" s="52">
        <v>4382.7700000000004</v>
      </c>
      <c r="E3209" s="70">
        <v>0</v>
      </c>
      <c r="F3209" s="122">
        <f t="shared" si="153"/>
        <v>6574.1550000000007</v>
      </c>
      <c r="G3209" s="105">
        <f t="shared" si="151"/>
        <v>1753.1080000000002</v>
      </c>
      <c r="H3209" s="105">
        <f t="shared" si="152"/>
        <v>2848.8005000000003</v>
      </c>
      <c r="I3209" s="7" t="s">
        <v>17519</v>
      </c>
      <c r="J3209" s="7" t="s">
        <v>1433</v>
      </c>
    </row>
    <row r="3210" spans="1:10" customFormat="1" x14ac:dyDescent="0.3">
      <c r="A3210" s="7" t="s">
        <v>8022</v>
      </c>
      <c r="B3210" s="7" t="s">
        <v>8023</v>
      </c>
      <c r="C3210" s="33">
        <v>0</v>
      </c>
      <c r="D3210" s="52">
        <v>19992</v>
      </c>
      <c r="E3210" s="70">
        <v>0</v>
      </c>
      <c r="F3210" s="122">
        <f t="shared" si="153"/>
        <v>29988</v>
      </c>
      <c r="G3210" s="105">
        <f t="shared" si="151"/>
        <v>7996.8</v>
      </c>
      <c r="H3210" s="105">
        <f t="shared" si="152"/>
        <v>12994.800000000001</v>
      </c>
      <c r="I3210" s="7" t="s">
        <v>17519</v>
      </c>
      <c r="J3210" s="7" t="s">
        <v>272</v>
      </c>
    </row>
    <row r="3211" spans="1:10" customFormat="1" x14ac:dyDescent="0.3">
      <c r="A3211" s="7" t="s">
        <v>8024</v>
      </c>
      <c r="B3211" s="7" t="s">
        <v>8025</v>
      </c>
      <c r="C3211" s="33">
        <v>0</v>
      </c>
      <c r="D3211" s="52">
        <v>13813.52</v>
      </c>
      <c r="E3211" s="70">
        <v>0</v>
      </c>
      <c r="F3211" s="122">
        <f t="shared" si="153"/>
        <v>20720.28</v>
      </c>
      <c r="G3211" s="105">
        <f t="shared" si="151"/>
        <v>5525.4079999999994</v>
      </c>
      <c r="H3211" s="105">
        <f t="shared" si="152"/>
        <v>8978.7879999999986</v>
      </c>
      <c r="I3211" s="7" t="s">
        <v>17519</v>
      </c>
      <c r="J3211" s="7" t="s">
        <v>272</v>
      </c>
    </row>
    <row r="3212" spans="1:10" customFormat="1" x14ac:dyDescent="0.3">
      <c r="A3212" s="7" t="s">
        <v>8026</v>
      </c>
      <c r="B3212" s="7" t="s">
        <v>8027</v>
      </c>
      <c r="C3212" s="33">
        <v>0</v>
      </c>
      <c r="D3212" s="52">
        <v>43982.400000000001</v>
      </c>
      <c r="E3212" s="70">
        <v>0</v>
      </c>
      <c r="F3212" s="122">
        <f t="shared" si="153"/>
        <v>65973.600000000006</v>
      </c>
      <c r="G3212" s="105">
        <f t="shared" si="151"/>
        <v>17592.960000000003</v>
      </c>
      <c r="H3212" s="105">
        <f t="shared" si="152"/>
        <v>28588.560000000001</v>
      </c>
      <c r="I3212" s="7" t="s">
        <v>17519</v>
      </c>
      <c r="J3212" s="7" t="s">
        <v>272</v>
      </c>
    </row>
    <row r="3213" spans="1:10" customFormat="1" x14ac:dyDescent="0.3">
      <c r="A3213" s="7" t="s">
        <v>8028</v>
      </c>
      <c r="B3213" s="7" t="s">
        <v>8029</v>
      </c>
      <c r="C3213" s="33">
        <v>0</v>
      </c>
      <c r="D3213" s="52">
        <v>96279.33</v>
      </c>
      <c r="E3213" s="70">
        <v>0</v>
      </c>
      <c r="F3213" s="122">
        <f t="shared" si="153"/>
        <v>144418.995</v>
      </c>
      <c r="G3213" s="105">
        <f t="shared" si="151"/>
        <v>38511.732000000004</v>
      </c>
      <c r="H3213" s="105">
        <f t="shared" si="152"/>
        <v>62581.5645</v>
      </c>
      <c r="I3213" s="7" t="s">
        <v>17519</v>
      </c>
      <c r="J3213" s="7" t="s">
        <v>272</v>
      </c>
    </row>
    <row r="3214" spans="1:10" customFormat="1" x14ac:dyDescent="0.3">
      <c r="A3214" s="7" t="s">
        <v>8030</v>
      </c>
      <c r="B3214" s="7" t="s">
        <v>8031</v>
      </c>
      <c r="C3214" s="33">
        <v>0</v>
      </c>
      <c r="D3214" s="52">
        <v>93626.82</v>
      </c>
      <c r="E3214" s="70">
        <v>0</v>
      </c>
      <c r="F3214" s="122">
        <f t="shared" si="153"/>
        <v>140440.23000000001</v>
      </c>
      <c r="G3214" s="105">
        <f t="shared" si="151"/>
        <v>37450.728000000003</v>
      </c>
      <c r="H3214" s="105">
        <f t="shared" si="152"/>
        <v>60857.433000000005</v>
      </c>
      <c r="I3214" s="7" t="s">
        <v>17519</v>
      </c>
      <c r="J3214" s="7" t="s">
        <v>17529</v>
      </c>
    </row>
    <row r="3215" spans="1:10" customFormat="1" x14ac:dyDescent="0.3">
      <c r="A3215" s="7" t="s">
        <v>8032</v>
      </c>
      <c r="B3215" s="7" t="s">
        <v>8033</v>
      </c>
      <c r="C3215" s="33">
        <v>0</v>
      </c>
      <c r="D3215" s="52">
        <v>48604.36</v>
      </c>
      <c r="E3215" s="70">
        <v>0</v>
      </c>
      <c r="F3215" s="122">
        <f t="shared" si="153"/>
        <v>72906.540000000008</v>
      </c>
      <c r="G3215" s="105">
        <f t="shared" si="151"/>
        <v>19441.744000000002</v>
      </c>
      <c r="H3215" s="105">
        <f t="shared" si="152"/>
        <v>31592.834000000006</v>
      </c>
      <c r="I3215" s="7" t="s">
        <v>17519</v>
      </c>
      <c r="J3215" s="7" t="s">
        <v>17537</v>
      </c>
    </row>
    <row r="3216" spans="1:10" customFormat="1" x14ac:dyDescent="0.3">
      <c r="A3216" s="7" t="s">
        <v>8034</v>
      </c>
      <c r="B3216" s="7" t="s">
        <v>8035</v>
      </c>
      <c r="C3216" s="33">
        <v>0</v>
      </c>
      <c r="D3216" s="52">
        <v>3364.13</v>
      </c>
      <c r="E3216" s="70">
        <v>0</v>
      </c>
      <c r="F3216" s="122">
        <f t="shared" si="153"/>
        <v>5046.1949999999997</v>
      </c>
      <c r="G3216" s="105">
        <f t="shared" si="151"/>
        <v>1345.652</v>
      </c>
      <c r="H3216" s="105">
        <f t="shared" si="152"/>
        <v>2186.6844999999998</v>
      </c>
      <c r="I3216" s="7" t="s">
        <v>17519</v>
      </c>
      <c r="J3216" s="7" t="s">
        <v>272</v>
      </c>
    </row>
    <row r="3217" spans="1:10" customFormat="1" x14ac:dyDescent="0.3">
      <c r="A3217" s="7" t="s">
        <v>8036</v>
      </c>
      <c r="B3217" s="7" t="s">
        <v>8037</v>
      </c>
      <c r="C3217" s="33">
        <v>0</v>
      </c>
      <c r="D3217" s="52">
        <v>896629.3</v>
      </c>
      <c r="E3217" s="70">
        <v>0</v>
      </c>
      <c r="F3217" s="122">
        <f t="shared" si="153"/>
        <v>1344943.9500000002</v>
      </c>
      <c r="G3217" s="105">
        <f t="shared" si="151"/>
        <v>358651.72000000009</v>
      </c>
      <c r="H3217" s="105">
        <f t="shared" si="152"/>
        <v>582809.04500000016</v>
      </c>
      <c r="I3217" s="7" t="s">
        <v>17519</v>
      </c>
      <c r="J3217" s="7" t="s">
        <v>272</v>
      </c>
    </row>
    <row r="3218" spans="1:10" customFormat="1" x14ac:dyDescent="0.3">
      <c r="A3218" s="7" t="s">
        <v>8038</v>
      </c>
      <c r="B3218" s="7" t="s">
        <v>8039</v>
      </c>
      <c r="C3218" s="33">
        <v>0</v>
      </c>
      <c r="D3218" s="52">
        <v>32564.35</v>
      </c>
      <c r="E3218" s="70">
        <v>0</v>
      </c>
      <c r="F3218" s="122">
        <f t="shared" si="153"/>
        <v>48846.524999999994</v>
      </c>
      <c r="G3218" s="105">
        <f t="shared" si="151"/>
        <v>13025.739999999998</v>
      </c>
      <c r="H3218" s="105">
        <f t="shared" si="152"/>
        <v>21166.827499999996</v>
      </c>
      <c r="I3218" s="7" t="s">
        <v>17519</v>
      </c>
      <c r="J3218" s="7" t="s">
        <v>272</v>
      </c>
    </row>
    <row r="3219" spans="1:10" customFormat="1" x14ac:dyDescent="0.3">
      <c r="A3219" s="7" t="s">
        <v>8040</v>
      </c>
      <c r="B3219" s="7" t="s">
        <v>8041</v>
      </c>
      <c r="C3219" s="33">
        <v>0</v>
      </c>
      <c r="D3219" s="52">
        <v>3361.75</v>
      </c>
      <c r="E3219" s="70">
        <v>0</v>
      </c>
      <c r="F3219" s="122">
        <f t="shared" si="153"/>
        <v>5042.625</v>
      </c>
      <c r="G3219" s="105">
        <f t="shared" si="151"/>
        <v>1344.7</v>
      </c>
      <c r="H3219" s="105">
        <f t="shared" si="152"/>
        <v>2185.1375000000003</v>
      </c>
      <c r="I3219" s="7" t="s">
        <v>17519</v>
      </c>
      <c r="J3219" s="7" t="s">
        <v>272</v>
      </c>
    </row>
    <row r="3220" spans="1:10" customFormat="1" x14ac:dyDescent="0.3">
      <c r="A3220" s="7" t="s">
        <v>8042</v>
      </c>
      <c r="B3220" s="7" t="s">
        <v>8043</v>
      </c>
      <c r="C3220" s="33">
        <v>0</v>
      </c>
      <c r="D3220" s="52">
        <v>70584.850000000006</v>
      </c>
      <c r="E3220" s="70">
        <v>0</v>
      </c>
      <c r="F3220" s="122">
        <f t="shared" si="153"/>
        <v>105877.27500000001</v>
      </c>
      <c r="G3220" s="105">
        <f t="shared" si="151"/>
        <v>28233.940000000002</v>
      </c>
      <c r="H3220" s="105">
        <f t="shared" si="152"/>
        <v>45880.152500000004</v>
      </c>
      <c r="I3220" s="7" t="s">
        <v>17519</v>
      </c>
      <c r="J3220" s="7" t="s">
        <v>272</v>
      </c>
    </row>
    <row r="3221" spans="1:10" customFormat="1" x14ac:dyDescent="0.3">
      <c r="A3221" s="7" t="s">
        <v>8044</v>
      </c>
      <c r="B3221" s="7" t="s">
        <v>8045</v>
      </c>
      <c r="C3221" s="33">
        <v>0</v>
      </c>
      <c r="D3221" s="52">
        <v>49788.01</v>
      </c>
      <c r="E3221" s="70">
        <v>0</v>
      </c>
      <c r="F3221" s="122">
        <f t="shared" si="153"/>
        <v>74682.014999999999</v>
      </c>
      <c r="G3221" s="105">
        <f t="shared" si="151"/>
        <v>19915.204000000002</v>
      </c>
      <c r="H3221" s="105">
        <f t="shared" si="152"/>
        <v>32362.206500000004</v>
      </c>
      <c r="I3221" s="7" t="s">
        <v>17519</v>
      </c>
      <c r="J3221" s="7" t="s">
        <v>272</v>
      </c>
    </row>
    <row r="3222" spans="1:10" customFormat="1" x14ac:dyDescent="0.3">
      <c r="A3222" s="7" t="s">
        <v>8046</v>
      </c>
      <c r="B3222" s="7" t="s">
        <v>8047</v>
      </c>
      <c r="C3222" s="33">
        <v>0</v>
      </c>
      <c r="D3222" s="52">
        <v>60594.21</v>
      </c>
      <c r="E3222" s="70">
        <v>0</v>
      </c>
      <c r="F3222" s="122">
        <f t="shared" si="153"/>
        <v>90891.315000000002</v>
      </c>
      <c r="G3222" s="105">
        <f t="shared" si="151"/>
        <v>24237.684000000001</v>
      </c>
      <c r="H3222" s="105">
        <f t="shared" si="152"/>
        <v>39386.236499999999</v>
      </c>
      <c r="I3222" s="7" t="s">
        <v>17519</v>
      </c>
      <c r="J3222" s="7" t="s">
        <v>272</v>
      </c>
    </row>
    <row r="3223" spans="1:10" customFormat="1" x14ac:dyDescent="0.3">
      <c r="A3223" s="7" t="s">
        <v>8048</v>
      </c>
      <c r="B3223" s="7" t="s">
        <v>8049</v>
      </c>
      <c r="C3223" s="33">
        <v>0</v>
      </c>
      <c r="D3223" s="52">
        <v>29925.97</v>
      </c>
      <c r="E3223" s="70">
        <v>0</v>
      </c>
      <c r="F3223" s="122">
        <f t="shared" si="153"/>
        <v>44888.955000000002</v>
      </c>
      <c r="G3223" s="105">
        <f t="shared" si="151"/>
        <v>11970.388000000001</v>
      </c>
      <c r="H3223" s="105">
        <f t="shared" si="152"/>
        <v>19451.880500000003</v>
      </c>
      <c r="I3223" s="7" t="s">
        <v>17519</v>
      </c>
      <c r="J3223" s="7" t="s">
        <v>272</v>
      </c>
    </row>
    <row r="3224" spans="1:10" customFormat="1" x14ac:dyDescent="0.3">
      <c r="A3224" s="7" t="s">
        <v>8050</v>
      </c>
      <c r="B3224" s="7" t="s">
        <v>8051</v>
      </c>
      <c r="C3224" s="33">
        <v>0</v>
      </c>
      <c r="D3224" s="52">
        <v>26175.24</v>
      </c>
      <c r="E3224" s="70">
        <v>0</v>
      </c>
      <c r="F3224" s="122">
        <f t="shared" si="153"/>
        <v>39262.86</v>
      </c>
      <c r="G3224" s="105">
        <f t="shared" si="151"/>
        <v>10470.096000000001</v>
      </c>
      <c r="H3224" s="105">
        <f t="shared" si="152"/>
        <v>17013.906000000003</v>
      </c>
      <c r="I3224" s="7" t="s">
        <v>17519</v>
      </c>
      <c r="J3224" s="7" t="s">
        <v>272</v>
      </c>
    </row>
    <row r="3225" spans="1:10" customFormat="1" x14ac:dyDescent="0.3">
      <c r="A3225" s="7" t="s">
        <v>8052</v>
      </c>
      <c r="B3225" s="7" t="s">
        <v>8053</v>
      </c>
      <c r="C3225" s="33">
        <v>0</v>
      </c>
      <c r="D3225" s="52">
        <v>41174</v>
      </c>
      <c r="E3225" s="70">
        <v>0</v>
      </c>
      <c r="F3225" s="122">
        <f t="shared" si="153"/>
        <v>61761</v>
      </c>
      <c r="G3225" s="105">
        <f t="shared" si="151"/>
        <v>16469.600000000002</v>
      </c>
      <c r="H3225" s="105">
        <f t="shared" si="152"/>
        <v>26763.100000000002</v>
      </c>
      <c r="I3225" s="7" t="s">
        <v>17519</v>
      </c>
      <c r="J3225" s="7" t="s">
        <v>272</v>
      </c>
    </row>
    <row r="3226" spans="1:10" customFormat="1" x14ac:dyDescent="0.3">
      <c r="A3226" s="7" t="s">
        <v>8054</v>
      </c>
      <c r="B3226" s="7" t="s">
        <v>8055</v>
      </c>
      <c r="C3226" s="33">
        <v>0</v>
      </c>
      <c r="D3226" s="52">
        <v>76576.5</v>
      </c>
      <c r="E3226" s="70">
        <v>0</v>
      </c>
      <c r="F3226" s="122">
        <f t="shared" si="153"/>
        <v>114864.75</v>
      </c>
      <c r="G3226" s="105">
        <f t="shared" si="151"/>
        <v>30630.600000000002</v>
      </c>
      <c r="H3226" s="105">
        <f t="shared" si="152"/>
        <v>49774.724999999999</v>
      </c>
      <c r="I3226" s="7" t="s">
        <v>17519</v>
      </c>
      <c r="J3226" s="7" t="s">
        <v>272</v>
      </c>
    </row>
    <row r="3227" spans="1:10" customFormat="1" x14ac:dyDescent="0.3">
      <c r="A3227" s="7" t="s">
        <v>8056</v>
      </c>
      <c r="B3227" s="7" t="s">
        <v>8057</v>
      </c>
      <c r="C3227" s="33">
        <v>0</v>
      </c>
      <c r="D3227" s="52">
        <v>69043.8</v>
      </c>
      <c r="E3227" s="70">
        <v>0</v>
      </c>
      <c r="F3227" s="122">
        <f t="shared" si="153"/>
        <v>103565.70000000001</v>
      </c>
      <c r="G3227" s="105">
        <f t="shared" si="151"/>
        <v>27617.520000000004</v>
      </c>
      <c r="H3227" s="105">
        <f t="shared" si="152"/>
        <v>44878.47</v>
      </c>
      <c r="I3227" s="7" t="s">
        <v>17519</v>
      </c>
      <c r="J3227" s="7" t="s">
        <v>272</v>
      </c>
    </row>
    <row r="3228" spans="1:10" customFormat="1" x14ac:dyDescent="0.3">
      <c r="A3228" s="7" t="s">
        <v>8058</v>
      </c>
      <c r="B3228" s="7" t="s">
        <v>8059</v>
      </c>
      <c r="C3228" s="33">
        <v>0</v>
      </c>
      <c r="D3228" s="52">
        <v>71281</v>
      </c>
      <c r="E3228" s="70">
        <v>0</v>
      </c>
      <c r="F3228" s="122">
        <f t="shared" si="153"/>
        <v>106921.5</v>
      </c>
      <c r="G3228" s="105">
        <f t="shared" si="151"/>
        <v>28512.400000000001</v>
      </c>
      <c r="H3228" s="105">
        <f t="shared" si="152"/>
        <v>46332.65</v>
      </c>
      <c r="I3228" s="7" t="s">
        <v>17519</v>
      </c>
      <c r="J3228" s="7" t="s">
        <v>272</v>
      </c>
    </row>
    <row r="3229" spans="1:10" customFormat="1" x14ac:dyDescent="0.3">
      <c r="A3229" s="7" t="s">
        <v>8060</v>
      </c>
      <c r="B3229" s="7" t="s">
        <v>8061</v>
      </c>
      <c r="C3229" s="33">
        <v>0</v>
      </c>
      <c r="D3229" s="52">
        <v>41174</v>
      </c>
      <c r="E3229" s="70">
        <v>0</v>
      </c>
      <c r="F3229" s="122">
        <f t="shared" si="153"/>
        <v>61761</v>
      </c>
      <c r="G3229" s="105">
        <f t="shared" si="151"/>
        <v>16469.600000000002</v>
      </c>
      <c r="H3229" s="105">
        <f t="shared" si="152"/>
        <v>26763.100000000002</v>
      </c>
      <c r="I3229" s="7" t="s">
        <v>17519</v>
      </c>
      <c r="J3229" s="7" t="s">
        <v>272</v>
      </c>
    </row>
    <row r="3230" spans="1:10" customFormat="1" x14ac:dyDescent="0.3">
      <c r="A3230" s="7" t="s">
        <v>8062</v>
      </c>
      <c r="B3230" s="7" t="s">
        <v>8063</v>
      </c>
      <c r="C3230" s="33">
        <v>0</v>
      </c>
      <c r="D3230" s="52">
        <v>46243.4</v>
      </c>
      <c r="E3230" s="70">
        <v>0</v>
      </c>
      <c r="F3230" s="122">
        <f t="shared" si="153"/>
        <v>69365.100000000006</v>
      </c>
      <c r="G3230" s="105">
        <f t="shared" si="151"/>
        <v>18497.36</v>
      </c>
      <c r="H3230" s="105">
        <f t="shared" si="152"/>
        <v>30058.210000000003</v>
      </c>
      <c r="I3230" s="7" t="s">
        <v>17519</v>
      </c>
      <c r="J3230" s="7" t="s">
        <v>272</v>
      </c>
    </row>
    <row r="3231" spans="1:10" customFormat="1" x14ac:dyDescent="0.3">
      <c r="A3231" s="7" t="s">
        <v>8064</v>
      </c>
      <c r="B3231" s="7" t="s">
        <v>8065</v>
      </c>
      <c r="C3231" s="33">
        <v>0</v>
      </c>
      <c r="D3231" s="52">
        <v>88238.5</v>
      </c>
      <c r="E3231" s="70">
        <v>0</v>
      </c>
      <c r="F3231" s="122">
        <f t="shared" si="153"/>
        <v>132357.75</v>
      </c>
      <c r="G3231" s="105">
        <f t="shared" si="151"/>
        <v>35295.4</v>
      </c>
      <c r="H3231" s="105">
        <f t="shared" si="152"/>
        <v>57355.025000000001</v>
      </c>
      <c r="I3231" s="7" t="s">
        <v>17519</v>
      </c>
      <c r="J3231" s="7" t="s">
        <v>272</v>
      </c>
    </row>
    <row r="3232" spans="1:10" customFormat="1" x14ac:dyDescent="0.3">
      <c r="A3232" s="7" t="s">
        <v>8066</v>
      </c>
      <c r="B3232" s="7" t="s">
        <v>8067</v>
      </c>
      <c r="C3232" s="33">
        <v>0</v>
      </c>
      <c r="D3232" s="52">
        <v>30594.9</v>
      </c>
      <c r="E3232" s="70">
        <v>0</v>
      </c>
      <c r="F3232" s="122">
        <f t="shared" si="153"/>
        <v>45892.350000000006</v>
      </c>
      <c r="G3232" s="105">
        <f t="shared" si="151"/>
        <v>12237.960000000003</v>
      </c>
      <c r="H3232" s="105">
        <f t="shared" si="152"/>
        <v>19886.685000000005</v>
      </c>
      <c r="I3232" s="7" t="s">
        <v>17519</v>
      </c>
      <c r="J3232" s="7" t="s">
        <v>272</v>
      </c>
    </row>
    <row r="3233" spans="1:10" customFormat="1" x14ac:dyDescent="0.3">
      <c r="A3233" s="7" t="s">
        <v>8068</v>
      </c>
      <c r="B3233" s="7" t="s">
        <v>8069</v>
      </c>
      <c r="C3233" s="33">
        <v>0</v>
      </c>
      <c r="D3233" s="52">
        <v>35485.800000000003</v>
      </c>
      <c r="E3233" s="70">
        <v>0</v>
      </c>
      <c r="F3233" s="122">
        <f t="shared" si="153"/>
        <v>53228.700000000004</v>
      </c>
      <c r="G3233" s="105">
        <f t="shared" si="151"/>
        <v>14194.320000000002</v>
      </c>
      <c r="H3233" s="105">
        <f t="shared" si="152"/>
        <v>23065.770000000004</v>
      </c>
      <c r="I3233" s="7" t="s">
        <v>17519</v>
      </c>
      <c r="J3233" s="7" t="s">
        <v>272</v>
      </c>
    </row>
    <row r="3234" spans="1:10" customFormat="1" x14ac:dyDescent="0.3">
      <c r="A3234" s="7" t="s">
        <v>8070</v>
      </c>
      <c r="B3234" s="7" t="s">
        <v>8071</v>
      </c>
      <c r="C3234" s="33">
        <v>0</v>
      </c>
      <c r="D3234" s="52">
        <v>13690.95</v>
      </c>
      <c r="E3234" s="70">
        <v>0</v>
      </c>
      <c r="F3234" s="122">
        <f t="shared" si="153"/>
        <v>20536.425000000003</v>
      </c>
      <c r="G3234" s="105">
        <f t="shared" si="151"/>
        <v>5476.380000000001</v>
      </c>
      <c r="H3234" s="105">
        <f t="shared" si="152"/>
        <v>8899.1175000000021</v>
      </c>
      <c r="I3234" s="7" t="s">
        <v>17519</v>
      </c>
      <c r="J3234" s="7" t="s">
        <v>272</v>
      </c>
    </row>
    <row r="3235" spans="1:10" customFormat="1" x14ac:dyDescent="0.3">
      <c r="A3235" s="7" t="s">
        <v>8072</v>
      </c>
      <c r="B3235" s="7" t="s">
        <v>8073</v>
      </c>
      <c r="C3235" s="66">
        <v>0</v>
      </c>
      <c r="D3235" s="68">
        <v>30910.25</v>
      </c>
      <c r="E3235" s="70">
        <v>0</v>
      </c>
      <c r="F3235" s="122">
        <f t="shared" si="153"/>
        <v>46365.375</v>
      </c>
      <c r="G3235" s="105">
        <f t="shared" si="151"/>
        <v>12364.1</v>
      </c>
      <c r="H3235" s="105">
        <f t="shared" si="152"/>
        <v>20091.662500000002</v>
      </c>
      <c r="I3235" s="7" t="s">
        <v>17519</v>
      </c>
      <c r="J3235" s="7" t="s">
        <v>272</v>
      </c>
    </row>
    <row r="3236" spans="1:10" customFormat="1" x14ac:dyDescent="0.3">
      <c r="A3236" s="7" t="s">
        <v>8074</v>
      </c>
      <c r="B3236" s="7" t="s">
        <v>8075</v>
      </c>
      <c r="C3236" s="33">
        <v>0</v>
      </c>
      <c r="D3236" s="52">
        <v>41650</v>
      </c>
      <c r="E3236" s="70">
        <v>0</v>
      </c>
      <c r="F3236" s="122">
        <f t="shared" si="153"/>
        <v>62475</v>
      </c>
      <c r="G3236" s="105">
        <f t="shared" si="151"/>
        <v>16660</v>
      </c>
      <c r="H3236" s="105">
        <f t="shared" si="152"/>
        <v>27072.5</v>
      </c>
      <c r="I3236" s="7" t="s">
        <v>17519</v>
      </c>
      <c r="J3236" s="7" t="s">
        <v>272</v>
      </c>
    </row>
    <row r="3237" spans="1:10" customFormat="1" x14ac:dyDescent="0.3">
      <c r="A3237" s="7" t="s">
        <v>8076</v>
      </c>
      <c r="B3237" s="7" t="s">
        <v>8077</v>
      </c>
      <c r="C3237" s="33">
        <v>8151500</v>
      </c>
      <c r="D3237" s="52">
        <v>8151500</v>
      </c>
      <c r="E3237" s="70">
        <v>8151500</v>
      </c>
      <c r="F3237" s="122">
        <f t="shared" si="153"/>
        <v>12227250</v>
      </c>
      <c r="G3237" s="105">
        <f t="shared" si="151"/>
        <v>3260600</v>
      </c>
      <c r="H3237" s="105">
        <f t="shared" si="152"/>
        <v>5298475</v>
      </c>
      <c r="I3237" s="7" t="s">
        <v>17519</v>
      </c>
      <c r="J3237" s="7" t="s">
        <v>272</v>
      </c>
    </row>
    <row r="3238" spans="1:10" customFormat="1" x14ac:dyDescent="0.3">
      <c r="A3238" s="7" t="s">
        <v>8078</v>
      </c>
      <c r="B3238" s="7" t="s">
        <v>8079</v>
      </c>
      <c r="C3238" s="33">
        <v>0</v>
      </c>
      <c r="D3238" s="52">
        <v>45815</v>
      </c>
      <c r="E3238" s="70">
        <v>0</v>
      </c>
      <c r="F3238" s="122">
        <f t="shared" si="153"/>
        <v>68722.5</v>
      </c>
      <c r="G3238" s="105">
        <f t="shared" si="151"/>
        <v>18326</v>
      </c>
      <c r="H3238" s="105">
        <f t="shared" si="152"/>
        <v>29779.75</v>
      </c>
      <c r="I3238" s="7" t="s">
        <v>17519</v>
      </c>
      <c r="J3238" s="7" t="s">
        <v>272</v>
      </c>
    </row>
    <row r="3239" spans="1:10" customFormat="1" x14ac:dyDescent="0.3">
      <c r="A3239" s="7" t="s">
        <v>8080</v>
      </c>
      <c r="B3239" s="7" t="s">
        <v>8081</v>
      </c>
      <c r="C3239" s="33">
        <v>0</v>
      </c>
      <c r="D3239" s="52">
        <v>55788.9</v>
      </c>
      <c r="E3239" s="70">
        <v>0</v>
      </c>
      <c r="F3239" s="122">
        <f t="shared" si="153"/>
        <v>83683.350000000006</v>
      </c>
      <c r="G3239" s="105">
        <f t="shared" si="151"/>
        <v>22315.56</v>
      </c>
      <c r="H3239" s="105">
        <f t="shared" si="152"/>
        <v>36262.785000000003</v>
      </c>
      <c r="I3239" s="7" t="s">
        <v>17519</v>
      </c>
      <c r="J3239" s="7" t="s">
        <v>272</v>
      </c>
    </row>
    <row r="3240" spans="1:10" customFormat="1" x14ac:dyDescent="0.3">
      <c r="A3240" s="7" t="s">
        <v>8082</v>
      </c>
      <c r="B3240" s="7" t="s">
        <v>8083</v>
      </c>
      <c r="C3240" s="33">
        <v>0</v>
      </c>
      <c r="D3240" s="52">
        <v>91273</v>
      </c>
      <c r="E3240" s="70">
        <v>0</v>
      </c>
      <c r="F3240" s="122">
        <f t="shared" si="153"/>
        <v>136909.5</v>
      </c>
      <c r="G3240" s="105">
        <f t="shared" si="151"/>
        <v>36509.200000000004</v>
      </c>
      <c r="H3240" s="105">
        <f t="shared" si="152"/>
        <v>59327.450000000004</v>
      </c>
      <c r="I3240" s="7" t="s">
        <v>17519</v>
      </c>
      <c r="J3240" s="7" t="s">
        <v>272</v>
      </c>
    </row>
    <row r="3241" spans="1:10" customFormat="1" x14ac:dyDescent="0.3">
      <c r="A3241" s="7" t="s">
        <v>8084</v>
      </c>
      <c r="B3241" s="7" t="s">
        <v>8085</v>
      </c>
      <c r="C3241" s="33">
        <v>0</v>
      </c>
      <c r="D3241" s="52">
        <v>108605.35</v>
      </c>
      <c r="E3241" s="70">
        <v>0</v>
      </c>
      <c r="F3241" s="122">
        <f t="shared" si="153"/>
        <v>162908.02500000002</v>
      </c>
      <c r="G3241" s="105">
        <f t="shared" si="151"/>
        <v>43442.140000000014</v>
      </c>
      <c r="H3241" s="105">
        <f t="shared" si="152"/>
        <v>70593.477500000023</v>
      </c>
      <c r="I3241" s="7" t="s">
        <v>17519</v>
      </c>
      <c r="J3241" s="7" t="s">
        <v>272</v>
      </c>
    </row>
    <row r="3242" spans="1:10" customFormat="1" x14ac:dyDescent="0.3">
      <c r="A3242" s="7" t="s">
        <v>8086</v>
      </c>
      <c r="B3242" s="7" t="s">
        <v>8087</v>
      </c>
      <c r="C3242" s="33">
        <v>0</v>
      </c>
      <c r="D3242" s="52">
        <v>4382.7700000000004</v>
      </c>
      <c r="E3242" s="70">
        <v>0</v>
      </c>
      <c r="F3242" s="122">
        <f t="shared" si="153"/>
        <v>6574.1550000000007</v>
      </c>
      <c r="G3242" s="105">
        <f t="shared" si="151"/>
        <v>1753.1080000000002</v>
      </c>
      <c r="H3242" s="105">
        <f t="shared" si="152"/>
        <v>2848.8005000000003</v>
      </c>
      <c r="I3242" s="7" t="s">
        <v>17519</v>
      </c>
      <c r="J3242" s="7" t="s">
        <v>272</v>
      </c>
    </row>
    <row r="3243" spans="1:10" customFormat="1" x14ac:dyDescent="0.3">
      <c r="A3243" s="7" t="s">
        <v>8088</v>
      </c>
      <c r="B3243" s="7" t="s">
        <v>8089</v>
      </c>
      <c r="C3243" s="33">
        <v>0</v>
      </c>
      <c r="D3243" s="52">
        <v>1019356.38</v>
      </c>
      <c r="E3243" s="70">
        <v>0</v>
      </c>
      <c r="F3243" s="122">
        <f t="shared" si="153"/>
        <v>1529034.57</v>
      </c>
      <c r="G3243" s="105">
        <f t="shared" si="151"/>
        <v>407742.55200000003</v>
      </c>
      <c r="H3243" s="105">
        <f t="shared" si="152"/>
        <v>662581.647</v>
      </c>
      <c r="I3243" s="7" t="s">
        <v>17519</v>
      </c>
      <c r="J3243" s="7" t="s">
        <v>272</v>
      </c>
    </row>
    <row r="3244" spans="1:10" customFormat="1" x14ac:dyDescent="0.3">
      <c r="A3244" s="7" t="s">
        <v>8090</v>
      </c>
      <c r="B3244" s="7" t="s">
        <v>8091</v>
      </c>
      <c r="C3244" s="33">
        <v>0</v>
      </c>
      <c r="D3244" s="52">
        <v>3189780.72</v>
      </c>
      <c r="E3244" s="70">
        <v>0</v>
      </c>
      <c r="F3244" s="122">
        <f t="shared" si="153"/>
        <v>4784671.08</v>
      </c>
      <c r="G3244" s="105">
        <f t="shared" si="151"/>
        <v>1275912.2880000002</v>
      </c>
      <c r="H3244" s="105">
        <f t="shared" si="152"/>
        <v>2073357.4680000001</v>
      </c>
      <c r="I3244" s="7" t="s">
        <v>17519</v>
      </c>
      <c r="J3244" s="7" t="s">
        <v>272</v>
      </c>
    </row>
    <row r="3245" spans="1:10" customFormat="1" x14ac:dyDescent="0.3">
      <c r="A3245" s="7" t="s">
        <v>8092</v>
      </c>
      <c r="B3245" s="7" t="s">
        <v>8093</v>
      </c>
      <c r="C3245" s="33">
        <v>0</v>
      </c>
      <c r="D3245" s="52">
        <v>119000</v>
      </c>
      <c r="E3245" s="70">
        <v>0</v>
      </c>
      <c r="F3245" s="122">
        <f t="shared" si="153"/>
        <v>178500</v>
      </c>
      <c r="G3245" s="105">
        <f t="shared" si="151"/>
        <v>47600</v>
      </c>
      <c r="H3245" s="105">
        <f t="shared" si="152"/>
        <v>77350</v>
      </c>
      <c r="I3245" s="7" t="s">
        <v>17519</v>
      </c>
      <c r="J3245" s="7" t="s">
        <v>272</v>
      </c>
    </row>
    <row r="3246" spans="1:10" customFormat="1" x14ac:dyDescent="0.3">
      <c r="A3246" s="7" t="s">
        <v>8094</v>
      </c>
      <c r="B3246" s="7" t="s">
        <v>8095</v>
      </c>
      <c r="C3246" s="33">
        <v>0</v>
      </c>
      <c r="D3246" s="52">
        <v>2889999.49</v>
      </c>
      <c r="E3246" s="70">
        <v>0</v>
      </c>
      <c r="F3246" s="122">
        <f t="shared" si="153"/>
        <v>4334999.2350000003</v>
      </c>
      <c r="G3246" s="105">
        <f t="shared" si="151"/>
        <v>1155999.7960000001</v>
      </c>
      <c r="H3246" s="105">
        <f t="shared" si="152"/>
        <v>1878499.6685000001</v>
      </c>
      <c r="I3246" s="7" t="s">
        <v>17519</v>
      </c>
      <c r="J3246" s="7" t="s">
        <v>272</v>
      </c>
    </row>
    <row r="3247" spans="1:10" customFormat="1" x14ac:dyDescent="0.3">
      <c r="A3247" s="7" t="s">
        <v>8096</v>
      </c>
      <c r="B3247" s="7" t="s">
        <v>8097</v>
      </c>
      <c r="C3247" s="33">
        <v>0</v>
      </c>
      <c r="D3247" s="52">
        <v>40698</v>
      </c>
      <c r="E3247" s="70">
        <v>0</v>
      </c>
      <c r="F3247" s="122">
        <f t="shared" si="153"/>
        <v>61047</v>
      </c>
      <c r="G3247" s="105">
        <f t="shared" si="151"/>
        <v>16279.2</v>
      </c>
      <c r="H3247" s="105">
        <f t="shared" si="152"/>
        <v>26453.7</v>
      </c>
      <c r="I3247" s="7" t="s">
        <v>17519</v>
      </c>
      <c r="J3247" s="7" t="s">
        <v>1159</v>
      </c>
    </row>
    <row r="3248" spans="1:10" customFormat="1" x14ac:dyDescent="0.3">
      <c r="A3248" s="7" t="s">
        <v>8098</v>
      </c>
      <c r="B3248" s="7" t="s">
        <v>8099</v>
      </c>
      <c r="C3248" s="33">
        <v>0</v>
      </c>
      <c r="D3248" s="52">
        <v>173895.89</v>
      </c>
      <c r="E3248" s="70">
        <v>0</v>
      </c>
      <c r="F3248" s="122">
        <f t="shared" si="153"/>
        <v>260843.83500000002</v>
      </c>
      <c r="G3248" s="105">
        <f t="shared" si="151"/>
        <v>69558.356000000014</v>
      </c>
      <c r="H3248" s="105">
        <f t="shared" si="152"/>
        <v>113032.32850000002</v>
      </c>
      <c r="I3248" s="7" t="s">
        <v>17519</v>
      </c>
      <c r="J3248" s="7" t="s">
        <v>1159</v>
      </c>
    </row>
    <row r="3249" spans="1:10" customFormat="1" x14ac:dyDescent="0.3">
      <c r="A3249" s="7" t="s">
        <v>8100</v>
      </c>
      <c r="B3249" s="7" t="s">
        <v>8101</v>
      </c>
      <c r="C3249" s="33">
        <v>0</v>
      </c>
      <c r="D3249" s="52">
        <v>168682.5</v>
      </c>
      <c r="E3249" s="70">
        <v>0</v>
      </c>
      <c r="F3249" s="122">
        <f t="shared" si="153"/>
        <v>253023.75</v>
      </c>
      <c r="G3249" s="105">
        <f t="shared" si="151"/>
        <v>67473</v>
      </c>
      <c r="H3249" s="105">
        <f t="shared" si="152"/>
        <v>109643.625</v>
      </c>
      <c r="I3249" s="7" t="s">
        <v>17519</v>
      </c>
      <c r="J3249" s="7" t="s">
        <v>272</v>
      </c>
    </row>
    <row r="3250" spans="1:10" customFormat="1" x14ac:dyDescent="0.3">
      <c r="A3250" s="7" t="s">
        <v>8102</v>
      </c>
      <c r="B3250" s="7" t="s">
        <v>8103</v>
      </c>
      <c r="C3250" s="33">
        <v>0</v>
      </c>
      <c r="D3250" s="52">
        <v>148999.9</v>
      </c>
      <c r="E3250" s="70">
        <v>0</v>
      </c>
      <c r="F3250" s="122">
        <f t="shared" si="153"/>
        <v>223499.84999999998</v>
      </c>
      <c r="G3250" s="105">
        <f t="shared" si="151"/>
        <v>59599.96</v>
      </c>
      <c r="H3250" s="105">
        <f t="shared" si="152"/>
        <v>96849.934999999998</v>
      </c>
      <c r="I3250" s="7" t="s">
        <v>17519</v>
      </c>
      <c r="J3250" s="7" t="s">
        <v>272</v>
      </c>
    </row>
    <row r="3251" spans="1:10" customFormat="1" x14ac:dyDescent="0.3">
      <c r="A3251" s="7" t="s">
        <v>8104</v>
      </c>
      <c r="B3251" s="7" t="s">
        <v>8105</v>
      </c>
      <c r="C3251" s="33">
        <v>0</v>
      </c>
      <c r="D3251" s="52">
        <v>164220</v>
      </c>
      <c r="E3251" s="70">
        <v>0</v>
      </c>
      <c r="F3251" s="122">
        <f t="shared" si="153"/>
        <v>246330</v>
      </c>
      <c r="G3251" s="105">
        <f t="shared" si="151"/>
        <v>65688</v>
      </c>
      <c r="H3251" s="105">
        <f t="shared" si="152"/>
        <v>106743</v>
      </c>
      <c r="I3251" s="7" t="s">
        <v>17519</v>
      </c>
      <c r="J3251" s="7" t="s">
        <v>272</v>
      </c>
    </row>
    <row r="3252" spans="1:10" customFormat="1" x14ac:dyDescent="0.3">
      <c r="A3252" s="7" t="s">
        <v>8106</v>
      </c>
      <c r="B3252" s="7" t="s">
        <v>8107</v>
      </c>
      <c r="C3252" s="33">
        <v>0</v>
      </c>
      <c r="D3252" s="52">
        <v>4382.7700000000004</v>
      </c>
      <c r="E3252" s="70">
        <v>0</v>
      </c>
      <c r="F3252" s="122">
        <f t="shared" si="153"/>
        <v>6574.1550000000007</v>
      </c>
      <c r="G3252" s="105">
        <f t="shared" si="151"/>
        <v>1753.1080000000002</v>
      </c>
      <c r="H3252" s="105">
        <f t="shared" si="152"/>
        <v>2848.8005000000003</v>
      </c>
      <c r="I3252" s="7" t="s">
        <v>17519</v>
      </c>
      <c r="J3252" s="7" t="s">
        <v>272</v>
      </c>
    </row>
    <row r="3253" spans="1:10" customFormat="1" x14ac:dyDescent="0.3">
      <c r="A3253" s="7" t="s">
        <v>8108</v>
      </c>
      <c r="B3253" s="7" t="s">
        <v>8109</v>
      </c>
      <c r="C3253" s="33">
        <v>0</v>
      </c>
      <c r="D3253" s="52">
        <v>6696.13</v>
      </c>
      <c r="E3253" s="70">
        <v>0</v>
      </c>
      <c r="F3253" s="122">
        <f t="shared" si="153"/>
        <v>10044.195</v>
      </c>
      <c r="G3253" s="105">
        <f t="shared" si="151"/>
        <v>2678.4520000000002</v>
      </c>
      <c r="H3253" s="105">
        <f t="shared" si="152"/>
        <v>4352.4845000000005</v>
      </c>
      <c r="I3253" s="7" t="s">
        <v>17519</v>
      </c>
      <c r="J3253" s="7" t="s">
        <v>272</v>
      </c>
    </row>
    <row r="3254" spans="1:10" customFormat="1" x14ac:dyDescent="0.3">
      <c r="A3254" s="7" t="s">
        <v>8110</v>
      </c>
      <c r="B3254" s="7" t="s">
        <v>8111</v>
      </c>
      <c r="C3254" s="33">
        <v>0</v>
      </c>
      <c r="D3254" s="52">
        <v>7978.95</v>
      </c>
      <c r="E3254" s="70">
        <v>0</v>
      </c>
      <c r="F3254" s="122">
        <f t="shared" si="153"/>
        <v>11968.424999999999</v>
      </c>
      <c r="G3254" s="105">
        <f t="shared" si="151"/>
        <v>3191.58</v>
      </c>
      <c r="H3254" s="105">
        <f t="shared" si="152"/>
        <v>5186.3175000000001</v>
      </c>
      <c r="I3254" s="7" t="s">
        <v>17519</v>
      </c>
      <c r="J3254" s="7" t="s">
        <v>272</v>
      </c>
    </row>
    <row r="3255" spans="1:10" customFormat="1" x14ac:dyDescent="0.3">
      <c r="A3255" s="7" t="s">
        <v>8112</v>
      </c>
      <c r="B3255" s="7" t="s">
        <v>8113</v>
      </c>
      <c r="C3255" s="33">
        <v>0</v>
      </c>
      <c r="D3255" s="52">
        <v>985951.89</v>
      </c>
      <c r="E3255" s="70">
        <v>0</v>
      </c>
      <c r="F3255" s="122">
        <f t="shared" si="153"/>
        <v>1478927.835</v>
      </c>
      <c r="G3255" s="105">
        <f t="shared" si="151"/>
        <v>394380.75600000005</v>
      </c>
      <c r="H3255" s="105">
        <f t="shared" si="152"/>
        <v>640868.72850000008</v>
      </c>
      <c r="I3255" s="7" t="s">
        <v>17519</v>
      </c>
      <c r="J3255" s="7" t="s">
        <v>272</v>
      </c>
    </row>
    <row r="3256" spans="1:10" customFormat="1" x14ac:dyDescent="0.3">
      <c r="A3256" s="7" t="s">
        <v>8114</v>
      </c>
      <c r="B3256" s="7" t="s">
        <v>8115</v>
      </c>
      <c r="C3256" s="33">
        <v>0</v>
      </c>
      <c r="D3256" s="52">
        <v>570651.41</v>
      </c>
      <c r="E3256" s="70">
        <v>0</v>
      </c>
      <c r="F3256" s="122">
        <f t="shared" si="153"/>
        <v>855977.11499999999</v>
      </c>
      <c r="G3256" s="105">
        <f t="shared" si="151"/>
        <v>228260.56400000001</v>
      </c>
      <c r="H3256" s="105">
        <f t="shared" si="152"/>
        <v>370923.41650000005</v>
      </c>
      <c r="I3256" s="7" t="s">
        <v>17519</v>
      </c>
      <c r="J3256" s="7" t="s">
        <v>272</v>
      </c>
    </row>
    <row r="3257" spans="1:10" customFormat="1" x14ac:dyDescent="0.3">
      <c r="A3257" s="7" t="s">
        <v>8116</v>
      </c>
      <c r="B3257" s="7" t="s">
        <v>8117</v>
      </c>
      <c r="C3257" s="33">
        <v>0</v>
      </c>
      <c r="D3257" s="52">
        <v>13357.75</v>
      </c>
      <c r="E3257" s="70">
        <v>0</v>
      </c>
      <c r="F3257" s="122">
        <f t="shared" si="153"/>
        <v>20036.625</v>
      </c>
      <c r="G3257" s="105">
        <f t="shared" si="151"/>
        <v>5343.1</v>
      </c>
      <c r="H3257" s="105">
        <f t="shared" si="152"/>
        <v>8682.5375000000004</v>
      </c>
      <c r="I3257" s="7" t="s">
        <v>17519</v>
      </c>
      <c r="J3257" s="7" t="s">
        <v>272</v>
      </c>
    </row>
    <row r="3258" spans="1:10" customFormat="1" x14ac:dyDescent="0.3">
      <c r="A3258" s="7" t="s">
        <v>8118</v>
      </c>
      <c r="B3258" s="7" t="s">
        <v>8119</v>
      </c>
      <c r="C3258" s="33">
        <v>0</v>
      </c>
      <c r="D3258" s="52">
        <v>2474.0100000000002</v>
      </c>
      <c r="E3258" s="70">
        <v>0</v>
      </c>
      <c r="F3258" s="122">
        <f t="shared" si="153"/>
        <v>3711.0150000000003</v>
      </c>
      <c r="G3258" s="105">
        <f t="shared" si="151"/>
        <v>989.60400000000016</v>
      </c>
      <c r="H3258" s="105">
        <f t="shared" si="152"/>
        <v>1608.1065000000001</v>
      </c>
      <c r="I3258" s="7" t="s">
        <v>17519</v>
      </c>
      <c r="J3258" s="7" t="s">
        <v>272</v>
      </c>
    </row>
    <row r="3259" spans="1:10" customFormat="1" x14ac:dyDescent="0.3">
      <c r="A3259" s="7" t="s">
        <v>8120</v>
      </c>
      <c r="B3259" s="7" t="s">
        <v>8121</v>
      </c>
      <c r="C3259" s="33">
        <v>0</v>
      </c>
      <c r="D3259" s="52">
        <v>3420.06</v>
      </c>
      <c r="E3259" s="70">
        <v>0</v>
      </c>
      <c r="F3259" s="122">
        <f t="shared" si="153"/>
        <v>5130.09</v>
      </c>
      <c r="G3259" s="105">
        <f t="shared" si="151"/>
        <v>1368.0240000000001</v>
      </c>
      <c r="H3259" s="105">
        <f t="shared" si="152"/>
        <v>2223.0390000000002</v>
      </c>
      <c r="I3259" s="7" t="s">
        <v>17519</v>
      </c>
      <c r="J3259" s="7" t="s">
        <v>272</v>
      </c>
    </row>
    <row r="3260" spans="1:10" customFormat="1" x14ac:dyDescent="0.3">
      <c r="A3260" s="7" t="s">
        <v>8122</v>
      </c>
      <c r="B3260" s="7" t="s">
        <v>8123</v>
      </c>
      <c r="C3260" s="33">
        <v>0</v>
      </c>
      <c r="D3260" s="52">
        <v>188311.55</v>
      </c>
      <c r="E3260" s="70">
        <v>0</v>
      </c>
      <c r="F3260" s="122">
        <f t="shared" si="153"/>
        <v>282467.32499999995</v>
      </c>
      <c r="G3260" s="105">
        <f t="shared" si="151"/>
        <v>75324.619999999981</v>
      </c>
      <c r="H3260" s="105">
        <f t="shared" si="152"/>
        <v>122402.50749999998</v>
      </c>
      <c r="I3260" s="7" t="s">
        <v>17519</v>
      </c>
      <c r="J3260" s="7" t="s">
        <v>272</v>
      </c>
    </row>
    <row r="3261" spans="1:10" customFormat="1" x14ac:dyDescent="0.3">
      <c r="A3261" s="7" t="s">
        <v>8124</v>
      </c>
      <c r="B3261" s="7" t="s">
        <v>8125</v>
      </c>
      <c r="C3261" s="33">
        <v>0</v>
      </c>
      <c r="D3261" s="52">
        <v>16660</v>
      </c>
      <c r="E3261" s="70">
        <v>0</v>
      </c>
      <c r="F3261" s="122">
        <f t="shared" si="153"/>
        <v>24990</v>
      </c>
      <c r="G3261" s="105">
        <f t="shared" si="151"/>
        <v>6664</v>
      </c>
      <c r="H3261" s="105">
        <f t="shared" si="152"/>
        <v>10829</v>
      </c>
      <c r="I3261" s="7" t="s">
        <v>17519</v>
      </c>
      <c r="J3261" s="7" t="s">
        <v>272</v>
      </c>
    </row>
    <row r="3262" spans="1:10" customFormat="1" x14ac:dyDescent="0.3">
      <c r="A3262" s="7" t="s">
        <v>8126</v>
      </c>
      <c r="B3262" s="7" t="s">
        <v>8127</v>
      </c>
      <c r="C3262" s="33">
        <v>0</v>
      </c>
      <c r="D3262" s="52">
        <v>21377.16</v>
      </c>
      <c r="E3262" s="70">
        <v>0</v>
      </c>
      <c r="F3262" s="122">
        <f t="shared" si="153"/>
        <v>32065.739999999998</v>
      </c>
      <c r="G3262" s="105">
        <f t="shared" si="151"/>
        <v>8550.8639999999996</v>
      </c>
      <c r="H3262" s="105">
        <f t="shared" si="152"/>
        <v>13895.154</v>
      </c>
      <c r="I3262" s="7" t="s">
        <v>17519</v>
      </c>
      <c r="J3262" s="7" t="s">
        <v>272</v>
      </c>
    </row>
    <row r="3263" spans="1:10" customFormat="1" x14ac:dyDescent="0.3">
      <c r="A3263" s="7" t="s">
        <v>8128</v>
      </c>
      <c r="B3263" s="7" t="s">
        <v>8129</v>
      </c>
      <c r="C3263" s="33">
        <v>0</v>
      </c>
      <c r="D3263" s="52">
        <v>21377.16</v>
      </c>
      <c r="E3263" s="70">
        <v>0</v>
      </c>
      <c r="F3263" s="122">
        <f t="shared" si="153"/>
        <v>32065.739999999998</v>
      </c>
      <c r="G3263" s="105">
        <f t="shared" si="151"/>
        <v>8550.8639999999996</v>
      </c>
      <c r="H3263" s="105">
        <f t="shared" si="152"/>
        <v>13895.154</v>
      </c>
      <c r="I3263" s="7" t="s">
        <v>17519</v>
      </c>
      <c r="J3263" s="7" t="s">
        <v>272</v>
      </c>
    </row>
    <row r="3264" spans="1:10" customFormat="1" x14ac:dyDescent="0.3">
      <c r="A3264" s="7" t="s">
        <v>8130</v>
      </c>
      <c r="B3264" s="7" t="s">
        <v>8131</v>
      </c>
      <c r="C3264" s="33">
        <v>0</v>
      </c>
      <c r="D3264" s="52">
        <v>16660</v>
      </c>
      <c r="E3264" s="70">
        <v>0</v>
      </c>
      <c r="F3264" s="122">
        <f t="shared" si="153"/>
        <v>24990</v>
      </c>
      <c r="G3264" s="105">
        <f t="shared" si="151"/>
        <v>6664</v>
      </c>
      <c r="H3264" s="105">
        <f t="shared" si="152"/>
        <v>10829</v>
      </c>
      <c r="I3264" s="7" t="s">
        <v>17519</v>
      </c>
      <c r="J3264" s="7" t="s">
        <v>272</v>
      </c>
    </row>
    <row r="3265" spans="1:10" customFormat="1" x14ac:dyDescent="0.3">
      <c r="A3265" s="7" t="s">
        <v>8132</v>
      </c>
      <c r="B3265" s="7" t="s">
        <v>8133</v>
      </c>
      <c r="C3265" s="33">
        <v>0</v>
      </c>
      <c r="D3265" s="52">
        <v>404600</v>
      </c>
      <c r="E3265" s="70">
        <v>0</v>
      </c>
      <c r="F3265" s="122">
        <f t="shared" si="153"/>
        <v>606900</v>
      </c>
      <c r="G3265" s="105">
        <f t="shared" si="151"/>
        <v>161840</v>
      </c>
      <c r="H3265" s="105">
        <f t="shared" si="152"/>
        <v>262990</v>
      </c>
      <c r="I3265" s="7" t="s">
        <v>17519</v>
      </c>
      <c r="J3265" s="7" t="s">
        <v>272</v>
      </c>
    </row>
    <row r="3266" spans="1:10" customFormat="1" x14ac:dyDescent="0.3">
      <c r="A3266" s="7" t="s">
        <v>8134</v>
      </c>
      <c r="B3266" s="7" t="s">
        <v>8135</v>
      </c>
      <c r="C3266" s="33">
        <v>0</v>
      </c>
      <c r="D3266" s="52">
        <v>15854.37</v>
      </c>
      <c r="E3266" s="70">
        <v>0</v>
      </c>
      <c r="F3266" s="122">
        <f t="shared" si="153"/>
        <v>23781.555</v>
      </c>
      <c r="G3266" s="105">
        <f t="shared" si="151"/>
        <v>6341.7480000000005</v>
      </c>
      <c r="H3266" s="105">
        <f t="shared" si="152"/>
        <v>10305.3405</v>
      </c>
      <c r="I3266" s="7" t="s">
        <v>17519</v>
      </c>
      <c r="J3266" s="7" t="s">
        <v>272</v>
      </c>
    </row>
    <row r="3267" spans="1:10" customFormat="1" x14ac:dyDescent="0.3">
      <c r="A3267" s="7" t="s">
        <v>8136</v>
      </c>
      <c r="B3267" s="7" t="s">
        <v>8137</v>
      </c>
      <c r="C3267" s="33">
        <v>0</v>
      </c>
      <c r="D3267" s="52">
        <v>21306.95</v>
      </c>
      <c r="E3267" s="70">
        <v>0</v>
      </c>
      <c r="F3267" s="122">
        <f t="shared" si="153"/>
        <v>31960.425000000003</v>
      </c>
      <c r="G3267" s="105">
        <f t="shared" si="151"/>
        <v>8522.7800000000007</v>
      </c>
      <c r="H3267" s="105">
        <f t="shared" si="152"/>
        <v>13849.517500000002</v>
      </c>
      <c r="I3267" s="7" t="s">
        <v>17519</v>
      </c>
      <c r="J3267" s="7" t="s">
        <v>272</v>
      </c>
    </row>
    <row r="3268" spans="1:10" customFormat="1" x14ac:dyDescent="0.3">
      <c r="A3268" s="7" t="s">
        <v>8138</v>
      </c>
      <c r="B3268" s="7" t="s">
        <v>8139</v>
      </c>
      <c r="C3268" s="33">
        <v>0</v>
      </c>
      <c r="D3268" s="52">
        <v>21306.95</v>
      </c>
      <c r="E3268" s="70">
        <v>0</v>
      </c>
      <c r="F3268" s="122">
        <f t="shared" si="153"/>
        <v>31960.425000000003</v>
      </c>
      <c r="G3268" s="105">
        <f t="shared" ref="G3268:G3331" si="154">(F3268/1.5)*0.4</f>
        <v>8522.7800000000007</v>
      </c>
      <c r="H3268" s="105">
        <f t="shared" ref="H3268:H3331" si="155">(F3268/1.5)*0.65</f>
        <v>13849.517500000002</v>
      </c>
      <c r="I3268" s="7" t="s">
        <v>17519</v>
      </c>
      <c r="J3268" s="7" t="s">
        <v>272</v>
      </c>
    </row>
    <row r="3269" spans="1:10" customFormat="1" x14ac:dyDescent="0.3">
      <c r="A3269" s="7" t="s">
        <v>8140</v>
      </c>
      <c r="B3269" s="7" t="s">
        <v>8141</v>
      </c>
      <c r="C3269" s="33">
        <v>0</v>
      </c>
      <c r="D3269" s="52">
        <v>3779.44</v>
      </c>
      <c r="E3269" s="70">
        <v>0</v>
      </c>
      <c r="F3269" s="122">
        <f t="shared" si="153"/>
        <v>5669.16</v>
      </c>
      <c r="G3269" s="105">
        <f t="shared" si="154"/>
        <v>1511.7760000000001</v>
      </c>
      <c r="H3269" s="105">
        <f t="shared" si="155"/>
        <v>2456.636</v>
      </c>
      <c r="I3269" s="7" t="s">
        <v>17519</v>
      </c>
      <c r="J3269" s="7" t="s">
        <v>272</v>
      </c>
    </row>
    <row r="3270" spans="1:10" customFormat="1" x14ac:dyDescent="0.3">
      <c r="A3270" s="7" t="s">
        <v>8142</v>
      </c>
      <c r="B3270" s="7" t="s">
        <v>8143</v>
      </c>
      <c r="C3270" s="33">
        <v>0</v>
      </c>
      <c r="D3270" s="52">
        <v>182443.66</v>
      </c>
      <c r="E3270" s="70">
        <v>0</v>
      </c>
      <c r="F3270" s="122">
        <f t="shared" si="153"/>
        <v>273665.49</v>
      </c>
      <c r="G3270" s="105">
        <f t="shared" si="154"/>
        <v>72977.464000000007</v>
      </c>
      <c r="H3270" s="105">
        <f t="shared" si="155"/>
        <v>118588.379</v>
      </c>
      <c r="I3270" s="7" t="s">
        <v>17519</v>
      </c>
      <c r="J3270" s="7" t="s">
        <v>272</v>
      </c>
    </row>
    <row r="3271" spans="1:10" customFormat="1" x14ac:dyDescent="0.3">
      <c r="A3271" s="7" t="s">
        <v>8144</v>
      </c>
      <c r="B3271" s="7" t="s">
        <v>8145</v>
      </c>
      <c r="C3271" s="33">
        <v>0</v>
      </c>
      <c r="D3271" s="52">
        <v>13682.62</v>
      </c>
      <c r="E3271" s="70">
        <v>0</v>
      </c>
      <c r="F3271" s="122">
        <f t="shared" ref="F3271:F3334" si="156">IF(E3271&gt;0,+E3271,IF(D3271&gt;0,+D3271,IF(C3271&gt;0,+C3271,0)))*1.5</f>
        <v>20523.93</v>
      </c>
      <c r="G3271" s="105">
        <f t="shared" si="154"/>
        <v>5473.0480000000007</v>
      </c>
      <c r="H3271" s="105">
        <f t="shared" si="155"/>
        <v>8893.7030000000013</v>
      </c>
      <c r="I3271" s="7" t="s">
        <v>17519</v>
      </c>
      <c r="J3271" s="7" t="s">
        <v>272</v>
      </c>
    </row>
    <row r="3272" spans="1:10" customFormat="1" x14ac:dyDescent="0.3">
      <c r="A3272" s="7" t="s">
        <v>8146</v>
      </c>
      <c r="B3272" s="7" t="s">
        <v>8147</v>
      </c>
      <c r="C3272" s="33">
        <v>0</v>
      </c>
      <c r="D3272" s="52">
        <v>26175.24</v>
      </c>
      <c r="E3272" s="70">
        <v>0</v>
      </c>
      <c r="F3272" s="122">
        <f t="shared" si="156"/>
        <v>39262.86</v>
      </c>
      <c r="G3272" s="105">
        <f t="shared" si="154"/>
        <v>10470.096000000001</v>
      </c>
      <c r="H3272" s="105">
        <f t="shared" si="155"/>
        <v>17013.906000000003</v>
      </c>
      <c r="I3272" s="7" t="s">
        <v>17519</v>
      </c>
      <c r="J3272" s="7" t="s">
        <v>272</v>
      </c>
    </row>
    <row r="3273" spans="1:10" customFormat="1" x14ac:dyDescent="0.3">
      <c r="A3273" s="7" t="s">
        <v>8148</v>
      </c>
      <c r="B3273" s="7" t="s">
        <v>8149</v>
      </c>
      <c r="C3273" s="33">
        <v>0</v>
      </c>
      <c r="D3273" s="52">
        <v>41388.199999999997</v>
      </c>
      <c r="E3273" s="70">
        <v>0</v>
      </c>
      <c r="F3273" s="122">
        <f t="shared" si="156"/>
        <v>62082.299999999996</v>
      </c>
      <c r="G3273" s="105">
        <f t="shared" si="154"/>
        <v>16555.28</v>
      </c>
      <c r="H3273" s="105">
        <f t="shared" si="155"/>
        <v>26902.329999999998</v>
      </c>
      <c r="I3273" s="7" t="s">
        <v>17519</v>
      </c>
      <c r="J3273" s="7" t="s">
        <v>272</v>
      </c>
    </row>
    <row r="3274" spans="1:10" customFormat="1" x14ac:dyDescent="0.3">
      <c r="A3274" s="7" t="s">
        <v>8150</v>
      </c>
      <c r="B3274" s="7" t="s">
        <v>8151</v>
      </c>
      <c r="C3274" s="33">
        <v>0</v>
      </c>
      <c r="D3274" s="52">
        <v>80214.69</v>
      </c>
      <c r="E3274" s="70">
        <v>0</v>
      </c>
      <c r="F3274" s="122">
        <f t="shared" si="156"/>
        <v>120322.035</v>
      </c>
      <c r="G3274" s="105">
        <f t="shared" si="154"/>
        <v>32085.876000000004</v>
      </c>
      <c r="H3274" s="105">
        <f t="shared" si="155"/>
        <v>52139.548500000004</v>
      </c>
      <c r="I3274" s="7" t="s">
        <v>17519</v>
      </c>
      <c r="J3274" s="7" t="s">
        <v>272</v>
      </c>
    </row>
    <row r="3275" spans="1:10" customFormat="1" x14ac:dyDescent="0.3">
      <c r="A3275" s="7" t="s">
        <v>8152</v>
      </c>
      <c r="B3275" s="7" t="s">
        <v>8153</v>
      </c>
      <c r="C3275" s="33">
        <v>0</v>
      </c>
      <c r="D3275" s="52">
        <v>16206.61</v>
      </c>
      <c r="E3275" s="70">
        <v>0</v>
      </c>
      <c r="F3275" s="122">
        <f t="shared" si="156"/>
        <v>24309.915000000001</v>
      </c>
      <c r="G3275" s="105">
        <f t="shared" si="154"/>
        <v>6482.6440000000002</v>
      </c>
      <c r="H3275" s="105">
        <f t="shared" si="155"/>
        <v>10534.2965</v>
      </c>
      <c r="I3275" s="7" t="s">
        <v>17519</v>
      </c>
      <c r="J3275" s="7" t="s">
        <v>272</v>
      </c>
    </row>
    <row r="3276" spans="1:10" customFormat="1" x14ac:dyDescent="0.3">
      <c r="A3276" s="7" t="s">
        <v>8154</v>
      </c>
      <c r="B3276" s="7" t="s">
        <v>8155</v>
      </c>
      <c r="C3276" s="33">
        <v>0</v>
      </c>
      <c r="D3276" s="52">
        <v>27893.599999999999</v>
      </c>
      <c r="E3276" s="70">
        <v>0</v>
      </c>
      <c r="F3276" s="122">
        <f t="shared" si="156"/>
        <v>41840.399999999994</v>
      </c>
      <c r="G3276" s="105">
        <f t="shared" si="154"/>
        <v>11157.439999999999</v>
      </c>
      <c r="H3276" s="105">
        <f t="shared" si="155"/>
        <v>18130.839999999997</v>
      </c>
      <c r="I3276" s="7" t="s">
        <v>17519</v>
      </c>
      <c r="J3276" s="7" t="s">
        <v>272</v>
      </c>
    </row>
    <row r="3277" spans="1:10" customFormat="1" x14ac:dyDescent="0.3">
      <c r="A3277" s="7" t="s">
        <v>8156</v>
      </c>
      <c r="B3277" s="7" t="s">
        <v>8157</v>
      </c>
      <c r="C3277" s="33">
        <v>0</v>
      </c>
      <c r="D3277" s="52">
        <v>33144.870000000003</v>
      </c>
      <c r="E3277" s="70">
        <v>38759.49</v>
      </c>
      <c r="F3277" s="122">
        <f t="shared" si="156"/>
        <v>58139.235000000001</v>
      </c>
      <c r="G3277" s="105">
        <f t="shared" si="154"/>
        <v>15503.796</v>
      </c>
      <c r="H3277" s="105">
        <f t="shared" si="155"/>
        <v>25193.6685</v>
      </c>
      <c r="I3277" s="7" t="s">
        <v>17519</v>
      </c>
      <c r="J3277" s="7" t="s">
        <v>272</v>
      </c>
    </row>
    <row r="3278" spans="1:10" customFormat="1" x14ac:dyDescent="0.3">
      <c r="A3278" s="7" t="s">
        <v>8158</v>
      </c>
      <c r="B3278" s="7" t="s">
        <v>8159</v>
      </c>
      <c r="C3278" s="33">
        <v>0</v>
      </c>
      <c r="D3278" s="52">
        <v>104720</v>
      </c>
      <c r="E3278" s="70">
        <v>0</v>
      </c>
      <c r="F3278" s="122">
        <f t="shared" si="156"/>
        <v>157080</v>
      </c>
      <c r="G3278" s="105">
        <f t="shared" si="154"/>
        <v>41888</v>
      </c>
      <c r="H3278" s="105">
        <f t="shared" si="155"/>
        <v>68068</v>
      </c>
      <c r="I3278" s="7" t="s">
        <v>17519</v>
      </c>
      <c r="J3278" s="7" t="s">
        <v>272</v>
      </c>
    </row>
    <row r="3279" spans="1:10" customFormat="1" x14ac:dyDescent="0.3">
      <c r="A3279" s="7" t="s">
        <v>8160</v>
      </c>
      <c r="B3279" s="7" t="s">
        <v>8161</v>
      </c>
      <c r="C3279" s="33">
        <v>0</v>
      </c>
      <c r="D3279" s="52">
        <v>104720</v>
      </c>
      <c r="E3279" s="70">
        <v>0</v>
      </c>
      <c r="F3279" s="122">
        <f t="shared" si="156"/>
        <v>157080</v>
      </c>
      <c r="G3279" s="105">
        <f t="shared" si="154"/>
        <v>41888</v>
      </c>
      <c r="H3279" s="105">
        <f t="shared" si="155"/>
        <v>68068</v>
      </c>
      <c r="I3279" s="7" t="s">
        <v>17519</v>
      </c>
      <c r="J3279" s="7" t="s">
        <v>272</v>
      </c>
    </row>
    <row r="3280" spans="1:10" customFormat="1" x14ac:dyDescent="0.3">
      <c r="A3280" s="7" t="s">
        <v>8162</v>
      </c>
      <c r="B3280" s="7" t="s">
        <v>8163</v>
      </c>
      <c r="C3280" s="33">
        <v>0</v>
      </c>
      <c r="D3280" s="52">
        <v>16660</v>
      </c>
      <c r="E3280" s="70">
        <v>0</v>
      </c>
      <c r="F3280" s="122">
        <f t="shared" si="156"/>
        <v>24990</v>
      </c>
      <c r="G3280" s="105">
        <f t="shared" si="154"/>
        <v>6664</v>
      </c>
      <c r="H3280" s="105">
        <f t="shared" si="155"/>
        <v>10829</v>
      </c>
      <c r="I3280" s="7" t="s">
        <v>17519</v>
      </c>
      <c r="J3280" s="7" t="s">
        <v>272</v>
      </c>
    </row>
    <row r="3281" spans="1:10" customFormat="1" x14ac:dyDescent="0.3">
      <c r="A3281" s="7" t="s">
        <v>8164</v>
      </c>
      <c r="B3281" s="7" t="s">
        <v>8165</v>
      </c>
      <c r="C3281" s="33">
        <v>0</v>
      </c>
      <c r="D3281" s="52">
        <v>16660</v>
      </c>
      <c r="E3281" s="70">
        <v>0</v>
      </c>
      <c r="F3281" s="122">
        <f t="shared" si="156"/>
        <v>24990</v>
      </c>
      <c r="G3281" s="105">
        <f t="shared" si="154"/>
        <v>6664</v>
      </c>
      <c r="H3281" s="105">
        <f t="shared" si="155"/>
        <v>10829</v>
      </c>
      <c r="I3281" s="7" t="s">
        <v>17519</v>
      </c>
      <c r="J3281" s="7" t="s">
        <v>272</v>
      </c>
    </row>
    <row r="3282" spans="1:10" customFormat="1" x14ac:dyDescent="0.3">
      <c r="A3282" s="7" t="s">
        <v>8166</v>
      </c>
      <c r="B3282" s="7" t="s">
        <v>8167</v>
      </c>
      <c r="C3282" s="33">
        <v>0</v>
      </c>
      <c r="D3282" s="52">
        <v>20230</v>
      </c>
      <c r="E3282" s="70">
        <v>0</v>
      </c>
      <c r="F3282" s="122">
        <f t="shared" si="156"/>
        <v>30345</v>
      </c>
      <c r="G3282" s="105">
        <f t="shared" si="154"/>
        <v>8092</v>
      </c>
      <c r="H3282" s="105">
        <f t="shared" si="155"/>
        <v>13149.5</v>
      </c>
      <c r="I3282" s="7" t="s">
        <v>17519</v>
      </c>
      <c r="J3282" s="7" t="s">
        <v>272</v>
      </c>
    </row>
    <row r="3283" spans="1:10" customFormat="1" x14ac:dyDescent="0.3">
      <c r="A3283" s="7" t="s">
        <v>8168</v>
      </c>
      <c r="B3283" s="7" t="s">
        <v>8169</v>
      </c>
      <c r="C3283" s="33">
        <v>0</v>
      </c>
      <c r="D3283" s="52">
        <v>20230</v>
      </c>
      <c r="E3283" s="70">
        <v>0</v>
      </c>
      <c r="F3283" s="122">
        <f t="shared" si="156"/>
        <v>30345</v>
      </c>
      <c r="G3283" s="105">
        <f t="shared" si="154"/>
        <v>8092</v>
      </c>
      <c r="H3283" s="105">
        <f t="shared" si="155"/>
        <v>13149.5</v>
      </c>
      <c r="I3283" s="7" t="s">
        <v>17519</v>
      </c>
      <c r="J3283" s="7" t="s">
        <v>272</v>
      </c>
    </row>
    <row r="3284" spans="1:10" customFormat="1" x14ac:dyDescent="0.3">
      <c r="A3284" s="7" t="s">
        <v>8170</v>
      </c>
      <c r="B3284" s="7" t="s">
        <v>8171</v>
      </c>
      <c r="C3284" s="33">
        <v>0</v>
      </c>
      <c r="D3284" s="52">
        <v>16660</v>
      </c>
      <c r="E3284" s="70">
        <v>0</v>
      </c>
      <c r="F3284" s="122">
        <f t="shared" si="156"/>
        <v>24990</v>
      </c>
      <c r="G3284" s="105">
        <f t="shared" si="154"/>
        <v>6664</v>
      </c>
      <c r="H3284" s="105">
        <f t="shared" si="155"/>
        <v>10829</v>
      </c>
      <c r="I3284" s="7" t="s">
        <v>17519</v>
      </c>
      <c r="J3284" s="7" t="s">
        <v>272</v>
      </c>
    </row>
    <row r="3285" spans="1:10" customFormat="1" x14ac:dyDescent="0.3">
      <c r="A3285" s="7" t="s">
        <v>8172</v>
      </c>
      <c r="B3285" s="7" t="s">
        <v>8173</v>
      </c>
      <c r="C3285" s="66">
        <v>0</v>
      </c>
      <c r="D3285" s="68">
        <v>16660</v>
      </c>
      <c r="E3285" s="70">
        <v>0</v>
      </c>
      <c r="F3285" s="122">
        <f t="shared" si="156"/>
        <v>24990</v>
      </c>
      <c r="G3285" s="105">
        <f t="shared" si="154"/>
        <v>6664</v>
      </c>
      <c r="H3285" s="105">
        <f t="shared" si="155"/>
        <v>10829</v>
      </c>
      <c r="I3285" s="7" t="s">
        <v>17519</v>
      </c>
      <c r="J3285" s="7" t="s">
        <v>272</v>
      </c>
    </row>
    <row r="3286" spans="1:10" customFormat="1" x14ac:dyDescent="0.3">
      <c r="A3286" s="7" t="s">
        <v>8174</v>
      </c>
      <c r="B3286" s="7" t="s">
        <v>8175</v>
      </c>
      <c r="C3286" s="33">
        <v>0</v>
      </c>
      <c r="D3286" s="52">
        <v>16660</v>
      </c>
      <c r="E3286" s="70">
        <v>0</v>
      </c>
      <c r="F3286" s="122">
        <f t="shared" si="156"/>
        <v>24990</v>
      </c>
      <c r="G3286" s="105">
        <f t="shared" si="154"/>
        <v>6664</v>
      </c>
      <c r="H3286" s="105">
        <f t="shared" si="155"/>
        <v>10829</v>
      </c>
      <c r="I3286" s="7" t="s">
        <v>17519</v>
      </c>
      <c r="J3286" s="7" t="s">
        <v>272</v>
      </c>
    </row>
    <row r="3287" spans="1:10" customFormat="1" x14ac:dyDescent="0.3">
      <c r="A3287" s="7" t="s">
        <v>8176</v>
      </c>
      <c r="B3287" s="7" t="s">
        <v>8177</v>
      </c>
      <c r="C3287" s="33">
        <v>0</v>
      </c>
      <c r="D3287" s="52">
        <v>16660</v>
      </c>
      <c r="E3287" s="70">
        <v>0</v>
      </c>
      <c r="F3287" s="122">
        <f t="shared" si="156"/>
        <v>24990</v>
      </c>
      <c r="G3287" s="105">
        <f t="shared" si="154"/>
        <v>6664</v>
      </c>
      <c r="H3287" s="105">
        <f t="shared" si="155"/>
        <v>10829</v>
      </c>
      <c r="I3287" s="7" t="s">
        <v>17519</v>
      </c>
      <c r="J3287" s="7" t="s">
        <v>272</v>
      </c>
    </row>
    <row r="3288" spans="1:10" customFormat="1" x14ac:dyDescent="0.3">
      <c r="A3288" s="7" t="s">
        <v>8178</v>
      </c>
      <c r="B3288" s="7" t="s">
        <v>8179</v>
      </c>
      <c r="C3288" s="33">
        <v>0</v>
      </c>
      <c r="D3288" s="52">
        <v>16660</v>
      </c>
      <c r="E3288" s="70">
        <v>0</v>
      </c>
      <c r="F3288" s="122">
        <f t="shared" si="156"/>
        <v>24990</v>
      </c>
      <c r="G3288" s="105">
        <f t="shared" si="154"/>
        <v>6664</v>
      </c>
      <c r="H3288" s="105">
        <f t="shared" si="155"/>
        <v>10829</v>
      </c>
      <c r="I3288" s="7" t="s">
        <v>17519</v>
      </c>
      <c r="J3288" s="7" t="s">
        <v>272</v>
      </c>
    </row>
    <row r="3289" spans="1:10" customFormat="1" x14ac:dyDescent="0.3">
      <c r="A3289" s="7" t="s">
        <v>8180</v>
      </c>
      <c r="B3289" s="7" t="s">
        <v>8181</v>
      </c>
      <c r="C3289" s="33">
        <v>0</v>
      </c>
      <c r="D3289" s="52">
        <v>16660</v>
      </c>
      <c r="E3289" s="70">
        <v>0</v>
      </c>
      <c r="F3289" s="122">
        <f t="shared" si="156"/>
        <v>24990</v>
      </c>
      <c r="G3289" s="105">
        <f t="shared" si="154"/>
        <v>6664</v>
      </c>
      <c r="H3289" s="105">
        <f t="shared" si="155"/>
        <v>10829</v>
      </c>
      <c r="I3289" s="7" t="s">
        <v>17519</v>
      </c>
      <c r="J3289" s="7" t="s">
        <v>272</v>
      </c>
    </row>
    <row r="3290" spans="1:10" customFormat="1" x14ac:dyDescent="0.3">
      <c r="A3290" s="7" t="s">
        <v>8182</v>
      </c>
      <c r="B3290" s="7" t="s">
        <v>8183</v>
      </c>
      <c r="C3290" s="33">
        <v>0</v>
      </c>
      <c r="D3290" s="52">
        <v>4382.7700000000004</v>
      </c>
      <c r="E3290" s="70">
        <v>0</v>
      </c>
      <c r="F3290" s="122">
        <f t="shared" si="156"/>
        <v>6574.1550000000007</v>
      </c>
      <c r="G3290" s="105">
        <f t="shared" si="154"/>
        <v>1753.1080000000002</v>
      </c>
      <c r="H3290" s="105">
        <f t="shared" si="155"/>
        <v>2848.8005000000003</v>
      </c>
      <c r="I3290" s="7" t="s">
        <v>17519</v>
      </c>
      <c r="J3290" s="7" t="s">
        <v>272</v>
      </c>
    </row>
    <row r="3291" spans="1:10" customFormat="1" x14ac:dyDescent="0.3">
      <c r="A3291" s="7" t="s">
        <v>8184</v>
      </c>
      <c r="B3291" s="7" t="s">
        <v>8185</v>
      </c>
      <c r="C3291" s="33">
        <v>0</v>
      </c>
      <c r="D3291" s="52">
        <v>65450</v>
      </c>
      <c r="E3291" s="70">
        <v>0</v>
      </c>
      <c r="F3291" s="122">
        <f t="shared" si="156"/>
        <v>98175</v>
      </c>
      <c r="G3291" s="105">
        <f t="shared" si="154"/>
        <v>26180</v>
      </c>
      <c r="H3291" s="105">
        <f t="shared" si="155"/>
        <v>42542.5</v>
      </c>
      <c r="I3291" s="7" t="s">
        <v>17519</v>
      </c>
      <c r="J3291" s="7" t="s">
        <v>272</v>
      </c>
    </row>
    <row r="3292" spans="1:10" customFormat="1" x14ac:dyDescent="0.3">
      <c r="A3292" s="7" t="s">
        <v>8186</v>
      </c>
      <c r="B3292" s="7" t="s">
        <v>8187</v>
      </c>
      <c r="C3292" s="33">
        <v>0</v>
      </c>
      <c r="D3292" s="52">
        <v>92582</v>
      </c>
      <c r="E3292" s="70">
        <v>101150</v>
      </c>
      <c r="F3292" s="122">
        <f t="shared" si="156"/>
        <v>151725</v>
      </c>
      <c r="G3292" s="105">
        <f t="shared" si="154"/>
        <v>40460</v>
      </c>
      <c r="H3292" s="105">
        <f t="shared" si="155"/>
        <v>65747.5</v>
      </c>
      <c r="I3292" s="7" t="s">
        <v>17519</v>
      </c>
      <c r="J3292" s="7" t="s">
        <v>272</v>
      </c>
    </row>
    <row r="3293" spans="1:10" customFormat="1" x14ac:dyDescent="0.3">
      <c r="A3293" s="7" t="s">
        <v>8188</v>
      </c>
      <c r="B3293" s="7" t="s">
        <v>8189</v>
      </c>
      <c r="C3293" s="33">
        <v>0</v>
      </c>
      <c r="D3293" s="52">
        <v>595000</v>
      </c>
      <c r="E3293" s="70">
        <v>0</v>
      </c>
      <c r="F3293" s="122">
        <f t="shared" si="156"/>
        <v>892500</v>
      </c>
      <c r="G3293" s="105">
        <f t="shared" si="154"/>
        <v>238000</v>
      </c>
      <c r="H3293" s="105">
        <f t="shared" si="155"/>
        <v>386750</v>
      </c>
      <c r="I3293" s="7" t="s">
        <v>17519</v>
      </c>
      <c r="J3293" s="7" t="s">
        <v>272</v>
      </c>
    </row>
    <row r="3294" spans="1:10" customFormat="1" x14ac:dyDescent="0.3">
      <c r="A3294" s="7" t="s">
        <v>8190</v>
      </c>
      <c r="B3294" s="7" t="s">
        <v>8191</v>
      </c>
      <c r="C3294" s="33">
        <v>0</v>
      </c>
      <c r="D3294" s="52">
        <v>22015</v>
      </c>
      <c r="E3294" s="70">
        <v>0</v>
      </c>
      <c r="F3294" s="122">
        <f t="shared" si="156"/>
        <v>33022.5</v>
      </c>
      <c r="G3294" s="105">
        <f t="shared" si="154"/>
        <v>8806</v>
      </c>
      <c r="H3294" s="105">
        <f t="shared" si="155"/>
        <v>14309.75</v>
      </c>
      <c r="I3294" s="7" t="s">
        <v>17519</v>
      </c>
      <c r="J3294" s="7" t="s">
        <v>272</v>
      </c>
    </row>
    <row r="3295" spans="1:10" customFormat="1" x14ac:dyDescent="0.3">
      <c r="A3295" s="7" t="s">
        <v>8192</v>
      </c>
      <c r="B3295" s="7" t="s">
        <v>8193</v>
      </c>
      <c r="C3295" s="33">
        <v>0</v>
      </c>
      <c r="D3295" s="52">
        <v>27528.27</v>
      </c>
      <c r="E3295" s="70">
        <v>0</v>
      </c>
      <c r="F3295" s="122">
        <f t="shared" si="156"/>
        <v>41292.404999999999</v>
      </c>
      <c r="G3295" s="105">
        <f t="shared" si="154"/>
        <v>11011.308000000001</v>
      </c>
      <c r="H3295" s="105">
        <f t="shared" si="155"/>
        <v>17893.375500000002</v>
      </c>
      <c r="I3295" s="7" t="s">
        <v>17519</v>
      </c>
      <c r="J3295" s="7" t="s">
        <v>272</v>
      </c>
    </row>
    <row r="3296" spans="1:10" customFormat="1" x14ac:dyDescent="0.3">
      <c r="A3296" s="7" t="s">
        <v>8194</v>
      </c>
      <c r="B3296" s="7" t="s">
        <v>8195</v>
      </c>
      <c r="C3296" s="33">
        <v>0</v>
      </c>
      <c r="D3296" s="52">
        <v>64974</v>
      </c>
      <c r="E3296" s="70">
        <v>0</v>
      </c>
      <c r="F3296" s="122">
        <f t="shared" si="156"/>
        <v>97461</v>
      </c>
      <c r="G3296" s="105">
        <f t="shared" si="154"/>
        <v>25989.600000000002</v>
      </c>
      <c r="H3296" s="105">
        <f t="shared" si="155"/>
        <v>42233.1</v>
      </c>
      <c r="I3296" s="7" t="s">
        <v>17519</v>
      </c>
      <c r="J3296" s="7" t="s">
        <v>272</v>
      </c>
    </row>
    <row r="3297" spans="1:10" customFormat="1" x14ac:dyDescent="0.3">
      <c r="A3297" s="7" t="s">
        <v>8196</v>
      </c>
      <c r="B3297" s="7" t="s">
        <v>8197</v>
      </c>
      <c r="C3297" s="33">
        <v>0</v>
      </c>
      <c r="D3297" s="52">
        <v>11900</v>
      </c>
      <c r="E3297" s="70">
        <v>0</v>
      </c>
      <c r="F3297" s="122">
        <f t="shared" si="156"/>
        <v>17850</v>
      </c>
      <c r="G3297" s="105">
        <f t="shared" si="154"/>
        <v>4760</v>
      </c>
      <c r="H3297" s="105">
        <f t="shared" si="155"/>
        <v>7735</v>
      </c>
      <c r="I3297" s="7" t="s">
        <v>17519</v>
      </c>
      <c r="J3297" s="7" t="s">
        <v>272</v>
      </c>
    </row>
    <row r="3298" spans="1:10" customFormat="1" x14ac:dyDescent="0.3">
      <c r="A3298" s="7" t="s">
        <v>8198</v>
      </c>
      <c r="B3298" s="7" t="s">
        <v>8199</v>
      </c>
      <c r="C3298" s="33">
        <v>0</v>
      </c>
      <c r="D3298" s="52">
        <v>11900</v>
      </c>
      <c r="E3298" s="70">
        <v>0</v>
      </c>
      <c r="F3298" s="122">
        <f t="shared" si="156"/>
        <v>17850</v>
      </c>
      <c r="G3298" s="105">
        <f t="shared" si="154"/>
        <v>4760</v>
      </c>
      <c r="H3298" s="105">
        <f t="shared" si="155"/>
        <v>7735</v>
      </c>
      <c r="I3298" s="7" t="s">
        <v>17519</v>
      </c>
      <c r="J3298" s="7" t="s">
        <v>272</v>
      </c>
    </row>
    <row r="3299" spans="1:10" customFormat="1" x14ac:dyDescent="0.3">
      <c r="A3299" s="7" t="s">
        <v>8200</v>
      </c>
      <c r="B3299" s="7" t="s">
        <v>8201</v>
      </c>
      <c r="C3299" s="33">
        <v>0</v>
      </c>
      <c r="D3299" s="52">
        <v>11900</v>
      </c>
      <c r="E3299" s="70">
        <v>0</v>
      </c>
      <c r="F3299" s="122">
        <f t="shared" si="156"/>
        <v>17850</v>
      </c>
      <c r="G3299" s="105">
        <f t="shared" si="154"/>
        <v>4760</v>
      </c>
      <c r="H3299" s="105">
        <f t="shared" si="155"/>
        <v>7735</v>
      </c>
      <c r="I3299" s="7" t="s">
        <v>17519</v>
      </c>
      <c r="J3299" s="7" t="s">
        <v>272</v>
      </c>
    </row>
    <row r="3300" spans="1:10" customFormat="1" x14ac:dyDescent="0.3">
      <c r="A3300" s="7" t="s">
        <v>8202</v>
      </c>
      <c r="B3300" s="7" t="s">
        <v>8203</v>
      </c>
      <c r="C3300" s="33">
        <v>0</v>
      </c>
      <c r="D3300" s="52">
        <v>11900</v>
      </c>
      <c r="E3300" s="70">
        <v>0</v>
      </c>
      <c r="F3300" s="122">
        <f t="shared" si="156"/>
        <v>17850</v>
      </c>
      <c r="G3300" s="105">
        <f t="shared" si="154"/>
        <v>4760</v>
      </c>
      <c r="H3300" s="105">
        <f t="shared" si="155"/>
        <v>7735</v>
      </c>
      <c r="I3300" s="7" t="s">
        <v>17519</v>
      </c>
      <c r="J3300" s="7" t="s">
        <v>272</v>
      </c>
    </row>
    <row r="3301" spans="1:10" customFormat="1" x14ac:dyDescent="0.3">
      <c r="A3301" s="7" t="s">
        <v>8204</v>
      </c>
      <c r="B3301" s="7" t="s">
        <v>8205</v>
      </c>
      <c r="C3301" s="33">
        <v>0</v>
      </c>
      <c r="D3301" s="52">
        <v>723639</v>
      </c>
      <c r="E3301" s="70">
        <v>0</v>
      </c>
      <c r="F3301" s="122">
        <f t="shared" si="156"/>
        <v>1085458.5</v>
      </c>
      <c r="G3301" s="105">
        <f t="shared" si="154"/>
        <v>289455.60000000003</v>
      </c>
      <c r="H3301" s="105">
        <f t="shared" si="155"/>
        <v>470365.35000000003</v>
      </c>
      <c r="I3301" s="7" t="s">
        <v>17519</v>
      </c>
      <c r="J3301" s="7" t="s">
        <v>272</v>
      </c>
    </row>
    <row r="3302" spans="1:10" customFormat="1" x14ac:dyDescent="0.3">
      <c r="A3302" s="7" t="s">
        <v>8206</v>
      </c>
      <c r="B3302" s="7" t="s">
        <v>8207</v>
      </c>
      <c r="C3302" s="33">
        <v>0</v>
      </c>
      <c r="D3302" s="52">
        <v>28738.5</v>
      </c>
      <c r="E3302" s="70">
        <v>0</v>
      </c>
      <c r="F3302" s="122">
        <f t="shared" si="156"/>
        <v>43107.75</v>
      </c>
      <c r="G3302" s="105">
        <f t="shared" si="154"/>
        <v>11495.400000000001</v>
      </c>
      <c r="H3302" s="105">
        <f t="shared" si="155"/>
        <v>18680.025000000001</v>
      </c>
      <c r="I3302" s="7" t="s">
        <v>17519</v>
      </c>
      <c r="J3302" s="7" t="s">
        <v>272</v>
      </c>
    </row>
    <row r="3303" spans="1:10" customFormat="1" x14ac:dyDescent="0.3">
      <c r="A3303" s="7" t="s">
        <v>8208</v>
      </c>
      <c r="B3303" s="7" t="s">
        <v>8209</v>
      </c>
      <c r="C3303" s="33">
        <v>0</v>
      </c>
      <c r="D3303" s="52">
        <v>144842.04</v>
      </c>
      <c r="E3303" s="70">
        <v>0</v>
      </c>
      <c r="F3303" s="122">
        <f t="shared" si="156"/>
        <v>217263.06</v>
      </c>
      <c r="G3303" s="105">
        <f t="shared" si="154"/>
        <v>57936.816000000006</v>
      </c>
      <c r="H3303" s="105">
        <f t="shared" si="155"/>
        <v>94147.326000000015</v>
      </c>
      <c r="I3303" s="7" t="s">
        <v>17519</v>
      </c>
      <c r="J3303" s="7" t="s">
        <v>272</v>
      </c>
    </row>
    <row r="3304" spans="1:10" customFormat="1" x14ac:dyDescent="0.3">
      <c r="A3304" s="7" t="s">
        <v>8210</v>
      </c>
      <c r="B3304" s="7" t="s">
        <v>8211</v>
      </c>
      <c r="C3304" s="33">
        <v>0</v>
      </c>
      <c r="D3304" s="52">
        <v>75469.8</v>
      </c>
      <c r="E3304" s="70">
        <v>0</v>
      </c>
      <c r="F3304" s="122">
        <f t="shared" si="156"/>
        <v>113204.70000000001</v>
      </c>
      <c r="G3304" s="105">
        <f t="shared" si="154"/>
        <v>30187.920000000002</v>
      </c>
      <c r="H3304" s="105">
        <f t="shared" si="155"/>
        <v>49055.37</v>
      </c>
      <c r="I3304" s="7" t="s">
        <v>17519</v>
      </c>
      <c r="J3304" s="7" t="s">
        <v>272</v>
      </c>
    </row>
    <row r="3305" spans="1:10" customFormat="1" x14ac:dyDescent="0.3">
      <c r="A3305" s="7" t="s">
        <v>8212</v>
      </c>
      <c r="B3305" s="7" t="s">
        <v>8213</v>
      </c>
      <c r="C3305" s="33">
        <v>0</v>
      </c>
      <c r="D3305" s="52">
        <v>75469.8</v>
      </c>
      <c r="E3305" s="70">
        <v>0</v>
      </c>
      <c r="F3305" s="122">
        <f t="shared" si="156"/>
        <v>113204.70000000001</v>
      </c>
      <c r="G3305" s="105">
        <f t="shared" si="154"/>
        <v>30187.920000000002</v>
      </c>
      <c r="H3305" s="105">
        <f t="shared" si="155"/>
        <v>49055.37</v>
      </c>
      <c r="I3305" s="7" t="s">
        <v>17519</v>
      </c>
      <c r="J3305" s="7" t="s">
        <v>272</v>
      </c>
    </row>
    <row r="3306" spans="1:10" customFormat="1" x14ac:dyDescent="0.3">
      <c r="A3306" s="7" t="s">
        <v>8214</v>
      </c>
      <c r="B3306" s="7" t="s">
        <v>8215</v>
      </c>
      <c r="C3306" s="33">
        <v>0</v>
      </c>
      <c r="D3306" s="52">
        <v>40662.300000000003</v>
      </c>
      <c r="E3306" s="70">
        <v>0</v>
      </c>
      <c r="F3306" s="122">
        <f t="shared" si="156"/>
        <v>60993.450000000004</v>
      </c>
      <c r="G3306" s="105">
        <f t="shared" si="154"/>
        <v>16264.920000000002</v>
      </c>
      <c r="H3306" s="105">
        <f t="shared" si="155"/>
        <v>26430.495000000003</v>
      </c>
      <c r="I3306" s="7" t="s">
        <v>17519</v>
      </c>
      <c r="J3306" s="7" t="s">
        <v>272</v>
      </c>
    </row>
    <row r="3307" spans="1:10" customFormat="1" x14ac:dyDescent="0.3">
      <c r="A3307" s="7" t="s">
        <v>8216</v>
      </c>
      <c r="B3307" s="7" t="s">
        <v>8217</v>
      </c>
      <c r="C3307" s="33">
        <v>0</v>
      </c>
      <c r="D3307" s="52">
        <v>42108.15</v>
      </c>
      <c r="E3307" s="70">
        <v>0</v>
      </c>
      <c r="F3307" s="122">
        <f t="shared" si="156"/>
        <v>63162.225000000006</v>
      </c>
      <c r="G3307" s="105">
        <f t="shared" si="154"/>
        <v>16843.260000000002</v>
      </c>
      <c r="H3307" s="105">
        <f t="shared" si="155"/>
        <v>27370.297500000001</v>
      </c>
      <c r="I3307" s="7" t="s">
        <v>17519</v>
      </c>
      <c r="J3307" s="7" t="s">
        <v>272</v>
      </c>
    </row>
    <row r="3308" spans="1:10" customFormat="1" x14ac:dyDescent="0.3">
      <c r="A3308" s="7" t="s">
        <v>8218</v>
      </c>
      <c r="B3308" s="7" t="s">
        <v>8219</v>
      </c>
      <c r="C3308" s="33">
        <v>0</v>
      </c>
      <c r="D3308" s="52">
        <v>552493.19999999995</v>
      </c>
      <c r="E3308" s="70">
        <v>0</v>
      </c>
      <c r="F3308" s="122">
        <f t="shared" si="156"/>
        <v>828739.79999999993</v>
      </c>
      <c r="G3308" s="105">
        <f t="shared" si="154"/>
        <v>220997.28</v>
      </c>
      <c r="H3308" s="105">
        <f t="shared" si="155"/>
        <v>359120.57999999996</v>
      </c>
      <c r="I3308" s="7" t="s">
        <v>17519</v>
      </c>
      <c r="J3308" s="7" t="s">
        <v>272</v>
      </c>
    </row>
    <row r="3309" spans="1:10" customFormat="1" x14ac:dyDescent="0.3">
      <c r="A3309" s="7" t="s">
        <v>8220</v>
      </c>
      <c r="B3309" s="7" t="s">
        <v>8221</v>
      </c>
      <c r="C3309" s="33">
        <v>0</v>
      </c>
      <c r="D3309" s="52">
        <v>40662.300000000003</v>
      </c>
      <c r="E3309" s="70">
        <v>0</v>
      </c>
      <c r="F3309" s="122">
        <f t="shared" si="156"/>
        <v>60993.450000000004</v>
      </c>
      <c r="G3309" s="105">
        <f t="shared" si="154"/>
        <v>16264.920000000002</v>
      </c>
      <c r="H3309" s="105">
        <f t="shared" si="155"/>
        <v>26430.495000000003</v>
      </c>
      <c r="I3309" s="7" t="s">
        <v>17519</v>
      </c>
      <c r="J3309" s="7" t="s">
        <v>272</v>
      </c>
    </row>
    <row r="3310" spans="1:10" customFormat="1" x14ac:dyDescent="0.3">
      <c r="A3310" s="7" t="s">
        <v>8222</v>
      </c>
      <c r="B3310" s="7" t="s">
        <v>8223</v>
      </c>
      <c r="C3310" s="33">
        <v>0</v>
      </c>
      <c r="D3310" s="52">
        <v>40662.300000000003</v>
      </c>
      <c r="E3310" s="70">
        <v>0</v>
      </c>
      <c r="F3310" s="122">
        <f t="shared" si="156"/>
        <v>60993.450000000004</v>
      </c>
      <c r="G3310" s="105">
        <f t="shared" si="154"/>
        <v>16264.920000000002</v>
      </c>
      <c r="H3310" s="105">
        <f t="shared" si="155"/>
        <v>26430.495000000003</v>
      </c>
      <c r="I3310" s="7" t="s">
        <v>17519</v>
      </c>
      <c r="J3310" s="7" t="s">
        <v>272</v>
      </c>
    </row>
    <row r="3311" spans="1:10" customFormat="1" x14ac:dyDescent="0.3">
      <c r="A3311" s="7" t="s">
        <v>8224</v>
      </c>
      <c r="B3311" s="7" t="s">
        <v>8225</v>
      </c>
      <c r="C3311" s="33">
        <v>0</v>
      </c>
      <c r="D3311" s="52">
        <v>39210.5</v>
      </c>
      <c r="E3311" s="70">
        <v>0</v>
      </c>
      <c r="F3311" s="122">
        <f t="shared" si="156"/>
        <v>58815.75</v>
      </c>
      <c r="G3311" s="105">
        <f t="shared" si="154"/>
        <v>15684.2</v>
      </c>
      <c r="H3311" s="105">
        <f t="shared" si="155"/>
        <v>25486.825000000001</v>
      </c>
      <c r="I3311" s="7" t="s">
        <v>17519</v>
      </c>
      <c r="J3311" s="7" t="s">
        <v>272</v>
      </c>
    </row>
    <row r="3312" spans="1:10" customFormat="1" x14ac:dyDescent="0.3">
      <c r="A3312" s="7" t="s">
        <v>8226</v>
      </c>
      <c r="B3312" s="7" t="s">
        <v>8227</v>
      </c>
      <c r="C3312" s="33">
        <v>0</v>
      </c>
      <c r="D3312" s="52">
        <v>15809.66</v>
      </c>
      <c r="E3312" s="70">
        <v>0</v>
      </c>
      <c r="F3312" s="122">
        <f t="shared" si="156"/>
        <v>23714.489999999998</v>
      </c>
      <c r="G3312" s="105">
        <f t="shared" si="154"/>
        <v>6323.8639999999996</v>
      </c>
      <c r="H3312" s="105">
        <f t="shared" si="155"/>
        <v>10276.278999999999</v>
      </c>
      <c r="I3312" s="7" t="s">
        <v>17519</v>
      </c>
      <c r="J3312" s="7" t="s">
        <v>272</v>
      </c>
    </row>
    <row r="3313" spans="1:10" customFormat="1" x14ac:dyDescent="0.3">
      <c r="A3313" s="7" t="s">
        <v>8228</v>
      </c>
      <c r="B3313" s="7" t="s">
        <v>8229</v>
      </c>
      <c r="C3313" s="33">
        <v>0</v>
      </c>
      <c r="D3313" s="52">
        <v>194382.93</v>
      </c>
      <c r="E3313" s="70">
        <v>0</v>
      </c>
      <c r="F3313" s="122">
        <f t="shared" si="156"/>
        <v>291574.39500000002</v>
      </c>
      <c r="G3313" s="105">
        <f t="shared" si="154"/>
        <v>77753.172000000006</v>
      </c>
      <c r="H3313" s="105">
        <f t="shared" si="155"/>
        <v>126348.90450000002</v>
      </c>
      <c r="I3313" s="7" t="s">
        <v>17519</v>
      </c>
      <c r="J3313" s="7" t="s">
        <v>272</v>
      </c>
    </row>
    <row r="3314" spans="1:10" customFormat="1" x14ac:dyDescent="0.3">
      <c r="A3314" s="7" t="s">
        <v>8230</v>
      </c>
      <c r="B3314" s="7" t="s">
        <v>8231</v>
      </c>
      <c r="C3314" s="33">
        <v>0</v>
      </c>
      <c r="D3314" s="52">
        <v>249150.3</v>
      </c>
      <c r="E3314" s="70">
        <v>0</v>
      </c>
      <c r="F3314" s="122">
        <f t="shared" si="156"/>
        <v>373725.44999999995</v>
      </c>
      <c r="G3314" s="105">
        <f t="shared" si="154"/>
        <v>99660.12</v>
      </c>
      <c r="H3314" s="105">
        <f t="shared" si="155"/>
        <v>161947.69499999998</v>
      </c>
      <c r="I3314" s="7" t="s">
        <v>17519</v>
      </c>
      <c r="J3314" s="7" t="s">
        <v>272</v>
      </c>
    </row>
    <row r="3315" spans="1:10" customFormat="1" x14ac:dyDescent="0.3">
      <c r="A3315" s="7" t="s">
        <v>8232</v>
      </c>
      <c r="B3315" s="7" t="s">
        <v>8233</v>
      </c>
      <c r="C3315" s="33">
        <v>0</v>
      </c>
      <c r="D3315" s="52">
        <v>77153.649999999994</v>
      </c>
      <c r="E3315" s="70">
        <v>0</v>
      </c>
      <c r="F3315" s="122">
        <f t="shared" si="156"/>
        <v>115730.47499999999</v>
      </c>
      <c r="G3315" s="105">
        <f t="shared" si="154"/>
        <v>30861.46</v>
      </c>
      <c r="H3315" s="105">
        <f t="shared" si="155"/>
        <v>50149.872499999998</v>
      </c>
      <c r="I3315" s="7" t="s">
        <v>17519</v>
      </c>
      <c r="J3315" s="7" t="s">
        <v>272</v>
      </c>
    </row>
    <row r="3316" spans="1:10" customFormat="1" x14ac:dyDescent="0.3">
      <c r="A3316" s="7" t="s">
        <v>8234</v>
      </c>
      <c r="B3316" s="7" t="s">
        <v>8235</v>
      </c>
      <c r="C3316" s="33">
        <v>0</v>
      </c>
      <c r="D3316" s="52">
        <v>146738.9</v>
      </c>
      <c r="E3316" s="70">
        <v>0</v>
      </c>
      <c r="F3316" s="122">
        <f t="shared" si="156"/>
        <v>220108.34999999998</v>
      </c>
      <c r="G3316" s="105">
        <f t="shared" si="154"/>
        <v>58695.56</v>
      </c>
      <c r="H3316" s="105">
        <f t="shared" si="155"/>
        <v>95380.285000000003</v>
      </c>
      <c r="I3316" s="7" t="s">
        <v>17519</v>
      </c>
      <c r="J3316" s="7" t="s">
        <v>272</v>
      </c>
    </row>
    <row r="3317" spans="1:10" customFormat="1" x14ac:dyDescent="0.3">
      <c r="A3317" s="7" t="s">
        <v>8236</v>
      </c>
      <c r="B3317" s="7" t="s">
        <v>8237</v>
      </c>
      <c r="C3317" s="33">
        <v>0</v>
      </c>
      <c r="D3317" s="52">
        <v>40662.300000000003</v>
      </c>
      <c r="E3317" s="70">
        <v>0</v>
      </c>
      <c r="F3317" s="122">
        <f t="shared" si="156"/>
        <v>60993.450000000004</v>
      </c>
      <c r="G3317" s="105">
        <f t="shared" si="154"/>
        <v>16264.920000000002</v>
      </c>
      <c r="H3317" s="105">
        <f t="shared" si="155"/>
        <v>26430.495000000003</v>
      </c>
      <c r="I3317" s="7" t="s">
        <v>17519</v>
      </c>
      <c r="J3317" s="7" t="s">
        <v>272</v>
      </c>
    </row>
    <row r="3318" spans="1:10" customFormat="1" x14ac:dyDescent="0.3">
      <c r="A3318" s="7" t="s">
        <v>8238</v>
      </c>
      <c r="B3318" s="7" t="s">
        <v>8239</v>
      </c>
      <c r="C3318" s="33">
        <v>0</v>
      </c>
      <c r="D3318" s="52">
        <v>40662.300000000003</v>
      </c>
      <c r="E3318" s="70">
        <v>0</v>
      </c>
      <c r="F3318" s="122">
        <f t="shared" si="156"/>
        <v>60993.450000000004</v>
      </c>
      <c r="G3318" s="105">
        <f t="shared" si="154"/>
        <v>16264.920000000002</v>
      </c>
      <c r="H3318" s="105">
        <f t="shared" si="155"/>
        <v>26430.495000000003</v>
      </c>
      <c r="I3318" s="7" t="s">
        <v>17519</v>
      </c>
      <c r="J3318" s="7" t="s">
        <v>272</v>
      </c>
    </row>
    <row r="3319" spans="1:10" customFormat="1" x14ac:dyDescent="0.3">
      <c r="A3319" s="7" t="s">
        <v>8240</v>
      </c>
      <c r="B3319" s="7" t="s">
        <v>8241</v>
      </c>
      <c r="C3319" s="33">
        <v>0</v>
      </c>
      <c r="D3319" s="52">
        <v>17028.900000000001</v>
      </c>
      <c r="E3319" s="70">
        <v>0</v>
      </c>
      <c r="F3319" s="122">
        <f t="shared" si="156"/>
        <v>25543.350000000002</v>
      </c>
      <c r="G3319" s="105">
        <f t="shared" si="154"/>
        <v>6811.5600000000013</v>
      </c>
      <c r="H3319" s="105">
        <f t="shared" si="155"/>
        <v>11068.785000000002</v>
      </c>
      <c r="I3319" s="7" t="s">
        <v>17519</v>
      </c>
      <c r="J3319" s="7" t="s">
        <v>272</v>
      </c>
    </row>
    <row r="3320" spans="1:10" customFormat="1" x14ac:dyDescent="0.3">
      <c r="A3320" s="7" t="s">
        <v>8242</v>
      </c>
      <c r="B3320" s="7" t="s">
        <v>8243</v>
      </c>
      <c r="C3320" s="33">
        <v>0</v>
      </c>
      <c r="D3320" s="52">
        <v>16646.91</v>
      </c>
      <c r="E3320" s="70">
        <v>15854.37</v>
      </c>
      <c r="F3320" s="122">
        <f t="shared" si="156"/>
        <v>23781.555</v>
      </c>
      <c r="G3320" s="105">
        <f t="shared" si="154"/>
        <v>6341.7480000000005</v>
      </c>
      <c r="H3320" s="105">
        <f t="shared" si="155"/>
        <v>10305.3405</v>
      </c>
      <c r="I3320" s="7" t="s">
        <v>17519</v>
      </c>
      <c r="J3320" s="7" t="s">
        <v>272</v>
      </c>
    </row>
    <row r="3321" spans="1:10" customFormat="1" x14ac:dyDescent="0.3">
      <c r="A3321" s="7" t="s">
        <v>8244</v>
      </c>
      <c r="B3321" s="7" t="s">
        <v>8245</v>
      </c>
      <c r="C3321" s="33">
        <v>0</v>
      </c>
      <c r="D3321" s="52">
        <v>15709.98</v>
      </c>
      <c r="E3321" s="70">
        <v>15854.37</v>
      </c>
      <c r="F3321" s="122">
        <f t="shared" si="156"/>
        <v>23781.555</v>
      </c>
      <c r="G3321" s="105">
        <f t="shared" si="154"/>
        <v>6341.7480000000005</v>
      </c>
      <c r="H3321" s="105">
        <f t="shared" si="155"/>
        <v>10305.3405</v>
      </c>
      <c r="I3321" s="7" t="s">
        <v>17519</v>
      </c>
      <c r="J3321" s="7" t="s">
        <v>272</v>
      </c>
    </row>
    <row r="3322" spans="1:10" customFormat="1" x14ac:dyDescent="0.3">
      <c r="A3322" s="7" t="s">
        <v>8246</v>
      </c>
      <c r="B3322" s="7" t="s">
        <v>8247</v>
      </c>
      <c r="C3322" s="33">
        <v>0</v>
      </c>
      <c r="D3322" s="52">
        <v>40662.300000000003</v>
      </c>
      <c r="E3322" s="70">
        <v>0</v>
      </c>
      <c r="F3322" s="122">
        <f t="shared" si="156"/>
        <v>60993.450000000004</v>
      </c>
      <c r="G3322" s="105">
        <f t="shared" si="154"/>
        <v>16264.920000000002</v>
      </c>
      <c r="H3322" s="105">
        <f t="shared" si="155"/>
        <v>26430.495000000003</v>
      </c>
      <c r="I3322" s="7" t="s">
        <v>17519</v>
      </c>
      <c r="J3322" s="7" t="s">
        <v>272</v>
      </c>
    </row>
    <row r="3323" spans="1:10" customFormat="1" x14ac:dyDescent="0.3">
      <c r="A3323" s="7" t="s">
        <v>8248</v>
      </c>
      <c r="B3323" s="7" t="s">
        <v>8249</v>
      </c>
      <c r="C3323" s="33">
        <v>0</v>
      </c>
      <c r="D3323" s="52">
        <v>32564.35</v>
      </c>
      <c r="E3323" s="70">
        <v>0</v>
      </c>
      <c r="F3323" s="122">
        <f t="shared" si="156"/>
        <v>48846.524999999994</v>
      </c>
      <c r="G3323" s="105">
        <f t="shared" si="154"/>
        <v>13025.739999999998</v>
      </c>
      <c r="H3323" s="105">
        <f t="shared" si="155"/>
        <v>21166.827499999996</v>
      </c>
      <c r="I3323" s="7" t="s">
        <v>17519</v>
      </c>
      <c r="J3323" s="7" t="s">
        <v>272</v>
      </c>
    </row>
    <row r="3324" spans="1:10" customFormat="1" x14ac:dyDescent="0.3">
      <c r="A3324" s="7" t="s">
        <v>8250</v>
      </c>
      <c r="B3324" s="7" t="s">
        <v>8251</v>
      </c>
      <c r="C3324" s="33">
        <v>0</v>
      </c>
      <c r="D3324" s="52">
        <v>32176.41</v>
      </c>
      <c r="E3324" s="70">
        <v>0</v>
      </c>
      <c r="F3324" s="122">
        <f t="shared" si="156"/>
        <v>48264.614999999998</v>
      </c>
      <c r="G3324" s="105">
        <f t="shared" si="154"/>
        <v>12870.564</v>
      </c>
      <c r="H3324" s="105">
        <f t="shared" si="155"/>
        <v>20914.666499999999</v>
      </c>
      <c r="I3324" s="7" t="s">
        <v>17519</v>
      </c>
      <c r="J3324" s="7" t="s">
        <v>272</v>
      </c>
    </row>
    <row r="3325" spans="1:10" customFormat="1" x14ac:dyDescent="0.3">
      <c r="A3325" s="7" t="s">
        <v>8252</v>
      </c>
      <c r="B3325" s="7" t="s">
        <v>8253</v>
      </c>
      <c r="C3325" s="33">
        <v>0</v>
      </c>
      <c r="D3325" s="52">
        <v>96479.25</v>
      </c>
      <c r="E3325" s="70">
        <v>0</v>
      </c>
      <c r="F3325" s="122">
        <f t="shared" si="156"/>
        <v>144718.875</v>
      </c>
      <c r="G3325" s="105">
        <f t="shared" si="154"/>
        <v>38591.700000000004</v>
      </c>
      <c r="H3325" s="105">
        <f t="shared" si="155"/>
        <v>62711.512500000004</v>
      </c>
      <c r="I3325" s="7" t="s">
        <v>17519</v>
      </c>
      <c r="J3325" s="7" t="s">
        <v>272</v>
      </c>
    </row>
    <row r="3326" spans="1:10" customFormat="1" x14ac:dyDescent="0.3">
      <c r="A3326" s="7" t="s">
        <v>8254</v>
      </c>
      <c r="B3326" s="7" t="s">
        <v>8255</v>
      </c>
      <c r="C3326" s="33">
        <v>0</v>
      </c>
      <c r="D3326" s="52">
        <v>193613</v>
      </c>
      <c r="E3326" s="70">
        <v>0</v>
      </c>
      <c r="F3326" s="122">
        <f t="shared" si="156"/>
        <v>290419.5</v>
      </c>
      <c r="G3326" s="105">
        <f t="shared" si="154"/>
        <v>77445.2</v>
      </c>
      <c r="H3326" s="105">
        <f t="shared" si="155"/>
        <v>125848.45</v>
      </c>
      <c r="I3326" s="7" t="s">
        <v>17519</v>
      </c>
      <c r="J3326" s="7" t="s">
        <v>272</v>
      </c>
    </row>
    <row r="3327" spans="1:10" customFormat="1" x14ac:dyDescent="0.3">
      <c r="A3327" s="7" t="s">
        <v>8256</v>
      </c>
      <c r="B3327" s="7" t="s">
        <v>8257</v>
      </c>
      <c r="C3327" s="33">
        <v>0</v>
      </c>
      <c r="D3327" s="52">
        <v>93323.37</v>
      </c>
      <c r="E3327" s="70">
        <v>0</v>
      </c>
      <c r="F3327" s="122">
        <f t="shared" si="156"/>
        <v>139985.05499999999</v>
      </c>
      <c r="G3327" s="105">
        <f t="shared" si="154"/>
        <v>37329.347999999998</v>
      </c>
      <c r="H3327" s="105">
        <f t="shared" si="155"/>
        <v>60660.190499999997</v>
      </c>
      <c r="I3327" s="7" t="s">
        <v>17519</v>
      </c>
      <c r="J3327" s="7" t="s">
        <v>272</v>
      </c>
    </row>
    <row r="3328" spans="1:10" customFormat="1" x14ac:dyDescent="0.3">
      <c r="A3328" s="7" t="s">
        <v>8258</v>
      </c>
      <c r="B3328" s="7" t="s">
        <v>8259</v>
      </c>
      <c r="C3328" s="33">
        <v>0</v>
      </c>
      <c r="D3328" s="52">
        <v>26108.6</v>
      </c>
      <c r="E3328" s="70">
        <v>0</v>
      </c>
      <c r="F3328" s="122">
        <f t="shared" si="156"/>
        <v>39162.899999999994</v>
      </c>
      <c r="G3328" s="105">
        <f t="shared" si="154"/>
        <v>10443.439999999999</v>
      </c>
      <c r="H3328" s="105">
        <f t="shared" si="155"/>
        <v>16970.589999999997</v>
      </c>
      <c r="I3328" s="7" t="s">
        <v>17519</v>
      </c>
      <c r="J3328" s="7" t="s">
        <v>272</v>
      </c>
    </row>
    <row r="3329" spans="1:10" customFormat="1" x14ac:dyDescent="0.3">
      <c r="A3329" s="7" t="s">
        <v>8260</v>
      </c>
      <c r="B3329" s="7" t="s">
        <v>8261</v>
      </c>
      <c r="C3329" s="33">
        <v>0</v>
      </c>
      <c r="D3329" s="52">
        <v>25650.45</v>
      </c>
      <c r="E3329" s="70">
        <v>0</v>
      </c>
      <c r="F3329" s="122">
        <f t="shared" si="156"/>
        <v>38475.675000000003</v>
      </c>
      <c r="G3329" s="105">
        <f t="shared" si="154"/>
        <v>10260.18</v>
      </c>
      <c r="H3329" s="105">
        <f t="shared" si="155"/>
        <v>16672.7925</v>
      </c>
      <c r="I3329" s="7" t="s">
        <v>17519</v>
      </c>
      <c r="J3329" s="7" t="s">
        <v>272</v>
      </c>
    </row>
    <row r="3330" spans="1:10" customFormat="1" x14ac:dyDescent="0.3">
      <c r="A3330" s="7" t="s">
        <v>8262</v>
      </c>
      <c r="B3330" s="7" t="s">
        <v>8263</v>
      </c>
      <c r="C3330" s="33">
        <v>0</v>
      </c>
      <c r="D3330" s="52">
        <v>24490.2</v>
      </c>
      <c r="E3330" s="70">
        <v>0</v>
      </c>
      <c r="F3330" s="122">
        <f t="shared" si="156"/>
        <v>36735.300000000003</v>
      </c>
      <c r="G3330" s="105">
        <f t="shared" si="154"/>
        <v>9796.08</v>
      </c>
      <c r="H3330" s="105">
        <f t="shared" si="155"/>
        <v>15918.630000000001</v>
      </c>
      <c r="I3330" s="7" t="s">
        <v>17519</v>
      </c>
      <c r="J3330" s="7" t="s">
        <v>272</v>
      </c>
    </row>
    <row r="3331" spans="1:10" customFormat="1" x14ac:dyDescent="0.3">
      <c r="A3331" s="7" t="s">
        <v>8264</v>
      </c>
      <c r="B3331" s="7" t="s">
        <v>8265</v>
      </c>
      <c r="C3331" s="33">
        <v>0</v>
      </c>
      <c r="D3331" s="52">
        <v>34233.919999999998</v>
      </c>
      <c r="E3331" s="70">
        <v>0</v>
      </c>
      <c r="F3331" s="122">
        <f t="shared" si="156"/>
        <v>51350.879999999997</v>
      </c>
      <c r="G3331" s="105">
        <f t="shared" si="154"/>
        <v>13693.567999999999</v>
      </c>
      <c r="H3331" s="105">
        <f t="shared" si="155"/>
        <v>22252.047999999999</v>
      </c>
      <c r="I3331" s="7" t="s">
        <v>17519</v>
      </c>
      <c r="J3331" s="7" t="s">
        <v>272</v>
      </c>
    </row>
    <row r="3332" spans="1:10" customFormat="1" x14ac:dyDescent="0.3">
      <c r="A3332" s="7" t="s">
        <v>8266</v>
      </c>
      <c r="B3332" s="7" t="s">
        <v>8267</v>
      </c>
      <c r="C3332" s="33">
        <v>0</v>
      </c>
      <c r="D3332" s="52">
        <v>104434.4</v>
      </c>
      <c r="E3332" s="70">
        <v>0</v>
      </c>
      <c r="F3332" s="122">
        <f t="shared" si="156"/>
        <v>156651.59999999998</v>
      </c>
      <c r="G3332" s="105">
        <f t="shared" ref="G3332:G3395" si="157">(F3332/1.5)*0.4</f>
        <v>41773.759999999995</v>
      </c>
      <c r="H3332" s="105">
        <f t="shared" ref="H3332:H3395" si="158">(F3332/1.5)*0.65</f>
        <v>67882.359999999986</v>
      </c>
      <c r="I3332" s="7" t="s">
        <v>17519</v>
      </c>
      <c r="J3332" s="7" t="s">
        <v>272</v>
      </c>
    </row>
    <row r="3333" spans="1:10" customFormat="1" x14ac:dyDescent="0.3">
      <c r="A3333" s="7" t="s">
        <v>8268</v>
      </c>
      <c r="B3333" s="7" t="s">
        <v>8269</v>
      </c>
      <c r="C3333" s="33">
        <v>0</v>
      </c>
      <c r="D3333" s="52">
        <v>16660</v>
      </c>
      <c r="E3333" s="70">
        <v>0</v>
      </c>
      <c r="F3333" s="122">
        <f t="shared" si="156"/>
        <v>24990</v>
      </c>
      <c r="G3333" s="105">
        <f t="shared" si="157"/>
        <v>6664</v>
      </c>
      <c r="H3333" s="105">
        <f t="shared" si="158"/>
        <v>10829</v>
      </c>
      <c r="I3333" s="7" t="s">
        <v>17519</v>
      </c>
      <c r="J3333" s="7" t="s">
        <v>272</v>
      </c>
    </row>
    <row r="3334" spans="1:10" customFormat="1" x14ac:dyDescent="0.3">
      <c r="A3334" s="7" t="s">
        <v>8270</v>
      </c>
      <c r="B3334" s="7" t="s">
        <v>8271</v>
      </c>
      <c r="C3334" s="33">
        <v>0</v>
      </c>
      <c r="D3334" s="52">
        <v>16660</v>
      </c>
      <c r="E3334" s="70">
        <v>0</v>
      </c>
      <c r="F3334" s="122">
        <f t="shared" si="156"/>
        <v>24990</v>
      </c>
      <c r="G3334" s="105">
        <f t="shared" si="157"/>
        <v>6664</v>
      </c>
      <c r="H3334" s="105">
        <f t="shared" si="158"/>
        <v>10829</v>
      </c>
      <c r="I3334" s="7" t="s">
        <v>17519</v>
      </c>
      <c r="J3334" s="7" t="s">
        <v>272</v>
      </c>
    </row>
    <row r="3335" spans="1:10" customFormat="1" x14ac:dyDescent="0.3">
      <c r="A3335" s="7" t="s">
        <v>8272</v>
      </c>
      <c r="B3335" s="7" t="s">
        <v>8273</v>
      </c>
      <c r="C3335" s="66">
        <v>0</v>
      </c>
      <c r="D3335" s="68">
        <v>16660</v>
      </c>
      <c r="E3335" s="70">
        <v>21961.45</v>
      </c>
      <c r="F3335" s="122">
        <f t="shared" ref="F3335:F3398" si="159">IF(E3335&gt;0,+E3335,IF(D3335&gt;0,+D3335,IF(C3335&gt;0,+C3335,0)))*1.5</f>
        <v>32942.175000000003</v>
      </c>
      <c r="G3335" s="105">
        <f t="shared" si="157"/>
        <v>8784.58</v>
      </c>
      <c r="H3335" s="105">
        <f t="shared" si="158"/>
        <v>14274.942500000001</v>
      </c>
      <c r="I3335" s="7" t="s">
        <v>17519</v>
      </c>
      <c r="J3335" s="7" t="s">
        <v>272</v>
      </c>
    </row>
    <row r="3336" spans="1:10" customFormat="1" x14ac:dyDescent="0.3">
      <c r="A3336" s="7" t="s">
        <v>8274</v>
      </c>
      <c r="B3336" s="7" t="s">
        <v>8275</v>
      </c>
      <c r="C3336" s="33">
        <v>0</v>
      </c>
      <c r="D3336" s="52">
        <v>26565.56</v>
      </c>
      <c r="E3336" s="70">
        <v>0</v>
      </c>
      <c r="F3336" s="122">
        <f t="shared" si="159"/>
        <v>39848.340000000004</v>
      </c>
      <c r="G3336" s="105">
        <f t="shared" si="157"/>
        <v>10626.224000000002</v>
      </c>
      <c r="H3336" s="105">
        <f t="shared" si="158"/>
        <v>17267.614000000001</v>
      </c>
      <c r="I3336" s="7" t="s">
        <v>17519</v>
      </c>
      <c r="J3336" s="7" t="s">
        <v>272</v>
      </c>
    </row>
    <row r="3337" spans="1:10" customFormat="1" x14ac:dyDescent="0.3">
      <c r="A3337" s="7" t="s">
        <v>8276</v>
      </c>
      <c r="B3337" s="7" t="s">
        <v>8277</v>
      </c>
      <c r="C3337" s="33">
        <v>0</v>
      </c>
      <c r="D3337" s="52">
        <v>32796.400000000001</v>
      </c>
      <c r="E3337" s="70">
        <v>0</v>
      </c>
      <c r="F3337" s="122">
        <f t="shared" si="159"/>
        <v>49194.600000000006</v>
      </c>
      <c r="G3337" s="105">
        <f t="shared" si="157"/>
        <v>13118.560000000001</v>
      </c>
      <c r="H3337" s="105">
        <f t="shared" si="158"/>
        <v>21317.660000000003</v>
      </c>
      <c r="I3337" s="7" t="s">
        <v>17519</v>
      </c>
      <c r="J3337" s="7" t="s">
        <v>272</v>
      </c>
    </row>
    <row r="3338" spans="1:10" customFormat="1" x14ac:dyDescent="0.3">
      <c r="A3338" s="7" t="s">
        <v>8278</v>
      </c>
      <c r="B3338" s="7" t="s">
        <v>8279</v>
      </c>
      <c r="C3338" s="33">
        <v>0</v>
      </c>
      <c r="D3338" s="52">
        <v>40698</v>
      </c>
      <c r="E3338" s="70">
        <v>38759.49</v>
      </c>
      <c r="F3338" s="122">
        <f t="shared" si="159"/>
        <v>58139.235000000001</v>
      </c>
      <c r="G3338" s="105">
        <f t="shared" si="157"/>
        <v>15503.796</v>
      </c>
      <c r="H3338" s="105">
        <f t="shared" si="158"/>
        <v>25193.6685</v>
      </c>
      <c r="I3338" s="7" t="s">
        <v>17519</v>
      </c>
      <c r="J3338" s="7" t="s">
        <v>272</v>
      </c>
    </row>
    <row r="3339" spans="1:10" customFormat="1" x14ac:dyDescent="0.3">
      <c r="A3339" s="7" t="s">
        <v>8280</v>
      </c>
      <c r="B3339" s="7" t="s">
        <v>8281</v>
      </c>
      <c r="C3339" s="33">
        <v>0</v>
      </c>
      <c r="D3339" s="52">
        <v>27236.720000000001</v>
      </c>
      <c r="E3339" s="70">
        <v>21961.45</v>
      </c>
      <c r="F3339" s="122">
        <f t="shared" si="159"/>
        <v>32942.175000000003</v>
      </c>
      <c r="G3339" s="105">
        <f t="shared" si="157"/>
        <v>8784.58</v>
      </c>
      <c r="H3339" s="105">
        <f t="shared" si="158"/>
        <v>14274.942500000001</v>
      </c>
      <c r="I3339" s="7" t="s">
        <v>17519</v>
      </c>
      <c r="J3339" s="7" t="s">
        <v>272</v>
      </c>
    </row>
    <row r="3340" spans="1:10" customFormat="1" x14ac:dyDescent="0.3">
      <c r="A3340" s="7" t="s">
        <v>8282</v>
      </c>
      <c r="B3340" s="7" t="s">
        <v>8283</v>
      </c>
      <c r="C3340" s="33">
        <v>0</v>
      </c>
      <c r="D3340" s="52">
        <v>39417.56</v>
      </c>
      <c r="E3340" s="70">
        <v>0</v>
      </c>
      <c r="F3340" s="122">
        <f t="shared" si="159"/>
        <v>59126.34</v>
      </c>
      <c r="G3340" s="105">
        <f t="shared" si="157"/>
        <v>15767.023999999999</v>
      </c>
      <c r="H3340" s="105">
        <f t="shared" si="158"/>
        <v>25621.414000000001</v>
      </c>
      <c r="I3340" s="7" t="s">
        <v>17519</v>
      </c>
      <c r="J3340" s="7" t="s">
        <v>272</v>
      </c>
    </row>
    <row r="3341" spans="1:10" customFormat="1" x14ac:dyDescent="0.3">
      <c r="A3341" s="7" t="s">
        <v>8284</v>
      </c>
      <c r="B3341" s="7" t="s">
        <v>8285</v>
      </c>
      <c r="C3341" s="33">
        <v>0</v>
      </c>
      <c r="D3341" s="52">
        <v>32734.52</v>
      </c>
      <c r="E3341" s="70">
        <v>0</v>
      </c>
      <c r="F3341" s="122">
        <f t="shared" si="159"/>
        <v>49101.78</v>
      </c>
      <c r="G3341" s="105">
        <f t="shared" si="157"/>
        <v>13093.808000000001</v>
      </c>
      <c r="H3341" s="105">
        <f t="shared" si="158"/>
        <v>21277.438000000002</v>
      </c>
      <c r="I3341" s="7" t="s">
        <v>17519</v>
      </c>
      <c r="J3341" s="7" t="s">
        <v>272</v>
      </c>
    </row>
    <row r="3342" spans="1:10" customFormat="1" x14ac:dyDescent="0.3">
      <c r="A3342" s="7" t="s">
        <v>8286</v>
      </c>
      <c r="B3342" s="7" t="s">
        <v>8287</v>
      </c>
      <c r="C3342" s="33">
        <v>0</v>
      </c>
      <c r="D3342" s="52">
        <v>58726.5</v>
      </c>
      <c r="E3342" s="70">
        <v>0</v>
      </c>
      <c r="F3342" s="122">
        <f t="shared" si="159"/>
        <v>88089.75</v>
      </c>
      <c r="G3342" s="105">
        <f t="shared" si="157"/>
        <v>23490.600000000002</v>
      </c>
      <c r="H3342" s="105">
        <f t="shared" si="158"/>
        <v>38172.224999999999</v>
      </c>
      <c r="I3342" s="7" t="s">
        <v>17519</v>
      </c>
      <c r="J3342" s="7" t="s">
        <v>272</v>
      </c>
    </row>
    <row r="3343" spans="1:10" customFormat="1" x14ac:dyDescent="0.3">
      <c r="A3343" s="7" t="s">
        <v>8288</v>
      </c>
      <c r="B3343" s="7" t="s">
        <v>8289</v>
      </c>
      <c r="C3343" s="33">
        <v>0</v>
      </c>
      <c r="D3343" s="52">
        <v>37869.370000000003</v>
      </c>
      <c r="E3343" s="70">
        <v>0</v>
      </c>
      <c r="F3343" s="122">
        <f t="shared" si="159"/>
        <v>56804.055000000008</v>
      </c>
      <c r="G3343" s="105">
        <f t="shared" si="157"/>
        <v>15147.748000000001</v>
      </c>
      <c r="H3343" s="105">
        <f t="shared" si="158"/>
        <v>24615.090500000002</v>
      </c>
      <c r="I3343" s="7" t="s">
        <v>17519</v>
      </c>
      <c r="J3343" s="7" t="s">
        <v>272</v>
      </c>
    </row>
    <row r="3344" spans="1:10" customFormat="1" x14ac:dyDescent="0.3">
      <c r="A3344" s="7" t="s">
        <v>8290</v>
      </c>
      <c r="B3344" s="7" t="s">
        <v>8291</v>
      </c>
      <c r="C3344" s="33">
        <v>0</v>
      </c>
      <c r="D3344" s="52">
        <v>40698</v>
      </c>
      <c r="E3344" s="70">
        <v>38759.49</v>
      </c>
      <c r="F3344" s="122">
        <f t="shared" si="159"/>
        <v>58139.235000000001</v>
      </c>
      <c r="G3344" s="105">
        <f t="shared" si="157"/>
        <v>15503.796</v>
      </c>
      <c r="H3344" s="105">
        <f t="shared" si="158"/>
        <v>25193.6685</v>
      </c>
      <c r="I3344" s="7" t="s">
        <v>17519</v>
      </c>
      <c r="J3344" s="7" t="s">
        <v>272</v>
      </c>
    </row>
    <row r="3345" spans="1:10" customFormat="1" x14ac:dyDescent="0.3">
      <c r="A3345" s="7" t="s">
        <v>8292</v>
      </c>
      <c r="B3345" s="7" t="s">
        <v>8293</v>
      </c>
      <c r="C3345" s="33">
        <v>0</v>
      </c>
      <c r="D3345" s="52">
        <v>23059.82</v>
      </c>
      <c r="E3345" s="70">
        <v>21961.45</v>
      </c>
      <c r="F3345" s="122">
        <f t="shared" si="159"/>
        <v>32942.175000000003</v>
      </c>
      <c r="G3345" s="105">
        <f t="shared" si="157"/>
        <v>8784.58</v>
      </c>
      <c r="H3345" s="105">
        <f t="shared" si="158"/>
        <v>14274.942500000001</v>
      </c>
      <c r="I3345" s="7" t="s">
        <v>17519</v>
      </c>
      <c r="J3345" s="7" t="s">
        <v>272</v>
      </c>
    </row>
    <row r="3346" spans="1:10" customFormat="1" x14ac:dyDescent="0.3">
      <c r="A3346" s="7" t="s">
        <v>8294</v>
      </c>
      <c r="B3346" s="7" t="s">
        <v>8295</v>
      </c>
      <c r="C3346" s="33">
        <v>0</v>
      </c>
      <c r="D3346" s="52">
        <v>40698</v>
      </c>
      <c r="E3346" s="70">
        <v>38759.49</v>
      </c>
      <c r="F3346" s="122">
        <f t="shared" si="159"/>
        <v>58139.235000000001</v>
      </c>
      <c r="G3346" s="105">
        <f t="shared" si="157"/>
        <v>15503.796</v>
      </c>
      <c r="H3346" s="105">
        <f t="shared" si="158"/>
        <v>25193.6685</v>
      </c>
      <c r="I3346" s="7" t="s">
        <v>17519</v>
      </c>
      <c r="J3346" s="7" t="s">
        <v>272</v>
      </c>
    </row>
    <row r="3347" spans="1:10" customFormat="1" x14ac:dyDescent="0.3">
      <c r="A3347" s="7" t="s">
        <v>8296</v>
      </c>
      <c r="B3347" s="7" t="s">
        <v>8297</v>
      </c>
      <c r="C3347" s="33">
        <v>0</v>
      </c>
      <c r="D3347" s="52">
        <v>40698</v>
      </c>
      <c r="E3347" s="70">
        <v>0</v>
      </c>
      <c r="F3347" s="122">
        <f t="shared" si="159"/>
        <v>61047</v>
      </c>
      <c r="G3347" s="105">
        <f t="shared" si="157"/>
        <v>16279.2</v>
      </c>
      <c r="H3347" s="105">
        <f t="shared" si="158"/>
        <v>26453.7</v>
      </c>
      <c r="I3347" s="7" t="s">
        <v>17519</v>
      </c>
      <c r="J3347" s="7" t="s">
        <v>272</v>
      </c>
    </row>
    <row r="3348" spans="1:10" customFormat="1" x14ac:dyDescent="0.3">
      <c r="A3348" s="7" t="s">
        <v>8298</v>
      </c>
      <c r="B3348" s="7" t="s">
        <v>8299</v>
      </c>
      <c r="C3348" s="33">
        <v>0</v>
      </c>
      <c r="D3348" s="52">
        <v>184973.6</v>
      </c>
      <c r="E3348" s="70">
        <v>0</v>
      </c>
      <c r="F3348" s="122">
        <f t="shared" si="159"/>
        <v>277460.40000000002</v>
      </c>
      <c r="G3348" s="105">
        <f t="shared" si="157"/>
        <v>73989.440000000002</v>
      </c>
      <c r="H3348" s="105">
        <f t="shared" si="158"/>
        <v>120232.84000000001</v>
      </c>
      <c r="I3348" s="7" t="s">
        <v>17519</v>
      </c>
      <c r="J3348" s="7" t="s">
        <v>272</v>
      </c>
    </row>
    <row r="3349" spans="1:10" customFormat="1" x14ac:dyDescent="0.3">
      <c r="A3349" s="7" t="s">
        <v>8300</v>
      </c>
      <c r="B3349" s="7" t="s">
        <v>8301</v>
      </c>
      <c r="C3349" s="33">
        <v>0</v>
      </c>
      <c r="D3349" s="52">
        <v>58726.5</v>
      </c>
      <c r="E3349" s="70">
        <v>0</v>
      </c>
      <c r="F3349" s="122">
        <f t="shared" si="159"/>
        <v>88089.75</v>
      </c>
      <c r="G3349" s="105">
        <f t="shared" si="157"/>
        <v>23490.600000000002</v>
      </c>
      <c r="H3349" s="105">
        <f t="shared" si="158"/>
        <v>38172.224999999999</v>
      </c>
      <c r="I3349" s="7" t="s">
        <v>17519</v>
      </c>
      <c r="J3349" s="7" t="s">
        <v>272</v>
      </c>
    </row>
    <row r="3350" spans="1:10" customFormat="1" x14ac:dyDescent="0.3">
      <c r="A3350" s="7" t="s">
        <v>8302</v>
      </c>
      <c r="B3350" s="7" t="s">
        <v>8303</v>
      </c>
      <c r="C3350" s="33">
        <v>0</v>
      </c>
      <c r="D3350" s="52">
        <v>140943.6</v>
      </c>
      <c r="E3350" s="70">
        <v>0</v>
      </c>
      <c r="F3350" s="122">
        <f t="shared" si="159"/>
        <v>211415.40000000002</v>
      </c>
      <c r="G3350" s="105">
        <f t="shared" si="157"/>
        <v>56377.440000000002</v>
      </c>
      <c r="H3350" s="105">
        <f t="shared" si="158"/>
        <v>91613.340000000011</v>
      </c>
      <c r="I3350" s="7" t="s">
        <v>17519</v>
      </c>
      <c r="J3350" s="7" t="s">
        <v>272</v>
      </c>
    </row>
    <row r="3351" spans="1:10" customFormat="1" x14ac:dyDescent="0.3">
      <c r="A3351" s="7" t="s">
        <v>8304</v>
      </c>
      <c r="B3351" s="7" t="s">
        <v>8305</v>
      </c>
      <c r="C3351" s="33">
        <v>0</v>
      </c>
      <c r="D3351" s="52">
        <v>4382.7700000000004</v>
      </c>
      <c r="E3351" s="70">
        <v>0</v>
      </c>
      <c r="F3351" s="122">
        <f t="shared" si="159"/>
        <v>6574.1550000000007</v>
      </c>
      <c r="G3351" s="105">
        <f t="shared" si="157"/>
        <v>1753.1080000000002</v>
      </c>
      <c r="H3351" s="105">
        <f t="shared" si="158"/>
        <v>2848.8005000000003</v>
      </c>
      <c r="I3351" s="7" t="s">
        <v>17519</v>
      </c>
      <c r="J3351" s="7" t="s">
        <v>272</v>
      </c>
    </row>
    <row r="3352" spans="1:10" customFormat="1" x14ac:dyDescent="0.3">
      <c r="A3352" s="7" t="s">
        <v>8306</v>
      </c>
      <c r="B3352" s="7" t="s">
        <v>8307</v>
      </c>
      <c r="C3352" s="33">
        <v>0</v>
      </c>
      <c r="D3352" s="52">
        <v>70805</v>
      </c>
      <c r="E3352" s="70">
        <v>0</v>
      </c>
      <c r="F3352" s="122">
        <f t="shared" si="159"/>
        <v>106207.5</v>
      </c>
      <c r="G3352" s="105">
        <f t="shared" si="157"/>
        <v>28322</v>
      </c>
      <c r="H3352" s="105">
        <f t="shared" si="158"/>
        <v>46023.25</v>
      </c>
      <c r="I3352" s="7" t="s">
        <v>17519</v>
      </c>
      <c r="J3352" s="7" t="s">
        <v>272</v>
      </c>
    </row>
    <row r="3353" spans="1:10" customFormat="1" x14ac:dyDescent="0.3">
      <c r="A3353" s="7" t="s">
        <v>8308</v>
      </c>
      <c r="B3353" s="7" t="s">
        <v>8309</v>
      </c>
      <c r="C3353" s="33">
        <v>0</v>
      </c>
      <c r="D3353" s="52">
        <v>666400</v>
      </c>
      <c r="E3353" s="70">
        <v>666400</v>
      </c>
      <c r="F3353" s="122">
        <f t="shared" si="159"/>
        <v>999600</v>
      </c>
      <c r="G3353" s="105">
        <f t="shared" si="157"/>
        <v>266560</v>
      </c>
      <c r="H3353" s="105">
        <f t="shared" si="158"/>
        <v>433160</v>
      </c>
      <c r="I3353" s="7" t="s">
        <v>17519</v>
      </c>
      <c r="J3353" s="7" t="s">
        <v>272</v>
      </c>
    </row>
    <row r="3354" spans="1:10" customFormat="1" x14ac:dyDescent="0.3">
      <c r="A3354" s="7" t="s">
        <v>8310</v>
      </c>
      <c r="B3354" s="7" t="s">
        <v>8311</v>
      </c>
      <c r="C3354" s="33">
        <v>0</v>
      </c>
      <c r="D3354" s="52">
        <v>2262.19</v>
      </c>
      <c r="E3354" s="70">
        <v>0</v>
      </c>
      <c r="F3354" s="122">
        <f t="shared" si="159"/>
        <v>3393.2849999999999</v>
      </c>
      <c r="G3354" s="105">
        <f t="shared" si="157"/>
        <v>904.87600000000009</v>
      </c>
      <c r="H3354" s="105">
        <f t="shared" si="158"/>
        <v>1470.4235000000001</v>
      </c>
      <c r="I3354" s="7" t="s">
        <v>17519</v>
      </c>
      <c r="J3354" s="7" t="s">
        <v>272</v>
      </c>
    </row>
    <row r="3355" spans="1:10" customFormat="1" x14ac:dyDescent="0.3">
      <c r="A3355" s="7" t="s">
        <v>8312</v>
      </c>
      <c r="B3355" s="7" t="s">
        <v>8313</v>
      </c>
      <c r="C3355" s="33">
        <v>0</v>
      </c>
      <c r="D3355" s="52">
        <v>2262.19</v>
      </c>
      <c r="E3355" s="70">
        <v>0</v>
      </c>
      <c r="F3355" s="122">
        <f t="shared" si="159"/>
        <v>3393.2849999999999</v>
      </c>
      <c r="G3355" s="105">
        <f t="shared" si="157"/>
        <v>904.87600000000009</v>
      </c>
      <c r="H3355" s="105">
        <f t="shared" si="158"/>
        <v>1470.4235000000001</v>
      </c>
      <c r="I3355" s="7" t="s">
        <v>17519</v>
      </c>
      <c r="J3355" s="7" t="s">
        <v>272</v>
      </c>
    </row>
    <row r="3356" spans="1:10" customFormat="1" x14ac:dyDescent="0.3">
      <c r="A3356" s="7" t="s">
        <v>8314</v>
      </c>
      <c r="B3356" s="7" t="s">
        <v>8315</v>
      </c>
      <c r="C3356" s="33">
        <v>0</v>
      </c>
      <c r="D3356" s="52">
        <v>90023.5</v>
      </c>
      <c r="E3356" s="70">
        <v>0</v>
      </c>
      <c r="F3356" s="122">
        <f t="shared" si="159"/>
        <v>135035.25</v>
      </c>
      <c r="G3356" s="105">
        <f t="shared" si="157"/>
        <v>36009.4</v>
      </c>
      <c r="H3356" s="105">
        <f t="shared" si="158"/>
        <v>58515.275000000001</v>
      </c>
      <c r="I3356" s="7" t="s">
        <v>17519</v>
      </c>
      <c r="J3356" s="7" t="s">
        <v>272</v>
      </c>
    </row>
    <row r="3357" spans="1:10" customFormat="1" x14ac:dyDescent="0.3">
      <c r="A3357" s="7" t="s">
        <v>8316</v>
      </c>
      <c r="B3357" s="7" t="s">
        <v>8317</v>
      </c>
      <c r="C3357" s="33">
        <v>0</v>
      </c>
      <c r="D3357" s="52">
        <v>70805</v>
      </c>
      <c r="E3357" s="70">
        <v>0</v>
      </c>
      <c r="F3357" s="122">
        <f t="shared" si="159"/>
        <v>106207.5</v>
      </c>
      <c r="G3357" s="105">
        <f t="shared" si="157"/>
        <v>28322</v>
      </c>
      <c r="H3357" s="105">
        <f t="shared" si="158"/>
        <v>46023.25</v>
      </c>
      <c r="I3357" s="7" t="s">
        <v>17519</v>
      </c>
      <c r="J3357" s="7" t="s">
        <v>272</v>
      </c>
    </row>
    <row r="3358" spans="1:10" customFormat="1" x14ac:dyDescent="0.3">
      <c r="A3358" s="7" t="s">
        <v>8318</v>
      </c>
      <c r="B3358" s="7" t="s">
        <v>8319</v>
      </c>
      <c r="C3358" s="33">
        <v>0</v>
      </c>
      <c r="D3358" s="52">
        <v>40662.300000000003</v>
      </c>
      <c r="E3358" s="70">
        <v>0</v>
      </c>
      <c r="F3358" s="122">
        <f t="shared" si="159"/>
        <v>60993.450000000004</v>
      </c>
      <c r="G3358" s="105">
        <f t="shared" si="157"/>
        <v>16264.920000000002</v>
      </c>
      <c r="H3358" s="105">
        <f t="shared" si="158"/>
        <v>26430.495000000003</v>
      </c>
      <c r="I3358" s="7" t="s">
        <v>17519</v>
      </c>
      <c r="J3358" s="7" t="s">
        <v>272</v>
      </c>
    </row>
    <row r="3359" spans="1:10" customFormat="1" x14ac:dyDescent="0.3">
      <c r="A3359" s="7" t="s">
        <v>8320</v>
      </c>
      <c r="B3359" s="7" t="s">
        <v>8321</v>
      </c>
      <c r="C3359" s="33">
        <v>0</v>
      </c>
      <c r="D3359" s="52">
        <v>22718.29</v>
      </c>
      <c r="E3359" s="70">
        <v>0</v>
      </c>
      <c r="F3359" s="122">
        <f t="shared" si="159"/>
        <v>34077.434999999998</v>
      </c>
      <c r="G3359" s="105">
        <f t="shared" si="157"/>
        <v>9087.3159999999989</v>
      </c>
      <c r="H3359" s="105">
        <f t="shared" si="158"/>
        <v>14766.888499999999</v>
      </c>
      <c r="I3359" s="7" t="s">
        <v>17519</v>
      </c>
      <c r="J3359" s="7" t="s">
        <v>272</v>
      </c>
    </row>
    <row r="3360" spans="1:10" customFormat="1" x14ac:dyDescent="0.3">
      <c r="A3360" s="7" t="s">
        <v>8322</v>
      </c>
      <c r="B3360" s="7" t="s">
        <v>8323</v>
      </c>
      <c r="C3360" s="33">
        <v>0</v>
      </c>
      <c r="D3360" s="52">
        <v>29377.53</v>
      </c>
      <c r="E3360" s="70">
        <v>0</v>
      </c>
      <c r="F3360" s="122">
        <f t="shared" si="159"/>
        <v>44066.294999999998</v>
      </c>
      <c r="G3360" s="105">
        <f t="shared" si="157"/>
        <v>11751.012000000001</v>
      </c>
      <c r="H3360" s="105">
        <f t="shared" si="158"/>
        <v>19095.394499999999</v>
      </c>
      <c r="I3360" s="7" t="s">
        <v>17519</v>
      </c>
      <c r="J3360" s="7" t="s">
        <v>272</v>
      </c>
    </row>
    <row r="3361" spans="1:10" customFormat="1" x14ac:dyDescent="0.3">
      <c r="A3361" s="7" t="s">
        <v>8324</v>
      </c>
      <c r="B3361" s="7" t="s">
        <v>8325</v>
      </c>
      <c r="C3361" s="33">
        <v>0</v>
      </c>
      <c r="D3361" s="52">
        <v>272093.5</v>
      </c>
      <c r="E3361" s="70">
        <v>0</v>
      </c>
      <c r="F3361" s="122">
        <f t="shared" si="159"/>
        <v>408140.25</v>
      </c>
      <c r="G3361" s="105">
        <f t="shared" si="157"/>
        <v>108837.40000000001</v>
      </c>
      <c r="H3361" s="105">
        <f t="shared" si="158"/>
        <v>176860.77499999999</v>
      </c>
      <c r="I3361" s="7" t="s">
        <v>17519</v>
      </c>
      <c r="J3361" s="7" t="s">
        <v>272</v>
      </c>
    </row>
    <row r="3362" spans="1:10" customFormat="1" x14ac:dyDescent="0.3">
      <c r="A3362" s="7" t="s">
        <v>8326</v>
      </c>
      <c r="B3362" s="7" t="s">
        <v>8327</v>
      </c>
      <c r="C3362" s="33">
        <v>0</v>
      </c>
      <c r="D3362" s="52">
        <v>29387.05</v>
      </c>
      <c r="E3362" s="70">
        <v>0</v>
      </c>
      <c r="F3362" s="122">
        <f t="shared" si="159"/>
        <v>44080.574999999997</v>
      </c>
      <c r="G3362" s="105">
        <f t="shared" si="157"/>
        <v>11754.82</v>
      </c>
      <c r="H3362" s="105">
        <f t="shared" si="158"/>
        <v>19101.5825</v>
      </c>
      <c r="I3362" s="7" t="s">
        <v>17519</v>
      </c>
      <c r="J3362" s="7" t="s">
        <v>272</v>
      </c>
    </row>
    <row r="3363" spans="1:10" customFormat="1" x14ac:dyDescent="0.3">
      <c r="A3363" s="7" t="s">
        <v>8328</v>
      </c>
      <c r="B3363" s="7" t="s">
        <v>8329</v>
      </c>
      <c r="C3363" s="33">
        <v>0</v>
      </c>
      <c r="D3363" s="52">
        <v>25757.55</v>
      </c>
      <c r="E3363" s="70">
        <v>0</v>
      </c>
      <c r="F3363" s="122">
        <f t="shared" si="159"/>
        <v>38636.324999999997</v>
      </c>
      <c r="G3363" s="105">
        <f t="shared" si="157"/>
        <v>10303.02</v>
      </c>
      <c r="H3363" s="105">
        <f t="shared" si="158"/>
        <v>16742.407500000001</v>
      </c>
      <c r="I3363" s="7" t="s">
        <v>17519</v>
      </c>
      <c r="J3363" s="7" t="s">
        <v>272</v>
      </c>
    </row>
    <row r="3364" spans="1:10" customFormat="1" x14ac:dyDescent="0.3">
      <c r="A3364" s="7" t="s">
        <v>8330</v>
      </c>
      <c r="B3364" s="7" t="s">
        <v>8331</v>
      </c>
      <c r="C3364" s="33">
        <v>0</v>
      </c>
      <c r="D3364" s="52">
        <v>17017</v>
      </c>
      <c r="E3364" s="70">
        <v>0</v>
      </c>
      <c r="F3364" s="122">
        <f t="shared" si="159"/>
        <v>25525.5</v>
      </c>
      <c r="G3364" s="105">
        <f t="shared" si="157"/>
        <v>6806.8</v>
      </c>
      <c r="H3364" s="105">
        <f t="shared" si="158"/>
        <v>11061.050000000001</v>
      </c>
      <c r="I3364" s="7" t="s">
        <v>17519</v>
      </c>
      <c r="J3364" s="7" t="s">
        <v>272</v>
      </c>
    </row>
    <row r="3365" spans="1:10" customFormat="1" x14ac:dyDescent="0.3">
      <c r="A3365" s="7" t="s">
        <v>8332</v>
      </c>
      <c r="B3365" s="7" t="s">
        <v>8333</v>
      </c>
      <c r="C3365" s="33">
        <v>0</v>
      </c>
      <c r="D3365" s="52">
        <v>25061.4</v>
      </c>
      <c r="E3365" s="70">
        <v>0</v>
      </c>
      <c r="F3365" s="122">
        <f t="shared" si="159"/>
        <v>37592.100000000006</v>
      </c>
      <c r="G3365" s="105">
        <f t="shared" si="157"/>
        <v>10024.560000000003</v>
      </c>
      <c r="H3365" s="105">
        <f t="shared" si="158"/>
        <v>16289.910000000003</v>
      </c>
      <c r="I3365" s="7" t="s">
        <v>17519</v>
      </c>
      <c r="J3365" s="7" t="s">
        <v>272</v>
      </c>
    </row>
    <row r="3366" spans="1:10" customFormat="1" x14ac:dyDescent="0.3">
      <c r="A3366" s="7" t="s">
        <v>8334</v>
      </c>
      <c r="B3366" s="7" t="s">
        <v>8335</v>
      </c>
      <c r="C3366" s="33">
        <v>0</v>
      </c>
      <c r="D3366" s="52">
        <v>94716.86</v>
      </c>
      <c r="E3366" s="70">
        <v>0</v>
      </c>
      <c r="F3366" s="122">
        <f t="shared" si="159"/>
        <v>142075.29</v>
      </c>
      <c r="G3366" s="105">
        <f t="shared" si="157"/>
        <v>37886.743999999999</v>
      </c>
      <c r="H3366" s="105">
        <f t="shared" si="158"/>
        <v>61565.959000000003</v>
      </c>
      <c r="I3366" s="7" t="s">
        <v>17519</v>
      </c>
      <c r="J3366" s="7" t="s">
        <v>272</v>
      </c>
    </row>
    <row r="3367" spans="1:10" customFormat="1" x14ac:dyDescent="0.3">
      <c r="A3367" s="7" t="s">
        <v>8336</v>
      </c>
      <c r="B3367" s="7" t="s">
        <v>8337</v>
      </c>
      <c r="C3367" s="33">
        <v>0</v>
      </c>
      <c r="D3367" s="52">
        <v>3420.06</v>
      </c>
      <c r="E3367" s="70">
        <v>3420.06</v>
      </c>
      <c r="F3367" s="122">
        <f t="shared" si="159"/>
        <v>5130.09</v>
      </c>
      <c r="G3367" s="105">
        <f t="shared" si="157"/>
        <v>1368.0240000000001</v>
      </c>
      <c r="H3367" s="105">
        <f t="shared" si="158"/>
        <v>2223.0390000000002</v>
      </c>
      <c r="I3367" s="7" t="s">
        <v>17519</v>
      </c>
      <c r="J3367" s="7" t="s">
        <v>272</v>
      </c>
    </row>
    <row r="3368" spans="1:10" customFormat="1" x14ac:dyDescent="0.3">
      <c r="A3368" s="7" t="s">
        <v>8338</v>
      </c>
      <c r="B3368" s="7" t="s">
        <v>8339</v>
      </c>
      <c r="C3368" s="33">
        <v>0</v>
      </c>
      <c r="D3368" s="52">
        <v>19992</v>
      </c>
      <c r="E3368" s="70">
        <v>0</v>
      </c>
      <c r="F3368" s="122">
        <f t="shared" si="159"/>
        <v>29988</v>
      </c>
      <c r="G3368" s="105">
        <f t="shared" si="157"/>
        <v>7996.8</v>
      </c>
      <c r="H3368" s="105">
        <f t="shared" si="158"/>
        <v>12994.800000000001</v>
      </c>
      <c r="I3368" s="7" t="s">
        <v>17519</v>
      </c>
      <c r="J3368" s="7" t="s">
        <v>272</v>
      </c>
    </row>
    <row r="3369" spans="1:10" customFormat="1" x14ac:dyDescent="0.3">
      <c r="A3369" s="7" t="s">
        <v>8340</v>
      </c>
      <c r="B3369" s="7" t="s">
        <v>8341</v>
      </c>
      <c r="C3369" s="33">
        <v>0</v>
      </c>
      <c r="D3369" s="52">
        <v>149940</v>
      </c>
      <c r="E3369" s="70">
        <v>0</v>
      </c>
      <c r="F3369" s="122">
        <f t="shared" si="159"/>
        <v>224910</v>
      </c>
      <c r="G3369" s="105">
        <f t="shared" si="157"/>
        <v>59976</v>
      </c>
      <c r="H3369" s="105">
        <f t="shared" si="158"/>
        <v>97461</v>
      </c>
      <c r="I3369" s="7" t="s">
        <v>17519</v>
      </c>
      <c r="J3369" s="7" t="s">
        <v>272</v>
      </c>
    </row>
    <row r="3370" spans="1:10" customFormat="1" x14ac:dyDescent="0.3">
      <c r="A3370" s="7" t="s">
        <v>8342</v>
      </c>
      <c r="B3370" s="7" t="s">
        <v>8343</v>
      </c>
      <c r="C3370" s="33">
        <v>0</v>
      </c>
      <c r="D3370" s="52">
        <v>90440</v>
      </c>
      <c r="E3370" s="70">
        <v>0</v>
      </c>
      <c r="F3370" s="122">
        <f t="shared" si="159"/>
        <v>135660</v>
      </c>
      <c r="G3370" s="105">
        <f t="shared" si="157"/>
        <v>36176</v>
      </c>
      <c r="H3370" s="105">
        <f t="shared" si="158"/>
        <v>58786</v>
      </c>
      <c r="I3370" s="7" t="s">
        <v>17519</v>
      </c>
      <c r="J3370" s="7" t="s">
        <v>272</v>
      </c>
    </row>
    <row r="3371" spans="1:10" customFormat="1" x14ac:dyDescent="0.3">
      <c r="A3371" s="7" t="s">
        <v>8344</v>
      </c>
      <c r="B3371" s="7" t="s">
        <v>8345</v>
      </c>
      <c r="C3371" s="33">
        <v>0</v>
      </c>
      <c r="D3371" s="52">
        <v>30910.25</v>
      </c>
      <c r="E3371" s="70">
        <v>0</v>
      </c>
      <c r="F3371" s="122">
        <f t="shared" si="159"/>
        <v>46365.375</v>
      </c>
      <c r="G3371" s="105">
        <f t="shared" si="157"/>
        <v>12364.1</v>
      </c>
      <c r="H3371" s="105">
        <f t="shared" si="158"/>
        <v>20091.662500000002</v>
      </c>
      <c r="I3371" s="7" t="s">
        <v>17519</v>
      </c>
      <c r="J3371" s="7" t="s">
        <v>272</v>
      </c>
    </row>
    <row r="3372" spans="1:10" customFormat="1" x14ac:dyDescent="0.3">
      <c r="A3372" s="7" t="s">
        <v>8346</v>
      </c>
      <c r="B3372" s="7" t="s">
        <v>8347</v>
      </c>
      <c r="C3372" s="33">
        <v>0</v>
      </c>
      <c r="D3372" s="52">
        <v>27464.720000000001</v>
      </c>
      <c r="E3372" s="70">
        <v>0</v>
      </c>
      <c r="F3372" s="122">
        <f t="shared" si="159"/>
        <v>41197.08</v>
      </c>
      <c r="G3372" s="105">
        <f t="shared" si="157"/>
        <v>10985.888000000001</v>
      </c>
      <c r="H3372" s="105">
        <f t="shared" si="158"/>
        <v>17852.068000000003</v>
      </c>
      <c r="I3372" s="7" t="s">
        <v>17519</v>
      </c>
      <c r="J3372" s="7" t="s">
        <v>272</v>
      </c>
    </row>
    <row r="3373" spans="1:10" customFormat="1" x14ac:dyDescent="0.3">
      <c r="A3373" s="7" t="s">
        <v>8348</v>
      </c>
      <c r="B3373" s="7" t="s">
        <v>8349</v>
      </c>
      <c r="C3373" s="33">
        <v>0</v>
      </c>
      <c r="D3373" s="52">
        <v>33272.400000000001</v>
      </c>
      <c r="E3373" s="70">
        <v>0</v>
      </c>
      <c r="F3373" s="122">
        <f t="shared" si="159"/>
        <v>49908.600000000006</v>
      </c>
      <c r="G3373" s="105">
        <f t="shared" si="157"/>
        <v>13308.960000000001</v>
      </c>
      <c r="H3373" s="105">
        <f t="shared" si="158"/>
        <v>21627.06</v>
      </c>
      <c r="I3373" s="7" t="s">
        <v>17519</v>
      </c>
      <c r="J3373" s="7" t="s">
        <v>272</v>
      </c>
    </row>
    <row r="3374" spans="1:10" customFormat="1" x14ac:dyDescent="0.3">
      <c r="A3374" s="7" t="s">
        <v>8350</v>
      </c>
      <c r="B3374" s="7" t="s">
        <v>8351</v>
      </c>
      <c r="C3374" s="33">
        <v>0</v>
      </c>
      <c r="D3374" s="52">
        <v>27727</v>
      </c>
      <c r="E3374" s="70">
        <v>0</v>
      </c>
      <c r="F3374" s="122">
        <f t="shared" si="159"/>
        <v>41590.5</v>
      </c>
      <c r="G3374" s="105">
        <f t="shared" si="157"/>
        <v>11090.800000000001</v>
      </c>
      <c r="H3374" s="105">
        <f t="shared" si="158"/>
        <v>18022.55</v>
      </c>
      <c r="I3374" s="7" t="s">
        <v>17519</v>
      </c>
      <c r="J3374" s="7" t="s">
        <v>272</v>
      </c>
    </row>
    <row r="3375" spans="1:10" customFormat="1" x14ac:dyDescent="0.3">
      <c r="A3375" s="7" t="s">
        <v>8352</v>
      </c>
      <c r="B3375" s="7" t="s">
        <v>8353</v>
      </c>
      <c r="C3375" s="33">
        <v>0</v>
      </c>
      <c r="D3375" s="52">
        <v>33272.400000000001</v>
      </c>
      <c r="E3375" s="70">
        <v>0</v>
      </c>
      <c r="F3375" s="122">
        <f t="shared" si="159"/>
        <v>49908.600000000006</v>
      </c>
      <c r="G3375" s="105">
        <f t="shared" si="157"/>
        <v>13308.960000000001</v>
      </c>
      <c r="H3375" s="105">
        <f t="shared" si="158"/>
        <v>21627.06</v>
      </c>
      <c r="I3375" s="7" t="s">
        <v>17519</v>
      </c>
      <c r="J3375" s="7" t="s">
        <v>272</v>
      </c>
    </row>
    <row r="3376" spans="1:10" customFormat="1" x14ac:dyDescent="0.3">
      <c r="A3376" s="7" t="s">
        <v>8354</v>
      </c>
      <c r="B3376" s="7" t="s">
        <v>8355</v>
      </c>
      <c r="C3376" s="33">
        <v>0</v>
      </c>
      <c r="D3376" s="52">
        <v>552493.19999999995</v>
      </c>
      <c r="E3376" s="70">
        <v>0</v>
      </c>
      <c r="F3376" s="122">
        <f t="shared" si="159"/>
        <v>828739.79999999993</v>
      </c>
      <c r="G3376" s="105">
        <f t="shared" si="157"/>
        <v>220997.28</v>
      </c>
      <c r="H3376" s="105">
        <f t="shared" si="158"/>
        <v>359120.57999999996</v>
      </c>
      <c r="I3376" s="7" t="s">
        <v>17519</v>
      </c>
      <c r="J3376" s="7" t="s">
        <v>272</v>
      </c>
    </row>
    <row r="3377" spans="1:10" customFormat="1" x14ac:dyDescent="0.3">
      <c r="A3377" s="7" t="s">
        <v>8356</v>
      </c>
      <c r="B3377" s="7" t="s">
        <v>8357</v>
      </c>
      <c r="C3377" s="33">
        <v>0</v>
      </c>
      <c r="D3377" s="52">
        <v>29175.83</v>
      </c>
      <c r="E3377" s="70">
        <v>0</v>
      </c>
      <c r="F3377" s="122">
        <f t="shared" si="159"/>
        <v>43763.745000000003</v>
      </c>
      <c r="G3377" s="105">
        <f t="shared" si="157"/>
        <v>11670.332000000002</v>
      </c>
      <c r="H3377" s="105">
        <f t="shared" si="158"/>
        <v>18964.289500000003</v>
      </c>
      <c r="I3377" s="7" t="s">
        <v>17519</v>
      </c>
      <c r="J3377" s="7" t="s">
        <v>272</v>
      </c>
    </row>
    <row r="3378" spans="1:10" customFormat="1" x14ac:dyDescent="0.3">
      <c r="A3378" s="7" t="s">
        <v>8358</v>
      </c>
      <c r="B3378" s="7" t="s">
        <v>8359</v>
      </c>
      <c r="C3378" s="33">
        <v>0</v>
      </c>
      <c r="D3378" s="52">
        <v>4379.2</v>
      </c>
      <c r="E3378" s="70">
        <v>0</v>
      </c>
      <c r="F3378" s="122">
        <f t="shared" si="159"/>
        <v>6568.7999999999993</v>
      </c>
      <c r="G3378" s="105">
        <f t="shared" si="157"/>
        <v>1751.68</v>
      </c>
      <c r="H3378" s="105">
        <f t="shared" si="158"/>
        <v>2846.48</v>
      </c>
      <c r="I3378" s="7" t="s">
        <v>17519</v>
      </c>
      <c r="J3378" s="7" t="s">
        <v>272</v>
      </c>
    </row>
    <row r="3379" spans="1:10" customFormat="1" x14ac:dyDescent="0.3">
      <c r="A3379" s="7" t="s">
        <v>8360</v>
      </c>
      <c r="B3379" s="7" t="s">
        <v>8361</v>
      </c>
      <c r="C3379" s="33">
        <v>0</v>
      </c>
      <c r="D3379" s="52">
        <v>40662.300000000003</v>
      </c>
      <c r="E3379" s="70">
        <v>0</v>
      </c>
      <c r="F3379" s="122">
        <f t="shared" si="159"/>
        <v>60993.450000000004</v>
      </c>
      <c r="G3379" s="105">
        <f t="shared" si="157"/>
        <v>16264.920000000002</v>
      </c>
      <c r="H3379" s="105">
        <f t="shared" si="158"/>
        <v>26430.495000000003</v>
      </c>
      <c r="I3379" s="7" t="s">
        <v>17519</v>
      </c>
      <c r="J3379" s="7" t="s">
        <v>272</v>
      </c>
    </row>
    <row r="3380" spans="1:10" customFormat="1" x14ac:dyDescent="0.3">
      <c r="A3380" s="7" t="s">
        <v>8362</v>
      </c>
      <c r="B3380" s="7" t="s">
        <v>8363</v>
      </c>
      <c r="C3380" s="33">
        <v>0</v>
      </c>
      <c r="D3380" s="52">
        <v>40662.300000000003</v>
      </c>
      <c r="E3380" s="70">
        <v>0</v>
      </c>
      <c r="F3380" s="122">
        <f t="shared" si="159"/>
        <v>60993.450000000004</v>
      </c>
      <c r="G3380" s="105">
        <f t="shared" si="157"/>
        <v>16264.920000000002</v>
      </c>
      <c r="H3380" s="105">
        <f t="shared" si="158"/>
        <v>26430.495000000003</v>
      </c>
      <c r="I3380" s="7" t="s">
        <v>17519</v>
      </c>
      <c r="J3380" s="7" t="s">
        <v>272</v>
      </c>
    </row>
    <row r="3381" spans="1:10" customFormat="1" x14ac:dyDescent="0.3">
      <c r="A3381" s="7" t="s">
        <v>8364</v>
      </c>
      <c r="B3381" s="7" t="s">
        <v>8365</v>
      </c>
      <c r="C3381" s="33">
        <v>0</v>
      </c>
      <c r="D3381" s="52">
        <v>41742.82</v>
      </c>
      <c r="E3381" s="70">
        <v>0</v>
      </c>
      <c r="F3381" s="122">
        <f t="shared" si="159"/>
        <v>62614.229999999996</v>
      </c>
      <c r="G3381" s="105">
        <f t="shared" si="157"/>
        <v>16697.128000000001</v>
      </c>
      <c r="H3381" s="105">
        <f t="shared" si="158"/>
        <v>27132.833000000002</v>
      </c>
      <c r="I3381" s="7" t="s">
        <v>17519</v>
      </c>
      <c r="J3381" s="7" t="s">
        <v>272</v>
      </c>
    </row>
    <row r="3382" spans="1:10" customFormat="1" x14ac:dyDescent="0.3">
      <c r="A3382" s="7" t="s">
        <v>8366</v>
      </c>
      <c r="B3382" s="7" t="s">
        <v>8367</v>
      </c>
      <c r="C3382" s="33">
        <v>0</v>
      </c>
      <c r="D3382" s="52">
        <v>16660</v>
      </c>
      <c r="E3382" s="70">
        <v>0</v>
      </c>
      <c r="F3382" s="122">
        <f t="shared" si="159"/>
        <v>24990</v>
      </c>
      <c r="G3382" s="105">
        <f t="shared" si="157"/>
        <v>6664</v>
      </c>
      <c r="H3382" s="105">
        <f t="shared" si="158"/>
        <v>10829</v>
      </c>
      <c r="I3382" s="7" t="s">
        <v>17519</v>
      </c>
      <c r="J3382" s="7" t="s">
        <v>272</v>
      </c>
    </row>
    <row r="3383" spans="1:10" customFormat="1" x14ac:dyDescent="0.3">
      <c r="A3383" s="7" t="s">
        <v>8368</v>
      </c>
      <c r="B3383" s="7" t="s">
        <v>8369</v>
      </c>
      <c r="C3383" s="33">
        <v>0</v>
      </c>
      <c r="D3383" s="52">
        <v>16660</v>
      </c>
      <c r="E3383" s="70">
        <v>0</v>
      </c>
      <c r="F3383" s="122">
        <f t="shared" si="159"/>
        <v>24990</v>
      </c>
      <c r="G3383" s="105">
        <f t="shared" si="157"/>
        <v>6664</v>
      </c>
      <c r="H3383" s="105">
        <f t="shared" si="158"/>
        <v>10829</v>
      </c>
      <c r="I3383" s="7" t="s">
        <v>17519</v>
      </c>
      <c r="J3383" s="7" t="s">
        <v>272</v>
      </c>
    </row>
    <row r="3384" spans="1:10" customFormat="1" x14ac:dyDescent="0.3">
      <c r="A3384" s="7" t="s">
        <v>8370</v>
      </c>
      <c r="B3384" s="7" t="s">
        <v>8371</v>
      </c>
      <c r="C3384" s="33">
        <v>0</v>
      </c>
      <c r="D3384" s="52">
        <v>16660</v>
      </c>
      <c r="E3384" s="70">
        <v>0</v>
      </c>
      <c r="F3384" s="122">
        <f t="shared" si="159"/>
        <v>24990</v>
      </c>
      <c r="G3384" s="105">
        <f t="shared" si="157"/>
        <v>6664</v>
      </c>
      <c r="H3384" s="105">
        <f t="shared" si="158"/>
        <v>10829</v>
      </c>
      <c r="I3384" s="7" t="s">
        <v>17519</v>
      </c>
      <c r="J3384" s="7" t="s">
        <v>272</v>
      </c>
    </row>
    <row r="3385" spans="1:10" customFormat="1" x14ac:dyDescent="0.3">
      <c r="A3385" s="7" t="s">
        <v>8372</v>
      </c>
      <c r="B3385" s="7" t="s">
        <v>8373</v>
      </c>
      <c r="C3385" s="66">
        <v>0</v>
      </c>
      <c r="D3385" s="68">
        <v>16660</v>
      </c>
      <c r="E3385" s="70">
        <v>0</v>
      </c>
      <c r="F3385" s="122">
        <f t="shared" si="159"/>
        <v>24990</v>
      </c>
      <c r="G3385" s="105">
        <f t="shared" si="157"/>
        <v>6664</v>
      </c>
      <c r="H3385" s="105">
        <f t="shared" si="158"/>
        <v>10829</v>
      </c>
      <c r="I3385" s="7" t="s">
        <v>17519</v>
      </c>
      <c r="J3385" s="7" t="s">
        <v>272</v>
      </c>
    </row>
    <row r="3386" spans="1:10" customFormat="1" x14ac:dyDescent="0.3">
      <c r="A3386" s="7" t="s">
        <v>8374</v>
      </c>
      <c r="B3386" s="7" t="s">
        <v>8375</v>
      </c>
      <c r="C3386" s="33">
        <v>0</v>
      </c>
      <c r="D3386" s="52">
        <v>16660</v>
      </c>
      <c r="E3386" s="70">
        <v>0</v>
      </c>
      <c r="F3386" s="122">
        <f t="shared" si="159"/>
        <v>24990</v>
      </c>
      <c r="G3386" s="105">
        <f t="shared" si="157"/>
        <v>6664</v>
      </c>
      <c r="H3386" s="105">
        <f t="shared" si="158"/>
        <v>10829</v>
      </c>
      <c r="I3386" s="7" t="s">
        <v>17519</v>
      </c>
      <c r="J3386" s="7" t="s">
        <v>272</v>
      </c>
    </row>
    <row r="3387" spans="1:10" customFormat="1" x14ac:dyDescent="0.3">
      <c r="A3387" s="7" t="s">
        <v>8376</v>
      </c>
      <c r="B3387" s="7" t="s">
        <v>8377</v>
      </c>
      <c r="C3387" s="33">
        <v>0</v>
      </c>
      <c r="D3387" s="52">
        <v>104720</v>
      </c>
      <c r="E3387" s="70">
        <v>0</v>
      </c>
      <c r="F3387" s="122">
        <f t="shared" si="159"/>
        <v>157080</v>
      </c>
      <c r="G3387" s="105">
        <f t="shared" si="157"/>
        <v>41888</v>
      </c>
      <c r="H3387" s="105">
        <f t="shared" si="158"/>
        <v>68068</v>
      </c>
      <c r="I3387" s="7" t="s">
        <v>17519</v>
      </c>
      <c r="J3387" s="7" t="s">
        <v>272</v>
      </c>
    </row>
    <row r="3388" spans="1:10" customFormat="1" x14ac:dyDescent="0.3">
      <c r="A3388" s="7" t="s">
        <v>8378</v>
      </c>
      <c r="B3388" s="7" t="s">
        <v>8379</v>
      </c>
      <c r="C3388" s="33">
        <v>0</v>
      </c>
      <c r="D3388" s="52">
        <v>16646.91</v>
      </c>
      <c r="E3388" s="70">
        <v>0</v>
      </c>
      <c r="F3388" s="122">
        <f t="shared" si="159"/>
        <v>24970.364999999998</v>
      </c>
      <c r="G3388" s="105">
        <f t="shared" si="157"/>
        <v>6658.7640000000001</v>
      </c>
      <c r="H3388" s="105">
        <f t="shared" si="158"/>
        <v>10820.4915</v>
      </c>
      <c r="I3388" s="7" t="s">
        <v>17519</v>
      </c>
      <c r="J3388" s="7" t="s">
        <v>272</v>
      </c>
    </row>
    <row r="3389" spans="1:10" customFormat="1" x14ac:dyDescent="0.3">
      <c r="A3389" s="7" t="s">
        <v>8380</v>
      </c>
      <c r="B3389" s="7" t="s">
        <v>8381</v>
      </c>
      <c r="C3389" s="33">
        <v>0</v>
      </c>
      <c r="D3389" s="52">
        <v>23059.82</v>
      </c>
      <c r="E3389" s="70">
        <v>21961.45</v>
      </c>
      <c r="F3389" s="122">
        <f t="shared" si="159"/>
        <v>32942.175000000003</v>
      </c>
      <c r="G3389" s="105">
        <f t="shared" si="157"/>
        <v>8784.58</v>
      </c>
      <c r="H3389" s="105">
        <f t="shared" si="158"/>
        <v>14274.942500000001</v>
      </c>
      <c r="I3389" s="7" t="s">
        <v>17519</v>
      </c>
      <c r="J3389" s="7" t="s">
        <v>272</v>
      </c>
    </row>
    <row r="3390" spans="1:10" customFormat="1" x14ac:dyDescent="0.3">
      <c r="A3390" s="7" t="s">
        <v>8382</v>
      </c>
      <c r="B3390" s="7" t="s">
        <v>8383</v>
      </c>
      <c r="C3390" s="33">
        <v>0</v>
      </c>
      <c r="D3390" s="52">
        <v>23059.82</v>
      </c>
      <c r="E3390" s="70">
        <v>0</v>
      </c>
      <c r="F3390" s="122">
        <f t="shared" si="159"/>
        <v>34589.729999999996</v>
      </c>
      <c r="G3390" s="105">
        <f t="shared" si="157"/>
        <v>9223.9279999999981</v>
      </c>
      <c r="H3390" s="105">
        <f t="shared" si="158"/>
        <v>14988.882999999998</v>
      </c>
      <c r="I3390" s="7" t="s">
        <v>17519</v>
      </c>
      <c r="J3390" s="7" t="s">
        <v>272</v>
      </c>
    </row>
    <row r="3391" spans="1:10" customFormat="1" x14ac:dyDescent="0.3">
      <c r="A3391" s="7" t="s">
        <v>8384</v>
      </c>
      <c r="B3391" s="7" t="s">
        <v>8385</v>
      </c>
      <c r="C3391" s="33">
        <v>0</v>
      </c>
      <c r="D3391" s="52">
        <v>22292.87</v>
      </c>
      <c r="E3391" s="70">
        <v>21961.45</v>
      </c>
      <c r="F3391" s="122">
        <f t="shared" si="159"/>
        <v>32942.175000000003</v>
      </c>
      <c r="G3391" s="105">
        <f t="shared" si="157"/>
        <v>8784.58</v>
      </c>
      <c r="H3391" s="105">
        <f t="shared" si="158"/>
        <v>14274.942500000001</v>
      </c>
      <c r="I3391" s="7" t="s">
        <v>17519</v>
      </c>
      <c r="J3391" s="7" t="s">
        <v>272</v>
      </c>
    </row>
    <row r="3392" spans="1:10" customFormat="1" x14ac:dyDescent="0.3">
      <c r="A3392" s="7" t="s">
        <v>8386</v>
      </c>
      <c r="B3392" s="7" t="s">
        <v>8387</v>
      </c>
      <c r="C3392" s="33">
        <v>0</v>
      </c>
      <c r="D3392" s="52">
        <v>23059.82</v>
      </c>
      <c r="E3392" s="70">
        <v>0</v>
      </c>
      <c r="F3392" s="122">
        <f t="shared" si="159"/>
        <v>34589.729999999996</v>
      </c>
      <c r="G3392" s="105">
        <f t="shared" si="157"/>
        <v>9223.9279999999981</v>
      </c>
      <c r="H3392" s="105">
        <f t="shared" si="158"/>
        <v>14988.882999999998</v>
      </c>
      <c r="I3392" s="7" t="s">
        <v>17519</v>
      </c>
      <c r="J3392" s="7" t="s">
        <v>272</v>
      </c>
    </row>
    <row r="3393" spans="1:10" customFormat="1" x14ac:dyDescent="0.3">
      <c r="A3393" s="7" t="s">
        <v>8388</v>
      </c>
      <c r="B3393" s="7" t="s">
        <v>8389</v>
      </c>
      <c r="C3393" s="33">
        <v>0</v>
      </c>
      <c r="D3393" s="52">
        <v>40698</v>
      </c>
      <c r="E3393" s="70">
        <v>0</v>
      </c>
      <c r="F3393" s="122">
        <f t="shared" si="159"/>
        <v>61047</v>
      </c>
      <c r="G3393" s="105">
        <f t="shared" si="157"/>
        <v>16279.2</v>
      </c>
      <c r="H3393" s="105">
        <f t="shared" si="158"/>
        <v>26453.7</v>
      </c>
      <c r="I3393" s="7" t="s">
        <v>17519</v>
      </c>
      <c r="J3393" s="7" t="s">
        <v>272</v>
      </c>
    </row>
    <row r="3394" spans="1:10" customFormat="1" x14ac:dyDescent="0.3">
      <c r="A3394" s="7" t="s">
        <v>8390</v>
      </c>
      <c r="B3394" s="7" t="s">
        <v>8391</v>
      </c>
      <c r="C3394" s="33">
        <v>0</v>
      </c>
      <c r="D3394" s="52">
        <v>13682.62</v>
      </c>
      <c r="E3394" s="70">
        <v>0</v>
      </c>
      <c r="F3394" s="122">
        <f t="shared" si="159"/>
        <v>20523.93</v>
      </c>
      <c r="G3394" s="105">
        <f t="shared" si="157"/>
        <v>5473.0480000000007</v>
      </c>
      <c r="H3394" s="105">
        <f t="shared" si="158"/>
        <v>8893.7030000000013</v>
      </c>
      <c r="I3394" s="7" t="s">
        <v>17519</v>
      </c>
      <c r="J3394" s="7" t="s">
        <v>272</v>
      </c>
    </row>
    <row r="3395" spans="1:10" customFormat="1" x14ac:dyDescent="0.3">
      <c r="A3395" s="7" t="s">
        <v>8392</v>
      </c>
      <c r="B3395" s="7" t="s">
        <v>8393</v>
      </c>
      <c r="C3395" s="33">
        <v>0</v>
      </c>
      <c r="D3395" s="52">
        <v>13853.98</v>
      </c>
      <c r="E3395" s="70">
        <v>0</v>
      </c>
      <c r="F3395" s="122">
        <f t="shared" si="159"/>
        <v>20780.97</v>
      </c>
      <c r="G3395" s="105">
        <f t="shared" si="157"/>
        <v>5541.5920000000006</v>
      </c>
      <c r="H3395" s="105">
        <f t="shared" si="158"/>
        <v>9005.0870000000014</v>
      </c>
      <c r="I3395" s="7" t="s">
        <v>17519</v>
      </c>
      <c r="J3395" s="7" t="s">
        <v>272</v>
      </c>
    </row>
    <row r="3396" spans="1:10" customFormat="1" x14ac:dyDescent="0.3">
      <c r="A3396" s="7" t="s">
        <v>8394</v>
      </c>
      <c r="B3396" s="7" t="s">
        <v>8395</v>
      </c>
      <c r="C3396" s="33">
        <v>0</v>
      </c>
      <c r="D3396" s="52">
        <v>30812.67</v>
      </c>
      <c r="E3396" s="70">
        <v>38759.49</v>
      </c>
      <c r="F3396" s="122">
        <f t="shared" si="159"/>
        <v>58139.235000000001</v>
      </c>
      <c r="G3396" s="105">
        <f t="shared" ref="G3396:G3459" si="160">(F3396/1.5)*0.4</f>
        <v>15503.796</v>
      </c>
      <c r="H3396" s="105">
        <f t="shared" ref="H3396:H3459" si="161">(F3396/1.5)*0.65</f>
        <v>25193.6685</v>
      </c>
      <c r="I3396" s="7" t="s">
        <v>17519</v>
      </c>
      <c r="J3396" s="7" t="s">
        <v>272</v>
      </c>
    </row>
    <row r="3397" spans="1:10" customFormat="1" x14ac:dyDescent="0.3">
      <c r="A3397" s="7" t="s">
        <v>8396</v>
      </c>
      <c r="B3397" s="7" t="s">
        <v>8397</v>
      </c>
      <c r="C3397" s="33">
        <v>0</v>
      </c>
      <c r="D3397" s="52">
        <v>39417.56</v>
      </c>
      <c r="E3397" s="70">
        <v>0</v>
      </c>
      <c r="F3397" s="122">
        <f t="shared" si="159"/>
        <v>59126.34</v>
      </c>
      <c r="G3397" s="105">
        <f t="shared" si="160"/>
        <v>15767.023999999999</v>
      </c>
      <c r="H3397" s="105">
        <f t="shared" si="161"/>
        <v>25621.414000000001</v>
      </c>
      <c r="I3397" s="7" t="s">
        <v>17519</v>
      </c>
      <c r="J3397" s="7" t="s">
        <v>272</v>
      </c>
    </row>
    <row r="3398" spans="1:10" customFormat="1" x14ac:dyDescent="0.3">
      <c r="A3398" s="7" t="s">
        <v>8398</v>
      </c>
      <c r="B3398" s="7" t="s">
        <v>8399</v>
      </c>
      <c r="C3398" s="33">
        <v>0</v>
      </c>
      <c r="D3398" s="52">
        <v>15854.37</v>
      </c>
      <c r="E3398" s="70">
        <v>0</v>
      </c>
      <c r="F3398" s="122">
        <f t="shared" si="159"/>
        <v>23781.555</v>
      </c>
      <c r="G3398" s="105">
        <f t="shared" si="160"/>
        <v>6341.7480000000005</v>
      </c>
      <c r="H3398" s="105">
        <f t="shared" si="161"/>
        <v>10305.3405</v>
      </c>
      <c r="I3398" s="7" t="s">
        <v>17519</v>
      </c>
      <c r="J3398" s="7" t="s">
        <v>272</v>
      </c>
    </row>
    <row r="3399" spans="1:10" customFormat="1" x14ac:dyDescent="0.3">
      <c r="A3399" s="7" t="s">
        <v>8400</v>
      </c>
      <c r="B3399" s="7" t="s">
        <v>8401</v>
      </c>
      <c r="C3399" s="33">
        <v>0</v>
      </c>
      <c r="D3399" s="52">
        <v>11935.7</v>
      </c>
      <c r="E3399" s="70">
        <v>0</v>
      </c>
      <c r="F3399" s="122">
        <f t="shared" ref="F3399:F3462" si="162">IF(E3399&gt;0,+E3399,IF(D3399&gt;0,+D3399,IF(C3399&gt;0,+C3399,0)))*1.5</f>
        <v>17903.550000000003</v>
      </c>
      <c r="G3399" s="105">
        <f t="shared" si="160"/>
        <v>4774.2800000000016</v>
      </c>
      <c r="H3399" s="105">
        <f t="shared" si="161"/>
        <v>7758.2050000000017</v>
      </c>
      <c r="I3399" s="7" t="s">
        <v>17519</v>
      </c>
      <c r="J3399" s="7" t="s">
        <v>272</v>
      </c>
    </row>
    <row r="3400" spans="1:10" customFormat="1" x14ac:dyDescent="0.3">
      <c r="A3400" s="7" t="s">
        <v>8402</v>
      </c>
      <c r="B3400" s="7" t="s">
        <v>8403</v>
      </c>
      <c r="C3400" s="33">
        <v>0</v>
      </c>
      <c r="D3400" s="52">
        <v>208250</v>
      </c>
      <c r="E3400" s="70">
        <v>0</v>
      </c>
      <c r="F3400" s="122">
        <f t="shared" si="162"/>
        <v>312375</v>
      </c>
      <c r="G3400" s="105">
        <f t="shared" si="160"/>
        <v>83300</v>
      </c>
      <c r="H3400" s="105">
        <f t="shared" si="161"/>
        <v>135362.5</v>
      </c>
      <c r="I3400" s="7" t="s">
        <v>17519</v>
      </c>
      <c r="J3400" s="7" t="s">
        <v>272</v>
      </c>
    </row>
    <row r="3401" spans="1:10" customFormat="1" x14ac:dyDescent="0.3">
      <c r="A3401" s="7" t="s">
        <v>8404</v>
      </c>
      <c r="B3401" s="7" t="s">
        <v>8405</v>
      </c>
      <c r="C3401" s="33">
        <v>0</v>
      </c>
      <c r="D3401" s="52">
        <v>175172.76</v>
      </c>
      <c r="E3401" s="70">
        <v>0</v>
      </c>
      <c r="F3401" s="122">
        <f t="shared" si="162"/>
        <v>262759.14</v>
      </c>
      <c r="G3401" s="105">
        <f t="shared" si="160"/>
        <v>70069.104000000007</v>
      </c>
      <c r="H3401" s="105">
        <f t="shared" si="161"/>
        <v>113862.29400000001</v>
      </c>
      <c r="I3401" s="7" t="s">
        <v>17519</v>
      </c>
      <c r="J3401" s="7" t="s">
        <v>272</v>
      </c>
    </row>
    <row r="3402" spans="1:10" customFormat="1" x14ac:dyDescent="0.3">
      <c r="A3402" s="7" t="s">
        <v>8406</v>
      </c>
      <c r="B3402" s="7" t="s">
        <v>8407</v>
      </c>
      <c r="C3402" s="33">
        <v>0</v>
      </c>
      <c r="D3402" s="52">
        <v>168682.5</v>
      </c>
      <c r="E3402" s="70">
        <v>0</v>
      </c>
      <c r="F3402" s="122">
        <f t="shared" si="162"/>
        <v>253023.75</v>
      </c>
      <c r="G3402" s="105">
        <f t="shared" si="160"/>
        <v>67473</v>
      </c>
      <c r="H3402" s="105">
        <f t="shared" si="161"/>
        <v>109643.625</v>
      </c>
      <c r="I3402" s="7" t="s">
        <v>17519</v>
      </c>
      <c r="J3402" s="7" t="s">
        <v>272</v>
      </c>
    </row>
    <row r="3403" spans="1:10" customFormat="1" x14ac:dyDescent="0.3">
      <c r="A3403" s="7" t="s">
        <v>8408</v>
      </c>
      <c r="B3403" s="7" t="s">
        <v>8409</v>
      </c>
      <c r="C3403" s="33">
        <v>0</v>
      </c>
      <c r="D3403" s="52">
        <v>194922</v>
      </c>
      <c r="E3403" s="70">
        <v>0</v>
      </c>
      <c r="F3403" s="122">
        <f t="shared" si="162"/>
        <v>292383</v>
      </c>
      <c r="G3403" s="105">
        <f t="shared" si="160"/>
        <v>77968.800000000003</v>
      </c>
      <c r="H3403" s="105">
        <f t="shared" si="161"/>
        <v>126699.3</v>
      </c>
      <c r="I3403" s="7" t="s">
        <v>17519</v>
      </c>
      <c r="J3403" s="7" t="s">
        <v>272</v>
      </c>
    </row>
    <row r="3404" spans="1:10" customFormat="1" x14ac:dyDescent="0.3">
      <c r="A3404" s="7" t="s">
        <v>8410</v>
      </c>
      <c r="B3404" s="7" t="s">
        <v>8411</v>
      </c>
      <c r="C3404" s="33">
        <v>0</v>
      </c>
      <c r="D3404" s="52">
        <v>21853.43</v>
      </c>
      <c r="E3404" s="70">
        <v>21961.45</v>
      </c>
      <c r="F3404" s="122">
        <f t="shared" si="162"/>
        <v>32942.175000000003</v>
      </c>
      <c r="G3404" s="105">
        <f t="shared" si="160"/>
        <v>8784.58</v>
      </c>
      <c r="H3404" s="105">
        <f t="shared" si="161"/>
        <v>14274.942500000001</v>
      </c>
      <c r="I3404" s="7" t="s">
        <v>17519</v>
      </c>
      <c r="J3404" s="7" t="s">
        <v>272</v>
      </c>
    </row>
    <row r="3405" spans="1:10" customFormat="1" x14ac:dyDescent="0.3">
      <c r="A3405" s="7" t="s">
        <v>8412</v>
      </c>
      <c r="B3405" s="7" t="s">
        <v>8413</v>
      </c>
      <c r="C3405" s="33">
        <v>0</v>
      </c>
      <c r="D3405" s="52">
        <v>23059.82</v>
      </c>
      <c r="E3405" s="70">
        <v>0</v>
      </c>
      <c r="F3405" s="122">
        <f t="shared" si="162"/>
        <v>34589.729999999996</v>
      </c>
      <c r="G3405" s="105">
        <f t="shared" si="160"/>
        <v>9223.9279999999981</v>
      </c>
      <c r="H3405" s="105">
        <f t="shared" si="161"/>
        <v>14988.882999999998</v>
      </c>
      <c r="I3405" s="7" t="s">
        <v>17519</v>
      </c>
      <c r="J3405" s="7" t="s">
        <v>272</v>
      </c>
    </row>
    <row r="3406" spans="1:10" customFormat="1" x14ac:dyDescent="0.3">
      <c r="A3406" s="7" t="s">
        <v>8414</v>
      </c>
      <c r="B3406" s="7" t="s">
        <v>8415</v>
      </c>
      <c r="C3406" s="33">
        <v>0</v>
      </c>
      <c r="D3406" s="52">
        <v>13357.75</v>
      </c>
      <c r="E3406" s="70">
        <v>0</v>
      </c>
      <c r="F3406" s="122">
        <f t="shared" si="162"/>
        <v>20036.625</v>
      </c>
      <c r="G3406" s="105">
        <f t="shared" si="160"/>
        <v>5343.1</v>
      </c>
      <c r="H3406" s="105">
        <f t="shared" si="161"/>
        <v>8682.5375000000004</v>
      </c>
      <c r="I3406" s="7" t="s">
        <v>17519</v>
      </c>
      <c r="J3406" s="7" t="s">
        <v>272</v>
      </c>
    </row>
    <row r="3407" spans="1:10" customFormat="1" x14ac:dyDescent="0.3">
      <c r="A3407" s="7" t="s">
        <v>8416</v>
      </c>
      <c r="B3407" s="7" t="s">
        <v>8417</v>
      </c>
      <c r="C3407" s="33">
        <v>0</v>
      </c>
      <c r="D3407" s="52">
        <v>2262.19</v>
      </c>
      <c r="E3407" s="70">
        <v>0</v>
      </c>
      <c r="F3407" s="122">
        <f t="shared" si="162"/>
        <v>3393.2849999999999</v>
      </c>
      <c r="G3407" s="105">
        <f t="shared" si="160"/>
        <v>904.87600000000009</v>
      </c>
      <c r="H3407" s="105">
        <f t="shared" si="161"/>
        <v>1470.4235000000001</v>
      </c>
      <c r="I3407" s="7" t="s">
        <v>17519</v>
      </c>
      <c r="J3407" s="7" t="s">
        <v>272</v>
      </c>
    </row>
    <row r="3408" spans="1:10" customFormat="1" x14ac:dyDescent="0.3">
      <c r="A3408" s="7" t="s">
        <v>8418</v>
      </c>
      <c r="B3408" s="7" t="s">
        <v>8419</v>
      </c>
      <c r="C3408" s="33">
        <v>0</v>
      </c>
      <c r="D3408" s="52">
        <v>144882.5</v>
      </c>
      <c r="E3408" s="70">
        <v>0</v>
      </c>
      <c r="F3408" s="122">
        <f t="shared" si="162"/>
        <v>217323.75</v>
      </c>
      <c r="G3408" s="105">
        <f t="shared" si="160"/>
        <v>57953</v>
      </c>
      <c r="H3408" s="105">
        <f t="shared" si="161"/>
        <v>94173.625</v>
      </c>
      <c r="I3408" s="7" t="s">
        <v>17519</v>
      </c>
      <c r="J3408" s="7" t="s">
        <v>272</v>
      </c>
    </row>
    <row r="3409" spans="1:10" customFormat="1" x14ac:dyDescent="0.3">
      <c r="A3409" s="7" t="s">
        <v>8420</v>
      </c>
      <c r="B3409" s="7" t="s">
        <v>8421</v>
      </c>
      <c r="C3409" s="33">
        <v>0</v>
      </c>
      <c r="D3409" s="52">
        <v>144882.5</v>
      </c>
      <c r="E3409" s="70">
        <v>0</v>
      </c>
      <c r="F3409" s="122">
        <f t="shared" si="162"/>
        <v>217323.75</v>
      </c>
      <c r="G3409" s="105">
        <f t="shared" si="160"/>
        <v>57953</v>
      </c>
      <c r="H3409" s="105">
        <f t="shared" si="161"/>
        <v>94173.625</v>
      </c>
      <c r="I3409" s="7" t="s">
        <v>17519</v>
      </c>
      <c r="J3409" s="7" t="s">
        <v>272</v>
      </c>
    </row>
    <row r="3410" spans="1:10" customFormat="1" x14ac:dyDescent="0.3">
      <c r="A3410" s="7" t="s">
        <v>8422</v>
      </c>
      <c r="B3410" s="7" t="s">
        <v>8423</v>
      </c>
      <c r="C3410" s="33">
        <v>0</v>
      </c>
      <c r="D3410" s="52">
        <v>25061.4</v>
      </c>
      <c r="E3410" s="70">
        <v>0</v>
      </c>
      <c r="F3410" s="122">
        <f t="shared" si="162"/>
        <v>37592.100000000006</v>
      </c>
      <c r="G3410" s="105">
        <f t="shared" si="160"/>
        <v>10024.560000000003</v>
      </c>
      <c r="H3410" s="105">
        <f t="shared" si="161"/>
        <v>16289.910000000003</v>
      </c>
      <c r="I3410" s="7" t="s">
        <v>17519</v>
      </c>
      <c r="J3410" s="7" t="s">
        <v>272</v>
      </c>
    </row>
    <row r="3411" spans="1:10" customFormat="1" x14ac:dyDescent="0.3">
      <c r="A3411" s="7" t="s">
        <v>8424</v>
      </c>
      <c r="B3411" s="7" t="s">
        <v>8425</v>
      </c>
      <c r="C3411" s="33">
        <v>0</v>
      </c>
      <c r="D3411" s="52">
        <v>32011</v>
      </c>
      <c r="E3411" s="70">
        <v>0</v>
      </c>
      <c r="F3411" s="122">
        <f t="shared" si="162"/>
        <v>48016.5</v>
      </c>
      <c r="G3411" s="105">
        <f t="shared" si="160"/>
        <v>12804.400000000001</v>
      </c>
      <c r="H3411" s="105">
        <f t="shared" si="161"/>
        <v>20807.150000000001</v>
      </c>
      <c r="I3411" s="7" t="s">
        <v>17519</v>
      </c>
      <c r="J3411" s="7" t="s">
        <v>272</v>
      </c>
    </row>
    <row r="3412" spans="1:10" customFormat="1" x14ac:dyDescent="0.3">
      <c r="A3412" s="7" t="s">
        <v>8426</v>
      </c>
      <c r="B3412" s="7" t="s">
        <v>8427</v>
      </c>
      <c r="C3412" s="33">
        <v>0</v>
      </c>
      <c r="D3412" s="52">
        <v>16660</v>
      </c>
      <c r="E3412" s="70">
        <v>0</v>
      </c>
      <c r="F3412" s="122">
        <f t="shared" si="162"/>
        <v>24990</v>
      </c>
      <c r="G3412" s="105">
        <f t="shared" si="160"/>
        <v>6664</v>
      </c>
      <c r="H3412" s="105">
        <f t="shared" si="161"/>
        <v>10829</v>
      </c>
      <c r="I3412" s="7" t="s">
        <v>17519</v>
      </c>
      <c r="J3412" s="7" t="s">
        <v>272</v>
      </c>
    </row>
    <row r="3413" spans="1:10" customFormat="1" x14ac:dyDescent="0.3">
      <c r="A3413" s="7" t="s">
        <v>8428</v>
      </c>
      <c r="B3413" s="7" t="s">
        <v>8429</v>
      </c>
      <c r="C3413" s="33">
        <v>0</v>
      </c>
      <c r="D3413" s="52">
        <v>104720</v>
      </c>
      <c r="E3413" s="70">
        <v>0</v>
      </c>
      <c r="F3413" s="122">
        <f t="shared" si="162"/>
        <v>157080</v>
      </c>
      <c r="G3413" s="105">
        <f t="shared" si="160"/>
        <v>41888</v>
      </c>
      <c r="H3413" s="105">
        <f t="shared" si="161"/>
        <v>68068</v>
      </c>
      <c r="I3413" s="7" t="s">
        <v>17519</v>
      </c>
      <c r="J3413" s="7" t="s">
        <v>272</v>
      </c>
    </row>
    <row r="3414" spans="1:10" customFormat="1" x14ac:dyDescent="0.3">
      <c r="A3414" s="7" t="s">
        <v>8430</v>
      </c>
      <c r="B3414" s="7" t="s">
        <v>8431</v>
      </c>
      <c r="C3414" s="33">
        <v>0</v>
      </c>
      <c r="D3414" s="52">
        <v>133619.15</v>
      </c>
      <c r="E3414" s="70">
        <v>0</v>
      </c>
      <c r="F3414" s="122">
        <f t="shared" si="162"/>
        <v>200428.72499999998</v>
      </c>
      <c r="G3414" s="105">
        <f t="shared" si="160"/>
        <v>53447.66</v>
      </c>
      <c r="H3414" s="105">
        <f t="shared" si="161"/>
        <v>86852.447499999995</v>
      </c>
      <c r="I3414" s="7" t="s">
        <v>17519</v>
      </c>
      <c r="J3414" s="7" t="s">
        <v>272</v>
      </c>
    </row>
    <row r="3415" spans="1:10" customFormat="1" x14ac:dyDescent="0.3">
      <c r="A3415" s="7" t="s">
        <v>8432</v>
      </c>
      <c r="B3415" s="7" t="s">
        <v>8433</v>
      </c>
      <c r="C3415" s="33">
        <v>0</v>
      </c>
      <c r="D3415" s="52">
        <v>1806381.92</v>
      </c>
      <c r="E3415" s="70">
        <v>1806381.92</v>
      </c>
      <c r="F3415" s="122">
        <f t="shared" si="162"/>
        <v>2709572.88</v>
      </c>
      <c r="G3415" s="105">
        <f t="shared" si="160"/>
        <v>722552.76800000004</v>
      </c>
      <c r="H3415" s="105">
        <f t="shared" si="161"/>
        <v>1174148.2479999999</v>
      </c>
      <c r="I3415" s="7" t="s">
        <v>17519</v>
      </c>
      <c r="J3415" s="7" t="s">
        <v>272</v>
      </c>
    </row>
    <row r="3416" spans="1:10" customFormat="1" x14ac:dyDescent="0.3">
      <c r="A3416" s="7" t="s">
        <v>8434</v>
      </c>
      <c r="B3416" s="7" t="s">
        <v>8435</v>
      </c>
      <c r="C3416" s="33">
        <v>0</v>
      </c>
      <c r="D3416" s="52">
        <v>60053.35</v>
      </c>
      <c r="E3416" s="70">
        <v>0</v>
      </c>
      <c r="F3416" s="122">
        <f t="shared" si="162"/>
        <v>90080.024999999994</v>
      </c>
      <c r="G3416" s="105">
        <f t="shared" si="160"/>
        <v>24021.34</v>
      </c>
      <c r="H3416" s="105">
        <f t="shared" si="161"/>
        <v>39034.677499999998</v>
      </c>
      <c r="I3416" s="7" t="s">
        <v>17519</v>
      </c>
      <c r="J3416" s="7" t="s">
        <v>272</v>
      </c>
    </row>
    <row r="3417" spans="1:10" customFormat="1" x14ac:dyDescent="0.3">
      <c r="A3417" s="7" t="s">
        <v>8436</v>
      </c>
      <c r="B3417" s="7" t="s">
        <v>8437</v>
      </c>
      <c r="C3417" s="33">
        <v>0</v>
      </c>
      <c r="D3417" s="52">
        <v>38530.71</v>
      </c>
      <c r="E3417" s="70">
        <v>0</v>
      </c>
      <c r="F3417" s="122">
        <f t="shared" si="162"/>
        <v>57796.065000000002</v>
      </c>
      <c r="G3417" s="105">
        <f t="shared" si="160"/>
        <v>15412.284</v>
      </c>
      <c r="H3417" s="105">
        <f t="shared" si="161"/>
        <v>25044.961500000001</v>
      </c>
      <c r="I3417" s="7" t="s">
        <v>17519</v>
      </c>
      <c r="J3417" s="7" t="s">
        <v>272</v>
      </c>
    </row>
    <row r="3418" spans="1:10" customFormat="1" x14ac:dyDescent="0.3">
      <c r="A3418" s="7" t="s">
        <v>8438</v>
      </c>
      <c r="B3418" s="7" t="s">
        <v>8439</v>
      </c>
      <c r="C3418" s="33">
        <v>0</v>
      </c>
      <c r="D3418" s="52">
        <v>1046069.5</v>
      </c>
      <c r="E3418" s="70">
        <v>0</v>
      </c>
      <c r="F3418" s="122">
        <f t="shared" si="162"/>
        <v>1569104.25</v>
      </c>
      <c r="G3418" s="105">
        <f t="shared" si="160"/>
        <v>418427.80000000005</v>
      </c>
      <c r="H3418" s="105">
        <f t="shared" si="161"/>
        <v>679945.17500000005</v>
      </c>
      <c r="I3418" s="7" t="s">
        <v>17519</v>
      </c>
      <c r="J3418" s="7" t="s">
        <v>272</v>
      </c>
    </row>
    <row r="3419" spans="1:10" customFormat="1" x14ac:dyDescent="0.3">
      <c r="A3419" s="7" t="s">
        <v>8440</v>
      </c>
      <c r="B3419" s="7" t="s">
        <v>8441</v>
      </c>
      <c r="C3419" s="33">
        <v>0</v>
      </c>
      <c r="D3419" s="52">
        <v>593143.6</v>
      </c>
      <c r="E3419" s="70">
        <v>0</v>
      </c>
      <c r="F3419" s="122">
        <f t="shared" si="162"/>
        <v>889715.39999999991</v>
      </c>
      <c r="G3419" s="105">
        <f t="shared" si="160"/>
        <v>237257.44</v>
      </c>
      <c r="H3419" s="105">
        <f t="shared" si="161"/>
        <v>385543.34</v>
      </c>
      <c r="I3419" s="7" t="s">
        <v>17519</v>
      </c>
      <c r="J3419" s="7" t="s">
        <v>272</v>
      </c>
    </row>
    <row r="3420" spans="1:10" customFormat="1" x14ac:dyDescent="0.3">
      <c r="A3420" s="7" t="s">
        <v>8442</v>
      </c>
      <c r="B3420" s="7" t="s">
        <v>8443</v>
      </c>
      <c r="C3420" s="33">
        <v>0</v>
      </c>
      <c r="D3420" s="52">
        <v>213878.7</v>
      </c>
      <c r="E3420" s="70">
        <v>0</v>
      </c>
      <c r="F3420" s="122">
        <f t="shared" si="162"/>
        <v>320818.05000000005</v>
      </c>
      <c r="G3420" s="105">
        <f t="shared" si="160"/>
        <v>85551.480000000025</v>
      </c>
      <c r="H3420" s="105">
        <f t="shared" si="161"/>
        <v>139021.15500000003</v>
      </c>
      <c r="I3420" s="7" t="s">
        <v>17519</v>
      </c>
      <c r="J3420" s="7" t="s">
        <v>272</v>
      </c>
    </row>
    <row r="3421" spans="1:10" customFormat="1" x14ac:dyDescent="0.3">
      <c r="A3421" s="7" t="s">
        <v>8444</v>
      </c>
      <c r="B3421" s="7" t="s">
        <v>8445</v>
      </c>
      <c r="C3421" s="33">
        <v>0</v>
      </c>
      <c r="D3421" s="52">
        <v>40662.300000000003</v>
      </c>
      <c r="E3421" s="70">
        <v>0</v>
      </c>
      <c r="F3421" s="122">
        <f t="shared" si="162"/>
        <v>60993.450000000004</v>
      </c>
      <c r="G3421" s="105">
        <f t="shared" si="160"/>
        <v>16264.920000000002</v>
      </c>
      <c r="H3421" s="105">
        <f t="shared" si="161"/>
        <v>26430.495000000003</v>
      </c>
      <c r="I3421" s="7" t="s">
        <v>17519</v>
      </c>
      <c r="J3421" s="7" t="s">
        <v>272</v>
      </c>
    </row>
    <row r="3422" spans="1:10" customFormat="1" x14ac:dyDescent="0.3">
      <c r="A3422" s="7" t="s">
        <v>8446</v>
      </c>
      <c r="B3422" s="7" t="s">
        <v>8447</v>
      </c>
      <c r="C3422" s="33">
        <v>0</v>
      </c>
      <c r="D3422" s="52">
        <v>55930</v>
      </c>
      <c r="E3422" s="70">
        <v>0</v>
      </c>
      <c r="F3422" s="122">
        <f t="shared" si="162"/>
        <v>83895</v>
      </c>
      <c r="G3422" s="105">
        <f t="shared" si="160"/>
        <v>22372</v>
      </c>
      <c r="H3422" s="105">
        <f t="shared" si="161"/>
        <v>36354.5</v>
      </c>
      <c r="I3422" s="7" t="s">
        <v>17519</v>
      </c>
      <c r="J3422" s="7" t="s">
        <v>272</v>
      </c>
    </row>
    <row r="3423" spans="1:10" customFormat="1" x14ac:dyDescent="0.3">
      <c r="A3423" s="7" t="s">
        <v>8448</v>
      </c>
      <c r="B3423" s="7" t="s">
        <v>8449</v>
      </c>
      <c r="C3423" s="33">
        <v>0</v>
      </c>
      <c r="D3423" s="52">
        <v>205858.1</v>
      </c>
      <c r="E3423" s="70">
        <v>0</v>
      </c>
      <c r="F3423" s="122">
        <f t="shared" si="162"/>
        <v>308787.15000000002</v>
      </c>
      <c r="G3423" s="105">
        <f t="shared" si="160"/>
        <v>82343.240000000005</v>
      </c>
      <c r="H3423" s="105">
        <f t="shared" si="161"/>
        <v>133807.76500000001</v>
      </c>
      <c r="I3423" s="7" t="s">
        <v>17519</v>
      </c>
      <c r="J3423" s="7" t="s">
        <v>272</v>
      </c>
    </row>
    <row r="3424" spans="1:10" customFormat="1" x14ac:dyDescent="0.3">
      <c r="A3424" s="7" t="s">
        <v>8450</v>
      </c>
      <c r="B3424" s="7" t="s">
        <v>8451</v>
      </c>
      <c r="C3424" s="33">
        <v>0</v>
      </c>
      <c r="D3424" s="52">
        <v>23112.18</v>
      </c>
      <c r="E3424" s="70">
        <v>0</v>
      </c>
      <c r="F3424" s="122">
        <f t="shared" si="162"/>
        <v>34668.270000000004</v>
      </c>
      <c r="G3424" s="105">
        <f t="shared" si="160"/>
        <v>9244.8720000000012</v>
      </c>
      <c r="H3424" s="105">
        <f t="shared" si="161"/>
        <v>15022.917000000003</v>
      </c>
      <c r="I3424" s="7" t="s">
        <v>17519</v>
      </c>
      <c r="J3424" s="7" t="s">
        <v>272</v>
      </c>
    </row>
    <row r="3425" spans="1:10" customFormat="1" x14ac:dyDescent="0.3">
      <c r="A3425" s="7" t="s">
        <v>8452</v>
      </c>
      <c r="B3425" s="7" t="s">
        <v>8453</v>
      </c>
      <c r="C3425" s="33">
        <v>0</v>
      </c>
      <c r="D3425" s="52">
        <v>16660</v>
      </c>
      <c r="E3425" s="70">
        <v>0</v>
      </c>
      <c r="F3425" s="122">
        <f t="shared" si="162"/>
        <v>24990</v>
      </c>
      <c r="G3425" s="105">
        <f t="shared" si="160"/>
        <v>6664</v>
      </c>
      <c r="H3425" s="105">
        <f t="shared" si="161"/>
        <v>10829</v>
      </c>
      <c r="I3425" s="7" t="s">
        <v>17519</v>
      </c>
      <c r="J3425" s="7" t="s">
        <v>272</v>
      </c>
    </row>
    <row r="3426" spans="1:10" customFormat="1" x14ac:dyDescent="0.3">
      <c r="A3426" s="7" t="s">
        <v>8454</v>
      </c>
      <c r="B3426" s="7" t="s">
        <v>8455</v>
      </c>
      <c r="C3426" s="33">
        <v>0</v>
      </c>
      <c r="D3426" s="52">
        <v>16660</v>
      </c>
      <c r="E3426" s="70">
        <v>0</v>
      </c>
      <c r="F3426" s="122">
        <f t="shared" si="162"/>
        <v>24990</v>
      </c>
      <c r="G3426" s="105">
        <f t="shared" si="160"/>
        <v>6664</v>
      </c>
      <c r="H3426" s="105">
        <f t="shared" si="161"/>
        <v>10829</v>
      </c>
      <c r="I3426" s="7" t="s">
        <v>17519</v>
      </c>
      <c r="J3426" s="7" t="s">
        <v>272</v>
      </c>
    </row>
    <row r="3427" spans="1:10" customFormat="1" x14ac:dyDescent="0.3">
      <c r="A3427" s="7" t="s">
        <v>8456</v>
      </c>
      <c r="B3427" s="7" t="s">
        <v>8457</v>
      </c>
      <c r="C3427" s="33">
        <v>0</v>
      </c>
      <c r="D3427" s="52">
        <v>104720</v>
      </c>
      <c r="E3427" s="70">
        <v>0</v>
      </c>
      <c r="F3427" s="122">
        <f t="shared" si="162"/>
        <v>157080</v>
      </c>
      <c r="G3427" s="105">
        <f t="shared" si="160"/>
        <v>41888</v>
      </c>
      <c r="H3427" s="105">
        <f t="shared" si="161"/>
        <v>68068</v>
      </c>
      <c r="I3427" s="7" t="s">
        <v>17519</v>
      </c>
      <c r="J3427" s="7" t="s">
        <v>272</v>
      </c>
    </row>
    <row r="3428" spans="1:10" customFormat="1" x14ac:dyDescent="0.3">
      <c r="A3428" s="7" t="s">
        <v>8458</v>
      </c>
      <c r="B3428" s="7" t="s">
        <v>8459</v>
      </c>
      <c r="C3428" s="33">
        <v>0</v>
      </c>
      <c r="D3428" s="52">
        <v>104720</v>
      </c>
      <c r="E3428" s="70">
        <v>0</v>
      </c>
      <c r="F3428" s="122">
        <f t="shared" si="162"/>
        <v>157080</v>
      </c>
      <c r="G3428" s="105">
        <f t="shared" si="160"/>
        <v>41888</v>
      </c>
      <c r="H3428" s="105">
        <f t="shared" si="161"/>
        <v>68068</v>
      </c>
      <c r="I3428" s="7" t="s">
        <v>17519</v>
      </c>
      <c r="J3428" s="7" t="s">
        <v>272</v>
      </c>
    </row>
    <row r="3429" spans="1:10" customFormat="1" x14ac:dyDescent="0.3">
      <c r="A3429" s="7" t="s">
        <v>8460</v>
      </c>
      <c r="B3429" s="7" t="s">
        <v>8461</v>
      </c>
      <c r="C3429" s="33">
        <v>0</v>
      </c>
      <c r="D3429" s="52">
        <v>16660</v>
      </c>
      <c r="E3429" s="70">
        <v>0</v>
      </c>
      <c r="F3429" s="122">
        <f t="shared" si="162"/>
        <v>24990</v>
      </c>
      <c r="G3429" s="105">
        <f t="shared" si="160"/>
        <v>6664</v>
      </c>
      <c r="H3429" s="105">
        <f t="shared" si="161"/>
        <v>10829</v>
      </c>
      <c r="I3429" s="7" t="s">
        <v>17519</v>
      </c>
      <c r="J3429" s="7" t="s">
        <v>272</v>
      </c>
    </row>
    <row r="3430" spans="1:10" customFormat="1" x14ac:dyDescent="0.3">
      <c r="A3430" s="7" t="s">
        <v>8462</v>
      </c>
      <c r="B3430" s="7" t="s">
        <v>8463</v>
      </c>
      <c r="C3430" s="33">
        <v>0</v>
      </c>
      <c r="D3430" s="52">
        <v>194922</v>
      </c>
      <c r="E3430" s="70">
        <v>0</v>
      </c>
      <c r="F3430" s="122">
        <f t="shared" si="162"/>
        <v>292383</v>
      </c>
      <c r="G3430" s="105">
        <f t="shared" si="160"/>
        <v>77968.800000000003</v>
      </c>
      <c r="H3430" s="105">
        <f t="shared" si="161"/>
        <v>126699.3</v>
      </c>
      <c r="I3430" s="7" t="s">
        <v>17519</v>
      </c>
      <c r="J3430" s="7" t="s">
        <v>272</v>
      </c>
    </row>
    <row r="3431" spans="1:10" customFormat="1" x14ac:dyDescent="0.3">
      <c r="A3431" s="7" t="s">
        <v>8464</v>
      </c>
      <c r="B3431" s="7" t="s">
        <v>8465</v>
      </c>
      <c r="C3431" s="33">
        <v>0</v>
      </c>
      <c r="D3431" s="52">
        <v>16660</v>
      </c>
      <c r="E3431" s="70">
        <v>0</v>
      </c>
      <c r="F3431" s="122">
        <f t="shared" si="162"/>
        <v>24990</v>
      </c>
      <c r="G3431" s="105">
        <f t="shared" si="160"/>
        <v>6664</v>
      </c>
      <c r="H3431" s="105">
        <f t="shared" si="161"/>
        <v>10829</v>
      </c>
      <c r="I3431" s="7" t="s">
        <v>17519</v>
      </c>
      <c r="J3431" s="7" t="s">
        <v>272</v>
      </c>
    </row>
    <row r="3432" spans="1:10" customFormat="1" x14ac:dyDescent="0.3">
      <c r="A3432" s="7" t="s">
        <v>8466</v>
      </c>
      <c r="B3432" s="7" t="s">
        <v>8467</v>
      </c>
      <c r="C3432" s="33">
        <v>0</v>
      </c>
      <c r="D3432" s="52">
        <v>435864.87</v>
      </c>
      <c r="E3432" s="70">
        <v>0</v>
      </c>
      <c r="F3432" s="122">
        <f t="shared" si="162"/>
        <v>653797.30499999993</v>
      </c>
      <c r="G3432" s="105">
        <f t="shared" si="160"/>
        <v>174345.94799999997</v>
      </c>
      <c r="H3432" s="105">
        <f t="shared" si="161"/>
        <v>283312.16549999994</v>
      </c>
      <c r="I3432" s="7" t="s">
        <v>17519</v>
      </c>
      <c r="J3432" s="7" t="s">
        <v>272</v>
      </c>
    </row>
    <row r="3433" spans="1:10" customFormat="1" x14ac:dyDescent="0.3">
      <c r="A3433" s="7" t="s">
        <v>8468</v>
      </c>
      <c r="B3433" s="7" t="s">
        <v>8469</v>
      </c>
      <c r="C3433" s="33">
        <v>0</v>
      </c>
      <c r="D3433" s="52">
        <v>408818.55</v>
      </c>
      <c r="E3433" s="70">
        <v>0</v>
      </c>
      <c r="F3433" s="122">
        <f t="shared" si="162"/>
        <v>613227.82499999995</v>
      </c>
      <c r="G3433" s="105">
        <f t="shared" si="160"/>
        <v>163527.42000000001</v>
      </c>
      <c r="H3433" s="105">
        <f t="shared" si="161"/>
        <v>265732.0575</v>
      </c>
      <c r="I3433" s="7" t="s">
        <v>17519</v>
      </c>
      <c r="J3433" s="7" t="s">
        <v>272</v>
      </c>
    </row>
    <row r="3434" spans="1:10" customFormat="1" x14ac:dyDescent="0.3">
      <c r="A3434" s="7" t="s">
        <v>8470</v>
      </c>
      <c r="B3434" s="7" t="s">
        <v>8471</v>
      </c>
      <c r="C3434" s="33">
        <v>0</v>
      </c>
      <c r="D3434" s="52">
        <v>958568.8</v>
      </c>
      <c r="E3434" s="70">
        <v>0</v>
      </c>
      <c r="F3434" s="122">
        <f t="shared" si="162"/>
        <v>1437853.2000000002</v>
      </c>
      <c r="G3434" s="105">
        <f t="shared" si="160"/>
        <v>383427.52000000008</v>
      </c>
      <c r="H3434" s="105">
        <f t="shared" si="161"/>
        <v>623069.72000000009</v>
      </c>
      <c r="I3434" s="7" t="s">
        <v>17519</v>
      </c>
      <c r="J3434" s="7" t="s">
        <v>272</v>
      </c>
    </row>
    <row r="3435" spans="1:10" customFormat="1" x14ac:dyDescent="0.3">
      <c r="A3435" s="7" t="s">
        <v>8472</v>
      </c>
      <c r="B3435" s="7" t="s">
        <v>8473</v>
      </c>
      <c r="C3435" s="66">
        <v>0</v>
      </c>
      <c r="D3435" s="68">
        <v>24</v>
      </c>
      <c r="E3435" s="70">
        <v>0</v>
      </c>
      <c r="F3435" s="122">
        <f t="shared" si="162"/>
        <v>36</v>
      </c>
      <c r="G3435" s="105">
        <f t="shared" si="160"/>
        <v>9.6000000000000014</v>
      </c>
      <c r="H3435" s="105">
        <f t="shared" si="161"/>
        <v>15.600000000000001</v>
      </c>
      <c r="I3435" s="7" t="s">
        <v>17519</v>
      </c>
      <c r="J3435" s="7" t="s">
        <v>272</v>
      </c>
    </row>
    <row r="3436" spans="1:10" customFormat="1" x14ac:dyDescent="0.3">
      <c r="A3436" s="7" t="s">
        <v>8474</v>
      </c>
      <c r="B3436" s="7" t="s">
        <v>8475</v>
      </c>
      <c r="C3436" s="33">
        <v>0</v>
      </c>
      <c r="D3436" s="52">
        <v>29345.4</v>
      </c>
      <c r="E3436" s="70">
        <v>38759.49</v>
      </c>
      <c r="F3436" s="122">
        <f t="shared" si="162"/>
        <v>58139.235000000001</v>
      </c>
      <c r="G3436" s="105">
        <f t="shared" si="160"/>
        <v>15503.796</v>
      </c>
      <c r="H3436" s="105">
        <f t="shared" si="161"/>
        <v>25193.6685</v>
      </c>
      <c r="I3436" s="7" t="s">
        <v>17519</v>
      </c>
      <c r="J3436" s="7" t="s">
        <v>272</v>
      </c>
    </row>
    <row r="3437" spans="1:10" customFormat="1" x14ac:dyDescent="0.3">
      <c r="A3437" s="7" t="s">
        <v>8476</v>
      </c>
      <c r="B3437" s="7" t="s">
        <v>8477</v>
      </c>
      <c r="C3437" s="33">
        <v>0</v>
      </c>
      <c r="D3437" s="52">
        <v>23059.82</v>
      </c>
      <c r="E3437" s="70">
        <v>18735.36</v>
      </c>
      <c r="F3437" s="122">
        <f t="shared" si="162"/>
        <v>28103.040000000001</v>
      </c>
      <c r="G3437" s="105">
        <f t="shared" si="160"/>
        <v>7494.1440000000002</v>
      </c>
      <c r="H3437" s="105">
        <f t="shared" si="161"/>
        <v>12177.984</v>
      </c>
      <c r="I3437" s="7" t="s">
        <v>17519</v>
      </c>
      <c r="J3437" s="7" t="s">
        <v>272</v>
      </c>
    </row>
    <row r="3438" spans="1:10" customFormat="1" x14ac:dyDescent="0.3">
      <c r="A3438" s="7" t="s">
        <v>8478</v>
      </c>
      <c r="B3438" s="7" t="s">
        <v>8479</v>
      </c>
      <c r="C3438" s="33">
        <v>0</v>
      </c>
      <c r="D3438" s="52">
        <v>94942.37</v>
      </c>
      <c r="E3438" s="70">
        <v>0</v>
      </c>
      <c r="F3438" s="122">
        <f t="shared" si="162"/>
        <v>142413.55499999999</v>
      </c>
      <c r="G3438" s="105">
        <f t="shared" si="160"/>
        <v>37976.947999999997</v>
      </c>
      <c r="H3438" s="105">
        <f t="shared" si="161"/>
        <v>61712.540499999996</v>
      </c>
      <c r="I3438" s="7" t="s">
        <v>17519</v>
      </c>
      <c r="J3438" s="7" t="s">
        <v>272</v>
      </c>
    </row>
    <row r="3439" spans="1:10" customFormat="1" x14ac:dyDescent="0.3">
      <c r="A3439" s="7" t="s">
        <v>8480</v>
      </c>
      <c r="B3439" s="7" t="s">
        <v>8481</v>
      </c>
      <c r="C3439" s="33">
        <v>0</v>
      </c>
      <c r="D3439" s="52">
        <v>40698</v>
      </c>
      <c r="E3439" s="70">
        <v>38759.49</v>
      </c>
      <c r="F3439" s="122">
        <f t="shared" si="162"/>
        <v>58139.235000000001</v>
      </c>
      <c r="G3439" s="105">
        <f t="shared" si="160"/>
        <v>15503.796</v>
      </c>
      <c r="H3439" s="105">
        <f t="shared" si="161"/>
        <v>25193.6685</v>
      </c>
      <c r="I3439" s="7" t="s">
        <v>17519</v>
      </c>
      <c r="J3439" s="7" t="s">
        <v>272</v>
      </c>
    </row>
    <row r="3440" spans="1:10" customFormat="1" x14ac:dyDescent="0.3">
      <c r="A3440" s="7" t="s">
        <v>8482</v>
      </c>
      <c r="B3440" s="7" t="s">
        <v>8483</v>
      </c>
      <c r="C3440" s="33">
        <v>0</v>
      </c>
      <c r="D3440" s="52">
        <v>19499.34</v>
      </c>
      <c r="E3440" s="70">
        <v>0</v>
      </c>
      <c r="F3440" s="122">
        <f t="shared" si="162"/>
        <v>29249.010000000002</v>
      </c>
      <c r="G3440" s="105">
        <f t="shared" si="160"/>
        <v>7799.7360000000008</v>
      </c>
      <c r="H3440" s="105">
        <f t="shared" si="161"/>
        <v>12674.571</v>
      </c>
      <c r="I3440" s="7" t="s">
        <v>17519</v>
      </c>
      <c r="J3440" s="7" t="s">
        <v>272</v>
      </c>
    </row>
    <row r="3441" spans="1:10" customFormat="1" x14ac:dyDescent="0.3">
      <c r="A3441" s="7" t="s">
        <v>8484</v>
      </c>
      <c r="B3441" s="7" t="s">
        <v>8485</v>
      </c>
      <c r="C3441" s="33">
        <v>0</v>
      </c>
      <c r="D3441" s="52">
        <v>27893.599999999999</v>
      </c>
      <c r="E3441" s="70">
        <v>0</v>
      </c>
      <c r="F3441" s="122">
        <f t="shared" si="162"/>
        <v>41840.399999999994</v>
      </c>
      <c r="G3441" s="105">
        <f t="shared" si="160"/>
        <v>11157.439999999999</v>
      </c>
      <c r="H3441" s="105">
        <f t="shared" si="161"/>
        <v>18130.839999999997</v>
      </c>
      <c r="I3441" s="7" t="s">
        <v>17519</v>
      </c>
      <c r="J3441" s="7" t="s">
        <v>272</v>
      </c>
    </row>
    <row r="3442" spans="1:10" customFormat="1" x14ac:dyDescent="0.3">
      <c r="A3442" s="7" t="s">
        <v>8486</v>
      </c>
      <c r="B3442" s="7" t="s">
        <v>8487</v>
      </c>
      <c r="C3442" s="33">
        <v>0</v>
      </c>
      <c r="D3442" s="52">
        <v>39417.56</v>
      </c>
      <c r="E3442" s="70">
        <v>0</v>
      </c>
      <c r="F3442" s="122">
        <f t="shared" si="162"/>
        <v>59126.34</v>
      </c>
      <c r="G3442" s="105">
        <f t="shared" si="160"/>
        <v>15767.023999999999</v>
      </c>
      <c r="H3442" s="105">
        <f t="shared" si="161"/>
        <v>25621.414000000001</v>
      </c>
      <c r="I3442" s="7" t="s">
        <v>17519</v>
      </c>
      <c r="J3442" s="7" t="s">
        <v>272</v>
      </c>
    </row>
    <row r="3443" spans="1:10" customFormat="1" x14ac:dyDescent="0.3">
      <c r="A3443" s="7" t="s">
        <v>8488</v>
      </c>
      <c r="B3443" s="7" t="s">
        <v>8489</v>
      </c>
      <c r="C3443" s="33">
        <v>0</v>
      </c>
      <c r="D3443" s="52">
        <v>40698</v>
      </c>
      <c r="E3443" s="70">
        <v>0</v>
      </c>
      <c r="F3443" s="122">
        <f t="shared" si="162"/>
        <v>61047</v>
      </c>
      <c r="G3443" s="105">
        <f t="shared" si="160"/>
        <v>16279.2</v>
      </c>
      <c r="H3443" s="105">
        <f t="shared" si="161"/>
        <v>26453.7</v>
      </c>
      <c r="I3443" s="7" t="s">
        <v>17519</v>
      </c>
      <c r="J3443" s="7" t="s">
        <v>272</v>
      </c>
    </row>
    <row r="3444" spans="1:10" customFormat="1" x14ac:dyDescent="0.3">
      <c r="A3444" s="7" t="s">
        <v>8490</v>
      </c>
      <c r="B3444" s="7" t="s">
        <v>8491</v>
      </c>
      <c r="C3444" s="33">
        <v>0</v>
      </c>
      <c r="D3444" s="52">
        <v>22372</v>
      </c>
      <c r="E3444" s="70">
        <v>0</v>
      </c>
      <c r="F3444" s="122">
        <f t="shared" si="162"/>
        <v>33558</v>
      </c>
      <c r="G3444" s="105">
        <f t="shared" si="160"/>
        <v>8948.8000000000011</v>
      </c>
      <c r="H3444" s="105">
        <f t="shared" si="161"/>
        <v>14541.800000000001</v>
      </c>
      <c r="I3444" s="7" t="s">
        <v>17519</v>
      </c>
      <c r="J3444" s="7" t="s">
        <v>272</v>
      </c>
    </row>
    <row r="3445" spans="1:10" customFormat="1" x14ac:dyDescent="0.3">
      <c r="A3445" s="7" t="s">
        <v>8492</v>
      </c>
      <c r="B3445" s="7" t="s">
        <v>8493</v>
      </c>
      <c r="C3445" s="33">
        <v>0</v>
      </c>
      <c r="D3445" s="52">
        <v>22372</v>
      </c>
      <c r="E3445" s="70">
        <v>0</v>
      </c>
      <c r="F3445" s="122">
        <f t="shared" si="162"/>
        <v>33558</v>
      </c>
      <c r="G3445" s="105">
        <f t="shared" si="160"/>
        <v>8948.8000000000011</v>
      </c>
      <c r="H3445" s="105">
        <f t="shared" si="161"/>
        <v>14541.800000000001</v>
      </c>
      <c r="I3445" s="7" t="s">
        <v>17519</v>
      </c>
      <c r="J3445" s="7" t="s">
        <v>272</v>
      </c>
    </row>
    <row r="3446" spans="1:10" customFormat="1" x14ac:dyDescent="0.3">
      <c r="A3446" s="7" t="s">
        <v>8494</v>
      </c>
      <c r="B3446" s="7" t="s">
        <v>8495</v>
      </c>
      <c r="C3446" s="33">
        <v>0</v>
      </c>
      <c r="D3446" s="52">
        <v>19183.990000000002</v>
      </c>
      <c r="E3446" s="70">
        <v>0</v>
      </c>
      <c r="F3446" s="122">
        <f t="shared" si="162"/>
        <v>28775.985000000001</v>
      </c>
      <c r="G3446" s="105">
        <f t="shared" si="160"/>
        <v>7673.5960000000014</v>
      </c>
      <c r="H3446" s="105">
        <f t="shared" si="161"/>
        <v>12469.593500000001</v>
      </c>
      <c r="I3446" s="7" t="s">
        <v>17519</v>
      </c>
      <c r="J3446" s="7" t="s">
        <v>272</v>
      </c>
    </row>
    <row r="3447" spans="1:10" customFormat="1" x14ac:dyDescent="0.3">
      <c r="A3447" s="7" t="s">
        <v>8496</v>
      </c>
      <c r="B3447" s="7" t="s">
        <v>8497</v>
      </c>
      <c r="C3447" s="33">
        <v>0</v>
      </c>
      <c r="D3447" s="52">
        <v>40698</v>
      </c>
      <c r="E3447" s="70">
        <v>38759.49</v>
      </c>
      <c r="F3447" s="122">
        <f t="shared" si="162"/>
        <v>58139.235000000001</v>
      </c>
      <c r="G3447" s="105">
        <f t="shared" si="160"/>
        <v>15503.796</v>
      </c>
      <c r="H3447" s="105">
        <f t="shared" si="161"/>
        <v>25193.6685</v>
      </c>
      <c r="I3447" s="7" t="s">
        <v>17519</v>
      </c>
      <c r="J3447" s="7" t="s">
        <v>272</v>
      </c>
    </row>
    <row r="3448" spans="1:10" customFormat="1" x14ac:dyDescent="0.3">
      <c r="A3448" s="7" t="s">
        <v>8498</v>
      </c>
      <c r="B3448" s="7" t="s">
        <v>8499</v>
      </c>
      <c r="C3448" s="33">
        <v>0</v>
      </c>
      <c r="D3448" s="52">
        <v>191173.5</v>
      </c>
      <c r="E3448" s="70">
        <v>0</v>
      </c>
      <c r="F3448" s="122">
        <f t="shared" si="162"/>
        <v>286760.25</v>
      </c>
      <c r="G3448" s="105">
        <f t="shared" si="160"/>
        <v>76469.400000000009</v>
      </c>
      <c r="H3448" s="105">
        <f t="shared" si="161"/>
        <v>124262.77500000001</v>
      </c>
      <c r="I3448" s="7" t="s">
        <v>17519</v>
      </c>
      <c r="J3448" s="7" t="s">
        <v>272</v>
      </c>
    </row>
    <row r="3449" spans="1:10" customFormat="1" x14ac:dyDescent="0.3">
      <c r="A3449" s="7" t="s">
        <v>8500</v>
      </c>
      <c r="B3449" s="7" t="s">
        <v>8501</v>
      </c>
      <c r="C3449" s="33">
        <v>0</v>
      </c>
      <c r="D3449" s="52">
        <v>232050</v>
      </c>
      <c r="E3449" s="70">
        <v>0</v>
      </c>
      <c r="F3449" s="122">
        <f t="shared" si="162"/>
        <v>348075</v>
      </c>
      <c r="G3449" s="105">
        <f t="shared" si="160"/>
        <v>92820</v>
      </c>
      <c r="H3449" s="105">
        <f t="shared" si="161"/>
        <v>150832.5</v>
      </c>
      <c r="I3449" s="7" t="s">
        <v>17519</v>
      </c>
      <c r="J3449" s="7" t="s">
        <v>272</v>
      </c>
    </row>
    <row r="3450" spans="1:10" customFormat="1" x14ac:dyDescent="0.3">
      <c r="A3450" s="7" t="s">
        <v>8502</v>
      </c>
      <c r="B3450" s="7" t="s">
        <v>8503</v>
      </c>
      <c r="C3450" s="33">
        <v>0</v>
      </c>
      <c r="D3450" s="52">
        <v>104720</v>
      </c>
      <c r="E3450" s="70">
        <v>0</v>
      </c>
      <c r="F3450" s="122">
        <f t="shared" si="162"/>
        <v>157080</v>
      </c>
      <c r="G3450" s="105">
        <f t="shared" si="160"/>
        <v>41888</v>
      </c>
      <c r="H3450" s="105">
        <f t="shared" si="161"/>
        <v>68068</v>
      </c>
      <c r="I3450" s="7" t="s">
        <v>17519</v>
      </c>
      <c r="J3450" s="7" t="s">
        <v>272</v>
      </c>
    </row>
    <row r="3451" spans="1:10" customFormat="1" x14ac:dyDescent="0.3">
      <c r="A3451" s="7" t="s">
        <v>8504</v>
      </c>
      <c r="B3451" s="7" t="s">
        <v>8505</v>
      </c>
      <c r="C3451" s="33">
        <v>0</v>
      </c>
      <c r="D3451" s="52">
        <v>51312.800000000003</v>
      </c>
      <c r="E3451" s="70">
        <v>47179.93</v>
      </c>
      <c r="F3451" s="122">
        <f t="shared" si="162"/>
        <v>70769.895000000004</v>
      </c>
      <c r="G3451" s="105">
        <f t="shared" si="160"/>
        <v>18871.972000000002</v>
      </c>
      <c r="H3451" s="105">
        <f t="shared" si="161"/>
        <v>30666.9545</v>
      </c>
      <c r="I3451" s="7" t="s">
        <v>17519</v>
      </c>
      <c r="J3451" s="7" t="s">
        <v>272</v>
      </c>
    </row>
    <row r="3452" spans="1:10" customFormat="1" x14ac:dyDescent="0.3">
      <c r="A3452" s="7" t="s">
        <v>8506</v>
      </c>
      <c r="B3452" s="7" t="s">
        <v>8507</v>
      </c>
      <c r="C3452" s="33">
        <v>0</v>
      </c>
      <c r="D3452" s="52">
        <v>35755.93</v>
      </c>
      <c r="E3452" s="70">
        <v>0</v>
      </c>
      <c r="F3452" s="122">
        <f t="shared" si="162"/>
        <v>53633.895000000004</v>
      </c>
      <c r="G3452" s="105">
        <f t="shared" si="160"/>
        <v>14302.372000000001</v>
      </c>
      <c r="H3452" s="105">
        <f t="shared" si="161"/>
        <v>23241.354500000001</v>
      </c>
      <c r="I3452" s="7" t="s">
        <v>17519</v>
      </c>
      <c r="J3452" s="7" t="s">
        <v>272</v>
      </c>
    </row>
    <row r="3453" spans="1:10" customFormat="1" x14ac:dyDescent="0.3">
      <c r="A3453" s="7" t="s">
        <v>8508</v>
      </c>
      <c r="B3453" s="7" t="s">
        <v>8509</v>
      </c>
      <c r="C3453" s="33">
        <v>0</v>
      </c>
      <c r="D3453" s="52">
        <v>32032.42</v>
      </c>
      <c r="E3453" s="70">
        <v>0</v>
      </c>
      <c r="F3453" s="122">
        <f t="shared" si="162"/>
        <v>48048.63</v>
      </c>
      <c r="G3453" s="105">
        <f t="shared" si="160"/>
        <v>12812.968000000001</v>
      </c>
      <c r="H3453" s="105">
        <f t="shared" si="161"/>
        <v>20821.073</v>
      </c>
      <c r="I3453" s="7" t="s">
        <v>17519</v>
      </c>
      <c r="J3453" s="7" t="s">
        <v>272</v>
      </c>
    </row>
    <row r="3454" spans="1:10" customFormat="1" x14ac:dyDescent="0.3">
      <c r="A3454" s="7" t="s">
        <v>8510</v>
      </c>
      <c r="B3454" s="7" t="s">
        <v>8511</v>
      </c>
      <c r="C3454" s="33">
        <v>0</v>
      </c>
      <c r="D3454" s="52">
        <v>218662.5</v>
      </c>
      <c r="E3454" s="70">
        <v>0</v>
      </c>
      <c r="F3454" s="122">
        <f t="shared" si="162"/>
        <v>327993.75</v>
      </c>
      <c r="G3454" s="105">
        <f t="shared" si="160"/>
        <v>87465</v>
      </c>
      <c r="H3454" s="105">
        <f t="shared" si="161"/>
        <v>142130.625</v>
      </c>
      <c r="I3454" s="7" t="s">
        <v>17519</v>
      </c>
      <c r="J3454" s="7" t="s">
        <v>272</v>
      </c>
    </row>
    <row r="3455" spans="1:10" customFormat="1" x14ac:dyDescent="0.3">
      <c r="A3455" s="7" t="s">
        <v>8512</v>
      </c>
      <c r="B3455" s="7" t="s">
        <v>8513</v>
      </c>
      <c r="C3455" s="33">
        <v>0</v>
      </c>
      <c r="D3455" s="52">
        <v>81053.279999999999</v>
      </c>
      <c r="E3455" s="70">
        <v>0</v>
      </c>
      <c r="F3455" s="122">
        <f t="shared" si="162"/>
        <v>121579.92</v>
      </c>
      <c r="G3455" s="105">
        <f t="shared" si="160"/>
        <v>32421.312000000002</v>
      </c>
      <c r="H3455" s="105">
        <f t="shared" si="161"/>
        <v>52684.631999999998</v>
      </c>
      <c r="I3455" s="7" t="s">
        <v>17519</v>
      </c>
      <c r="J3455" s="7" t="s">
        <v>272</v>
      </c>
    </row>
    <row r="3456" spans="1:10" customFormat="1" x14ac:dyDescent="0.3">
      <c r="A3456" s="7" t="s">
        <v>8514</v>
      </c>
      <c r="B3456" s="7" t="s">
        <v>8515</v>
      </c>
      <c r="C3456" s="33">
        <v>0</v>
      </c>
      <c r="D3456" s="52">
        <v>90440</v>
      </c>
      <c r="E3456" s="70">
        <v>0</v>
      </c>
      <c r="F3456" s="122">
        <f t="shared" si="162"/>
        <v>135660</v>
      </c>
      <c r="G3456" s="105">
        <f t="shared" si="160"/>
        <v>36176</v>
      </c>
      <c r="H3456" s="105">
        <f t="shared" si="161"/>
        <v>58786</v>
      </c>
      <c r="I3456" s="7" t="s">
        <v>17519</v>
      </c>
      <c r="J3456" s="7" t="s">
        <v>272</v>
      </c>
    </row>
    <row r="3457" spans="1:10" customFormat="1" x14ac:dyDescent="0.3">
      <c r="A3457" s="7" t="s">
        <v>8516</v>
      </c>
      <c r="B3457" s="7" t="s">
        <v>8517</v>
      </c>
      <c r="C3457" s="33">
        <v>0</v>
      </c>
      <c r="D3457" s="52">
        <v>168682.5</v>
      </c>
      <c r="E3457" s="70">
        <v>0</v>
      </c>
      <c r="F3457" s="122">
        <f t="shared" si="162"/>
        <v>253023.75</v>
      </c>
      <c r="G3457" s="105">
        <f t="shared" si="160"/>
        <v>67473</v>
      </c>
      <c r="H3457" s="105">
        <f t="shared" si="161"/>
        <v>109643.625</v>
      </c>
      <c r="I3457" s="7" t="s">
        <v>17519</v>
      </c>
      <c r="J3457" s="7" t="s">
        <v>272</v>
      </c>
    </row>
    <row r="3458" spans="1:10" customFormat="1" x14ac:dyDescent="0.3">
      <c r="A3458" s="7" t="s">
        <v>8518</v>
      </c>
      <c r="B3458" s="7" t="s">
        <v>8519</v>
      </c>
      <c r="C3458" s="33">
        <v>0</v>
      </c>
      <c r="D3458" s="52">
        <v>171181.5</v>
      </c>
      <c r="E3458" s="70">
        <v>0</v>
      </c>
      <c r="F3458" s="122">
        <f t="shared" si="162"/>
        <v>256772.25</v>
      </c>
      <c r="G3458" s="105">
        <f t="shared" si="160"/>
        <v>68472.600000000006</v>
      </c>
      <c r="H3458" s="105">
        <f t="shared" si="161"/>
        <v>111267.97500000001</v>
      </c>
      <c r="I3458" s="7" t="s">
        <v>17519</v>
      </c>
      <c r="J3458" s="7" t="s">
        <v>272</v>
      </c>
    </row>
    <row r="3459" spans="1:10" customFormat="1" x14ac:dyDescent="0.3">
      <c r="A3459" s="7" t="s">
        <v>8520</v>
      </c>
      <c r="B3459" s="7" t="s">
        <v>8521</v>
      </c>
      <c r="C3459" s="33">
        <v>0</v>
      </c>
      <c r="D3459" s="52">
        <v>34551.65</v>
      </c>
      <c r="E3459" s="70">
        <v>0</v>
      </c>
      <c r="F3459" s="122">
        <f t="shared" si="162"/>
        <v>51827.475000000006</v>
      </c>
      <c r="G3459" s="105">
        <f t="shared" si="160"/>
        <v>13820.660000000002</v>
      </c>
      <c r="H3459" s="105">
        <f t="shared" si="161"/>
        <v>22458.572500000002</v>
      </c>
      <c r="I3459" s="7" t="s">
        <v>17519</v>
      </c>
      <c r="J3459" s="7" t="s">
        <v>272</v>
      </c>
    </row>
    <row r="3460" spans="1:10" customFormat="1" x14ac:dyDescent="0.3">
      <c r="A3460" s="7" t="s">
        <v>8522</v>
      </c>
      <c r="B3460" s="7" t="s">
        <v>8523</v>
      </c>
      <c r="C3460" s="33">
        <v>0</v>
      </c>
      <c r="D3460" s="52">
        <v>185640</v>
      </c>
      <c r="E3460" s="70">
        <v>0</v>
      </c>
      <c r="F3460" s="122">
        <f t="shared" si="162"/>
        <v>278460</v>
      </c>
      <c r="G3460" s="105">
        <f t="shared" ref="G3460:G3523" si="163">(F3460/1.5)*0.4</f>
        <v>74256</v>
      </c>
      <c r="H3460" s="105">
        <f t="shared" ref="H3460:H3523" si="164">(F3460/1.5)*0.65</f>
        <v>120666</v>
      </c>
      <c r="I3460" s="7" t="s">
        <v>17519</v>
      </c>
      <c r="J3460" s="7" t="s">
        <v>272</v>
      </c>
    </row>
    <row r="3461" spans="1:10" customFormat="1" x14ac:dyDescent="0.3">
      <c r="A3461" s="7" t="s">
        <v>8524</v>
      </c>
      <c r="B3461" s="7" t="s">
        <v>8525</v>
      </c>
      <c r="C3461" s="33">
        <v>0</v>
      </c>
      <c r="D3461" s="52">
        <v>104720</v>
      </c>
      <c r="E3461" s="70">
        <v>0</v>
      </c>
      <c r="F3461" s="122">
        <f t="shared" si="162"/>
        <v>157080</v>
      </c>
      <c r="G3461" s="105">
        <f t="shared" si="163"/>
        <v>41888</v>
      </c>
      <c r="H3461" s="105">
        <f t="shared" si="164"/>
        <v>68068</v>
      </c>
      <c r="I3461" s="7" t="s">
        <v>17519</v>
      </c>
      <c r="J3461" s="7" t="s">
        <v>272</v>
      </c>
    </row>
    <row r="3462" spans="1:10" customFormat="1" x14ac:dyDescent="0.3">
      <c r="A3462" s="7" t="s">
        <v>8526</v>
      </c>
      <c r="B3462" s="7" t="s">
        <v>8527</v>
      </c>
      <c r="C3462" s="33">
        <v>0</v>
      </c>
      <c r="D3462" s="52">
        <v>16660</v>
      </c>
      <c r="E3462" s="70">
        <v>0</v>
      </c>
      <c r="F3462" s="122">
        <f t="shared" si="162"/>
        <v>24990</v>
      </c>
      <c r="G3462" s="105">
        <f t="shared" si="163"/>
        <v>6664</v>
      </c>
      <c r="H3462" s="105">
        <f t="shared" si="164"/>
        <v>10829</v>
      </c>
      <c r="I3462" s="7" t="s">
        <v>17519</v>
      </c>
      <c r="J3462" s="7" t="s">
        <v>272</v>
      </c>
    </row>
    <row r="3463" spans="1:10" customFormat="1" x14ac:dyDescent="0.3">
      <c r="A3463" s="7" t="s">
        <v>8528</v>
      </c>
      <c r="B3463" s="7" t="s">
        <v>8529</v>
      </c>
      <c r="C3463" s="33">
        <v>0</v>
      </c>
      <c r="D3463" s="52">
        <v>156878.89000000001</v>
      </c>
      <c r="E3463" s="70">
        <v>171360</v>
      </c>
      <c r="F3463" s="122">
        <f t="shared" ref="F3463:F3526" si="165">IF(E3463&gt;0,+E3463,IF(D3463&gt;0,+D3463,IF(C3463&gt;0,+C3463,0)))*1.5</f>
        <v>257040</v>
      </c>
      <c r="G3463" s="105">
        <f t="shared" si="163"/>
        <v>68544</v>
      </c>
      <c r="H3463" s="105">
        <f t="shared" si="164"/>
        <v>111384</v>
      </c>
      <c r="I3463" s="7" t="s">
        <v>17519</v>
      </c>
      <c r="J3463" s="7" t="s">
        <v>272</v>
      </c>
    </row>
    <row r="3464" spans="1:10" customFormat="1" x14ac:dyDescent="0.3">
      <c r="A3464" s="7" t="s">
        <v>8530</v>
      </c>
      <c r="B3464" s="7" t="s">
        <v>8531</v>
      </c>
      <c r="C3464" s="33">
        <v>0</v>
      </c>
      <c r="D3464" s="52">
        <v>6771.1</v>
      </c>
      <c r="E3464" s="70">
        <v>0</v>
      </c>
      <c r="F3464" s="122">
        <f t="shared" si="165"/>
        <v>10156.650000000001</v>
      </c>
      <c r="G3464" s="105">
        <f t="shared" si="163"/>
        <v>2708.4400000000005</v>
      </c>
      <c r="H3464" s="105">
        <f t="shared" si="164"/>
        <v>4401.2150000000011</v>
      </c>
      <c r="I3464" s="7" t="s">
        <v>17519</v>
      </c>
      <c r="J3464" s="7" t="s">
        <v>272</v>
      </c>
    </row>
    <row r="3465" spans="1:10" customFormat="1" x14ac:dyDescent="0.3">
      <c r="A3465" s="7" t="s">
        <v>8532</v>
      </c>
      <c r="B3465" s="7" t="s">
        <v>8533</v>
      </c>
      <c r="C3465" s="33">
        <v>0</v>
      </c>
      <c r="D3465" s="52">
        <v>68013.259999999995</v>
      </c>
      <c r="E3465" s="70">
        <v>0</v>
      </c>
      <c r="F3465" s="122">
        <f t="shared" si="165"/>
        <v>102019.88999999998</v>
      </c>
      <c r="G3465" s="105">
        <f t="shared" si="163"/>
        <v>27205.304</v>
      </c>
      <c r="H3465" s="105">
        <f t="shared" si="164"/>
        <v>44208.618999999999</v>
      </c>
      <c r="I3465" s="7" t="s">
        <v>17519</v>
      </c>
      <c r="J3465" s="7" t="s">
        <v>272</v>
      </c>
    </row>
    <row r="3466" spans="1:10" customFormat="1" x14ac:dyDescent="0.3">
      <c r="A3466" s="7" t="s">
        <v>8534</v>
      </c>
      <c r="B3466" s="7" t="s">
        <v>8535</v>
      </c>
      <c r="C3466" s="33">
        <v>0</v>
      </c>
      <c r="D3466" s="52">
        <v>34986</v>
      </c>
      <c r="E3466" s="70">
        <v>0</v>
      </c>
      <c r="F3466" s="122">
        <f t="shared" si="165"/>
        <v>52479</v>
      </c>
      <c r="G3466" s="105">
        <f t="shared" si="163"/>
        <v>13994.400000000001</v>
      </c>
      <c r="H3466" s="105">
        <f t="shared" si="164"/>
        <v>22740.9</v>
      </c>
      <c r="I3466" s="7" t="s">
        <v>17519</v>
      </c>
      <c r="J3466" s="7" t="s">
        <v>272</v>
      </c>
    </row>
    <row r="3467" spans="1:10" customFormat="1" x14ac:dyDescent="0.3">
      <c r="A3467" s="7" t="s">
        <v>8536</v>
      </c>
      <c r="B3467" s="7" t="s">
        <v>8537</v>
      </c>
      <c r="C3467" s="33">
        <v>0</v>
      </c>
      <c r="D3467" s="52">
        <v>14905.94</v>
      </c>
      <c r="E3467" s="70">
        <v>0</v>
      </c>
      <c r="F3467" s="122">
        <f t="shared" si="165"/>
        <v>22358.91</v>
      </c>
      <c r="G3467" s="105">
        <f t="shared" si="163"/>
        <v>5962.3760000000002</v>
      </c>
      <c r="H3467" s="105">
        <f t="shared" si="164"/>
        <v>9688.8610000000008</v>
      </c>
      <c r="I3467" s="7" t="s">
        <v>17519</v>
      </c>
      <c r="J3467" s="7" t="s">
        <v>272</v>
      </c>
    </row>
    <row r="3468" spans="1:10" customFormat="1" x14ac:dyDescent="0.3">
      <c r="A3468" s="7" t="s">
        <v>8538</v>
      </c>
      <c r="B3468" s="7" t="s">
        <v>8539</v>
      </c>
      <c r="C3468" s="33">
        <v>0</v>
      </c>
      <c r="D3468" s="52">
        <v>55102.95</v>
      </c>
      <c r="E3468" s="70">
        <v>0</v>
      </c>
      <c r="F3468" s="122">
        <f t="shared" si="165"/>
        <v>82654.424999999988</v>
      </c>
      <c r="G3468" s="105">
        <f t="shared" si="163"/>
        <v>22041.179999999997</v>
      </c>
      <c r="H3468" s="105">
        <f t="shared" si="164"/>
        <v>35816.917499999996</v>
      </c>
      <c r="I3468" s="7" t="s">
        <v>17519</v>
      </c>
      <c r="J3468" s="7" t="s">
        <v>272</v>
      </c>
    </row>
    <row r="3469" spans="1:10" customFormat="1" x14ac:dyDescent="0.3">
      <c r="A3469" s="7" t="s">
        <v>8540</v>
      </c>
      <c r="B3469" s="7" t="s">
        <v>8541</v>
      </c>
      <c r="C3469" s="33">
        <v>0</v>
      </c>
      <c r="D3469" s="52">
        <v>54786.41</v>
      </c>
      <c r="E3469" s="70">
        <v>0</v>
      </c>
      <c r="F3469" s="122">
        <f t="shared" si="165"/>
        <v>82179.615000000005</v>
      </c>
      <c r="G3469" s="105">
        <f t="shared" si="163"/>
        <v>21914.564000000002</v>
      </c>
      <c r="H3469" s="105">
        <f t="shared" si="164"/>
        <v>35611.166500000007</v>
      </c>
      <c r="I3469" s="7" t="s">
        <v>17519</v>
      </c>
      <c r="J3469" s="7" t="s">
        <v>272</v>
      </c>
    </row>
    <row r="3470" spans="1:10" customFormat="1" x14ac:dyDescent="0.3">
      <c r="A3470" s="7" t="s">
        <v>8542</v>
      </c>
      <c r="B3470" s="7" t="s">
        <v>8543</v>
      </c>
      <c r="C3470" s="33">
        <v>0</v>
      </c>
      <c r="D3470" s="52">
        <v>15241.52</v>
      </c>
      <c r="E3470" s="70">
        <v>0</v>
      </c>
      <c r="F3470" s="122">
        <f t="shared" si="165"/>
        <v>22862.28</v>
      </c>
      <c r="G3470" s="105">
        <f t="shared" si="163"/>
        <v>6096.6080000000002</v>
      </c>
      <c r="H3470" s="105">
        <f t="shared" si="164"/>
        <v>9906.9879999999994</v>
      </c>
      <c r="I3470" s="7" t="s">
        <v>17519</v>
      </c>
      <c r="J3470" s="7" t="s">
        <v>272</v>
      </c>
    </row>
    <row r="3471" spans="1:10" customFormat="1" x14ac:dyDescent="0.3">
      <c r="A3471" s="7" t="s">
        <v>8544</v>
      </c>
      <c r="B3471" s="7" t="s">
        <v>8545</v>
      </c>
      <c r="C3471" s="33">
        <v>0</v>
      </c>
      <c r="D3471" s="52">
        <v>13030.5</v>
      </c>
      <c r="E3471" s="70">
        <v>0</v>
      </c>
      <c r="F3471" s="122">
        <f t="shared" si="165"/>
        <v>19545.75</v>
      </c>
      <c r="G3471" s="105">
        <f t="shared" si="163"/>
        <v>5212.2000000000007</v>
      </c>
      <c r="H3471" s="105">
        <f t="shared" si="164"/>
        <v>8469.8250000000007</v>
      </c>
      <c r="I3471" s="7" t="s">
        <v>17519</v>
      </c>
      <c r="J3471" s="7" t="s">
        <v>272</v>
      </c>
    </row>
    <row r="3472" spans="1:10" customFormat="1" x14ac:dyDescent="0.3">
      <c r="A3472" s="7" t="s">
        <v>8546</v>
      </c>
      <c r="B3472" s="7" t="s">
        <v>8547</v>
      </c>
      <c r="C3472" s="33">
        <v>0</v>
      </c>
      <c r="D3472" s="52">
        <v>49362.39</v>
      </c>
      <c r="E3472" s="70">
        <v>0</v>
      </c>
      <c r="F3472" s="122">
        <f t="shared" si="165"/>
        <v>74043.584999999992</v>
      </c>
      <c r="G3472" s="105">
        <f t="shared" si="163"/>
        <v>19744.955999999998</v>
      </c>
      <c r="H3472" s="105">
        <f t="shared" si="164"/>
        <v>32085.553499999995</v>
      </c>
      <c r="I3472" s="7" t="s">
        <v>17519</v>
      </c>
      <c r="J3472" s="7" t="s">
        <v>272</v>
      </c>
    </row>
    <row r="3473" spans="1:10" customFormat="1" x14ac:dyDescent="0.3">
      <c r="A3473" s="7" t="s">
        <v>8548</v>
      </c>
      <c r="B3473" s="7" t="s">
        <v>8549</v>
      </c>
      <c r="C3473" s="33">
        <v>0</v>
      </c>
      <c r="D3473" s="52">
        <v>104720</v>
      </c>
      <c r="E3473" s="70">
        <v>0</v>
      </c>
      <c r="F3473" s="122">
        <f t="shared" si="165"/>
        <v>157080</v>
      </c>
      <c r="G3473" s="105">
        <f t="shared" si="163"/>
        <v>41888</v>
      </c>
      <c r="H3473" s="105">
        <f t="shared" si="164"/>
        <v>68068</v>
      </c>
      <c r="I3473" s="7" t="s">
        <v>17519</v>
      </c>
      <c r="J3473" s="7" t="s">
        <v>272</v>
      </c>
    </row>
    <row r="3474" spans="1:10" customFormat="1" x14ac:dyDescent="0.3">
      <c r="A3474" s="7" t="s">
        <v>8550</v>
      </c>
      <c r="B3474" s="7" t="s">
        <v>8551</v>
      </c>
      <c r="C3474" s="33">
        <v>0</v>
      </c>
      <c r="D3474" s="52">
        <v>104720</v>
      </c>
      <c r="E3474" s="70">
        <v>0</v>
      </c>
      <c r="F3474" s="122">
        <f t="shared" si="165"/>
        <v>157080</v>
      </c>
      <c r="G3474" s="105">
        <f t="shared" si="163"/>
        <v>41888</v>
      </c>
      <c r="H3474" s="105">
        <f t="shared" si="164"/>
        <v>68068</v>
      </c>
      <c r="I3474" s="7" t="s">
        <v>17519</v>
      </c>
      <c r="J3474" s="7" t="s">
        <v>272</v>
      </c>
    </row>
    <row r="3475" spans="1:10" customFormat="1" x14ac:dyDescent="0.3">
      <c r="A3475" s="7" t="s">
        <v>8552</v>
      </c>
      <c r="B3475" s="7" t="s">
        <v>8553</v>
      </c>
      <c r="C3475" s="33">
        <v>0</v>
      </c>
      <c r="D3475" s="52">
        <v>144882.5</v>
      </c>
      <c r="E3475" s="70">
        <v>0</v>
      </c>
      <c r="F3475" s="122">
        <f t="shared" si="165"/>
        <v>217323.75</v>
      </c>
      <c r="G3475" s="105">
        <f t="shared" si="163"/>
        <v>57953</v>
      </c>
      <c r="H3475" s="105">
        <f t="shared" si="164"/>
        <v>94173.625</v>
      </c>
      <c r="I3475" s="7" t="s">
        <v>17519</v>
      </c>
      <c r="J3475" s="7" t="s">
        <v>272</v>
      </c>
    </row>
    <row r="3476" spans="1:10" customFormat="1" x14ac:dyDescent="0.3">
      <c r="A3476" s="7" t="s">
        <v>8554</v>
      </c>
      <c r="B3476" s="7" t="s">
        <v>8555</v>
      </c>
      <c r="C3476" s="33">
        <v>0</v>
      </c>
      <c r="D3476" s="52">
        <v>52620.61</v>
      </c>
      <c r="E3476" s="70">
        <v>0</v>
      </c>
      <c r="F3476" s="122">
        <f t="shared" si="165"/>
        <v>78930.915000000008</v>
      </c>
      <c r="G3476" s="105">
        <f t="shared" si="163"/>
        <v>21048.244000000006</v>
      </c>
      <c r="H3476" s="105">
        <f t="shared" si="164"/>
        <v>34203.39650000001</v>
      </c>
      <c r="I3476" s="7" t="s">
        <v>17519</v>
      </c>
      <c r="J3476" s="7" t="s">
        <v>272</v>
      </c>
    </row>
    <row r="3477" spans="1:10" customFormat="1" x14ac:dyDescent="0.3">
      <c r="A3477" s="7" t="s">
        <v>8556</v>
      </c>
      <c r="B3477" s="7" t="s">
        <v>8557</v>
      </c>
      <c r="C3477" s="33">
        <v>0</v>
      </c>
      <c r="D3477" s="52">
        <v>57797.11</v>
      </c>
      <c r="E3477" s="70">
        <v>0</v>
      </c>
      <c r="F3477" s="122">
        <f t="shared" si="165"/>
        <v>86695.665000000008</v>
      </c>
      <c r="G3477" s="105">
        <f t="shared" si="163"/>
        <v>23118.844000000005</v>
      </c>
      <c r="H3477" s="105">
        <f t="shared" si="164"/>
        <v>37568.121500000008</v>
      </c>
      <c r="I3477" s="7" t="s">
        <v>17519</v>
      </c>
      <c r="J3477" s="7" t="s">
        <v>272</v>
      </c>
    </row>
    <row r="3478" spans="1:10" customFormat="1" x14ac:dyDescent="0.3">
      <c r="A3478" s="7" t="s">
        <v>8558</v>
      </c>
      <c r="B3478" s="7" t="s">
        <v>8559</v>
      </c>
      <c r="C3478" s="33">
        <v>0</v>
      </c>
      <c r="D3478" s="52">
        <v>40698</v>
      </c>
      <c r="E3478" s="70">
        <v>0</v>
      </c>
      <c r="F3478" s="122">
        <f t="shared" si="165"/>
        <v>61047</v>
      </c>
      <c r="G3478" s="105">
        <f t="shared" si="163"/>
        <v>16279.2</v>
      </c>
      <c r="H3478" s="105">
        <f t="shared" si="164"/>
        <v>26453.7</v>
      </c>
      <c r="I3478" s="7" t="s">
        <v>17519</v>
      </c>
      <c r="J3478" s="7" t="s">
        <v>272</v>
      </c>
    </row>
    <row r="3479" spans="1:10" customFormat="1" x14ac:dyDescent="0.3">
      <c r="A3479" s="7" t="s">
        <v>8560</v>
      </c>
      <c r="B3479" s="7" t="s">
        <v>8561</v>
      </c>
      <c r="C3479" s="33">
        <v>0</v>
      </c>
      <c r="D3479" s="52">
        <v>1920422</v>
      </c>
      <c r="E3479" s="70">
        <v>0</v>
      </c>
      <c r="F3479" s="122">
        <f t="shared" si="165"/>
        <v>2880633</v>
      </c>
      <c r="G3479" s="105">
        <f t="shared" si="163"/>
        <v>768168.8</v>
      </c>
      <c r="H3479" s="105">
        <f t="shared" si="164"/>
        <v>1248274.3</v>
      </c>
      <c r="I3479" s="7" t="s">
        <v>17519</v>
      </c>
      <c r="J3479" s="7" t="s">
        <v>272</v>
      </c>
    </row>
    <row r="3480" spans="1:10" customFormat="1" x14ac:dyDescent="0.3">
      <c r="A3480" s="7" t="s">
        <v>8562</v>
      </c>
      <c r="B3480" s="7" t="s">
        <v>8563</v>
      </c>
      <c r="C3480" s="33">
        <v>0</v>
      </c>
      <c r="D3480" s="52">
        <v>4382.7700000000004</v>
      </c>
      <c r="E3480" s="70">
        <v>0</v>
      </c>
      <c r="F3480" s="122">
        <f t="shared" si="165"/>
        <v>6574.1550000000007</v>
      </c>
      <c r="G3480" s="105">
        <f t="shared" si="163"/>
        <v>1753.1080000000002</v>
      </c>
      <c r="H3480" s="105">
        <f t="shared" si="164"/>
        <v>2848.8005000000003</v>
      </c>
      <c r="I3480" s="7" t="s">
        <v>17519</v>
      </c>
      <c r="J3480" s="7" t="s">
        <v>272</v>
      </c>
    </row>
    <row r="3481" spans="1:10" customFormat="1" x14ac:dyDescent="0.3">
      <c r="A3481" s="7" t="s">
        <v>8564</v>
      </c>
      <c r="B3481" s="7" t="s">
        <v>8565</v>
      </c>
      <c r="C3481" s="33">
        <v>0</v>
      </c>
      <c r="D3481" s="52">
        <v>4382.7700000000004</v>
      </c>
      <c r="E3481" s="70">
        <v>0</v>
      </c>
      <c r="F3481" s="122">
        <f t="shared" si="165"/>
        <v>6574.1550000000007</v>
      </c>
      <c r="G3481" s="105">
        <f t="shared" si="163"/>
        <v>1753.1080000000002</v>
      </c>
      <c r="H3481" s="105">
        <f t="shared" si="164"/>
        <v>2848.8005000000003</v>
      </c>
      <c r="I3481" s="7" t="s">
        <v>17519</v>
      </c>
      <c r="J3481" s="7" t="s">
        <v>272</v>
      </c>
    </row>
    <row r="3482" spans="1:10" customFormat="1" x14ac:dyDescent="0.3">
      <c r="A3482" s="7" t="s">
        <v>8566</v>
      </c>
      <c r="B3482" s="7" t="s">
        <v>8567</v>
      </c>
      <c r="C3482" s="33">
        <v>0</v>
      </c>
      <c r="D3482" s="52">
        <v>8703.66</v>
      </c>
      <c r="E3482" s="70">
        <v>0</v>
      </c>
      <c r="F3482" s="122">
        <f t="shared" si="165"/>
        <v>13055.49</v>
      </c>
      <c r="G3482" s="105">
        <f t="shared" si="163"/>
        <v>3481.4639999999999</v>
      </c>
      <c r="H3482" s="105">
        <f t="shared" si="164"/>
        <v>5657.3789999999999</v>
      </c>
      <c r="I3482" s="7" t="s">
        <v>17519</v>
      </c>
      <c r="J3482" s="7" t="s">
        <v>272</v>
      </c>
    </row>
    <row r="3483" spans="1:10" customFormat="1" x14ac:dyDescent="0.3">
      <c r="A3483" s="7" t="s">
        <v>8568</v>
      </c>
      <c r="B3483" s="7" t="s">
        <v>8569</v>
      </c>
      <c r="C3483" s="33">
        <v>0</v>
      </c>
      <c r="D3483" s="52">
        <v>53604.74</v>
      </c>
      <c r="E3483" s="70">
        <v>0</v>
      </c>
      <c r="F3483" s="122">
        <f t="shared" si="165"/>
        <v>80407.11</v>
      </c>
      <c r="G3483" s="105">
        <f t="shared" si="163"/>
        <v>21441.896000000001</v>
      </c>
      <c r="H3483" s="105">
        <f t="shared" si="164"/>
        <v>34843.080999999998</v>
      </c>
      <c r="I3483" s="7" t="s">
        <v>17519</v>
      </c>
      <c r="J3483" s="7" t="s">
        <v>272</v>
      </c>
    </row>
    <row r="3484" spans="1:10" customFormat="1" x14ac:dyDescent="0.3">
      <c r="A3484" s="7" t="s">
        <v>8570</v>
      </c>
      <c r="B3484" s="7" t="s">
        <v>8571</v>
      </c>
      <c r="C3484" s="33">
        <v>0</v>
      </c>
      <c r="D3484" s="52">
        <v>13768.3</v>
      </c>
      <c r="E3484" s="70">
        <v>0</v>
      </c>
      <c r="F3484" s="122">
        <f t="shared" si="165"/>
        <v>20652.449999999997</v>
      </c>
      <c r="G3484" s="105">
        <f t="shared" si="163"/>
        <v>5507.32</v>
      </c>
      <c r="H3484" s="105">
        <f t="shared" si="164"/>
        <v>8949.3949999999986</v>
      </c>
      <c r="I3484" s="7" t="s">
        <v>17519</v>
      </c>
      <c r="J3484" s="7" t="s">
        <v>272</v>
      </c>
    </row>
    <row r="3485" spans="1:10" customFormat="1" x14ac:dyDescent="0.3">
      <c r="A3485" s="7" t="s">
        <v>8572</v>
      </c>
      <c r="B3485" s="7" t="s">
        <v>8573</v>
      </c>
      <c r="C3485" s="66">
        <v>0</v>
      </c>
      <c r="D3485" s="68">
        <v>25812.29</v>
      </c>
      <c r="E3485" s="70">
        <v>0</v>
      </c>
      <c r="F3485" s="122">
        <f t="shared" si="165"/>
        <v>38718.434999999998</v>
      </c>
      <c r="G3485" s="105">
        <f t="shared" si="163"/>
        <v>10324.915999999999</v>
      </c>
      <c r="H3485" s="105">
        <f t="shared" si="164"/>
        <v>16777.988499999999</v>
      </c>
      <c r="I3485" s="7" t="s">
        <v>17519</v>
      </c>
      <c r="J3485" s="7" t="s">
        <v>272</v>
      </c>
    </row>
    <row r="3486" spans="1:10" customFormat="1" x14ac:dyDescent="0.3">
      <c r="A3486" s="7" t="s">
        <v>8574</v>
      </c>
      <c r="B3486" s="7" t="s">
        <v>8575</v>
      </c>
      <c r="C3486" s="33">
        <v>0</v>
      </c>
      <c r="D3486" s="52">
        <v>25862.27</v>
      </c>
      <c r="E3486" s="70">
        <v>0</v>
      </c>
      <c r="F3486" s="122">
        <f t="shared" si="165"/>
        <v>38793.404999999999</v>
      </c>
      <c r="G3486" s="105">
        <f t="shared" si="163"/>
        <v>10344.908000000001</v>
      </c>
      <c r="H3486" s="105">
        <f t="shared" si="164"/>
        <v>16810.4755</v>
      </c>
      <c r="I3486" s="7" t="s">
        <v>17519</v>
      </c>
      <c r="J3486" s="7" t="s">
        <v>272</v>
      </c>
    </row>
    <row r="3487" spans="1:10" customFormat="1" x14ac:dyDescent="0.3">
      <c r="A3487" s="7" t="s">
        <v>8576</v>
      </c>
      <c r="B3487" s="7" t="s">
        <v>8577</v>
      </c>
      <c r="C3487" s="33">
        <v>0</v>
      </c>
      <c r="D3487" s="52">
        <v>22372</v>
      </c>
      <c r="E3487" s="70">
        <v>0</v>
      </c>
      <c r="F3487" s="122">
        <f t="shared" si="165"/>
        <v>33558</v>
      </c>
      <c r="G3487" s="105">
        <f t="shared" si="163"/>
        <v>8948.8000000000011</v>
      </c>
      <c r="H3487" s="105">
        <f t="shared" si="164"/>
        <v>14541.800000000001</v>
      </c>
      <c r="I3487" s="7" t="s">
        <v>17519</v>
      </c>
      <c r="J3487" s="7" t="s">
        <v>272</v>
      </c>
    </row>
    <row r="3488" spans="1:10" customFormat="1" x14ac:dyDescent="0.3">
      <c r="A3488" s="7" t="s">
        <v>8578</v>
      </c>
      <c r="B3488" s="7" t="s">
        <v>8579</v>
      </c>
      <c r="C3488" s="33">
        <v>0</v>
      </c>
      <c r="D3488" s="52">
        <v>20907.11</v>
      </c>
      <c r="E3488" s="70">
        <v>1183973.8400000001</v>
      </c>
      <c r="F3488" s="122">
        <f t="shared" si="165"/>
        <v>1775960.7600000002</v>
      </c>
      <c r="G3488" s="105">
        <f t="shared" si="163"/>
        <v>473589.53600000008</v>
      </c>
      <c r="H3488" s="105">
        <f t="shared" si="164"/>
        <v>769582.99600000004</v>
      </c>
      <c r="I3488" s="7" t="s">
        <v>17519</v>
      </c>
      <c r="J3488" s="7" t="s">
        <v>272</v>
      </c>
    </row>
    <row r="3489" spans="1:10" customFormat="1" x14ac:dyDescent="0.3">
      <c r="A3489" s="7" t="s">
        <v>8580</v>
      </c>
      <c r="B3489" s="7" t="s">
        <v>8581</v>
      </c>
      <c r="C3489" s="33">
        <v>0</v>
      </c>
      <c r="D3489" s="52">
        <v>218662.5</v>
      </c>
      <c r="E3489" s="70">
        <v>0</v>
      </c>
      <c r="F3489" s="122">
        <f t="shared" si="165"/>
        <v>327993.75</v>
      </c>
      <c r="G3489" s="105">
        <f t="shared" si="163"/>
        <v>87465</v>
      </c>
      <c r="H3489" s="105">
        <f t="shared" si="164"/>
        <v>142130.625</v>
      </c>
      <c r="I3489" s="7" t="s">
        <v>17519</v>
      </c>
      <c r="J3489" s="7" t="s">
        <v>272</v>
      </c>
    </row>
    <row r="3490" spans="1:10" customFormat="1" x14ac:dyDescent="0.3">
      <c r="A3490" s="7" t="s">
        <v>8582</v>
      </c>
      <c r="B3490" s="7" t="s">
        <v>8583</v>
      </c>
      <c r="C3490" s="33">
        <v>0</v>
      </c>
      <c r="D3490" s="52">
        <v>2724664.46</v>
      </c>
      <c r="E3490" s="70">
        <v>0</v>
      </c>
      <c r="F3490" s="122">
        <f t="shared" si="165"/>
        <v>4086996.69</v>
      </c>
      <c r="G3490" s="105">
        <f t="shared" si="163"/>
        <v>1089865.784</v>
      </c>
      <c r="H3490" s="105">
        <f t="shared" si="164"/>
        <v>1771031.899</v>
      </c>
      <c r="I3490" s="7" t="s">
        <v>17519</v>
      </c>
      <c r="J3490" s="7" t="s">
        <v>272</v>
      </c>
    </row>
    <row r="3491" spans="1:10" customFormat="1" x14ac:dyDescent="0.3">
      <c r="A3491" s="7" t="s">
        <v>8584</v>
      </c>
      <c r="B3491" s="7" t="s">
        <v>8585</v>
      </c>
      <c r="C3491" s="33">
        <v>0</v>
      </c>
      <c r="D3491" s="52">
        <v>35755.93</v>
      </c>
      <c r="E3491" s="70">
        <v>0</v>
      </c>
      <c r="F3491" s="122">
        <f t="shared" si="165"/>
        <v>53633.895000000004</v>
      </c>
      <c r="G3491" s="105">
        <f t="shared" si="163"/>
        <v>14302.372000000001</v>
      </c>
      <c r="H3491" s="105">
        <f t="shared" si="164"/>
        <v>23241.354500000001</v>
      </c>
      <c r="I3491" s="7" t="s">
        <v>17519</v>
      </c>
      <c r="J3491" s="7" t="s">
        <v>272</v>
      </c>
    </row>
    <row r="3492" spans="1:10" customFormat="1" x14ac:dyDescent="0.3">
      <c r="A3492" s="7" t="s">
        <v>8586</v>
      </c>
      <c r="B3492" s="7" t="s">
        <v>8587</v>
      </c>
      <c r="C3492" s="33">
        <v>0</v>
      </c>
      <c r="D3492" s="52">
        <v>35755.93</v>
      </c>
      <c r="E3492" s="70">
        <v>0</v>
      </c>
      <c r="F3492" s="122">
        <f t="shared" si="165"/>
        <v>53633.895000000004</v>
      </c>
      <c r="G3492" s="105">
        <f t="shared" si="163"/>
        <v>14302.372000000001</v>
      </c>
      <c r="H3492" s="105">
        <f t="shared" si="164"/>
        <v>23241.354500000001</v>
      </c>
      <c r="I3492" s="7" t="s">
        <v>17519</v>
      </c>
      <c r="J3492" s="7" t="s">
        <v>272</v>
      </c>
    </row>
    <row r="3493" spans="1:10" customFormat="1" x14ac:dyDescent="0.3">
      <c r="A3493" s="7" t="s">
        <v>8588</v>
      </c>
      <c r="B3493" s="7" t="s">
        <v>8589</v>
      </c>
      <c r="C3493" s="33">
        <v>0</v>
      </c>
      <c r="D3493" s="52">
        <v>35755.93</v>
      </c>
      <c r="E3493" s="70">
        <v>0</v>
      </c>
      <c r="F3493" s="122">
        <f t="shared" si="165"/>
        <v>53633.895000000004</v>
      </c>
      <c r="G3493" s="105">
        <f t="shared" si="163"/>
        <v>14302.372000000001</v>
      </c>
      <c r="H3493" s="105">
        <f t="shared" si="164"/>
        <v>23241.354500000001</v>
      </c>
      <c r="I3493" s="7" t="s">
        <v>17519</v>
      </c>
      <c r="J3493" s="7" t="s">
        <v>272</v>
      </c>
    </row>
    <row r="3494" spans="1:10" customFormat="1" x14ac:dyDescent="0.3">
      <c r="A3494" s="7" t="s">
        <v>8590</v>
      </c>
      <c r="B3494" s="7" t="s">
        <v>8591</v>
      </c>
      <c r="C3494" s="33">
        <v>0</v>
      </c>
      <c r="D3494" s="52">
        <v>40698</v>
      </c>
      <c r="E3494" s="70">
        <v>0</v>
      </c>
      <c r="F3494" s="122">
        <f t="shared" si="165"/>
        <v>61047</v>
      </c>
      <c r="G3494" s="105">
        <f t="shared" si="163"/>
        <v>16279.2</v>
      </c>
      <c r="H3494" s="105">
        <f t="shared" si="164"/>
        <v>26453.7</v>
      </c>
      <c r="I3494" s="7" t="s">
        <v>17519</v>
      </c>
      <c r="J3494" s="7" t="s">
        <v>1159</v>
      </c>
    </row>
    <row r="3495" spans="1:10" customFormat="1" x14ac:dyDescent="0.3">
      <c r="A3495" s="7" t="s">
        <v>8592</v>
      </c>
      <c r="B3495" s="7" t="s">
        <v>8593</v>
      </c>
      <c r="C3495" s="33">
        <v>0</v>
      </c>
      <c r="D3495" s="52">
        <v>20907.11</v>
      </c>
      <c r="E3495" s="70">
        <v>0</v>
      </c>
      <c r="F3495" s="122">
        <f t="shared" si="165"/>
        <v>31360.665000000001</v>
      </c>
      <c r="G3495" s="105">
        <f t="shared" si="163"/>
        <v>8362.844000000001</v>
      </c>
      <c r="H3495" s="105">
        <f t="shared" si="164"/>
        <v>13589.621500000001</v>
      </c>
      <c r="I3495" s="7" t="s">
        <v>17519</v>
      </c>
      <c r="J3495" s="7" t="s">
        <v>272</v>
      </c>
    </row>
    <row r="3496" spans="1:10" customFormat="1" x14ac:dyDescent="0.3">
      <c r="A3496" s="7" t="s">
        <v>8594</v>
      </c>
      <c r="B3496" s="7" t="s">
        <v>8595</v>
      </c>
      <c r="C3496" s="33">
        <v>50539.3</v>
      </c>
      <c r="D3496" s="52">
        <v>50539.3</v>
      </c>
      <c r="E3496" s="70">
        <v>50539.3</v>
      </c>
      <c r="F3496" s="122">
        <f t="shared" si="165"/>
        <v>75808.950000000012</v>
      </c>
      <c r="G3496" s="105">
        <f t="shared" si="163"/>
        <v>20215.720000000005</v>
      </c>
      <c r="H3496" s="105">
        <f t="shared" si="164"/>
        <v>32850.545000000006</v>
      </c>
      <c r="I3496" s="7" t="s">
        <v>17519</v>
      </c>
      <c r="J3496" s="7" t="s">
        <v>272</v>
      </c>
    </row>
    <row r="3497" spans="1:10" customFormat="1" x14ac:dyDescent="0.3">
      <c r="A3497" s="7" t="s">
        <v>8596</v>
      </c>
      <c r="B3497" s="7" t="s">
        <v>8597</v>
      </c>
      <c r="C3497" s="33">
        <v>0</v>
      </c>
      <c r="D3497" s="52">
        <v>8424.01</v>
      </c>
      <c r="E3497" s="70">
        <v>0</v>
      </c>
      <c r="F3497" s="122">
        <f t="shared" si="165"/>
        <v>12636.014999999999</v>
      </c>
      <c r="G3497" s="105">
        <f t="shared" si="163"/>
        <v>3369.6040000000003</v>
      </c>
      <c r="H3497" s="105">
        <f t="shared" si="164"/>
        <v>5475.6065000000008</v>
      </c>
      <c r="I3497" s="7" t="s">
        <v>17519</v>
      </c>
      <c r="J3497" s="7" t="s">
        <v>272</v>
      </c>
    </row>
    <row r="3498" spans="1:10" customFormat="1" x14ac:dyDescent="0.3">
      <c r="A3498" s="7" t="s">
        <v>8598</v>
      </c>
      <c r="B3498" s="7" t="s">
        <v>8599</v>
      </c>
      <c r="C3498" s="33">
        <v>0</v>
      </c>
      <c r="D3498" s="52">
        <v>30663.919999999998</v>
      </c>
      <c r="E3498" s="70">
        <v>0</v>
      </c>
      <c r="F3498" s="122">
        <f t="shared" si="165"/>
        <v>45995.88</v>
      </c>
      <c r="G3498" s="105">
        <f t="shared" si="163"/>
        <v>12265.567999999999</v>
      </c>
      <c r="H3498" s="105">
        <f t="shared" si="164"/>
        <v>19931.547999999999</v>
      </c>
      <c r="I3498" s="7" t="s">
        <v>17519</v>
      </c>
      <c r="J3498" s="7" t="s">
        <v>272</v>
      </c>
    </row>
    <row r="3499" spans="1:10" customFormat="1" x14ac:dyDescent="0.3">
      <c r="A3499" s="7" t="s">
        <v>8600</v>
      </c>
      <c r="B3499" s="7" t="s">
        <v>8601</v>
      </c>
      <c r="C3499" s="33">
        <v>0</v>
      </c>
      <c r="D3499" s="52">
        <v>275366</v>
      </c>
      <c r="E3499" s="70">
        <v>0</v>
      </c>
      <c r="F3499" s="122">
        <f t="shared" si="165"/>
        <v>413049</v>
      </c>
      <c r="G3499" s="105">
        <f t="shared" si="163"/>
        <v>110146.40000000001</v>
      </c>
      <c r="H3499" s="105">
        <f t="shared" si="164"/>
        <v>178987.9</v>
      </c>
      <c r="I3499" s="7" t="s">
        <v>17519</v>
      </c>
      <c r="J3499" s="7" t="s">
        <v>272</v>
      </c>
    </row>
    <row r="3500" spans="1:10" customFormat="1" x14ac:dyDescent="0.3">
      <c r="A3500" s="7" t="s">
        <v>8602</v>
      </c>
      <c r="B3500" s="7" t="s">
        <v>8603</v>
      </c>
      <c r="C3500" s="33">
        <v>0</v>
      </c>
      <c r="D3500" s="52">
        <v>32734.52</v>
      </c>
      <c r="E3500" s="70">
        <v>0</v>
      </c>
      <c r="F3500" s="122">
        <f t="shared" si="165"/>
        <v>49101.78</v>
      </c>
      <c r="G3500" s="105">
        <f t="shared" si="163"/>
        <v>13093.808000000001</v>
      </c>
      <c r="H3500" s="105">
        <f t="shared" si="164"/>
        <v>21277.438000000002</v>
      </c>
      <c r="I3500" s="7" t="s">
        <v>17519</v>
      </c>
      <c r="J3500" s="7" t="s">
        <v>272</v>
      </c>
    </row>
    <row r="3501" spans="1:10" customFormat="1" x14ac:dyDescent="0.3">
      <c r="A3501" s="7" t="s">
        <v>8604</v>
      </c>
      <c r="B3501" s="7" t="s">
        <v>8605</v>
      </c>
      <c r="C3501" s="33">
        <v>0</v>
      </c>
      <c r="D3501" s="52">
        <v>237762</v>
      </c>
      <c r="E3501" s="70">
        <v>0</v>
      </c>
      <c r="F3501" s="122">
        <f t="shared" si="165"/>
        <v>356643</v>
      </c>
      <c r="G3501" s="105">
        <f t="shared" si="163"/>
        <v>95104.8</v>
      </c>
      <c r="H3501" s="105">
        <f t="shared" si="164"/>
        <v>154545.30000000002</v>
      </c>
      <c r="I3501" s="7" t="s">
        <v>17519</v>
      </c>
      <c r="J3501" s="7" t="s">
        <v>272</v>
      </c>
    </row>
    <row r="3502" spans="1:10" customFormat="1" x14ac:dyDescent="0.3">
      <c r="A3502" s="7" t="s">
        <v>8606</v>
      </c>
      <c r="B3502" s="7" t="s">
        <v>8607</v>
      </c>
      <c r="C3502" s="33">
        <v>0</v>
      </c>
      <c r="D3502" s="52">
        <v>1749.3</v>
      </c>
      <c r="E3502" s="70">
        <v>0</v>
      </c>
      <c r="F3502" s="122">
        <f t="shared" si="165"/>
        <v>2623.95</v>
      </c>
      <c r="G3502" s="105">
        <f t="shared" si="163"/>
        <v>699.72</v>
      </c>
      <c r="H3502" s="105">
        <f t="shared" si="164"/>
        <v>1137.0450000000001</v>
      </c>
      <c r="I3502" s="7" t="s">
        <v>17519</v>
      </c>
      <c r="J3502" s="7" t="s">
        <v>272</v>
      </c>
    </row>
    <row r="3503" spans="1:10" customFormat="1" x14ac:dyDescent="0.3">
      <c r="A3503" s="7" t="s">
        <v>8608</v>
      </c>
      <c r="B3503" s="7" t="s">
        <v>8609</v>
      </c>
      <c r="C3503" s="33">
        <v>0</v>
      </c>
      <c r="D3503" s="52">
        <v>18117.75</v>
      </c>
      <c r="E3503" s="70">
        <v>0</v>
      </c>
      <c r="F3503" s="122">
        <f t="shared" si="165"/>
        <v>27176.625</v>
      </c>
      <c r="G3503" s="105">
        <f t="shared" si="163"/>
        <v>7247.1</v>
      </c>
      <c r="H3503" s="105">
        <f t="shared" si="164"/>
        <v>11776.5375</v>
      </c>
      <c r="I3503" s="7" t="s">
        <v>17519</v>
      </c>
      <c r="J3503" s="7" t="s">
        <v>272</v>
      </c>
    </row>
    <row r="3504" spans="1:10" customFormat="1" x14ac:dyDescent="0.3">
      <c r="A3504" s="7" t="s">
        <v>8610</v>
      </c>
      <c r="B3504" s="7" t="s">
        <v>8611</v>
      </c>
      <c r="C3504" s="33">
        <v>0</v>
      </c>
      <c r="D3504" s="52">
        <v>18117.75</v>
      </c>
      <c r="E3504" s="70">
        <v>0</v>
      </c>
      <c r="F3504" s="122">
        <f t="shared" si="165"/>
        <v>27176.625</v>
      </c>
      <c r="G3504" s="105">
        <f t="shared" si="163"/>
        <v>7247.1</v>
      </c>
      <c r="H3504" s="105">
        <f t="shared" si="164"/>
        <v>11776.5375</v>
      </c>
      <c r="I3504" s="7" t="s">
        <v>17519</v>
      </c>
      <c r="J3504" s="7" t="s">
        <v>272</v>
      </c>
    </row>
    <row r="3505" spans="1:10" customFormat="1" x14ac:dyDescent="0.3">
      <c r="A3505" s="7" t="s">
        <v>8612</v>
      </c>
      <c r="B3505" s="7" t="s">
        <v>8613</v>
      </c>
      <c r="C3505" s="33">
        <v>0</v>
      </c>
      <c r="D3505" s="52">
        <v>18117.75</v>
      </c>
      <c r="E3505" s="70">
        <v>0</v>
      </c>
      <c r="F3505" s="122">
        <f t="shared" si="165"/>
        <v>27176.625</v>
      </c>
      <c r="G3505" s="105">
        <f t="shared" si="163"/>
        <v>7247.1</v>
      </c>
      <c r="H3505" s="105">
        <f t="shared" si="164"/>
        <v>11776.5375</v>
      </c>
      <c r="I3505" s="7" t="s">
        <v>17519</v>
      </c>
      <c r="J3505" s="7" t="s">
        <v>272</v>
      </c>
    </row>
    <row r="3506" spans="1:10" customFormat="1" x14ac:dyDescent="0.3">
      <c r="A3506" s="7" t="s">
        <v>8614</v>
      </c>
      <c r="B3506" s="7" t="s">
        <v>8615</v>
      </c>
      <c r="C3506" s="33">
        <v>0</v>
      </c>
      <c r="D3506" s="52">
        <v>18117.75</v>
      </c>
      <c r="E3506" s="70">
        <v>0</v>
      </c>
      <c r="F3506" s="122">
        <f t="shared" si="165"/>
        <v>27176.625</v>
      </c>
      <c r="G3506" s="105">
        <f t="shared" si="163"/>
        <v>7247.1</v>
      </c>
      <c r="H3506" s="105">
        <f t="shared" si="164"/>
        <v>11776.5375</v>
      </c>
      <c r="I3506" s="7" t="s">
        <v>17519</v>
      </c>
      <c r="J3506" s="7" t="s">
        <v>272</v>
      </c>
    </row>
    <row r="3507" spans="1:10" customFormat="1" x14ac:dyDescent="0.3">
      <c r="A3507" s="7" t="s">
        <v>8616</v>
      </c>
      <c r="B3507" s="7" t="s">
        <v>8617</v>
      </c>
      <c r="C3507" s="33">
        <v>0</v>
      </c>
      <c r="D3507" s="52">
        <v>18117.75</v>
      </c>
      <c r="E3507" s="70">
        <v>0</v>
      </c>
      <c r="F3507" s="122">
        <f t="shared" si="165"/>
        <v>27176.625</v>
      </c>
      <c r="G3507" s="105">
        <f t="shared" si="163"/>
        <v>7247.1</v>
      </c>
      <c r="H3507" s="105">
        <f t="shared" si="164"/>
        <v>11776.5375</v>
      </c>
      <c r="I3507" s="7" t="s">
        <v>17519</v>
      </c>
      <c r="J3507" s="7" t="s">
        <v>272</v>
      </c>
    </row>
    <row r="3508" spans="1:10" customFormat="1" x14ac:dyDescent="0.3">
      <c r="A3508" s="7" t="s">
        <v>8618</v>
      </c>
      <c r="B3508" s="7" t="s">
        <v>8619</v>
      </c>
      <c r="C3508" s="33">
        <v>0</v>
      </c>
      <c r="D3508" s="52">
        <v>18117.75</v>
      </c>
      <c r="E3508" s="70">
        <v>0</v>
      </c>
      <c r="F3508" s="122">
        <f t="shared" si="165"/>
        <v>27176.625</v>
      </c>
      <c r="G3508" s="105">
        <f t="shared" si="163"/>
        <v>7247.1</v>
      </c>
      <c r="H3508" s="105">
        <f t="shared" si="164"/>
        <v>11776.5375</v>
      </c>
      <c r="I3508" s="7" t="s">
        <v>17519</v>
      </c>
      <c r="J3508" s="7" t="s">
        <v>272</v>
      </c>
    </row>
    <row r="3509" spans="1:10" customFormat="1" x14ac:dyDescent="0.3">
      <c r="A3509" s="7" t="s">
        <v>8620</v>
      </c>
      <c r="B3509" s="7" t="s">
        <v>8621</v>
      </c>
      <c r="C3509" s="33">
        <v>0</v>
      </c>
      <c r="D3509" s="52">
        <v>635301.32999999996</v>
      </c>
      <c r="E3509" s="70">
        <v>0</v>
      </c>
      <c r="F3509" s="122">
        <f t="shared" si="165"/>
        <v>952951.99499999988</v>
      </c>
      <c r="G3509" s="105">
        <f t="shared" si="163"/>
        <v>254120.53200000001</v>
      </c>
      <c r="H3509" s="105">
        <f t="shared" si="164"/>
        <v>412945.86449999997</v>
      </c>
      <c r="I3509" s="7" t="s">
        <v>17519</v>
      </c>
      <c r="J3509" s="7" t="s">
        <v>272</v>
      </c>
    </row>
    <row r="3510" spans="1:10" customFormat="1" x14ac:dyDescent="0.3">
      <c r="A3510" s="7" t="s">
        <v>8622</v>
      </c>
      <c r="B3510" s="7" t="s">
        <v>8623</v>
      </c>
      <c r="C3510" s="33">
        <v>0</v>
      </c>
      <c r="D3510" s="52">
        <v>4118.59</v>
      </c>
      <c r="E3510" s="70">
        <v>0</v>
      </c>
      <c r="F3510" s="122">
        <f t="shared" si="165"/>
        <v>6177.8850000000002</v>
      </c>
      <c r="G3510" s="105">
        <f t="shared" si="163"/>
        <v>1647.4360000000001</v>
      </c>
      <c r="H3510" s="105">
        <f t="shared" si="164"/>
        <v>2677.0835000000002</v>
      </c>
      <c r="I3510" s="7" t="s">
        <v>17519</v>
      </c>
      <c r="J3510" s="7" t="s">
        <v>272</v>
      </c>
    </row>
    <row r="3511" spans="1:10" customFormat="1" x14ac:dyDescent="0.3">
      <c r="A3511" s="7" t="s">
        <v>8624</v>
      </c>
      <c r="B3511" s="7" t="s">
        <v>8625</v>
      </c>
      <c r="C3511" s="33">
        <v>0</v>
      </c>
      <c r="D3511" s="52">
        <v>56132.3</v>
      </c>
      <c r="E3511" s="70">
        <v>0</v>
      </c>
      <c r="F3511" s="122">
        <f t="shared" si="165"/>
        <v>84198.450000000012</v>
      </c>
      <c r="G3511" s="105">
        <f t="shared" si="163"/>
        <v>22452.920000000006</v>
      </c>
      <c r="H3511" s="105">
        <f t="shared" si="164"/>
        <v>36485.99500000001</v>
      </c>
      <c r="I3511" s="7" t="s">
        <v>17519</v>
      </c>
      <c r="J3511" s="7" t="s">
        <v>272</v>
      </c>
    </row>
    <row r="3512" spans="1:10" customFormat="1" x14ac:dyDescent="0.3">
      <c r="A3512" s="7" t="s">
        <v>8626</v>
      </c>
      <c r="B3512" s="7" t="s">
        <v>8627</v>
      </c>
      <c r="C3512" s="33">
        <v>0</v>
      </c>
      <c r="D3512" s="52">
        <v>22241.1</v>
      </c>
      <c r="E3512" s="70">
        <v>0</v>
      </c>
      <c r="F3512" s="122">
        <f t="shared" si="165"/>
        <v>33361.649999999994</v>
      </c>
      <c r="G3512" s="105">
        <f t="shared" si="163"/>
        <v>8896.4399999999987</v>
      </c>
      <c r="H3512" s="105">
        <f t="shared" si="164"/>
        <v>14456.714999999997</v>
      </c>
      <c r="I3512" s="7" t="s">
        <v>17519</v>
      </c>
      <c r="J3512" s="7" t="s">
        <v>272</v>
      </c>
    </row>
    <row r="3513" spans="1:10" customFormat="1" x14ac:dyDescent="0.3">
      <c r="A3513" s="7" t="s">
        <v>8628</v>
      </c>
      <c r="B3513" s="7" t="s">
        <v>8629</v>
      </c>
      <c r="C3513" s="33">
        <v>0</v>
      </c>
      <c r="D3513" s="52">
        <v>22241.1</v>
      </c>
      <c r="E3513" s="70">
        <v>0</v>
      </c>
      <c r="F3513" s="122">
        <f t="shared" si="165"/>
        <v>33361.649999999994</v>
      </c>
      <c r="G3513" s="105">
        <f t="shared" si="163"/>
        <v>8896.4399999999987</v>
      </c>
      <c r="H3513" s="105">
        <f t="shared" si="164"/>
        <v>14456.714999999997</v>
      </c>
      <c r="I3513" s="7" t="s">
        <v>17519</v>
      </c>
      <c r="J3513" s="7" t="s">
        <v>272</v>
      </c>
    </row>
    <row r="3514" spans="1:10" customFormat="1" x14ac:dyDescent="0.3">
      <c r="A3514" s="7" t="s">
        <v>8630</v>
      </c>
      <c r="B3514" s="7" t="s">
        <v>8631</v>
      </c>
      <c r="C3514" s="33">
        <v>0</v>
      </c>
      <c r="D3514" s="52">
        <v>126032.9</v>
      </c>
      <c r="E3514" s="70">
        <v>0</v>
      </c>
      <c r="F3514" s="122">
        <f t="shared" si="165"/>
        <v>189049.34999999998</v>
      </c>
      <c r="G3514" s="105">
        <f t="shared" si="163"/>
        <v>50413.159999999996</v>
      </c>
      <c r="H3514" s="105">
        <f t="shared" si="164"/>
        <v>81921.384999999995</v>
      </c>
      <c r="I3514" s="7" t="s">
        <v>17519</v>
      </c>
      <c r="J3514" s="7" t="s">
        <v>272</v>
      </c>
    </row>
    <row r="3515" spans="1:10" customFormat="1" x14ac:dyDescent="0.3">
      <c r="A3515" s="7" t="s">
        <v>8632</v>
      </c>
      <c r="B3515" s="7" t="s">
        <v>8633</v>
      </c>
      <c r="C3515" s="33">
        <v>0</v>
      </c>
      <c r="D3515" s="52">
        <v>102732.7</v>
      </c>
      <c r="E3515" s="70">
        <v>0</v>
      </c>
      <c r="F3515" s="122">
        <f t="shared" si="165"/>
        <v>154099.04999999999</v>
      </c>
      <c r="G3515" s="105">
        <f t="shared" si="163"/>
        <v>41093.08</v>
      </c>
      <c r="H3515" s="105">
        <f t="shared" si="164"/>
        <v>66776.255000000005</v>
      </c>
      <c r="I3515" s="7" t="s">
        <v>17519</v>
      </c>
      <c r="J3515" s="7" t="s">
        <v>272</v>
      </c>
    </row>
    <row r="3516" spans="1:10" customFormat="1" x14ac:dyDescent="0.3">
      <c r="A3516" s="7" t="s">
        <v>8634</v>
      </c>
      <c r="B3516" s="7" t="s">
        <v>8635</v>
      </c>
      <c r="C3516" s="33">
        <v>0</v>
      </c>
      <c r="D3516" s="52">
        <v>141610</v>
      </c>
      <c r="E3516" s="70">
        <v>65450</v>
      </c>
      <c r="F3516" s="122">
        <f t="shared" si="165"/>
        <v>98175</v>
      </c>
      <c r="G3516" s="105">
        <f t="shared" si="163"/>
        <v>26180</v>
      </c>
      <c r="H3516" s="105">
        <f t="shared" si="164"/>
        <v>42542.5</v>
      </c>
      <c r="I3516" s="7" t="s">
        <v>17519</v>
      </c>
      <c r="J3516" s="7" t="s">
        <v>272</v>
      </c>
    </row>
    <row r="3517" spans="1:10" customFormat="1" x14ac:dyDescent="0.3">
      <c r="A3517" s="7" t="s">
        <v>8636</v>
      </c>
      <c r="B3517" s="7" t="s">
        <v>8637</v>
      </c>
      <c r="C3517" s="33">
        <v>0</v>
      </c>
      <c r="D3517" s="52">
        <v>13768.3</v>
      </c>
      <c r="E3517" s="70">
        <v>0</v>
      </c>
      <c r="F3517" s="122">
        <f t="shared" si="165"/>
        <v>20652.449999999997</v>
      </c>
      <c r="G3517" s="105">
        <f t="shared" si="163"/>
        <v>5507.32</v>
      </c>
      <c r="H3517" s="105">
        <f t="shared" si="164"/>
        <v>8949.3949999999986</v>
      </c>
      <c r="I3517" s="7" t="s">
        <v>17519</v>
      </c>
      <c r="J3517" s="7" t="s">
        <v>272</v>
      </c>
    </row>
    <row r="3518" spans="1:10" customFormat="1" x14ac:dyDescent="0.3">
      <c r="A3518" s="7" t="s">
        <v>8638</v>
      </c>
      <c r="B3518" s="7" t="s">
        <v>8639</v>
      </c>
      <c r="C3518" s="33">
        <v>0</v>
      </c>
      <c r="D3518" s="52">
        <v>261800</v>
      </c>
      <c r="E3518" s="70">
        <v>214200</v>
      </c>
      <c r="F3518" s="122">
        <f t="shared" si="165"/>
        <v>321300</v>
      </c>
      <c r="G3518" s="105">
        <f t="shared" si="163"/>
        <v>85680</v>
      </c>
      <c r="H3518" s="105">
        <f t="shared" si="164"/>
        <v>139230</v>
      </c>
      <c r="I3518" s="7" t="s">
        <v>17519</v>
      </c>
      <c r="J3518" s="7" t="s">
        <v>272</v>
      </c>
    </row>
    <row r="3519" spans="1:10" customFormat="1" x14ac:dyDescent="0.3">
      <c r="A3519" s="7" t="s">
        <v>8640</v>
      </c>
      <c r="B3519" s="7" t="s">
        <v>8641</v>
      </c>
      <c r="C3519" s="33">
        <v>0</v>
      </c>
      <c r="D3519" s="52">
        <v>235620</v>
      </c>
      <c r="E3519" s="70">
        <v>0</v>
      </c>
      <c r="F3519" s="122">
        <f t="shared" si="165"/>
        <v>353430</v>
      </c>
      <c r="G3519" s="105">
        <f t="shared" si="163"/>
        <v>94248</v>
      </c>
      <c r="H3519" s="105">
        <f t="shared" si="164"/>
        <v>153153</v>
      </c>
      <c r="I3519" s="7" t="s">
        <v>17519</v>
      </c>
      <c r="J3519" s="7" t="s">
        <v>272</v>
      </c>
    </row>
    <row r="3520" spans="1:10" customFormat="1" x14ac:dyDescent="0.3">
      <c r="A3520" s="7" t="s">
        <v>8642</v>
      </c>
      <c r="B3520" s="7" t="s">
        <v>8643</v>
      </c>
      <c r="C3520" s="33">
        <v>0</v>
      </c>
      <c r="D3520" s="52">
        <v>235620</v>
      </c>
      <c r="E3520" s="70">
        <v>0</v>
      </c>
      <c r="F3520" s="122">
        <f t="shared" si="165"/>
        <v>353430</v>
      </c>
      <c r="G3520" s="105">
        <f t="shared" si="163"/>
        <v>94248</v>
      </c>
      <c r="H3520" s="105">
        <f t="shared" si="164"/>
        <v>153153</v>
      </c>
      <c r="I3520" s="7" t="s">
        <v>17519</v>
      </c>
      <c r="J3520" s="7" t="s">
        <v>272</v>
      </c>
    </row>
    <row r="3521" spans="1:10" customFormat="1" x14ac:dyDescent="0.3">
      <c r="A3521" s="7" t="s">
        <v>8644</v>
      </c>
      <c r="B3521" s="7" t="s">
        <v>8645</v>
      </c>
      <c r="C3521" s="33">
        <v>0</v>
      </c>
      <c r="D3521" s="52">
        <v>39984</v>
      </c>
      <c r="E3521" s="70">
        <v>0</v>
      </c>
      <c r="F3521" s="122">
        <f t="shared" si="165"/>
        <v>59976</v>
      </c>
      <c r="G3521" s="105">
        <f t="shared" si="163"/>
        <v>15993.6</v>
      </c>
      <c r="H3521" s="105">
        <f t="shared" si="164"/>
        <v>25989.600000000002</v>
      </c>
      <c r="I3521" s="7" t="s">
        <v>17519</v>
      </c>
      <c r="J3521" s="7" t="s">
        <v>272</v>
      </c>
    </row>
    <row r="3522" spans="1:10" customFormat="1" x14ac:dyDescent="0.3">
      <c r="A3522" s="7" t="s">
        <v>8646</v>
      </c>
      <c r="B3522" s="7" t="s">
        <v>8647</v>
      </c>
      <c r="C3522" s="33">
        <v>0</v>
      </c>
      <c r="D3522" s="52">
        <v>274206.94</v>
      </c>
      <c r="E3522" s="70">
        <v>0</v>
      </c>
      <c r="F3522" s="122">
        <f t="shared" si="165"/>
        <v>411310.41000000003</v>
      </c>
      <c r="G3522" s="105">
        <f t="shared" si="163"/>
        <v>109682.77600000001</v>
      </c>
      <c r="H3522" s="105">
        <f t="shared" si="164"/>
        <v>178234.511</v>
      </c>
      <c r="I3522" s="7" t="s">
        <v>17519</v>
      </c>
      <c r="J3522" s="7" t="s">
        <v>272</v>
      </c>
    </row>
    <row r="3523" spans="1:10" customFormat="1" x14ac:dyDescent="0.3">
      <c r="A3523" s="7" t="s">
        <v>8648</v>
      </c>
      <c r="B3523" s="7" t="s">
        <v>8649</v>
      </c>
      <c r="C3523" s="33">
        <v>0</v>
      </c>
      <c r="D3523" s="52">
        <v>103530</v>
      </c>
      <c r="E3523" s="70">
        <v>0</v>
      </c>
      <c r="F3523" s="122">
        <f t="shared" si="165"/>
        <v>155295</v>
      </c>
      <c r="G3523" s="105">
        <f t="shared" si="163"/>
        <v>41412</v>
      </c>
      <c r="H3523" s="105">
        <f t="shared" si="164"/>
        <v>67294.5</v>
      </c>
      <c r="I3523" s="7" t="s">
        <v>17519</v>
      </c>
      <c r="J3523" s="7" t="s">
        <v>272</v>
      </c>
    </row>
    <row r="3524" spans="1:10" customFormat="1" x14ac:dyDescent="0.3">
      <c r="A3524" s="7" t="s">
        <v>8650</v>
      </c>
      <c r="B3524" s="7" t="s">
        <v>8651</v>
      </c>
      <c r="C3524" s="33">
        <v>0</v>
      </c>
      <c r="D3524" s="52">
        <v>209480.46</v>
      </c>
      <c r="E3524" s="70">
        <v>0</v>
      </c>
      <c r="F3524" s="122">
        <f t="shared" si="165"/>
        <v>314220.69</v>
      </c>
      <c r="G3524" s="105">
        <f t="shared" ref="G3524:G3587" si="166">(F3524/1.5)*0.4</f>
        <v>83792.184000000008</v>
      </c>
      <c r="H3524" s="105">
        <f t="shared" ref="H3524:H3587" si="167">(F3524/1.5)*0.65</f>
        <v>136162.299</v>
      </c>
      <c r="I3524" s="7" t="s">
        <v>17519</v>
      </c>
      <c r="J3524" s="7" t="s">
        <v>272</v>
      </c>
    </row>
    <row r="3525" spans="1:10" customFormat="1" x14ac:dyDescent="0.3">
      <c r="A3525" s="7" t="s">
        <v>8652</v>
      </c>
      <c r="B3525" s="7" t="s">
        <v>8653</v>
      </c>
      <c r="C3525" s="33">
        <v>0</v>
      </c>
      <c r="D3525" s="52">
        <v>164220</v>
      </c>
      <c r="E3525" s="70">
        <v>0</v>
      </c>
      <c r="F3525" s="122">
        <f t="shared" si="165"/>
        <v>246330</v>
      </c>
      <c r="G3525" s="105">
        <f t="shared" si="166"/>
        <v>65688</v>
      </c>
      <c r="H3525" s="105">
        <f t="shared" si="167"/>
        <v>106743</v>
      </c>
      <c r="I3525" s="7" t="s">
        <v>17519</v>
      </c>
      <c r="J3525" s="7" t="s">
        <v>272</v>
      </c>
    </row>
    <row r="3526" spans="1:10" customFormat="1" x14ac:dyDescent="0.3">
      <c r="A3526" s="7" t="s">
        <v>8654</v>
      </c>
      <c r="B3526" s="7" t="s">
        <v>8655</v>
      </c>
      <c r="C3526" s="33">
        <v>0</v>
      </c>
      <c r="D3526" s="52">
        <v>99960</v>
      </c>
      <c r="E3526" s="70">
        <v>0</v>
      </c>
      <c r="F3526" s="122">
        <f t="shared" si="165"/>
        <v>149940</v>
      </c>
      <c r="G3526" s="105">
        <f t="shared" si="166"/>
        <v>39984</v>
      </c>
      <c r="H3526" s="105">
        <f t="shared" si="167"/>
        <v>64974</v>
      </c>
      <c r="I3526" s="7" t="s">
        <v>17519</v>
      </c>
      <c r="J3526" s="7" t="s">
        <v>272</v>
      </c>
    </row>
    <row r="3527" spans="1:10" customFormat="1" x14ac:dyDescent="0.3">
      <c r="A3527" s="7" t="s">
        <v>8656</v>
      </c>
      <c r="B3527" s="7" t="s">
        <v>8657</v>
      </c>
      <c r="C3527" s="33">
        <v>0</v>
      </c>
      <c r="D3527" s="52">
        <v>99960</v>
      </c>
      <c r="E3527" s="70">
        <v>0</v>
      </c>
      <c r="F3527" s="122">
        <f t="shared" ref="F3527:F3590" si="168">IF(E3527&gt;0,+E3527,IF(D3527&gt;0,+D3527,IF(C3527&gt;0,+C3527,0)))*1.5</f>
        <v>149940</v>
      </c>
      <c r="G3527" s="105">
        <f t="shared" si="166"/>
        <v>39984</v>
      </c>
      <c r="H3527" s="105">
        <f t="shared" si="167"/>
        <v>64974</v>
      </c>
      <c r="I3527" s="7" t="s">
        <v>17519</v>
      </c>
      <c r="J3527" s="7" t="s">
        <v>272</v>
      </c>
    </row>
    <row r="3528" spans="1:10" customFormat="1" x14ac:dyDescent="0.3">
      <c r="A3528" s="7" t="s">
        <v>8658</v>
      </c>
      <c r="B3528" s="7" t="s">
        <v>8659</v>
      </c>
      <c r="C3528" s="33">
        <v>0</v>
      </c>
      <c r="D3528" s="52">
        <v>89250</v>
      </c>
      <c r="E3528" s="70">
        <v>0</v>
      </c>
      <c r="F3528" s="122">
        <f t="shared" si="168"/>
        <v>133875</v>
      </c>
      <c r="G3528" s="105">
        <f t="shared" si="166"/>
        <v>35700</v>
      </c>
      <c r="H3528" s="105">
        <f t="shared" si="167"/>
        <v>58012.5</v>
      </c>
      <c r="I3528" s="7" t="s">
        <v>17519</v>
      </c>
      <c r="J3528" s="7" t="s">
        <v>272</v>
      </c>
    </row>
    <row r="3529" spans="1:10" customFormat="1" x14ac:dyDescent="0.3">
      <c r="A3529" s="7" t="s">
        <v>8660</v>
      </c>
      <c r="B3529" s="7" t="s">
        <v>8661</v>
      </c>
      <c r="C3529" s="33">
        <v>0</v>
      </c>
      <c r="D3529" s="52">
        <v>194922</v>
      </c>
      <c r="E3529" s="70">
        <v>0</v>
      </c>
      <c r="F3529" s="122">
        <f t="shared" si="168"/>
        <v>292383</v>
      </c>
      <c r="G3529" s="105">
        <f t="shared" si="166"/>
        <v>77968.800000000003</v>
      </c>
      <c r="H3529" s="105">
        <f t="shared" si="167"/>
        <v>126699.3</v>
      </c>
      <c r="I3529" s="7" t="s">
        <v>17519</v>
      </c>
      <c r="J3529" s="7" t="s">
        <v>272</v>
      </c>
    </row>
    <row r="3530" spans="1:10" customFormat="1" x14ac:dyDescent="0.3">
      <c r="A3530" s="7" t="s">
        <v>8662</v>
      </c>
      <c r="B3530" s="7" t="s">
        <v>8663</v>
      </c>
      <c r="C3530" s="33">
        <v>0</v>
      </c>
      <c r="D3530" s="52">
        <v>99960</v>
      </c>
      <c r="E3530" s="70">
        <v>0</v>
      </c>
      <c r="F3530" s="122">
        <f t="shared" si="168"/>
        <v>149940</v>
      </c>
      <c r="G3530" s="105">
        <f t="shared" si="166"/>
        <v>39984</v>
      </c>
      <c r="H3530" s="105">
        <f t="shared" si="167"/>
        <v>64974</v>
      </c>
      <c r="I3530" s="7" t="s">
        <v>17519</v>
      </c>
      <c r="J3530" s="7" t="s">
        <v>272</v>
      </c>
    </row>
    <row r="3531" spans="1:10" customFormat="1" x14ac:dyDescent="0.3">
      <c r="A3531" s="7" t="s">
        <v>8664</v>
      </c>
      <c r="B3531" s="7" t="s">
        <v>8665</v>
      </c>
      <c r="C3531" s="33">
        <v>0</v>
      </c>
      <c r="D3531" s="52">
        <v>12138</v>
      </c>
      <c r="E3531" s="70">
        <v>0</v>
      </c>
      <c r="F3531" s="122">
        <f t="shared" si="168"/>
        <v>18207</v>
      </c>
      <c r="G3531" s="105">
        <f t="shared" si="166"/>
        <v>4855.2</v>
      </c>
      <c r="H3531" s="105">
        <f t="shared" si="167"/>
        <v>7889.7</v>
      </c>
      <c r="I3531" s="7" t="s">
        <v>17519</v>
      </c>
      <c r="J3531" s="7" t="s">
        <v>272</v>
      </c>
    </row>
    <row r="3532" spans="1:10" customFormat="1" x14ac:dyDescent="0.3">
      <c r="A3532" s="7" t="s">
        <v>8666</v>
      </c>
      <c r="B3532" s="7" t="s">
        <v>8667</v>
      </c>
      <c r="C3532" s="33">
        <v>0</v>
      </c>
      <c r="D3532" s="52">
        <v>29387.05</v>
      </c>
      <c r="E3532" s="70">
        <v>0</v>
      </c>
      <c r="F3532" s="122">
        <f t="shared" si="168"/>
        <v>44080.574999999997</v>
      </c>
      <c r="G3532" s="105">
        <f t="shared" si="166"/>
        <v>11754.82</v>
      </c>
      <c r="H3532" s="105">
        <f t="shared" si="167"/>
        <v>19101.5825</v>
      </c>
      <c r="I3532" s="7" t="s">
        <v>17519</v>
      </c>
      <c r="J3532" s="7" t="s">
        <v>272</v>
      </c>
    </row>
    <row r="3533" spans="1:10" customFormat="1" x14ac:dyDescent="0.3">
      <c r="A3533" s="7" t="s">
        <v>8668</v>
      </c>
      <c r="B3533" s="7" t="s">
        <v>8669</v>
      </c>
      <c r="C3533" s="33">
        <v>0</v>
      </c>
      <c r="D3533" s="52">
        <v>928200</v>
      </c>
      <c r="E3533" s="70">
        <v>0</v>
      </c>
      <c r="F3533" s="122">
        <f t="shared" si="168"/>
        <v>1392300</v>
      </c>
      <c r="G3533" s="105">
        <f t="shared" si="166"/>
        <v>371280</v>
      </c>
      <c r="H3533" s="105">
        <f t="shared" si="167"/>
        <v>603330</v>
      </c>
      <c r="I3533" s="7" t="s">
        <v>17519</v>
      </c>
      <c r="J3533" s="7" t="s">
        <v>272</v>
      </c>
    </row>
    <row r="3534" spans="1:10" customFormat="1" x14ac:dyDescent="0.3">
      <c r="A3534" s="7" t="s">
        <v>8670</v>
      </c>
      <c r="B3534" s="7" t="s">
        <v>8671</v>
      </c>
      <c r="C3534" s="33">
        <v>0</v>
      </c>
      <c r="D3534" s="52">
        <v>533716.98</v>
      </c>
      <c r="E3534" s="70">
        <v>510749.19</v>
      </c>
      <c r="F3534" s="122">
        <f t="shared" si="168"/>
        <v>766123.78500000003</v>
      </c>
      <c r="G3534" s="105">
        <f t="shared" si="166"/>
        <v>204299.67600000001</v>
      </c>
      <c r="H3534" s="105">
        <f t="shared" si="167"/>
        <v>331986.97350000002</v>
      </c>
      <c r="I3534" s="7" t="s">
        <v>17519</v>
      </c>
      <c r="J3534" s="7" t="s">
        <v>272</v>
      </c>
    </row>
    <row r="3535" spans="1:10" customFormat="1" x14ac:dyDescent="0.3">
      <c r="A3535" s="7" t="s">
        <v>8672</v>
      </c>
      <c r="B3535" s="7" t="s">
        <v>8673</v>
      </c>
      <c r="C3535" s="66">
        <v>0</v>
      </c>
      <c r="D3535" s="68">
        <v>109566.55</v>
      </c>
      <c r="E3535" s="70">
        <v>694008</v>
      </c>
      <c r="F3535" s="122">
        <f t="shared" si="168"/>
        <v>1041012</v>
      </c>
      <c r="G3535" s="105">
        <f t="shared" si="166"/>
        <v>277603.20000000001</v>
      </c>
      <c r="H3535" s="105">
        <f t="shared" si="167"/>
        <v>451105.2</v>
      </c>
      <c r="I3535" s="7" t="s">
        <v>17519</v>
      </c>
      <c r="J3535" s="7" t="s">
        <v>272</v>
      </c>
    </row>
    <row r="3536" spans="1:10" customFormat="1" x14ac:dyDescent="0.3">
      <c r="A3536" s="7" t="s">
        <v>8674</v>
      </c>
      <c r="B3536" s="7" t="s">
        <v>8675</v>
      </c>
      <c r="C3536" s="33">
        <v>0</v>
      </c>
      <c r="D3536" s="52">
        <v>2000608.96</v>
      </c>
      <c r="E3536" s="70">
        <v>2000608.96</v>
      </c>
      <c r="F3536" s="122">
        <f t="shared" si="168"/>
        <v>3000913.44</v>
      </c>
      <c r="G3536" s="105">
        <f t="shared" si="166"/>
        <v>800243.58400000003</v>
      </c>
      <c r="H3536" s="105">
        <f t="shared" si="167"/>
        <v>1300395.824</v>
      </c>
      <c r="I3536" s="7" t="s">
        <v>17519</v>
      </c>
      <c r="J3536" s="7" t="s">
        <v>272</v>
      </c>
    </row>
    <row r="3537" spans="1:10" customFormat="1" x14ac:dyDescent="0.3">
      <c r="A3537" s="7" t="s">
        <v>8676</v>
      </c>
      <c r="B3537" s="7" t="s">
        <v>8677</v>
      </c>
      <c r="C3537" s="33">
        <v>0</v>
      </c>
      <c r="D3537" s="52">
        <v>1818381.88</v>
      </c>
      <c r="E3537" s="70">
        <v>0</v>
      </c>
      <c r="F3537" s="122">
        <f t="shared" si="168"/>
        <v>2727572.82</v>
      </c>
      <c r="G3537" s="105">
        <f t="shared" si="166"/>
        <v>727352.75199999998</v>
      </c>
      <c r="H3537" s="105">
        <f t="shared" si="167"/>
        <v>1181948.2220000001</v>
      </c>
      <c r="I3537" s="7" t="s">
        <v>17519</v>
      </c>
      <c r="J3537" s="7" t="s">
        <v>272</v>
      </c>
    </row>
    <row r="3538" spans="1:10" customFormat="1" x14ac:dyDescent="0.3">
      <c r="A3538" s="7" t="s">
        <v>8678</v>
      </c>
      <c r="B3538" s="7" t="s">
        <v>8679</v>
      </c>
      <c r="C3538" s="33">
        <v>0</v>
      </c>
      <c r="D3538" s="52">
        <v>833714</v>
      </c>
      <c r="E3538" s="70">
        <v>921940.6</v>
      </c>
      <c r="F3538" s="122">
        <f t="shared" si="168"/>
        <v>1382910.9</v>
      </c>
      <c r="G3538" s="105">
        <f t="shared" si="166"/>
        <v>368776.24</v>
      </c>
      <c r="H3538" s="105">
        <f t="shared" si="167"/>
        <v>599261.39</v>
      </c>
      <c r="I3538" s="7" t="s">
        <v>17519</v>
      </c>
      <c r="J3538" s="7" t="s">
        <v>272</v>
      </c>
    </row>
    <row r="3539" spans="1:10" customFormat="1" x14ac:dyDescent="0.3">
      <c r="A3539" s="7" t="s">
        <v>8680</v>
      </c>
      <c r="B3539" s="7" t="s">
        <v>8681</v>
      </c>
      <c r="C3539" s="33">
        <v>0</v>
      </c>
      <c r="D3539" s="52">
        <v>836332</v>
      </c>
      <c r="E3539" s="70">
        <v>0</v>
      </c>
      <c r="F3539" s="122">
        <f t="shared" si="168"/>
        <v>1254498</v>
      </c>
      <c r="G3539" s="105">
        <f t="shared" si="166"/>
        <v>334532.80000000005</v>
      </c>
      <c r="H3539" s="105">
        <f t="shared" si="167"/>
        <v>543615.80000000005</v>
      </c>
      <c r="I3539" s="7" t="s">
        <v>17519</v>
      </c>
      <c r="J3539" s="7" t="s">
        <v>272</v>
      </c>
    </row>
    <row r="3540" spans="1:10" customFormat="1" x14ac:dyDescent="0.3">
      <c r="A3540" s="7" t="s">
        <v>8682</v>
      </c>
      <c r="B3540" s="7" t="s">
        <v>8683</v>
      </c>
      <c r="C3540" s="33">
        <v>0</v>
      </c>
      <c r="D3540" s="52">
        <v>70329</v>
      </c>
      <c r="E3540" s="70">
        <v>0</v>
      </c>
      <c r="F3540" s="122">
        <f t="shared" si="168"/>
        <v>105493.5</v>
      </c>
      <c r="G3540" s="105">
        <f t="shared" si="166"/>
        <v>28131.600000000002</v>
      </c>
      <c r="H3540" s="105">
        <f t="shared" si="167"/>
        <v>45713.85</v>
      </c>
      <c r="I3540" s="7" t="s">
        <v>17519</v>
      </c>
      <c r="J3540" s="7" t="s">
        <v>272</v>
      </c>
    </row>
    <row r="3541" spans="1:10" customFormat="1" x14ac:dyDescent="0.3">
      <c r="A3541" s="7" t="s">
        <v>8684</v>
      </c>
      <c r="B3541" s="7" t="s">
        <v>8685</v>
      </c>
      <c r="C3541" s="33">
        <v>0</v>
      </c>
      <c r="D3541" s="52">
        <v>13768.3</v>
      </c>
      <c r="E3541" s="70">
        <v>0</v>
      </c>
      <c r="F3541" s="122">
        <f t="shared" si="168"/>
        <v>20652.449999999997</v>
      </c>
      <c r="G3541" s="105">
        <f t="shared" si="166"/>
        <v>5507.32</v>
      </c>
      <c r="H3541" s="105">
        <f t="shared" si="167"/>
        <v>8949.3949999999986</v>
      </c>
      <c r="I3541" s="7" t="s">
        <v>17519</v>
      </c>
      <c r="J3541" s="7" t="s">
        <v>272</v>
      </c>
    </row>
    <row r="3542" spans="1:10" customFormat="1" x14ac:dyDescent="0.3">
      <c r="A3542" s="7" t="s">
        <v>8686</v>
      </c>
      <c r="B3542" s="7" t="s">
        <v>8687</v>
      </c>
      <c r="C3542" s="33">
        <v>0</v>
      </c>
      <c r="D3542" s="52">
        <v>12138</v>
      </c>
      <c r="E3542" s="70">
        <v>0</v>
      </c>
      <c r="F3542" s="122">
        <f t="shared" si="168"/>
        <v>18207</v>
      </c>
      <c r="G3542" s="105">
        <f t="shared" si="166"/>
        <v>4855.2</v>
      </c>
      <c r="H3542" s="105">
        <f t="shared" si="167"/>
        <v>7889.7</v>
      </c>
      <c r="I3542" s="7" t="s">
        <v>17519</v>
      </c>
      <c r="J3542" s="7" t="s">
        <v>272</v>
      </c>
    </row>
    <row r="3543" spans="1:10" customFormat="1" x14ac:dyDescent="0.3">
      <c r="A3543" s="7" t="s">
        <v>8688</v>
      </c>
      <c r="B3543" s="7" t="s">
        <v>8689</v>
      </c>
      <c r="C3543" s="33">
        <v>0</v>
      </c>
      <c r="D3543" s="52">
        <v>90023.5</v>
      </c>
      <c r="E3543" s="70">
        <v>0</v>
      </c>
      <c r="F3543" s="122">
        <f t="shared" si="168"/>
        <v>135035.25</v>
      </c>
      <c r="G3543" s="105">
        <f t="shared" si="166"/>
        <v>36009.4</v>
      </c>
      <c r="H3543" s="105">
        <f t="shared" si="167"/>
        <v>58515.275000000001</v>
      </c>
      <c r="I3543" s="7" t="s">
        <v>17519</v>
      </c>
      <c r="J3543" s="7" t="s">
        <v>272</v>
      </c>
    </row>
    <row r="3544" spans="1:10" customFormat="1" x14ac:dyDescent="0.3">
      <c r="A3544" s="7" t="s">
        <v>8690</v>
      </c>
      <c r="B3544" s="7" t="s">
        <v>8691</v>
      </c>
      <c r="C3544" s="33">
        <v>0</v>
      </c>
      <c r="D3544" s="52">
        <v>34950.300000000003</v>
      </c>
      <c r="E3544" s="70">
        <v>0</v>
      </c>
      <c r="F3544" s="122">
        <f t="shared" si="168"/>
        <v>52425.450000000004</v>
      </c>
      <c r="G3544" s="105">
        <f t="shared" si="166"/>
        <v>13980.120000000003</v>
      </c>
      <c r="H3544" s="105">
        <f t="shared" si="167"/>
        <v>22717.695000000003</v>
      </c>
      <c r="I3544" s="7" t="s">
        <v>17519</v>
      </c>
      <c r="J3544" s="7" t="s">
        <v>272</v>
      </c>
    </row>
    <row r="3545" spans="1:10" customFormat="1" x14ac:dyDescent="0.3">
      <c r="A3545" s="7" t="s">
        <v>8692</v>
      </c>
      <c r="B3545" s="7" t="s">
        <v>8693</v>
      </c>
      <c r="C3545" s="33">
        <v>0</v>
      </c>
      <c r="D3545" s="52">
        <v>47600</v>
      </c>
      <c r="E3545" s="70">
        <v>0</v>
      </c>
      <c r="F3545" s="122">
        <f t="shared" si="168"/>
        <v>71400</v>
      </c>
      <c r="G3545" s="105">
        <f t="shared" si="166"/>
        <v>19040</v>
      </c>
      <c r="H3545" s="105">
        <f t="shared" si="167"/>
        <v>30940</v>
      </c>
      <c r="I3545" s="7" t="s">
        <v>17519</v>
      </c>
      <c r="J3545" s="7" t="s">
        <v>272</v>
      </c>
    </row>
    <row r="3546" spans="1:10" customFormat="1" x14ac:dyDescent="0.3">
      <c r="A3546" s="7" t="s">
        <v>8694</v>
      </c>
      <c r="B3546" s="7" t="s">
        <v>8695</v>
      </c>
      <c r="C3546" s="33">
        <v>0</v>
      </c>
      <c r="D3546" s="52">
        <v>48770.84</v>
      </c>
      <c r="E3546" s="70">
        <v>0</v>
      </c>
      <c r="F3546" s="122">
        <f t="shared" si="168"/>
        <v>73156.259999999995</v>
      </c>
      <c r="G3546" s="105">
        <f t="shared" si="166"/>
        <v>19508.335999999999</v>
      </c>
      <c r="H3546" s="105">
        <f t="shared" si="167"/>
        <v>31701.045999999998</v>
      </c>
      <c r="I3546" s="7" t="s">
        <v>17519</v>
      </c>
      <c r="J3546" s="7" t="s">
        <v>272</v>
      </c>
    </row>
    <row r="3547" spans="1:10" customFormat="1" x14ac:dyDescent="0.3">
      <c r="A3547" s="7" t="s">
        <v>8696</v>
      </c>
      <c r="B3547" s="7" t="s">
        <v>8697</v>
      </c>
      <c r="C3547" s="33">
        <v>0</v>
      </c>
      <c r="D3547" s="52">
        <v>34950.300000000003</v>
      </c>
      <c r="E3547" s="70">
        <v>0</v>
      </c>
      <c r="F3547" s="122">
        <f t="shared" si="168"/>
        <v>52425.450000000004</v>
      </c>
      <c r="G3547" s="105">
        <f t="shared" si="166"/>
        <v>13980.120000000003</v>
      </c>
      <c r="H3547" s="105">
        <f t="shared" si="167"/>
        <v>22717.695000000003</v>
      </c>
      <c r="I3547" s="7" t="s">
        <v>17519</v>
      </c>
      <c r="J3547" s="7" t="s">
        <v>272</v>
      </c>
    </row>
    <row r="3548" spans="1:10" customFormat="1" x14ac:dyDescent="0.3">
      <c r="A3548" s="7" t="s">
        <v>8698</v>
      </c>
      <c r="B3548" s="7" t="s">
        <v>8699</v>
      </c>
      <c r="C3548" s="33">
        <v>0</v>
      </c>
      <c r="D3548" s="52">
        <v>34950.300000000003</v>
      </c>
      <c r="E3548" s="70">
        <v>0</v>
      </c>
      <c r="F3548" s="122">
        <f t="shared" si="168"/>
        <v>52425.450000000004</v>
      </c>
      <c r="G3548" s="105">
        <f t="shared" si="166"/>
        <v>13980.120000000003</v>
      </c>
      <c r="H3548" s="105">
        <f t="shared" si="167"/>
        <v>22717.695000000003</v>
      </c>
      <c r="I3548" s="7" t="s">
        <v>17519</v>
      </c>
      <c r="J3548" s="7" t="s">
        <v>272</v>
      </c>
    </row>
    <row r="3549" spans="1:10" customFormat="1" x14ac:dyDescent="0.3">
      <c r="A3549" s="7" t="s">
        <v>8700</v>
      </c>
      <c r="B3549" s="7" t="s">
        <v>8701</v>
      </c>
      <c r="C3549" s="33">
        <v>0</v>
      </c>
      <c r="D3549" s="52">
        <v>663484.5</v>
      </c>
      <c r="E3549" s="70">
        <v>756246.19</v>
      </c>
      <c r="F3549" s="122">
        <f t="shared" si="168"/>
        <v>1134369.2849999999</v>
      </c>
      <c r="G3549" s="105">
        <f t="shared" si="166"/>
        <v>302498.47599999997</v>
      </c>
      <c r="H3549" s="105">
        <f t="shared" si="167"/>
        <v>491560.02349999995</v>
      </c>
      <c r="I3549" s="7" t="s">
        <v>17519</v>
      </c>
      <c r="J3549" s="7" t="s">
        <v>272</v>
      </c>
    </row>
    <row r="3550" spans="1:10" customFormat="1" x14ac:dyDescent="0.3">
      <c r="A3550" s="7" t="s">
        <v>8702</v>
      </c>
      <c r="B3550" s="7" t="s">
        <v>8703</v>
      </c>
      <c r="C3550" s="33">
        <v>0</v>
      </c>
      <c r="D3550" s="52">
        <v>16660</v>
      </c>
      <c r="E3550" s="70">
        <v>0</v>
      </c>
      <c r="F3550" s="122">
        <f t="shared" si="168"/>
        <v>24990</v>
      </c>
      <c r="G3550" s="105">
        <f t="shared" si="166"/>
        <v>6664</v>
      </c>
      <c r="H3550" s="105">
        <f t="shared" si="167"/>
        <v>10829</v>
      </c>
      <c r="I3550" s="7" t="s">
        <v>17519</v>
      </c>
      <c r="J3550" s="7" t="s">
        <v>272</v>
      </c>
    </row>
    <row r="3551" spans="1:10" customFormat="1" x14ac:dyDescent="0.3">
      <c r="A3551" s="7" t="s">
        <v>8704</v>
      </c>
      <c r="B3551" s="7" t="s">
        <v>8705</v>
      </c>
      <c r="C3551" s="33">
        <v>0</v>
      </c>
      <c r="D3551" s="52">
        <v>16660</v>
      </c>
      <c r="E3551" s="70">
        <v>0</v>
      </c>
      <c r="F3551" s="122">
        <f t="shared" si="168"/>
        <v>24990</v>
      </c>
      <c r="G3551" s="105">
        <f t="shared" si="166"/>
        <v>6664</v>
      </c>
      <c r="H3551" s="105">
        <f t="shared" si="167"/>
        <v>10829</v>
      </c>
      <c r="I3551" s="7" t="s">
        <v>17519</v>
      </c>
      <c r="J3551" s="7" t="s">
        <v>272</v>
      </c>
    </row>
    <row r="3552" spans="1:10" customFormat="1" x14ac:dyDescent="0.3">
      <c r="A3552" s="7" t="s">
        <v>8706</v>
      </c>
      <c r="B3552" s="7" t="s">
        <v>8707</v>
      </c>
      <c r="C3552" s="33">
        <v>0</v>
      </c>
      <c r="D3552" s="52">
        <v>104720</v>
      </c>
      <c r="E3552" s="70">
        <v>0</v>
      </c>
      <c r="F3552" s="122">
        <f t="shared" si="168"/>
        <v>157080</v>
      </c>
      <c r="G3552" s="105">
        <f t="shared" si="166"/>
        <v>41888</v>
      </c>
      <c r="H3552" s="105">
        <f t="shared" si="167"/>
        <v>68068</v>
      </c>
      <c r="I3552" s="7" t="s">
        <v>17519</v>
      </c>
      <c r="J3552" s="7" t="s">
        <v>272</v>
      </c>
    </row>
    <row r="3553" spans="1:10" customFormat="1" x14ac:dyDescent="0.3">
      <c r="A3553" s="7" t="s">
        <v>8708</v>
      </c>
      <c r="B3553" s="7" t="s">
        <v>8709</v>
      </c>
      <c r="C3553" s="33">
        <v>0</v>
      </c>
      <c r="D3553" s="52">
        <v>104720</v>
      </c>
      <c r="E3553" s="70">
        <v>0</v>
      </c>
      <c r="F3553" s="122">
        <f t="shared" si="168"/>
        <v>157080</v>
      </c>
      <c r="G3553" s="105">
        <f t="shared" si="166"/>
        <v>41888</v>
      </c>
      <c r="H3553" s="105">
        <f t="shared" si="167"/>
        <v>68068</v>
      </c>
      <c r="I3553" s="7" t="s">
        <v>17519</v>
      </c>
      <c r="J3553" s="7" t="s">
        <v>272</v>
      </c>
    </row>
    <row r="3554" spans="1:10" customFormat="1" x14ac:dyDescent="0.3">
      <c r="A3554" s="7" t="s">
        <v>8710</v>
      </c>
      <c r="B3554" s="7" t="s">
        <v>8711</v>
      </c>
      <c r="C3554" s="33">
        <v>0</v>
      </c>
      <c r="D3554" s="52">
        <v>16660</v>
      </c>
      <c r="E3554" s="70">
        <v>0</v>
      </c>
      <c r="F3554" s="122">
        <f t="shared" si="168"/>
        <v>24990</v>
      </c>
      <c r="G3554" s="105">
        <f t="shared" si="166"/>
        <v>6664</v>
      </c>
      <c r="H3554" s="105">
        <f t="shared" si="167"/>
        <v>10829</v>
      </c>
      <c r="I3554" s="7" t="s">
        <v>17519</v>
      </c>
      <c r="J3554" s="7" t="s">
        <v>272</v>
      </c>
    </row>
    <row r="3555" spans="1:10" customFormat="1" x14ac:dyDescent="0.3">
      <c r="A3555" s="7" t="s">
        <v>8712</v>
      </c>
      <c r="B3555" s="7" t="s">
        <v>8713</v>
      </c>
      <c r="C3555" s="33">
        <v>0</v>
      </c>
      <c r="D3555" s="52">
        <v>16660</v>
      </c>
      <c r="E3555" s="70">
        <v>0</v>
      </c>
      <c r="F3555" s="122">
        <f t="shared" si="168"/>
        <v>24990</v>
      </c>
      <c r="G3555" s="105">
        <f t="shared" si="166"/>
        <v>6664</v>
      </c>
      <c r="H3555" s="105">
        <f t="shared" si="167"/>
        <v>10829</v>
      </c>
      <c r="I3555" s="7" t="s">
        <v>17519</v>
      </c>
      <c r="J3555" s="7" t="s">
        <v>272</v>
      </c>
    </row>
    <row r="3556" spans="1:10" customFormat="1" x14ac:dyDescent="0.3">
      <c r="A3556" s="7" t="s">
        <v>8714</v>
      </c>
      <c r="B3556" s="7" t="s">
        <v>8715</v>
      </c>
      <c r="C3556" s="33">
        <v>0</v>
      </c>
      <c r="D3556" s="52">
        <v>104720</v>
      </c>
      <c r="E3556" s="70">
        <v>0</v>
      </c>
      <c r="F3556" s="122">
        <f t="shared" si="168"/>
        <v>157080</v>
      </c>
      <c r="G3556" s="105">
        <f t="shared" si="166"/>
        <v>41888</v>
      </c>
      <c r="H3556" s="105">
        <f t="shared" si="167"/>
        <v>68068</v>
      </c>
      <c r="I3556" s="7" t="s">
        <v>17519</v>
      </c>
      <c r="J3556" s="7" t="s">
        <v>272</v>
      </c>
    </row>
    <row r="3557" spans="1:10" customFormat="1" x14ac:dyDescent="0.3">
      <c r="A3557" s="7" t="s">
        <v>8716</v>
      </c>
      <c r="B3557" s="7" t="s">
        <v>8717</v>
      </c>
      <c r="C3557" s="33">
        <v>0</v>
      </c>
      <c r="D3557" s="52">
        <v>16660</v>
      </c>
      <c r="E3557" s="70">
        <v>0</v>
      </c>
      <c r="F3557" s="122">
        <f t="shared" si="168"/>
        <v>24990</v>
      </c>
      <c r="G3557" s="105">
        <f t="shared" si="166"/>
        <v>6664</v>
      </c>
      <c r="H3557" s="105">
        <f t="shared" si="167"/>
        <v>10829</v>
      </c>
      <c r="I3557" s="7" t="s">
        <v>17519</v>
      </c>
      <c r="J3557" s="7" t="s">
        <v>272</v>
      </c>
    </row>
    <row r="3558" spans="1:10" customFormat="1" x14ac:dyDescent="0.3">
      <c r="A3558" s="7" t="s">
        <v>8718</v>
      </c>
      <c r="B3558" s="7" t="s">
        <v>8719</v>
      </c>
      <c r="C3558" s="33">
        <v>0</v>
      </c>
      <c r="D3558" s="52">
        <v>16660</v>
      </c>
      <c r="E3558" s="70">
        <v>0</v>
      </c>
      <c r="F3558" s="122">
        <f t="shared" si="168"/>
        <v>24990</v>
      </c>
      <c r="G3558" s="105">
        <f t="shared" si="166"/>
        <v>6664</v>
      </c>
      <c r="H3558" s="105">
        <f t="shared" si="167"/>
        <v>10829</v>
      </c>
      <c r="I3558" s="7" t="s">
        <v>17519</v>
      </c>
      <c r="J3558" s="7" t="s">
        <v>272</v>
      </c>
    </row>
    <row r="3559" spans="1:10" customFormat="1" x14ac:dyDescent="0.3">
      <c r="A3559" s="7" t="s">
        <v>8720</v>
      </c>
      <c r="B3559" s="7" t="s">
        <v>8721</v>
      </c>
      <c r="C3559" s="33">
        <v>0</v>
      </c>
      <c r="D3559" s="52">
        <v>16660</v>
      </c>
      <c r="E3559" s="70">
        <v>0</v>
      </c>
      <c r="F3559" s="122">
        <f t="shared" si="168"/>
        <v>24990</v>
      </c>
      <c r="G3559" s="105">
        <f t="shared" si="166"/>
        <v>6664</v>
      </c>
      <c r="H3559" s="105">
        <f t="shared" si="167"/>
        <v>10829</v>
      </c>
      <c r="I3559" s="7" t="s">
        <v>17519</v>
      </c>
      <c r="J3559" s="7" t="s">
        <v>272</v>
      </c>
    </row>
    <row r="3560" spans="1:10" customFormat="1" x14ac:dyDescent="0.3">
      <c r="A3560" s="7" t="s">
        <v>8722</v>
      </c>
      <c r="B3560" s="7" t="s">
        <v>8723</v>
      </c>
      <c r="C3560" s="33">
        <v>0</v>
      </c>
      <c r="D3560" s="52">
        <v>188311.55</v>
      </c>
      <c r="E3560" s="70">
        <v>0</v>
      </c>
      <c r="F3560" s="122">
        <f t="shared" si="168"/>
        <v>282467.32499999995</v>
      </c>
      <c r="G3560" s="105">
        <f t="shared" si="166"/>
        <v>75324.619999999981</v>
      </c>
      <c r="H3560" s="105">
        <f t="shared" si="167"/>
        <v>122402.50749999998</v>
      </c>
      <c r="I3560" s="7" t="s">
        <v>17519</v>
      </c>
      <c r="J3560" s="7" t="s">
        <v>272</v>
      </c>
    </row>
    <row r="3561" spans="1:10" customFormat="1" x14ac:dyDescent="0.3">
      <c r="A3561" s="7" t="s">
        <v>8724</v>
      </c>
      <c r="B3561" s="7" t="s">
        <v>8725</v>
      </c>
      <c r="C3561" s="33">
        <v>0</v>
      </c>
      <c r="D3561" s="52">
        <v>16660</v>
      </c>
      <c r="E3561" s="70">
        <v>0</v>
      </c>
      <c r="F3561" s="122">
        <f t="shared" si="168"/>
        <v>24990</v>
      </c>
      <c r="G3561" s="105">
        <f t="shared" si="166"/>
        <v>6664</v>
      </c>
      <c r="H3561" s="105">
        <f t="shared" si="167"/>
        <v>10829</v>
      </c>
      <c r="I3561" s="7" t="s">
        <v>17519</v>
      </c>
      <c r="J3561" s="7" t="s">
        <v>272</v>
      </c>
    </row>
    <row r="3562" spans="1:10" customFormat="1" x14ac:dyDescent="0.3">
      <c r="A3562" s="7" t="s">
        <v>8726</v>
      </c>
      <c r="B3562" s="7" t="s">
        <v>8727</v>
      </c>
      <c r="C3562" s="33">
        <v>0</v>
      </c>
      <c r="D3562" s="52">
        <v>40698</v>
      </c>
      <c r="E3562" s="70">
        <v>38759.49</v>
      </c>
      <c r="F3562" s="122">
        <f t="shared" si="168"/>
        <v>58139.235000000001</v>
      </c>
      <c r="G3562" s="105">
        <f t="shared" si="166"/>
        <v>15503.796</v>
      </c>
      <c r="H3562" s="105">
        <f t="shared" si="167"/>
        <v>25193.6685</v>
      </c>
      <c r="I3562" s="7" t="s">
        <v>17519</v>
      </c>
      <c r="J3562" s="7" t="s">
        <v>272</v>
      </c>
    </row>
    <row r="3563" spans="1:10" customFormat="1" x14ac:dyDescent="0.3">
      <c r="A3563" s="7" t="s">
        <v>8728</v>
      </c>
      <c r="B3563" s="7" t="s">
        <v>8729</v>
      </c>
      <c r="C3563" s="33">
        <v>0</v>
      </c>
      <c r="D3563" s="52">
        <v>76588.399999999994</v>
      </c>
      <c r="E3563" s="70">
        <v>0</v>
      </c>
      <c r="F3563" s="122">
        <f t="shared" si="168"/>
        <v>114882.59999999999</v>
      </c>
      <c r="G3563" s="105">
        <f t="shared" si="166"/>
        <v>30635.360000000001</v>
      </c>
      <c r="H3563" s="105">
        <f t="shared" si="167"/>
        <v>49782.46</v>
      </c>
      <c r="I3563" s="7" t="s">
        <v>17519</v>
      </c>
      <c r="J3563" s="7" t="s">
        <v>272</v>
      </c>
    </row>
    <row r="3564" spans="1:10" customFormat="1" x14ac:dyDescent="0.3">
      <c r="A3564" s="7" t="s">
        <v>8730</v>
      </c>
      <c r="B3564" s="7" t="s">
        <v>8731</v>
      </c>
      <c r="C3564" s="33">
        <v>0</v>
      </c>
      <c r="D3564" s="52">
        <v>13768.3</v>
      </c>
      <c r="E3564" s="70">
        <v>0</v>
      </c>
      <c r="F3564" s="122">
        <f t="shared" si="168"/>
        <v>20652.449999999997</v>
      </c>
      <c r="G3564" s="105">
        <f t="shared" si="166"/>
        <v>5507.32</v>
      </c>
      <c r="H3564" s="105">
        <f t="shared" si="167"/>
        <v>8949.3949999999986</v>
      </c>
      <c r="I3564" s="7" t="s">
        <v>17519</v>
      </c>
      <c r="J3564" s="7" t="s">
        <v>272</v>
      </c>
    </row>
    <row r="3565" spans="1:10" customFormat="1" x14ac:dyDescent="0.3">
      <c r="A3565" s="7" t="s">
        <v>8732</v>
      </c>
      <c r="B3565" s="7" t="s">
        <v>8733</v>
      </c>
      <c r="C3565" s="33">
        <v>0</v>
      </c>
      <c r="D3565" s="52">
        <v>6842500</v>
      </c>
      <c r="E3565" s="70">
        <v>6842500</v>
      </c>
      <c r="F3565" s="122">
        <f t="shared" si="168"/>
        <v>10263750</v>
      </c>
      <c r="G3565" s="105">
        <f t="shared" si="166"/>
        <v>2737000</v>
      </c>
      <c r="H3565" s="105">
        <f t="shared" si="167"/>
        <v>4447625</v>
      </c>
      <c r="I3565" s="7" t="s">
        <v>17519</v>
      </c>
      <c r="J3565" s="7" t="s">
        <v>272</v>
      </c>
    </row>
    <row r="3566" spans="1:10" customFormat="1" x14ac:dyDescent="0.3">
      <c r="A3566" s="7" t="s">
        <v>8734</v>
      </c>
      <c r="B3566" s="7" t="s">
        <v>8735</v>
      </c>
      <c r="C3566" s="33">
        <v>0</v>
      </c>
      <c r="D3566" s="52">
        <v>85810.9</v>
      </c>
      <c r="E3566" s="70">
        <v>175156.1</v>
      </c>
      <c r="F3566" s="122">
        <f t="shared" si="168"/>
        <v>262734.15000000002</v>
      </c>
      <c r="G3566" s="105">
        <f t="shared" si="166"/>
        <v>70062.44</v>
      </c>
      <c r="H3566" s="105">
        <f t="shared" si="167"/>
        <v>113851.46500000001</v>
      </c>
      <c r="I3566" s="7" t="s">
        <v>17519</v>
      </c>
      <c r="J3566" s="7" t="s">
        <v>272</v>
      </c>
    </row>
    <row r="3567" spans="1:10" customFormat="1" x14ac:dyDescent="0.3">
      <c r="A3567" s="7" t="s">
        <v>8736</v>
      </c>
      <c r="B3567" s="7" t="s">
        <v>8737</v>
      </c>
      <c r="C3567" s="33">
        <v>0</v>
      </c>
      <c r="D3567" s="52">
        <v>117810</v>
      </c>
      <c r="E3567" s="70">
        <v>0</v>
      </c>
      <c r="F3567" s="122">
        <f t="shared" si="168"/>
        <v>176715</v>
      </c>
      <c r="G3567" s="105">
        <f t="shared" si="166"/>
        <v>47124</v>
      </c>
      <c r="H3567" s="105">
        <f t="shared" si="167"/>
        <v>76576.5</v>
      </c>
      <c r="I3567" s="7" t="s">
        <v>17519</v>
      </c>
      <c r="J3567" s="7" t="s">
        <v>272</v>
      </c>
    </row>
    <row r="3568" spans="1:10" customFormat="1" x14ac:dyDescent="0.3">
      <c r="A3568" s="7" t="s">
        <v>8738</v>
      </c>
      <c r="B3568" s="7" t="s">
        <v>8739</v>
      </c>
      <c r="C3568" s="33">
        <v>0</v>
      </c>
      <c r="D3568" s="52">
        <v>53550</v>
      </c>
      <c r="E3568" s="70">
        <v>0</v>
      </c>
      <c r="F3568" s="122">
        <f t="shared" si="168"/>
        <v>80325</v>
      </c>
      <c r="G3568" s="105">
        <f t="shared" si="166"/>
        <v>21420</v>
      </c>
      <c r="H3568" s="105">
        <f t="shared" si="167"/>
        <v>34807.5</v>
      </c>
      <c r="I3568" s="7" t="s">
        <v>17519</v>
      </c>
      <c r="J3568" s="7" t="s">
        <v>272</v>
      </c>
    </row>
    <row r="3569" spans="1:10" customFormat="1" x14ac:dyDescent="0.3">
      <c r="A3569" s="7" t="s">
        <v>8740</v>
      </c>
      <c r="B3569" s="7" t="s">
        <v>8741</v>
      </c>
      <c r="C3569" s="33">
        <v>0</v>
      </c>
      <c r="D3569" s="52">
        <v>601664</v>
      </c>
      <c r="E3569" s="70">
        <v>551208</v>
      </c>
      <c r="F3569" s="122">
        <f t="shared" si="168"/>
        <v>826812</v>
      </c>
      <c r="G3569" s="105">
        <f t="shared" si="166"/>
        <v>220483.20000000001</v>
      </c>
      <c r="H3569" s="105">
        <f t="shared" si="167"/>
        <v>358285.2</v>
      </c>
      <c r="I3569" s="7" t="s">
        <v>17519</v>
      </c>
      <c r="J3569" s="7" t="s">
        <v>272</v>
      </c>
    </row>
    <row r="3570" spans="1:10" customFormat="1" x14ac:dyDescent="0.3">
      <c r="A3570" s="7" t="s">
        <v>8742</v>
      </c>
      <c r="B3570" s="7" t="s">
        <v>8743</v>
      </c>
      <c r="C3570" s="33">
        <v>0</v>
      </c>
      <c r="D3570" s="52">
        <v>17028.900000000001</v>
      </c>
      <c r="E3570" s="70">
        <v>0</v>
      </c>
      <c r="F3570" s="122">
        <f t="shared" si="168"/>
        <v>25543.350000000002</v>
      </c>
      <c r="G3570" s="105">
        <f t="shared" si="166"/>
        <v>6811.5600000000013</v>
      </c>
      <c r="H3570" s="105">
        <f t="shared" si="167"/>
        <v>11068.785000000002</v>
      </c>
      <c r="I3570" s="7" t="s">
        <v>17519</v>
      </c>
      <c r="J3570" s="7" t="s">
        <v>272</v>
      </c>
    </row>
    <row r="3571" spans="1:10" customFormat="1" x14ac:dyDescent="0.3">
      <c r="A3571" s="7" t="s">
        <v>8744</v>
      </c>
      <c r="B3571" s="7" t="s">
        <v>8745</v>
      </c>
      <c r="C3571" s="33">
        <v>0</v>
      </c>
      <c r="D3571" s="52">
        <v>406910.98</v>
      </c>
      <c r="E3571" s="70">
        <v>0</v>
      </c>
      <c r="F3571" s="122">
        <f t="shared" si="168"/>
        <v>610366.47</v>
      </c>
      <c r="G3571" s="105">
        <f t="shared" si="166"/>
        <v>162764.39199999999</v>
      </c>
      <c r="H3571" s="105">
        <f t="shared" si="167"/>
        <v>264492.13699999999</v>
      </c>
      <c r="I3571" s="7" t="s">
        <v>17519</v>
      </c>
      <c r="J3571" s="7" t="s">
        <v>272</v>
      </c>
    </row>
    <row r="3572" spans="1:10" customFormat="1" x14ac:dyDescent="0.3">
      <c r="A3572" s="7" t="s">
        <v>8746</v>
      </c>
      <c r="B3572" s="7" t="s">
        <v>8747</v>
      </c>
      <c r="C3572" s="33">
        <v>0</v>
      </c>
      <c r="D3572" s="52">
        <v>2643378.54</v>
      </c>
      <c r="E3572" s="70">
        <v>0</v>
      </c>
      <c r="F3572" s="122">
        <f t="shared" si="168"/>
        <v>3965067.81</v>
      </c>
      <c r="G3572" s="105">
        <f t="shared" si="166"/>
        <v>1057351.416</v>
      </c>
      <c r="H3572" s="105">
        <f t="shared" si="167"/>
        <v>1718196.051</v>
      </c>
      <c r="I3572" s="7" t="s">
        <v>17519</v>
      </c>
      <c r="J3572" s="7" t="s">
        <v>272</v>
      </c>
    </row>
    <row r="3573" spans="1:10" customFormat="1" x14ac:dyDescent="0.3">
      <c r="A3573" s="7" t="s">
        <v>8748</v>
      </c>
      <c r="B3573" s="7" t="s">
        <v>8749</v>
      </c>
      <c r="C3573" s="33">
        <v>0</v>
      </c>
      <c r="D3573" s="52">
        <v>212700.6</v>
      </c>
      <c r="E3573" s="70">
        <v>0</v>
      </c>
      <c r="F3573" s="122">
        <f t="shared" si="168"/>
        <v>319050.90000000002</v>
      </c>
      <c r="G3573" s="105">
        <f t="shared" si="166"/>
        <v>85080.24</v>
      </c>
      <c r="H3573" s="105">
        <f t="shared" si="167"/>
        <v>138255.39000000001</v>
      </c>
      <c r="I3573" s="7" t="s">
        <v>17519</v>
      </c>
      <c r="J3573" s="7" t="s">
        <v>272</v>
      </c>
    </row>
    <row r="3574" spans="1:10" customFormat="1" x14ac:dyDescent="0.3">
      <c r="A3574" s="7" t="s">
        <v>8750</v>
      </c>
      <c r="B3574" s="7" t="s">
        <v>8751</v>
      </c>
      <c r="C3574" s="33">
        <v>0</v>
      </c>
      <c r="D3574" s="52">
        <v>15113</v>
      </c>
      <c r="E3574" s="70">
        <v>0</v>
      </c>
      <c r="F3574" s="122">
        <f t="shared" si="168"/>
        <v>22669.5</v>
      </c>
      <c r="G3574" s="105">
        <f t="shared" si="166"/>
        <v>6045.2000000000007</v>
      </c>
      <c r="H3574" s="105">
        <f t="shared" si="167"/>
        <v>9823.4500000000007</v>
      </c>
      <c r="I3574" s="7" t="s">
        <v>17519</v>
      </c>
      <c r="J3574" s="7" t="s">
        <v>272</v>
      </c>
    </row>
    <row r="3575" spans="1:10" customFormat="1" x14ac:dyDescent="0.3">
      <c r="A3575" s="7" t="s">
        <v>8752</v>
      </c>
      <c r="B3575" s="7" t="s">
        <v>8753</v>
      </c>
      <c r="C3575" s="33">
        <v>0</v>
      </c>
      <c r="D3575" s="52">
        <v>37097.06</v>
      </c>
      <c r="E3575" s="70">
        <v>0</v>
      </c>
      <c r="F3575" s="122">
        <f t="shared" si="168"/>
        <v>55645.59</v>
      </c>
      <c r="G3575" s="105">
        <f t="shared" si="166"/>
        <v>14838.824000000001</v>
      </c>
      <c r="H3575" s="105">
        <f t="shared" si="167"/>
        <v>24113.089</v>
      </c>
      <c r="I3575" s="7" t="s">
        <v>17519</v>
      </c>
      <c r="J3575" s="7" t="s">
        <v>272</v>
      </c>
    </row>
    <row r="3576" spans="1:10" customFormat="1" x14ac:dyDescent="0.3">
      <c r="A3576" s="7" t="s">
        <v>8754</v>
      </c>
      <c r="B3576" s="7" t="s">
        <v>8755</v>
      </c>
      <c r="C3576" s="33">
        <v>0</v>
      </c>
      <c r="D3576" s="52">
        <v>15196.3</v>
      </c>
      <c r="E3576" s="70">
        <v>0</v>
      </c>
      <c r="F3576" s="122">
        <f t="shared" si="168"/>
        <v>22794.449999999997</v>
      </c>
      <c r="G3576" s="105">
        <f t="shared" si="166"/>
        <v>6078.5199999999995</v>
      </c>
      <c r="H3576" s="105">
        <f t="shared" si="167"/>
        <v>9877.5949999999993</v>
      </c>
      <c r="I3576" s="7" t="s">
        <v>17519</v>
      </c>
      <c r="J3576" s="7" t="s">
        <v>272</v>
      </c>
    </row>
    <row r="3577" spans="1:10" customFormat="1" x14ac:dyDescent="0.3">
      <c r="A3577" s="7" t="s">
        <v>8756</v>
      </c>
      <c r="B3577" s="7" t="s">
        <v>8757</v>
      </c>
      <c r="C3577" s="33">
        <v>0</v>
      </c>
      <c r="D3577" s="52">
        <v>7674.31</v>
      </c>
      <c r="E3577" s="70">
        <v>0</v>
      </c>
      <c r="F3577" s="122">
        <f t="shared" si="168"/>
        <v>11511.465</v>
      </c>
      <c r="G3577" s="105">
        <f t="shared" si="166"/>
        <v>3069.7240000000002</v>
      </c>
      <c r="H3577" s="105">
        <f t="shared" si="167"/>
        <v>4988.3015000000005</v>
      </c>
      <c r="I3577" s="7" t="s">
        <v>17519</v>
      </c>
      <c r="J3577" s="7" t="s">
        <v>272</v>
      </c>
    </row>
    <row r="3578" spans="1:10" customFormat="1" x14ac:dyDescent="0.3">
      <c r="A3578" s="7" t="s">
        <v>8758</v>
      </c>
      <c r="B3578" s="7" t="s">
        <v>8759</v>
      </c>
      <c r="C3578" s="33">
        <v>0</v>
      </c>
      <c r="D3578" s="52">
        <v>157437</v>
      </c>
      <c r="E3578" s="70">
        <v>0</v>
      </c>
      <c r="F3578" s="122">
        <f t="shared" si="168"/>
        <v>236155.5</v>
      </c>
      <c r="G3578" s="105">
        <f t="shared" si="166"/>
        <v>62974.8</v>
      </c>
      <c r="H3578" s="105">
        <f t="shared" si="167"/>
        <v>102334.05</v>
      </c>
      <c r="I3578" s="7" t="s">
        <v>17519</v>
      </c>
      <c r="J3578" s="7" t="s">
        <v>272</v>
      </c>
    </row>
    <row r="3579" spans="1:10" customFormat="1" x14ac:dyDescent="0.3">
      <c r="A3579" s="7" t="s">
        <v>8760</v>
      </c>
      <c r="B3579" s="7" t="s">
        <v>8761</v>
      </c>
      <c r="C3579" s="33">
        <v>0</v>
      </c>
      <c r="D3579" s="52">
        <v>52479</v>
      </c>
      <c r="E3579" s="70">
        <v>0</v>
      </c>
      <c r="F3579" s="122">
        <f t="shared" si="168"/>
        <v>78718.5</v>
      </c>
      <c r="G3579" s="105">
        <f t="shared" si="166"/>
        <v>20991.600000000002</v>
      </c>
      <c r="H3579" s="105">
        <f t="shared" si="167"/>
        <v>34111.35</v>
      </c>
      <c r="I3579" s="7" t="s">
        <v>17519</v>
      </c>
      <c r="J3579" s="7" t="s">
        <v>272</v>
      </c>
    </row>
    <row r="3580" spans="1:10" customFormat="1" x14ac:dyDescent="0.3">
      <c r="A3580" s="7" t="s">
        <v>8762</v>
      </c>
      <c r="B3580" s="7" t="s">
        <v>8763</v>
      </c>
      <c r="C3580" s="33">
        <v>0</v>
      </c>
      <c r="D3580" s="52">
        <v>259896</v>
      </c>
      <c r="E3580" s="70">
        <v>264966.59000000003</v>
      </c>
      <c r="F3580" s="122">
        <f t="shared" si="168"/>
        <v>397449.88500000001</v>
      </c>
      <c r="G3580" s="105">
        <f t="shared" si="166"/>
        <v>105986.63600000001</v>
      </c>
      <c r="H3580" s="105">
        <f t="shared" si="167"/>
        <v>172228.28350000002</v>
      </c>
      <c r="I3580" s="7" t="s">
        <v>17519</v>
      </c>
      <c r="J3580" s="7" t="s">
        <v>272</v>
      </c>
    </row>
    <row r="3581" spans="1:10" customFormat="1" x14ac:dyDescent="0.3">
      <c r="A3581" s="7" t="s">
        <v>8764</v>
      </c>
      <c r="B3581" s="7" t="s">
        <v>8765</v>
      </c>
      <c r="C3581" s="33">
        <v>0</v>
      </c>
      <c r="D3581" s="52">
        <v>23059.82</v>
      </c>
      <c r="E3581" s="70">
        <v>21961.45</v>
      </c>
      <c r="F3581" s="122">
        <f t="shared" si="168"/>
        <v>32942.175000000003</v>
      </c>
      <c r="G3581" s="105">
        <f t="shared" si="166"/>
        <v>8784.58</v>
      </c>
      <c r="H3581" s="105">
        <f t="shared" si="167"/>
        <v>14274.942500000001</v>
      </c>
      <c r="I3581" s="7" t="s">
        <v>17519</v>
      </c>
      <c r="J3581" s="7" t="s">
        <v>272</v>
      </c>
    </row>
    <row r="3582" spans="1:10" customFormat="1" x14ac:dyDescent="0.3">
      <c r="A3582" s="7" t="s">
        <v>8766</v>
      </c>
      <c r="B3582" s="7" t="s">
        <v>8767</v>
      </c>
      <c r="C3582" s="33">
        <v>0</v>
      </c>
      <c r="D3582" s="52">
        <v>14999.95</v>
      </c>
      <c r="E3582" s="70">
        <v>28500.5</v>
      </c>
      <c r="F3582" s="122">
        <f t="shared" si="168"/>
        <v>42750.75</v>
      </c>
      <c r="G3582" s="105">
        <f t="shared" si="166"/>
        <v>11400.2</v>
      </c>
      <c r="H3582" s="105">
        <f t="shared" si="167"/>
        <v>18525.325000000001</v>
      </c>
      <c r="I3582" s="7" t="s">
        <v>17519</v>
      </c>
      <c r="J3582" s="7" t="s">
        <v>272</v>
      </c>
    </row>
    <row r="3583" spans="1:10" customFormat="1" x14ac:dyDescent="0.3">
      <c r="A3583" s="7" t="s">
        <v>8768</v>
      </c>
      <c r="B3583" s="7" t="s">
        <v>8769</v>
      </c>
      <c r="C3583" s="33">
        <v>0</v>
      </c>
      <c r="D3583" s="52">
        <v>13923</v>
      </c>
      <c r="E3583" s="70">
        <v>0</v>
      </c>
      <c r="F3583" s="122">
        <f t="shared" si="168"/>
        <v>20884.5</v>
      </c>
      <c r="G3583" s="105">
        <f t="shared" si="166"/>
        <v>5569.2000000000007</v>
      </c>
      <c r="H3583" s="105">
        <f t="shared" si="167"/>
        <v>9049.9500000000007</v>
      </c>
      <c r="I3583" s="7" t="s">
        <v>17519</v>
      </c>
      <c r="J3583" s="7" t="s">
        <v>272</v>
      </c>
    </row>
    <row r="3584" spans="1:10" customFormat="1" x14ac:dyDescent="0.3">
      <c r="A3584" s="7" t="s">
        <v>8770</v>
      </c>
      <c r="B3584" s="7" t="s">
        <v>8771</v>
      </c>
      <c r="C3584" s="33">
        <v>0</v>
      </c>
      <c r="D3584" s="52">
        <v>204763.3</v>
      </c>
      <c r="E3584" s="70">
        <v>0</v>
      </c>
      <c r="F3584" s="122">
        <f t="shared" si="168"/>
        <v>307144.94999999995</v>
      </c>
      <c r="G3584" s="105">
        <f t="shared" si="166"/>
        <v>81905.319999999992</v>
      </c>
      <c r="H3584" s="105">
        <f t="shared" si="167"/>
        <v>133096.14499999999</v>
      </c>
      <c r="I3584" s="7" t="s">
        <v>17519</v>
      </c>
      <c r="J3584" s="7" t="s">
        <v>272</v>
      </c>
    </row>
    <row r="3585" spans="1:10" customFormat="1" x14ac:dyDescent="0.3">
      <c r="A3585" s="7" t="s">
        <v>8772</v>
      </c>
      <c r="B3585" s="7" t="s">
        <v>8773</v>
      </c>
      <c r="C3585" s="66">
        <v>0</v>
      </c>
      <c r="D3585" s="68">
        <v>648550</v>
      </c>
      <c r="E3585" s="70">
        <v>0</v>
      </c>
      <c r="F3585" s="122">
        <f t="shared" si="168"/>
        <v>972825</v>
      </c>
      <c r="G3585" s="105">
        <f t="shared" si="166"/>
        <v>259420</v>
      </c>
      <c r="H3585" s="105">
        <f t="shared" si="167"/>
        <v>421557.5</v>
      </c>
      <c r="I3585" s="7" t="s">
        <v>17519</v>
      </c>
      <c r="J3585" s="7" t="s">
        <v>272</v>
      </c>
    </row>
    <row r="3586" spans="1:10" customFormat="1" x14ac:dyDescent="0.3">
      <c r="A3586" s="7" t="s">
        <v>8774</v>
      </c>
      <c r="B3586" s="7" t="s">
        <v>8775</v>
      </c>
      <c r="C3586" s="33">
        <v>0</v>
      </c>
      <c r="D3586" s="52">
        <v>190638</v>
      </c>
      <c r="E3586" s="70">
        <v>0</v>
      </c>
      <c r="F3586" s="122">
        <f t="shared" si="168"/>
        <v>285957</v>
      </c>
      <c r="G3586" s="105">
        <f t="shared" si="166"/>
        <v>76255.199999999997</v>
      </c>
      <c r="H3586" s="105">
        <f t="shared" si="167"/>
        <v>123914.7</v>
      </c>
      <c r="I3586" s="7" t="s">
        <v>17519</v>
      </c>
      <c r="J3586" s="7" t="s">
        <v>17524</v>
      </c>
    </row>
    <row r="3587" spans="1:10" customFormat="1" x14ac:dyDescent="0.3">
      <c r="A3587" s="7" t="s">
        <v>8776</v>
      </c>
      <c r="B3587" s="7" t="s">
        <v>8777</v>
      </c>
      <c r="C3587" s="33">
        <v>0</v>
      </c>
      <c r="D3587" s="52">
        <v>9002.35</v>
      </c>
      <c r="E3587" s="70">
        <v>0</v>
      </c>
      <c r="F3587" s="122">
        <f t="shared" si="168"/>
        <v>13503.525000000001</v>
      </c>
      <c r="G3587" s="105">
        <f t="shared" si="166"/>
        <v>3600.9400000000005</v>
      </c>
      <c r="H3587" s="105">
        <f t="shared" si="167"/>
        <v>5851.5275000000001</v>
      </c>
      <c r="I3587" s="7" t="s">
        <v>17519</v>
      </c>
      <c r="J3587" s="7" t="s">
        <v>272</v>
      </c>
    </row>
    <row r="3588" spans="1:10" customFormat="1" x14ac:dyDescent="0.3">
      <c r="A3588" s="7" t="s">
        <v>8778</v>
      </c>
      <c r="B3588" s="7" t="s">
        <v>8779</v>
      </c>
      <c r="C3588" s="33">
        <v>0</v>
      </c>
      <c r="D3588" s="52">
        <v>11424</v>
      </c>
      <c r="E3588" s="70">
        <v>0</v>
      </c>
      <c r="F3588" s="122">
        <f t="shared" si="168"/>
        <v>17136</v>
      </c>
      <c r="G3588" s="105">
        <f t="shared" ref="G3588:G3651" si="169">(F3588/1.5)*0.4</f>
        <v>4569.6000000000004</v>
      </c>
      <c r="H3588" s="105">
        <f t="shared" ref="H3588:H3651" si="170">(F3588/1.5)*0.65</f>
        <v>7425.6</v>
      </c>
      <c r="I3588" s="7" t="s">
        <v>17519</v>
      </c>
      <c r="J3588" s="7" t="s">
        <v>272</v>
      </c>
    </row>
    <row r="3589" spans="1:10" customFormat="1" x14ac:dyDescent="0.3">
      <c r="A3589" s="7" t="s">
        <v>8780</v>
      </c>
      <c r="B3589" s="7" t="s">
        <v>8781</v>
      </c>
      <c r="C3589" s="33">
        <v>0</v>
      </c>
      <c r="D3589" s="52">
        <v>139230</v>
      </c>
      <c r="E3589" s="70">
        <v>0</v>
      </c>
      <c r="F3589" s="122">
        <f t="shared" si="168"/>
        <v>208845</v>
      </c>
      <c r="G3589" s="105">
        <f t="shared" si="169"/>
        <v>55692</v>
      </c>
      <c r="H3589" s="105">
        <f t="shared" si="170"/>
        <v>90499.5</v>
      </c>
      <c r="I3589" s="7" t="s">
        <v>17519</v>
      </c>
      <c r="J3589" s="7" t="s">
        <v>272</v>
      </c>
    </row>
    <row r="3590" spans="1:10" customFormat="1" x14ac:dyDescent="0.3">
      <c r="A3590" s="7" t="s">
        <v>8782</v>
      </c>
      <c r="B3590" s="7" t="s">
        <v>8783</v>
      </c>
      <c r="C3590" s="33">
        <v>0</v>
      </c>
      <c r="D3590" s="52">
        <v>242760</v>
      </c>
      <c r="E3590" s="70">
        <v>0</v>
      </c>
      <c r="F3590" s="122">
        <f t="shared" si="168"/>
        <v>364140</v>
      </c>
      <c r="G3590" s="105">
        <f t="shared" si="169"/>
        <v>97104</v>
      </c>
      <c r="H3590" s="105">
        <f t="shared" si="170"/>
        <v>157794</v>
      </c>
      <c r="I3590" s="7" t="s">
        <v>17519</v>
      </c>
      <c r="J3590" s="7" t="s">
        <v>272</v>
      </c>
    </row>
    <row r="3591" spans="1:10" customFormat="1" x14ac:dyDescent="0.3">
      <c r="A3591" s="7" t="s">
        <v>8784</v>
      </c>
      <c r="B3591" s="7" t="s">
        <v>8785</v>
      </c>
      <c r="C3591" s="33">
        <v>0</v>
      </c>
      <c r="D3591" s="52">
        <v>29750</v>
      </c>
      <c r="E3591" s="70">
        <v>0</v>
      </c>
      <c r="F3591" s="122">
        <f t="shared" ref="F3591:F3654" si="171">IF(E3591&gt;0,+E3591,IF(D3591&gt;0,+D3591,IF(C3591&gt;0,+C3591,0)))*1.5</f>
        <v>44625</v>
      </c>
      <c r="G3591" s="105">
        <f t="shared" si="169"/>
        <v>11900</v>
      </c>
      <c r="H3591" s="105">
        <f t="shared" si="170"/>
        <v>19337.5</v>
      </c>
      <c r="I3591" s="7" t="s">
        <v>17519</v>
      </c>
      <c r="J3591" s="7" t="s">
        <v>272</v>
      </c>
    </row>
    <row r="3592" spans="1:10" customFormat="1" x14ac:dyDescent="0.3">
      <c r="A3592" s="7" t="s">
        <v>8786</v>
      </c>
      <c r="B3592" s="7" t="s">
        <v>8787</v>
      </c>
      <c r="C3592" s="33">
        <v>0</v>
      </c>
      <c r="D3592" s="52">
        <v>188734</v>
      </c>
      <c r="E3592" s="70">
        <v>0</v>
      </c>
      <c r="F3592" s="122">
        <f t="shared" si="171"/>
        <v>283101</v>
      </c>
      <c r="G3592" s="105">
        <f t="shared" si="169"/>
        <v>75493.600000000006</v>
      </c>
      <c r="H3592" s="105">
        <f t="shared" si="170"/>
        <v>122677.1</v>
      </c>
      <c r="I3592" s="7" t="s">
        <v>17519</v>
      </c>
      <c r="J3592" s="7" t="s">
        <v>272</v>
      </c>
    </row>
    <row r="3593" spans="1:10" customFormat="1" x14ac:dyDescent="0.3">
      <c r="A3593" s="7" t="s">
        <v>8788</v>
      </c>
      <c r="B3593" s="7" t="s">
        <v>8789</v>
      </c>
      <c r="C3593" s="33">
        <v>0</v>
      </c>
      <c r="D3593" s="52">
        <v>77350</v>
      </c>
      <c r="E3593" s="70">
        <v>0</v>
      </c>
      <c r="F3593" s="122">
        <f t="shared" si="171"/>
        <v>116025</v>
      </c>
      <c r="G3593" s="105">
        <f t="shared" si="169"/>
        <v>30940</v>
      </c>
      <c r="H3593" s="105">
        <f t="shared" si="170"/>
        <v>50277.5</v>
      </c>
      <c r="I3593" s="7" t="s">
        <v>17519</v>
      </c>
      <c r="J3593" s="7" t="s">
        <v>272</v>
      </c>
    </row>
    <row r="3594" spans="1:10" customFormat="1" x14ac:dyDescent="0.3">
      <c r="A3594" s="7" t="s">
        <v>8790</v>
      </c>
      <c r="B3594" s="7" t="s">
        <v>8791</v>
      </c>
      <c r="C3594" s="33">
        <v>0</v>
      </c>
      <c r="D3594" s="52">
        <v>535500</v>
      </c>
      <c r="E3594" s="70">
        <v>1785000</v>
      </c>
      <c r="F3594" s="122">
        <f t="shared" si="171"/>
        <v>2677500</v>
      </c>
      <c r="G3594" s="105">
        <f t="shared" si="169"/>
        <v>714000</v>
      </c>
      <c r="H3594" s="105">
        <f t="shared" si="170"/>
        <v>1160250</v>
      </c>
      <c r="I3594" s="7" t="s">
        <v>17519</v>
      </c>
      <c r="J3594" s="7" t="s">
        <v>272</v>
      </c>
    </row>
    <row r="3595" spans="1:10" customFormat="1" x14ac:dyDescent="0.3">
      <c r="A3595" s="7" t="s">
        <v>8792</v>
      </c>
      <c r="B3595" s="7" t="s">
        <v>8793</v>
      </c>
      <c r="C3595" s="33">
        <v>0</v>
      </c>
      <c r="D3595" s="52">
        <v>205349.97</v>
      </c>
      <c r="E3595" s="70">
        <v>0</v>
      </c>
      <c r="F3595" s="122">
        <f t="shared" si="171"/>
        <v>308024.95500000002</v>
      </c>
      <c r="G3595" s="105">
        <f t="shared" si="169"/>
        <v>82139.988000000012</v>
      </c>
      <c r="H3595" s="105">
        <f t="shared" si="170"/>
        <v>133477.48050000001</v>
      </c>
      <c r="I3595" s="7" t="s">
        <v>17519</v>
      </c>
      <c r="J3595" s="7" t="s">
        <v>272</v>
      </c>
    </row>
    <row r="3596" spans="1:10" customFormat="1" x14ac:dyDescent="0.3">
      <c r="A3596" s="7" t="s">
        <v>8794</v>
      </c>
      <c r="B3596" s="7" t="s">
        <v>8795</v>
      </c>
      <c r="C3596" s="33">
        <v>0</v>
      </c>
      <c r="D3596" s="52">
        <v>607777.62</v>
      </c>
      <c r="E3596" s="70">
        <v>531216</v>
      </c>
      <c r="F3596" s="122">
        <f t="shared" si="171"/>
        <v>796824</v>
      </c>
      <c r="G3596" s="105">
        <f t="shared" si="169"/>
        <v>212486.40000000002</v>
      </c>
      <c r="H3596" s="105">
        <f t="shared" si="170"/>
        <v>345290.4</v>
      </c>
      <c r="I3596" s="7" t="s">
        <v>17519</v>
      </c>
      <c r="J3596" s="7" t="s">
        <v>272</v>
      </c>
    </row>
    <row r="3597" spans="1:10" customFormat="1" x14ac:dyDescent="0.3">
      <c r="A3597" s="7" t="s">
        <v>8796</v>
      </c>
      <c r="B3597" s="7" t="s">
        <v>8797</v>
      </c>
      <c r="C3597" s="33">
        <v>0</v>
      </c>
      <c r="D3597" s="52">
        <v>204763.3</v>
      </c>
      <c r="E3597" s="70">
        <v>0</v>
      </c>
      <c r="F3597" s="122">
        <f t="shared" si="171"/>
        <v>307144.94999999995</v>
      </c>
      <c r="G3597" s="105">
        <f t="shared" si="169"/>
        <v>81905.319999999992</v>
      </c>
      <c r="H3597" s="105">
        <f t="shared" si="170"/>
        <v>133096.14499999999</v>
      </c>
      <c r="I3597" s="7" t="s">
        <v>17519</v>
      </c>
      <c r="J3597" s="7" t="s">
        <v>272</v>
      </c>
    </row>
    <row r="3598" spans="1:10" customFormat="1" x14ac:dyDescent="0.3">
      <c r="A3598" s="7" t="s">
        <v>8798</v>
      </c>
      <c r="B3598" s="7" t="s">
        <v>8799</v>
      </c>
      <c r="C3598" s="33">
        <v>0</v>
      </c>
      <c r="D3598" s="52">
        <v>204763.3</v>
      </c>
      <c r="E3598" s="70">
        <v>0</v>
      </c>
      <c r="F3598" s="122">
        <f t="shared" si="171"/>
        <v>307144.94999999995</v>
      </c>
      <c r="G3598" s="105">
        <f t="shared" si="169"/>
        <v>81905.319999999992</v>
      </c>
      <c r="H3598" s="105">
        <f t="shared" si="170"/>
        <v>133096.14499999999</v>
      </c>
      <c r="I3598" s="7" t="s">
        <v>17519</v>
      </c>
      <c r="J3598" s="7" t="s">
        <v>272</v>
      </c>
    </row>
    <row r="3599" spans="1:10" customFormat="1" x14ac:dyDescent="0.3">
      <c r="A3599" s="7" t="s">
        <v>8800</v>
      </c>
      <c r="B3599" s="7" t="s">
        <v>8801</v>
      </c>
      <c r="C3599" s="33">
        <v>0</v>
      </c>
      <c r="D3599" s="52">
        <v>16646.91</v>
      </c>
      <c r="E3599" s="70">
        <v>0</v>
      </c>
      <c r="F3599" s="122">
        <f t="shared" si="171"/>
        <v>24970.364999999998</v>
      </c>
      <c r="G3599" s="105">
        <f t="shared" si="169"/>
        <v>6658.7640000000001</v>
      </c>
      <c r="H3599" s="105">
        <f t="shared" si="170"/>
        <v>10820.4915</v>
      </c>
      <c r="I3599" s="7" t="s">
        <v>17519</v>
      </c>
      <c r="J3599" s="7" t="s">
        <v>272</v>
      </c>
    </row>
    <row r="3600" spans="1:10" customFormat="1" x14ac:dyDescent="0.3">
      <c r="A3600" s="7" t="s">
        <v>8802</v>
      </c>
      <c r="B3600" s="7" t="s">
        <v>8803</v>
      </c>
      <c r="C3600" s="33">
        <v>0</v>
      </c>
      <c r="D3600" s="52">
        <v>30835.279999999999</v>
      </c>
      <c r="E3600" s="70">
        <v>0</v>
      </c>
      <c r="F3600" s="122">
        <f t="shared" si="171"/>
        <v>46252.92</v>
      </c>
      <c r="G3600" s="105">
        <f t="shared" si="169"/>
        <v>12334.112000000001</v>
      </c>
      <c r="H3600" s="105">
        <f t="shared" si="170"/>
        <v>20042.932000000001</v>
      </c>
      <c r="I3600" s="7" t="s">
        <v>17519</v>
      </c>
      <c r="J3600" s="7" t="s">
        <v>272</v>
      </c>
    </row>
    <row r="3601" spans="1:10" customFormat="1" x14ac:dyDescent="0.3">
      <c r="A3601" s="7" t="s">
        <v>8804</v>
      </c>
      <c r="B3601" s="7" t="s">
        <v>8805</v>
      </c>
      <c r="C3601" s="33">
        <v>0</v>
      </c>
      <c r="D3601" s="52">
        <v>56763</v>
      </c>
      <c r="E3601" s="70">
        <v>0</v>
      </c>
      <c r="F3601" s="122">
        <f t="shared" si="171"/>
        <v>85144.5</v>
      </c>
      <c r="G3601" s="105">
        <f t="shared" si="169"/>
        <v>22705.200000000001</v>
      </c>
      <c r="H3601" s="105">
        <f t="shared" si="170"/>
        <v>36895.950000000004</v>
      </c>
      <c r="I3601" s="7" t="s">
        <v>17519</v>
      </c>
      <c r="J3601" s="7" t="s">
        <v>272</v>
      </c>
    </row>
    <row r="3602" spans="1:10" customFormat="1" x14ac:dyDescent="0.3">
      <c r="A3602" s="7" t="s">
        <v>8806</v>
      </c>
      <c r="B3602" s="7" t="s">
        <v>8807</v>
      </c>
      <c r="C3602" s="33">
        <v>0</v>
      </c>
      <c r="D3602" s="52">
        <v>59601.15</v>
      </c>
      <c r="E3602" s="70">
        <v>0</v>
      </c>
      <c r="F3602" s="122">
        <f t="shared" si="171"/>
        <v>89401.725000000006</v>
      </c>
      <c r="G3602" s="105">
        <f t="shared" si="169"/>
        <v>23840.460000000003</v>
      </c>
      <c r="H3602" s="105">
        <f t="shared" si="170"/>
        <v>38740.747500000005</v>
      </c>
      <c r="I3602" s="7" t="s">
        <v>17519</v>
      </c>
      <c r="J3602" s="7" t="s">
        <v>1433</v>
      </c>
    </row>
    <row r="3603" spans="1:10" customFormat="1" x14ac:dyDescent="0.3">
      <c r="A3603" s="7" t="s">
        <v>8808</v>
      </c>
      <c r="B3603" s="7" t="s">
        <v>8809</v>
      </c>
      <c r="C3603" s="33">
        <v>0</v>
      </c>
      <c r="D3603" s="52">
        <v>40806.29</v>
      </c>
      <c r="E3603" s="70">
        <v>0</v>
      </c>
      <c r="F3603" s="122">
        <f t="shared" si="171"/>
        <v>61209.434999999998</v>
      </c>
      <c r="G3603" s="105">
        <f t="shared" si="169"/>
        <v>16322.516000000001</v>
      </c>
      <c r="H3603" s="105">
        <f t="shared" si="170"/>
        <v>26524.088500000002</v>
      </c>
      <c r="I3603" s="7" t="s">
        <v>17519</v>
      </c>
      <c r="J3603" s="7" t="s">
        <v>272</v>
      </c>
    </row>
    <row r="3604" spans="1:10" customFormat="1" x14ac:dyDescent="0.3">
      <c r="A3604" s="7" t="s">
        <v>8810</v>
      </c>
      <c r="B3604" s="7" t="s">
        <v>8811</v>
      </c>
      <c r="C3604" s="33">
        <v>0</v>
      </c>
      <c r="D3604" s="52">
        <v>100356.67</v>
      </c>
      <c r="E3604" s="70">
        <v>117810</v>
      </c>
      <c r="F3604" s="122">
        <f t="shared" si="171"/>
        <v>176715</v>
      </c>
      <c r="G3604" s="105">
        <f t="shared" si="169"/>
        <v>47124</v>
      </c>
      <c r="H3604" s="105">
        <f t="shared" si="170"/>
        <v>76576.5</v>
      </c>
      <c r="I3604" s="7" t="s">
        <v>17519</v>
      </c>
      <c r="J3604" s="7" t="s">
        <v>272</v>
      </c>
    </row>
    <row r="3605" spans="1:10" customFormat="1" x14ac:dyDescent="0.3">
      <c r="A3605" s="7" t="s">
        <v>8812</v>
      </c>
      <c r="B3605" s="7" t="s">
        <v>8813</v>
      </c>
      <c r="C3605" s="33">
        <v>0</v>
      </c>
      <c r="D3605" s="52">
        <v>233240</v>
      </c>
      <c r="E3605" s="70">
        <v>0</v>
      </c>
      <c r="F3605" s="122">
        <f t="shared" si="171"/>
        <v>349860</v>
      </c>
      <c r="G3605" s="105">
        <f t="shared" si="169"/>
        <v>93296</v>
      </c>
      <c r="H3605" s="105">
        <f t="shared" si="170"/>
        <v>151606</v>
      </c>
      <c r="I3605" s="7" t="s">
        <v>17519</v>
      </c>
      <c r="J3605" s="7" t="s">
        <v>272</v>
      </c>
    </row>
    <row r="3606" spans="1:10" customFormat="1" x14ac:dyDescent="0.3">
      <c r="A3606" s="7" t="s">
        <v>8814</v>
      </c>
      <c r="B3606" s="7" t="s">
        <v>8815</v>
      </c>
      <c r="C3606" s="33">
        <v>0</v>
      </c>
      <c r="D3606" s="52">
        <v>15351</v>
      </c>
      <c r="E3606" s="70">
        <v>93065.14</v>
      </c>
      <c r="F3606" s="122">
        <f t="shared" si="171"/>
        <v>139597.71</v>
      </c>
      <c r="G3606" s="105">
        <f t="shared" si="169"/>
        <v>37226.056000000004</v>
      </c>
      <c r="H3606" s="105">
        <f t="shared" si="170"/>
        <v>60492.341</v>
      </c>
      <c r="I3606" s="7" t="s">
        <v>17519</v>
      </c>
      <c r="J3606" s="7" t="s">
        <v>272</v>
      </c>
    </row>
    <row r="3607" spans="1:10" customFormat="1" x14ac:dyDescent="0.3">
      <c r="A3607" s="7" t="s">
        <v>8816</v>
      </c>
      <c r="B3607" s="7" t="s">
        <v>8817</v>
      </c>
      <c r="C3607" s="33">
        <v>0</v>
      </c>
      <c r="D3607" s="52">
        <v>139230</v>
      </c>
      <c r="E3607" s="70">
        <v>0</v>
      </c>
      <c r="F3607" s="122">
        <f t="shared" si="171"/>
        <v>208845</v>
      </c>
      <c r="G3607" s="105">
        <f t="shared" si="169"/>
        <v>55692</v>
      </c>
      <c r="H3607" s="105">
        <f t="shared" si="170"/>
        <v>90499.5</v>
      </c>
      <c r="I3607" s="7" t="s">
        <v>17519</v>
      </c>
      <c r="J3607" s="7" t="s">
        <v>272</v>
      </c>
    </row>
    <row r="3608" spans="1:10" customFormat="1" x14ac:dyDescent="0.3">
      <c r="A3608" s="7" t="s">
        <v>8818</v>
      </c>
      <c r="B3608" s="7" t="s">
        <v>8819</v>
      </c>
      <c r="C3608" s="33">
        <v>0</v>
      </c>
      <c r="D3608" s="52">
        <v>6778.24</v>
      </c>
      <c r="E3608" s="70">
        <v>0</v>
      </c>
      <c r="F3608" s="122">
        <f t="shared" si="171"/>
        <v>10167.36</v>
      </c>
      <c r="G3608" s="105">
        <f t="shared" si="169"/>
        <v>2711.2960000000003</v>
      </c>
      <c r="H3608" s="105">
        <f t="shared" si="170"/>
        <v>4405.8560000000007</v>
      </c>
      <c r="I3608" s="7" t="s">
        <v>17519</v>
      </c>
      <c r="J3608" s="7" t="s">
        <v>272</v>
      </c>
    </row>
    <row r="3609" spans="1:10" customFormat="1" x14ac:dyDescent="0.3">
      <c r="A3609" s="7" t="s">
        <v>8820</v>
      </c>
      <c r="B3609" s="7" t="s">
        <v>8821</v>
      </c>
      <c r="C3609" s="33">
        <v>0</v>
      </c>
      <c r="D3609" s="52">
        <v>233240</v>
      </c>
      <c r="E3609" s="70">
        <v>214200</v>
      </c>
      <c r="F3609" s="122">
        <f t="shared" si="171"/>
        <v>321300</v>
      </c>
      <c r="G3609" s="105">
        <f t="shared" si="169"/>
        <v>85680</v>
      </c>
      <c r="H3609" s="105">
        <f t="shared" si="170"/>
        <v>139230</v>
      </c>
      <c r="I3609" s="7" t="s">
        <v>17519</v>
      </c>
      <c r="J3609" s="7" t="s">
        <v>272</v>
      </c>
    </row>
    <row r="3610" spans="1:10" customFormat="1" x14ac:dyDescent="0.3">
      <c r="A3610" s="7" t="s">
        <v>8822</v>
      </c>
      <c r="B3610" s="7" t="s">
        <v>8823</v>
      </c>
      <c r="C3610" s="33">
        <v>0</v>
      </c>
      <c r="D3610" s="52">
        <v>476000</v>
      </c>
      <c r="E3610" s="70">
        <v>0</v>
      </c>
      <c r="F3610" s="122">
        <f t="shared" si="171"/>
        <v>714000</v>
      </c>
      <c r="G3610" s="105">
        <f t="shared" si="169"/>
        <v>190400</v>
      </c>
      <c r="H3610" s="105">
        <f t="shared" si="170"/>
        <v>309400</v>
      </c>
      <c r="I3610" s="7" t="s">
        <v>17519</v>
      </c>
      <c r="J3610" s="7" t="s">
        <v>272</v>
      </c>
    </row>
    <row r="3611" spans="1:10" customFormat="1" x14ac:dyDescent="0.3">
      <c r="A3611" s="7" t="s">
        <v>8824</v>
      </c>
      <c r="B3611" s="7" t="s">
        <v>8825</v>
      </c>
      <c r="C3611" s="33">
        <v>0</v>
      </c>
      <c r="D3611" s="52">
        <v>233240</v>
      </c>
      <c r="E3611" s="70">
        <v>0</v>
      </c>
      <c r="F3611" s="122">
        <f t="shared" si="171"/>
        <v>349860</v>
      </c>
      <c r="G3611" s="105">
        <f t="shared" si="169"/>
        <v>93296</v>
      </c>
      <c r="H3611" s="105">
        <f t="shared" si="170"/>
        <v>151606</v>
      </c>
      <c r="I3611" s="7" t="s">
        <v>17519</v>
      </c>
      <c r="J3611" s="7" t="s">
        <v>272</v>
      </c>
    </row>
    <row r="3612" spans="1:10" customFormat="1" x14ac:dyDescent="0.3">
      <c r="A3612" s="7" t="s">
        <v>8826</v>
      </c>
      <c r="B3612" s="7" t="s">
        <v>8827</v>
      </c>
      <c r="C3612" s="33">
        <v>0</v>
      </c>
      <c r="D3612" s="52">
        <v>1814750</v>
      </c>
      <c r="E3612" s="70">
        <v>0</v>
      </c>
      <c r="F3612" s="122">
        <f t="shared" si="171"/>
        <v>2722125</v>
      </c>
      <c r="G3612" s="105">
        <f t="shared" si="169"/>
        <v>725900</v>
      </c>
      <c r="H3612" s="105">
        <f t="shared" si="170"/>
        <v>1179587.5</v>
      </c>
      <c r="I3612" s="7" t="s">
        <v>17519</v>
      </c>
      <c r="J3612" s="7" t="s">
        <v>272</v>
      </c>
    </row>
    <row r="3613" spans="1:10" customFormat="1" x14ac:dyDescent="0.3">
      <c r="A3613" s="7" t="s">
        <v>8828</v>
      </c>
      <c r="B3613" s="7" t="s">
        <v>8829</v>
      </c>
      <c r="C3613" s="33">
        <v>0</v>
      </c>
      <c r="D3613" s="52">
        <v>108451.84</v>
      </c>
      <c r="E3613" s="70">
        <v>0</v>
      </c>
      <c r="F3613" s="122">
        <f t="shared" si="171"/>
        <v>162677.76000000001</v>
      </c>
      <c r="G3613" s="105">
        <f t="shared" si="169"/>
        <v>43380.736000000004</v>
      </c>
      <c r="H3613" s="105">
        <f t="shared" si="170"/>
        <v>70493.696000000011</v>
      </c>
      <c r="I3613" s="7" t="s">
        <v>17519</v>
      </c>
      <c r="J3613" s="7" t="s">
        <v>272</v>
      </c>
    </row>
    <row r="3614" spans="1:10" customFormat="1" x14ac:dyDescent="0.3">
      <c r="A3614" s="7" t="s">
        <v>8830</v>
      </c>
      <c r="B3614" s="7" t="s">
        <v>8831</v>
      </c>
      <c r="C3614" s="33">
        <v>0</v>
      </c>
      <c r="D3614" s="52">
        <v>191190.16</v>
      </c>
      <c r="E3614" s="70">
        <v>140197.47</v>
      </c>
      <c r="F3614" s="122">
        <f t="shared" si="171"/>
        <v>210296.20500000002</v>
      </c>
      <c r="G3614" s="105">
        <f t="shared" si="169"/>
        <v>56078.988000000005</v>
      </c>
      <c r="H3614" s="105">
        <f t="shared" si="170"/>
        <v>91128.355500000005</v>
      </c>
      <c r="I3614" s="7" t="s">
        <v>17519</v>
      </c>
      <c r="J3614" s="7" t="s">
        <v>272</v>
      </c>
    </row>
    <row r="3615" spans="1:10" customFormat="1" x14ac:dyDescent="0.3">
      <c r="A3615" s="7" t="s">
        <v>8832</v>
      </c>
      <c r="B3615" s="7" t="s">
        <v>8833</v>
      </c>
      <c r="C3615" s="33">
        <v>0</v>
      </c>
      <c r="D3615" s="52">
        <v>88086.18</v>
      </c>
      <c r="E3615" s="70">
        <v>0</v>
      </c>
      <c r="F3615" s="122">
        <f t="shared" si="171"/>
        <v>132129.26999999999</v>
      </c>
      <c r="G3615" s="105">
        <f t="shared" si="169"/>
        <v>35234.472000000002</v>
      </c>
      <c r="H3615" s="105">
        <f t="shared" si="170"/>
        <v>57256.017</v>
      </c>
      <c r="I3615" s="7" t="s">
        <v>17519</v>
      </c>
      <c r="J3615" s="7" t="s">
        <v>272</v>
      </c>
    </row>
    <row r="3616" spans="1:10" customFormat="1" x14ac:dyDescent="0.3">
      <c r="A3616" s="7" t="s">
        <v>8834</v>
      </c>
      <c r="B3616" s="7" t="s">
        <v>8835</v>
      </c>
      <c r="C3616" s="33">
        <v>0</v>
      </c>
      <c r="D3616" s="52">
        <v>62947.43</v>
      </c>
      <c r="E3616" s="70">
        <v>70189.77</v>
      </c>
      <c r="F3616" s="122">
        <f t="shared" si="171"/>
        <v>105284.655</v>
      </c>
      <c r="G3616" s="105">
        <f t="shared" si="169"/>
        <v>28075.908000000003</v>
      </c>
      <c r="H3616" s="105">
        <f t="shared" si="170"/>
        <v>45623.350500000008</v>
      </c>
      <c r="I3616" s="7" t="s">
        <v>17519</v>
      </c>
      <c r="J3616" s="7" t="s">
        <v>272</v>
      </c>
    </row>
    <row r="3617" spans="1:10" customFormat="1" x14ac:dyDescent="0.3">
      <c r="A3617" s="7" t="s">
        <v>8836</v>
      </c>
      <c r="B3617" s="7" t="s">
        <v>8837</v>
      </c>
      <c r="C3617" s="33">
        <v>0</v>
      </c>
      <c r="D3617" s="52">
        <v>380794.05</v>
      </c>
      <c r="E3617" s="70">
        <v>0</v>
      </c>
      <c r="F3617" s="122">
        <f t="shared" si="171"/>
        <v>571191.07499999995</v>
      </c>
      <c r="G3617" s="105">
        <f t="shared" si="169"/>
        <v>152317.62</v>
      </c>
      <c r="H3617" s="105">
        <f t="shared" si="170"/>
        <v>247516.13250000001</v>
      </c>
      <c r="I3617" s="7" t="s">
        <v>17519</v>
      </c>
      <c r="J3617" s="7" t="s">
        <v>272</v>
      </c>
    </row>
    <row r="3618" spans="1:10" customFormat="1" x14ac:dyDescent="0.3">
      <c r="A3618" s="7" t="s">
        <v>8838</v>
      </c>
      <c r="B3618" s="7" t="s">
        <v>8839</v>
      </c>
      <c r="C3618" s="33">
        <v>0</v>
      </c>
      <c r="D3618" s="52">
        <v>67449.2</v>
      </c>
      <c r="E3618" s="70">
        <v>0</v>
      </c>
      <c r="F3618" s="122">
        <f t="shared" si="171"/>
        <v>101173.79999999999</v>
      </c>
      <c r="G3618" s="105">
        <f t="shared" si="169"/>
        <v>26979.68</v>
      </c>
      <c r="H3618" s="105">
        <f t="shared" si="170"/>
        <v>43841.98</v>
      </c>
      <c r="I3618" s="7" t="s">
        <v>17519</v>
      </c>
      <c r="J3618" s="7" t="s">
        <v>272</v>
      </c>
    </row>
    <row r="3619" spans="1:10" customFormat="1" x14ac:dyDescent="0.3">
      <c r="A3619" s="7" t="s">
        <v>8840</v>
      </c>
      <c r="B3619" s="7" t="s">
        <v>8841</v>
      </c>
      <c r="C3619" s="33">
        <v>0</v>
      </c>
      <c r="D3619" s="52">
        <v>205858.1</v>
      </c>
      <c r="E3619" s="70">
        <v>203342.44</v>
      </c>
      <c r="F3619" s="122">
        <f t="shared" si="171"/>
        <v>305013.66000000003</v>
      </c>
      <c r="G3619" s="105">
        <f t="shared" si="169"/>
        <v>81336.976000000024</v>
      </c>
      <c r="H3619" s="105">
        <f t="shared" si="170"/>
        <v>132172.58600000004</v>
      </c>
      <c r="I3619" s="7" t="s">
        <v>17519</v>
      </c>
      <c r="J3619" s="7" t="s">
        <v>272</v>
      </c>
    </row>
    <row r="3620" spans="1:10" customFormat="1" x14ac:dyDescent="0.3">
      <c r="A3620" s="7" t="s">
        <v>8842</v>
      </c>
      <c r="B3620" s="7" t="s">
        <v>8843</v>
      </c>
      <c r="C3620" s="33">
        <v>0</v>
      </c>
      <c r="D3620" s="52">
        <v>37218.44</v>
      </c>
      <c r="E3620" s="70">
        <v>37218.44</v>
      </c>
      <c r="F3620" s="122">
        <f t="shared" si="171"/>
        <v>55827.66</v>
      </c>
      <c r="G3620" s="105">
        <f t="shared" si="169"/>
        <v>14887.376000000002</v>
      </c>
      <c r="H3620" s="105">
        <f t="shared" si="170"/>
        <v>24191.986000000001</v>
      </c>
      <c r="I3620" s="7" t="s">
        <v>17519</v>
      </c>
      <c r="J3620" s="7" t="s">
        <v>272</v>
      </c>
    </row>
    <row r="3621" spans="1:10" customFormat="1" x14ac:dyDescent="0.3">
      <c r="A3621" s="7" t="s">
        <v>8844</v>
      </c>
      <c r="B3621" s="7" t="s">
        <v>8845</v>
      </c>
      <c r="C3621" s="33">
        <v>0</v>
      </c>
      <c r="D3621" s="52">
        <v>37218.44</v>
      </c>
      <c r="E3621" s="70">
        <v>37218.44</v>
      </c>
      <c r="F3621" s="122">
        <f t="shared" si="171"/>
        <v>55827.66</v>
      </c>
      <c r="G3621" s="105">
        <f t="shared" si="169"/>
        <v>14887.376000000002</v>
      </c>
      <c r="H3621" s="105">
        <f t="shared" si="170"/>
        <v>24191.986000000001</v>
      </c>
      <c r="I3621" s="7" t="s">
        <v>17519</v>
      </c>
      <c r="J3621" s="7" t="s">
        <v>272</v>
      </c>
    </row>
    <row r="3622" spans="1:10" customFormat="1" x14ac:dyDescent="0.3">
      <c r="A3622" s="7" t="s">
        <v>8846</v>
      </c>
      <c r="B3622" s="7" t="s">
        <v>8847</v>
      </c>
      <c r="C3622" s="33">
        <v>0</v>
      </c>
      <c r="D3622" s="52">
        <v>797300</v>
      </c>
      <c r="E3622" s="70">
        <v>0</v>
      </c>
      <c r="F3622" s="122">
        <f t="shared" si="171"/>
        <v>1195950</v>
      </c>
      <c r="G3622" s="105">
        <f t="shared" si="169"/>
        <v>318920</v>
      </c>
      <c r="H3622" s="105">
        <f t="shared" si="170"/>
        <v>518245</v>
      </c>
      <c r="I3622" s="7" t="s">
        <v>17519</v>
      </c>
      <c r="J3622" s="7" t="s">
        <v>272</v>
      </c>
    </row>
    <row r="3623" spans="1:10" customFormat="1" x14ac:dyDescent="0.3">
      <c r="A3623" s="7" t="s">
        <v>8848</v>
      </c>
      <c r="B3623" s="7" t="s">
        <v>8849</v>
      </c>
      <c r="C3623" s="33">
        <v>0</v>
      </c>
      <c r="D3623" s="52">
        <v>84894.6</v>
      </c>
      <c r="E3623" s="70">
        <v>0</v>
      </c>
      <c r="F3623" s="122">
        <f t="shared" si="171"/>
        <v>127341.90000000001</v>
      </c>
      <c r="G3623" s="105">
        <f t="shared" si="169"/>
        <v>33957.840000000004</v>
      </c>
      <c r="H3623" s="105">
        <f t="shared" si="170"/>
        <v>55181.490000000005</v>
      </c>
      <c r="I3623" s="7" t="s">
        <v>17519</v>
      </c>
      <c r="J3623" s="7" t="s">
        <v>272</v>
      </c>
    </row>
    <row r="3624" spans="1:10" customFormat="1" x14ac:dyDescent="0.3">
      <c r="A3624" s="7" t="s">
        <v>8850</v>
      </c>
      <c r="B3624" s="7" t="s">
        <v>8851</v>
      </c>
      <c r="C3624" s="33">
        <v>0</v>
      </c>
      <c r="D3624" s="52">
        <v>39984</v>
      </c>
      <c r="E3624" s="70">
        <v>38855.879999999997</v>
      </c>
      <c r="F3624" s="122">
        <f t="shared" si="171"/>
        <v>58283.819999999992</v>
      </c>
      <c r="G3624" s="105">
        <f t="shared" si="169"/>
        <v>15542.351999999999</v>
      </c>
      <c r="H3624" s="105">
        <f t="shared" si="170"/>
        <v>25256.322</v>
      </c>
      <c r="I3624" s="7" t="s">
        <v>17519</v>
      </c>
      <c r="J3624" s="7" t="s">
        <v>272</v>
      </c>
    </row>
    <row r="3625" spans="1:10" customFormat="1" x14ac:dyDescent="0.3">
      <c r="A3625" s="7" t="s">
        <v>8852</v>
      </c>
      <c r="B3625" s="7" t="s">
        <v>8853</v>
      </c>
      <c r="C3625" s="33">
        <v>0</v>
      </c>
      <c r="D3625" s="52">
        <v>39984</v>
      </c>
      <c r="E3625" s="70">
        <v>0</v>
      </c>
      <c r="F3625" s="122">
        <f t="shared" si="171"/>
        <v>59976</v>
      </c>
      <c r="G3625" s="105">
        <f t="shared" si="169"/>
        <v>15993.6</v>
      </c>
      <c r="H3625" s="105">
        <f t="shared" si="170"/>
        <v>25989.600000000002</v>
      </c>
      <c r="I3625" s="7" t="s">
        <v>17519</v>
      </c>
      <c r="J3625" s="7" t="s">
        <v>272</v>
      </c>
    </row>
    <row r="3626" spans="1:10" customFormat="1" x14ac:dyDescent="0.3">
      <c r="A3626" s="7" t="s">
        <v>8854</v>
      </c>
      <c r="B3626" s="7" t="s">
        <v>8855</v>
      </c>
      <c r="C3626" s="33">
        <v>0</v>
      </c>
      <c r="D3626" s="52">
        <v>22134</v>
      </c>
      <c r="E3626" s="70">
        <v>0</v>
      </c>
      <c r="F3626" s="122">
        <f t="shared" si="171"/>
        <v>33201</v>
      </c>
      <c r="G3626" s="105">
        <f t="shared" si="169"/>
        <v>8853.6</v>
      </c>
      <c r="H3626" s="105">
        <f t="shared" si="170"/>
        <v>14387.1</v>
      </c>
      <c r="I3626" s="7" t="s">
        <v>17519</v>
      </c>
      <c r="J3626" s="7" t="s">
        <v>272</v>
      </c>
    </row>
    <row r="3627" spans="1:10" customFormat="1" x14ac:dyDescent="0.3">
      <c r="A3627" s="7" t="s">
        <v>8856</v>
      </c>
      <c r="B3627" s="7" t="s">
        <v>8857</v>
      </c>
      <c r="C3627" s="33">
        <v>0</v>
      </c>
      <c r="D3627" s="52">
        <v>281137.5</v>
      </c>
      <c r="E3627" s="70">
        <v>0</v>
      </c>
      <c r="F3627" s="122">
        <f t="shared" si="171"/>
        <v>421706.25</v>
      </c>
      <c r="G3627" s="105">
        <f t="shared" si="169"/>
        <v>112455</v>
      </c>
      <c r="H3627" s="105">
        <f t="shared" si="170"/>
        <v>182739.375</v>
      </c>
      <c r="I3627" s="7" t="s">
        <v>17519</v>
      </c>
      <c r="J3627" s="7" t="s">
        <v>272</v>
      </c>
    </row>
    <row r="3628" spans="1:10" customFormat="1" x14ac:dyDescent="0.3">
      <c r="A3628" s="7" t="s">
        <v>8858</v>
      </c>
      <c r="B3628" s="7" t="s">
        <v>8859</v>
      </c>
      <c r="C3628" s="33">
        <v>0</v>
      </c>
      <c r="D3628" s="52">
        <v>182465.08</v>
      </c>
      <c r="E3628" s="70">
        <v>0</v>
      </c>
      <c r="F3628" s="122">
        <f t="shared" si="171"/>
        <v>273697.62</v>
      </c>
      <c r="G3628" s="105">
        <f t="shared" si="169"/>
        <v>72986.031999999992</v>
      </c>
      <c r="H3628" s="105">
        <f t="shared" si="170"/>
        <v>118602.302</v>
      </c>
      <c r="I3628" s="7" t="s">
        <v>17519</v>
      </c>
      <c r="J3628" s="7" t="s">
        <v>272</v>
      </c>
    </row>
    <row r="3629" spans="1:10" customFormat="1" x14ac:dyDescent="0.3">
      <c r="A3629" s="7" t="s">
        <v>8860</v>
      </c>
      <c r="B3629" s="7" t="s">
        <v>8861</v>
      </c>
      <c r="C3629" s="33">
        <v>0</v>
      </c>
      <c r="D3629" s="52">
        <v>1089284.3500000001</v>
      </c>
      <c r="E3629" s="70">
        <v>0</v>
      </c>
      <c r="F3629" s="122">
        <f t="shared" si="171"/>
        <v>1633926.5250000001</v>
      </c>
      <c r="G3629" s="105">
        <f t="shared" si="169"/>
        <v>435713.74000000005</v>
      </c>
      <c r="H3629" s="105">
        <f t="shared" si="170"/>
        <v>708034.82750000013</v>
      </c>
      <c r="I3629" s="7" t="s">
        <v>17519</v>
      </c>
      <c r="J3629" s="7" t="s">
        <v>272</v>
      </c>
    </row>
    <row r="3630" spans="1:10" customFormat="1" x14ac:dyDescent="0.3">
      <c r="A3630" s="7" t="s">
        <v>8862</v>
      </c>
      <c r="B3630" s="7" t="s">
        <v>8863</v>
      </c>
      <c r="C3630" s="33">
        <v>0</v>
      </c>
      <c r="D3630" s="52">
        <v>3543820</v>
      </c>
      <c r="E3630" s="70">
        <v>3543820</v>
      </c>
      <c r="F3630" s="122">
        <f t="shared" si="171"/>
        <v>5315730</v>
      </c>
      <c r="G3630" s="105">
        <f t="shared" si="169"/>
        <v>1417528</v>
      </c>
      <c r="H3630" s="105">
        <f t="shared" si="170"/>
        <v>2303483</v>
      </c>
      <c r="I3630" s="7" t="s">
        <v>17519</v>
      </c>
      <c r="J3630" s="7" t="s">
        <v>272</v>
      </c>
    </row>
    <row r="3631" spans="1:10" customFormat="1" x14ac:dyDescent="0.3">
      <c r="A3631" s="7" t="s">
        <v>8864</v>
      </c>
      <c r="B3631" s="7" t="s">
        <v>8865</v>
      </c>
      <c r="C3631" s="33">
        <v>50539.3</v>
      </c>
      <c r="D3631" s="52">
        <v>50539.3</v>
      </c>
      <c r="E3631" s="70">
        <v>50813</v>
      </c>
      <c r="F3631" s="122">
        <f t="shared" si="171"/>
        <v>76219.5</v>
      </c>
      <c r="G3631" s="105">
        <f t="shared" si="169"/>
        <v>20325.2</v>
      </c>
      <c r="H3631" s="105">
        <f t="shared" si="170"/>
        <v>33028.450000000004</v>
      </c>
      <c r="I3631" s="7" t="s">
        <v>17519</v>
      </c>
      <c r="J3631" s="7" t="s">
        <v>272</v>
      </c>
    </row>
    <row r="3632" spans="1:10" customFormat="1" x14ac:dyDescent="0.3">
      <c r="A3632" s="7" t="s">
        <v>8866</v>
      </c>
      <c r="B3632" s="7" t="s">
        <v>8867</v>
      </c>
      <c r="C3632" s="33">
        <v>0</v>
      </c>
      <c r="D3632" s="52">
        <v>71281</v>
      </c>
      <c r="E3632" s="70">
        <v>0</v>
      </c>
      <c r="F3632" s="122">
        <f t="shared" si="171"/>
        <v>106921.5</v>
      </c>
      <c r="G3632" s="105">
        <f t="shared" si="169"/>
        <v>28512.400000000001</v>
      </c>
      <c r="H3632" s="105">
        <f t="shared" si="170"/>
        <v>46332.65</v>
      </c>
      <c r="I3632" s="7" t="s">
        <v>17519</v>
      </c>
      <c r="J3632" s="7" t="s">
        <v>272</v>
      </c>
    </row>
    <row r="3633" spans="1:10" customFormat="1" x14ac:dyDescent="0.3">
      <c r="A3633" s="7" t="s">
        <v>8868</v>
      </c>
      <c r="B3633" s="7" t="s">
        <v>8869</v>
      </c>
      <c r="C3633" s="33">
        <v>0</v>
      </c>
      <c r="D3633" s="52">
        <v>215115.11</v>
      </c>
      <c r="E3633" s="70">
        <v>0</v>
      </c>
      <c r="F3633" s="122">
        <f t="shared" si="171"/>
        <v>322672.66499999998</v>
      </c>
      <c r="G3633" s="105">
        <f t="shared" si="169"/>
        <v>86046.043999999994</v>
      </c>
      <c r="H3633" s="105">
        <f t="shared" si="170"/>
        <v>139824.82149999999</v>
      </c>
      <c r="I3633" s="7" t="s">
        <v>17519</v>
      </c>
      <c r="J3633" s="7" t="s">
        <v>272</v>
      </c>
    </row>
    <row r="3634" spans="1:10" customFormat="1" x14ac:dyDescent="0.3">
      <c r="A3634" s="7" t="s">
        <v>8870</v>
      </c>
      <c r="B3634" s="7" t="s">
        <v>8871</v>
      </c>
      <c r="C3634" s="33">
        <v>0</v>
      </c>
      <c r="D3634" s="52">
        <v>157437</v>
      </c>
      <c r="E3634" s="70">
        <v>0</v>
      </c>
      <c r="F3634" s="122">
        <f t="shared" si="171"/>
        <v>236155.5</v>
      </c>
      <c r="G3634" s="105">
        <f t="shared" si="169"/>
        <v>62974.8</v>
      </c>
      <c r="H3634" s="105">
        <f t="shared" si="170"/>
        <v>102334.05</v>
      </c>
      <c r="I3634" s="7" t="s">
        <v>17519</v>
      </c>
      <c r="J3634" s="7" t="s">
        <v>1159</v>
      </c>
    </row>
    <row r="3635" spans="1:10" customFormat="1" x14ac:dyDescent="0.3">
      <c r="A3635" s="7" t="s">
        <v>8872</v>
      </c>
      <c r="B3635" s="7" t="s">
        <v>8873</v>
      </c>
      <c r="C3635" s="66">
        <v>0</v>
      </c>
      <c r="D3635" s="68">
        <v>157437</v>
      </c>
      <c r="E3635" s="70">
        <v>0</v>
      </c>
      <c r="F3635" s="122">
        <f t="shared" si="171"/>
        <v>236155.5</v>
      </c>
      <c r="G3635" s="105">
        <f t="shared" si="169"/>
        <v>62974.8</v>
      </c>
      <c r="H3635" s="105">
        <f t="shared" si="170"/>
        <v>102334.05</v>
      </c>
      <c r="I3635" s="7" t="s">
        <v>17519</v>
      </c>
      <c r="J3635" s="7" t="s">
        <v>272</v>
      </c>
    </row>
    <row r="3636" spans="1:10" customFormat="1" x14ac:dyDescent="0.3">
      <c r="A3636" s="7" t="s">
        <v>8874</v>
      </c>
      <c r="B3636" s="7" t="s">
        <v>8875</v>
      </c>
      <c r="C3636" s="33">
        <v>0</v>
      </c>
      <c r="D3636" s="52">
        <v>354858</v>
      </c>
      <c r="E3636" s="70">
        <v>0</v>
      </c>
      <c r="F3636" s="122">
        <f t="shared" si="171"/>
        <v>532287</v>
      </c>
      <c r="G3636" s="105">
        <f t="shared" si="169"/>
        <v>141943.20000000001</v>
      </c>
      <c r="H3636" s="105">
        <f t="shared" si="170"/>
        <v>230657.7</v>
      </c>
      <c r="I3636" s="7" t="s">
        <v>17519</v>
      </c>
      <c r="J3636" s="7" t="s">
        <v>272</v>
      </c>
    </row>
    <row r="3637" spans="1:10" customFormat="1" x14ac:dyDescent="0.3">
      <c r="A3637" s="7" t="s">
        <v>8876</v>
      </c>
      <c r="B3637" s="7" t="s">
        <v>8877</v>
      </c>
      <c r="C3637" s="33">
        <v>0</v>
      </c>
      <c r="D3637" s="52">
        <v>196350</v>
      </c>
      <c r="E3637" s="70">
        <v>0</v>
      </c>
      <c r="F3637" s="122">
        <f t="shared" si="171"/>
        <v>294525</v>
      </c>
      <c r="G3637" s="105">
        <f t="shared" si="169"/>
        <v>78540</v>
      </c>
      <c r="H3637" s="105">
        <f t="shared" si="170"/>
        <v>127627.5</v>
      </c>
      <c r="I3637" s="7" t="s">
        <v>17519</v>
      </c>
      <c r="J3637" s="7" t="s">
        <v>272</v>
      </c>
    </row>
    <row r="3638" spans="1:10" customFormat="1" x14ac:dyDescent="0.3">
      <c r="A3638" s="7" t="s">
        <v>8878</v>
      </c>
      <c r="B3638" s="7" t="s">
        <v>8879</v>
      </c>
      <c r="C3638" s="33">
        <v>0</v>
      </c>
      <c r="D3638" s="52">
        <v>714000</v>
      </c>
      <c r="E3638" s="70">
        <v>0</v>
      </c>
      <c r="F3638" s="122">
        <f t="shared" si="171"/>
        <v>1071000</v>
      </c>
      <c r="G3638" s="105">
        <f t="shared" si="169"/>
        <v>285600</v>
      </c>
      <c r="H3638" s="105">
        <f t="shared" si="170"/>
        <v>464100</v>
      </c>
      <c r="I3638" s="7" t="s">
        <v>17519</v>
      </c>
      <c r="J3638" s="7" t="s">
        <v>272</v>
      </c>
    </row>
    <row r="3639" spans="1:10" customFormat="1" x14ac:dyDescent="0.3">
      <c r="A3639" s="7" t="s">
        <v>8880</v>
      </c>
      <c r="B3639" s="7" t="s">
        <v>8881</v>
      </c>
      <c r="C3639" s="33">
        <v>0</v>
      </c>
      <c r="D3639" s="52">
        <v>40698</v>
      </c>
      <c r="E3639" s="70">
        <v>38759.49</v>
      </c>
      <c r="F3639" s="122">
        <f t="shared" si="171"/>
        <v>58139.235000000001</v>
      </c>
      <c r="G3639" s="105">
        <f t="shared" si="169"/>
        <v>15503.796</v>
      </c>
      <c r="H3639" s="105">
        <f t="shared" si="170"/>
        <v>25193.6685</v>
      </c>
      <c r="I3639" s="7" t="s">
        <v>17519</v>
      </c>
      <c r="J3639" s="7" t="s">
        <v>272</v>
      </c>
    </row>
    <row r="3640" spans="1:10" customFormat="1" x14ac:dyDescent="0.3">
      <c r="A3640" s="7" t="s">
        <v>8882</v>
      </c>
      <c r="B3640" s="7" t="s">
        <v>8883</v>
      </c>
      <c r="C3640" s="33">
        <v>0</v>
      </c>
      <c r="D3640" s="52">
        <v>30980.46</v>
      </c>
      <c r="E3640" s="70">
        <v>0</v>
      </c>
      <c r="F3640" s="122">
        <f t="shared" si="171"/>
        <v>46470.69</v>
      </c>
      <c r="G3640" s="105">
        <f t="shared" si="169"/>
        <v>12392.184000000001</v>
      </c>
      <c r="H3640" s="105">
        <f t="shared" si="170"/>
        <v>20137.299000000003</v>
      </c>
      <c r="I3640" s="7" t="s">
        <v>17519</v>
      </c>
      <c r="J3640" s="7" t="s">
        <v>272</v>
      </c>
    </row>
    <row r="3641" spans="1:10" customFormat="1" x14ac:dyDescent="0.3">
      <c r="A3641" s="7" t="s">
        <v>8884</v>
      </c>
      <c r="B3641" s="7" t="s">
        <v>8885</v>
      </c>
      <c r="C3641" s="33">
        <v>0</v>
      </c>
      <c r="D3641" s="52">
        <v>40698</v>
      </c>
      <c r="E3641" s="70">
        <v>38759.49</v>
      </c>
      <c r="F3641" s="122">
        <f t="shared" si="171"/>
        <v>58139.235000000001</v>
      </c>
      <c r="G3641" s="105">
        <f t="shared" si="169"/>
        <v>15503.796</v>
      </c>
      <c r="H3641" s="105">
        <f t="shared" si="170"/>
        <v>25193.6685</v>
      </c>
      <c r="I3641" s="7" t="s">
        <v>17519</v>
      </c>
      <c r="J3641" s="7" t="s">
        <v>272</v>
      </c>
    </row>
    <row r="3642" spans="1:10" customFormat="1" x14ac:dyDescent="0.3">
      <c r="A3642" s="7" t="s">
        <v>8886</v>
      </c>
      <c r="B3642" s="7" t="s">
        <v>8887</v>
      </c>
      <c r="C3642" s="33">
        <v>0</v>
      </c>
      <c r="D3642" s="52">
        <v>194382.93</v>
      </c>
      <c r="E3642" s="70">
        <v>193586.82</v>
      </c>
      <c r="F3642" s="122">
        <f t="shared" si="171"/>
        <v>290380.23</v>
      </c>
      <c r="G3642" s="105">
        <f t="shared" si="169"/>
        <v>77434.727999999988</v>
      </c>
      <c r="H3642" s="105">
        <f t="shared" si="170"/>
        <v>125831.43299999999</v>
      </c>
      <c r="I3642" s="7" t="s">
        <v>17519</v>
      </c>
      <c r="J3642" s="7" t="s">
        <v>272</v>
      </c>
    </row>
    <row r="3643" spans="1:10" customFormat="1" x14ac:dyDescent="0.3">
      <c r="A3643" s="7" t="s">
        <v>8888</v>
      </c>
      <c r="B3643" s="7" t="s">
        <v>8889</v>
      </c>
      <c r="C3643" s="33">
        <v>0</v>
      </c>
      <c r="D3643" s="52">
        <v>40698</v>
      </c>
      <c r="E3643" s="70">
        <v>0</v>
      </c>
      <c r="F3643" s="122">
        <f t="shared" si="171"/>
        <v>61047</v>
      </c>
      <c r="G3643" s="105">
        <f t="shared" si="169"/>
        <v>16279.2</v>
      </c>
      <c r="H3643" s="105">
        <f t="shared" si="170"/>
        <v>26453.7</v>
      </c>
      <c r="I3643" s="7" t="s">
        <v>17519</v>
      </c>
      <c r="J3643" s="7" t="s">
        <v>272</v>
      </c>
    </row>
    <row r="3644" spans="1:10" customFormat="1" x14ac:dyDescent="0.3">
      <c r="A3644" s="7" t="s">
        <v>8890</v>
      </c>
      <c r="B3644" s="7" t="s">
        <v>8891</v>
      </c>
      <c r="C3644" s="33">
        <v>0</v>
      </c>
      <c r="D3644" s="52">
        <v>21377.16</v>
      </c>
      <c r="E3644" s="70">
        <v>0</v>
      </c>
      <c r="F3644" s="122">
        <f t="shared" si="171"/>
        <v>32065.739999999998</v>
      </c>
      <c r="G3644" s="105">
        <f t="shared" si="169"/>
        <v>8550.8639999999996</v>
      </c>
      <c r="H3644" s="105">
        <f t="shared" si="170"/>
        <v>13895.154</v>
      </c>
      <c r="I3644" s="7" t="s">
        <v>17519</v>
      </c>
      <c r="J3644" s="7" t="s">
        <v>272</v>
      </c>
    </row>
    <row r="3645" spans="1:10" customFormat="1" x14ac:dyDescent="0.3">
      <c r="A3645" s="7" t="s">
        <v>8892</v>
      </c>
      <c r="B3645" s="7" t="s">
        <v>8893</v>
      </c>
      <c r="C3645" s="33">
        <v>0</v>
      </c>
      <c r="D3645" s="52">
        <v>149186.73000000001</v>
      </c>
      <c r="E3645" s="70">
        <v>0</v>
      </c>
      <c r="F3645" s="122">
        <f t="shared" si="171"/>
        <v>223780.09500000003</v>
      </c>
      <c r="G3645" s="105">
        <f t="shared" si="169"/>
        <v>59674.69200000001</v>
      </c>
      <c r="H3645" s="105">
        <f t="shared" si="170"/>
        <v>96971.374500000005</v>
      </c>
      <c r="I3645" s="7" t="s">
        <v>17519</v>
      </c>
      <c r="J3645" s="7" t="s">
        <v>272</v>
      </c>
    </row>
    <row r="3646" spans="1:10" customFormat="1" x14ac:dyDescent="0.3">
      <c r="A3646" s="7" t="s">
        <v>8894</v>
      </c>
      <c r="B3646" s="7" t="s">
        <v>8895</v>
      </c>
      <c r="C3646" s="33">
        <v>0</v>
      </c>
      <c r="D3646" s="52">
        <v>358909.95</v>
      </c>
      <c r="E3646" s="70">
        <v>0</v>
      </c>
      <c r="F3646" s="122">
        <f t="shared" si="171"/>
        <v>538364.92500000005</v>
      </c>
      <c r="G3646" s="105">
        <f t="shared" si="169"/>
        <v>143563.98000000001</v>
      </c>
      <c r="H3646" s="105">
        <f t="shared" si="170"/>
        <v>233291.46750000003</v>
      </c>
      <c r="I3646" s="7" t="s">
        <v>17519</v>
      </c>
      <c r="J3646" s="7" t="s">
        <v>272</v>
      </c>
    </row>
    <row r="3647" spans="1:10" customFormat="1" x14ac:dyDescent="0.3">
      <c r="A3647" s="7" t="s">
        <v>8896</v>
      </c>
      <c r="B3647" s="7" t="s">
        <v>8897</v>
      </c>
      <c r="C3647" s="33">
        <v>0</v>
      </c>
      <c r="D3647" s="52">
        <v>101150</v>
      </c>
      <c r="E3647" s="70">
        <v>105196</v>
      </c>
      <c r="F3647" s="122">
        <f t="shared" si="171"/>
        <v>157794</v>
      </c>
      <c r="G3647" s="105">
        <f t="shared" si="169"/>
        <v>42078.400000000001</v>
      </c>
      <c r="H3647" s="105">
        <f t="shared" si="170"/>
        <v>68377.400000000009</v>
      </c>
      <c r="I3647" s="7" t="s">
        <v>17519</v>
      </c>
      <c r="J3647" s="7" t="s">
        <v>272</v>
      </c>
    </row>
    <row r="3648" spans="1:10" customFormat="1" x14ac:dyDescent="0.3">
      <c r="A3648" s="7" t="s">
        <v>8898</v>
      </c>
      <c r="B3648" s="7" t="s">
        <v>8899</v>
      </c>
      <c r="C3648" s="33">
        <v>0</v>
      </c>
      <c r="D3648" s="52">
        <v>521729.8</v>
      </c>
      <c r="E3648" s="70">
        <v>618800</v>
      </c>
      <c r="F3648" s="122">
        <f t="shared" si="171"/>
        <v>928200</v>
      </c>
      <c r="G3648" s="105">
        <f t="shared" si="169"/>
        <v>247520</v>
      </c>
      <c r="H3648" s="105">
        <f t="shared" si="170"/>
        <v>402220</v>
      </c>
      <c r="I3648" s="7" t="s">
        <v>17519</v>
      </c>
      <c r="J3648" s="7" t="s">
        <v>272</v>
      </c>
    </row>
    <row r="3649" spans="1:10" customFormat="1" x14ac:dyDescent="0.3">
      <c r="A3649" s="7" t="s">
        <v>8900</v>
      </c>
      <c r="B3649" s="7" t="s">
        <v>8901</v>
      </c>
      <c r="C3649" s="33">
        <v>0</v>
      </c>
      <c r="D3649" s="52">
        <v>562667.69999999995</v>
      </c>
      <c r="E3649" s="70">
        <v>0</v>
      </c>
      <c r="F3649" s="122">
        <f t="shared" si="171"/>
        <v>844001.54999999993</v>
      </c>
      <c r="G3649" s="105">
        <f t="shared" si="169"/>
        <v>225067.08</v>
      </c>
      <c r="H3649" s="105">
        <f t="shared" si="170"/>
        <v>365734.005</v>
      </c>
      <c r="I3649" s="7" t="s">
        <v>17519</v>
      </c>
      <c r="J3649" s="7" t="s">
        <v>272</v>
      </c>
    </row>
    <row r="3650" spans="1:10" customFormat="1" x14ac:dyDescent="0.3">
      <c r="A3650" s="7" t="s">
        <v>8902</v>
      </c>
      <c r="B3650" s="7" t="s">
        <v>8903</v>
      </c>
      <c r="C3650" s="33">
        <v>0</v>
      </c>
      <c r="D3650" s="52">
        <v>86596.3</v>
      </c>
      <c r="E3650" s="70">
        <v>0</v>
      </c>
      <c r="F3650" s="122">
        <f t="shared" si="171"/>
        <v>129894.45000000001</v>
      </c>
      <c r="G3650" s="105">
        <f t="shared" si="169"/>
        <v>34638.520000000004</v>
      </c>
      <c r="H3650" s="105">
        <f t="shared" si="170"/>
        <v>56287.595000000001</v>
      </c>
      <c r="I3650" s="7" t="s">
        <v>17519</v>
      </c>
      <c r="J3650" s="7" t="s">
        <v>272</v>
      </c>
    </row>
    <row r="3651" spans="1:10" customFormat="1" x14ac:dyDescent="0.3">
      <c r="A3651" s="7" t="s">
        <v>8904</v>
      </c>
      <c r="B3651" s="7" t="s">
        <v>8905</v>
      </c>
      <c r="C3651" s="33">
        <v>0</v>
      </c>
      <c r="D3651" s="52">
        <v>144882.5</v>
      </c>
      <c r="E3651" s="70">
        <v>0</v>
      </c>
      <c r="F3651" s="122">
        <f t="shared" si="171"/>
        <v>217323.75</v>
      </c>
      <c r="G3651" s="105">
        <f t="shared" si="169"/>
        <v>57953</v>
      </c>
      <c r="H3651" s="105">
        <f t="shared" si="170"/>
        <v>94173.625</v>
      </c>
      <c r="I3651" s="7" t="s">
        <v>17519</v>
      </c>
      <c r="J3651" s="7" t="s">
        <v>272</v>
      </c>
    </row>
    <row r="3652" spans="1:10" customFormat="1" x14ac:dyDescent="0.3">
      <c r="A3652" s="7" t="s">
        <v>8906</v>
      </c>
      <c r="B3652" s="7" t="s">
        <v>8907</v>
      </c>
      <c r="C3652" s="33">
        <v>0</v>
      </c>
      <c r="D3652" s="52">
        <v>88086.18</v>
      </c>
      <c r="E3652" s="70">
        <v>83875.960000000006</v>
      </c>
      <c r="F3652" s="122">
        <f t="shared" si="171"/>
        <v>125813.94</v>
      </c>
      <c r="G3652" s="105">
        <f t="shared" ref="G3652:G3715" si="172">(F3652/1.5)*0.4</f>
        <v>33550.384000000005</v>
      </c>
      <c r="H3652" s="105">
        <f t="shared" ref="H3652:H3715" si="173">(F3652/1.5)*0.65</f>
        <v>54519.374000000003</v>
      </c>
      <c r="I3652" s="7" t="s">
        <v>17519</v>
      </c>
      <c r="J3652" s="7" t="s">
        <v>272</v>
      </c>
    </row>
    <row r="3653" spans="1:10" customFormat="1" x14ac:dyDescent="0.3">
      <c r="A3653" s="7" t="s">
        <v>8908</v>
      </c>
      <c r="B3653" s="7" t="s">
        <v>8909</v>
      </c>
      <c r="C3653" s="33">
        <v>0</v>
      </c>
      <c r="D3653" s="52">
        <v>187692.16</v>
      </c>
      <c r="E3653" s="70">
        <v>193586.82</v>
      </c>
      <c r="F3653" s="122">
        <f t="shared" si="171"/>
        <v>290380.23</v>
      </c>
      <c r="G3653" s="105">
        <f t="shared" si="172"/>
        <v>77434.727999999988</v>
      </c>
      <c r="H3653" s="105">
        <f t="shared" si="173"/>
        <v>125831.43299999999</v>
      </c>
      <c r="I3653" s="7" t="s">
        <v>17519</v>
      </c>
      <c r="J3653" s="7" t="s">
        <v>272</v>
      </c>
    </row>
    <row r="3654" spans="1:10" customFormat="1" x14ac:dyDescent="0.3">
      <c r="A3654" s="7" t="s">
        <v>8910</v>
      </c>
      <c r="B3654" s="7" t="s">
        <v>8911</v>
      </c>
      <c r="C3654" s="33">
        <v>0</v>
      </c>
      <c r="D3654" s="52">
        <v>102102</v>
      </c>
      <c r="E3654" s="70">
        <v>0</v>
      </c>
      <c r="F3654" s="122">
        <f t="shared" si="171"/>
        <v>153153</v>
      </c>
      <c r="G3654" s="105">
        <f t="shared" si="172"/>
        <v>40840.800000000003</v>
      </c>
      <c r="H3654" s="105">
        <f t="shared" si="173"/>
        <v>66366.3</v>
      </c>
      <c r="I3654" s="7" t="s">
        <v>17519</v>
      </c>
      <c r="J3654" s="7" t="s">
        <v>272</v>
      </c>
    </row>
    <row r="3655" spans="1:10" customFormat="1" x14ac:dyDescent="0.3">
      <c r="A3655" s="7" t="s">
        <v>8912</v>
      </c>
      <c r="B3655" s="7" t="s">
        <v>8913</v>
      </c>
      <c r="C3655" s="33">
        <v>0</v>
      </c>
      <c r="D3655" s="52">
        <v>98175</v>
      </c>
      <c r="E3655" s="70">
        <v>0</v>
      </c>
      <c r="F3655" s="122">
        <f t="shared" ref="F3655:F3718" si="174">IF(E3655&gt;0,+E3655,IF(D3655&gt;0,+D3655,IF(C3655&gt;0,+C3655,0)))*1.5</f>
        <v>147262.5</v>
      </c>
      <c r="G3655" s="105">
        <f t="shared" si="172"/>
        <v>39270</v>
      </c>
      <c r="H3655" s="105">
        <f t="shared" si="173"/>
        <v>63813.75</v>
      </c>
      <c r="I3655" s="7" t="s">
        <v>17519</v>
      </c>
      <c r="J3655" s="7" t="s">
        <v>272</v>
      </c>
    </row>
    <row r="3656" spans="1:10" customFormat="1" x14ac:dyDescent="0.3">
      <c r="A3656" s="7" t="s">
        <v>8914</v>
      </c>
      <c r="B3656" s="7" t="s">
        <v>8915</v>
      </c>
      <c r="C3656" s="33">
        <v>0</v>
      </c>
      <c r="D3656" s="52">
        <v>8353.7999999999993</v>
      </c>
      <c r="E3656" s="70">
        <v>0</v>
      </c>
      <c r="F3656" s="122">
        <f t="shared" si="174"/>
        <v>12530.699999999999</v>
      </c>
      <c r="G3656" s="105">
        <f t="shared" si="172"/>
        <v>3341.52</v>
      </c>
      <c r="H3656" s="105">
        <f t="shared" si="173"/>
        <v>5429.9699999999993</v>
      </c>
      <c r="I3656" s="7" t="s">
        <v>17519</v>
      </c>
      <c r="J3656" s="7" t="s">
        <v>272</v>
      </c>
    </row>
    <row r="3657" spans="1:10" customFormat="1" x14ac:dyDescent="0.3">
      <c r="A3657" s="7" t="s">
        <v>8916</v>
      </c>
      <c r="B3657" s="7" t="s">
        <v>8917</v>
      </c>
      <c r="C3657" s="33">
        <v>0</v>
      </c>
      <c r="D3657" s="52">
        <v>7871.85</v>
      </c>
      <c r="E3657" s="70">
        <v>0</v>
      </c>
      <c r="F3657" s="122">
        <f t="shared" si="174"/>
        <v>11807.775000000001</v>
      </c>
      <c r="G3657" s="105">
        <f t="shared" si="172"/>
        <v>3148.7400000000007</v>
      </c>
      <c r="H3657" s="105">
        <f t="shared" si="173"/>
        <v>5116.7025000000012</v>
      </c>
      <c r="I3657" s="7" t="s">
        <v>17519</v>
      </c>
      <c r="J3657" s="7" t="s">
        <v>272</v>
      </c>
    </row>
    <row r="3658" spans="1:10" customFormat="1" x14ac:dyDescent="0.3">
      <c r="A3658" s="7" t="s">
        <v>8918</v>
      </c>
      <c r="B3658" s="7" t="s">
        <v>8919</v>
      </c>
      <c r="C3658" s="33">
        <v>0</v>
      </c>
      <c r="D3658" s="52">
        <v>13387.5</v>
      </c>
      <c r="E3658" s="70">
        <v>0</v>
      </c>
      <c r="F3658" s="122">
        <f t="shared" si="174"/>
        <v>20081.25</v>
      </c>
      <c r="G3658" s="105">
        <f t="shared" si="172"/>
        <v>5355</v>
      </c>
      <c r="H3658" s="105">
        <f t="shared" si="173"/>
        <v>8701.875</v>
      </c>
      <c r="I3658" s="7" t="s">
        <v>17519</v>
      </c>
      <c r="J3658" s="7" t="s">
        <v>272</v>
      </c>
    </row>
    <row r="3659" spans="1:10" customFormat="1" x14ac:dyDescent="0.3">
      <c r="A3659" s="7" t="s">
        <v>8920</v>
      </c>
      <c r="B3659" s="7" t="s">
        <v>8921</v>
      </c>
      <c r="C3659" s="33">
        <v>0</v>
      </c>
      <c r="D3659" s="52">
        <v>17945.2</v>
      </c>
      <c r="E3659" s="70">
        <v>0</v>
      </c>
      <c r="F3659" s="122">
        <f t="shared" si="174"/>
        <v>26917.800000000003</v>
      </c>
      <c r="G3659" s="105">
        <f t="shared" si="172"/>
        <v>7178.0800000000008</v>
      </c>
      <c r="H3659" s="105">
        <f t="shared" si="173"/>
        <v>11664.380000000001</v>
      </c>
      <c r="I3659" s="7" t="s">
        <v>17519</v>
      </c>
      <c r="J3659" s="7" t="s">
        <v>272</v>
      </c>
    </row>
    <row r="3660" spans="1:10" customFormat="1" x14ac:dyDescent="0.3">
      <c r="A3660" s="7" t="s">
        <v>8922</v>
      </c>
      <c r="B3660" s="7" t="s">
        <v>8923</v>
      </c>
      <c r="C3660" s="33">
        <v>0</v>
      </c>
      <c r="D3660" s="52">
        <v>24752</v>
      </c>
      <c r="E3660" s="70">
        <v>0</v>
      </c>
      <c r="F3660" s="122">
        <f t="shared" si="174"/>
        <v>37128</v>
      </c>
      <c r="G3660" s="105">
        <f t="shared" si="172"/>
        <v>9900.8000000000011</v>
      </c>
      <c r="H3660" s="105">
        <f t="shared" si="173"/>
        <v>16088.800000000001</v>
      </c>
      <c r="I3660" s="7" t="s">
        <v>17519</v>
      </c>
      <c r="J3660" s="7" t="s">
        <v>272</v>
      </c>
    </row>
    <row r="3661" spans="1:10" customFormat="1" x14ac:dyDescent="0.3">
      <c r="A3661" s="7" t="s">
        <v>8924</v>
      </c>
      <c r="B3661" s="7" t="s">
        <v>8925</v>
      </c>
      <c r="C3661" s="33">
        <v>0</v>
      </c>
      <c r="D3661" s="52">
        <v>21420</v>
      </c>
      <c r="E3661" s="70">
        <v>0</v>
      </c>
      <c r="F3661" s="122">
        <f t="shared" si="174"/>
        <v>32130</v>
      </c>
      <c r="G3661" s="105">
        <f t="shared" si="172"/>
        <v>8568</v>
      </c>
      <c r="H3661" s="105">
        <f t="shared" si="173"/>
        <v>13923</v>
      </c>
      <c r="I3661" s="7" t="s">
        <v>17519</v>
      </c>
      <c r="J3661" s="7" t="s">
        <v>272</v>
      </c>
    </row>
    <row r="3662" spans="1:10" customFormat="1" x14ac:dyDescent="0.3">
      <c r="A3662" s="7" t="s">
        <v>8926</v>
      </c>
      <c r="B3662" s="7" t="s">
        <v>8927</v>
      </c>
      <c r="C3662" s="33">
        <v>8145550</v>
      </c>
      <c r="D3662" s="52">
        <v>8145550</v>
      </c>
      <c r="E3662" s="70">
        <v>8145550</v>
      </c>
      <c r="F3662" s="122">
        <f t="shared" si="174"/>
        <v>12218325</v>
      </c>
      <c r="G3662" s="105">
        <f t="shared" si="172"/>
        <v>3258220</v>
      </c>
      <c r="H3662" s="105">
        <f t="shared" si="173"/>
        <v>5294607.5</v>
      </c>
      <c r="I3662" s="7" t="s">
        <v>17519</v>
      </c>
      <c r="J3662" s="7" t="s">
        <v>272</v>
      </c>
    </row>
    <row r="3663" spans="1:10" customFormat="1" x14ac:dyDescent="0.3">
      <c r="A3663" s="7" t="s">
        <v>8928</v>
      </c>
      <c r="B3663" s="7" t="s">
        <v>8929</v>
      </c>
      <c r="C3663" s="33">
        <v>0</v>
      </c>
      <c r="D3663" s="52">
        <v>7674.31</v>
      </c>
      <c r="E3663" s="70">
        <v>0</v>
      </c>
      <c r="F3663" s="122">
        <f t="shared" si="174"/>
        <v>11511.465</v>
      </c>
      <c r="G3663" s="105">
        <f t="shared" si="172"/>
        <v>3069.7240000000002</v>
      </c>
      <c r="H3663" s="105">
        <f t="shared" si="173"/>
        <v>4988.3015000000005</v>
      </c>
      <c r="I3663" s="7" t="s">
        <v>17519</v>
      </c>
      <c r="J3663" s="7" t="s">
        <v>272</v>
      </c>
    </row>
    <row r="3664" spans="1:10" customFormat="1" x14ac:dyDescent="0.3">
      <c r="A3664" s="7" t="s">
        <v>8930</v>
      </c>
      <c r="B3664" s="7" t="s">
        <v>8931</v>
      </c>
      <c r="C3664" s="33">
        <v>0</v>
      </c>
      <c r="D3664" s="52">
        <v>34950.300000000003</v>
      </c>
      <c r="E3664" s="70">
        <v>995357.65</v>
      </c>
      <c r="F3664" s="122">
        <f t="shared" si="174"/>
        <v>1493036.4750000001</v>
      </c>
      <c r="G3664" s="105">
        <f t="shared" si="172"/>
        <v>398143.06000000006</v>
      </c>
      <c r="H3664" s="105">
        <f t="shared" si="173"/>
        <v>646982.47250000003</v>
      </c>
      <c r="I3664" s="7" t="s">
        <v>17519</v>
      </c>
      <c r="J3664" s="7" t="s">
        <v>272</v>
      </c>
    </row>
    <row r="3665" spans="1:10" customFormat="1" x14ac:dyDescent="0.3">
      <c r="A3665" s="7" t="s">
        <v>8932</v>
      </c>
      <c r="B3665" s="7" t="s">
        <v>8933</v>
      </c>
      <c r="C3665" s="33">
        <v>0</v>
      </c>
      <c r="D3665" s="52">
        <v>27027.27</v>
      </c>
      <c r="E3665" s="70">
        <v>0</v>
      </c>
      <c r="F3665" s="122">
        <f t="shared" si="174"/>
        <v>40540.904999999999</v>
      </c>
      <c r="G3665" s="105">
        <f t="shared" si="172"/>
        <v>10810.908000000001</v>
      </c>
      <c r="H3665" s="105">
        <f t="shared" si="173"/>
        <v>17567.7255</v>
      </c>
      <c r="I3665" s="7" t="s">
        <v>17519</v>
      </c>
      <c r="J3665" s="7" t="s">
        <v>272</v>
      </c>
    </row>
    <row r="3666" spans="1:10" customFormat="1" x14ac:dyDescent="0.3">
      <c r="A3666" s="7" t="s">
        <v>8934</v>
      </c>
      <c r="B3666" s="7" t="s">
        <v>8935</v>
      </c>
      <c r="C3666" s="33">
        <v>0</v>
      </c>
      <c r="D3666" s="52">
        <v>547173.9</v>
      </c>
      <c r="E3666" s="70">
        <v>0</v>
      </c>
      <c r="F3666" s="122">
        <f t="shared" si="174"/>
        <v>820760.85000000009</v>
      </c>
      <c r="G3666" s="105">
        <f t="shared" si="172"/>
        <v>218869.56000000003</v>
      </c>
      <c r="H3666" s="105">
        <f t="shared" si="173"/>
        <v>355663.03500000003</v>
      </c>
      <c r="I3666" s="7" t="s">
        <v>17519</v>
      </c>
      <c r="J3666" s="7" t="s">
        <v>1159</v>
      </c>
    </row>
    <row r="3667" spans="1:10" customFormat="1" x14ac:dyDescent="0.3">
      <c r="A3667" s="7" t="s">
        <v>8936</v>
      </c>
      <c r="B3667" s="7" t="s">
        <v>8937</v>
      </c>
      <c r="C3667" s="33">
        <v>0</v>
      </c>
      <c r="D3667" s="52">
        <v>44270.05</v>
      </c>
      <c r="E3667" s="70">
        <v>0</v>
      </c>
      <c r="F3667" s="122">
        <f t="shared" si="174"/>
        <v>66405.075000000012</v>
      </c>
      <c r="G3667" s="105">
        <f t="shared" si="172"/>
        <v>17708.020000000004</v>
      </c>
      <c r="H3667" s="105">
        <f t="shared" si="173"/>
        <v>28775.532500000008</v>
      </c>
      <c r="I3667" s="7" t="s">
        <v>17519</v>
      </c>
      <c r="J3667" s="7" t="s">
        <v>272</v>
      </c>
    </row>
    <row r="3668" spans="1:10" customFormat="1" x14ac:dyDescent="0.3">
      <c r="A3668" s="7" t="s">
        <v>8938</v>
      </c>
      <c r="B3668" s="7" t="s">
        <v>8939</v>
      </c>
      <c r="C3668" s="33">
        <v>0</v>
      </c>
      <c r="D3668" s="52">
        <v>27889.86</v>
      </c>
      <c r="E3668" s="70">
        <v>0</v>
      </c>
      <c r="F3668" s="122">
        <f t="shared" si="174"/>
        <v>41834.79</v>
      </c>
      <c r="G3668" s="105">
        <f t="shared" si="172"/>
        <v>11155.944000000001</v>
      </c>
      <c r="H3668" s="105">
        <f t="shared" si="173"/>
        <v>18128.409</v>
      </c>
      <c r="I3668" s="7" t="s">
        <v>17519</v>
      </c>
      <c r="J3668" s="7" t="s">
        <v>272</v>
      </c>
    </row>
    <row r="3669" spans="1:10" customFormat="1" x14ac:dyDescent="0.3">
      <c r="A3669" s="7" t="s">
        <v>8940</v>
      </c>
      <c r="B3669" s="7" t="s">
        <v>8941</v>
      </c>
      <c r="C3669" s="33">
        <v>0</v>
      </c>
      <c r="D3669" s="52">
        <v>41730.68</v>
      </c>
      <c r="E3669" s="70">
        <v>0</v>
      </c>
      <c r="F3669" s="122">
        <f t="shared" si="174"/>
        <v>62596.020000000004</v>
      </c>
      <c r="G3669" s="105">
        <f t="shared" si="172"/>
        <v>16692.272000000001</v>
      </c>
      <c r="H3669" s="105">
        <f t="shared" si="173"/>
        <v>27124.942000000003</v>
      </c>
      <c r="I3669" s="7" t="s">
        <v>17519</v>
      </c>
      <c r="J3669" s="7" t="s">
        <v>272</v>
      </c>
    </row>
    <row r="3670" spans="1:10" customFormat="1" x14ac:dyDescent="0.3">
      <c r="A3670" s="7" t="s">
        <v>8942</v>
      </c>
      <c r="B3670" s="7" t="s">
        <v>8943</v>
      </c>
      <c r="C3670" s="33">
        <v>0</v>
      </c>
      <c r="D3670" s="52">
        <v>24383.25</v>
      </c>
      <c r="E3670" s="70">
        <v>0</v>
      </c>
      <c r="F3670" s="122">
        <f t="shared" si="174"/>
        <v>36574.875</v>
      </c>
      <c r="G3670" s="105">
        <f t="shared" si="172"/>
        <v>9753.3000000000011</v>
      </c>
      <c r="H3670" s="105">
        <f t="shared" si="173"/>
        <v>15849.112500000001</v>
      </c>
      <c r="I3670" s="7" t="s">
        <v>17519</v>
      </c>
      <c r="J3670" s="7" t="s">
        <v>272</v>
      </c>
    </row>
    <row r="3671" spans="1:10" customFormat="1" x14ac:dyDescent="0.3">
      <c r="A3671" s="7" t="s">
        <v>8944</v>
      </c>
      <c r="B3671" s="7" t="s">
        <v>8945</v>
      </c>
      <c r="C3671" s="33">
        <v>0</v>
      </c>
      <c r="D3671" s="52">
        <v>101811.64</v>
      </c>
      <c r="E3671" s="70">
        <v>0</v>
      </c>
      <c r="F3671" s="122">
        <f t="shared" si="174"/>
        <v>152717.46</v>
      </c>
      <c r="G3671" s="105">
        <f t="shared" si="172"/>
        <v>40724.656000000003</v>
      </c>
      <c r="H3671" s="105">
        <f t="shared" si="173"/>
        <v>66177.566000000006</v>
      </c>
      <c r="I3671" s="7" t="s">
        <v>17519</v>
      </c>
      <c r="J3671" s="7" t="s">
        <v>272</v>
      </c>
    </row>
    <row r="3672" spans="1:10" customFormat="1" x14ac:dyDescent="0.3">
      <c r="A3672" s="7" t="s">
        <v>8946</v>
      </c>
      <c r="B3672" s="7" t="s">
        <v>8947</v>
      </c>
      <c r="C3672" s="33">
        <v>0</v>
      </c>
      <c r="D3672" s="52">
        <v>101811.64</v>
      </c>
      <c r="E3672" s="70">
        <v>0</v>
      </c>
      <c r="F3672" s="122">
        <f t="shared" si="174"/>
        <v>152717.46</v>
      </c>
      <c r="G3672" s="105">
        <f t="shared" si="172"/>
        <v>40724.656000000003</v>
      </c>
      <c r="H3672" s="105">
        <f t="shared" si="173"/>
        <v>66177.566000000006</v>
      </c>
      <c r="I3672" s="7" t="s">
        <v>17519</v>
      </c>
      <c r="J3672" s="7" t="s">
        <v>272</v>
      </c>
    </row>
    <row r="3673" spans="1:10" customFormat="1" x14ac:dyDescent="0.3">
      <c r="A3673" s="7" t="s">
        <v>8948</v>
      </c>
      <c r="B3673" s="7" t="s">
        <v>8949</v>
      </c>
      <c r="C3673" s="33">
        <v>0</v>
      </c>
      <c r="D3673" s="52">
        <v>25862.27</v>
      </c>
      <c r="E3673" s="70">
        <v>0</v>
      </c>
      <c r="F3673" s="122">
        <f t="shared" si="174"/>
        <v>38793.404999999999</v>
      </c>
      <c r="G3673" s="105">
        <f t="shared" si="172"/>
        <v>10344.908000000001</v>
      </c>
      <c r="H3673" s="105">
        <f t="shared" si="173"/>
        <v>16810.4755</v>
      </c>
      <c r="I3673" s="7" t="s">
        <v>17519</v>
      </c>
      <c r="J3673" s="7" t="s">
        <v>272</v>
      </c>
    </row>
    <row r="3674" spans="1:10" customFormat="1" x14ac:dyDescent="0.3">
      <c r="A3674" s="7" t="s">
        <v>8950</v>
      </c>
      <c r="B3674" s="7" t="s">
        <v>8951</v>
      </c>
      <c r="C3674" s="33">
        <v>0</v>
      </c>
      <c r="D3674" s="52">
        <v>25862.27</v>
      </c>
      <c r="E3674" s="70">
        <v>0</v>
      </c>
      <c r="F3674" s="122">
        <f t="shared" si="174"/>
        <v>38793.404999999999</v>
      </c>
      <c r="G3674" s="105">
        <f t="shared" si="172"/>
        <v>10344.908000000001</v>
      </c>
      <c r="H3674" s="105">
        <f t="shared" si="173"/>
        <v>16810.4755</v>
      </c>
      <c r="I3674" s="7" t="s">
        <v>17519</v>
      </c>
      <c r="J3674" s="7" t="s">
        <v>272</v>
      </c>
    </row>
    <row r="3675" spans="1:10" customFormat="1" x14ac:dyDescent="0.3">
      <c r="A3675" s="7" t="s">
        <v>8952</v>
      </c>
      <c r="B3675" s="7" t="s">
        <v>8953</v>
      </c>
      <c r="C3675" s="33">
        <v>0</v>
      </c>
      <c r="D3675" s="52">
        <v>23059.82</v>
      </c>
      <c r="E3675" s="70">
        <v>0</v>
      </c>
      <c r="F3675" s="122">
        <f t="shared" si="174"/>
        <v>34589.729999999996</v>
      </c>
      <c r="G3675" s="105">
        <f t="shared" si="172"/>
        <v>9223.9279999999981</v>
      </c>
      <c r="H3675" s="105">
        <f t="shared" si="173"/>
        <v>14988.882999999998</v>
      </c>
      <c r="I3675" s="7" t="s">
        <v>17519</v>
      </c>
      <c r="J3675" s="7" t="s">
        <v>272</v>
      </c>
    </row>
    <row r="3676" spans="1:10" customFormat="1" x14ac:dyDescent="0.3">
      <c r="A3676" s="7" t="s">
        <v>8954</v>
      </c>
      <c r="B3676" s="7" t="s">
        <v>8955</v>
      </c>
      <c r="C3676" s="33">
        <v>0</v>
      </c>
      <c r="D3676" s="52">
        <v>23059.82</v>
      </c>
      <c r="E3676" s="70">
        <v>24072.51</v>
      </c>
      <c r="F3676" s="122">
        <f t="shared" si="174"/>
        <v>36108.764999999999</v>
      </c>
      <c r="G3676" s="105">
        <f t="shared" si="172"/>
        <v>9629.003999999999</v>
      </c>
      <c r="H3676" s="105">
        <f t="shared" si="173"/>
        <v>15647.1315</v>
      </c>
      <c r="I3676" s="7" t="s">
        <v>17519</v>
      </c>
      <c r="J3676" s="7" t="s">
        <v>272</v>
      </c>
    </row>
    <row r="3677" spans="1:10" customFormat="1" x14ac:dyDescent="0.3">
      <c r="A3677" s="7" t="s">
        <v>8956</v>
      </c>
      <c r="B3677" s="7" t="s">
        <v>8957</v>
      </c>
      <c r="C3677" s="33">
        <v>0</v>
      </c>
      <c r="D3677" s="52">
        <v>23059.82</v>
      </c>
      <c r="E3677" s="70">
        <v>0</v>
      </c>
      <c r="F3677" s="122">
        <f t="shared" si="174"/>
        <v>34589.729999999996</v>
      </c>
      <c r="G3677" s="105">
        <f t="shared" si="172"/>
        <v>9223.9279999999981</v>
      </c>
      <c r="H3677" s="105">
        <f t="shared" si="173"/>
        <v>14988.882999999998</v>
      </c>
      <c r="I3677" s="7" t="s">
        <v>17519</v>
      </c>
      <c r="J3677" s="7" t="s">
        <v>272</v>
      </c>
    </row>
    <row r="3678" spans="1:10" customFormat="1" x14ac:dyDescent="0.3">
      <c r="A3678" s="7" t="s">
        <v>8958</v>
      </c>
      <c r="B3678" s="7" t="s">
        <v>8959</v>
      </c>
      <c r="C3678" s="33">
        <v>0</v>
      </c>
      <c r="D3678" s="52">
        <v>63235.41</v>
      </c>
      <c r="E3678" s="70">
        <v>0</v>
      </c>
      <c r="F3678" s="122">
        <f t="shared" si="174"/>
        <v>94853.115000000005</v>
      </c>
      <c r="G3678" s="105">
        <f t="shared" si="172"/>
        <v>25294.164000000004</v>
      </c>
      <c r="H3678" s="105">
        <f t="shared" si="173"/>
        <v>41103.016500000005</v>
      </c>
      <c r="I3678" s="7" t="s">
        <v>17519</v>
      </c>
      <c r="J3678" s="7" t="s">
        <v>272</v>
      </c>
    </row>
    <row r="3679" spans="1:10" customFormat="1" x14ac:dyDescent="0.3">
      <c r="A3679" s="7" t="s">
        <v>8960</v>
      </c>
      <c r="B3679" s="7" t="s">
        <v>8961</v>
      </c>
      <c r="C3679" s="33">
        <v>0</v>
      </c>
      <c r="D3679" s="52">
        <v>68304.81</v>
      </c>
      <c r="E3679" s="70">
        <v>0</v>
      </c>
      <c r="F3679" s="122">
        <f t="shared" si="174"/>
        <v>102457.215</v>
      </c>
      <c r="G3679" s="105">
        <f t="shared" si="172"/>
        <v>27321.923999999999</v>
      </c>
      <c r="H3679" s="105">
        <f t="shared" si="173"/>
        <v>44398.126499999998</v>
      </c>
      <c r="I3679" s="7" t="s">
        <v>17519</v>
      </c>
      <c r="J3679" s="7" t="s">
        <v>272</v>
      </c>
    </row>
    <row r="3680" spans="1:10" customFormat="1" x14ac:dyDescent="0.3">
      <c r="A3680" s="7" t="s">
        <v>8962</v>
      </c>
      <c r="B3680" s="7" t="s">
        <v>8963</v>
      </c>
      <c r="C3680" s="33">
        <v>0</v>
      </c>
      <c r="D3680" s="52">
        <v>188311.55</v>
      </c>
      <c r="E3680" s="70">
        <v>0</v>
      </c>
      <c r="F3680" s="122">
        <f t="shared" si="174"/>
        <v>282467.32499999995</v>
      </c>
      <c r="G3680" s="105">
        <f t="shared" si="172"/>
        <v>75324.619999999981</v>
      </c>
      <c r="H3680" s="105">
        <f t="shared" si="173"/>
        <v>122402.50749999998</v>
      </c>
      <c r="I3680" s="7" t="s">
        <v>17519</v>
      </c>
      <c r="J3680" s="7" t="s">
        <v>272</v>
      </c>
    </row>
    <row r="3681" spans="1:10" customFormat="1" x14ac:dyDescent="0.3">
      <c r="A3681" s="7" t="s">
        <v>8964</v>
      </c>
      <c r="B3681" s="7" t="s">
        <v>8965</v>
      </c>
      <c r="C3681" s="33">
        <v>0</v>
      </c>
      <c r="D3681" s="52">
        <v>77695.100000000006</v>
      </c>
      <c r="E3681" s="70">
        <v>0</v>
      </c>
      <c r="F3681" s="122">
        <f t="shared" si="174"/>
        <v>116542.65000000001</v>
      </c>
      <c r="G3681" s="105">
        <f t="shared" si="172"/>
        <v>31078.040000000005</v>
      </c>
      <c r="H3681" s="105">
        <f t="shared" si="173"/>
        <v>50501.815000000002</v>
      </c>
      <c r="I3681" s="7" t="s">
        <v>17519</v>
      </c>
      <c r="J3681" s="7" t="s">
        <v>272</v>
      </c>
    </row>
    <row r="3682" spans="1:10" customFormat="1" x14ac:dyDescent="0.3">
      <c r="A3682" s="7" t="s">
        <v>8966</v>
      </c>
      <c r="B3682" s="7" t="s">
        <v>8967</v>
      </c>
      <c r="C3682" s="33">
        <v>0</v>
      </c>
      <c r="D3682" s="52">
        <v>999421.5</v>
      </c>
      <c r="E3682" s="70">
        <v>0</v>
      </c>
      <c r="F3682" s="122">
        <f t="shared" si="174"/>
        <v>1499132.25</v>
      </c>
      <c r="G3682" s="105">
        <f t="shared" si="172"/>
        <v>399768.60000000003</v>
      </c>
      <c r="H3682" s="105">
        <f t="shared" si="173"/>
        <v>649623.97499999998</v>
      </c>
      <c r="I3682" s="7" t="s">
        <v>17519</v>
      </c>
      <c r="J3682" s="7" t="s">
        <v>272</v>
      </c>
    </row>
    <row r="3683" spans="1:10" customFormat="1" x14ac:dyDescent="0.3">
      <c r="A3683" s="7" t="s">
        <v>8968</v>
      </c>
      <c r="B3683" s="7" t="s">
        <v>8969</v>
      </c>
      <c r="C3683" s="33">
        <v>0</v>
      </c>
      <c r="D3683" s="52">
        <v>702701.05</v>
      </c>
      <c r="E3683" s="70">
        <v>0</v>
      </c>
      <c r="F3683" s="122">
        <f t="shared" si="174"/>
        <v>1054051.5750000002</v>
      </c>
      <c r="G3683" s="105">
        <f t="shared" si="172"/>
        <v>281080.4200000001</v>
      </c>
      <c r="H3683" s="105">
        <f t="shared" si="173"/>
        <v>456755.68250000011</v>
      </c>
      <c r="I3683" s="7" t="s">
        <v>17519</v>
      </c>
      <c r="J3683" s="7" t="s">
        <v>272</v>
      </c>
    </row>
    <row r="3684" spans="1:10" customFormat="1" x14ac:dyDescent="0.3">
      <c r="A3684" s="7" t="s">
        <v>8970</v>
      </c>
      <c r="B3684" s="7" t="s">
        <v>8971</v>
      </c>
      <c r="C3684" s="33">
        <v>64260</v>
      </c>
      <c r="D3684" s="52">
        <v>69020</v>
      </c>
      <c r="E3684" s="70">
        <v>70210</v>
      </c>
      <c r="F3684" s="122">
        <f t="shared" si="174"/>
        <v>105315</v>
      </c>
      <c r="G3684" s="105">
        <f t="shared" si="172"/>
        <v>28084</v>
      </c>
      <c r="H3684" s="105">
        <f t="shared" si="173"/>
        <v>45636.5</v>
      </c>
      <c r="I3684" s="7" t="s">
        <v>17519</v>
      </c>
      <c r="J3684" s="7" t="s">
        <v>272</v>
      </c>
    </row>
    <row r="3685" spans="1:10" customFormat="1" x14ac:dyDescent="0.3">
      <c r="A3685" s="7" t="s">
        <v>8972</v>
      </c>
      <c r="B3685" s="7" t="s">
        <v>8973</v>
      </c>
      <c r="C3685" s="66">
        <v>46291</v>
      </c>
      <c r="D3685" s="68">
        <v>69020</v>
      </c>
      <c r="E3685" s="70">
        <v>70210</v>
      </c>
      <c r="F3685" s="122">
        <f t="shared" si="174"/>
        <v>105315</v>
      </c>
      <c r="G3685" s="105">
        <f t="shared" si="172"/>
        <v>28084</v>
      </c>
      <c r="H3685" s="105">
        <f t="shared" si="173"/>
        <v>45636.5</v>
      </c>
      <c r="I3685" s="7" t="s">
        <v>17519</v>
      </c>
      <c r="J3685" s="7" t="s">
        <v>272</v>
      </c>
    </row>
    <row r="3686" spans="1:10" customFormat="1" x14ac:dyDescent="0.3">
      <c r="A3686" s="7" t="s">
        <v>8974</v>
      </c>
      <c r="B3686" s="7" t="s">
        <v>8975</v>
      </c>
      <c r="C3686" s="33">
        <v>86870</v>
      </c>
      <c r="D3686" s="52">
        <v>69020</v>
      </c>
      <c r="E3686" s="70">
        <v>70210</v>
      </c>
      <c r="F3686" s="122">
        <f t="shared" si="174"/>
        <v>105315</v>
      </c>
      <c r="G3686" s="105">
        <f t="shared" si="172"/>
        <v>28084</v>
      </c>
      <c r="H3686" s="105">
        <f t="shared" si="173"/>
        <v>45636.5</v>
      </c>
      <c r="I3686" s="7" t="s">
        <v>17519</v>
      </c>
      <c r="J3686" s="7" t="s">
        <v>272</v>
      </c>
    </row>
    <row r="3687" spans="1:10" customFormat="1" x14ac:dyDescent="0.3">
      <c r="A3687" s="7" t="s">
        <v>8976</v>
      </c>
      <c r="B3687" s="7" t="s">
        <v>8977</v>
      </c>
      <c r="C3687" s="33">
        <v>64260</v>
      </c>
      <c r="D3687" s="52">
        <v>69020</v>
      </c>
      <c r="E3687" s="70">
        <v>70210</v>
      </c>
      <c r="F3687" s="122">
        <f t="shared" si="174"/>
        <v>105315</v>
      </c>
      <c r="G3687" s="105">
        <f t="shared" si="172"/>
        <v>28084</v>
      </c>
      <c r="H3687" s="105">
        <f t="shared" si="173"/>
        <v>45636.5</v>
      </c>
      <c r="I3687" s="7" t="s">
        <v>17519</v>
      </c>
      <c r="J3687" s="7" t="s">
        <v>272</v>
      </c>
    </row>
    <row r="3688" spans="1:10" customFormat="1" x14ac:dyDescent="0.3">
      <c r="A3688" s="7" t="s">
        <v>8978</v>
      </c>
      <c r="B3688" s="7" t="s">
        <v>8979</v>
      </c>
      <c r="C3688" s="33">
        <v>0</v>
      </c>
      <c r="D3688" s="52">
        <v>1606500</v>
      </c>
      <c r="E3688" s="70">
        <v>1606500</v>
      </c>
      <c r="F3688" s="122">
        <f t="shared" si="174"/>
        <v>2409750</v>
      </c>
      <c r="G3688" s="105">
        <f t="shared" si="172"/>
        <v>642600</v>
      </c>
      <c r="H3688" s="105">
        <f t="shared" si="173"/>
        <v>1044225</v>
      </c>
      <c r="I3688" s="7" t="s">
        <v>17519</v>
      </c>
      <c r="J3688" s="7" t="s">
        <v>272</v>
      </c>
    </row>
    <row r="3689" spans="1:10" customFormat="1" x14ac:dyDescent="0.3">
      <c r="A3689" s="7" t="s">
        <v>8980</v>
      </c>
      <c r="B3689" s="7" t="s">
        <v>8981</v>
      </c>
      <c r="C3689" s="33">
        <v>0</v>
      </c>
      <c r="D3689" s="52">
        <v>1653964.34</v>
      </c>
      <c r="E3689" s="70">
        <v>0</v>
      </c>
      <c r="F3689" s="122">
        <f t="shared" si="174"/>
        <v>2480946.5100000002</v>
      </c>
      <c r="G3689" s="105">
        <f t="shared" si="172"/>
        <v>661585.73600000003</v>
      </c>
      <c r="H3689" s="105">
        <f t="shared" si="173"/>
        <v>1075076.821</v>
      </c>
      <c r="I3689" s="7" t="s">
        <v>17519</v>
      </c>
      <c r="J3689" s="7" t="s">
        <v>272</v>
      </c>
    </row>
    <row r="3690" spans="1:10" customFormat="1" x14ac:dyDescent="0.3">
      <c r="A3690" s="7" t="s">
        <v>8982</v>
      </c>
      <c r="B3690" s="7" t="s">
        <v>8983</v>
      </c>
      <c r="C3690" s="33">
        <v>785400</v>
      </c>
      <c r="D3690" s="52">
        <v>785400</v>
      </c>
      <c r="E3690" s="70">
        <v>467017.88</v>
      </c>
      <c r="F3690" s="122">
        <f t="shared" si="174"/>
        <v>700526.82000000007</v>
      </c>
      <c r="G3690" s="105">
        <f t="shared" si="172"/>
        <v>186807.15200000003</v>
      </c>
      <c r="H3690" s="105">
        <f t="shared" si="173"/>
        <v>303561.62200000003</v>
      </c>
      <c r="I3690" s="7" t="s">
        <v>17519</v>
      </c>
      <c r="J3690" s="7" t="s">
        <v>272</v>
      </c>
    </row>
    <row r="3691" spans="1:10" customFormat="1" x14ac:dyDescent="0.3">
      <c r="A3691" s="7" t="s">
        <v>8984</v>
      </c>
      <c r="B3691" s="7" t="s">
        <v>8985</v>
      </c>
      <c r="C3691" s="33">
        <v>785400</v>
      </c>
      <c r="D3691" s="52">
        <v>785400</v>
      </c>
      <c r="E3691" s="70">
        <v>467017.88</v>
      </c>
      <c r="F3691" s="122">
        <f t="shared" si="174"/>
        <v>700526.82000000007</v>
      </c>
      <c r="G3691" s="105">
        <f t="shared" si="172"/>
        <v>186807.15200000003</v>
      </c>
      <c r="H3691" s="105">
        <f t="shared" si="173"/>
        <v>303561.62200000003</v>
      </c>
      <c r="I3691" s="7" t="s">
        <v>17519</v>
      </c>
      <c r="J3691" s="7" t="s">
        <v>272</v>
      </c>
    </row>
    <row r="3692" spans="1:10" customFormat="1" x14ac:dyDescent="0.3">
      <c r="A3692" s="7" t="s">
        <v>8986</v>
      </c>
      <c r="B3692" s="7" t="s">
        <v>8987</v>
      </c>
      <c r="C3692" s="33">
        <v>0</v>
      </c>
      <c r="D3692" s="52">
        <v>284648</v>
      </c>
      <c r="E3692" s="70">
        <v>0</v>
      </c>
      <c r="F3692" s="122">
        <f t="shared" si="174"/>
        <v>426972</v>
      </c>
      <c r="G3692" s="105">
        <f t="shared" si="172"/>
        <v>113859.20000000001</v>
      </c>
      <c r="H3692" s="105">
        <f t="shared" si="173"/>
        <v>185021.2</v>
      </c>
      <c r="I3692" s="7" t="s">
        <v>17519</v>
      </c>
      <c r="J3692" s="7" t="s">
        <v>272</v>
      </c>
    </row>
    <row r="3693" spans="1:10" customFormat="1" x14ac:dyDescent="0.3">
      <c r="A3693" s="7" t="s">
        <v>8988</v>
      </c>
      <c r="B3693" s="7" t="s">
        <v>8989</v>
      </c>
      <c r="C3693" s="33">
        <v>0</v>
      </c>
      <c r="D3693" s="52">
        <v>130900</v>
      </c>
      <c r="E3693" s="70">
        <v>0</v>
      </c>
      <c r="F3693" s="122">
        <f t="shared" si="174"/>
        <v>196350</v>
      </c>
      <c r="G3693" s="105">
        <f t="shared" si="172"/>
        <v>52360</v>
      </c>
      <c r="H3693" s="105">
        <f t="shared" si="173"/>
        <v>85085</v>
      </c>
      <c r="I3693" s="7" t="s">
        <v>17519</v>
      </c>
      <c r="J3693" s="7" t="s">
        <v>272</v>
      </c>
    </row>
    <row r="3694" spans="1:10" customFormat="1" x14ac:dyDescent="0.3">
      <c r="A3694" s="7" t="s">
        <v>8990</v>
      </c>
      <c r="B3694" s="7" t="s">
        <v>8991</v>
      </c>
      <c r="C3694" s="33">
        <v>26180</v>
      </c>
      <c r="D3694" s="52">
        <v>33320</v>
      </c>
      <c r="E3694" s="70">
        <v>27370</v>
      </c>
      <c r="F3694" s="122">
        <f t="shared" si="174"/>
        <v>41055</v>
      </c>
      <c r="G3694" s="105">
        <f t="shared" si="172"/>
        <v>10948</v>
      </c>
      <c r="H3694" s="105">
        <f t="shared" si="173"/>
        <v>17790.5</v>
      </c>
      <c r="I3694" s="7" t="s">
        <v>17519</v>
      </c>
      <c r="J3694" s="7" t="s">
        <v>272</v>
      </c>
    </row>
    <row r="3695" spans="1:10" customFormat="1" x14ac:dyDescent="0.3">
      <c r="A3695" s="7" t="s">
        <v>8992</v>
      </c>
      <c r="B3695" s="7" t="s">
        <v>8993</v>
      </c>
      <c r="C3695" s="33">
        <v>26180</v>
      </c>
      <c r="D3695" s="52">
        <v>32130</v>
      </c>
      <c r="E3695" s="70">
        <v>27370</v>
      </c>
      <c r="F3695" s="122">
        <f t="shared" si="174"/>
        <v>41055</v>
      </c>
      <c r="G3695" s="105">
        <f t="shared" si="172"/>
        <v>10948</v>
      </c>
      <c r="H3695" s="105">
        <f t="shared" si="173"/>
        <v>17790.5</v>
      </c>
      <c r="I3695" s="7" t="s">
        <v>17519</v>
      </c>
      <c r="J3695" s="7" t="s">
        <v>272</v>
      </c>
    </row>
    <row r="3696" spans="1:10" customFormat="1" x14ac:dyDescent="0.3">
      <c r="A3696" s="7" t="s">
        <v>8994</v>
      </c>
      <c r="B3696" s="7" t="s">
        <v>8995</v>
      </c>
      <c r="C3696" s="33">
        <v>0</v>
      </c>
      <c r="D3696" s="52">
        <v>36067.71</v>
      </c>
      <c r="E3696" s="70">
        <v>0</v>
      </c>
      <c r="F3696" s="122">
        <f t="shared" si="174"/>
        <v>54101.565000000002</v>
      </c>
      <c r="G3696" s="105">
        <f t="shared" si="172"/>
        <v>14427.084000000001</v>
      </c>
      <c r="H3696" s="105">
        <f t="shared" si="173"/>
        <v>23444.011500000001</v>
      </c>
      <c r="I3696" s="7" t="s">
        <v>17519</v>
      </c>
      <c r="J3696" s="7" t="s">
        <v>272</v>
      </c>
    </row>
    <row r="3697" spans="1:10" customFormat="1" x14ac:dyDescent="0.3">
      <c r="A3697" s="7" t="s">
        <v>8996</v>
      </c>
      <c r="B3697" s="7" t="s">
        <v>8997</v>
      </c>
      <c r="C3697" s="33">
        <v>0</v>
      </c>
      <c r="D3697" s="52">
        <v>361185.23</v>
      </c>
      <c r="E3697" s="70">
        <v>0</v>
      </c>
      <c r="F3697" s="122">
        <f t="shared" si="174"/>
        <v>541777.84499999997</v>
      </c>
      <c r="G3697" s="105">
        <f t="shared" si="172"/>
        <v>144474.092</v>
      </c>
      <c r="H3697" s="105">
        <f t="shared" si="173"/>
        <v>234770.3995</v>
      </c>
      <c r="I3697" s="7" t="s">
        <v>17519</v>
      </c>
      <c r="J3697" s="7" t="s">
        <v>272</v>
      </c>
    </row>
    <row r="3698" spans="1:10" customFormat="1" x14ac:dyDescent="0.3">
      <c r="A3698" s="7" t="s">
        <v>8998</v>
      </c>
      <c r="B3698" s="7" t="s">
        <v>8999</v>
      </c>
      <c r="C3698" s="33">
        <v>0</v>
      </c>
      <c r="D3698" s="52">
        <v>625196.25</v>
      </c>
      <c r="E3698" s="70">
        <v>0</v>
      </c>
      <c r="F3698" s="122">
        <f t="shared" si="174"/>
        <v>937794.375</v>
      </c>
      <c r="G3698" s="105">
        <f t="shared" si="172"/>
        <v>250078.5</v>
      </c>
      <c r="H3698" s="105">
        <f t="shared" si="173"/>
        <v>406377.5625</v>
      </c>
      <c r="I3698" s="7" t="s">
        <v>17519</v>
      </c>
      <c r="J3698" s="7" t="s">
        <v>272</v>
      </c>
    </row>
    <row r="3699" spans="1:10" customFormat="1" x14ac:dyDescent="0.3">
      <c r="A3699" s="7" t="s">
        <v>9000</v>
      </c>
      <c r="B3699" s="7" t="s">
        <v>9001</v>
      </c>
      <c r="C3699" s="33">
        <v>0</v>
      </c>
      <c r="D3699" s="52">
        <v>162960.98000000001</v>
      </c>
      <c r="E3699" s="70">
        <v>0</v>
      </c>
      <c r="F3699" s="122">
        <f t="shared" si="174"/>
        <v>244441.47000000003</v>
      </c>
      <c r="G3699" s="105">
        <f t="shared" si="172"/>
        <v>65184.392000000007</v>
      </c>
      <c r="H3699" s="105">
        <f t="shared" si="173"/>
        <v>105924.63700000002</v>
      </c>
      <c r="I3699" s="7" t="s">
        <v>17519</v>
      </c>
      <c r="J3699" s="7" t="s">
        <v>272</v>
      </c>
    </row>
    <row r="3700" spans="1:10" customFormat="1" x14ac:dyDescent="0.3">
      <c r="A3700" s="7" t="s">
        <v>9002</v>
      </c>
      <c r="B3700" s="7" t="s">
        <v>9003</v>
      </c>
      <c r="C3700" s="33">
        <v>0</v>
      </c>
      <c r="D3700" s="52">
        <v>37639.699999999997</v>
      </c>
      <c r="E3700" s="70">
        <v>0</v>
      </c>
      <c r="F3700" s="122">
        <f t="shared" si="174"/>
        <v>56459.549999999996</v>
      </c>
      <c r="G3700" s="105">
        <f t="shared" si="172"/>
        <v>15055.88</v>
      </c>
      <c r="H3700" s="105">
        <f t="shared" si="173"/>
        <v>24465.805</v>
      </c>
      <c r="I3700" s="7" t="s">
        <v>17519</v>
      </c>
      <c r="J3700" s="7" t="s">
        <v>272</v>
      </c>
    </row>
    <row r="3701" spans="1:10" customFormat="1" x14ac:dyDescent="0.3">
      <c r="A3701" s="7" t="s">
        <v>9004</v>
      </c>
      <c r="B3701" s="7" t="s">
        <v>9005</v>
      </c>
      <c r="C3701" s="33">
        <v>0</v>
      </c>
      <c r="D3701" s="52">
        <v>37639.699999999997</v>
      </c>
      <c r="E3701" s="70">
        <v>0</v>
      </c>
      <c r="F3701" s="122">
        <f t="shared" si="174"/>
        <v>56459.549999999996</v>
      </c>
      <c r="G3701" s="105">
        <f t="shared" si="172"/>
        <v>15055.88</v>
      </c>
      <c r="H3701" s="105">
        <f t="shared" si="173"/>
        <v>24465.805</v>
      </c>
      <c r="I3701" s="7" t="s">
        <v>17519</v>
      </c>
      <c r="J3701" s="7" t="s">
        <v>272</v>
      </c>
    </row>
    <row r="3702" spans="1:10" customFormat="1" x14ac:dyDescent="0.3">
      <c r="A3702" s="7" t="s">
        <v>9006</v>
      </c>
      <c r="B3702" s="7" t="s">
        <v>9007</v>
      </c>
      <c r="C3702" s="33">
        <v>0</v>
      </c>
      <c r="D3702" s="52">
        <v>7674.31</v>
      </c>
      <c r="E3702" s="70">
        <v>7674.31</v>
      </c>
      <c r="F3702" s="122">
        <f t="shared" si="174"/>
        <v>11511.465</v>
      </c>
      <c r="G3702" s="105">
        <f t="shared" si="172"/>
        <v>3069.7240000000002</v>
      </c>
      <c r="H3702" s="105">
        <f t="shared" si="173"/>
        <v>4988.3015000000005</v>
      </c>
      <c r="I3702" s="7" t="s">
        <v>17519</v>
      </c>
      <c r="J3702" s="7" t="s">
        <v>272</v>
      </c>
    </row>
    <row r="3703" spans="1:10" customFormat="1" x14ac:dyDescent="0.3">
      <c r="A3703" s="7" t="s">
        <v>9008</v>
      </c>
      <c r="B3703" s="7" t="s">
        <v>9009</v>
      </c>
      <c r="C3703" s="33">
        <v>0</v>
      </c>
      <c r="D3703" s="52">
        <v>435864.87</v>
      </c>
      <c r="E3703" s="70">
        <v>722821.47</v>
      </c>
      <c r="F3703" s="122">
        <f t="shared" si="174"/>
        <v>1084232.2050000001</v>
      </c>
      <c r="G3703" s="105">
        <f t="shared" si="172"/>
        <v>289128.58800000005</v>
      </c>
      <c r="H3703" s="105">
        <f t="shared" si="173"/>
        <v>469833.9555000001</v>
      </c>
      <c r="I3703" s="7" t="s">
        <v>17519</v>
      </c>
      <c r="J3703" s="7" t="s">
        <v>272</v>
      </c>
    </row>
    <row r="3704" spans="1:10" customFormat="1" x14ac:dyDescent="0.3">
      <c r="A3704" s="7" t="s">
        <v>9010</v>
      </c>
      <c r="B3704" s="7" t="s">
        <v>9011</v>
      </c>
      <c r="C3704" s="33">
        <v>0</v>
      </c>
      <c r="D3704" s="52">
        <v>8703.66</v>
      </c>
      <c r="E3704" s="70">
        <v>0</v>
      </c>
      <c r="F3704" s="122">
        <f t="shared" si="174"/>
        <v>13055.49</v>
      </c>
      <c r="G3704" s="105">
        <f t="shared" si="172"/>
        <v>3481.4639999999999</v>
      </c>
      <c r="H3704" s="105">
        <f t="shared" si="173"/>
        <v>5657.3789999999999</v>
      </c>
      <c r="I3704" s="7" t="s">
        <v>17519</v>
      </c>
      <c r="J3704" s="7" t="s">
        <v>272</v>
      </c>
    </row>
    <row r="3705" spans="1:10" customFormat="1" x14ac:dyDescent="0.3">
      <c r="A3705" s="7" t="s">
        <v>9012</v>
      </c>
      <c r="B3705" s="7" t="s">
        <v>9013</v>
      </c>
      <c r="C3705" s="33">
        <v>0</v>
      </c>
      <c r="D3705" s="52">
        <v>24090.76</v>
      </c>
      <c r="E3705" s="70">
        <v>0</v>
      </c>
      <c r="F3705" s="122">
        <f t="shared" si="174"/>
        <v>36136.14</v>
      </c>
      <c r="G3705" s="105">
        <f t="shared" si="172"/>
        <v>9636.3040000000001</v>
      </c>
      <c r="H3705" s="105">
        <f t="shared" si="173"/>
        <v>15658.993999999999</v>
      </c>
      <c r="I3705" s="7" t="s">
        <v>17519</v>
      </c>
      <c r="J3705" s="7" t="s">
        <v>272</v>
      </c>
    </row>
    <row r="3706" spans="1:10" customFormat="1" x14ac:dyDescent="0.3">
      <c r="A3706" s="7" t="s">
        <v>9014</v>
      </c>
      <c r="B3706" s="7" t="s">
        <v>9015</v>
      </c>
      <c r="C3706" s="33">
        <v>0</v>
      </c>
      <c r="D3706" s="52">
        <v>23877.95</v>
      </c>
      <c r="E3706" s="70">
        <v>0</v>
      </c>
      <c r="F3706" s="122">
        <f t="shared" si="174"/>
        <v>35816.925000000003</v>
      </c>
      <c r="G3706" s="105">
        <f t="shared" si="172"/>
        <v>9551.18</v>
      </c>
      <c r="H3706" s="105">
        <f t="shared" si="173"/>
        <v>15520.667500000001</v>
      </c>
      <c r="I3706" s="7" t="s">
        <v>17519</v>
      </c>
      <c r="J3706" s="7" t="s">
        <v>272</v>
      </c>
    </row>
    <row r="3707" spans="1:10" customFormat="1" x14ac:dyDescent="0.3">
      <c r="A3707" s="7" t="s">
        <v>9016</v>
      </c>
      <c r="B3707" s="7" t="s">
        <v>9017</v>
      </c>
      <c r="C3707" s="33">
        <v>0</v>
      </c>
      <c r="D3707" s="52">
        <v>170483.37</v>
      </c>
      <c r="E3707" s="70">
        <v>58709.84</v>
      </c>
      <c r="F3707" s="122">
        <f t="shared" si="174"/>
        <v>88064.76</v>
      </c>
      <c r="G3707" s="105">
        <f t="shared" si="172"/>
        <v>23483.936000000002</v>
      </c>
      <c r="H3707" s="105">
        <f t="shared" si="173"/>
        <v>38161.396000000001</v>
      </c>
      <c r="I3707" s="7" t="s">
        <v>17519</v>
      </c>
      <c r="J3707" s="7" t="s">
        <v>272</v>
      </c>
    </row>
    <row r="3708" spans="1:10" customFormat="1" x14ac:dyDescent="0.3">
      <c r="A3708" s="7" t="s">
        <v>9018</v>
      </c>
      <c r="B3708" s="7" t="s">
        <v>9019</v>
      </c>
      <c r="C3708" s="33">
        <v>0</v>
      </c>
      <c r="D3708" s="52">
        <v>549651.80000000005</v>
      </c>
      <c r="E3708" s="70">
        <v>196350</v>
      </c>
      <c r="F3708" s="122">
        <f t="shared" si="174"/>
        <v>294525</v>
      </c>
      <c r="G3708" s="105">
        <f t="shared" si="172"/>
        <v>78540</v>
      </c>
      <c r="H3708" s="105">
        <f t="shared" si="173"/>
        <v>127627.5</v>
      </c>
      <c r="I3708" s="7" t="s">
        <v>17519</v>
      </c>
      <c r="J3708" s="7" t="s">
        <v>272</v>
      </c>
    </row>
    <row r="3709" spans="1:10" customFormat="1" x14ac:dyDescent="0.3">
      <c r="A3709" s="7" t="s">
        <v>9020</v>
      </c>
      <c r="B3709" s="7" t="s">
        <v>9021</v>
      </c>
      <c r="C3709" s="33">
        <v>0</v>
      </c>
      <c r="D3709" s="52">
        <v>273700</v>
      </c>
      <c r="E3709" s="70">
        <v>575971.9</v>
      </c>
      <c r="F3709" s="122">
        <f t="shared" si="174"/>
        <v>863957.85000000009</v>
      </c>
      <c r="G3709" s="105">
        <f t="shared" si="172"/>
        <v>230388.76</v>
      </c>
      <c r="H3709" s="105">
        <f t="shared" si="173"/>
        <v>374381.73500000004</v>
      </c>
      <c r="I3709" s="7" t="s">
        <v>17519</v>
      </c>
      <c r="J3709" s="7" t="s">
        <v>272</v>
      </c>
    </row>
    <row r="3710" spans="1:10" customFormat="1" x14ac:dyDescent="0.3">
      <c r="A3710" s="7" t="s">
        <v>9022</v>
      </c>
      <c r="B3710" s="7" t="s">
        <v>9023</v>
      </c>
      <c r="C3710" s="33">
        <v>0</v>
      </c>
      <c r="D3710" s="52">
        <v>164220</v>
      </c>
      <c r="E3710" s="70">
        <v>0</v>
      </c>
      <c r="F3710" s="122">
        <f t="shared" si="174"/>
        <v>246330</v>
      </c>
      <c r="G3710" s="105">
        <f t="shared" si="172"/>
        <v>65688</v>
      </c>
      <c r="H3710" s="105">
        <f t="shared" si="173"/>
        <v>106743</v>
      </c>
      <c r="I3710" s="7" t="s">
        <v>17519</v>
      </c>
      <c r="J3710" s="7" t="s">
        <v>272</v>
      </c>
    </row>
    <row r="3711" spans="1:10" customFormat="1" x14ac:dyDescent="0.3">
      <c r="A3711" s="7" t="s">
        <v>9024</v>
      </c>
      <c r="B3711" s="7" t="s">
        <v>9025</v>
      </c>
      <c r="C3711" s="33">
        <v>0</v>
      </c>
      <c r="D3711" s="52">
        <v>95795</v>
      </c>
      <c r="E3711" s="70">
        <v>0</v>
      </c>
      <c r="F3711" s="122">
        <f t="shared" si="174"/>
        <v>143692.5</v>
      </c>
      <c r="G3711" s="105">
        <f t="shared" si="172"/>
        <v>38318</v>
      </c>
      <c r="H3711" s="105">
        <f t="shared" si="173"/>
        <v>62266.75</v>
      </c>
      <c r="I3711" s="7" t="s">
        <v>17519</v>
      </c>
      <c r="J3711" s="7" t="s">
        <v>272</v>
      </c>
    </row>
    <row r="3712" spans="1:10" customFormat="1" x14ac:dyDescent="0.3">
      <c r="A3712" s="7" t="s">
        <v>9026</v>
      </c>
      <c r="B3712" s="7" t="s">
        <v>9027</v>
      </c>
      <c r="C3712" s="33">
        <v>0</v>
      </c>
      <c r="D3712" s="52">
        <v>27937.040000000001</v>
      </c>
      <c r="E3712" s="70">
        <v>0</v>
      </c>
      <c r="F3712" s="122">
        <f t="shared" si="174"/>
        <v>41905.56</v>
      </c>
      <c r="G3712" s="105">
        <f t="shared" si="172"/>
        <v>11174.815999999999</v>
      </c>
      <c r="H3712" s="105">
        <f t="shared" si="173"/>
        <v>18159.075999999997</v>
      </c>
      <c r="I3712" s="7" t="s">
        <v>17519</v>
      </c>
      <c r="J3712" s="7" t="s">
        <v>272</v>
      </c>
    </row>
    <row r="3713" spans="1:10" customFormat="1" x14ac:dyDescent="0.3">
      <c r="A3713" s="7" t="s">
        <v>9028</v>
      </c>
      <c r="B3713" s="7" t="s">
        <v>9029</v>
      </c>
      <c r="C3713" s="33">
        <v>0</v>
      </c>
      <c r="D3713" s="52">
        <v>29545.32</v>
      </c>
      <c r="E3713" s="70">
        <v>0</v>
      </c>
      <c r="F3713" s="122">
        <f t="shared" si="174"/>
        <v>44317.979999999996</v>
      </c>
      <c r="G3713" s="105">
        <f t="shared" si="172"/>
        <v>11818.127999999999</v>
      </c>
      <c r="H3713" s="105">
        <f t="shared" si="173"/>
        <v>19204.457999999999</v>
      </c>
      <c r="I3713" s="7" t="s">
        <v>17519</v>
      </c>
      <c r="J3713" s="7" t="s">
        <v>272</v>
      </c>
    </row>
    <row r="3714" spans="1:10" customFormat="1" x14ac:dyDescent="0.3">
      <c r="A3714" s="7" t="s">
        <v>9030</v>
      </c>
      <c r="B3714" s="7" t="s">
        <v>9031</v>
      </c>
      <c r="C3714" s="33">
        <v>0</v>
      </c>
      <c r="D3714" s="52">
        <v>29545.32</v>
      </c>
      <c r="E3714" s="70">
        <v>0</v>
      </c>
      <c r="F3714" s="122">
        <f t="shared" si="174"/>
        <v>44317.979999999996</v>
      </c>
      <c r="G3714" s="105">
        <f t="shared" si="172"/>
        <v>11818.127999999999</v>
      </c>
      <c r="H3714" s="105">
        <f t="shared" si="173"/>
        <v>19204.457999999999</v>
      </c>
      <c r="I3714" s="7" t="s">
        <v>17519</v>
      </c>
      <c r="J3714" s="7" t="s">
        <v>272</v>
      </c>
    </row>
    <row r="3715" spans="1:10" customFormat="1" x14ac:dyDescent="0.3">
      <c r="A3715" s="7" t="s">
        <v>9032</v>
      </c>
      <c r="B3715" s="7" t="s">
        <v>9033</v>
      </c>
      <c r="C3715" s="33">
        <v>0</v>
      </c>
      <c r="D3715" s="52">
        <v>26175.24</v>
      </c>
      <c r="E3715" s="70">
        <v>0</v>
      </c>
      <c r="F3715" s="122">
        <f t="shared" si="174"/>
        <v>39262.86</v>
      </c>
      <c r="G3715" s="105">
        <f t="shared" si="172"/>
        <v>10470.096000000001</v>
      </c>
      <c r="H3715" s="105">
        <f t="shared" si="173"/>
        <v>17013.906000000003</v>
      </c>
      <c r="I3715" s="7" t="s">
        <v>17519</v>
      </c>
      <c r="J3715" s="7" t="s">
        <v>272</v>
      </c>
    </row>
    <row r="3716" spans="1:10" customFormat="1" x14ac:dyDescent="0.3">
      <c r="A3716" s="7" t="s">
        <v>9034</v>
      </c>
      <c r="B3716" s="7" t="s">
        <v>9035</v>
      </c>
      <c r="C3716" s="33">
        <v>0</v>
      </c>
      <c r="D3716" s="52">
        <v>24133.200000000001</v>
      </c>
      <c r="E3716" s="70">
        <v>0</v>
      </c>
      <c r="F3716" s="122">
        <f t="shared" si="174"/>
        <v>36199.800000000003</v>
      </c>
      <c r="G3716" s="105">
        <f t="shared" ref="G3716:G3779" si="175">(F3716/1.5)*0.4</f>
        <v>9653.2800000000007</v>
      </c>
      <c r="H3716" s="105">
        <f t="shared" ref="H3716:H3779" si="176">(F3716/1.5)*0.65</f>
        <v>15686.580000000002</v>
      </c>
      <c r="I3716" s="7" t="s">
        <v>17519</v>
      </c>
      <c r="J3716" s="7" t="s">
        <v>272</v>
      </c>
    </row>
    <row r="3717" spans="1:10" customFormat="1" x14ac:dyDescent="0.3">
      <c r="A3717" s="7" t="s">
        <v>9036</v>
      </c>
      <c r="B3717" s="7" t="s">
        <v>9037</v>
      </c>
      <c r="C3717" s="33">
        <v>159936</v>
      </c>
      <c r="D3717" s="52">
        <v>159936</v>
      </c>
      <c r="E3717" s="70">
        <v>159936</v>
      </c>
      <c r="F3717" s="122">
        <f t="shared" si="174"/>
        <v>239904</v>
      </c>
      <c r="G3717" s="105">
        <f t="shared" si="175"/>
        <v>63974.400000000001</v>
      </c>
      <c r="H3717" s="105">
        <f t="shared" si="176"/>
        <v>103958.40000000001</v>
      </c>
      <c r="I3717" s="7" t="s">
        <v>17519</v>
      </c>
      <c r="J3717" s="7" t="s">
        <v>272</v>
      </c>
    </row>
    <row r="3718" spans="1:10" customFormat="1" x14ac:dyDescent="0.3">
      <c r="A3718" s="7" t="s">
        <v>9038</v>
      </c>
      <c r="B3718" s="7" t="s">
        <v>9039</v>
      </c>
      <c r="C3718" s="33">
        <v>0</v>
      </c>
      <c r="D3718" s="52">
        <v>279759.48</v>
      </c>
      <c r="E3718" s="70">
        <v>0</v>
      </c>
      <c r="F3718" s="122">
        <f t="shared" si="174"/>
        <v>419639.22</v>
      </c>
      <c r="G3718" s="105">
        <f t="shared" si="175"/>
        <v>111903.792</v>
      </c>
      <c r="H3718" s="105">
        <f t="shared" si="176"/>
        <v>181843.66199999998</v>
      </c>
      <c r="I3718" s="7" t="s">
        <v>17519</v>
      </c>
      <c r="J3718" s="7" t="s">
        <v>272</v>
      </c>
    </row>
    <row r="3719" spans="1:10" customFormat="1" x14ac:dyDescent="0.3">
      <c r="A3719" s="7" t="s">
        <v>9040</v>
      </c>
      <c r="B3719" s="7" t="s">
        <v>9041</v>
      </c>
      <c r="C3719" s="33">
        <v>0</v>
      </c>
      <c r="D3719" s="52">
        <v>32176.41</v>
      </c>
      <c r="E3719" s="70">
        <v>0</v>
      </c>
      <c r="F3719" s="122">
        <f t="shared" ref="F3719:F3782" si="177">IF(E3719&gt;0,+E3719,IF(D3719&gt;0,+D3719,IF(C3719&gt;0,+C3719,0)))*1.5</f>
        <v>48264.614999999998</v>
      </c>
      <c r="G3719" s="105">
        <f t="shared" si="175"/>
        <v>12870.564</v>
      </c>
      <c r="H3719" s="105">
        <f t="shared" si="176"/>
        <v>20914.666499999999</v>
      </c>
      <c r="I3719" s="7" t="s">
        <v>17519</v>
      </c>
      <c r="J3719" s="7" t="s">
        <v>272</v>
      </c>
    </row>
    <row r="3720" spans="1:10" customFormat="1" x14ac:dyDescent="0.3">
      <c r="A3720" s="7" t="s">
        <v>9042</v>
      </c>
      <c r="B3720" s="7" t="s">
        <v>9043</v>
      </c>
      <c r="C3720" s="33">
        <v>0</v>
      </c>
      <c r="D3720" s="52">
        <v>29545.32</v>
      </c>
      <c r="E3720" s="70">
        <v>0</v>
      </c>
      <c r="F3720" s="122">
        <f t="shared" si="177"/>
        <v>44317.979999999996</v>
      </c>
      <c r="G3720" s="105">
        <f t="shared" si="175"/>
        <v>11818.127999999999</v>
      </c>
      <c r="H3720" s="105">
        <f t="shared" si="176"/>
        <v>19204.457999999999</v>
      </c>
      <c r="I3720" s="7" t="s">
        <v>17519</v>
      </c>
      <c r="J3720" s="7" t="s">
        <v>272</v>
      </c>
    </row>
    <row r="3721" spans="1:10" customFormat="1" x14ac:dyDescent="0.3">
      <c r="A3721" s="7" t="s">
        <v>9044</v>
      </c>
      <c r="B3721" s="7" t="s">
        <v>9045</v>
      </c>
      <c r="C3721" s="33">
        <v>0</v>
      </c>
      <c r="D3721" s="52">
        <v>29545.32</v>
      </c>
      <c r="E3721" s="70">
        <v>0</v>
      </c>
      <c r="F3721" s="122">
        <f t="shared" si="177"/>
        <v>44317.979999999996</v>
      </c>
      <c r="G3721" s="105">
        <f t="shared" si="175"/>
        <v>11818.127999999999</v>
      </c>
      <c r="H3721" s="105">
        <f t="shared" si="176"/>
        <v>19204.457999999999</v>
      </c>
      <c r="I3721" s="7" t="s">
        <v>17519</v>
      </c>
      <c r="J3721" s="7" t="s">
        <v>272</v>
      </c>
    </row>
    <row r="3722" spans="1:10" customFormat="1" x14ac:dyDescent="0.3">
      <c r="A3722" s="7" t="s">
        <v>9046</v>
      </c>
      <c r="B3722" s="7" t="s">
        <v>9047</v>
      </c>
      <c r="C3722" s="33">
        <v>0</v>
      </c>
      <c r="D3722" s="52">
        <v>32176.41</v>
      </c>
      <c r="E3722" s="70">
        <v>0</v>
      </c>
      <c r="F3722" s="122">
        <f t="shared" si="177"/>
        <v>48264.614999999998</v>
      </c>
      <c r="G3722" s="105">
        <f t="shared" si="175"/>
        <v>12870.564</v>
      </c>
      <c r="H3722" s="105">
        <f t="shared" si="176"/>
        <v>20914.666499999999</v>
      </c>
      <c r="I3722" s="7" t="s">
        <v>17519</v>
      </c>
      <c r="J3722" s="7" t="s">
        <v>272</v>
      </c>
    </row>
    <row r="3723" spans="1:10" customFormat="1" x14ac:dyDescent="0.3">
      <c r="A3723" s="7" t="s">
        <v>9048</v>
      </c>
      <c r="B3723" s="7" t="s">
        <v>9049</v>
      </c>
      <c r="C3723" s="33">
        <v>0</v>
      </c>
      <c r="D3723" s="52">
        <v>29545.32</v>
      </c>
      <c r="E3723" s="70">
        <v>0</v>
      </c>
      <c r="F3723" s="122">
        <f t="shared" si="177"/>
        <v>44317.979999999996</v>
      </c>
      <c r="G3723" s="105">
        <f t="shared" si="175"/>
        <v>11818.127999999999</v>
      </c>
      <c r="H3723" s="105">
        <f t="shared" si="176"/>
        <v>19204.457999999999</v>
      </c>
      <c r="I3723" s="7" t="s">
        <v>17519</v>
      </c>
      <c r="J3723" s="7" t="s">
        <v>272</v>
      </c>
    </row>
    <row r="3724" spans="1:10" customFormat="1" x14ac:dyDescent="0.3">
      <c r="A3724" s="7" t="s">
        <v>9050</v>
      </c>
      <c r="B3724" s="7" t="s">
        <v>9051</v>
      </c>
      <c r="C3724" s="33">
        <v>0</v>
      </c>
      <c r="D3724" s="52">
        <v>435864.87</v>
      </c>
      <c r="E3724" s="70">
        <v>0</v>
      </c>
      <c r="F3724" s="122">
        <f t="shared" si="177"/>
        <v>653797.30499999993</v>
      </c>
      <c r="G3724" s="105">
        <f t="shared" si="175"/>
        <v>174345.94799999997</v>
      </c>
      <c r="H3724" s="105">
        <f t="shared" si="176"/>
        <v>283312.16549999994</v>
      </c>
      <c r="I3724" s="7" t="s">
        <v>17519</v>
      </c>
      <c r="J3724" s="7" t="s">
        <v>272</v>
      </c>
    </row>
    <row r="3725" spans="1:10" customFormat="1" x14ac:dyDescent="0.3">
      <c r="A3725" s="7" t="s">
        <v>9052</v>
      </c>
      <c r="B3725" s="7" t="s">
        <v>9053</v>
      </c>
      <c r="C3725" s="33">
        <v>0</v>
      </c>
      <c r="D3725" s="52">
        <v>29545.32</v>
      </c>
      <c r="E3725" s="70">
        <v>0</v>
      </c>
      <c r="F3725" s="122">
        <f t="shared" si="177"/>
        <v>44317.979999999996</v>
      </c>
      <c r="G3725" s="105">
        <f t="shared" si="175"/>
        <v>11818.127999999999</v>
      </c>
      <c r="H3725" s="105">
        <f t="shared" si="176"/>
        <v>19204.457999999999</v>
      </c>
      <c r="I3725" s="7" t="s">
        <v>17519</v>
      </c>
      <c r="J3725" s="7" t="s">
        <v>272</v>
      </c>
    </row>
    <row r="3726" spans="1:10" customFormat="1" x14ac:dyDescent="0.3">
      <c r="A3726" s="7" t="s">
        <v>9054</v>
      </c>
      <c r="B3726" s="7" t="s">
        <v>9055</v>
      </c>
      <c r="C3726" s="33">
        <v>0</v>
      </c>
      <c r="D3726" s="52">
        <v>142056.25</v>
      </c>
      <c r="E3726" s="70">
        <v>0</v>
      </c>
      <c r="F3726" s="122">
        <f t="shared" si="177"/>
        <v>213084.375</v>
      </c>
      <c r="G3726" s="105">
        <f t="shared" si="175"/>
        <v>56822.5</v>
      </c>
      <c r="H3726" s="105">
        <f t="shared" si="176"/>
        <v>92336.5625</v>
      </c>
      <c r="I3726" s="7" t="s">
        <v>17519</v>
      </c>
      <c r="J3726" s="7" t="s">
        <v>272</v>
      </c>
    </row>
    <row r="3727" spans="1:10" customFormat="1" x14ac:dyDescent="0.3">
      <c r="A3727" s="7" t="s">
        <v>9056</v>
      </c>
      <c r="B3727" s="7" t="s">
        <v>9057</v>
      </c>
      <c r="C3727" s="33">
        <v>0</v>
      </c>
      <c r="D3727" s="52">
        <v>194922</v>
      </c>
      <c r="E3727" s="70">
        <v>0</v>
      </c>
      <c r="F3727" s="122">
        <f t="shared" si="177"/>
        <v>292383</v>
      </c>
      <c r="G3727" s="105">
        <f t="shared" si="175"/>
        <v>77968.800000000003</v>
      </c>
      <c r="H3727" s="105">
        <f t="shared" si="176"/>
        <v>126699.3</v>
      </c>
      <c r="I3727" s="7" t="s">
        <v>17519</v>
      </c>
      <c r="J3727" s="7" t="s">
        <v>272</v>
      </c>
    </row>
    <row r="3728" spans="1:10" customFormat="1" x14ac:dyDescent="0.3">
      <c r="A3728" s="7" t="s">
        <v>9058</v>
      </c>
      <c r="B3728" s="7" t="s">
        <v>9059</v>
      </c>
      <c r="C3728" s="33">
        <v>0</v>
      </c>
      <c r="D3728" s="52">
        <v>57477</v>
      </c>
      <c r="E3728" s="70">
        <v>0</v>
      </c>
      <c r="F3728" s="122">
        <f t="shared" si="177"/>
        <v>86215.5</v>
      </c>
      <c r="G3728" s="105">
        <f t="shared" si="175"/>
        <v>22990.800000000003</v>
      </c>
      <c r="H3728" s="105">
        <f t="shared" si="176"/>
        <v>37360.050000000003</v>
      </c>
      <c r="I3728" s="7" t="s">
        <v>17519</v>
      </c>
      <c r="J3728" s="7" t="s">
        <v>272</v>
      </c>
    </row>
    <row r="3729" spans="1:10" customFormat="1" x14ac:dyDescent="0.3">
      <c r="A3729" s="7" t="s">
        <v>9060</v>
      </c>
      <c r="B3729" s="7" t="s">
        <v>9061</v>
      </c>
      <c r="C3729" s="33">
        <v>0</v>
      </c>
      <c r="D3729" s="52">
        <v>57477</v>
      </c>
      <c r="E3729" s="70">
        <v>0</v>
      </c>
      <c r="F3729" s="122">
        <f t="shared" si="177"/>
        <v>86215.5</v>
      </c>
      <c r="G3729" s="105">
        <f t="shared" si="175"/>
        <v>22990.800000000003</v>
      </c>
      <c r="H3729" s="105">
        <f t="shared" si="176"/>
        <v>37360.050000000003</v>
      </c>
      <c r="I3729" s="7" t="s">
        <v>17519</v>
      </c>
      <c r="J3729" s="7" t="s">
        <v>272</v>
      </c>
    </row>
    <row r="3730" spans="1:10" customFormat="1" x14ac:dyDescent="0.3">
      <c r="A3730" s="7" t="s">
        <v>9062</v>
      </c>
      <c r="B3730" s="7" t="s">
        <v>9063</v>
      </c>
      <c r="C3730" s="33">
        <v>0</v>
      </c>
      <c r="D3730" s="52">
        <v>518542.5</v>
      </c>
      <c r="E3730" s="70">
        <v>0</v>
      </c>
      <c r="F3730" s="122">
        <f t="shared" si="177"/>
        <v>777813.75</v>
      </c>
      <c r="G3730" s="105">
        <f t="shared" si="175"/>
        <v>207417</v>
      </c>
      <c r="H3730" s="105">
        <f t="shared" si="176"/>
        <v>337052.625</v>
      </c>
      <c r="I3730" s="7" t="s">
        <v>17519</v>
      </c>
      <c r="J3730" s="7" t="s">
        <v>272</v>
      </c>
    </row>
    <row r="3731" spans="1:10" customFormat="1" x14ac:dyDescent="0.3">
      <c r="A3731" s="7" t="s">
        <v>9064</v>
      </c>
      <c r="B3731" s="7" t="s">
        <v>9065</v>
      </c>
      <c r="C3731" s="33">
        <v>0</v>
      </c>
      <c r="D3731" s="52">
        <v>94248</v>
      </c>
      <c r="E3731" s="70">
        <v>0</v>
      </c>
      <c r="F3731" s="122">
        <f t="shared" si="177"/>
        <v>141372</v>
      </c>
      <c r="G3731" s="105">
        <f t="shared" si="175"/>
        <v>37699.200000000004</v>
      </c>
      <c r="H3731" s="105">
        <f t="shared" si="176"/>
        <v>61261.200000000004</v>
      </c>
      <c r="I3731" s="7" t="s">
        <v>17519</v>
      </c>
      <c r="J3731" s="7" t="s">
        <v>272</v>
      </c>
    </row>
    <row r="3732" spans="1:10" customFormat="1" x14ac:dyDescent="0.3">
      <c r="A3732" s="7" t="s">
        <v>9066</v>
      </c>
      <c r="B3732" s="7" t="s">
        <v>9067</v>
      </c>
      <c r="C3732" s="33">
        <v>0</v>
      </c>
      <c r="D3732" s="52">
        <v>102102</v>
      </c>
      <c r="E3732" s="70">
        <v>0</v>
      </c>
      <c r="F3732" s="122">
        <f t="shared" si="177"/>
        <v>153153</v>
      </c>
      <c r="G3732" s="105">
        <f t="shared" si="175"/>
        <v>40840.800000000003</v>
      </c>
      <c r="H3732" s="105">
        <f t="shared" si="176"/>
        <v>66366.3</v>
      </c>
      <c r="I3732" s="7" t="s">
        <v>17519</v>
      </c>
      <c r="J3732" s="7" t="s">
        <v>272</v>
      </c>
    </row>
    <row r="3733" spans="1:10" customFormat="1" x14ac:dyDescent="0.3">
      <c r="A3733" s="7" t="s">
        <v>9068</v>
      </c>
      <c r="B3733" s="7" t="s">
        <v>9069</v>
      </c>
      <c r="C3733" s="33">
        <v>0</v>
      </c>
      <c r="D3733" s="52">
        <v>91630</v>
      </c>
      <c r="E3733" s="70">
        <v>0</v>
      </c>
      <c r="F3733" s="122">
        <f t="shared" si="177"/>
        <v>137445</v>
      </c>
      <c r="G3733" s="105">
        <f t="shared" si="175"/>
        <v>36652</v>
      </c>
      <c r="H3733" s="105">
        <f t="shared" si="176"/>
        <v>59559.5</v>
      </c>
      <c r="I3733" s="7" t="s">
        <v>17519</v>
      </c>
      <c r="J3733" s="7" t="s">
        <v>272</v>
      </c>
    </row>
    <row r="3734" spans="1:10" customFormat="1" x14ac:dyDescent="0.3">
      <c r="A3734" s="7" t="s">
        <v>9070</v>
      </c>
      <c r="B3734" s="7" t="s">
        <v>9071</v>
      </c>
      <c r="C3734" s="33">
        <v>0</v>
      </c>
      <c r="D3734" s="52">
        <v>93676.800000000003</v>
      </c>
      <c r="E3734" s="70">
        <v>0</v>
      </c>
      <c r="F3734" s="122">
        <f t="shared" si="177"/>
        <v>140515.20000000001</v>
      </c>
      <c r="G3734" s="105">
        <f t="shared" si="175"/>
        <v>37470.720000000001</v>
      </c>
      <c r="H3734" s="105">
        <f t="shared" si="176"/>
        <v>60889.920000000006</v>
      </c>
      <c r="I3734" s="7" t="s">
        <v>17519</v>
      </c>
      <c r="J3734" s="7" t="s">
        <v>272</v>
      </c>
    </row>
    <row r="3735" spans="1:10" customFormat="1" x14ac:dyDescent="0.3">
      <c r="A3735" s="7" t="s">
        <v>9072</v>
      </c>
      <c r="B3735" s="7" t="s">
        <v>9073</v>
      </c>
      <c r="C3735" s="66">
        <v>0</v>
      </c>
      <c r="D3735" s="68">
        <v>18634.21</v>
      </c>
      <c r="E3735" s="70">
        <v>23112.18</v>
      </c>
      <c r="F3735" s="122">
        <f t="shared" si="177"/>
        <v>34668.270000000004</v>
      </c>
      <c r="G3735" s="105">
        <f t="shared" si="175"/>
        <v>9244.8720000000012</v>
      </c>
      <c r="H3735" s="105">
        <f t="shared" si="176"/>
        <v>15022.917000000003</v>
      </c>
      <c r="I3735" s="7" t="s">
        <v>17519</v>
      </c>
      <c r="J3735" s="7" t="s">
        <v>272</v>
      </c>
    </row>
    <row r="3736" spans="1:10" customFormat="1" x14ac:dyDescent="0.3">
      <c r="A3736" s="7" t="s">
        <v>9074</v>
      </c>
      <c r="B3736" s="7" t="s">
        <v>9075</v>
      </c>
      <c r="C3736" s="33">
        <v>0</v>
      </c>
      <c r="D3736" s="52">
        <v>18634.21</v>
      </c>
      <c r="E3736" s="70">
        <v>23112.18</v>
      </c>
      <c r="F3736" s="122">
        <f t="shared" si="177"/>
        <v>34668.270000000004</v>
      </c>
      <c r="G3736" s="105">
        <f t="shared" si="175"/>
        <v>9244.8720000000012</v>
      </c>
      <c r="H3736" s="105">
        <f t="shared" si="176"/>
        <v>15022.917000000003</v>
      </c>
      <c r="I3736" s="7" t="s">
        <v>17519</v>
      </c>
      <c r="J3736" s="7" t="s">
        <v>272</v>
      </c>
    </row>
    <row r="3737" spans="1:10" customFormat="1" x14ac:dyDescent="0.3">
      <c r="A3737" s="7" t="s">
        <v>9076</v>
      </c>
      <c r="B3737" s="7" t="s">
        <v>9077</v>
      </c>
      <c r="C3737" s="33">
        <v>0</v>
      </c>
      <c r="D3737" s="52">
        <v>107100</v>
      </c>
      <c r="E3737" s="70">
        <v>0</v>
      </c>
      <c r="F3737" s="122">
        <f t="shared" si="177"/>
        <v>160650</v>
      </c>
      <c r="G3737" s="105">
        <f t="shared" si="175"/>
        <v>42840</v>
      </c>
      <c r="H3737" s="105">
        <f t="shared" si="176"/>
        <v>69615</v>
      </c>
      <c r="I3737" s="7" t="s">
        <v>17519</v>
      </c>
      <c r="J3737" s="7" t="s">
        <v>272</v>
      </c>
    </row>
    <row r="3738" spans="1:10" customFormat="1" x14ac:dyDescent="0.3">
      <c r="A3738" s="7" t="s">
        <v>9078</v>
      </c>
      <c r="B3738" s="7" t="s">
        <v>9079</v>
      </c>
      <c r="C3738" s="33">
        <v>0</v>
      </c>
      <c r="D3738" s="52">
        <v>63070</v>
      </c>
      <c r="E3738" s="70">
        <v>0</v>
      </c>
      <c r="F3738" s="122">
        <f t="shared" si="177"/>
        <v>94605</v>
      </c>
      <c r="G3738" s="105">
        <f t="shared" si="175"/>
        <v>25228</v>
      </c>
      <c r="H3738" s="105">
        <f t="shared" si="176"/>
        <v>40995.5</v>
      </c>
      <c r="I3738" s="7" t="s">
        <v>17519</v>
      </c>
      <c r="J3738" s="7" t="s">
        <v>272</v>
      </c>
    </row>
    <row r="3739" spans="1:10" customFormat="1" x14ac:dyDescent="0.3">
      <c r="A3739" s="7" t="s">
        <v>9080</v>
      </c>
      <c r="B3739" s="7" t="s">
        <v>9081</v>
      </c>
      <c r="C3739" s="33">
        <v>0</v>
      </c>
      <c r="D3739" s="52">
        <v>63070</v>
      </c>
      <c r="E3739" s="70">
        <v>0</v>
      </c>
      <c r="F3739" s="122">
        <f t="shared" si="177"/>
        <v>94605</v>
      </c>
      <c r="G3739" s="105">
        <f t="shared" si="175"/>
        <v>25228</v>
      </c>
      <c r="H3739" s="105">
        <f t="shared" si="176"/>
        <v>40995.5</v>
      </c>
      <c r="I3739" s="7" t="s">
        <v>17519</v>
      </c>
      <c r="J3739" s="7" t="s">
        <v>272</v>
      </c>
    </row>
    <row r="3740" spans="1:10" customFormat="1" x14ac:dyDescent="0.3">
      <c r="A3740" s="7" t="s">
        <v>9082</v>
      </c>
      <c r="B3740" s="7" t="s">
        <v>9083</v>
      </c>
      <c r="C3740" s="33">
        <v>0</v>
      </c>
      <c r="D3740" s="52">
        <v>63070</v>
      </c>
      <c r="E3740" s="70">
        <v>0</v>
      </c>
      <c r="F3740" s="122">
        <f t="shared" si="177"/>
        <v>94605</v>
      </c>
      <c r="G3740" s="105">
        <f t="shared" si="175"/>
        <v>25228</v>
      </c>
      <c r="H3740" s="105">
        <f t="shared" si="176"/>
        <v>40995.5</v>
      </c>
      <c r="I3740" s="7" t="s">
        <v>17519</v>
      </c>
      <c r="J3740" s="7" t="s">
        <v>272</v>
      </c>
    </row>
    <row r="3741" spans="1:10" customFormat="1" x14ac:dyDescent="0.3">
      <c r="A3741" s="7" t="s">
        <v>9084</v>
      </c>
      <c r="B3741" s="7" t="s">
        <v>9085</v>
      </c>
      <c r="C3741" s="33">
        <v>0</v>
      </c>
      <c r="D3741" s="52">
        <v>1785000</v>
      </c>
      <c r="E3741" s="70">
        <v>1785000</v>
      </c>
      <c r="F3741" s="122">
        <f t="shared" si="177"/>
        <v>2677500</v>
      </c>
      <c r="G3741" s="105">
        <f t="shared" si="175"/>
        <v>714000</v>
      </c>
      <c r="H3741" s="105">
        <f t="shared" si="176"/>
        <v>1160250</v>
      </c>
      <c r="I3741" s="7" t="s">
        <v>17519</v>
      </c>
      <c r="J3741" s="7" t="s">
        <v>272</v>
      </c>
    </row>
    <row r="3742" spans="1:10" customFormat="1" x14ac:dyDescent="0.3">
      <c r="A3742" s="7" t="s">
        <v>9086</v>
      </c>
      <c r="B3742" s="7" t="s">
        <v>9087</v>
      </c>
      <c r="C3742" s="33">
        <v>0</v>
      </c>
      <c r="D3742" s="52">
        <v>15470000</v>
      </c>
      <c r="E3742" s="70">
        <v>0</v>
      </c>
      <c r="F3742" s="122">
        <f t="shared" si="177"/>
        <v>23205000</v>
      </c>
      <c r="G3742" s="105">
        <f t="shared" si="175"/>
        <v>6188000</v>
      </c>
      <c r="H3742" s="105">
        <f t="shared" si="176"/>
        <v>10055500</v>
      </c>
      <c r="I3742" s="7" t="s">
        <v>17519</v>
      </c>
      <c r="J3742" s="7" t="s">
        <v>272</v>
      </c>
    </row>
    <row r="3743" spans="1:10" customFormat="1" x14ac:dyDescent="0.3">
      <c r="A3743" s="7" t="s">
        <v>9088</v>
      </c>
      <c r="B3743" s="7" t="s">
        <v>9089</v>
      </c>
      <c r="C3743" s="33">
        <v>0</v>
      </c>
      <c r="D3743" s="52">
        <v>535500</v>
      </c>
      <c r="E3743" s="70">
        <v>0</v>
      </c>
      <c r="F3743" s="122">
        <f t="shared" si="177"/>
        <v>803250</v>
      </c>
      <c r="G3743" s="105">
        <f t="shared" si="175"/>
        <v>214200</v>
      </c>
      <c r="H3743" s="105">
        <f t="shared" si="176"/>
        <v>348075</v>
      </c>
      <c r="I3743" s="7" t="s">
        <v>17519</v>
      </c>
      <c r="J3743" s="7" t="s">
        <v>272</v>
      </c>
    </row>
    <row r="3744" spans="1:10" customFormat="1" x14ac:dyDescent="0.3">
      <c r="A3744" s="7" t="s">
        <v>9090</v>
      </c>
      <c r="B3744" s="7" t="s">
        <v>9091</v>
      </c>
      <c r="C3744" s="33">
        <v>0</v>
      </c>
      <c r="D3744" s="52">
        <v>59500</v>
      </c>
      <c r="E3744" s="70">
        <v>0</v>
      </c>
      <c r="F3744" s="122">
        <f t="shared" si="177"/>
        <v>89250</v>
      </c>
      <c r="G3744" s="105">
        <f t="shared" si="175"/>
        <v>23800</v>
      </c>
      <c r="H3744" s="105">
        <f t="shared" si="176"/>
        <v>38675</v>
      </c>
      <c r="I3744" s="7" t="s">
        <v>17519</v>
      </c>
      <c r="J3744" s="7" t="s">
        <v>272</v>
      </c>
    </row>
    <row r="3745" spans="1:10" customFormat="1" x14ac:dyDescent="0.3">
      <c r="A3745" s="7" t="s">
        <v>9092</v>
      </c>
      <c r="B3745" s="7" t="s">
        <v>9093</v>
      </c>
      <c r="C3745" s="33">
        <v>0</v>
      </c>
      <c r="D3745" s="52">
        <v>595000</v>
      </c>
      <c r="E3745" s="70">
        <v>0</v>
      </c>
      <c r="F3745" s="122">
        <f t="shared" si="177"/>
        <v>892500</v>
      </c>
      <c r="G3745" s="105">
        <f t="shared" si="175"/>
        <v>238000</v>
      </c>
      <c r="H3745" s="105">
        <f t="shared" si="176"/>
        <v>386750</v>
      </c>
      <c r="I3745" s="7" t="s">
        <v>17519</v>
      </c>
      <c r="J3745" s="7" t="s">
        <v>272</v>
      </c>
    </row>
    <row r="3746" spans="1:10" customFormat="1" x14ac:dyDescent="0.3">
      <c r="A3746" s="7" t="s">
        <v>9094</v>
      </c>
      <c r="B3746" s="7" t="s">
        <v>9095</v>
      </c>
      <c r="C3746" s="33">
        <v>0</v>
      </c>
      <c r="D3746" s="52">
        <v>88086.18</v>
      </c>
      <c r="E3746" s="70">
        <v>0</v>
      </c>
      <c r="F3746" s="122">
        <f t="shared" si="177"/>
        <v>132129.26999999999</v>
      </c>
      <c r="G3746" s="105">
        <f t="shared" si="175"/>
        <v>35234.472000000002</v>
      </c>
      <c r="H3746" s="105">
        <f t="shared" si="176"/>
        <v>57256.017</v>
      </c>
      <c r="I3746" s="7" t="s">
        <v>17519</v>
      </c>
      <c r="J3746" s="7" t="s">
        <v>272</v>
      </c>
    </row>
    <row r="3747" spans="1:10" customFormat="1" x14ac:dyDescent="0.3">
      <c r="A3747" s="7" t="s">
        <v>9096</v>
      </c>
      <c r="B3747" s="7" t="s">
        <v>9097</v>
      </c>
      <c r="C3747" s="33">
        <v>0</v>
      </c>
      <c r="D3747" s="52">
        <v>88086.18</v>
      </c>
      <c r="E3747" s="70">
        <v>0</v>
      </c>
      <c r="F3747" s="122">
        <f t="shared" si="177"/>
        <v>132129.26999999999</v>
      </c>
      <c r="G3747" s="105">
        <f t="shared" si="175"/>
        <v>35234.472000000002</v>
      </c>
      <c r="H3747" s="105">
        <f t="shared" si="176"/>
        <v>57256.017</v>
      </c>
      <c r="I3747" s="7" t="s">
        <v>17519</v>
      </c>
      <c r="J3747" s="7" t="s">
        <v>272</v>
      </c>
    </row>
    <row r="3748" spans="1:10" customFormat="1" x14ac:dyDescent="0.3">
      <c r="A3748" s="7" t="s">
        <v>9098</v>
      </c>
      <c r="B3748" s="7" t="s">
        <v>9099</v>
      </c>
      <c r="C3748" s="33">
        <v>0</v>
      </c>
      <c r="D3748" s="52">
        <v>22134</v>
      </c>
      <c r="E3748" s="70">
        <v>0</v>
      </c>
      <c r="F3748" s="122">
        <f t="shared" si="177"/>
        <v>33201</v>
      </c>
      <c r="G3748" s="105">
        <f t="shared" si="175"/>
        <v>8853.6</v>
      </c>
      <c r="H3748" s="105">
        <f t="shared" si="176"/>
        <v>14387.1</v>
      </c>
      <c r="I3748" s="7" t="s">
        <v>17519</v>
      </c>
      <c r="J3748" s="7" t="s">
        <v>272</v>
      </c>
    </row>
    <row r="3749" spans="1:10" customFormat="1" x14ac:dyDescent="0.3">
      <c r="A3749" s="7" t="s">
        <v>9100</v>
      </c>
      <c r="B3749" s="7" t="s">
        <v>9101</v>
      </c>
      <c r="C3749" s="33">
        <v>0</v>
      </c>
      <c r="D3749" s="52">
        <v>18683</v>
      </c>
      <c r="E3749" s="70">
        <v>0</v>
      </c>
      <c r="F3749" s="122">
        <f t="shared" si="177"/>
        <v>28024.5</v>
      </c>
      <c r="G3749" s="105">
        <f t="shared" si="175"/>
        <v>7473.2000000000007</v>
      </c>
      <c r="H3749" s="105">
        <f t="shared" si="176"/>
        <v>12143.95</v>
      </c>
      <c r="I3749" s="7" t="s">
        <v>17519</v>
      </c>
      <c r="J3749" s="7" t="s">
        <v>272</v>
      </c>
    </row>
    <row r="3750" spans="1:10" customFormat="1" x14ac:dyDescent="0.3">
      <c r="A3750" s="7" t="s">
        <v>9102</v>
      </c>
      <c r="B3750" s="7" t="s">
        <v>9103</v>
      </c>
      <c r="C3750" s="33">
        <v>0</v>
      </c>
      <c r="D3750" s="52">
        <v>18683</v>
      </c>
      <c r="E3750" s="70">
        <v>0</v>
      </c>
      <c r="F3750" s="122">
        <f t="shared" si="177"/>
        <v>28024.5</v>
      </c>
      <c r="G3750" s="105">
        <f t="shared" si="175"/>
        <v>7473.2000000000007</v>
      </c>
      <c r="H3750" s="105">
        <f t="shared" si="176"/>
        <v>12143.95</v>
      </c>
      <c r="I3750" s="7" t="s">
        <v>17519</v>
      </c>
      <c r="J3750" s="7" t="s">
        <v>272</v>
      </c>
    </row>
    <row r="3751" spans="1:10" customFormat="1" x14ac:dyDescent="0.3">
      <c r="A3751" s="7" t="s">
        <v>9104</v>
      </c>
      <c r="B3751" s="7" t="s">
        <v>9105</v>
      </c>
      <c r="C3751" s="33">
        <v>0</v>
      </c>
      <c r="D3751" s="52">
        <v>18683</v>
      </c>
      <c r="E3751" s="70">
        <v>0</v>
      </c>
      <c r="F3751" s="122">
        <f t="shared" si="177"/>
        <v>28024.5</v>
      </c>
      <c r="G3751" s="105">
        <f t="shared" si="175"/>
        <v>7473.2000000000007</v>
      </c>
      <c r="H3751" s="105">
        <f t="shared" si="176"/>
        <v>12143.95</v>
      </c>
      <c r="I3751" s="7" t="s">
        <v>17519</v>
      </c>
      <c r="J3751" s="7" t="s">
        <v>272</v>
      </c>
    </row>
    <row r="3752" spans="1:10" customFormat="1" x14ac:dyDescent="0.3">
      <c r="A3752" s="7" t="s">
        <v>9106</v>
      </c>
      <c r="B3752" s="7" t="s">
        <v>9107</v>
      </c>
      <c r="C3752" s="33">
        <v>0</v>
      </c>
      <c r="D3752" s="52">
        <v>274890</v>
      </c>
      <c r="E3752" s="70">
        <v>312265.52</v>
      </c>
      <c r="F3752" s="122">
        <f t="shared" si="177"/>
        <v>468398.28</v>
      </c>
      <c r="G3752" s="105">
        <f t="shared" si="175"/>
        <v>124906.20800000001</v>
      </c>
      <c r="H3752" s="105">
        <f t="shared" si="176"/>
        <v>202972.58800000002</v>
      </c>
      <c r="I3752" s="7" t="s">
        <v>17519</v>
      </c>
      <c r="J3752" s="7" t="s">
        <v>272</v>
      </c>
    </row>
    <row r="3753" spans="1:10" customFormat="1" x14ac:dyDescent="0.3">
      <c r="A3753" s="7" t="s">
        <v>9108</v>
      </c>
      <c r="B3753" s="7" t="s">
        <v>9109</v>
      </c>
      <c r="C3753" s="33">
        <v>0</v>
      </c>
      <c r="D3753" s="52">
        <v>25466</v>
      </c>
      <c r="E3753" s="70">
        <v>0</v>
      </c>
      <c r="F3753" s="122">
        <f t="shared" si="177"/>
        <v>38199</v>
      </c>
      <c r="G3753" s="105">
        <f t="shared" si="175"/>
        <v>10186.400000000001</v>
      </c>
      <c r="H3753" s="105">
        <f t="shared" si="176"/>
        <v>16552.900000000001</v>
      </c>
      <c r="I3753" s="7" t="s">
        <v>17519</v>
      </c>
      <c r="J3753" s="7" t="s">
        <v>272</v>
      </c>
    </row>
    <row r="3754" spans="1:10" customFormat="1" x14ac:dyDescent="0.3">
      <c r="A3754" s="7" t="s">
        <v>9110</v>
      </c>
      <c r="B3754" s="7" t="s">
        <v>9111</v>
      </c>
      <c r="C3754" s="33">
        <v>0</v>
      </c>
      <c r="D3754" s="52">
        <v>100436</v>
      </c>
      <c r="E3754" s="70">
        <v>0</v>
      </c>
      <c r="F3754" s="122">
        <f t="shared" si="177"/>
        <v>150654</v>
      </c>
      <c r="G3754" s="105">
        <f t="shared" si="175"/>
        <v>40174.400000000001</v>
      </c>
      <c r="H3754" s="105">
        <f t="shared" si="176"/>
        <v>65283.4</v>
      </c>
      <c r="I3754" s="7" t="s">
        <v>17519</v>
      </c>
      <c r="J3754" s="7" t="s">
        <v>272</v>
      </c>
    </row>
    <row r="3755" spans="1:10" customFormat="1" x14ac:dyDescent="0.3">
      <c r="A3755" s="7" t="s">
        <v>9112</v>
      </c>
      <c r="B3755" s="7" t="s">
        <v>9113</v>
      </c>
      <c r="C3755" s="33">
        <v>0</v>
      </c>
      <c r="D3755" s="52">
        <v>117810</v>
      </c>
      <c r="E3755" s="70">
        <v>0</v>
      </c>
      <c r="F3755" s="122">
        <f t="shared" si="177"/>
        <v>176715</v>
      </c>
      <c r="G3755" s="105">
        <f t="shared" si="175"/>
        <v>47124</v>
      </c>
      <c r="H3755" s="105">
        <f t="shared" si="176"/>
        <v>76576.5</v>
      </c>
      <c r="I3755" s="7" t="s">
        <v>17519</v>
      </c>
      <c r="J3755" s="7" t="s">
        <v>272</v>
      </c>
    </row>
    <row r="3756" spans="1:10" customFormat="1" x14ac:dyDescent="0.3">
      <c r="A3756" s="7" t="s">
        <v>9114</v>
      </c>
      <c r="B3756" s="7" t="s">
        <v>9115</v>
      </c>
      <c r="C3756" s="33">
        <v>0</v>
      </c>
      <c r="D3756" s="52">
        <v>95200</v>
      </c>
      <c r="E3756" s="70">
        <v>0</v>
      </c>
      <c r="F3756" s="122">
        <f t="shared" si="177"/>
        <v>142800</v>
      </c>
      <c r="G3756" s="105">
        <f t="shared" si="175"/>
        <v>38080</v>
      </c>
      <c r="H3756" s="105">
        <f t="shared" si="176"/>
        <v>61880</v>
      </c>
      <c r="I3756" s="7" t="s">
        <v>17519</v>
      </c>
      <c r="J3756" s="7" t="s">
        <v>272</v>
      </c>
    </row>
    <row r="3757" spans="1:10" customFormat="1" x14ac:dyDescent="0.3">
      <c r="A3757" s="7" t="s">
        <v>9116</v>
      </c>
      <c r="B3757" s="7" t="s">
        <v>9117</v>
      </c>
      <c r="C3757" s="33">
        <v>0</v>
      </c>
      <c r="D3757" s="52">
        <v>123165</v>
      </c>
      <c r="E3757" s="70">
        <v>0</v>
      </c>
      <c r="F3757" s="122">
        <f t="shared" si="177"/>
        <v>184747.5</v>
      </c>
      <c r="G3757" s="105">
        <f t="shared" si="175"/>
        <v>49266</v>
      </c>
      <c r="H3757" s="105">
        <f t="shared" si="176"/>
        <v>80057.25</v>
      </c>
      <c r="I3757" s="7" t="s">
        <v>17519</v>
      </c>
      <c r="J3757" s="7" t="s">
        <v>272</v>
      </c>
    </row>
    <row r="3758" spans="1:10" customFormat="1" x14ac:dyDescent="0.3">
      <c r="A3758" s="7" t="s">
        <v>9118</v>
      </c>
      <c r="B3758" s="7" t="s">
        <v>9119</v>
      </c>
      <c r="C3758" s="33">
        <v>0</v>
      </c>
      <c r="D3758" s="52">
        <v>123165</v>
      </c>
      <c r="E3758" s="70">
        <v>0</v>
      </c>
      <c r="F3758" s="122">
        <f t="shared" si="177"/>
        <v>184747.5</v>
      </c>
      <c r="G3758" s="105">
        <f t="shared" si="175"/>
        <v>49266</v>
      </c>
      <c r="H3758" s="105">
        <f t="shared" si="176"/>
        <v>80057.25</v>
      </c>
      <c r="I3758" s="7" t="s">
        <v>17519</v>
      </c>
      <c r="J3758" s="7" t="s">
        <v>272</v>
      </c>
    </row>
    <row r="3759" spans="1:10" customFormat="1" x14ac:dyDescent="0.3">
      <c r="A3759" s="7" t="s">
        <v>9120</v>
      </c>
      <c r="B3759" s="7" t="s">
        <v>9121</v>
      </c>
      <c r="C3759" s="33">
        <v>0</v>
      </c>
      <c r="D3759" s="52">
        <v>123165</v>
      </c>
      <c r="E3759" s="70">
        <v>0</v>
      </c>
      <c r="F3759" s="122">
        <f t="shared" si="177"/>
        <v>184747.5</v>
      </c>
      <c r="G3759" s="105">
        <f t="shared" si="175"/>
        <v>49266</v>
      </c>
      <c r="H3759" s="105">
        <f t="shared" si="176"/>
        <v>80057.25</v>
      </c>
      <c r="I3759" s="7" t="s">
        <v>17519</v>
      </c>
      <c r="J3759" s="7" t="s">
        <v>272</v>
      </c>
    </row>
    <row r="3760" spans="1:10" customFormat="1" x14ac:dyDescent="0.3">
      <c r="A3760" s="7" t="s">
        <v>9122</v>
      </c>
      <c r="B3760" s="7" t="s">
        <v>9123</v>
      </c>
      <c r="C3760" s="33">
        <v>0</v>
      </c>
      <c r="D3760" s="52">
        <v>190400</v>
      </c>
      <c r="E3760" s="70">
        <v>0</v>
      </c>
      <c r="F3760" s="122">
        <f t="shared" si="177"/>
        <v>285600</v>
      </c>
      <c r="G3760" s="105">
        <f t="shared" si="175"/>
        <v>76160</v>
      </c>
      <c r="H3760" s="105">
        <f t="shared" si="176"/>
        <v>123760</v>
      </c>
      <c r="I3760" s="7" t="s">
        <v>17519</v>
      </c>
      <c r="J3760" s="7" t="s">
        <v>272</v>
      </c>
    </row>
    <row r="3761" spans="1:10" customFormat="1" x14ac:dyDescent="0.3">
      <c r="A3761" s="7" t="s">
        <v>9124</v>
      </c>
      <c r="B3761" s="7" t="s">
        <v>9125</v>
      </c>
      <c r="C3761" s="33">
        <v>0</v>
      </c>
      <c r="D3761" s="52">
        <v>95200</v>
      </c>
      <c r="E3761" s="70">
        <v>71400</v>
      </c>
      <c r="F3761" s="122">
        <f t="shared" si="177"/>
        <v>107100</v>
      </c>
      <c r="G3761" s="105">
        <f t="shared" si="175"/>
        <v>28560</v>
      </c>
      <c r="H3761" s="105">
        <f t="shared" si="176"/>
        <v>46410</v>
      </c>
      <c r="I3761" s="7" t="s">
        <v>17519</v>
      </c>
      <c r="J3761" s="7" t="s">
        <v>272</v>
      </c>
    </row>
    <row r="3762" spans="1:10" customFormat="1" x14ac:dyDescent="0.3">
      <c r="A3762" s="7" t="s">
        <v>9126</v>
      </c>
      <c r="B3762" s="7" t="s">
        <v>9127</v>
      </c>
      <c r="C3762" s="33">
        <v>0</v>
      </c>
      <c r="D3762" s="52">
        <v>65450</v>
      </c>
      <c r="E3762" s="70">
        <v>0</v>
      </c>
      <c r="F3762" s="122">
        <f t="shared" si="177"/>
        <v>98175</v>
      </c>
      <c r="G3762" s="105">
        <f t="shared" si="175"/>
        <v>26180</v>
      </c>
      <c r="H3762" s="105">
        <f t="shared" si="176"/>
        <v>42542.5</v>
      </c>
      <c r="I3762" s="7" t="s">
        <v>17519</v>
      </c>
      <c r="J3762" s="7" t="s">
        <v>272</v>
      </c>
    </row>
    <row r="3763" spans="1:10" customFormat="1" x14ac:dyDescent="0.3">
      <c r="A3763" s="7" t="s">
        <v>9128</v>
      </c>
      <c r="B3763" s="7" t="s">
        <v>9129</v>
      </c>
      <c r="C3763" s="33">
        <v>0</v>
      </c>
      <c r="D3763" s="52">
        <v>25061.4</v>
      </c>
      <c r="E3763" s="70">
        <v>0</v>
      </c>
      <c r="F3763" s="122">
        <f t="shared" si="177"/>
        <v>37592.100000000006</v>
      </c>
      <c r="G3763" s="105">
        <f t="shared" si="175"/>
        <v>10024.560000000003</v>
      </c>
      <c r="H3763" s="105">
        <f t="shared" si="176"/>
        <v>16289.910000000003</v>
      </c>
      <c r="I3763" s="7" t="s">
        <v>17519</v>
      </c>
      <c r="J3763" s="7" t="s">
        <v>272</v>
      </c>
    </row>
    <row r="3764" spans="1:10" customFormat="1" x14ac:dyDescent="0.3">
      <c r="A3764" s="7" t="s">
        <v>9130</v>
      </c>
      <c r="B3764" s="7" t="s">
        <v>9131</v>
      </c>
      <c r="C3764" s="33">
        <v>0</v>
      </c>
      <c r="D3764" s="52">
        <v>25061.4</v>
      </c>
      <c r="E3764" s="70">
        <v>0</v>
      </c>
      <c r="F3764" s="122">
        <f t="shared" si="177"/>
        <v>37592.100000000006</v>
      </c>
      <c r="G3764" s="105">
        <f t="shared" si="175"/>
        <v>10024.560000000003</v>
      </c>
      <c r="H3764" s="105">
        <f t="shared" si="176"/>
        <v>16289.910000000003</v>
      </c>
      <c r="I3764" s="7" t="s">
        <v>17519</v>
      </c>
      <c r="J3764" s="7" t="s">
        <v>272</v>
      </c>
    </row>
    <row r="3765" spans="1:10" customFormat="1" x14ac:dyDescent="0.3">
      <c r="A3765" s="7" t="s">
        <v>9132</v>
      </c>
      <c r="B3765" s="7" t="s">
        <v>9133</v>
      </c>
      <c r="C3765" s="33">
        <v>0</v>
      </c>
      <c r="D3765" s="52">
        <v>273876.12</v>
      </c>
      <c r="E3765" s="70">
        <v>0</v>
      </c>
      <c r="F3765" s="122">
        <f t="shared" si="177"/>
        <v>410814.18</v>
      </c>
      <c r="G3765" s="105">
        <f t="shared" si="175"/>
        <v>109550.448</v>
      </c>
      <c r="H3765" s="105">
        <f t="shared" si="176"/>
        <v>178019.478</v>
      </c>
      <c r="I3765" s="7" t="s">
        <v>17519</v>
      </c>
      <c r="J3765" s="7" t="s">
        <v>272</v>
      </c>
    </row>
    <row r="3766" spans="1:10" customFormat="1" x14ac:dyDescent="0.3">
      <c r="A3766" s="7" t="s">
        <v>9134</v>
      </c>
      <c r="B3766" s="7" t="s">
        <v>9135</v>
      </c>
      <c r="C3766" s="33">
        <v>0</v>
      </c>
      <c r="D3766" s="52">
        <v>59976</v>
      </c>
      <c r="E3766" s="70">
        <v>0</v>
      </c>
      <c r="F3766" s="122">
        <f t="shared" si="177"/>
        <v>89964</v>
      </c>
      <c r="G3766" s="105">
        <f t="shared" si="175"/>
        <v>23990.400000000001</v>
      </c>
      <c r="H3766" s="105">
        <f t="shared" si="176"/>
        <v>38984.400000000001</v>
      </c>
      <c r="I3766" s="7" t="s">
        <v>17519</v>
      </c>
      <c r="J3766" s="7" t="s">
        <v>272</v>
      </c>
    </row>
    <row r="3767" spans="1:10" customFormat="1" x14ac:dyDescent="0.3">
      <c r="A3767" s="7" t="s">
        <v>9136</v>
      </c>
      <c r="B3767" s="7" t="s">
        <v>9137</v>
      </c>
      <c r="C3767" s="33">
        <v>0</v>
      </c>
      <c r="D3767" s="52">
        <v>32176.41</v>
      </c>
      <c r="E3767" s="70">
        <v>0</v>
      </c>
      <c r="F3767" s="122">
        <f t="shared" si="177"/>
        <v>48264.614999999998</v>
      </c>
      <c r="G3767" s="105">
        <f t="shared" si="175"/>
        <v>12870.564</v>
      </c>
      <c r="H3767" s="105">
        <f t="shared" si="176"/>
        <v>20914.666499999999</v>
      </c>
      <c r="I3767" s="7" t="s">
        <v>17519</v>
      </c>
      <c r="J3767" s="7" t="s">
        <v>272</v>
      </c>
    </row>
    <row r="3768" spans="1:10" customFormat="1" x14ac:dyDescent="0.3">
      <c r="A3768" s="7" t="s">
        <v>9138</v>
      </c>
      <c r="B3768" s="7" t="s">
        <v>9139</v>
      </c>
      <c r="C3768" s="33">
        <v>0</v>
      </c>
      <c r="D3768" s="52">
        <v>46000.639999999999</v>
      </c>
      <c r="E3768" s="70">
        <v>0</v>
      </c>
      <c r="F3768" s="122">
        <f t="shared" si="177"/>
        <v>69000.959999999992</v>
      </c>
      <c r="G3768" s="105">
        <f t="shared" si="175"/>
        <v>18400.255999999998</v>
      </c>
      <c r="H3768" s="105">
        <f t="shared" si="176"/>
        <v>29900.415999999997</v>
      </c>
      <c r="I3768" s="7" t="s">
        <v>17519</v>
      </c>
      <c r="J3768" s="7" t="s">
        <v>272</v>
      </c>
    </row>
    <row r="3769" spans="1:10" customFormat="1" x14ac:dyDescent="0.3">
      <c r="A3769" s="7" t="s">
        <v>9140</v>
      </c>
      <c r="B3769" s="7" t="s">
        <v>9141</v>
      </c>
      <c r="C3769" s="33">
        <v>0</v>
      </c>
      <c r="D3769" s="52">
        <v>100436</v>
      </c>
      <c r="E3769" s="70">
        <v>0</v>
      </c>
      <c r="F3769" s="122">
        <f t="shared" si="177"/>
        <v>150654</v>
      </c>
      <c r="G3769" s="105">
        <f t="shared" si="175"/>
        <v>40174.400000000001</v>
      </c>
      <c r="H3769" s="105">
        <f t="shared" si="176"/>
        <v>65283.4</v>
      </c>
      <c r="I3769" s="7" t="s">
        <v>17519</v>
      </c>
      <c r="J3769" s="7" t="s">
        <v>272</v>
      </c>
    </row>
    <row r="3770" spans="1:10" customFormat="1" x14ac:dyDescent="0.3">
      <c r="A3770" s="7" t="s">
        <v>9142</v>
      </c>
      <c r="B3770" s="7" t="s">
        <v>9143</v>
      </c>
      <c r="C3770" s="33">
        <v>0</v>
      </c>
      <c r="D3770" s="52">
        <v>77350</v>
      </c>
      <c r="E3770" s="70">
        <v>0</v>
      </c>
      <c r="F3770" s="122">
        <f t="shared" si="177"/>
        <v>116025</v>
      </c>
      <c r="G3770" s="105">
        <f t="shared" si="175"/>
        <v>30940</v>
      </c>
      <c r="H3770" s="105">
        <f t="shared" si="176"/>
        <v>50277.5</v>
      </c>
      <c r="I3770" s="7" t="s">
        <v>17519</v>
      </c>
      <c r="J3770" s="7" t="s">
        <v>272</v>
      </c>
    </row>
    <row r="3771" spans="1:10" customFormat="1" x14ac:dyDescent="0.3">
      <c r="A3771" s="7" t="s">
        <v>9144</v>
      </c>
      <c r="B3771" s="7" t="s">
        <v>9145</v>
      </c>
      <c r="C3771" s="33">
        <v>0</v>
      </c>
      <c r="D3771" s="52">
        <v>77350</v>
      </c>
      <c r="E3771" s="70">
        <v>0</v>
      </c>
      <c r="F3771" s="122">
        <f t="shared" si="177"/>
        <v>116025</v>
      </c>
      <c r="G3771" s="105">
        <f t="shared" si="175"/>
        <v>30940</v>
      </c>
      <c r="H3771" s="105">
        <f t="shared" si="176"/>
        <v>50277.5</v>
      </c>
      <c r="I3771" s="7" t="s">
        <v>17519</v>
      </c>
      <c r="J3771" s="7" t="s">
        <v>272</v>
      </c>
    </row>
    <row r="3772" spans="1:10" customFormat="1" x14ac:dyDescent="0.3">
      <c r="A3772" s="7" t="s">
        <v>9146</v>
      </c>
      <c r="B3772" s="7" t="s">
        <v>9147</v>
      </c>
      <c r="C3772" s="33">
        <v>0</v>
      </c>
      <c r="D3772" s="52">
        <v>89012</v>
      </c>
      <c r="E3772" s="70">
        <v>0</v>
      </c>
      <c r="F3772" s="122">
        <f t="shared" si="177"/>
        <v>133518</v>
      </c>
      <c r="G3772" s="105">
        <f t="shared" si="175"/>
        <v>35604.800000000003</v>
      </c>
      <c r="H3772" s="105">
        <f t="shared" si="176"/>
        <v>57857.8</v>
      </c>
      <c r="I3772" s="7" t="s">
        <v>17519</v>
      </c>
      <c r="J3772" s="7" t="s">
        <v>272</v>
      </c>
    </row>
    <row r="3773" spans="1:10" customFormat="1" x14ac:dyDescent="0.3">
      <c r="A3773" s="7" t="s">
        <v>9148</v>
      </c>
      <c r="B3773" s="7" t="s">
        <v>9149</v>
      </c>
      <c r="C3773" s="33">
        <v>0</v>
      </c>
      <c r="D3773" s="52">
        <v>57036.7</v>
      </c>
      <c r="E3773" s="70">
        <v>0</v>
      </c>
      <c r="F3773" s="122">
        <f t="shared" si="177"/>
        <v>85555.049999999988</v>
      </c>
      <c r="G3773" s="105">
        <f t="shared" si="175"/>
        <v>22814.679999999997</v>
      </c>
      <c r="H3773" s="105">
        <f t="shared" si="176"/>
        <v>37073.854999999996</v>
      </c>
      <c r="I3773" s="7" t="s">
        <v>17519</v>
      </c>
      <c r="J3773" s="7" t="s">
        <v>272</v>
      </c>
    </row>
    <row r="3774" spans="1:10" customFormat="1" x14ac:dyDescent="0.3">
      <c r="A3774" s="7" t="s">
        <v>9150</v>
      </c>
      <c r="B3774" s="7" t="s">
        <v>9151</v>
      </c>
      <c r="C3774" s="33">
        <v>0</v>
      </c>
      <c r="D3774" s="52">
        <v>89012</v>
      </c>
      <c r="E3774" s="70">
        <v>0</v>
      </c>
      <c r="F3774" s="122">
        <f t="shared" si="177"/>
        <v>133518</v>
      </c>
      <c r="G3774" s="105">
        <f t="shared" si="175"/>
        <v>35604.800000000003</v>
      </c>
      <c r="H3774" s="105">
        <f t="shared" si="176"/>
        <v>57857.8</v>
      </c>
      <c r="I3774" s="7" t="s">
        <v>17519</v>
      </c>
      <c r="J3774" s="7" t="s">
        <v>272</v>
      </c>
    </row>
    <row r="3775" spans="1:10" customFormat="1" x14ac:dyDescent="0.3">
      <c r="A3775" s="7" t="s">
        <v>9152</v>
      </c>
      <c r="B3775" s="7" t="s">
        <v>9153</v>
      </c>
      <c r="C3775" s="33">
        <v>0</v>
      </c>
      <c r="D3775" s="52">
        <v>670565</v>
      </c>
      <c r="E3775" s="70">
        <v>0</v>
      </c>
      <c r="F3775" s="122">
        <f t="shared" si="177"/>
        <v>1005847.5</v>
      </c>
      <c r="G3775" s="105">
        <f t="shared" si="175"/>
        <v>268226</v>
      </c>
      <c r="H3775" s="105">
        <f t="shared" si="176"/>
        <v>435867.25</v>
      </c>
      <c r="I3775" s="7" t="s">
        <v>17519</v>
      </c>
      <c r="J3775" s="7" t="s">
        <v>272</v>
      </c>
    </row>
    <row r="3776" spans="1:10" customFormat="1" x14ac:dyDescent="0.3">
      <c r="A3776" s="7" t="s">
        <v>9154</v>
      </c>
      <c r="B3776" s="7" t="s">
        <v>9155</v>
      </c>
      <c r="C3776" s="33">
        <v>0</v>
      </c>
      <c r="D3776" s="52">
        <v>32606</v>
      </c>
      <c r="E3776" s="70">
        <v>0</v>
      </c>
      <c r="F3776" s="122">
        <f t="shared" si="177"/>
        <v>48909</v>
      </c>
      <c r="G3776" s="105">
        <f t="shared" si="175"/>
        <v>13042.400000000001</v>
      </c>
      <c r="H3776" s="105">
        <f t="shared" si="176"/>
        <v>21193.9</v>
      </c>
      <c r="I3776" s="7" t="s">
        <v>17519</v>
      </c>
      <c r="J3776" s="7" t="s">
        <v>272</v>
      </c>
    </row>
    <row r="3777" spans="1:10" customFormat="1" x14ac:dyDescent="0.3">
      <c r="A3777" s="7" t="s">
        <v>9156</v>
      </c>
      <c r="B3777" s="7" t="s">
        <v>9157</v>
      </c>
      <c r="C3777" s="33">
        <v>0</v>
      </c>
      <c r="D3777" s="52">
        <v>53312</v>
      </c>
      <c r="E3777" s="70">
        <v>0</v>
      </c>
      <c r="F3777" s="122">
        <f t="shared" si="177"/>
        <v>79968</v>
      </c>
      <c r="G3777" s="105">
        <f t="shared" si="175"/>
        <v>21324.800000000003</v>
      </c>
      <c r="H3777" s="105">
        <f t="shared" si="176"/>
        <v>34652.800000000003</v>
      </c>
      <c r="I3777" s="7" t="s">
        <v>17519</v>
      </c>
      <c r="J3777" s="7" t="s">
        <v>272</v>
      </c>
    </row>
    <row r="3778" spans="1:10" customFormat="1" x14ac:dyDescent="0.3">
      <c r="A3778" s="7" t="s">
        <v>9158</v>
      </c>
      <c r="B3778" s="7" t="s">
        <v>9159</v>
      </c>
      <c r="C3778" s="33">
        <v>0</v>
      </c>
      <c r="D3778" s="52">
        <v>89012</v>
      </c>
      <c r="E3778" s="70">
        <v>0</v>
      </c>
      <c r="F3778" s="122">
        <f t="shared" si="177"/>
        <v>133518</v>
      </c>
      <c r="G3778" s="105">
        <f t="shared" si="175"/>
        <v>35604.800000000003</v>
      </c>
      <c r="H3778" s="105">
        <f t="shared" si="176"/>
        <v>57857.8</v>
      </c>
      <c r="I3778" s="7" t="s">
        <v>17519</v>
      </c>
      <c r="J3778" s="7" t="s">
        <v>272</v>
      </c>
    </row>
    <row r="3779" spans="1:10" customFormat="1" x14ac:dyDescent="0.3">
      <c r="A3779" s="7" t="s">
        <v>9160</v>
      </c>
      <c r="B3779" s="7" t="s">
        <v>9161</v>
      </c>
      <c r="C3779" s="33">
        <v>0</v>
      </c>
      <c r="D3779" s="52">
        <v>23059.82</v>
      </c>
      <c r="E3779" s="70">
        <v>21961.45</v>
      </c>
      <c r="F3779" s="122">
        <f t="shared" si="177"/>
        <v>32942.175000000003</v>
      </c>
      <c r="G3779" s="105">
        <f t="shared" si="175"/>
        <v>8784.58</v>
      </c>
      <c r="H3779" s="105">
        <f t="shared" si="176"/>
        <v>14274.942500000001</v>
      </c>
      <c r="I3779" s="7" t="s">
        <v>17519</v>
      </c>
      <c r="J3779" s="7" t="s">
        <v>272</v>
      </c>
    </row>
    <row r="3780" spans="1:10" customFormat="1" x14ac:dyDescent="0.3">
      <c r="A3780" s="7" t="s">
        <v>9162</v>
      </c>
      <c r="B3780" s="7" t="s">
        <v>9163</v>
      </c>
      <c r="C3780" s="33">
        <v>0</v>
      </c>
      <c r="D3780" s="52">
        <v>23059.82</v>
      </c>
      <c r="E3780" s="70">
        <v>24072.51</v>
      </c>
      <c r="F3780" s="122">
        <f t="shared" si="177"/>
        <v>36108.764999999999</v>
      </c>
      <c r="G3780" s="105">
        <f t="shared" ref="G3780:G3819" si="178">(F3780/1.5)*0.4</f>
        <v>9629.003999999999</v>
      </c>
      <c r="H3780" s="105">
        <f t="shared" ref="H3780:H3819" si="179">(F3780/1.5)*0.65</f>
        <v>15647.1315</v>
      </c>
      <c r="I3780" s="7" t="s">
        <v>17519</v>
      </c>
      <c r="J3780" s="7" t="s">
        <v>272</v>
      </c>
    </row>
    <row r="3781" spans="1:10" customFormat="1" x14ac:dyDescent="0.3">
      <c r="A3781" s="7" t="s">
        <v>9164</v>
      </c>
      <c r="B3781" s="7" t="s">
        <v>9165</v>
      </c>
      <c r="C3781" s="33">
        <v>0</v>
      </c>
      <c r="D3781" s="52">
        <v>1290277.73</v>
      </c>
      <c r="E3781" s="70">
        <v>0</v>
      </c>
      <c r="F3781" s="122">
        <f t="shared" si="177"/>
        <v>1935416.595</v>
      </c>
      <c r="G3781" s="105">
        <f t="shared" si="178"/>
        <v>516111.092</v>
      </c>
      <c r="H3781" s="105">
        <f t="shared" si="179"/>
        <v>838680.52450000006</v>
      </c>
      <c r="I3781" s="7" t="s">
        <v>17519</v>
      </c>
      <c r="J3781" s="7" t="s">
        <v>272</v>
      </c>
    </row>
    <row r="3782" spans="1:10" customFormat="1" x14ac:dyDescent="0.3">
      <c r="A3782" s="7" t="s">
        <v>9166</v>
      </c>
      <c r="B3782" s="7" t="s">
        <v>9167</v>
      </c>
      <c r="C3782" s="33">
        <v>0</v>
      </c>
      <c r="D3782" s="52">
        <v>149186.73000000001</v>
      </c>
      <c r="E3782" s="70">
        <v>0</v>
      </c>
      <c r="F3782" s="122">
        <f t="shared" si="177"/>
        <v>223780.09500000003</v>
      </c>
      <c r="G3782" s="105">
        <f t="shared" si="178"/>
        <v>59674.69200000001</v>
      </c>
      <c r="H3782" s="105">
        <f t="shared" si="179"/>
        <v>96971.374500000005</v>
      </c>
      <c r="I3782" s="7" t="s">
        <v>17519</v>
      </c>
      <c r="J3782" s="7" t="s">
        <v>272</v>
      </c>
    </row>
    <row r="3783" spans="1:10" customFormat="1" x14ac:dyDescent="0.3">
      <c r="A3783" s="7" t="s">
        <v>9168</v>
      </c>
      <c r="B3783" s="7" t="s">
        <v>9169</v>
      </c>
      <c r="C3783" s="33">
        <v>0</v>
      </c>
      <c r="D3783" s="52">
        <v>284586.12</v>
      </c>
      <c r="E3783" s="70">
        <v>0</v>
      </c>
      <c r="F3783" s="122">
        <f t="shared" ref="F3783:F3819" si="180">IF(E3783&gt;0,+E3783,IF(D3783&gt;0,+D3783,IF(C3783&gt;0,+C3783,0)))*1.5</f>
        <v>426879.18</v>
      </c>
      <c r="G3783" s="105">
        <f t="shared" si="178"/>
        <v>113834.448</v>
      </c>
      <c r="H3783" s="105">
        <f t="shared" si="179"/>
        <v>184980.978</v>
      </c>
      <c r="I3783" s="7" t="s">
        <v>17519</v>
      </c>
      <c r="J3783" s="7" t="s">
        <v>272</v>
      </c>
    </row>
    <row r="3784" spans="1:10" customFormat="1" x14ac:dyDescent="0.3">
      <c r="A3784" s="7" t="s">
        <v>9170</v>
      </c>
      <c r="B3784" s="7" t="s">
        <v>9171</v>
      </c>
      <c r="C3784" s="33">
        <v>0</v>
      </c>
      <c r="D3784" s="52">
        <v>25061.4</v>
      </c>
      <c r="E3784" s="70">
        <v>0</v>
      </c>
      <c r="F3784" s="122">
        <f t="shared" si="180"/>
        <v>37592.100000000006</v>
      </c>
      <c r="G3784" s="105">
        <f t="shared" si="178"/>
        <v>10024.560000000003</v>
      </c>
      <c r="H3784" s="105">
        <f t="shared" si="179"/>
        <v>16289.910000000003</v>
      </c>
      <c r="I3784" s="7" t="s">
        <v>17519</v>
      </c>
      <c r="J3784" s="7" t="s">
        <v>272</v>
      </c>
    </row>
    <row r="3785" spans="1:10" customFormat="1" x14ac:dyDescent="0.3">
      <c r="A3785" s="7" t="s">
        <v>9172</v>
      </c>
      <c r="B3785" s="7" t="s">
        <v>9173</v>
      </c>
      <c r="C3785" s="66">
        <v>0</v>
      </c>
      <c r="D3785" s="68">
        <v>27184.36</v>
      </c>
      <c r="E3785" s="70">
        <v>27184.36</v>
      </c>
      <c r="F3785" s="122">
        <f t="shared" si="180"/>
        <v>40776.54</v>
      </c>
      <c r="G3785" s="105">
        <f t="shared" si="178"/>
        <v>10873.744000000001</v>
      </c>
      <c r="H3785" s="105">
        <f t="shared" si="179"/>
        <v>17669.834000000003</v>
      </c>
      <c r="I3785" s="7" t="s">
        <v>17519</v>
      </c>
      <c r="J3785" s="7" t="s">
        <v>272</v>
      </c>
    </row>
    <row r="3786" spans="1:10" customFormat="1" x14ac:dyDescent="0.3">
      <c r="A3786" s="7" t="s">
        <v>9174</v>
      </c>
      <c r="B3786" s="7" t="s">
        <v>9175</v>
      </c>
      <c r="C3786" s="33">
        <v>0</v>
      </c>
      <c r="D3786" s="52">
        <v>27184.36</v>
      </c>
      <c r="E3786" s="70">
        <v>0</v>
      </c>
      <c r="F3786" s="122">
        <f t="shared" si="180"/>
        <v>40776.54</v>
      </c>
      <c r="G3786" s="105">
        <f t="shared" si="178"/>
        <v>10873.744000000001</v>
      </c>
      <c r="H3786" s="105">
        <f t="shared" si="179"/>
        <v>17669.834000000003</v>
      </c>
      <c r="I3786" s="7" t="s">
        <v>17519</v>
      </c>
      <c r="J3786" s="7" t="s">
        <v>272</v>
      </c>
    </row>
    <row r="3787" spans="1:10" customFormat="1" x14ac:dyDescent="0.3">
      <c r="A3787" s="7" t="s">
        <v>9176</v>
      </c>
      <c r="B3787" s="7" t="s">
        <v>9177</v>
      </c>
      <c r="C3787" s="33">
        <v>0</v>
      </c>
      <c r="D3787" s="52">
        <v>7674.31</v>
      </c>
      <c r="E3787" s="70">
        <v>7674.31</v>
      </c>
      <c r="F3787" s="122">
        <f t="shared" si="180"/>
        <v>11511.465</v>
      </c>
      <c r="G3787" s="105">
        <f t="shared" si="178"/>
        <v>3069.7240000000002</v>
      </c>
      <c r="H3787" s="105">
        <f t="shared" si="179"/>
        <v>4988.3015000000005</v>
      </c>
      <c r="I3787" s="7" t="s">
        <v>17519</v>
      </c>
      <c r="J3787" s="7" t="s">
        <v>272</v>
      </c>
    </row>
    <row r="3788" spans="1:10" customFormat="1" x14ac:dyDescent="0.3">
      <c r="A3788" s="7" t="s">
        <v>9178</v>
      </c>
      <c r="B3788" s="7" t="s">
        <v>9179</v>
      </c>
      <c r="C3788" s="33">
        <v>0</v>
      </c>
      <c r="D3788" s="52">
        <v>7674.31</v>
      </c>
      <c r="E3788" s="70">
        <v>7674.31</v>
      </c>
      <c r="F3788" s="122">
        <f t="shared" si="180"/>
        <v>11511.465</v>
      </c>
      <c r="G3788" s="105">
        <f t="shared" si="178"/>
        <v>3069.7240000000002</v>
      </c>
      <c r="H3788" s="105">
        <f t="shared" si="179"/>
        <v>4988.3015000000005</v>
      </c>
      <c r="I3788" s="7" t="s">
        <v>17519</v>
      </c>
      <c r="J3788" s="7" t="s">
        <v>272</v>
      </c>
    </row>
    <row r="3789" spans="1:10" customFormat="1" x14ac:dyDescent="0.3">
      <c r="A3789" s="7" t="s">
        <v>9180</v>
      </c>
      <c r="B3789" s="7" t="s">
        <v>9181</v>
      </c>
      <c r="C3789" s="33">
        <v>0</v>
      </c>
      <c r="D3789" s="52">
        <v>24428.32</v>
      </c>
      <c r="E3789" s="70">
        <v>24428.32</v>
      </c>
      <c r="F3789" s="122">
        <f t="shared" si="180"/>
        <v>36642.479999999996</v>
      </c>
      <c r="G3789" s="105">
        <f t="shared" si="178"/>
        <v>9771.3279999999995</v>
      </c>
      <c r="H3789" s="105">
        <f t="shared" si="179"/>
        <v>15878.407999999998</v>
      </c>
      <c r="I3789" s="7" t="s">
        <v>17519</v>
      </c>
      <c r="J3789" s="7" t="s">
        <v>272</v>
      </c>
    </row>
    <row r="3790" spans="1:10" customFormat="1" x14ac:dyDescent="0.3">
      <c r="A3790" s="7" t="s">
        <v>9182</v>
      </c>
      <c r="B3790" s="7" t="s">
        <v>9183</v>
      </c>
      <c r="C3790" s="33">
        <v>0</v>
      </c>
      <c r="D3790" s="52">
        <v>697935</v>
      </c>
      <c r="E3790" s="70">
        <v>0</v>
      </c>
      <c r="F3790" s="122">
        <f t="shared" si="180"/>
        <v>1046902.5</v>
      </c>
      <c r="G3790" s="105">
        <f t="shared" si="178"/>
        <v>279174</v>
      </c>
      <c r="H3790" s="105">
        <f t="shared" si="179"/>
        <v>453657.75</v>
      </c>
      <c r="I3790" s="7" t="s">
        <v>17519</v>
      </c>
      <c r="J3790" s="7" t="s">
        <v>272</v>
      </c>
    </row>
    <row r="3791" spans="1:10" customFormat="1" x14ac:dyDescent="0.3">
      <c r="A3791" s="7" t="s">
        <v>9184</v>
      </c>
      <c r="B3791" s="7" t="s">
        <v>9185</v>
      </c>
      <c r="C3791" s="33">
        <v>0</v>
      </c>
      <c r="D3791" s="52">
        <v>697935</v>
      </c>
      <c r="E3791" s="70">
        <v>0</v>
      </c>
      <c r="F3791" s="122">
        <f t="shared" si="180"/>
        <v>1046902.5</v>
      </c>
      <c r="G3791" s="105">
        <f t="shared" si="178"/>
        <v>279174</v>
      </c>
      <c r="H3791" s="105">
        <f t="shared" si="179"/>
        <v>453657.75</v>
      </c>
      <c r="I3791" s="7" t="s">
        <v>17519</v>
      </c>
      <c r="J3791" s="7" t="s">
        <v>272</v>
      </c>
    </row>
    <row r="3792" spans="1:10" customFormat="1" x14ac:dyDescent="0.3">
      <c r="A3792" s="7" t="s">
        <v>9186</v>
      </c>
      <c r="B3792" s="7" t="s">
        <v>9187</v>
      </c>
      <c r="C3792" s="33">
        <v>0</v>
      </c>
      <c r="D3792" s="52">
        <v>547173.9</v>
      </c>
      <c r="E3792" s="70">
        <v>0</v>
      </c>
      <c r="F3792" s="122">
        <f t="shared" si="180"/>
        <v>820760.85000000009</v>
      </c>
      <c r="G3792" s="105">
        <f t="shared" si="178"/>
        <v>218869.56000000003</v>
      </c>
      <c r="H3792" s="105">
        <f t="shared" si="179"/>
        <v>355663.03500000003</v>
      </c>
      <c r="I3792" s="7" t="s">
        <v>17519</v>
      </c>
      <c r="J3792" s="7" t="s">
        <v>272</v>
      </c>
    </row>
    <row r="3793" spans="1:10" customFormat="1" x14ac:dyDescent="0.3">
      <c r="A3793" s="7" t="s">
        <v>9188</v>
      </c>
      <c r="B3793" s="7" t="s">
        <v>9189</v>
      </c>
      <c r="C3793" s="33">
        <v>0</v>
      </c>
      <c r="D3793" s="52">
        <v>26175.24</v>
      </c>
      <c r="E3793" s="70">
        <v>0</v>
      </c>
      <c r="F3793" s="122">
        <f t="shared" si="180"/>
        <v>39262.86</v>
      </c>
      <c r="G3793" s="105">
        <f t="shared" si="178"/>
        <v>10470.096000000001</v>
      </c>
      <c r="H3793" s="105">
        <f t="shared" si="179"/>
        <v>17013.906000000003</v>
      </c>
      <c r="I3793" s="7" t="s">
        <v>17519</v>
      </c>
      <c r="J3793" s="7" t="s">
        <v>272</v>
      </c>
    </row>
    <row r="3794" spans="1:10" customFormat="1" x14ac:dyDescent="0.3">
      <c r="A3794" s="7" t="s">
        <v>9190</v>
      </c>
      <c r="B3794" s="7" t="s">
        <v>9191</v>
      </c>
      <c r="C3794" s="33">
        <v>0</v>
      </c>
      <c r="D3794" s="52">
        <v>107141.65</v>
      </c>
      <c r="E3794" s="70">
        <v>0</v>
      </c>
      <c r="F3794" s="122">
        <f t="shared" si="180"/>
        <v>160712.47499999998</v>
      </c>
      <c r="G3794" s="105">
        <f t="shared" si="178"/>
        <v>42856.659999999996</v>
      </c>
      <c r="H3794" s="105">
        <f t="shared" si="179"/>
        <v>69642.072499999995</v>
      </c>
      <c r="I3794" s="7" t="s">
        <v>17519</v>
      </c>
      <c r="J3794" s="7" t="s">
        <v>272</v>
      </c>
    </row>
    <row r="3795" spans="1:10" customFormat="1" x14ac:dyDescent="0.3">
      <c r="A3795" s="7" t="s">
        <v>9192</v>
      </c>
      <c r="B3795" s="7" t="s">
        <v>9193</v>
      </c>
      <c r="C3795" s="33">
        <v>3040914.1</v>
      </c>
      <c r="D3795" s="52">
        <v>3040914.1</v>
      </c>
      <c r="E3795" s="70">
        <v>118957.16</v>
      </c>
      <c r="F3795" s="122">
        <f t="shared" si="180"/>
        <v>178435.74</v>
      </c>
      <c r="G3795" s="105">
        <f t="shared" si="178"/>
        <v>47582.864000000001</v>
      </c>
      <c r="H3795" s="105">
        <f t="shared" si="179"/>
        <v>77322.153999999995</v>
      </c>
      <c r="I3795" s="7" t="s">
        <v>17519</v>
      </c>
      <c r="J3795" s="7" t="s">
        <v>272</v>
      </c>
    </row>
    <row r="3796" spans="1:10" customFormat="1" x14ac:dyDescent="0.3">
      <c r="A3796" s="7" t="s">
        <v>9194</v>
      </c>
      <c r="B3796" s="7" t="s">
        <v>9195</v>
      </c>
      <c r="C3796" s="33">
        <v>0</v>
      </c>
      <c r="D3796" s="52">
        <v>561680</v>
      </c>
      <c r="E3796" s="70">
        <v>0</v>
      </c>
      <c r="F3796" s="122">
        <f t="shared" si="180"/>
        <v>842520</v>
      </c>
      <c r="G3796" s="105">
        <f t="shared" si="178"/>
        <v>224672</v>
      </c>
      <c r="H3796" s="105">
        <f t="shared" si="179"/>
        <v>365092</v>
      </c>
      <c r="I3796" s="7" t="s">
        <v>17519</v>
      </c>
      <c r="J3796" s="7" t="s">
        <v>272</v>
      </c>
    </row>
    <row r="3797" spans="1:10" customFormat="1" x14ac:dyDescent="0.3">
      <c r="A3797" s="7" t="s">
        <v>9196</v>
      </c>
      <c r="B3797" s="7" t="s">
        <v>9197</v>
      </c>
      <c r="C3797" s="33">
        <v>0</v>
      </c>
      <c r="D3797" s="52">
        <v>321300</v>
      </c>
      <c r="E3797" s="70">
        <v>0</v>
      </c>
      <c r="F3797" s="122">
        <f t="shared" si="180"/>
        <v>481950</v>
      </c>
      <c r="G3797" s="105">
        <f t="shared" si="178"/>
        <v>128520</v>
      </c>
      <c r="H3797" s="105">
        <f t="shared" si="179"/>
        <v>208845</v>
      </c>
      <c r="I3797" s="7" t="s">
        <v>17519</v>
      </c>
      <c r="J3797" s="7" t="s">
        <v>272</v>
      </c>
    </row>
    <row r="3798" spans="1:10" customFormat="1" x14ac:dyDescent="0.3">
      <c r="A3798" s="7" t="s">
        <v>9198</v>
      </c>
      <c r="B3798" s="7" t="s">
        <v>9199</v>
      </c>
      <c r="C3798" s="33">
        <v>0</v>
      </c>
      <c r="D3798" s="52">
        <v>101120.25</v>
      </c>
      <c r="E3798" s="70">
        <v>0</v>
      </c>
      <c r="F3798" s="122">
        <f t="shared" si="180"/>
        <v>151680.375</v>
      </c>
      <c r="G3798" s="105">
        <f t="shared" si="178"/>
        <v>40448.100000000006</v>
      </c>
      <c r="H3798" s="105">
        <f t="shared" si="179"/>
        <v>65728.162500000006</v>
      </c>
      <c r="I3798" s="7" t="s">
        <v>17519</v>
      </c>
      <c r="J3798" s="7" t="s">
        <v>272</v>
      </c>
    </row>
    <row r="3799" spans="1:10" customFormat="1" x14ac:dyDescent="0.3">
      <c r="A3799" s="7" t="s">
        <v>9200</v>
      </c>
      <c r="B3799" s="7" t="s">
        <v>9201</v>
      </c>
      <c r="C3799" s="33">
        <v>0</v>
      </c>
      <c r="D3799" s="52">
        <v>13387.5</v>
      </c>
      <c r="E3799" s="70">
        <v>0</v>
      </c>
      <c r="F3799" s="122">
        <f t="shared" si="180"/>
        <v>20081.25</v>
      </c>
      <c r="G3799" s="105">
        <f t="shared" si="178"/>
        <v>5355</v>
      </c>
      <c r="H3799" s="105">
        <f t="shared" si="179"/>
        <v>8701.875</v>
      </c>
      <c r="I3799" s="7" t="s">
        <v>17519</v>
      </c>
      <c r="J3799" s="7" t="s">
        <v>1159</v>
      </c>
    </row>
    <row r="3800" spans="1:10" customFormat="1" x14ac:dyDescent="0.3">
      <c r="A3800" s="7" t="s">
        <v>9202</v>
      </c>
      <c r="B3800" s="7" t="s">
        <v>9203</v>
      </c>
      <c r="C3800" s="33">
        <v>0</v>
      </c>
      <c r="D3800" s="52">
        <v>134827</v>
      </c>
      <c r="E3800" s="70">
        <v>0</v>
      </c>
      <c r="F3800" s="122">
        <f t="shared" si="180"/>
        <v>202240.5</v>
      </c>
      <c r="G3800" s="105">
        <f t="shared" si="178"/>
        <v>53930.8</v>
      </c>
      <c r="H3800" s="105">
        <f t="shared" si="179"/>
        <v>87637.55</v>
      </c>
      <c r="I3800" s="7" t="s">
        <v>17519</v>
      </c>
      <c r="J3800" s="7" t="s">
        <v>1159</v>
      </c>
    </row>
    <row r="3801" spans="1:10" customFormat="1" x14ac:dyDescent="0.3">
      <c r="A3801" s="7" t="s">
        <v>9204</v>
      </c>
      <c r="B3801" s="7" t="s">
        <v>9205</v>
      </c>
      <c r="C3801" s="33">
        <v>0</v>
      </c>
      <c r="D3801" s="52">
        <v>134827</v>
      </c>
      <c r="E3801" s="70">
        <v>0</v>
      </c>
      <c r="F3801" s="122">
        <f t="shared" si="180"/>
        <v>202240.5</v>
      </c>
      <c r="G3801" s="105">
        <f t="shared" si="178"/>
        <v>53930.8</v>
      </c>
      <c r="H3801" s="105">
        <f t="shared" si="179"/>
        <v>87637.55</v>
      </c>
      <c r="I3801" s="7" t="s">
        <v>17519</v>
      </c>
      <c r="J3801" s="7" t="s">
        <v>272</v>
      </c>
    </row>
    <row r="3802" spans="1:10" customFormat="1" x14ac:dyDescent="0.3">
      <c r="A3802" s="7" t="s">
        <v>9206</v>
      </c>
      <c r="B3802" s="7" t="s">
        <v>9207</v>
      </c>
      <c r="C3802" s="33">
        <v>0</v>
      </c>
      <c r="D3802" s="52">
        <v>9192750</v>
      </c>
      <c r="E3802" s="70">
        <v>0</v>
      </c>
      <c r="F3802" s="122">
        <f t="shared" si="180"/>
        <v>13789125</v>
      </c>
      <c r="G3802" s="105">
        <f t="shared" si="178"/>
        <v>3677100</v>
      </c>
      <c r="H3802" s="105">
        <f t="shared" si="179"/>
        <v>5975287.5</v>
      </c>
      <c r="I3802" s="7" t="s">
        <v>17519</v>
      </c>
      <c r="J3802" s="7" t="s">
        <v>272</v>
      </c>
    </row>
    <row r="3803" spans="1:10" customFormat="1" x14ac:dyDescent="0.3">
      <c r="A3803" s="7" t="s">
        <v>9208</v>
      </c>
      <c r="B3803" s="7" t="s">
        <v>9209</v>
      </c>
      <c r="C3803" s="33">
        <v>0</v>
      </c>
      <c r="D3803" s="52">
        <v>2575000</v>
      </c>
      <c r="E3803" s="70">
        <v>3391500</v>
      </c>
      <c r="F3803" s="122">
        <f t="shared" si="180"/>
        <v>5087250</v>
      </c>
      <c r="G3803" s="105">
        <f t="shared" si="178"/>
        <v>1356600</v>
      </c>
      <c r="H3803" s="105">
        <f t="shared" si="179"/>
        <v>2204475</v>
      </c>
      <c r="I3803" s="7" t="s">
        <v>17519</v>
      </c>
      <c r="J3803" s="7" t="s">
        <v>272</v>
      </c>
    </row>
    <row r="3804" spans="1:10" customFormat="1" x14ac:dyDescent="0.3">
      <c r="A3804" s="7" t="s">
        <v>9210</v>
      </c>
      <c r="B3804" s="7" t="s">
        <v>9211</v>
      </c>
      <c r="C3804" s="33">
        <v>0</v>
      </c>
      <c r="D3804" s="52">
        <v>98175</v>
      </c>
      <c r="E3804" s="70">
        <v>0</v>
      </c>
      <c r="F3804" s="122">
        <f t="shared" si="180"/>
        <v>147262.5</v>
      </c>
      <c r="G3804" s="105">
        <f t="shared" si="178"/>
        <v>39270</v>
      </c>
      <c r="H3804" s="105">
        <f t="shared" si="179"/>
        <v>63813.75</v>
      </c>
      <c r="I3804" s="7" t="s">
        <v>17519</v>
      </c>
      <c r="J3804" s="7" t="s">
        <v>272</v>
      </c>
    </row>
    <row r="3805" spans="1:10" customFormat="1" x14ac:dyDescent="0.3">
      <c r="A3805" s="7" t="s">
        <v>9212</v>
      </c>
      <c r="B3805" s="7" t="s">
        <v>9213</v>
      </c>
      <c r="C3805" s="33">
        <v>0</v>
      </c>
      <c r="D3805" s="52">
        <v>98175</v>
      </c>
      <c r="E3805" s="70">
        <v>0</v>
      </c>
      <c r="F3805" s="122">
        <f t="shared" si="180"/>
        <v>147262.5</v>
      </c>
      <c r="G3805" s="105">
        <f t="shared" si="178"/>
        <v>39270</v>
      </c>
      <c r="H3805" s="105">
        <f t="shared" si="179"/>
        <v>63813.75</v>
      </c>
      <c r="I3805" s="7" t="s">
        <v>17519</v>
      </c>
      <c r="J3805" s="7" t="s">
        <v>272</v>
      </c>
    </row>
    <row r="3806" spans="1:10" customFormat="1" x14ac:dyDescent="0.3">
      <c r="A3806" s="7" t="s">
        <v>9214</v>
      </c>
      <c r="B3806" s="7" t="s">
        <v>9215</v>
      </c>
      <c r="C3806" s="33">
        <v>0</v>
      </c>
      <c r="D3806" s="52">
        <v>1329551.3</v>
      </c>
      <c r="E3806" s="70">
        <v>1015211.61</v>
      </c>
      <c r="F3806" s="122">
        <f t="shared" si="180"/>
        <v>1522817.415</v>
      </c>
      <c r="G3806" s="105">
        <f t="shared" si="178"/>
        <v>406084.64400000003</v>
      </c>
      <c r="H3806" s="105">
        <f t="shared" si="179"/>
        <v>659887.54650000005</v>
      </c>
      <c r="I3806" s="7" t="s">
        <v>17519</v>
      </c>
      <c r="J3806" s="7" t="s">
        <v>1159</v>
      </c>
    </row>
    <row r="3807" spans="1:10" customFormat="1" x14ac:dyDescent="0.3">
      <c r="A3807" s="7" t="s">
        <v>9216</v>
      </c>
      <c r="B3807" s="7" t="s">
        <v>9217</v>
      </c>
      <c r="C3807" s="33">
        <v>0</v>
      </c>
      <c r="D3807" s="52">
        <v>71050.14</v>
      </c>
      <c r="E3807" s="70">
        <v>0</v>
      </c>
      <c r="F3807" s="122">
        <f t="shared" si="180"/>
        <v>106575.20999999999</v>
      </c>
      <c r="G3807" s="105">
        <f t="shared" si="178"/>
        <v>28420.056</v>
      </c>
      <c r="H3807" s="105">
        <f t="shared" si="179"/>
        <v>46182.591</v>
      </c>
      <c r="I3807" s="7" t="s">
        <v>17519</v>
      </c>
      <c r="J3807" s="7" t="s">
        <v>1159</v>
      </c>
    </row>
    <row r="3808" spans="1:10" customFormat="1" x14ac:dyDescent="0.3">
      <c r="A3808" s="7" t="s">
        <v>9218</v>
      </c>
      <c r="B3808" s="7" t="s">
        <v>9219</v>
      </c>
      <c r="C3808" s="33">
        <v>0</v>
      </c>
      <c r="D3808" s="52">
        <v>15854.37</v>
      </c>
      <c r="E3808" s="70">
        <v>0</v>
      </c>
      <c r="F3808" s="122">
        <f t="shared" si="180"/>
        <v>23781.555</v>
      </c>
      <c r="G3808" s="105">
        <f t="shared" si="178"/>
        <v>6341.7480000000005</v>
      </c>
      <c r="H3808" s="105">
        <f t="shared" si="179"/>
        <v>10305.3405</v>
      </c>
      <c r="I3808" s="7" t="s">
        <v>17519</v>
      </c>
      <c r="J3808" s="7" t="s">
        <v>272</v>
      </c>
    </row>
    <row r="3809" spans="1:10" customFormat="1" x14ac:dyDescent="0.3">
      <c r="A3809" s="7" t="s">
        <v>9220</v>
      </c>
      <c r="B3809" s="7" t="s">
        <v>9221</v>
      </c>
      <c r="C3809" s="33">
        <v>8925</v>
      </c>
      <c r="D3809" s="52">
        <v>8925</v>
      </c>
      <c r="E3809" s="70">
        <v>8925</v>
      </c>
      <c r="F3809" s="122">
        <f t="shared" si="180"/>
        <v>13387.5</v>
      </c>
      <c r="G3809" s="105">
        <f t="shared" si="178"/>
        <v>3570</v>
      </c>
      <c r="H3809" s="105">
        <f t="shared" si="179"/>
        <v>5801.25</v>
      </c>
      <c r="I3809" s="7" t="s">
        <v>17519</v>
      </c>
      <c r="J3809" s="7" t="s">
        <v>272</v>
      </c>
    </row>
    <row r="3810" spans="1:10" customFormat="1" x14ac:dyDescent="0.3">
      <c r="A3810" s="7" t="s">
        <v>9222</v>
      </c>
      <c r="B3810" s="7" t="s">
        <v>9223</v>
      </c>
      <c r="C3810" s="33">
        <v>0</v>
      </c>
      <c r="D3810" s="52">
        <v>121975</v>
      </c>
      <c r="E3810" s="70">
        <v>0</v>
      </c>
      <c r="F3810" s="122">
        <f t="shared" si="180"/>
        <v>182962.5</v>
      </c>
      <c r="G3810" s="105">
        <f t="shared" si="178"/>
        <v>48790</v>
      </c>
      <c r="H3810" s="105">
        <f t="shared" si="179"/>
        <v>79283.75</v>
      </c>
      <c r="I3810" s="7" t="s">
        <v>17519</v>
      </c>
      <c r="J3810" s="7" t="s">
        <v>272</v>
      </c>
    </row>
    <row r="3811" spans="1:10" customFormat="1" x14ac:dyDescent="0.3">
      <c r="A3811" s="7" t="s">
        <v>9224</v>
      </c>
      <c r="B3811" s="7" t="s">
        <v>9225</v>
      </c>
      <c r="C3811" s="33">
        <v>0</v>
      </c>
      <c r="D3811" s="52">
        <v>55692</v>
      </c>
      <c r="E3811" s="70">
        <v>0</v>
      </c>
      <c r="F3811" s="122">
        <f t="shared" si="180"/>
        <v>83538</v>
      </c>
      <c r="G3811" s="105">
        <f t="shared" si="178"/>
        <v>22276.800000000003</v>
      </c>
      <c r="H3811" s="105">
        <f t="shared" si="179"/>
        <v>36199.800000000003</v>
      </c>
      <c r="I3811" s="7" t="s">
        <v>17519</v>
      </c>
      <c r="J3811" s="7" t="s">
        <v>272</v>
      </c>
    </row>
    <row r="3812" spans="1:10" customFormat="1" x14ac:dyDescent="0.3">
      <c r="A3812" s="7" t="s">
        <v>9226</v>
      </c>
      <c r="B3812" s="7" t="s">
        <v>9227</v>
      </c>
      <c r="C3812" s="33">
        <v>0</v>
      </c>
      <c r="D3812" s="52">
        <v>102102</v>
      </c>
      <c r="E3812" s="70">
        <v>0</v>
      </c>
      <c r="F3812" s="122">
        <f t="shared" si="180"/>
        <v>153153</v>
      </c>
      <c r="G3812" s="105">
        <f t="shared" si="178"/>
        <v>40840.800000000003</v>
      </c>
      <c r="H3812" s="105">
        <f t="shared" si="179"/>
        <v>66366.3</v>
      </c>
      <c r="I3812" s="7" t="s">
        <v>17519</v>
      </c>
      <c r="J3812" s="7" t="s">
        <v>272</v>
      </c>
    </row>
    <row r="3813" spans="1:10" customFormat="1" x14ac:dyDescent="0.3">
      <c r="A3813" s="7" t="s">
        <v>9228</v>
      </c>
      <c r="B3813" s="7" t="s">
        <v>9229</v>
      </c>
      <c r="C3813" s="33">
        <v>773500</v>
      </c>
      <c r="D3813" s="52">
        <v>535500</v>
      </c>
      <c r="E3813" s="70">
        <v>902139</v>
      </c>
      <c r="F3813" s="122">
        <f t="shared" si="180"/>
        <v>1353208.5</v>
      </c>
      <c r="G3813" s="105">
        <f t="shared" si="178"/>
        <v>360855.60000000003</v>
      </c>
      <c r="H3813" s="105">
        <f t="shared" si="179"/>
        <v>586390.35</v>
      </c>
      <c r="I3813" s="7" t="s">
        <v>17519</v>
      </c>
      <c r="J3813" s="7" t="s">
        <v>272</v>
      </c>
    </row>
    <row r="3814" spans="1:10" customFormat="1" x14ac:dyDescent="0.3">
      <c r="A3814" s="7" t="s">
        <v>9230</v>
      </c>
      <c r="B3814" s="7" t="s">
        <v>9231</v>
      </c>
      <c r="C3814" s="33">
        <v>0</v>
      </c>
      <c r="D3814" s="52">
        <v>2757230</v>
      </c>
      <c r="E3814" s="70">
        <v>0</v>
      </c>
      <c r="F3814" s="122">
        <f t="shared" si="180"/>
        <v>4135845</v>
      </c>
      <c r="G3814" s="105">
        <f t="shared" si="178"/>
        <v>1102892</v>
      </c>
      <c r="H3814" s="105">
        <f t="shared" si="179"/>
        <v>1792199.5</v>
      </c>
      <c r="I3814" s="7" t="s">
        <v>17519</v>
      </c>
      <c r="J3814" s="7" t="s">
        <v>272</v>
      </c>
    </row>
    <row r="3815" spans="1:10" customFormat="1" x14ac:dyDescent="0.3">
      <c r="A3815" s="7" t="s">
        <v>9232</v>
      </c>
      <c r="B3815" s="7" t="s">
        <v>9233</v>
      </c>
      <c r="C3815" s="33">
        <v>41650</v>
      </c>
      <c r="D3815" s="52">
        <v>41650</v>
      </c>
      <c r="E3815" s="70">
        <v>41650</v>
      </c>
      <c r="F3815" s="122">
        <f t="shared" si="180"/>
        <v>62475</v>
      </c>
      <c r="G3815" s="105">
        <f t="shared" si="178"/>
        <v>16660</v>
      </c>
      <c r="H3815" s="105">
        <f t="shared" si="179"/>
        <v>27072.5</v>
      </c>
      <c r="I3815" s="7" t="s">
        <v>17519</v>
      </c>
      <c r="J3815" s="7" t="s">
        <v>272</v>
      </c>
    </row>
    <row r="3816" spans="1:10" customFormat="1" x14ac:dyDescent="0.3">
      <c r="A3816" s="7" t="s">
        <v>9234</v>
      </c>
      <c r="B3816" s="7" t="s">
        <v>9235</v>
      </c>
      <c r="C3816" s="33">
        <v>7737380</v>
      </c>
      <c r="D3816" s="52">
        <v>7737380</v>
      </c>
      <c r="E3816" s="70">
        <v>7737380</v>
      </c>
      <c r="F3816" s="122">
        <f t="shared" si="180"/>
        <v>11606070</v>
      </c>
      <c r="G3816" s="105">
        <f t="shared" si="178"/>
        <v>3094952</v>
      </c>
      <c r="H3816" s="105">
        <f t="shared" si="179"/>
        <v>5029297</v>
      </c>
      <c r="I3816" s="7" t="s">
        <v>17519</v>
      </c>
      <c r="J3816" s="7" t="s">
        <v>272</v>
      </c>
    </row>
    <row r="3817" spans="1:10" customFormat="1" x14ac:dyDescent="0.3">
      <c r="A3817" s="7" t="s">
        <v>9236</v>
      </c>
      <c r="B3817" s="7" t="s">
        <v>9237</v>
      </c>
      <c r="C3817" s="33">
        <v>64260</v>
      </c>
      <c r="D3817" s="52">
        <v>64260</v>
      </c>
      <c r="E3817" s="70">
        <v>70193.34</v>
      </c>
      <c r="F3817" s="122">
        <f t="shared" si="180"/>
        <v>105290.01</v>
      </c>
      <c r="G3817" s="105">
        <f t="shared" si="178"/>
        <v>28077.335999999999</v>
      </c>
      <c r="H3817" s="105">
        <f t="shared" si="179"/>
        <v>45625.671000000002</v>
      </c>
      <c r="I3817" s="7" t="s">
        <v>17519</v>
      </c>
      <c r="J3817" s="7" t="s">
        <v>272</v>
      </c>
    </row>
    <row r="3818" spans="1:10" customFormat="1" x14ac:dyDescent="0.3">
      <c r="A3818" s="7" t="s">
        <v>9238</v>
      </c>
      <c r="B3818" s="7" t="s">
        <v>9239</v>
      </c>
      <c r="C3818" s="33">
        <v>64260</v>
      </c>
      <c r="D3818" s="52">
        <v>64260</v>
      </c>
      <c r="E3818" s="70">
        <v>70193.34</v>
      </c>
      <c r="F3818" s="122">
        <f t="shared" si="180"/>
        <v>105290.01</v>
      </c>
      <c r="G3818" s="105">
        <f t="shared" si="178"/>
        <v>28077.335999999999</v>
      </c>
      <c r="H3818" s="105">
        <f t="shared" si="179"/>
        <v>45625.671000000002</v>
      </c>
      <c r="I3818" s="7" t="s">
        <v>17519</v>
      </c>
      <c r="J3818" s="7" t="s">
        <v>1433</v>
      </c>
    </row>
    <row r="3819" spans="1:10" customFormat="1" x14ac:dyDescent="0.3">
      <c r="A3819" s="7" t="s">
        <v>9240</v>
      </c>
      <c r="B3819" s="7" t="s">
        <v>9241</v>
      </c>
      <c r="C3819" s="33">
        <v>86870</v>
      </c>
      <c r="D3819" s="52">
        <v>86870</v>
      </c>
      <c r="E3819" s="70">
        <v>70210</v>
      </c>
      <c r="F3819" s="122">
        <f t="shared" si="180"/>
        <v>105315</v>
      </c>
      <c r="G3819" s="105">
        <f t="shared" si="178"/>
        <v>28084</v>
      </c>
      <c r="H3819" s="105">
        <f t="shared" si="179"/>
        <v>45636.5</v>
      </c>
      <c r="I3819" s="7" t="s">
        <v>17519</v>
      </c>
      <c r="J3819" s="7" t="s">
        <v>272</v>
      </c>
    </row>
    <row r="3820" spans="1:10" customFormat="1" ht="15.6" x14ac:dyDescent="0.3">
      <c r="A3820" s="98"/>
      <c r="B3820" s="98"/>
      <c r="C3820" s="33"/>
      <c r="D3820" s="52"/>
      <c r="E3820" s="108" t="s">
        <v>2027</v>
      </c>
      <c r="F3820" s="114" t="s">
        <v>4455</v>
      </c>
      <c r="G3820" s="112" t="s">
        <v>4456</v>
      </c>
      <c r="H3820" s="112" t="s">
        <v>4457</v>
      </c>
      <c r="J3820" s="100"/>
    </row>
    <row r="3821" spans="1:10" customFormat="1" ht="18" x14ac:dyDescent="0.35">
      <c r="A3821" s="113" t="s">
        <v>2028</v>
      </c>
      <c r="B3821" s="113" t="s">
        <v>17548</v>
      </c>
      <c r="C3821" s="33"/>
      <c r="D3821" s="52"/>
      <c r="E3821" s="110" t="s">
        <v>2030</v>
      </c>
      <c r="F3821" s="115" t="s">
        <v>17545</v>
      </c>
      <c r="G3821" s="104">
        <v>0.4</v>
      </c>
      <c r="H3821" s="104">
        <v>0.65</v>
      </c>
      <c r="J3821" s="112"/>
    </row>
    <row r="3822" spans="1:10" customFormat="1" x14ac:dyDescent="0.3">
      <c r="A3822" s="7" t="s">
        <v>9242</v>
      </c>
      <c r="B3822" s="7" t="s">
        <v>9243</v>
      </c>
      <c r="C3822" s="33">
        <v>0</v>
      </c>
      <c r="D3822" s="52">
        <v>58962.239999999998</v>
      </c>
      <c r="E3822" s="70">
        <v>0</v>
      </c>
      <c r="F3822" s="122">
        <f t="shared" ref="F3822:F3885" si="181">IF(E3822&gt;0,+E3822,IF(D3822&gt;0,+D3822,IF(C3822&gt;0,+C3822,0)))*1.5</f>
        <v>88443.36</v>
      </c>
      <c r="G3822" s="105">
        <f>(F3822/1.5)*0.4</f>
        <v>23584.896000000001</v>
      </c>
      <c r="H3822" s="105">
        <f>(F3822/1.5)*0.65</f>
        <v>38325.455999999998</v>
      </c>
      <c r="I3822" s="7" t="s">
        <v>17519</v>
      </c>
      <c r="J3822" s="7" t="s">
        <v>272</v>
      </c>
    </row>
    <row r="3823" spans="1:10" customFormat="1" x14ac:dyDescent="0.3">
      <c r="A3823" s="7" t="s">
        <v>9244</v>
      </c>
      <c r="B3823" s="7" t="s">
        <v>9245</v>
      </c>
      <c r="C3823" s="33">
        <v>0</v>
      </c>
      <c r="D3823" s="52">
        <v>128915</v>
      </c>
      <c r="E3823" s="70">
        <v>0</v>
      </c>
      <c r="F3823" s="122">
        <f t="shared" si="181"/>
        <v>193372.5</v>
      </c>
      <c r="G3823" s="105">
        <f t="shared" ref="G3823:G3886" si="182">(F3823/1.5)*0.4</f>
        <v>51566</v>
      </c>
      <c r="H3823" s="105">
        <f t="shared" ref="H3823:H3886" si="183">(F3823/1.5)*0.65</f>
        <v>83794.75</v>
      </c>
      <c r="I3823" s="7" t="s">
        <v>17519</v>
      </c>
      <c r="J3823" s="7" t="s">
        <v>272</v>
      </c>
    </row>
    <row r="3824" spans="1:10" customFormat="1" x14ac:dyDescent="0.3">
      <c r="A3824" s="7" t="s">
        <v>9246</v>
      </c>
      <c r="B3824" s="7" t="s">
        <v>9247</v>
      </c>
      <c r="C3824" s="33">
        <v>0</v>
      </c>
      <c r="D3824" s="52">
        <v>115000.71</v>
      </c>
      <c r="E3824" s="70">
        <v>115000.77</v>
      </c>
      <c r="F3824" s="122">
        <f t="shared" si="181"/>
        <v>172501.155</v>
      </c>
      <c r="G3824" s="105">
        <f t="shared" si="182"/>
        <v>46000.308000000005</v>
      </c>
      <c r="H3824" s="105">
        <f t="shared" si="183"/>
        <v>74750.500500000009</v>
      </c>
      <c r="I3824" s="7" t="s">
        <v>17519</v>
      </c>
      <c r="J3824" s="7" t="s">
        <v>272</v>
      </c>
    </row>
    <row r="3825" spans="1:10" customFormat="1" x14ac:dyDescent="0.3">
      <c r="A3825" s="7" t="s">
        <v>9248</v>
      </c>
      <c r="B3825" s="7" t="s">
        <v>9249</v>
      </c>
      <c r="C3825" s="33">
        <v>0</v>
      </c>
      <c r="D3825" s="52">
        <v>6997.2</v>
      </c>
      <c r="E3825" s="70">
        <v>6997.19</v>
      </c>
      <c r="F3825" s="122">
        <f t="shared" si="181"/>
        <v>10495.785</v>
      </c>
      <c r="G3825" s="105">
        <f t="shared" si="182"/>
        <v>2798.8760000000002</v>
      </c>
      <c r="H3825" s="105">
        <f t="shared" si="183"/>
        <v>4548.1734999999999</v>
      </c>
      <c r="I3825" s="7" t="s">
        <v>17519</v>
      </c>
      <c r="J3825" s="7" t="s">
        <v>17528</v>
      </c>
    </row>
    <row r="3826" spans="1:10" customFormat="1" x14ac:dyDescent="0.3">
      <c r="A3826" s="7" t="s">
        <v>9250</v>
      </c>
      <c r="B3826" s="7" t="s">
        <v>9251</v>
      </c>
      <c r="C3826" s="33">
        <v>0</v>
      </c>
      <c r="D3826" s="52">
        <v>20122</v>
      </c>
      <c r="E3826" s="70">
        <v>0</v>
      </c>
      <c r="F3826" s="122">
        <f t="shared" si="181"/>
        <v>30183</v>
      </c>
      <c r="G3826" s="105">
        <f t="shared" si="182"/>
        <v>8048.8</v>
      </c>
      <c r="H3826" s="105">
        <f t="shared" si="183"/>
        <v>13079.300000000001</v>
      </c>
      <c r="I3826" s="7" t="s">
        <v>17519</v>
      </c>
      <c r="J3826" s="7" t="s">
        <v>17528</v>
      </c>
    </row>
    <row r="3827" spans="1:10" customFormat="1" x14ac:dyDescent="0.3">
      <c r="A3827" s="7" t="s">
        <v>9252</v>
      </c>
      <c r="B3827" s="7" t="s">
        <v>9253</v>
      </c>
      <c r="C3827" s="33">
        <v>160650</v>
      </c>
      <c r="D3827" s="52">
        <v>196350</v>
      </c>
      <c r="E3827" s="70">
        <v>196350</v>
      </c>
      <c r="F3827" s="122">
        <f t="shared" si="181"/>
        <v>294525</v>
      </c>
      <c r="G3827" s="105">
        <f t="shared" si="182"/>
        <v>78540</v>
      </c>
      <c r="H3827" s="105">
        <f t="shared" si="183"/>
        <v>127627.5</v>
      </c>
      <c r="I3827" s="7" t="s">
        <v>17519</v>
      </c>
      <c r="J3827" s="7" t="s">
        <v>272</v>
      </c>
    </row>
    <row r="3828" spans="1:10" customFormat="1" x14ac:dyDescent="0.3">
      <c r="A3828" s="7" t="s">
        <v>9254</v>
      </c>
      <c r="B3828" s="7" t="s">
        <v>9255</v>
      </c>
      <c r="C3828" s="33">
        <v>0</v>
      </c>
      <c r="D3828" s="52">
        <v>141610</v>
      </c>
      <c r="E3828" s="70">
        <v>0</v>
      </c>
      <c r="F3828" s="122">
        <f t="shared" si="181"/>
        <v>212415</v>
      </c>
      <c r="G3828" s="105">
        <f t="shared" si="182"/>
        <v>56644</v>
      </c>
      <c r="H3828" s="105">
        <f t="shared" si="183"/>
        <v>92046.5</v>
      </c>
      <c r="I3828" s="7" t="s">
        <v>17519</v>
      </c>
      <c r="J3828" s="7" t="s">
        <v>272</v>
      </c>
    </row>
    <row r="3829" spans="1:10" customFormat="1" x14ac:dyDescent="0.3">
      <c r="A3829" s="7" t="s">
        <v>9256</v>
      </c>
      <c r="B3829" s="7" t="s">
        <v>9257</v>
      </c>
      <c r="C3829" s="33">
        <v>0</v>
      </c>
      <c r="D3829" s="52">
        <v>141610</v>
      </c>
      <c r="E3829" s="70">
        <v>0</v>
      </c>
      <c r="F3829" s="122">
        <f t="shared" si="181"/>
        <v>212415</v>
      </c>
      <c r="G3829" s="105">
        <f t="shared" si="182"/>
        <v>56644</v>
      </c>
      <c r="H3829" s="105">
        <f t="shared" si="183"/>
        <v>92046.5</v>
      </c>
      <c r="I3829" s="7" t="s">
        <v>17519</v>
      </c>
      <c r="J3829" s="7" t="s">
        <v>272</v>
      </c>
    </row>
    <row r="3830" spans="1:10" customFormat="1" x14ac:dyDescent="0.3">
      <c r="A3830" s="7" t="s">
        <v>9258</v>
      </c>
      <c r="B3830" s="7" t="s">
        <v>9259</v>
      </c>
      <c r="C3830" s="33">
        <v>0</v>
      </c>
      <c r="D3830" s="52">
        <v>1</v>
      </c>
      <c r="E3830" s="70">
        <v>0</v>
      </c>
      <c r="F3830" s="122">
        <f t="shared" si="181"/>
        <v>1.5</v>
      </c>
      <c r="G3830" s="105">
        <f t="shared" si="182"/>
        <v>0.4</v>
      </c>
      <c r="H3830" s="105">
        <f t="shared" si="183"/>
        <v>0.65</v>
      </c>
      <c r="I3830" s="7" t="s">
        <v>17519</v>
      </c>
      <c r="J3830" s="7" t="s">
        <v>272</v>
      </c>
    </row>
    <row r="3831" spans="1:10" customFormat="1" x14ac:dyDescent="0.3">
      <c r="A3831" s="7" t="s">
        <v>9260</v>
      </c>
      <c r="B3831" s="7" t="s">
        <v>9261</v>
      </c>
      <c r="C3831" s="33">
        <v>0</v>
      </c>
      <c r="D3831" s="52">
        <v>21336.7</v>
      </c>
      <c r="E3831" s="70">
        <v>0</v>
      </c>
      <c r="F3831" s="122">
        <f t="shared" si="181"/>
        <v>32005.050000000003</v>
      </c>
      <c r="G3831" s="105">
        <f t="shared" si="182"/>
        <v>8534.68</v>
      </c>
      <c r="H3831" s="105">
        <f t="shared" si="183"/>
        <v>13868.855000000001</v>
      </c>
      <c r="I3831" s="7" t="s">
        <v>17519</v>
      </c>
      <c r="J3831" s="7" t="s">
        <v>272</v>
      </c>
    </row>
    <row r="3832" spans="1:10" customFormat="1" x14ac:dyDescent="0.3">
      <c r="A3832" s="7" t="s">
        <v>9262</v>
      </c>
      <c r="B3832" s="7" t="s">
        <v>9263</v>
      </c>
      <c r="C3832" s="33">
        <v>0</v>
      </c>
      <c r="D3832" s="52">
        <v>1</v>
      </c>
      <c r="E3832" s="70">
        <v>0</v>
      </c>
      <c r="F3832" s="122">
        <f t="shared" si="181"/>
        <v>1.5</v>
      </c>
      <c r="G3832" s="105">
        <f t="shared" si="182"/>
        <v>0.4</v>
      </c>
      <c r="H3832" s="105">
        <f t="shared" si="183"/>
        <v>0.65</v>
      </c>
      <c r="I3832" s="7" t="s">
        <v>17519</v>
      </c>
      <c r="J3832" s="7" t="s">
        <v>272</v>
      </c>
    </row>
    <row r="3833" spans="1:10" customFormat="1" x14ac:dyDescent="0.3">
      <c r="A3833" s="7" t="s">
        <v>9264</v>
      </c>
      <c r="B3833" s="7" t="s">
        <v>9265</v>
      </c>
      <c r="C3833" s="33">
        <v>0</v>
      </c>
      <c r="D3833" s="52">
        <v>21336.7</v>
      </c>
      <c r="E3833" s="70">
        <v>0</v>
      </c>
      <c r="F3833" s="122">
        <f t="shared" si="181"/>
        <v>32005.050000000003</v>
      </c>
      <c r="G3833" s="105">
        <f t="shared" si="182"/>
        <v>8534.68</v>
      </c>
      <c r="H3833" s="105">
        <f t="shared" si="183"/>
        <v>13868.855000000001</v>
      </c>
      <c r="I3833" s="7" t="s">
        <v>17519</v>
      </c>
      <c r="J3833" s="7" t="s">
        <v>272</v>
      </c>
    </row>
    <row r="3834" spans="1:10" customFormat="1" x14ac:dyDescent="0.3">
      <c r="A3834" s="7" t="s">
        <v>9266</v>
      </c>
      <c r="B3834" s="7" t="s">
        <v>9267</v>
      </c>
      <c r="C3834" s="33">
        <v>0</v>
      </c>
      <c r="D3834" s="52">
        <v>141610</v>
      </c>
      <c r="E3834" s="70">
        <v>0</v>
      </c>
      <c r="F3834" s="122">
        <f t="shared" si="181"/>
        <v>212415</v>
      </c>
      <c r="G3834" s="105">
        <f t="shared" si="182"/>
        <v>56644</v>
      </c>
      <c r="H3834" s="105">
        <f t="shared" si="183"/>
        <v>92046.5</v>
      </c>
      <c r="I3834" s="7" t="s">
        <v>17519</v>
      </c>
      <c r="J3834" s="7" t="s">
        <v>272</v>
      </c>
    </row>
    <row r="3835" spans="1:10" customFormat="1" x14ac:dyDescent="0.3">
      <c r="A3835" s="7" t="s">
        <v>9268</v>
      </c>
      <c r="B3835" s="7" t="s">
        <v>9269</v>
      </c>
      <c r="C3835" s="33">
        <v>0</v>
      </c>
      <c r="D3835" s="52">
        <v>141610</v>
      </c>
      <c r="E3835" s="70">
        <v>0</v>
      </c>
      <c r="F3835" s="122">
        <f t="shared" si="181"/>
        <v>212415</v>
      </c>
      <c r="G3835" s="105">
        <f t="shared" si="182"/>
        <v>56644</v>
      </c>
      <c r="H3835" s="105">
        <f t="shared" si="183"/>
        <v>92046.5</v>
      </c>
      <c r="I3835" s="7" t="s">
        <v>17519</v>
      </c>
      <c r="J3835" s="7" t="s">
        <v>272</v>
      </c>
    </row>
    <row r="3836" spans="1:10" customFormat="1" x14ac:dyDescent="0.3">
      <c r="A3836" s="7" t="s">
        <v>9270</v>
      </c>
      <c r="B3836" s="7" t="s">
        <v>9271</v>
      </c>
      <c r="C3836" s="33">
        <v>0</v>
      </c>
      <c r="D3836" s="52">
        <v>141610</v>
      </c>
      <c r="E3836" s="70">
        <v>0</v>
      </c>
      <c r="F3836" s="122">
        <f t="shared" si="181"/>
        <v>212415</v>
      </c>
      <c r="G3836" s="105">
        <f t="shared" si="182"/>
        <v>56644</v>
      </c>
      <c r="H3836" s="105">
        <f t="shared" si="183"/>
        <v>92046.5</v>
      </c>
      <c r="I3836" s="7" t="s">
        <v>17519</v>
      </c>
      <c r="J3836" s="7" t="s">
        <v>272</v>
      </c>
    </row>
    <row r="3837" spans="1:10" customFormat="1" x14ac:dyDescent="0.3">
      <c r="A3837" s="7" t="s">
        <v>9272</v>
      </c>
      <c r="B3837" s="7" t="s">
        <v>9273</v>
      </c>
      <c r="C3837" s="66">
        <v>0</v>
      </c>
      <c r="D3837" s="68">
        <v>141610</v>
      </c>
      <c r="E3837" s="70">
        <v>0</v>
      </c>
      <c r="F3837" s="122">
        <f t="shared" si="181"/>
        <v>212415</v>
      </c>
      <c r="G3837" s="105">
        <f t="shared" si="182"/>
        <v>56644</v>
      </c>
      <c r="H3837" s="105">
        <f t="shared" si="183"/>
        <v>92046.5</v>
      </c>
      <c r="I3837" s="7" t="s">
        <v>17519</v>
      </c>
      <c r="J3837" s="7" t="s">
        <v>272</v>
      </c>
    </row>
    <row r="3838" spans="1:10" customFormat="1" x14ac:dyDescent="0.3">
      <c r="A3838" s="7" t="s">
        <v>9274</v>
      </c>
      <c r="B3838" s="7" t="s">
        <v>9275</v>
      </c>
      <c r="C3838" s="33">
        <v>0</v>
      </c>
      <c r="D3838" s="52">
        <v>141610</v>
      </c>
      <c r="E3838" s="70">
        <v>0</v>
      </c>
      <c r="F3838" s="122">
        <f t="shared" si="181"/>
        <v>212415</v>
      </c>
      <c r="G3838" s="105">
        <f t="shared" si="182"/>
        <v>56644</v>
      </c>
      <c r="H3838" s="105">
        <f t="shared" si="183"/>
        <v>92046.5</v>
      </c>
      <c r="I3838" s="7" t="s">
        <v>17519</v>
      </c>
      <c r="J3838" s="7" t="s">
        <v>272</v>
      </c>
    </row>
    <row r="3839" spans="1:10" customFormat="1" x14ac:dyDescent="0.3">
      <c r="A3839" s="7" t="s">
        <v>9276</v>
      </c>
      <c r="B3839" s="7" t="s">
        <v>9277</v>
      </c>
      <c r="C3839" s="33">
        <v>0</v>
      </c>
      <c r="D3839" s="52">
        <v>133280</v>
      </c>
      <c r="E3839" s="70">
        <v>0</v>
      </c>
      <c r="F3839" s="122">
        <f t="shared" si="181"/>
        <v>199920</v>
      </c>
      <c r="G3839" s="105">
        <f t="shared" si="182"/>
        <v>53312</v>
      </c>
      <c r="H3839" s="105">
        <f t="shared" si="183"/>
        <v>86632</v>
      </c>
      <c r="I3839" s="7" t="s">
        <v>17519</v>
      </c>
      <c r="J3839" s="7" t="s">
        <v>272</v>
      </c>
    </row>
    <row r="3840" spans="1:10" customFormat="1" x14ac:dyDescent="0.3">
      <c r="A3840" s="7" t="s">
        <v>9278</v>
      </c>
      <c r="B3840" s="7" t="s">
        <v>9279</v>
      </c>
      <c r="C3840" s="33">
        <v>0</v>
      </c>
      <c r="D3840" s="52">
        <v>145180</v>
      </c>
      <c r="E3840" s="70">
        <v>0</v>
      </c>
      <c r="F3840" s="122">
        <f t="shared" si="181"/>
        <v>217770</v>
      </c>
      <c r="G3840" s="105">
        <f t="shared" si="182"/>
        <v>58072</v>
      </c>
      <c r="H3840" s="105">
        <f t="shared" si="183"/>
        <v>94367</v>
      </c>
      <c r="I3840" s="7" t="s">
        <v>17519</v>
      </c>
      <c r="J3840" s="7" t="s">
        <v>272</v>
      </c>
    </row>
    <row r="3841" spans="1:10" customFormat="1" x14ac:dyDescent="0.3">
      <c r="A3841" s="7" t="s">
        <v>9280</v>
      </c>
      <c r="B3841" s="7" t="s">
        <v>9281</v>
      </c>
      <c r="C3841" s="33">
        <v>0</v>
      </c>
      <c r="D3841" s="52">
        <v>141610</v>
      </c>
      <c r="E3841" s="70">
        <v>0</v>
      </c>
      <c r="F3841" s="122">
        <f t="shared" si="181"/>
        <v>212415</v>
      </c>
      <c r="G3841" s="105">
        <f t="shared" si="182"/>
        <v>56644</v>
      </c>
      <c r="H3841" s="105">
        <f t="shared" si="183"/>
        <v>92046.5</v>
      </c>
      <c r="I3841" s="7" t="s">
        <v>17519</v>
      </c>
      <c r="J3841" s="7" t="s">
        <v>272</v>
      </c>
    </row>
    <row r="3842" spans="1:10" customFormat="1" x14ac:dyDescent="0.3">
      <c r="A3842" s="7" t="s">
        <v>9282</v>
      </c>
      <c r="B3842" s="7" t="s">
        <v>9283</v>
      </c>
      <c r="C3842" s="33">
        <v>0</v>
      </c>
      <c r="D3842" s="52">
        <v>21336.7</v>
      </c>
      <c r="E3842" s="70">
        <v>0</v>
      </c>
      <c r="F3842" s="122">
        <f t="shared" si="181"/>
        <v>32005.050000000003</v>
      </c>
      <c r="G3842" s="105">
        <f t="shared" si="182"/>
        <v>8534.68</v>
      </c>
      <c r="H3842" s="105">
        <f t="shared" si="183"/>
        <v>13868.855000000001</v>
      </c>
      <c r="I3842" s="7" t="s">
        <v>17519</v>
      </c>
      <c r="J3842" s="7" t="s">
        <v>272</v>
      </c>
    </row>
    <row r="3843" spans="1:10" customFormat="1" x14ac:dyDescent="0.3">
      <c r="A3843" s="7" t="s">
        <v>9284</v>
      </c>
      <c r="B3843" s="7" t="s">
        <v>9285</v>
      </c>
      <c r="C3843" s="33">
        <v>0</v>
      </c>
      <c r="D3843" s="52">
        <v>141610</v>
      </c>
      <c r="E3843" s="70">
        <v>0</v>
      </c>
      <c r="F3843" s="122">
        <f t="shared" si="181"/>
        <v>212415</v>
      </c>
      <c r="G3843" s="105">
        <f t="shared" si="182"/>
        <v>56644</v>
      </c>
      <c r="H3843" s="105">
        <f t="shared" si="183"/>
        <v>92046.5</v>
      </c>
      <c r="I3843" s="7" t="s">
        <v>17519</v>
      </c>
      <c r="J3843" s="7" t="s">
        <v>272</v>
      </c>
    </row>
    <row r="3844" spans="1:10" customFormat="1" x14ac:dyDescent="0.3">
      <c r="A3844" s="7" t="s">
        <v>9286</v>
      </c>
      <c r="B3844" s="7" t="s">
        <v>9287</v>
      </c>
      <c r="C3844" s="33">
        <v>0</v>
      </c>
      <c r="D3844" s="52">
        <v>61880</v>
      </c>
      <c r="E3844" s="70">
        <v>0</v>
      </c>
      <c r="F3844" s="122">
        <f t="shared" si="181"/>
        <v>92820</v>
      </c>
      <c r="G3844" s="105">
        <f t="shared" si="182"/>
        <v>24752</v>
      </c>
      <c r="H3844" s="105">
        <f t="shared" si="183"/>
        <v>40222</v>
      </c>
      <c r="I3844" s="7" t="s">
        <v>17519</v>
      </c>
      <c r="J3844" s="7" t="s">
        <v>272</v>
      </c>
    </row>
    <row r="3845" spans="1:10" customFormat="1" x14ac:dyDescent="0.3">
      <c r="A3845" s="7" t="s">
        <v>9288</v>
      </c>
      <c r="B3845" s="7" t="s">
        <v>9289</v>
      </c>
      <c r="C3845" s="33">
        <v>0</v>
      </c>
      <c r="D3845" s="52">
        <v>24990</v>
      </c>
      <c r="E3845" s="70">
        <v>0</v>
      </c>
      <c r="F3845" s="122">
        <f t="shared" si="181"/>
        <v>37485</v>
      </c>
      <c r="G3845" s="105">
        <f t="shared" si="182"/>
        <v>9996</v>
      </c>
      <c r="H3845" s="105">
        <f t="shared" si="183"/>
        <v>16243.5</v>
      </c>
      <c r="I3845" s="7" t="s">
        <v>17519</v>
      </c>
      <c r="J3845" s="7" t="s">
        <v>272</v>
      </c>
    </row>
    <row r="3846" spans="1:10" customFormat="1" x14ac:dyDescent="0.3">
      <c r="A3846" s="7" t="s">
        <v>9290</v>
      </c>
      <c r="B3846" s="7" t="s">
        <v>9291</v>
      </c>
      <c r="C3846" s="33">
        <v>87584</v>
      </c>
      <c r="D3846" s="52">
        <v>90430.48</v>
      </c>
      <c r="E3846" s="70">
        <v>61880</v>
      </c>
      <c r="F3846" s="122">
        <f t="shared" si="181"/>
        <v>92820</v>
      </c>
      <c r="G3846" s="105">
        <f t="shared" si="182"/>
        <v>24752</v>
      </c>
      <c r="H3846" s="105">
        <f t="shared" si="183"/>
        <v>40222</v>
      </c>
      <c r="I3846" s="7" t="s">
        <v>17519</v>
      </c>
      <c r="J3846" s="7" t="s">
        <v>272</v>
      </c>
    </row>
    <row r="3847" spans="1:10" customFormat="1" x14ac:dyDescent="0.3">
      <c r="A3847" s="7" t="s">
        <v>9292</v>
      </c>
      <c r="B3847" s="7" t="s">
        <v>9293</v>
      </c>
      <c r="C3847" s="33">
        <v>20349</v>
      </c>
      <c r="D3847" s="52">
        <v>22610</v>
      </c>
      <c r="E3847" s="70">
        <v>20349</v>
      </c>
      <c r="F3847" s="122">
        <f t="shared" si="181"/>
        <v>30523.5</v>
      </c>
      <c r="G3847" s="105">
        <f t="shared" si="182"/>
        <v>8139.6</v>
      </c>
      <c r="H3847" s="105">
        <f t="shared" si="183"/>
        <v>13226.85</v>
      </c>
      <c r="I3847" s="7" t="s">
        <v>17519</v>
      </c>
      <c r="J3847" s="7" t="s">
        <v>272</v>
      </c>
    </row>
    <row r="3848" spans="1:10" customFormat="1" x14ac:dyDescent="0.3">
      <c r="A3848" s="7" t="s">
        <v>9294</v>
      </c>
      <c r="B3848" s="7" t="s">
        <v>9295</v>
      </c>
      <c r="C3848" s="33">
        <v>0</v>
      </c>
      <c r="D3848" s="52">
        <v>71400</v>
      </c>
      <c r="E3848" s="70">
        <v>0</v>
      </c>
      <c r="F3848" s="122">
        <f t="shared" si="181"/>
        <v>107100</v>
      </c>
      <c r="G3848" s="105">
        <f t="shared" si="182"/>
        <v>28560</v>
      </c>
      <c r="H3848" s="105">
        <f t="shared" si="183"/>
        <v>46410</v>
      </c>
      <c r="I3848" s="7" t="s">
        <v>17519</v>
      </c>
      <c r="J3848" s="7" t="s">
        <v>272</v>
      </c>
    </row>
    <row r="3849" spans="1:10" customFormat="1" x14ac:dyDescent="0.3">
      <c r="A3849" s="7" t="s">
        <v>9296</v>
      </c>
      <c r="B3849" s="7" t="s">
        <v>9297</v>
      </c>
      <c r="C3849" s="33">
        <v>0</v>
      </c>
      <c r="D3849" s="52">
        <v>105196</v>
      </c>
      <c r="E3849" s="70">
        <v>0</v>
      </c>
      <c r="F3849" s="122">
        <f t="shared" si="181"/>
        <v>157794</v>
      </c>
      <c r="G3849" s="105">
        <f t="shared" si="182"/>
        <v>42078.400000000001</v>
      </c>
      <c r="H3849" s="105">
        <f t="shared" si="183"/>
        <v>68377.400000000009</v>
      </c>
      <c r="I3849" s="7" t="s">
        <v>17519</v>
      </c>
      <c r="J3849" s="7" t="s">
        <v>272</v>
      </c>
    </row>
    <row r="3850" spans="1:10" customFormat="1" x14ac:dyDescent="0.3">
      <c r="A3850" s="7" t="s">
        <v>9298</v>
      </c>
      <c r="B3850" s="7" t="s">
        <v>9299</v>
      </c>
      <c r="C3850" s="33">
        <v>0</v>
      </c>
      <c r="D3850" s="52">
        <v>95866.4</v>
      </c>
      <c r="E3850" s="70">
        <v>0</v>
      </c>
      <c r="F3850" s="122">
        <f t="shared" si="181"/>
        <v>143799.59999999998</v>
      </c>
      <c r="G3850" s="105">
        <f t="shared" si="182"/>
        <v>38346.55999999999</v>
      </c>
      <c r="H3850" s="105">
        <f t="shared" si="183"/>
        <v>62313.159999999989</v>
      </c>
      <c r="I3850" s="7" t="s">
        <v>17519</v>
      </c>
      <c r="J3850" s="7" t="s">
        <v>272</v>
      </c>
    </row>
    <row r="3851" spans="1:10" customFormat="1" x14ac:dyDescent="0.3">
      <c r="A3851" s="7" t="s">
        <v>9300</v>
      </c>
      <c r="B3851" s="7" t="s">
        <v>9301</v>
      </c>
      <c r="C3851" s="33">
        <v>0</v>
      </c>
      <c r="D3851" s="52">
        <v>141610</v>
      </c>
      <c r="E3851" s="70">
        <v>0</v>
      </c>
      <c r="F3851" s="122">
        <f t="shared" si="181"/>
        <v>212415</v>
      </c>
      <c r="G3851" s="105">
        <f t="shared" si="182"/>
        <v>56644</v>
      </c>
      <c r="H3851" s="105">
        <f t="shared" si="183"/>
        <v>92046.5</v>
      </c>
      <c r="I3851" s="7" t="s">
        <v>17519</v>
      </c>
      <c r="J3851" s="7" t="s">
        <v>272</v>
      </c>
    </row>
    <row r="3852" spans="1:10" customFormat="1" x14ac:dyDescent="0.3">
      <c r="A3852" s="7" t="s">
        <v>9302</v>
      </c>
      <c r="B3852" s="7" t="s">
        <v>9303</v>
      </c>
      <c r="C3852" s="33">
        <v>0</v>
      </c>
      <c r="D3852" s="52">
        <v>141610</v>
      </c>
      <c r="E3852" s="70">
        <v>0</v>
      </c>
      <c r="F3852" s="122">
        <f t="shared" si="181"/>
        <v>212415</v>
      </c>
      <c r="G3852" s="105">
        <f t="shared" si="182"/>
        <v>56644</v>
      </c>
      <c r="H3852" s="105">
        <f t="shared" si="183"/>
        <v>92046.5</v>
      </c>
      <c r="I3852" s="7" t="s">
        <v>17519</v>
      </c>
      <c r="J3852" s="7" t="s">
        <v>272</v>
      </c>
    </row>
    <row r="3853" spans="1:10" customFormat="1" x14ac:dyDescent="0.3">
      <c r="A3853" s="7" t="s">
        <v>9304</v>
      </c>
      <c r="B3853" s="7" t="s">
        <v>9305</v>
      </c>
      <c r="C3853" s="33">
        <v>0</v>
      </c>
      <c r="D3853" s="52">
        <v>141610</v>
      </c>
      <c r="E3853" s="70">
        <v>0</v>
      </c>
      <c r="F3853" s="122">
        <f t="shared" si="181"/>
        <v>212415</v>
      </c>
      <c r="G3853" s="105">
        <f t="shared" si="182"/>
        <v>56644</v>
      </c>
      <c r="H3853" s="105">
        <f t="shared" si="183"/>
        <v>92046.5</v>
      </c>
      <c r="I3853" s="7" t="s">
        <v>17519</v>
      </c>
      <c r="J3853" s="7" t="s">
        <v>272</v>
      </c>
    </row>
    <row r="3854" spans="1:10" customFormat="1" x14ac:dyDescent="0.3">
      <c r="A3854" s="7" t="s">
        <v>9306</v>
      </c>
      <c r="B3854" s="7" t="s">
        <v>9307</v>
      </c>
      <c r="C3854" s="33">
        <v>0</v>
      </c>
      <c r="D3854" s="52">
        <v>27140</v>
      </c>
      <c r="E3854" s="70">
        <v>0</v>
      </c>
      <c r="F3854" s="122">
        <f t="shared" si="181"/>
        <v>40710</v>
      </c>
      <c r="G3854" s="105">
        <f t="shared" si="182"/>
        <v>10856</v>
      </c>
      <c r="H3854" s="105">
        <f t="shared" si="183"/>
        <v>17641</v>
      </c>
      <c r="I3854" s="7" t="s">
        <v>17519</v>
      </c>
      <c r="J3854" s="7" t="s">
        <v>272</v>
      </c>
    </row>
    <row r="3855" spans="1:10" customFormat="1" x14ac:dyDescent="0.3">
      <c r="A3855" s="7" t="s">
        <v>9308</v>
      </c>
      <c r="B3855" s="7" t="s">
        <v>9309</v>
      </c>
      <c r="C3855" s="33">
        <v>0</v>
      </c>
      <c r="D3855" s="52">
        <v>141610</v>
      </c>
      <c r="E3855" s="70">
        <v>0</v>
      </c>
      <c r="F3855" s="122">
        <f t="shared" si="181"/>
        <v>212415</v>
      </c>
      <c r="G3855" s="105">
        <f t="shared" si="182"/>
        <v>56644</v>
      </c>
      <c r="H3855" s="105">
        <f t="shared" si="183"/>
        <v>92046.5</v>
      </c>
      <c r="I3855" s="7" t="s">
        <v>17519</v>
      </c>
      <c r="J3855" s="7" t="s">
        <v>272</v>
      </c>
    </row>
    <row r="3856" spans="1:10" customFormat="1" x14ac:dyDescent="0.3">
      <c r="A3856" s="7" t="s">
        <v>9310</v>
      </c>
      <c r="B3856" s="7" t="s">
        <v>9311</v>
      </c>
      <c r="C3856" s="33">
        <v>9044</v>
      </c>
      <c r="D3856" s="52">
        <v>9044</v>
      </c>
      <c r="E3856" s="70">
        <v>9282</v>
      </c>
      <c r="F3856" s="122">
        <f t="shared" si="181"/>
        <v>13923</v>
      </c>
      <c r="G3856" s="105">
        <f t="shared" si="182"/>
        <v>3712.8</v>
      </c>
      <c r="H3856" s="105">
        <f t="shared" si="183"/>
        <v>6033.3</v>
      </c>
      <c r="I3856" s="7" t="s">
        <v>17519</v>
      </c>
      <c r="J3856" s="7" t="s">
        <v>272</v>
      </c>
    </row>
    <row r="3857" spans="1:10" customFormat="1" x14ac:dyDescent="0.3">
      <c r="A3857" s="7" t="s">
        <v>9312</v>
      </c>
      <c r="B3857" s="7" t="s">
        <v>9313</v>
      </c>
      <c r="C3857" s="33">
        <v>0</v>
      </c>
      <c r="D3857" s="52">
        <v>23205</v>
      </c>
      <c r="E3857" s="70">
        <v>0</v>
      </c>
      <c r="F3857" s="122">
        <f t="shared" si="181"/>
        <v>34807.5</v>
      </c>
      <c r="G3857" s="105">
        <f t="shared" si="182"/>
        <v>9282</v>
      </c>
      <c r="H3857" s="105">
        <f t="shared" si="183"/>
        <v>15083.25</v>
      </c>
      <c r="I3857" s="7" t="s">
        <v>17519</v>
      </c>
      <c r="J3857" s="7" t="s">
        <v>272</v>
      </c>
    </row>
    <row r="3858" spans="1:10" customFormat="1" x14ac:dyDescent="0.3">
      <c r="A3858" s="7" t="s">
        <v>9314</v>
      </c>
      <c r="B3858" s="7" t="s">
        <v>9315</v>
      </c>
      <c r="C3858" s="33">
        <v>297500</v>
      </c>
      <c r="D3858" s="52">
        <v>297500</v>
      </c>
      <c r="E3858" s="70">
        <v>297500</v>
      </c>
      <c r="F3858" s="122">
        <f t="shared" si="181"/>
        <v>446250</v>
      </c>
      <c r="G3858" s="105">
        <f t="shared" si="182"/>
        <v>119000</v>
      </c>
      <c r="H3858" s="105">
        <f t="shared" si="183"/>
        <v>193375</v>
      </c>
      <c r="I3858" s="7" t="s">
        <v>17519</v>
      </c>
      <c r="J3858" s="7" t="s">
        <v>272</v>
      </c>
    </row>
    <row r="3859" spans="1:10" customFormat="1" x14ac:dyDescent="0.3">
      <c r="A3859" s="7" t="s">
        <v>9316</v>
      </c>
      <c r="B3859" s="7" t="s">
        <v>9317</v>
      </c>
      <c r="C3859" s="33">
        <v>0</v>
      </c>
      <c r="D3859" s="52">
        <v>23205</v>
      </c>
      <c r="E3859" s="70">
        <v>0</v>
      </c>
      <c r="F3859" s="122">
        <f t="shared" si="181"/>
        <v>34807.5</v>
      </c>
      <c r="G3859" s="105">
        <f t="shared" si="182"/>
        <v>9282</v>
      </c>
      <c r="H3859" s="105">
        <f t="shared" si="183"/>
        <v>15083.25</v>
      </c>
      <c r="I3859" s="7" t="s">
        <v>17519</v>
      </c>
      <c r="J3859" s="7" t="s">
        <v>272</v>
      </c>
    </row>
    <row r="3860" spans="1:10" customFormat="1" x14ac:dyDescent="0.3">
      <c r="A3860" s="7" t="s">
        <v>9318</v>
      </c>
      <c r="B3860" s="7" t="s">
        <v>9319</v>
      </c>
      <c r="C3860" s="33">
        <v>0</v>
      </c>
      <c r="D3860" s="52">
        <v>105196</v>
      </c>
      <c r="E3860" s="70">
        <v>0</v>
      </c>
      <c r="F3860" s="122">
        <f t="shared" si="181"/>
        <v>157794</v>
      </c>
      <c r="G3860" s="105">
        <f t="shared" si="182"/>
        <v>42078.400000000001</v>
      </c>
      <c r="H3860" s="105">
        <f t="shared" si="183"/>
        <v>68377.400000000009</v>
      </c>
      <c r="I3860" s="7" t="s">
        <v>17519</v>
      </c>
      <c r="J3860" s="7" t="s">
        <v>272</v>
      </c>
    </row>
    <row r="3861" spans="1:10" customFormat="1" x14ac:dyDescent="0.3">
      <c r="A3861" s="7" t="s">
        <v>9320</v>
      </c>
      <c r="B3861" s="7" t="s">
        <v>9321</v>
      </c>
      <c r="C3861" s="33">
        <v>0</v>
      </c>
      <c r="D3861" s="52">
        <v>21336.7</v>
      </c>
      <c r="E3861" s="70">
        <v>0</v>
      </c>
      <c r="F3861" s="122">
        <f t="shared" si="181"/>
        <v>32005.050000000003</v>
      </c>
      <c r="G3861" s="105">
        <f t="shared" si="182"/>
        <v>8534.68</v>
      </c>
      <c r="H3861" s="105">
        <f t="shared" si="183"/>
        <v>13868.855000000001</v>
      </c>
      <c r="I3861" s="7" t="s">
        <v>17519</v>
      </c>
      <c r="J3861" s="7" t="s">
        <v>272</v>
      </c>
    </row>
    <row r="3862" spans="1:10" customFormat="1" x14ac:dyDescent="0.3">
      <c r="A3862" s="7" t="s">
        <v>9322</v>
      </c>
      <c r="B3862" s="7" t="s">
        <v>9323</v>
      </c>
      <c r="C3862" s="33">
        <v>0</v>
      </c>
      <c r="D3862" s="52">
        <v>472.43</v>
      </c>
      <c r="E3862" s="70">
        <v>472.43</v>
      </c>
      <c r="F3862" s="122">
        <f t="shared" si="181"/>
        <v>708.64499999999998</v>
      </c>
      <c r="G3862" s="105">
        <f t="shared" si="182"/>
        <v>188.97200000000001</v>
      </c>
      <c r="H3862" s="105">
        <f t="shared" si="183"/>
        <v>307.0795</v>
      </c>
      <c r="I3862" s="7" t="s">
        <v>17519</v>
      </c>
      <c r="J3862" s="7" t="s">
        <v>17529</v>
      </c>
    </row>
    <row r="3863" spans="1:10" customFormat="1" x14ac:dyDescent="0.3">
      <c r="A3863" s="7" t="s">
        <v>9324</v>
      </c>
      <c r="B3863" s="7" t="s">
        <v>9325</v>
      </c>
      <c r="C3863" s="33">
        <v>0</v>
      </c>
      <c r="D3863" s="52">
        <v>120.19</v>
      </c>
      <c r="E3863" s="70">
        <v>0</v>
      </c>
      <c r="F3863" s="122">
        <f t="shared" si="181"/>
        <v>180.285</v>
      </c>
      <c r="G3863" s="105">
        <f t="shared" si="182"/>
        <v>48.076000000000001</v>
      </c>
      <c r="H3863" s="105">
        <f t="shared" si="183"/>
        <v>78.123500000000007</v>
      </c>
      <c r="I3863" s="7" t="s">
        <v>17519</v>
      </c>
      <c r="J3863" s="7" t="s">
        <v>272</v>
      </c>
    </row>
    <row r="3864" spans="1:10" customFormat="1" x14ac:dyDescent="0.3">
      <c r="A3864" s="7" t="s">
        <v>9326</v>
      </c>
      <c r="B3864" s="7" t="s">
        <v>9327</v>
      </c>
      <c r="C3864" s="33">
        <v>0</v>
      </c>
      <c r="D3864" s="52">
        <v>56420.52</v>
      </c>
      <c r="E3864" s="70">
        <v>0</v>
      </c>
      <c r="F3864" s="122">
        <f t="shared" si="181"/>
        <v>84630.78</v>
      </c>
      <c r="G3864" s="105">
        <f t="shared" si="182"/>
        <v>22568.207999999999</v>
      </c>
      <c r="H3864" s="105">
        <f t="shared" si="183"/>
        <v>36673.337999999996</v>
      </c>
      <c r="I3864" s="7" t="s">
        <v>17519</v>
      </c>
      <c r="J3864" s="7" t="s">
        <v>272</v>
      </c>
    </row>
    <row r="3865" spans="1:10" customFormat="1" x14ac:dyDescent="0.3">
      <c r="A3865" s="7" t="s">
        <v>9328</v>
      </c>
      <c r="B3865" s="7" t="s">
        <v>9329</v>
      </c>
      <c r="C3865" s="33">
        <v>0</v>
      </c>
      <c r="D3865" s="52">
        <v>35750</v>
      </c>
      <c r="E3865" s="70">
        <v>0</v>
      </c>
      <c r="F3865" s="122">
        <f t="shared" si="181"/>
        <v>53625</v>
      </c>
      <c r="G3865" s="105">
        <f t="shared" si="182"/>
        <v>14300</v>
      </c>
      <c r="H3865" s="105">
        <f t="shared" si="183"/>
        <v>23237.5</v>
      </c>
      <c r="I3865" s="7" t="s">
        <v>17519</v>
      </c>
      <c r="J3865" s="7" t="s">
        <v>272</v>
      </c>
    </row>
    <row r="3866" spans="1:10" customFormat="1" x14ac:dyDescent="0.3">
      <c r="A3866" s="7" t="s">
        <v>9330</v>
      </c>
      <c r="B3866" s="7" t="s">
        <v>9331</v>
      </c>
      <c r="C3866" s="33">
        <v>0</v>
      </c>
      <c r="D3866" s="52">
        <v>21336.7</v>
      </c>
      <c r="E3866" s="70">
        <v>0</v>
      </c>
      <c r="F3866" s="122">
        <f t="shared" si="181"/>
        <v>32005.050000000003</v>
      </c>
      <c r="G3866" s="105">
        <f t="shared" si="182"/>
        <v>8534.68</v>
      </c>
      <c r="H3866" s="105">
        <f t="shared" si="183"/>
        <v>13868.855000000001</v>
      </c>
      <c r="I3866" s="7" t="s">
        <v>17519</v>
      </c>
      <c r="J3866" s="7" t="s">
        <v>272</v>
      </c>
    </row>
    <row r="3867" spans="1:10" customFormat="1" x14ac:dyDescent="0.3">
      <c r="A3867" s="7" t="s">
        <v>9332</v>
      </c>
      <c r="B3867" s="7" t="s">
        <v>9333</v>
      </c>
      <c r="C3867" s="33">
        <v>0</v>
      </c>
      <c r="D3867" s="52">
        <v>23205</v>
      </c>
      <c r="E3867" s="70">
        <v>0</v>
      </c>
      <c r="F3867" s="122">
        <f t="shared" si="181"/>
        <v>34807.5</v>
      </c>
      <c r="G3867" s="105">
        <f t="shared" si="182"/>
        <v>9282</v>
      </c>
      <c r="H3867" s="105">
        <f t="shared" si="183"/>
        <v>15083.25</v>
      </c>
      <c r="I3867" s="7" t="s">
        <v>17519</v>
      </c>
      <c r="J3867" s="7" t="s">
        <v>272</v>
      </c>
    </row>
    <row r="3868" spans="1:10" customFormat="1" x14ac:dyDescent="0.3">
      <c r="A3868" s="7" t="s">
        <v>9334</v>
      </c>
      <c r="B3868" s="7" t="s">
        <v>9335</v>
      </c>
      <c r="C3868" s="33">
        <v>0</v>
      </c>
      <c r="D3868" s="52">
        <v>105196</v>
      </c>
      <c r="E3868" s="70">
        <v>0</v>
      </c>
      <c r="F3868" s="122">
        <f t="shared" si="181"/>
        <v>157794</v>
      </c>
      <c r="G3868" s="105">
        <f t="shared" si="182"/>
        <v>42078.400000000001</v>
      </c>
      <c r="H3868" s="105">
        <f t="shared" si="183"/>
        <v>68377.400000000009</v>
      </c>
      <c r="I3868" s="7" t="s">
        <v>17519</v>
      </c>
      <c r="J3868" s="7" t="s">
        <v>272</v>
      </c>
    </row>
    <row r="3869" spans="1:10" customFormat="1" x14ac:dyDescent="0.3">
      <c r="A3869" s="7" t="s">
        <v>9336</v>
      </c>
      <c r="B3869" s="7" t="s">
        <v>9337</v>
      </c>
      <c r="C3869" s="33">
        <v>0</v>
      </c>
      <c r="D3869" s="52">
        <v>141610</v>
      </c>
      <c r="E3869" s="70">
        <v>0</v>
      </c>
      <c r="F3869" s="122">
        <f t="shared" si="181"/>
        <v>212415</v>
      </c>
      <c r="G3869" s="105">
        <f t="shared" si="182"/>
        <v>56644</v>
      </c>
      <c r="H3869" s="105">
        <f t="shared" si="183"/>
        <v>92046.5</v>
      </c>
      <c r="I3869" s="7" t="s">
        <v>17519</v>
      </c>
      <c r="J3869" s="7" t="s">
        <v>272</v>
      </c>
    </row>
    <row r="3870" spans="1:10" customFormat="1" x14ac:dyDescent="0.3">
      <c r="A3870" s="7" t="s">
        <v>9338</v>
      </c>
      <c r="B3870" s="7" t="s">
        <v>9339</v>
      </c>
      <c r="C3870" s="33">
        <v>0</v>
      </c>
      <c r="D3870" s="52">
        <v>105196</v>
      </c>
      <c r="E3870" s="70">
        <v>0</v>
      </c>
      <c r="F3870" s="122">
        <f t="shared" si="181"/>
        <v>157794</v>
      </c>
      <c r="G3870" s="105">
        <f t="shared" si="182"/>
        <v>42078.400000000001</v>
      </c>
      <c r="H3870" s="105">
        <f t="shared" si="183"/>
        <v>68377.400000000009</v>
      </c>
      <c r="I3870" s="7" t="s">
        <v>17519</v>
      </c>
      <c r="J3870" s="7" t="s">
        <v>272</v>
      </c>
    </row>
    <row r="3871" spans="1:10" customFormat="1" x14ac:dyDescent="0.3">
      <c r="A3871" s="7" t="s">
        <v>9340</v>
      </c>
      <c r="B3871" s="7" t="s">
        <v>9341</v>
      </c>
      <c r="C3871" s="33">
        <v>0</v>
      </c>
      <c r="D3871" s="52">
        <v>145180</v>
      </c>
      <c r="E3871" s="70">
        <v>0</v>
      </c>
      <c r="F3871" s="122">
        <f t="shared" si="181"/>
        <v>217770</v>
      </c>
      <c r="G3871" s="105">
        <f t="shared" si="182"/>
        <v>58072</v>
      </c>
      <c r="H3871" s="105">
        <f t="shared" si="183"/>
        <v>94367</v>
      </c>
      <c r="I3871" s="7" t="s">
        <v>17519</v>
      </c>
      <c r="J3871" s="7" t="s">
        <v>272</v>
      </c>
    </row>
    <row r="3872" spans="1:10" customFormat="1" x14ac:dyDescent="0.3">
      <c r="A3872" s="7" t="s">
        <v>9342</v>
      </c>
      <c r="B3872" s="7" t="s">
        <v>9343</v>
      </c>
      <c r="C3872" s="33">
        <v>0</v>
      </c>
      <c r="D3872" s="52">
        <v>23205</v>
      </c>
      <c r="E3872" s="70">
        <v>0</v>
      </c>
      <c r="F3872" s="122">
        <f t="shared" si="181"/>
        <v>34807.5</v>
      </c>
      <c r="G3872" s="105">
        <f t="shared" si="182"/>
        <v>9282</v>
      </c>
      <c r="H3872" s="105">
        <f t="shared" si="183"/>
        <v>15083.25</v>
      </c>
      <c r="I3872" s="7" t="s">
        <v>17519</v>
      </c>
      <c r="J3872" s="7" t="s">
        <v>272</v>
      </c>
    </row>
    <row r="3873" spans="1:10" customFormat="1" x14ac:dyDescent="0.3">
      <c r="A3873" s="7" t="s">
        <v>9344</v>
      </c>
      <c r="B3873" s="7" t="s">
        <v>9345</v>
      </c>
      <c r="C3873" s="33">
        <v>4462.5</v>
      </c>
      <c r="D3873" s="52">
        <v>5688.2</v>
      </c>
      <c r="E3873" s="70">
        <v>4760</v>
      </c>
      <c r="F3873" s="122">
        <f t="shared" si="181"/>
        <v>7140</v>
      </c>
      <c r="G3873" s="105">
        <f t="shared" si="182"/>
        <v>1904</v>
      </c>
      <c r="H3873" s="105">
        <f t="shared" si="183"/>
        <v>3094</v>
      </c>
      <c r="I3873" s="7" t="s">
        <v>17519</v>
      </c>
      <c r="J3873" s="7" t="s">
        <v>272</v>
      </c>
    </row>
    <row r="3874" spans="1:10" customFormat="1" x14ac:dyDescent="0.3">
      <c r="A3874" s="7" t="s">
        <v>9346</v>
      </c>
      <c r="B3874" s="7" t="s">
        <v>9347</v>
      </c>
      <c r="C3874" s="33">
        <v>0</v>
      </c>
      <c r="D3874" s="52">
        <v>8000</v>
      </c>
      <c r="E3874" s="70">
        <v>0</v>
      </c>
      <c r="F3874" s="122">
        <f t="shared" si="181"/>
        <v>12000</v>
      </c>
      <c r="G3874" s="105">
        <f t="shared" si="182"/>
        <v>3200</v>
      </c>
      <c r="H3874" s="105">
        <f t="shared" si="183"/>
        <v>5200</v>
      </c>
      <c r="I3874" s="7" t="s">
        <v>17519</v>
      </c>
      <c r="J3874" s="7" t="s">
        <v>272</v>
      </c>
    </row>
    <row r="3875" spans="1:10" customFormat="1" x14ac:dyDescent="0.3">
      <c r="A3875" s="7" t="s">
        <v>9348</v>
      </c>
      <c r="B3875" s="7" t="s">
        <v>9349</v>
      </c>
      <c r="C3875" s="33">
        <v>0</v>
      </c>
      <c r="D3875" s="52">
        <v>70210</v>
      </c>
      <c r="E3875" s="70">
        <v>0</v>
      </c>
      <c r="F3875" s="122">
        <f t="shared" si="181"/>
        <v>105315</v>
      </c>
      <c r="G3875" s="105">
        <f t="shared" si="182"/>
        <v>28084</v>
      </c>
      <c r="H3875" s="105">
        <f t="shared" si="183"/>
        <v>45636.5</v>
      </c>
      <c r="I3875" s="7" t="s">
        <v>17519</v>
      </c>
      <c r="J3875" s="7" t="s">
        <v>272</v>
      </c>
    </row>
    <row r="3876" spans="1:10" customFormat="1" x14ac:dyDescent="0.3">
      <c r="A3876" s="7" t="s">
        <v>9350</v>
      </c>
      <c r="B3876" s="7" t="s">
        <v>9351</v>
      </c>
      <c r="C3876" s="33">
        <v>0</v>
      </c>
      <c r="D3876" s="52">
        <v>28262.5</v>
      </c>
      <c r="E3876" s="70">
        <v>0</v>
      </c>
      <c r="F3876" s="122">
        <f t="shared" si="181"/>
        <v>42393.75</v>
      </c>
      <c r="G3876" s="105">
        <f t="shared" si="182"/>
        <v>11305</v>
      </c>
      <c r="H3876" s="105">
        <f t="shared" si="183"/>
        <v>18370.625</v>
      </c>
      <c r="I3876" s="7" t="s">
        <v>17519</v>
      </c>
      <c r="J3876" s="7" t="s">
        <v>272</v>
      </c>
    </row>
    <row r="3877" spans="1:10" customFormat="1" x14ac:dyDescent="0.3">
      <c r="A3877" s="7" t="s">
        <v>9352</v>
      </c>
      <c r="B3877" s="7" t="s">
        <v>9353</v>
      </c>
      <c r="C3877" s="33">
        <v>0</v>
      </c>
      <c r="D3877" s="52">
        <v>21336.7</v>
      </c>
      <c r="E3877" s="70">
        <v>0</v>
      </c>
      <c r="F3877" s="122">
        <f t="shared" si="181"/>
        <v>32005.050000000003</v>
      </c>
      <c r="G3877" s="105">
        <f t="shared" si="182"/>
        <v>8534.68</v>
      </c>
      <c r="H3877" s="105">
        <f t="shared" si="183"/>
        <v>13868.855000000001</v>
      </c>
      <c r="I3877" s="7" t="s">
        <v>17519</v>
      </c>
      <c r="J3877" s="7" t="s">
        <v>272</v>
      </c>
    </row>
    <row r="3878" spans="1:10" customFormat="1" x14ac:dyDescent="0.3">
      <c r="A3878" s="7" t="s">
        <v>9354</v>
      </c>
      <c r="B3878" s="7" t="s">
        <v>9355</v>
      </c>
      <c r="C3878" s="33">
        <v>0</v>
      </c>
      <c r="D3878" s="52">
        <v>23205</v>
      </c>
      <c r="E3878" s="70">
        <v>0</v>
      </c>
      <c r="F3878" s="122">
        <f t="shared" si="181"/>
        <v>34807.5</v>
      </c>
      <c r="G3878" s="105">
        <f t="shared" si="182"/>
        <v>9282</v>
      </c>
      <c r="H3878" s="105">
        <f t="shared" si="183"/>
        <v>15083.25</v>
      </c>
      <c r="I3878" s="7" t="s">
        <v>17519</v>
      </c>
      <c r="J3878" s="7" t="s">
        <v>272</v>
      </c>
    </row>
    <row r="3879" spans="1:10" customFormat="1" x14ac:dyDescent="0.3">
      <c r="A3879" s="7" t="s">
        <v>9356</v>
      </c>
      <c r="B3879" s="7" t="s">
        <v>9357</v>
      </c>
      <c r="C3879" s="33">
        <v>0</v>
      </c>
      <c r="D3879" s="52">
        <v>37782.5</v>
      </c>
      <c r="E3879" s="70">
        <v>0</v>
      </c>
      <c r="F3879" s="122">
        <f t="shared" si="181"/>
        <v>56673.75</v>
      </c>
      <c r="G3879" s="105">
        <f t="shared" si="182"/>
        <v>15113</v>
      </c>
      <c r="H3879" s="105">
        <f t="shared" si="183"/>
        <v>24558.625</v>
      </c>
      <c r="I3879" s="7" t="s">
        <v>17519</v>
      </c>
      <c r="J3879" s="7" t="s">
        <v>272</v>
      </c>
    </row>
    <row r="3880" spans="1:10" customFormat="1" x14ac:dyDescent="0.3">
      <c r="A3880" s="7" t="s">
        <v>9358</v>
      </c>
      <c r="B3880" s="7" t="s">
        <v>9359</v>
      </c>
      <c r="C3880" s="33">
        <v>0</v>
      </c>
      <c r="D3880" s="52">
        <v>141610</v>
      </c>
      <c r="E3880" s="70">
        <v>0</v>
      </c>
      <c r="F3880" s="122">
        <f t="shared" si="181"/>
        <v>212415</v>
      </c>
      <c r="G3880" s="105">
        <f t="shared" si="182"/>
        <v>56644</v>
      </c>
      <c r="H3880" s="105">
        <f t="shared" si="183"/>
        <v>92046.5</v>
      </c>
      <c r="I3880" s="7" t="s">
        <v>17519</v>
      </c>
      <c r="J3880" s="7" t="s">
        <v>272</v>
      </c>
    </row>
    <row r="3881" spans="1:10" customFormat="1" x14ac:dyDescent="0.3">
      <c r="A3881" s="7" t="s">
        <v>9360</v>
      </c>
      <c r="B3881" s="7" t="s">
        <v>9361</v>
      </c>
      <c r="C3881" s="33">
        <v>0</v>
      </c>
      <c r="D3881" s="52">
        <v>35400</v>
      </c>
      <c r="E3881" s="70">
        <v>0</v>
      </c>
      <c r="F3881" s="122">
        <f t="shared" si="181"/>
        <v>53100</v>
      </c>
      <c r="G3881" s="105">
        <f t="shared" si="182"/>
        <v>14160</v>
      </c>
      <c r="H3881" s="105">
        <f t="shared" si="183"/>
        <v>23010</v>
      </c>
      <c r="I3881" s="7" t="s">
        <v>17519</v>
      </c>
      <c r="J3881" s="7" t="s">
        <v>272</v>
      </c>
    </row>
    <row r="3882" spans="1:10" customFormat="1" x14ac:dyDescent="0.3">
      <c r="A3882" s="7" t="s">
        <v>9362</v>
      </c>
      <c r="B3882" s="7" t="s">
        <v>9363</v>
      </c>
      <c r="C3882" s="33">
        <v>0</v>
      </c>
      <c r="D3882" s="52">
        <v>773.5</v>
      </c>
      <c r="E3882" s="70">
        <v>0</v>
      </c>
      <c r="F3882" s="122">
        <f t="shared" si="181"/>
        <v>1160.25</v>
      </c>
      <c r="G3882" s="105">
        <f t="shared" si="182"/>
        <v>309.40000000000003</v>
      </c>
      <c r="H3882" s="105">
        <f t="shared" si="183"/>
        <v>502.77500000000003</v>
      </c>
      <c r="I3882" s="7" t="s">
        <v>17519</v>
      </c>
      <c r="J3882" s="7" t="s">
        <v>272</v>
      </c>
    </row>
    <row r="3883" spans="1:10" customFormat="1" x14ac:dyDescent="0.3">
      <c r="A3883" s="7" t="s">
        <v>9364</v>
      </c>
      <c r="B3883" s="7" t="s">
        <v>9365</v>
      </c>
      <c r="C3883" s="33">
        <v>0</v>
      </c>
      <c r="D3883" s="52">
        <v>141610</v>
      </c>
      <c r="E3883" s="70">
        <v>0</v>
      </c>
      <c r="F3883" s="122">
        <f t="shared" si="181"/>
        <v>212415</v>
      </c>
      <c r="G3883" s="105">
        <f t="shared" si="182"/>
        <v>56644</v>
      </c>
      <c r="H3883" s="105">
        <f t="shared" si="183"/>
        <v>92046.5</v>
      </c>
      <c r="I3883" s="7" t="s">
        <v>17519</v>
      </c>
      <c r="J3883" s="7" t="s">
        <v>272</v>
      </c>
    </row>
    <row r="3884" spans="1:10" customFormat="1" x14ac:dyDescent="0.3">
      <c r="A3884" s="7" t="s">
        <v>9366</v>
      </c>
      <c r="B3884" s="7" t="s">
        <v>9367</v>
      </c>
      <c r="C3884" s="33">
        <v>0</v>
      </c>
      <c r="D3884" s="52">
        <v>23205</v>
      </c>
      <c r="E3884" s="70">
        <v>0</v>
      </c>
      <c r="F3884" s="122">
        <f t="shared" si="181"/>
        <v>34807.5</v>
      </c>
      <c r="G3884" s="105">
        <f t="shared" si="182"/>
        <v>9282</v>
      </c>
      <c r="H3884" s="105">
        <f t="shared" si="183"/>
        <v>15083.25</v>
      </c>
      <c r="I3884" s="7" t="s">
        <v>17519</v>
      </c>
      <c r="J3884" s="7" t="s">
        <v>272</v>
      </c>
    </row>
    <row r="3885" spans="1:10" customFormat="1" x14ac:dyDescent="0.3">
      <c r="A3885" s="7" t="s">
        <v>9368</v>
      </c>
      <c r="B3885" s="7" t="s">
        <v>9369</v>
      </c>
      <c r="C3885" s="33">
        <v>0</v>
      </c>
      <c r="D3885" s="52">
        <v>141610</v>
      </c>
      <c r="E3885" s="70">
        <v>0</v>
      </c>
      <c r="F3885" s="122">
        <f t="shared" si="181"/>
        <v>212415</v>
      </c>
      <c r="G3885" s="105">
        <f t="shared" si="182"/>
        <v>56644</v>
      </c>
      <c r="H3885" s="105">
        <f t="shared" si="183"/>
        <v>92046.5</v>
      </c>
      <c r="I3885" s="7" t="s">
        <v>17519</v>
      </c>
      <c r="J3885" s="7" t="s">
        <v>272</v>
      </c>
    </row>
    <row r="3886" spans="1:10" customFormat="1" x14ac:dyDescent="0.3">
      <c r="A3886" s="7" t="s">
        <v>9370</v>
      </c>
      <c r="B3886" s="7" t="s">
        <v>9371</v>
      </c>
      <c r="C3886" s="33">
        <v>0</v>
      </c>
      <c r="D3886" s="52">
        <v>90226.99</v>
      </c>
      <c r="E3886" s="70">
        <v>0</v>
      </c>
      <c r="F3886" s="122">
        <f t="shared" ref="F3886:F3949" si="184">IF(E3886&gt;0,+E3886,IF(D3886&gt;0,+D3886,IF(C3886&gt;0,+C3886,0)))*1.5</f>
        <v>135340.48500000002</v>
      </c>
      <c r="G3886" s="105">
        <f t="shared" si="182"/>
        <v>36090.796000000002</v>
      </c>
      <c r="H3886" s="105">
        <f t="shared" si="183"/>
        <v>58647.543500000007</v>
      </c>
      <c r="I3886" s="7" t="s">
        <v>17519</v>
      </c>
      <c r="J3886" s="7" t="s">
        <v>272</v>
      </c>
    </row>
    <row r="3887" spans="1:10" customFormat="1" x14ac:dyDescent="0.3">
      <c r="A3887" s="7" t="s">
        <v>9372</v>
      </c>
      <c r="B3887" s="7" t="s">
        <v>9373</v>
      </c>
      <c r="C3887" s="66">
        <v>0</v>
      </c>
      <c r="D3887" s="68">
        <v>53100</v>
      </c>
      <c r="E3887" s="70">
        <v>0</v>
      </c>
      <c r="F3887" s="122">
        <f t="shared" si="184"/>
        <v>79650</v>
      </c>
      <c r="G3887" s="105">
        <f t="shared" ref="G3887:G3950" si="185">(F3887/1.5)*0.4</f>
        <v>21240</v>
      </c>
      <c r="H3887" s="105">
        <f t="shared" ref="H3887:H3950" si="186">(F3887/1.5)*0.65</f>
        <v>34515</v>
      </c>
      <c r="I3887" s="7" t="s">
        <v>17519</v>
      </c>
      <c r="J3887" s="7" t="s">
        <v>272</v>
      </c>
    </row>
    <row r="3888" spans="1:10" customFormat="1" x14ac:dyDescent="0.3">
      <c r="A3888" s="7" t="s">
        <v>9374</v>
      </c>
      <c r="B3888" s="7" t="s">
        <v>9375</v>
      </c>
      <c r="C3888" s="33">
        <v>0</v>
      </c>
      <c r="D3888" s="52">
        <v>20230</v>
      </c>
      <c r="E3888" s="70">
        <v>0</v>
      </c>
      <c r="F3888" s="122">
        <f t="shared" si="184"/>
        <v>30345</v>
      </c>
      <c r="G3888" s="105">
        <f t="shared" si="185"/>
        <v>8092</v>
      </c>
      <c r="H3888" s="105">
        <f t="shared" si="186"/>
        <v>13149.5</v>
      </c>
      <c r="I3888" s="7" t="s">
        <v>17519</v>
      </c>
      <c r="J3888" s="7" t="s">
        <v>272</v>
      </c>
    </row>
    <row r="3889" spans="1:10" customFormat="1" x14ac:dyDescent="0.3">
      <c r="A3889" s="7" t="s">
        <v>9376</v>
      </c>
      <c r="B3889" s="7" t="s">
        <v>9377</v>
      </c>
      <c r="C3889" s="33">
        <v>0</v>
      </c>
      <c r="D3889" s="52">
        <v>20230</v>
      </c>
      <c r="E3889" s="70">
        <v>0</v>
      </c>
      <c r="F3889" s="122">
        <f t="shared" si="184"/>
        <v>30345</v>
      </c>
      <c r="G3889" s="105">
        <f t="shared" si="185"/>
        <v>8092</v>
      </c>
      <c r="H3889" s="105">
        <f t="shared" si="186"/>
        <v>13149.5</v>
      </c>
      <c r="I3889" s="7" t="s">
        <v>17519</v>
      </c>
      <c r="J3889" s="7" t="s">
        <v>272</v>
      </c>
    </row>
    <row r="3890" spans="1:10" customFormat="1" x14ac:dyDescent="0.3">
      <c r="A3890" s="7" t="s">
        <v>9378</v>
      </c>
      <c r="B3890" s="7" t="s">
        <v>9379</v>
      </c>
      <c r="C3890" s="33">
        <v>226100</v>
      </c>
      <c r="D3890" s="52">
        <v>297500</v>
      </c>
      <c r="E3890" s="70">
        <v>220150</v>
      </c>
      <c r="F3890" s="122">
        <f t="shared" si="184"/>
        <v>330225</v>
      </c>
      <c r="G3890" s="105">
        <f t="shared" si="185"/>
        <v>88060</v>
      </c>
      <c r="H3890" s="105">
        <f t="shared" si="186"/>
        <v>143097.5</v>
      </c>
      <c r="I3890" s="7" t="s">
        <v>17519</v>
      </c>
      <c r="J3890" s="7" t="s">
        <v>272</v>
      </c>
    </row>
    <row r="3891" spans="1:10" customFormat="1" x14ac:dyDescent="0.3">
      <c r="A3891" s="7" t="s">
        <v>9380</v>
      </c>
      <c r="B3891" s="7" t="s">
        <v>9381</v>
      </c>
      <c r="C3891" s="33">
        <v>0</v>
      </c>
      <c r="D3891" s="52">
        <v>889999.66</v>
      </c>
      <c r="E3891" s="70">
        <v>0</v>
      </c>
      <c r="F3891" s="122">
        <f t="shared" si="184"/>
        <v>1334999.49</v>
      </c>
      <c r="G3891" s="105">
        <f t="shared" si="185"/>
        <v>355999.86400000006</v>
      </c>
      <c r="H3891" s="105">
        <f t="shared" si="186"/>
        <v>578499.7790000001</v>
      </c>
      <c r="I3891" s="7" t="s">
        <v>17519</v>
      </c>
      <c r="J3891" s="7" t="s">
        <v>272</v>
      </c>
    </row>
    <row r="3892" spans="1:10" customFormat="1" x14ac:dyDescent="0.3">
      <c r="A3892" s="7" t="s">
        <v>9382</v>
      </c>
      <c r="B3892" s="7" t="s">
        <v>9383</v>
      </c>
      <c r="C3892" s="33">
        <v>0</v>
      </c>
      <c r="D3892" s="52">
        <v>773500</v>
      </c>
      <c r="E3892" s="70">
        <v>0</v>
      </c>
      <c r="F3892" s="122">
        <f t="shared" si="184"/>
        <v>1160250</v>
      </c>
      <c r="G3892" s="105">
        <f t="shared" si="185"/>
        <v>309400</v>
      </c>
      <c r="H3892" s="105">
        <f t="shared" si="186"/>
        <v>502775</v>
      </c>
      <c r="I3892" s="7" t="s">
        <v>17519</v>
      </c>
      <c r="J3892" s="7" t="s">
        <v>272</v>
      </c>
    </row>
    <row r="3893" spans="1:10" customFormat="1" x14ac:dyDescent="0.3">
      <c r="A3893" s="7" t="s">
        <v>9384</v>
      </c>
      <c r="B3893" s="7" t="s">
        <v>9385</v>
      </c>
      <c r="C3893" s="33">
        <v>0</v>
      </c>
      <c r="D3893" s="52">
        <v>45605.56</v>
      </c>
      <c r="E3893" s="70">
        <v>0</v>
      </c>
      <c r="F3893" s="122">
        <f t="shared" si="184"/>
        <v>68408.34</v>
      </c>
      <c r="G3893" s="105">
        <f t="shared" si="185"/>
        <v>18242.223999999998</v>
      </c>
      <c r="H3893" s="105">
        <f t="shared" si="186"/>
        <v>29643.613999999998</v>
      </c>
      <c r="I3893" s="7" t="s">
        <v>17519</v>
      </c>
      <c r="J3893" s="7" t="s">
        <v>272</v>
      </c>
    </row>
    <row r="3894" spans="1:10" customFormat="1" x14ac:dyDescent="0.3">
      <c r="A3894" s="7" t="s">
        <v>9386</v>
      </c>
      <c r="B3894" s="7" t="s">
        <v>9387</v>
      </c>
      <c r="C3894" s="33">
        <v>0</v>
      </c>
      <c r="D3894" s="52">
        <v>145180</v>
      </c>
      <c r="E3894" s="70">
        <v>0</v>
      </c>
      <c r="F3894" s="122">
        <f t="shared" si="184"/>
        <v>217770</v>
      </c>
      <c r="G3894" s="105">
        <f t="shared" si="185"/>
        <v>58072</v>
      </c>
      <c r="H3894" s="105">
        <f t="shared" si="186"/>
        <v>94367</v>
      </c>
      <c r="I3894" s="7" t="s">
        <v>17519</v>
      </c>
      <c r="J3894" s="7" t="s">
        <v>272</v>
      </c>
    </row>
    <row r="3895" spans="1:10" customFormat="1" x14ac:dyDescent="0.3">
      <c r="A3895" s="7" t="s">
        <v>9388</v>
      </c>
      <c r="B3895" s="7" t="s">
        <v>9389</v>
      </c>
      <c r="C3895" s="33">
        <v>0</v>
      </c>
      <c r="D3895" s="52">
        <v>67830</v>
      </c>
      <c r="E3895" s="70">
        <v>0</v>
      </c>
      <c r="F3895" s="122">
        <f t="shared" si="184"/>
        <v>101745</v>
      </c>
      <c r="G3895" s="105">
        <f t="shared" si="185"/>
        <v>27132</v>
      </c>
      <c r="H3895" s="105">
        <f t="shared" si="186"/>
        <v>44089.5</v>
      </c>
      <c r="I3895" s="7" t="s">
        <v>17519</v>
      </c>
      <c r="J3895" s="7" t="s">
        <v>272</v>
      </c>
    </row>
    <row r="3896" spans="1:10" customFormat="1" x14ac:dyDescent="0.3">
      <c r="A3896" s="7" t="s">
        <v>9390</v>
      </c>
      <c r="B3896" s="7" t="s">
        <v>9391</v>
      </c>
      <c r="C3896" s="33">
        <v>0</v>
      </c>
      <c r="D3896" s="52">
        <v>350</v>
      </c>
      <c r="E3896" s="70">
        <v>0</v>
      </c>
      <c r="F3896" s="122">
        <f t="shared" si="184"/>
        <v>525</v>
      </c>
      <c r="G3896" s="105">
        <f t="shared" si="185"/>
        <v>140</v>
      </c>
      <c r="H3896" s="105">
        <f t="shared" si="186"/>
        <v>227.5</v>
      </c>
      <c r="I3896" s="7" t="s">
        <v>17519</v>
      </c>
      <c r="J3896" s="7" t="s">
        <v>272</v>
      </c>
    </row>
    <row r="3897" spans="1:10" customFormat="1" x14ac:dyDescent="0.3">
      <c r="A3897" s="7" t="s">
        <v>9392</v>
      </c>
      <c r="B3897" s="7" t="s">
        <v>9393</v>
      </c>
      <c r="C3897" s="33">
        <v>0</v>
      </c>
      <c r="D3897" s="52">
        <v>45949.47</v>
      </c>
      <c r="E3897" s="70">
        <v>0</v>
      </c>
      <c r="F3897" s="122">
        <f t="shared" si="184"/>
        <v>68924.205000000002</v>
      </c>
      <c r="G3897" s="105">
        <f t="shared" si="185"/>
        <v>18379.788</v>
      </c>
      <c r="H3897" s="105">
        <f t="shared" si="186"/>
        <v>29867.155500000001</v>
      </c>
      <c r="I3897" s="7" t="s">
        <v>17519</v>
      </c>
      <c r="J3897" s="7" t="s">
        <v>272</v>
      </c>
    </row>
    <row r="3898" spans="1:10" customFormat="1" x14ac:dyDescent="0.3">
      <c r="A3898" s="7" t="s">
        <v>9394</v>
      </c>
      <c r="B3898" s="7" t="s">
        <v>9395</v>
      </c>
      <c r="C3898" s="33">
        <v>0</v>
      </c>
      <c r="D3898" s="52">
        <v>45949.47</v>
      </c>
      <c r="E3898" s="70">
        <v>0</v>
      </c>
      <c r="F3898" s="122">
        <f t="shared" si="184"/>
        <v>68924.205000000002</v>
      </c>
      <c r="G3898" s="105">
        <f t="shared" si="185"/>
        <v>18379.788</v>
      </c>
      <c r="H3898" s="105">
        <f t="shared" si="186"/>
        <v>29867.155500000001</v>
      </c>
      <c r="I3898" s="7" t="s">
        <v>17519</v>
      </c>
      <c r="J3898" s="7" t="s">
        <v>272</v>
      </c>
    </row>
    <row r="3899" spans="1:10" customFormat="1" x14ac:dyDescent="0.3">
      <c r="A3899" s="7" t="s">
        <v>9396</v>
      </c>
      <c r="B3899" s="7" t="s">
        <v>9397</v>
      </c>
      <c r="C3899" s="33">
        <v>0</v>
      </c>
      <c r="D3899" s="52">
        <v>57820</v>
      </c>
      <c r="E3899" s="70">
        <v>0</v>
      </c>
      <c r="F3899" s="122">
        <f t="shared" si="184"/>
        <v>86730</v>
      </c>
      <c r="G3899" s="105">
        <f t="shared" si="185"/>
        <v>23128</v>
      </c>
      <c r="H3899" s="105">
        <f t="shared" si="186"/>
        <v>37583</v>
      </c>
      <c r="I3899" s="7" t="s">
        <v>17519</v>
      </c>
      <c r="J3899" s="7" t="s">
        <v>272</v>
      </c>
    </row>
    <row r="3900" spans="1:10" customFormat="1" x14ac:dyDescent="0.3">
      <c r="A3900" s="7" t="s">
        <v>9398</v>
      </c>
      <c r="B3900" s="7" t="s">
        <v>9399</v>
      </c>
      <c r="C3900" s="33">
        <v>0</v>
      </c>
      <c r="D3900" s="52">
        <v>297500</v>
      </c>
      <c r="E3900" s="70">
        <v>0</v>
      </c>
      <c r="F3900" s="122">
        <f t="shared" si="184"/>
        <v>446250</v>
      </c>
      <c r="G3900" s="105">
        <f t="shared" si="185"/>
        <v>119000</v>
      </c>
      <c r="H3900" s="105">
        <f t="shared" si="186"/>
        <v>193375</v>
      </c>
      <c r="I3900" s="7" t="s">
        <v>17519</v>
      </c>
      <c r="J3900" s="7" t="s">
        <v>272</v>
      </c>
    </row>
    <row r="3901" spans="1:10" customFormat="1" x14ac:dyDescent="0.3">
      <c r="A3901" s="7" t="s">
        <v>9400</v>
      </c>
      <c r="B3901" s="7" t="s">
        <v>9401</v>
      </c>
      <c r="C3901" s="33">
        <v>0</v>
      </c>
      <c r="D3901" s="52">
        <v>134083.25</v>
      </c>
      <c r="E3901" s="70">
        <v>0</v>
      </c>
      <c r="F3901" s="122">
        <f t="shared" si="184"/>
        <v>201124.875</v>
      </c>
      <c r="G3901" s="105">
        <f t="shared" si="185"/>
        <v>53633.3</v>
      </c>
      <c r="H3901" s="105">
        <f t="shared" si="186"/>
        <v>87154.112500000003</v>
      </c>
      <c r="I3901" s="7" t="s">
        <v>17519</v>
      </c>
      <c r="J3901" s="7" t="s">
        <v>272</v>
      </c>
    </row>
    <row r="3902" spans="1:10" customFormat="1" x14ac:dyDescent="0.3">
      <c r="A3902" s="7" t="s">
        <v>9402</v>
      </c>
      <c r="B3902" s="7" t="s">
        <v>9403</v>
      </c>
      <c r="C3902" s="33">
        <v>0</v>
      </c>
      <c r="D3902" s="52">
        <v>17850</v>
      </c>
      <c r="E3902" s="70">
        <v>0</v>
      </c>
      <c r="F3902" s="122">
        <f t="shared" si="184"/>
        <v>26775</v>
      </c>
      <c r="G3902" s="105">
        <f t="shared" si="185"/>
        <v>7140</v>
      </c>
      <c r="H3902" s="105">
        <f t="shared" si="186"/>
        <v>11602.5</v>
      </c>
      <c r="I3902" s="7" t="s">
        <v>17519</v>
      </c>
      <c r="J3902" s="7" t="s">
        <v>272</v>
      </c>
    </row>
    <row r="3903" spans="1:10" customFormat="1" x14ac:dyDescent="0.3">
      <c r="A3903" s="7" t="s">
        <v>9404</v>
      </c>
      <c r="B3903" s="7" t="s">
        <v>9405</v>
      </c>
      <c r="C3903" s="33">
        <v>0</v>
      </c>
      <c r="D3903" s="52">
        <v>5000</v>
      </c>
      <c r="E3903" s="70">
        <v>0</v>
      </c>
      <c r="F3903" s="122">
        <f t="shared" si="184"/>
        <v>7500</v>
      </c>
      <c r="G3903" s="105">
        <f t="shared" si="185"/>
        <v>2000</v>
      </c>
      <c r="H3903" s="105">
        <f t="shared" si="186"/>
        <v>3250</v>
      </c>
      <c r="I3903" s="7" t="s">
        <v>17519</v>
      </c>
      <c r="J3903" s="7" t="s">
        <v>272</v>
      </c>
    </row>
    <row r="3904" spans="1:10" customFormat="1" x14ac:dyDescent="0.3">
      <c r="A3904" s="7" t="s">
        <v>9406</v>
      </c>
      <c r="B3904" s="7" t="s">
        <v>9407</v>
      </c>
      <c r="C3904" s="33">
        <v>0</v>
      </c>
      <c r="D3904" s="52">
        <v>5000</v>
      </c>
      <c r="E3904" s="70">
        <v>0</v>
      </c>
      <c r="F3904" s="122">
        <f t="shared" si="184"/>
        <v>7500</v>
      </c>
      <c r="G3904" s="105">
        <f t="shared" si="185"/>
        <v>2000</v>
      </c>
      <c r="H3904" s="105">
        <f t="shared" si="186"/>
        <v>3250</v>
      </c>
      <c r="I3904" s="7" t="s">
        <v>17519</v>
      </c>
      <c r="J3904" s="7" t="s">
        <v>272</v>
      </c>
    </row>
    <row r="3905" spans="1:10" customFormat="1" x14ac:dyDescent="0.3">
      <c r="A3905" s="7" t="s">
        <v>9408</v>
      </c>
      <c r="B3905" s="7" t="s">
        <v>9409</v>
      </c>
      <c r="C3905" s="33">
        <v>0</v>
      </c>
      <c r="D3905" s="52">
        <v>1</v>
      </c>
      <c r="E3905" s="70">
        <v>0</v>
      </c>
      <c r="F3905" s="122">
        <f t="shared" si="184"/>
        <v>1.5</v>
      </c>
      <c r="G3905" s="105">
        <f t="shared" si="185"/>
        <v>0.4</v>
      </c>
      <c r="H3905" s="105">
        <f t="shared" si="186"/>
        <v>0.65</v>
      </c>
      <c r="I3905" s="7" t="s">
        <v>17519</v>
      </c>
      <c r="J3905" s="7" t="s">
        <v>272</v>
      </c>
    </row>
    <row r="3906" spans="1:10" customFormat="1" x14ac:dyDescent="0.3">
      <c r="A3906" s="7" t="s">
        <v>9410</v>
      </c>
      <c r="B3906" s="7" t="s">
        <v>9411</v>
      </c>
      <c r="C3906" s="33">
        <v>0</v>
      </c>
      <c r="D3906" s="52">
        <v>1</v>
      </c>
      <c r="E3906" s="70">
        <v>0</v>
      </c>
      <c r="F3906" s="122">
        <f t="shared" si="184"/>
        <v>1.5</v>
      </c>
      <c r="G3906" s="105">
        <f t="shared" si="185"/>
        <v>0.4</v>
      </c>
      <c r="H3906" s="105">
        <f t="shared" si="186"/>
        <v>0.65</v>
      </c>
      <c r="I3906" s="7" t="s">
        <v>17519</v>
      </c>
      <c r="J3906" s="7" t="s">
        <v>272</v>
      </c>
    </row>
    <row r="3907" spans="1:10" customFormat="1" x14ac:dyDescent="0.3">
      <c r="A3907" s="7" t="s">
        <v>9412</v>
      </c>
      <c r="B3907" s="7" t="s">
        <v>9413</v>
      </c>
      <c r="C3907" s="33">
        <v>0</v>
      </c>
      <c r="D3907" s="52">
        <v>5000</v>
      </c>
      <c r="E3907" s="70">
        <v>0</v>
      </c>
      <c r="F3907" s="122">
        <f t="shared" si="184"/>
        <v>7500</v>
      </c>
      <c r="G3907" s="105">
        <f t="shared" si="185"/>
        <v>2000</v>
      </c>
      <c r="H3907" s="105">
        <f t="shared" si="186"/>
        <v>3250</v>
      </c>
      <c r="I3907" s="7" t="s">
        <v>17519</v>
      </c>
      <c r="J3907" s="7" t="s">
        <v>272</v>
      </c>
    </row>
    <row r="3908" spans="1:10" customFormat="1" x14ac:dyDescent="0.3">
      <c r="A3908" s="7" t="s">
        <v>9414</v>
      </c>
      <c r="B3908" s="7" t="s">
        <v>9415</v>
      </c>
      <c r="C3908" s="33">
        <v>0</v>
      </c>
      <c r="D3908" s="52">
        <v>5000</v>
      </c>
      <c r="E3908" s="70">
        <v>0</v>
      </c>
      <c r="F3908" s="122">
        <f t="shared" si="184"/>
        <v>7500</v>
      </c>
      <c r="G3908" s="105">
        <f t="shared" si="185"/>
        <v>2000</v>
      </c>
      <c r="H3908" s="105">
        <f t="shared" si="186"/>
        <v>3250</v>
      </c>
      <c r="I3908" s="7" t="s">
        <v>17519</v>
      </c>
      <c r="J3908" s="7" t="s">
        <v>272</v>
      </c>
    </row>
    <row r="3909" spans="1:10" customFormat="1" x14ac:dyDescent="0.3">
      <c r="A3909" s="7" t="s">
        <v>9416</v>
      </c>
      <c r="B3909" s="7" t="s">
        <v>9417</v>
      </c>
      <c r="C3909" s="33">
        <v>0</v>
      </c>
      <c r="D3909" s="52">
        <v>0</v>
      </c>
      <c r="E3909" s="70">
        <v>0</v>
      </c>
      <c r="F3909" s="122">
        <f t="shared" si="184"/>
        <v>0</v>
      </c>
      <c r="G3909" s="105">
        <f t="shared" si="185"/>
        <v>0</v>
      </c>
      <c r="H3909" s="105">
        <f t="shared" si="186"/>
        <v>0</v>
      </c>
      <c r="I3909" s="7" t="s">
        <v>17519</v>
      </c>
      <c r="J3909" s="7" t="s">
        <v>272</v>
      </c>
    </row>
    <row r="3910" spans="1:10" customFormat="1" x14ac:dyDescent="0.3">
      <c r="A3910" s="7" t="s">
        <v>9418</v>
      </c>
      <c r="B3910" s="7" t="s">
        <v>9419</v>
      </c>
      <c r="C3910" s="33">
        <v>0</v>
      </c>
      <c r="D3910" s="52">
        <v>1</v>
      </c>
      <c r="E3910" s="70">
        <v>142678.62</v>
      </c>
      <c r="F3910" s="122">
        <f t="shared" si="184"/>
        <v>214017.93</v>
      </c>
      <c r="G3910" s="105">
        <f t="shared" si="185"/>
        <v>57071.448000000004</v>
      </c>
      <c r="H3910" s="105">
        <f t="shared" si="186"/>
        <v>92741.103000000003</v>
      </c>
      <c r="I3910" s="7" t="s">
        <v>17519</v>
      </c>
      <c r="J3910" s="7" t="s">
        <v>272</v>
      </c>
    </row>
    <row r="3911" spans="1:10" customFormat="1" x14ac:dyDescent="0.3">
      <c r="A3911" s="7" t="s">
        <v>9420</v>
      </c>
      <c r="B3911" s="7" t="s">
        <v>9421</v>
      </c>
      <c r="C3911" s="33">
        <v>0</v>
      </c>
      <c r="D3911" s="52">
        <v>80000.460000000006</v>
      </c>
      <c r="E3911" s="70">
        <v>0</v>
      </c>
      <c r="F3911" s="122">
        <f t="shared" si="184"/>
        <v>120000.69</v>
      </c>
      <c r="G3911" s="105">
        <f t="shared" si="185"/>
        <v>32000.184000000005</v>
      </c>
      <c r="H3911" s="105">
        <f t="shared" si="186"/>
        <v>52000.299000000006</v>
      </c>
      <c r="I3911" s="7" t="s">
        <v>17519</v>
      </c>
      <c r="J3911" s="7" t="s">
        <v>272</v>
      </c>
    </row>
    <row r="3912" spans="1:10" customFormat="1" x14ac:dyDescent="0.3">
      <c r="A3912" s="7" t="s">
        <v>9422</v>
      </c>
      <c r="B3912" s="7" t="s">
        <v>9423</v>
      </c>
      <c r="C3912" s="33">
        <v>0</v>
      </c>
      <c r="D3912" s="52">
        <v>382804.98</v>
      </c>
      <c r="E3912" s="70">
        <v>0</v>
      </c>
      <c r="F3912" s="122">
        <f t="shared" si="184"/>
        <v>574207.47</v>
      </c>
      <c r="G3912" s="105">
        <f t="shared" si="185"/>
        <v>153121.992</v>
      </c>
      <c r="H3912" s="105">
        <f t="shared" si="186"/>
        <v>248823.23699999999</v>
      </c>
      <c r="I3912" s="7" t="s">
        <v>17519</v>
      </c>
      <c r="J3912" s="7" t="s">
        <v>272</v>
      </c>
    </row>
    <row r="3913" spans="1:10" customFormat="1" x14ac:dyDescent="0.3">
      <c r="A3913" s="7" t="s">
        <v>9424</v>
      </c>
      <c r="B3913" s="7" t="s">
        <v>9425</v>
      </c>
      <c r="C3913" s="33">
        <v>226100</v>
      </c>
      <c r="D3913" s="52">
        <v>226100</v>
      </c>
      <c r="E3913" s="70">
        <v>226100</v>
      </c>
      <c r="F3913" s="122">
        <f t="shared" si="184"/>
        <v>339150</v>
      </c>
      <c r="G3913" s="105">
        <f t="shared" si="185"/>
        <v>90440</v>
      </c>
      <c r="H3913" s="105">
        <f t="shared" si="186"/>
        <v>146965</v>
      </c>
      <c r="I3913" s="7" t="s">
        <v>17519</v>
      </c>
      <c r="J3913" s="7" t="s">
        <v>272</v>
      </c>
    </row>
    <row r="3914" spans="1:10" customFormat="1" x14ac:dyDescent="0.3">
      <c r="A3914" s="7" t="s">
        <v>9426</v>
      </c>
      <c r="B3914" s="7" t="s">
        <v>9427</v>
      </c>
      <c r="C3914" s="33">
        <v>0</v>
      </c>
      <c r="D3914" s="52">
        <v>295000</v>
      </c>
      <c r="E3914" s="70">
        <v>0</v>
      </c>
      <c r="F3914" s="122">
        <f t="shared" si="184"/>
        <v>442500</v>
      </c>
      <c r="G3914" s="105">
        <f t="shared" si="185"/>
        <v>118000</v>
      </c>
      <c r="H3914" s="105">
        <f t="shared" si="186"/>
        <v>191750</v>
      </c>
      <c r="I3914" s="7" t="s">
        <v>17519</v>
      </c>
      <c r="J3914" s="7" t="s">
        <v>272</v>
      </c>
    </row>
    <row r="3915" spans="1:10" customFormat="1" x14ac:dyDescent="0.3">
      <c r="A3915" s="7" t="s">
        <v>9428</v>
      </c>
      <c r="B3915" s="7" t="s">
        <v>9429</v>
      </c>
      <c r="C3915" s="33">
        <v>0</v>
      </c>
      <c r="D3915" s="52">
        <v>70800</v>
      </c>
      <c r="E3915" s="70">
        <v>0</v>
      </c>
      <c r="F3915" s="122">
        <f t="shared" si="184"/>
        <v>106200</v>
      </c>
      <c r="G3915" s="105">
        <f t="shared" si="185"/>
        <v>28320</v>
      </c>
      <c r="H3915" s="105">
        <f t="shared" si="186"/>
        <v>46020</v>
      </c>
      <c r="I3915" s="7" t="s">
        <v>17519</v>
      </c>
      <c r="J3915" s="7" t="s">
        <v>272</v>
      </c>
    </row>
    <row r="3916" spans="1:10" customFormat="1" x14ac:dyDescent="0.3">
      <c r="A3916" s="7" t="s">
        <v>9430</v>
      </c>
      <c r="B3916" s="7" t="s">
        <v>9431</v>
      </c>
      <c r="C3916" s="33">
        <v>0</v>
      </c>
      <c r="D3916" s="52">
        <v>15000</v>
      </c>
      <c r="E3916" s="70">
        <v>0</v>
      </c>
      <c r="F3916" s="122">
        <f t="shared" si="184"/>
        <v>22500</v>
      </c>
      <c r="G3916" s="105">
        <f t="shared" si="185"/>
        <v>6000</v>
      </c>
      <c r="H3916" s="105">
        <f t="shared" si="186"/>
        <v>9750</v>
      </c>
      <c r="I3916" s="7" t="s">
        <v>17519</v>
      </c>
      <c r="J3916" s="7" t="s">
        <v>272</v>
      </c>
    </row>
    <row r="3917" spans="1:10" customFormat="1" x14ac:dyDescent="0.3">
      <c r="A3917" s="7" t="s">
        <v>9432</v>
      </c>
      <c r="B3917" s="7" t="s">
        <v>9433</v>
      </c>
      <c r="C3917" s="33">
        <v>0</v>
      </c>
      <c r="D3917" s="52">
        <v>0</v>
      </c>
      <c r="E3917" s="70">
        <v>0</v>
      </c>
      <c r="F3917" s="122">
        <f t="shared" si="184"/>
        <v>0</v>
      </c>
      <c r="G3917" s="105">
        <f t="shared" si="185"/>
        <v>0</v>
      </c>
      <c r="H3917" s="105">
        <f t="shared" si="186"/>
        <v>0</v>
      </c>
      <c r="I3917" s="7" t="s">
        <v>17519</v>
      </c>
      <c r="J3917" s="7" t="s">
        <v>272</v>
      </c>
    </row>
    <row r="3918" spans="1:10" customFormat="1" x14ac:dyDescent="0.3">
      <c r="A3918" s="7" t="s">
        <v>9434</v>
      </c>
      <c r="B3918" s="7" t="s">
        <v>9435</v>
      </c>
      <c r="C3918" s="33">
        <v>0</v>
      </c>
      <c r="D3918" s="52">
        <v>79900</v>
      </c>
      <c r="E3918" s="70">
        <v>0</v>
      </c>
      <c r="F3918" s="122">
        <f t="shared" si="184"/>
        <v>119850</v>
      </c>
      <c r="G3918" s="105">
        <f t="shared" si="185"/>
        <v>31960</v>
      </c>
      <c r="H3918" s="105">
        <f t="shared" si="186"/>
        <v>51935</v>
      </c>
      <c r="I3918" s="7" t="s">
        <v>17519</v>
      </c>
      <c r="J3918" s="7" t="s">
        <v>272</v>
      </c>
    </row>
    <row r="3919" spans="1:10" customFormat="1" x14ac:dyDescent="0.3">
      <c r="A3919" s="7" t="s">
        <v>9436</v>
      </c>
      <c r="B3919" s="7" t="s">
        <v>9437</v>
      </c>
      <c r="C3919" s="33">
        <v>0</v>
      </c>
      <c r="D3919" s="52">
        <v>79900</v>
      </c>
      <c r="E3919" s="70">
        <v>0</v>
      </c>
      <c r="F3919" s="122">
        <f t="shared" si="184"/>
        <v>119850</v>
      </c>
      <c r="G3919" s="105">
        <f t="shared" si="185"/>
        <v>31960</v>
      </c>
      <c r="H3919" s="105">
        <f t="shared" si="186"/>
        <v>51935</v>
      </c>
      <c r="I3919" s="7" t="s">
        <v>17519</v>
      </c>
      <c r="J3919" s="7" t="s">
        <v>272</v>
      </c>
    </row>
    <row r="3920" spans="1:10" customFormat="1" x14ac:dyDescent="0.3">
      <c r="A3920" s="7" t="s">
        <v>9438</v>
      </c>
      <c r="B3920" s="7" t="s">
        <v>9439</v>
      </c>
      <c r="C3920" s="33">
        <v>0</v>
      </c>
      <c r="D3920" s="52">
        <v>79900</v>
      </c>
      <c r="E3920" s="70">
        <v>0</v>
      </c>
      <c r="F3920" s="122">
        <f t="shared" si="184"/>
        <v>119850</v>
      </c>
      <c r="G3920" s="105">
        <f t="shared" si="185"/>
        <v>31960</v>
      </c>
      <c r="H3920" s="105">
        <f t="shared" si="186"/>
        <v>51935</v>
      </c>
      <c r="I3920" s="7" t="s">
        <v>17519</v>
      </c>
      <c r="J3920" s="7" t="s">
        <v>272</v>
      </c>
    </row>
    <row r="3921" spans="1:10" customFormat="1" x14ac:dyDescent="0.3">
      <c r="A3921" s="7" t="s">
        <v>9440</v>
      </c>
      <c r="B3921" s="7" t="s">
        <v>9441</v>
      </c>
      <c r="C3921" s="33">
        <v>0</v>
      </c>
      <c r="D3921" s="52">
        <v>79900</v>
      </c>
      <c r="E3921" s="70">
        <v>0</v>
      </c>
      <c r="F3921" s="122">
        <f t="shared" si="184"/>
        <v>119850</v>
      </c>
      <c r="G3921" s="105">
        <f t="shared" si="185"/>
        <v>31960</v>
      </c>
      <c r="H3921" s="105">
        <f t="shared" si="186"/>
        <v>51935</v>
      </c>
      <c r="I3921" s="7" t="s">
        <v>17519</v>
      </c>
      <c r="J3921" s="7" t="s">
        <v>272</v>
      </c>
    </row>
    <row r="3922" spans="1:10" customFormat="1" x14ac:dyDescent="0.3">
      <c r="A3922" s="7" t="s">
        <v>9442</v>
      </c>
      <c r="B3922" s="7" t="s">
        <v>9443</v>
      </c>
      <c r="C3922" s="33">
        <v>0</v>
      </c>
      <c r="D3922" s="52">
        <v>79900</v>
      </c>
      <c r="E3922" s="70">
        <v>0</v>
      </c>
      <c r="F3922" s="122">
        <f t="shared" si="184"/>
        <v>119850</v>
      </c>
      <c r="G3922" s="105">
        <f t="shared" si="185"/>
        <v>31960</v>
      </c>
      <c r="H3922" s="105">
        <f t="shared" si="186"/>
        <v>51935</v>
      </c>
      <c r="I3922" s="7" t="s">
        <v>17519</v>
      </c>
      <c r="J3922" s="7" t="s">
        <v>272</v>
      </c>
    </row>
    <row r="3923" spans="1:10" customFormat="1" x14ac:dyDescent="0.3">
      <c r="A3923" s="7" t="s">
        <v>9444</v>
      </c>
      <c r="B3923" s="7" t="s">
        <v>9445</v>
      </c>
      <c r="C3923" s="33">
        <v>0</v>
      </c>
      <c r="D3923" s="52">
        <v>79900</v>
      </c>
      <c r="E3923" s="70">
        <v>0</v>
      </c>
      <c r="F3923" s="122">
        <f t="shared" si="184"/>
        <v>119850</v>
      </c>
      <c r="G3923" s="105">
        <f t="shared" si="185"/>
        <v>31960</v>
      </c>
      <c r="H3923" s="105">
        <f t="shared" si="186"/>
        <v>51935</v>
      </c>
      <c r="I3923" s="7" t="s">
        <v>17519</v>
      </c>
      <c r="J3923" s="7" t="s">
        <v>272</v>
      </c>
    </row>
    <row r="3924" spans="1:10" customFormat="1" x14ac:dyDescent="0.3">
      <c r="A3924" s="7" t="s">
        <v>9446</v>
      </c>
      <c r="B3924" s="7" t="s">
        <v>9447</v>
      </c>
      <c r="C3924" s="33">
        <v>0</v>
      </c>
      <c r="D3924" s="52">
        <v>79900</v>
      </c>
      <c r="E3924" s="70">
        <v>0</v>
      </c>
      <c r="F3924" s="122">
        <f t="shared" si="184"/>
        <v>119850</v>
      </c>
      <c r="G3924" s="105">
        <f t="shared" si="185"/>
        <v>31960</v>
      </c>
      <c r="H3924" s="105">
        <f t="shared" si="186"/>
        <v>51935</v>
      </c>
      <c r="I3924" s="7" t="s">
        <v>17519</v>
      </c>
      <c r="J3924" s="7" t="s">
        <v>272</v>
      </c>
    </row>
    <row r="3925" spans="1:10" customFormat="1" x14ac:dyDescent="0.3">
      <c r="A3925" s="7" t="s">
        <v>9448</v>
      </c>
      <c r="B3925" s="7" t="s">
        <v>9449</v>
      </c>
      <c r="C3925" s="33">
        <v>0</v>
      </c>
      <c r="D3925" s="52">
        <v>79900</v>
      </c>
      <c r="E3925" s="70">
        <v>0</v>
      </c>
      <c r="F3925" s="122">
        <f t="shared" si="184"/>
        <v>119850</v>
      </c>
      <c r="G3925" s="105">
        <f t="shared" si="185"/>
        <v>31960</v>
      </c>
      <c r="H3925" s="105">
        <f t="shared" si="186"/>
        <v>51935</v>
      </c>
      <c r="I3925" s="7" t="s">
        <v>17519</v>
      </c>
      <c r="J3925" s="7" t="s">
        <v>272</v>
      </c>
    </row>
    <row r="3926" spans="1:10" customFormat="1" x14ac:dyDescent="0.3">
      <c r="A3926" s="7" t="s">
        <v>9450</v>
      </c>
      <c r="B3926" s="7" t="s">
        <v>9451</v>
      </c>
      <c r="C3926" s="33">
        <v>0</v>
      </c>
      <c r="D3926" s="52">
        <v>79900</v>
      </c>
      <c r="E3926" s="70">
        <v>0</v>
      </c>
      <c r="F3926" s="122">
        <f t="shared" si="184"/>
        <v>119850</v>
      </c>
      <c r="G3926" s="105">
        <f t="shared" si="185"/>
        <v>31960</v>
      </c>
      <c r="H3926" s="105">
        <f t="shared" si="186"/>
        <v>51935</v>
      </c>
      <c r="I3926" s="7" t="s">
        <v>17519</v>
      </c>
      <c r="J3926" s="7" t="s">
        <v>272</v>
      </c>
    </row>
    <row r="3927" spans="1:10" customFormat="1" x14ac:dyDescent="0.3">
      <c r="A3927" s="7" t="s">
        <v>9452</v>
      </c>
      <c r="B3927" s="7" t="s">
        <v>9453</v>
      </c>
      <c r="C3927" s="33">
        <v>0</v>
      </c>
      <c r="D3927" s="52">
        <v>79900</v>
      </c>
      <c r="E3927" s="70">
        <v>0</v>
      </c>
      <c r="F3927" s="122">
        <f t="shared" si="184"/>
        <v>119850</v>
      </c>
      <c r="G3927" s="105">
        <f t="shared" si="185"/>
        <v>31960</v>
      </c>
      <c r="H3927" s="105">
        <f t="shared" si="186"/>
        <v>51935</v>
      </c>
      <c r="I3927" s="7" t="s">
        <v>17519</v>
      </c>
      <c r="J3927" s="7" t="s">
        <v>272</v>
      </c>
    </row>
    <row r="3928" spans="1:10" customFormat="1" x14ac:dyDescent="0.3">
      <c r="A3928" s="7" t="s">
        <v>9454</v>
      </c>
      <c r="B3928" s="7" t="s">
        <v>9455</v>
      </c>
      <c r="C3928" s="33">
        <v>0</v>
      </c>
      <c r="D3928" s="52">
        <v>79900</v>
      </c>
      <c r="E3928" s="70">
        <v>0</v>
      </c>
      <c r="F3928" s="122">
        <f t="shared" si="184"/>
        <v>119850</v>
      </c>
      <c r="G3928" s="105">
        <f t="shared" si="185"/>
        <v>31960</v>
      </c>
      <c r="H3928" s="105">
        <f t="shared" si="186"/>
        <v>51935</v>
      </c>
      <c r="I3928" s="7" t="s">
        <v>17519</v>
      </c>
      <c r="J3928" s="7" t="s">
        <v>272</v>
      </c>
    </row>
    <row r="3929" spans="1:10" customFormat="1" x14ac:dyDescent="0.3">
      <c r="A3929" s="7" t="s">
        <v>9456</v>
      </c>
      <c r="B3929" s="7" t="s">
        <v>9457</v>
      </c>
      <c r="C3929" s="33">
        <v>0</v>
      </c>
      <c r="D3929" s="52">
        <v>79900</v>
      </c>
      <c r="E3929" s="70">
        <v>0</v>
      </c>
      <c r="F3929" s="122">
        <f t="shared" si="184"/>
        <v>119850</v>
      </c>
      <c r="G3929" s="105">
        <f t="shared" si="185"/>
        <v>31960</v>
      </c>
      <c r="H3929" s="105">
        <f t="shared" si="186"/>
        <v>51935</v>
      </c>
      <c r="I3929" s="7" t="s">
        <v>17519</v>
      </c>
      <c r="J3929" s="7" t="s">
        <v>272</v>
      </c>
    </row>
    <row r="3930" spans="1:10" customFormat="1" x14ac:dyDescent="0.3">
      <c r="A3930" s="7" t="s">
        <v>9458</v>
      </c>
      <c r="B3930" s="7" t="s">
        <v>9459</v>
      </c>
      <c r="C3930" s="33">
        <v>0</v>
      </c>
      <c r="D3930" s="52">
        <v>79900</v>
      </c>
      <c r="E3930" s="70">
        <v>0</v>
      </c>
      <c r="F3930" s="122">
        <f t="shared" si="184"/>
        <v>119850</v>
      </c>
      <c r="G3930" s="105">
        <f t="shared" si="185"/>
        <v>31960</v>
      </c>
      <c r="H3930" s="105">
        <f t="shared" si="186"/>
        <v>51935</v>
      </c>
      <c r="I3930" s="7" t="s">
        <v>17519</v>
      </c>
      <c r="J3930" s="7" t="s">
        <v>272</v>
      </c>
    </row>
    <row r="3931" spans="1:10" customFormat="1" x14ac:dyDescent="0.3">
      <c r="A3931" s="7" t="s">
        <v>9460</v>
      </c>
      <c r="B3931" s="7" t="s">
        <v>9461</v>
      </c>
      <c r="C3931" s="33">
        <v>0</v>
      </c>
      <c r="D3931" s="52">
        <v>79900</v>
      </c>
      <c r="E3931" s="70">
        <v>0</v>
      </c>
      <c r="F3931" s="122">
        <f t="shared" si="184"/>
        <v>119850</v>
      </c>
      <c r="G3931" s="105">
        <f t="shared" si="185"/>
        <v>31960</v>
      </c>
      <c r="H3931" s="105">
        <f t="shared" si="186"/>
        <v>51935</v>
      </c>
      <c r="I3931" s="7" t="s">
        <v>17519</v>
      </c>
      <c r="J3931" s="7" t="s">
        <v>272</v>
      </c>
    </row>
    <row r="3932" spans="1:10" customFormat="1" x14ac:dyDescent="0.3">
      <c r="A3932" s="7" t="s">
        <v>9462</v>
      </c>
      <c r="B3932" s="7" t="s">
        <v>9463</v>
      </c>
      <c r="C3932" s="33">
        <v>0</v>
      </c>
      <c r="D3932" s="52">
        <v>79900</v>
      </c>
      <c r="E3932" s="70">
        <v>0</v>
      </c>
      <c r="F3932" s="122">
        <f t="shared" si="184"/>
        <v>119850</v>
      </c>
      <c r="G3932" s="105">
        <f t="shared" si="185"/>
        <v>31960</v>
      </c>
      <c r="H3932" s="105">
        <f t="shared" si="186"/>
        <v>51935</v>
      </c>
      <c r="I3932" s="7" t="s">
        <v>17519</v>
      </c>
      <c r="J3932" s="7" t="s">
        <v>272</v>
      </c>
    </row>
    <row r="3933" spans="1:10" customFormat="1" x14ac:dyDescent="0.3">
      <c r="A3933" s="7" t="s">
        <v>9464</v>
      </c>
      <c r="B3933" s="7" t="s">
        <v>9465</v>
      </c>
      <c r="C3933" s="33">
        <v>0</v>
      </c>
      <c r="D3933" s="52">
        <v>79900</v>
      </c>
      <c r="E3933" s="70">
        <v>0</v>
      </c>
      <c r="F3933" s="122">
        <f t="shared" si="184"/>
        <v>119850</v>
      </c>
      <c r="G3933" s="105">
        <f t="shared" si="185"/>
        <v>31960</v>
      </c>
      <c r="H3933" s="105">
        <f t="shared" si="186"/>
        <v>51935</v>
      </c>
      <c r="I3933" s="7" t="s">
        <v>17519</v>
      </c>
      <c r="J3933" s="7" t="s">
        <v>272</v>
      </c>
    </row>
    <row r="3934" spans="1:10" customFormat="1" x14ac:dyDescent="0.3">
      <c r="A3934" s="7" t="s">
        <v>9466</v>
      </c>
      <c r="B3934" s="7" t="s">
        <v>9467</v>
      </c>
      <c r="C3934" s="33">
        <v>0</v>
      </c>
      <c r="D3934" s="52">
        <v>79900</v>
      </c>
      <c r="E3934" s="70">
        <v>0</v>
      </c>
      <c r="F3934" s="122">
        <f t="shared" si="184"/>
        <v>119850</v>
      </c>
      <c r="G3934" s="105">
        <f t="shared" si="185"/>
        <v>31960</v>
      </c>
      <c r="H3934" s="105">
        <f t="shared" si="186"/>
        <v>51935</v>
      </c>
      <c r="I3934" s="7" t="s">
        <v>17519</v>
      </c>
      <c r="J3934" s="7" t="s">
        <v>272</v>
      </c>
    </row>
    <row r="3935" spans="1:10" customFormat="1" x14ac:dyDescent="0.3">
      <c r="A3935" s="7" t="s">
        <v>9468</v>
      </c>
      <c r="B3935" s="7" t="s">
        <v>9469</v>
      </c>
      <c r="C3935" s="33">
        <v>0</v>
      </c>
      <c r="D3935" s="52">
        <v>63000</v>
      </c>
      <c r="E3935" s="70">
        <v>0</v>
      </c>
      <c r="F3935" s="122">
        <f t="shared" si="184"/>
        <v>94500</v>
      </c>
      <c r="G3935" s="105">
        <f t="shared" si="185"/>
        <v>25200</v>
      </c>
      <c r="H3935" s="105">
        <f t="shared" si="186"/>
        <v>40950</v>
      </c>
      <c r="I3935" s="7" t="s">
        <v>17519</v>
      </c>
      <c r="J3935" s="7" t="s">
        <v>272</v>
      </c>
    </row>
    <row r="3936" spans="1:10" customFormat="1" x14ac:dyDescent="0.3">
      <c r="A3936" s="7" t="s">
        <v>9470</v>
      </c>
      <c r="B3936" s="7" t="s">
        <v>9471</v>
      </c>
      <c r="C3936" s="33">
        <v>0</v>
      </c>
      <c r="D3936" s="52">
        <v>63000</v>
      </c>
      <c r="E3936" s="70">
        <v>0</v>
      </c>
      <c r="F3936" s="122">
        <f t="shared" si="184"/>
        <v>94500</v>
      </c>
      <c r="G3936" s="105">
        <f t="shared" si="185"/>
        <v>25200</v>
      </c>
      <c r="H3936" s="105">
        <f t="shared" si="186"/>
        <v>40950</v>
      </c>
      <c r="I3936" s="7" t="s">
        <v>17519</v>
      </c>
      <c r="J3936" s="7" t="s">
        <v>272</v>
      </c>
    </row>
    <row r="3937" spans="1:10" customFormat="1" x14ac:dyDescent="0.3">
      <c r="A3937" s="7" t="s">
        <v>9472</v>
      </c>
      <c r="B3937" s="7" t="s">
        <v>9473</v>
      </c>
      <c r="C3937" s="66">
        <v>0</v>
      </c>
      <c r="D3937" s="68">
        <v>57820</v>
      </c>
      <c r="E3937" s="70">
        <v>0</v>
      </c>
      <c r="F3937" s="122">
        <f t="shared" si="184"/>
        <v>86730</v>
      </c>
      <c r="G3937" s="105">
        <f t="shared" si="185"/>
        <v>23128</v>
      </c>
      <c r="H3937" s="105">
        <f t="shared" si="186"/>
        <v>37583</v>
      </c>
      <c r="I3937" s="7" t="s">
        <v>17519</v>
      </c>
      <c r="J3937" s="7" t="s">
        <v>272</v>
      </c>
    </row>
    <row r="3938" spans="1:10" customFormat="1" x14ac:dyDescent="0.3">
      <c r="A3938" s="7" t="s">
        <v>9474</v>
      </c>
      <c r="B3938" s="7" t="s">
        <v>9475</v>
      </c>
      <c r="C3938" s="33">
        <v>0</v>
      </c>
      <c r="D3938" s="52">
        <v>63000</v>
      </c>
      <c r="E3938" s="70">
        <v>0</v>
      </c>
      <c r="F3938" s="122">
        <f t="shared" si="184"/>
        <v>94500</v>
      </c>
      <c r="G3938" s="105">
        <f t="shared" si="185"/>
        <v>25200</v>
      </c>
      <c r="H3938" s="105">
        <f t="shared" si="186"/>
        <v>40950</v>
      </c>
      <c r="I3938" s="7" t="s">
        <v>17519</v>
      </c>
      <c r="J3938" s="7" t="s">
        <v>272</v>
      </c>
    </row>
    <row r="3939" spans="1:10" customFormat="1" x14ac:dyDescent="0.3">
      <c r="A3939" s="7" t="s">
        <v>9476</v>
      </c>
      <c r="B3939" s="7" t="s">
        <v>9477</v>
      </c>
      <c r="C3939" s="33">
        <v>0</v>
      </c>
      <c r="D3939" s="52">
        <v>27999.51</v>
      </c>
      <c r="E3939" s="70">
        <v>0</v>
      </c>
      <c r="F3939" s="122">
        <f t="shared" si="184"/>
        <v>41999.264999999999</v>
      </c>
      <c r="G3939" s="105">
        <f t="shared" si="185"/>
        <v>11199.804</v>
      </c>
      <c r="H3939" s="105">
        <f t="shared" si="186"/>
        <v>18199.681499999999</v>
      </c>
      <c r="I3939" s="7" t="s">
        <v>17519</v>
      </c>
      <c r="J3939" s="7" t="s">
        <v>272</v>
      </c>
    </row>
    <row r="3940" spans="1:10" customFormat="1" x14ac:dyDescent="0.3">
      <c r="A3940" s="7" t="s">
        <v>9478</v>
      </c>
      <c r="B3940" s="7" t="s">
        <v>9479</v>
      </c>
      <c r="C3940" s="33">
        <v>0</v>
      </c>
      <c r="D3940" s="52">
        <v>27999.51</v>
      </c>
      <c r="E3940" s="70">
        <v>0</v>
      </c>
      <c r="F3940" s="122">
        <f t="shared" si="184"/>
        <v>41999.264999999999</v>
      </c>
      <c r="G3940" s="105">
        <f t="shared" si="185"/>
        <v>11199.804</v>
      </c>
      <c r="H3940" s="105">
        <f t="shared" si="186"/>
        <v>18199.681499999999</v>
      </c>
      <c r="I3940" s="7" t="s">
        <v>17519</v>
      </c>
      <c r="J3940" s="7" t="s">
        <v>272</v>
      </c>
    </row>
    <row r="3941" spans="1:10" customFormat="1" x14ac:dyDescent="0.3">
      <c r="A3941" s="7" t="s">
        <v>9480</v>
      </c>
      <c r="B3941" s="7" t="s">
        <v>9481</v>
      </c>
      <c r="C3941" s="33">
        <v>0</v>
      </c>
      <c r="D3941" s="52">
        <v>196350</v>
      </c>
      <c r="E3941" s="70">
        <v>0</v>
      </c>
      <c r="F3941" s="122">
        <f t="shared" si="184"/>
        <v>294525</v>
      </c>
      <c r="G3941" s="105">
        <f t="shared" si="185"/>
        <v>78540</v>
      </c>
      <c r="H3941" s="105">
        <f t="shared" si="186"/>
        <v>127627.5</v>
      </c>
      <c r="I3941" s="7" t="s">
        <v>17519</v>
      </c>
      <c r="J3941" s="7" t="s">
        <v>272</v>
      </c>
    </row>
    <row r="3942" spans="1:10" customFormat="1" x14ac:dyDescent="0.3">
      <c r="A3942" s="7" t="s">
        <v>9482</v>
      </c>
      <c r="B3942" s="7" t="s">
        <v>9483</v>
      </c>
      <c r="C3942" s="33">
        <v>0</v>
      </c>
      <c r="D3942" s="52">
        <v>7000</v>
      </c>
      <c r="E3942" s="70">
        <v>0</v>
      </c>
      <c r="F3942" s="122">
        <f t="shared" si="184"/>
        <v>10500</v>
      </c>
      <c r="G3942" s="105">
        <f t="shared" si="185"/>
        <v>2800</v>
      </c>
      <c r="H3942" s="105">
        <f t="shared" si="186"/>
        <v>4550</v>
      </c>
      <c r="I3942" s="7" t="s">
        <v>17519</v>
      </c>
      <c r="J3942" s="7" t="s">
        <v>272</v>
      </c>
    </row>
    <row r="3943" spans="1:10" customFormat="1" x14ac:dyDescent="0.3">
      <c r="A3943" s="7" t="s">
        <v>9484</v>
      </c>
      <c r="B3943" s="7" t="s">
        <v>9485</v>
      </c>
      <c r="C3943" s="33">
        <v>0</v>
      </c>
      <c r="D3943" s="52">
        <v>357000</v>
      </c>
      <c r="E3943" s="70">
        <v>371280</v>
      </c>
      <c r="F3943" s="122">
        <f t="shared" si="184"/>
        <v>556920</v>
      </c>
      <c r="G3943" s="105">
        <f t="shared" si="185"/>
        <v>148512</v>
      </c>
      <c r="H3943" s="105">
        <f t="shared" si="186"/>
        <v>241332</v>
      </c>
      <c r="I3943" s="7" t="s">
        <v>17519</v>
      </c>
      <c r="J3943" s="7" t="s">
        <v>272</v>
      </c>
    </row>
    <row r="3944" spans="1:10" customFormat="1" x14ac:dyDescent="0.3">
      <c r="A3944" s="7" t="s">
        <v>9486</v>
      </c>
      <c r="B3944" s="7" t="s">
        <v>9487</v>
      </c>
      <c r="C3944" s="33">
        <v>0</v>
      </c>
      <c r="D3944" s="52">
        <v>285600</v>
      </c>
      <c r="E3944" s="70">
        <v>0</v>
      </c>
      <c r="F3944" s="122">
        <f t="shared" si="184"/>
        <v>428400</v>
      </c>
      <c r="G3944" s="105">
        <f t="shared" si="185"/>
        <v>114240</v>
      </c>
      <c r="H3944" s="105">
        <f t="shared" si="186"/>
        <v>185640</v>
      </c>
      <c r="I3944" s="7" t="s">
        <v>17519</v>
      </c>
      <c r="J3944" s="7" t="s">
        <v>272</v>
      </c>
    </row>
    <row r="3945" spans="1:10" customFormat="1" x14ac:dyDescent="0.3">
      <c r="A3945" s="7" t="s">
        <v>9488</v>
      </c>
      <c r="B3945" s="7" t="s">
        <v>9489</v>
      </c>
      <c r="C3945" s="33">
        <v>490280</v>
      </c>
      <c r="D3945" s="52">
        <v>490280</v>
      </c>
      <c r="E3945" s="70">
        <v>490280</v>
      </c>
      <c r="F3945" s="122">
        <f t="shared" si="184"/>
        <v>735420</v>
      </c>
      <c r="G3945" s="105">
        <f t="shared" si="185"/>
        <v>196112</v>
      </c>
      <c r="H3945" s="105">
        <f t="shared" si="186"/>
        <v>318682</v>
      </c>
      <c r="I3945" s="7" t="s">
        <v>17519</v>
      </c>
      <c r="J3945" s="7" t="s">
        <v>272</v>
      </c>
    </row>
    <row r="3946" spans="1:10" customFormat="1" x14ac:dyDescent="0.3">
      <c r="A3946" s="7" t="s">
        <v>9490</v>
      </c>
      <c r="B3946" s="7" t="s">
        <v>9491</v>
      </c>
      <c r="C3946" s="33">
        <v>0</v>
      </c>
      <c r="D3946" s="52">
        <v>45880.69</v>
      </c>
      <c r="E3946" s="70">
        <v>0</v>
      </c>
      <c r="F3946" s="122">
        <f t="shared" si="184"/>
        <v>68821.035000000003</v>
      </c>
      <c r="G3946" s="105">
        <f t="shared" si="185"/>
        <v>18352.276000000002</v>
      </c>
      <c r="H3946" s="105">
        <f t="shared" si="186"/>
        <v>29822.448500000002</v>
      </c>
      <c r="I3946" s="7" t="s">
        <v>17519</v>
      </c>
      <c r="J3946" s="7" t="s">
        <v>272</v>
      </c>
    </row>
    <row r="3947" spans="1:10" customFormat="1" x14ac:dyDescent="0.3">
      <c r="A3947" s="7" t="s">
        <v>9492</v>
      </c>
      <c r="B3947" s="7" t="s">
        <v>9493</v>
      </c>
      <c r="C3947" s="33">
        <v>0</v>
      </c>
      <c r="D3947" s="52">
        <v>37782.5</v>
      </c>
      <c r="E3947" s="70">
        <v>0</v>
      </c>
      <c r="F3947" s="122">
        <f t="shared" si="184"/>
        <v>56673.75</v>
      </c>
      <c r="G3947" s="105">
        <f t="shared" si="185"/>
        <v>15113</v>
      </c>
      <c r="H3947" s="105">
        <f t="shared" si="186"/>
        <v>24558.625</v>
      </c>
      <c r="I3947" s="7" t="s">
        <v>17519</v>
      </c>
      <c r="J3947" s="7" t="s">
        <v>272</v>
      </c>
    </row>
    <row r="3948" spans="1:10" customFormat="1" x14ac:dyDescent="0.3">
      <c r="A3948" s="7" t="s">
        <v>9494</v>
      </c>
      <c r="B3948" s="7" t="s">
        <v>9495</v>
      </c>
      <c r="C3948" s="33">
        <v>0</v>
      </c>
      <c r="D3948" s="52">
        <v>23800</v>
      </c>
      <c r="E3948" s="70">
        <v>0</v>
      </c>
      <c r="F3948" s="122">
        <f t="shared" si="184"/>
        <v>35700</v>
      </c>
      <c r="G3948" s="105">
        <f t="shared" si="185"/>
        <v>9520</v>
      </c>
      <c r="H3948" s="105">
        <f t="shared" si="186"/>
        <v>15470</v>
      </c>
      <c r="I3948" s="7" t="s">
        <v>17519</v>
      </c>
      <c r="J3948" s="7" t="s">
        <v>272</v>
      </c>
    </row>
    <row r="3949" spans="1:10" customFormat="1" x14ac:dyDescent="0.3">
      <c r="A3949" s="7" t="s">
        <v>9496</v>
      </c>
      <c r="B3949" s="7" t="s">
        <v>9497</v>
      </c>
      <c r="C3949" s="33">
        <v>297500</v>
      </c>
      <c r="D3949" s="52">
        <v>297500</v>
      </c>
      <c r="E3949" s="70">
        <v>220150</v>
      </c>
      <c r="F3949" s="122">
        <f t="shared" si="184"/>
        <v>330225</v>
      </c>
      <c r="G3949" s="105">
        <f t="shared" si="185"/>
        <v>88060</v>
      </c>
      <c r="H3949" s="105">
        <f t="shared" si="186"/>
        <v>143097.5</v>
      </c>
      <c r="I3949" s="7" t="s">
        <v>17519</v>
      </c>
      <c r="J3949" s="7" t="s">
        <v>272</v>
      </c>
    </row>
    <row r="3950" spans="1:10" customFormat="1" x14ac:dyDescent="0.3">
      <c r="A3950" s="7" t="s">
        <v>9498</v>
      </c>
      <c r="B3950" s="7" t="s">
        <v>9499</v>
      </c>
      <c r="C3950" s="33">
        <v>0</v>
      </c>
      <c r="D3950" s="52">
        <v>17850</v>
      </c>
      <c r="E3950" s="70">
        <v>0</v>
      </c>
      <c r="F3950" s="122">
        <f t="shared" ref="F3950:F4013" si="187">IF(E3950&gt;0,+E3950,IF(D3950&gt;0,+D3950,IF(C3950&gt;0,+C3950,0)))*1.5</f>
        <v>26775</v>
      </c>
      <c r="G3950" s="105">
        <f t="shared" si="185"/>
        <v>7140</v>
      </c>
      <c r="H3950" s="105">
        <f t="shared" si="186"/>
        <v>11602.5</v>
      </c>
      <c r="I3950" s="7" t="s">
        <v>17519</v>
      </c>
      <c r="J3950" s="7" t="s">
        <v>272</v>
      </c>
    </row>
    <row r="3951" spans="1:10" customFormat="1" x14ac:dyDescent="0.3">
      <c r="A3951" s="7" t="s">
        <v>9500</v>
      </c>
      <c r="B3951" s="7" t="s">
        <v>9501</v>
      </c>
      <c r="C3951" s="33">
        <v>0</v>
      </c>
      <c r="D3951" s="52">
        <v>14999.95</v>
      </c>
      <c r="E3951" s="70">
        <v>0</v>
      </c>
      <c r="F3951" s="122">
        <f t="shared" si="187"/>
        <v>22499.925000000003</v>
      </c>
      <c r="G3951" s="105">
        <f t="shared" ref="G3951:G4014" si="188">(F3951/1.5)*0.4</f>
        <v>5999.9800000000014</v>
      </c>
      <c r="H3951" s="105">
        <f t="shared" ref="H3951:H4014" si="189">(F3951/1.5)*0.65</f>
        <v>9749.9675000000025</v>
      </c>
      <c r="I3951" s="7" t="s">
        <v>17519</v>
      </c>
      <c r="J3951" s="7" t="s">
        <v>272</v>
      </c>
    </row>
    <row r="3952" spans="1:10" customFormat="1" x14ac:dyDescent="0.3">
      <c r="A3952" s="7" t="s">
        <v>9502</v>
      </c>
      <c r="B3952" s="7" t="s">
        <v>9503</v>
      </c>
      <c r="C3952" s="33">
        <v>0</v>
      </c>
      <c r="D3952" s="52">
        <v>476000</v>
      </c>
      <c r="E3952" s="70">
        <v>0</v>
      </c>
      <c r="F3952" s="122">
        <f t="shared" si="187"/>
        <v>714000</v>
      </c>
      <c r="G3952" s="105">
        <f t="shared" si="188"/>
        <v>190400</v>
      </c>
      <c r="H3952" s="105">
        <f t="shared" si="189"/>
        <v>309400</v>
      </c>
      <c r="I3952" s="7" t="s">
        <v>17519</v>
      </c>
      <c r="J3952" s="7" t="s">
        <v>272</v>
      </c>
    </row>
    <row r="3953" spans="1:10" customFormat="1" x14ac:dyDescent="0.3">
      <c r="A3953" s="7" t="s">
        <v>9504</v>
      </c>
      <c r="B3953" s="7" t="s">
        <v>9505</v>
      </c>
      <c r="C3953" s="33">
        <v>0</v>
      </c>
      <c r="D3953" s="52">
        <v>196350</v>
      </c>
      <c r="E3953" s="70">
        <v>0</v>
      </c>
      <c r="F3953" s="122">
        <f t="shared" si="187"/>
        <v>294525</v>
      </c>
      <c r="G3953" s="105">
        <f t="shared" si="188"/>
        <v>78540</v>
      </c>
      <c r="H3953" s="105">
        <f t="shared" si="189"/>
        <v>127627.5</v>
      </c>
      <c r="I3953" s="7" t="s">
        <v>17519</v>
      </c>
      <c r="J3953" s="7" t="s">
        <v>272</v>
      </c>
    </row>
    <row r="3954" spans="1:10" customFormat="1" x14ac:dyDescent="0.3">
      <c r="A3954" s="7" t="s">
        <v>9506</v>
      </c>
      <c r="B3954" s="7" t="s">
        <v>9507</v>
      </c>
      <c r="C3954" s="33">
        <v>0</v>
      </c>
      <c r="D3954" s="52">
        <v>21336.7</v>
      </c>
      <c r="E3954" s="70">
        <v>0</v>
      </c>
      <c r="F3954" s="122">
        <f t="shared" si="187"/>
        <v>32005.050000000003</v>
      </c>
      <c r="G3954" s="105">
        <f t="shared" si="188"/>
        <v>8534.68</v>
      </c>
      <c r="H3954" s="105">
        <f t="shared" si="189"/>
        <v>13868.855000000001</v>
      </c>
      <c r="I3954" s="7" t="s">
        <v>17519</v>
      </c>
      <c r="J3954" s="7" t="s">
        <v>272</v>
      </c>
    </row>
    <row r="3955" spans="1:10" customFormat="1" x14ac:dyDescent="0.3">
      <c r="A3955" s="7" t="s">
        <v>9508</v>
      </c>
      <c r="B3955" s="7" t="s">
        <v>9509</v>
      </c>
      <c r="C3955" s="33">
        <v>0</v>
      </c>
      <c r="D3955" s="52">
        <v>1130500</v>
      </c>
      <c r="E3955" s="70">
        <v>1130500</v>
      </c>
      <c r="F3955" s="122">
        <f t="shared" si="187"/>
        <v>1695750</v>
      </c>
      <c r="G3955" s="105">
        <f t="shared" si="188"/>
        <v>452200</v>
      </c>
      <c r="H3955" s="105">
        <f t="shared" si="189"/>
        <v>734825</v>
      </c>
      <c r="I3955" s="7" t="s">
        <v>17519</v>
      </c>
      <c r="J3955" s="7" t="s">
        <v>272</v>
      </c>
    </row>
    <row r="3956" spans="1:10" customFormat="1" x14ac:dyDescent="0.3">
      <c r="A3956" s="7" t="s">
        <v>9510</v>
      </c>
      <c r="B3956" s="7" t="s">
        <v>9511</v>
      </c>
      <c r="C3956" s="33">
        <v>0</v>
      </c>
      <c r="D3956" s="52">
        <v>9341.5</v>
      </c>
      <c r="E3956" s="70">
        <v>0</v>
      </c>
      <c r="F3956" s="122">
        <f t="shared" si="187"/>
        <v>14012.25</v>
      </c>
      <c r="G3956" s="105">
        <f t="shared" si="188"/>
        <v>3736.6000000000004</v>
      </c>
      <c r="H3956" s="105">
        <f t="shared" si="189"/>
        <v>6071.9750000000004</v>
      </c>
      <c r="I3956" s="7" t="s">
        <v>17519</v>
      </c>
      <c r="J3956" s="7" t="s">
        <v>272</v>
      </c>
    </row>
    <row r="3957" spans="1:10" customFormat="1" x14ac:dyDescent="0.3">
      <c r="A3957" s="7" t="s">
        <v>9512</v>
      </c>
      <c r="B3957" s="7" t="s">
        <v>9513</v>
      </c>
      <c r="C3957" s="33">
        <v>21408.1</v>
      </c>
      <c r="D3957" s="52">
        <v>27000</v>
      </c>
      <c r="E3957" s="70">
        <v>27000</v>
      </c>
      <c r="F3957" s="122">
        <f t="shared" si="187"/>
        <v>40500</v>
      </c>
      <c r="G3957" s="105">
        <f t="shared" si="188"/>
        <v>10800</v>
      </c>
      <c r="H3957" s="105">
        <f t="shared" si="189"/>
        <v>17550</v>
      </c>
      <c r="I3957" s="7" t="s">
        <v>17519</v>
      </c>
      <c r="J3957" s="7" t="s">
        <v>272</v>
      </c>
    </row>
    <row r="3958" spans="1:10" customFormat="1" x14ac:dyDescent="0.3">
      <c r="A3958" s="7" t="s">
        <v>9514</v>
      </c>
      <c r="B3958" s="7" t="s">
        <v>9515</v>
      </c>
      <c r="C3958" s="33">
        <v>15470</v>
      </c>
      <c r="D3958" s="52">
        <v>23800</v>
      </c>
      <c r="E3958" s="70">
        <v>14875</v>
      </c>
      <c r="F3958" s="122">
        <f t="shared" si="187"/>
        <v>22312.5</v>
      </c>
      <c r="G3958" s="105">
        <f t="shared" si="188"/>
        <v>5950</v>
      </c>
      <c r="H3958" s="105">
        <f t="shared" si="189"/>
        <v>9668.75</v>
      </c>
      <c r="I3958" s="7" t="s">
        <v>17519</v>
      </c>
      <c r="J3958" s="7" t="s">
        <v>272</v>
      </c>
    </row>
    <row r="3959" spans="1:10" customFormat="1" x14ac:dyDescent="0.3">
      <c r="A3959" s="7" t="s">
        <v>9516</v>
      </c>
      <c r="B3959" s="7" t="s">
        <v>9517</v>
      </c>
      <c r="C3959" s="33">
        <v>0</v>
      </c>
      <c r="D3959" s="52">
        <v>20230</v>
      </c>
      <c r="E3959" s="70">
        <v>0</v>
      </c>
      <c r="F3959" s="122">
        <f t="shared" si="187"/>
        <v>30345</v>
      </c>
      <c r="G3959" s="105">
        <f t="shared" si="188"/>
        <v>8092</v>
      </c>
      <c r="H3959" s="105">
        <f t="shared" si="189"/>
        <v>13149.5</v>
      </c>
      <c r="I3959" s="7" t="s">
        <v>17519</v>
      </c>
      <c r="J3959" s="7" t="s">
        <v>272</v>
      </c>
    </row>
    <row r="3960" spans="1:10" customFormat="1" x14ac:dyDescent="0.3">
      <c r="A3960" s="7" t="s">
        <v>9518</v>
      </c>
      <c r="B3960" s="7" t="s">
        <v>9519</v>
      </c>
      <c r="C3960" s="33">
        <v>0</v>
      </c>
      <c r="D3960" s="52">
        <v>21336.7</v>
      </c>
      <c r="E3960" s="70">
        <v>0</v>
      </c>
      <c r="F3960" s="122">
        <f t="shared" si="187"/>
        <v>32005.050000000003</v>
      </c>
      <c r="G3960" s="105">
        <f t="shared" si="188"/>
        <v>8534.68</v>
      </c>
      <c r="H3960" s="105">
        <f t="shared" si="189"/>
        <v>13868.855000000001</v>
      </c>
      <c r="I3960" s="7" t="s">
        <v>17519</v>
      </c>
      <c r="J3960" s="7" t="s">
        <v>272</v>
      </c>
    </row>
    <row r="3961" spans="1:10" customFormat="1" x14ac:dyDescent="0.3">
      <c r="A3961" s="7" t="s">
        <v>9520</v>
      </c>
      <c r="B3961" s="7" t="s">
        <v>9521</v>
      </c>
      <c r="C3961" s="33">
        <v>833</v>
      </c>
      <c r="D3961" s="52">
        <v>380.8</v>
      </c>
      <c r="E3961" s="70">
        <v>452.2</v>
      </c>
      <c r="F3961" s="122">
        <f t="shared" si="187"/>
        <v>678.3</v>
      </c>
      <c r="G3961" s="105">
        <f t="shared" si="188"/>
        <v>180.88</v>
      </c>
      <c r="H3961" s="105">
        <f t="shared" si="189"/>
        <v>293.93</v>
      </c>
      <c r="I3961" s="7" t="s">
        <v>17519</v>
      </c>
      <c r="J3961" s="7" t="s">
        <v>272</v>
      </c>
    </row>
    <row r="3962" spans="1:10" customFormat="1" x14ac:dyDescent="0.3">
      <c r="A3962" s="7" t="s">
        <v>9522</v>
      </c>
      <c r="B3962" s="7" t="s">
        <v>9523</v>
      </c>
      <c r="C3962" s="33">
        <v>0</v>
      </c>
      <c r="D3962" s="52">
        <v>45949.47</v>
      </c>
      <c r="E3962" s="70">
        <v>0</v>
      </c>
      <c r="F3962" s="122">
        <f t="shared" si="187"/>
        <v>68924.205000000002</v>
      </c>
      <c r="G3962" s="105">
        <f t="shared" si="188"/>
        <v>18379.788</v>
      </c>
      <c r="H3962" s="105">
        <f t="shared" si="189"/>
        <v>29867.155500000001</v>
      </c>
      <c r="I3962" s="7" t="s">
        <v>17519</v>
      </c>
      <c r="J3962" s="7" t="s">
        <v>272</v>
      </c>
    </row>
    <row r="3963" spans="1:10" customFormat="1" x14ac:dyDescent="0.3">
      <c r="A3963" s="7" t="s">
        <v>9524</v>
      </c>
      <c r="B3963" s="7" t="s">
        <v>9525</v>
      </c>
      <c r="C3963" s="33">
        <v>0</v>
      </c>
      <c r="D3963" s="52">
        <v>70210</v>
      </c>
      <c r="E3963" s="70">
        <v>0</v>
      </c>
      <c r="F3963" s="122">
        <f t="shared" si="187"/>
        <v>105315</v>
      </c>
      <c r="G3963" s="105">
        <f t="shared" si="188"/>
        <v>28084</v>
      </c>
      <c r="H3963" s="105">
        <f t="shared" si="189"/>
        <v>45636.5</v>
      </c>
      <c r="I3963" s="7" t="s">
        <v>17519</v>
      </c>
      <c r="J3963" s="7" t="s">
        <v>272</v>
      </c>
    </row>
    <row r="3964" spans="1:10" customFormat="1" x14ac:dyDescent="0.3">
      <c r="A3964" s="7" t="s">
        <v>9526</v>
      </c>
      <c r="B3964" s="7" t="s">
        <v>9527</v>
      </c>
      <c r="C3964" s="33">
        <v>17731</v>
      </c>
      <c r="D3964" s="52">
        <v>14280</v>
      </c>
      <c r="E3964" s="70">
        <v>11876.2</v>
      </c>
      <c r="F3964" s="122">
        <f t="shared" si="187"/>
        <v>17814.300000000003</v>
      </c>
      <c r="G3964" s="105">
        <f t="shared" si="188"/>
        <v>4750.4800000000014</v>
      </c>
      <c r="H3964" s="105">
        <f t="shared" si="189"/>
        <v>7719.5300000000016</v>
      </c>
      <c r="I3964" s="7" t="s">
        <v>17519</v>
      </c>
      <c r="J3964" s="7" t="s">
        <v>272</v>
      </c>
    </row>
    <row r="3965" spans="1:10" customFormat="1" x14ac:dyDescent="0.3">
      <c r="A3965" s="7" t="s">
        <v>9528</v>
      </c>
      <c r="B3965" s="7" t="s">
        <v>9529</v>
      </c>
      <c r="C3965" s="33">
        <v>17731</v>
      </c>
      <c r="D3965" s="52">
        <v>11900</v>
      </c>
      <c r="E3965" s="70">
        <v>11876.2</v>
      </c>
      <c r="F3965" s="122">
        <f t="shared" si="187"/>
        <v>17814.300000000003</v>
      </c>
      <c r="G3965" s="105">
        <f t="shared" si="188"/>
        <v>4750.4800000000014</v>
      </c>
      <c r="H3965" s="105">
        <f t="shared" si="189"/>
        <v>7719.5300000000016</v>
      </c>
      <c r="I3965" s="7" t="s">
        <v>17519</v>
      </c>
      <c r="J3965" s="7" t="s">
        <v>272</v>
      </c>
    </row>
    <row r="3966" spans="1:10" customFormat="1" x14ac:dyDescent="0.3">
      <c r="A3966" s="7" t="s">
        <v>9530</v>
      </c>
      <c r="B3966" s="7" t="s">
        <v>9531</v>
      </c>
      <c r="C3966" s="33">
        <v>0</v>
      </c>
      <c r="D3966" s="52">
        <v>77350</v>
      </c>
      <c r="E3966" s="70">
        <v>0</v>
      </c>
      <c r="F3966" s="122">
        <f t="shared" si="187"/>
        <v>116025</v>
      </c>
      <c r="G3966" s="105">
        <f t="shared" si="188"/>
        <v>30940</v>
      </c>
      <c r="H3966" s="105">
        <f t="shared" si="189"/>
        <v>50277.5</v>
      </c>
      <c r="I3966" s="7" t="s">
        <v>17519</v>
      </c>
      <c r="J3966" s="7" t="s">
        <v>272</v>
      </c>
    </row>
    <row r="3967" spans="1:10" customFormat="1" x14ac:dyDescent="0.3">
      <c r="A3967" s="7" t="s">
        <v>9532</v>
      </c>
      <c r="B3967" s="7" t="s">
        <v>9533</v>
      </c>
      <c r="C3967" s="33">
        <v>0</v>
      </c>
      <c r="D3967" s="52">
        <v>77350</v>
      </c>
      <c r="E3967" s="70">
        <v>0</v>
      </c>
      <c r="F3967" s="122">
        <f t="shared" si="187"/>
        <v>116025</v>
      </c>
      <c r="G3967" s="105">
        <f t="shared" si="188"/>
        <v>30940</v>
      </c>
      <c r="H3967" s="105">
        <f t="shared" si="189"/>
        <v>50277.5</v>
      </c>
      <c r="I3967" s="7" t="s">
        <v>17519</v>
      </c>
      <c r="J3967" s="7" t="s">
        <v>272</v>
      </c>
    </row>
    <row r="3968" spans="1:10" customFormat="1" x14ac:dyDescent="0.3">
      <c r="A3968" s="7" t="s">
        <v>9534</v>
      </c>
      <c r="B3968" s="7" t="s">
        <v>9535</v>
      </c>
      <c r="C3968" s="33">
        <v>0</v>
      </c>
      <c r="D3968" s="52">
        <v>77350</v>
      </c>
      <c r="E3968" s="70">
        <v>0</v>
      </c>
      <c r="F3968" s="122">
        <f t="shared" si="187"/>
        <v>116025</v>
      </c>
      <c r="G3968" s="105">
        <f t="shared" si="188"/>
        <v>30940</v>
      </c>
      <c r="H3968" s="105">
        <f t="shared" si="189"/>
        <v>50277.5</v>
      </c>
      <c r="I3968" s="7" t="s">
        <v>17519</v>
      </c>
      <c r="J3968" s="7" t="s">
        <v>272</v>
      </c>
    </row>
    <row r="3969" spans="1:10" customFormat="1" x14ac:dyDescent="0.3">
      <c r="A3969" s="7" t="s">
        <v>9536</v>
      </c>
      <c r="B3969" s="7" t="s">
        <v>9537</v>
      </c>
      <c r="C3969" s="33">
        <v>0</v>
      </c>
      <c r="D3969" s="52">
        <v>71400</v>
      </c>
      <c r="E3969" s="70">
        <v>0</v>
      </c>
      <c r="F3969" s="122">
        <f t="shared" si="187"/>
        <v>107100</v>
      </c>
      <c r="G3969" s="105">
        <f t="shared" si="188"/>
        <v>28560</v>
      </c>
      <c r="H3969" s="105">
        <f t="shared" si="189"/>
        <v>46410</v>
      </c>
      <c r="I3969" s="7" t="s">
        <v>17519</v>
      </c>
      <c r="J3969" s="7" t="s">
        <v>272</v>
      </c>
    </row>
    <row r="3970" spans="1:10" customFormat="1" x14ac:dyDescent="0.3">
      <c r="A3970" s="7" t="s">
        <v>9538</v>
      </c>
      <c r="B3970" s="7" t="s">
        <v>9539</v>
      </c>
      <c r="C3970" s="33">
        <v>0</v>
      </c>
      <c r="D3970" s="52">
        <v>37782.5</v>
      </c>
      <c r="E3970" s="70">
        <v>0</v>
      </c>
      <c r="F3970" s="122">
        <f t="shared" si="187"/>
        <v>56673.75</v>
      </c>
      <c r="G3970" s="105">
        <f t="shared" si="188"/>
        <v>15113</v>
      </c>
      <c r="H3970" s="105">
        <f t="shared" si="189"/>
        <v>24558.625</v>
      </c>
      <c r="I3970" s="7" t="s">
        <v>17519</v>
      </c>
      <c r="J3970" s="7" t="s">
        <v>272</v>
      </c>
    </row>
    <row r="3971" spans="1:10" customFormat="1" x14ac:dyDescent="0.3">
      <c r="A3971" s="7" t="s">
        <v>9540</v>
      </c>
      <c r="B3971" s="7" t="s">
        <v>9541</v>
      </c>
      <c r="C3971" s="33">
        <v>0</v>
      </c>
      <c r="D3971" s="52">
        <v>37782.5</v>
      </c>
      <c r="E3971" s="70">
        <v>0</v>
      </c>
      <c r="F3971" s="122">
        <f t="shared" si="187"/>
        <v>56673.75</v>
      </c>
      <c r="G3971" s="105">
        <f t="shared" si="188"/>
        <v>15113</v>
      </c>
      <c r="H3971" s="105">
        <f t="shared" si="189"/>
        <v>24558.625</v>
      </c>
      <c r="I3971" s="7" t="s">
        <v>17519</v>
      </c>
      <c r="J3971" s="7" t="s">
        <v>272</v>
      </c>
    </row>
    <row r="3972" spans="1:10" customFormat="1" x14ac:dyDescent="0.3">
      <c r="A3972" s="7" t="s">
        <v>9542</v>
      </c>
      <c r="B3972" s="7" t="s">
        <v>9543</v>
      </c>
      <c r="C3972" s="33">
        <v>0</v>
      </c>
      <c r="D3972" s="52">
        <v>21336.7</v>
      </c>
      <c r="E3972" s="70">
        <v>0</v>
      </c>
      <c r="F3972" s="122">
        <f t="shared" si="187"/>
        <v>32005.050000000003</v>
      </c>
      <c r="G3972" s="105">
        <f t="shared" si="188"/>
        <v>8534.68</v>
      </c>
      <c r="H3972" s="105">
        <f t="shared" si="189"/>
        <v>13868.855000000001</v>
      </c>
      <c r="I3972" s="7" t="s">
        <v>17519</v>
      </c>
      <c r="J3972" s="7" t="s">
        <v>272</v>
      </c>
    </row>
    <row r="3973" spans="1:10" customFormat="1" x14ac:dyDescent="0.3">
      <c r="A3973" s="7" t="s">
        <v>9544</v>
      </c>
      <c r="B3973" s="7" t="s">
        <v>9545</v>
      </c>
      <c r="C3973" s="33">
        <v>0</v>
      </c>
      <c r="D3973" s="52">
        <v>2700</v>
      </c>
      <c r="E3973" s="70">
        <v>2700</v>
      </c>
      <c r="F3973" s="122">
        <f t="shared" si="187"/>
        <v>4050</v>
      </c>
      <c r="G3973" s="105">
        <f t="shared" si="188"/>
        <v>1080</v>
      </c>
      <c r="H3973" s="105">
        <f t="shared" si="189"/>
        <v>1755</v>
      </c>
      <c r="I3973" s="7" t="s">
        <v>17519</v>
      </c>
      <c r="J3973" s="7" t="s">
        <v>272</v>
      </c>
    </row>
    <row r="3974" spans="1:10" customFormat="1" x14ac:dyDescent="0.3">
      <c r="A3974" s="7" t="s">
        <v>9546</v>
      </c>
      <c r="B3974" s="7" t="s">
        <v>9547</v>
      </c>
      <c r="C3974" s="33">
        <v>0</v>
      </c>
      <c r="D3974" s="52">
        <v>59000</v>
      </c>
      <c r="E3974" s="70">
        <v>0</v>
      </c>
      <c r="F3974" s="122">
        <f t="shared" si="187"/>
        <v>88500</v>
      </c>
      <c r="G3974" s="105">
        <f t="shared" si="188"/>
        <v>23600</v>
      </c>
      <c r="H3974" s="105">
        <f t="shared" si="189"/>
        <v>38350</v>
      </c>
      <c r="I3974" s="7" t="s">
        <v>17519</v>
      </c>
      <c r="J3974" s="7" t="s">
        <v>272</v>
      </c>
    </row>
    <row r="3975" spans="1:10" customFormat="1" x14ac:dyDescent="0.3">
      <c r="A3975" s="7" t="s">
        <v>9548</v>
      </c>
      <c r="B3975" s="7" t="s">
        <v>9549</v>
      </c>
      <c r="C3975" s="33">
        <v>0</v>
      </c>
      <c r="D3975" s="52">
        <v>105196</v>
      </c>
      <c r="E3975" s="70">
        <v>0</v>
      </c>
      <c r="F3975" s="122">
        <f t="shared" si="187"/>
        <v>157794</v>
      </c>
      <c r="G3975" s="105">
        <f t="shared" si="188"/>
        <v>42078.400000000001</v>
      </c>
      <c r="H3975" s="105">
        <f t="shared" si="189"/>
        <v>68377.400000000009</v>
      </c>
      <c r="I3975" s="7" t="s">
        <v>17519</v>
      </c>
      <c r="J3975" s="7" t="s">
        <v>272</v>
      </c>
    </row>
    <row r="3976" spans="1:10" customFormat="1" x14ac:dyDescent="0.3">
      <c r="A3976" s="7" t="s">
        <v>9550</v>
      </c>
      <c r="B3976" s="7" t="s">
        <v>9551</v>
      </c>
      <c r="C3976" s="33">
        <v>0</v>
      </c>
      <c r="D3976" s="52">
        <v>218815.42</v>
      </c>
      <c r="E3976" s="70">
        <v>0</v>
      </c>
      <c r="F3976" s="122">
        <f t="shared" si="187"/>
        <v>328223.13</v>
      </c>
      <c r="G3976" s="105">
        <f t="shared" si="188"/>
        <v>87526.168000000005</v>
      </c>
      <c r="H3976" s="105">
        <f t="shared" si="189"/>
        <v>142230.02300000002</v>
      </c>
      <c r="I3976" s="7" t="s">
        <v>17519</v>
      </c>
      <c r="J3976" s="7" t="s">
        <v>17532</v>
      </c>
    </row>
    <row r="3977" spans="1:10" customFormat="1" x14ac:dyDescent="0.3">
      <c r="A3977" s="7" t="s">
        <v>9552</v>
      </c>
      <c r="B3977" s="7" t="s">
        <v>9553</v>
      </c>
      <c r="C3977" s="33">
        <v>0</v>
      </c>
      <c r="D3977" s="52">
        <v>107100</v>
      </c>
      <c r="E3977" s="70">
        <v>0</v>
      </c>
      <c r="F3977" s="122">
        <f t="shared" si="187"/>
        <v>160650</v>
      </c>
      <c r="G3977" s="105">
        <f t="shared" si="188"/>
        <v>42840</v>
      </c>
      <c r="H3977" s="105">
        <f t="shared" si="189"/>
        <v>69615</v>
      </c>
      <c r="I3977" s="7" t="s">
        <v>17520</v>
      </c>
      <c r="J3977" s="7" t="s">
        <v>272</v>
      </c>
    </row>
    <row r="3978" spans="1:10" customFormat="1" x14ac:dyDescent="0.3">
      <c r="A3978" s="7" t="s">
        <v>9554</v>
      </c>
      <c r="B3978" s="7" t="s">
        <v>9555</v>
      </c>
      <c r="C3978" s="33">
        <v>129969.42</v>
      </c>
      <c r="D3978" s="52">
        <v>200547.13</v>
      </c>
      <c r="E3978" s="70">
        <v>66830.399999999994</v>
      </c>
      <c r="F3978" s="122">
        <f t="shared" si="187"/>
        <v>100245.59999999999</v>
      </c>
      <c r="G3978" s="105">
        <f t="shared" si="188"/>
        <v>26732.16</v>
      </c>
      <c r="H3978" s="105">
        <f t="shared" si="189"/>
        <v>43439.759999999995</v>
      </c>
      <c r="I3978" s="7" t="s">
        <v>17519</v>
      </c>
      <c r="J3978" s="7" t="s">
        <v>272</v>
      </c>
    </row>
    <row r="3979" spans="1:10" customFormat="1" x14ac:dyDescent="0.3">
      <c r="A3979" s="7" t="s">
        <v>9556</v>
      </c>
      <c r="B3979" s="7" t="s">
        <v>9557</v>
      </c>
      <c r="C3979" s="33">
        <v>0</v>
      </c>
      <c r="D3979" s="52">
        <v>1</v>
      </c>
      <c r="E3979" s="70">
        <v>0</v>
      </c>
      <c r="F3979" s="122">
        <f t="shared" si="187"/>
        <v>1.5</v>
      </c>
      <c r="G3979" s="105">
        <f t="shared" si="188"/>
        <v>0.4</v>
      </c>
      <c r="H3979" s="105">
        <f t="shared" si="189"/>
        <v>0.65</v>
      </c>
      <c r="I3979" s="7" t="s">
        <v>17519</v>
      </c>
      <c r="J3979" s="7" t="s">
        <v>272</v>
      </c>
    </row>
    <row r="3980" spans="1:10" customFormat="1" x14ac:dyDescent="0.3">
      <c r="A3980" s="7" t="s">
        <v>9558</v>
      </c>
      <c r="B3980" s="7" t="s">
        <v>9559</v>
      </c>
      <c r="C3980" s="33">
        <v>0</v>
      </c>
      <c r="D3980" s="52">
        <v>0</v>
      </c>
      <c r="E3980" s="70">
        <v>0</v>
      </c>
      <c r="F3980" s="122">
        <f t="shared" si="187"/>
        <v>0</v>
      </c>
      <c r="G3980" s="105">
        <f t="shared" si="188"/>
        <v>0</v>
      </c>
      <c r="H3980" s="105">
        <f t="shared" si="189"/>
        <v>0</v>
      </c>
      <c r="I3980" s="7" t="s">
        <v>17519</v>
      </c>
      <c r="J3980" s="7" t="s">
        <v>272</v>
      </c>
    </row>
    <row r="3981" spans="1:10" customFormat="1" x14ac:dyDescent="0.3">
      <c r="A3981" s="7" t="s">
        <v>9560</v>
      </c>
      <c r="B3981" s="7" t="s">
        <v>9561</v>
      </c>
      <c r="C3981" s="33">
        <v>0</v>
      </c>
      <c r="D3981" s="52">
        <v>0</v>
      </c>
      <c r="E3981" s="70">
        <v>0</v>
      </c>
      <c r="F3981" s="122">
        <f t="shared" si="187"/>
        <v>0</v>
      </c>
      <c r="G3981" s="105">
        <f t="shared" si="188"/>
        <v>0</v>
      </c>
      <c r="H3981" s="105">
        <f t="shared" si="189"/>
        <v>0</v>
      </c>
      <c r="I3981" s="7" t="s">
        <v>17519</v>
      </c>
      <c r="J3981" s="7" t="s">
        <v>272</v>
      </c>
    </row>
    <row r="3982" spans="1:10" customFormat="1" x14ac:dyDescent="0.3">
      <c r="A3982" s="7" t="s">
        <v>9562</v>
      </c>
      <c r="B3982" s="7" t="s">
        <v>9563</v>
      </c>
      <c r="C3982" s="33">
        <v>0</v>
      </c>
      <c r="D3982" s="52">
        <v>32000</v>
      </c>
      <c r="E3982" s="70">
        <v>0</v>
      </c>
      <c r="F3982" s="122">
        <f t="shared" si="187"/>
        <v>48000</v>
      </c>
      <c r="G3982" s="105">
        <f t="shared" si="188"/>
        <v>12800</v>
      </c>
      <c r="H3982" s="105">
        <f t="shared" si="189"/>
        <v>20800</v>
      </c>
      <c r="I3982" s="7" t="s">
        <v>17519</v>
      </c>
      <c r="J3982" s="7" t="s">
        <v>272</v>
      </c>
    </row>
    <row r="3983" spans="1:10" customFormat="1" x14ac:dyDescent="0.3">
      <c r="A3983" s="7" t="s">
        <v>9564</v>
      </c>
      <c r="B3983" s="7" t="s">
        <v>9565</v>
      </c>
      <c r="C3983" s="33">
        <v>0</v>
      </c>
      <c r="D3983" s="52">
        <v>0</v>
      </c>
      <c r="E3983" s="70">
        <v>0</v>
      </c>
      <c r="F3983" s="122">
        <f t="shared" si="187"/>
        <v>0</v>
      </c>
      <c r="G3983" s="105">
        <f t="shared" si="188"/>
        <v>0</v>
      </c>
      <c r="H3983" s="105">
        <f t="shared" si="189"/>
        <v>0</v>
      </c>
      <c r="I3983" s="7" t="s">
        <v>17519</v>
      </c>
      <c r="J3983" s="7" t="s">
        <v>272</v>
      </c>
    </row>
    <row r="3984" spans="1:10" customFormat="1" x14ac:dyDescent="0.3">
      <c r="A3984" s="7" t="s">
        <v>9566</v>
      </c>
      <c r="B3984" s="7" t="s">
        <v>9567</v>
      </c>
      <c r="C3984" s="33">
        <v>0</v>
      </c>
      <c r="D3984" s="52">
        <v>1</v>
      </c>
      <c r="E3984" s="70">
        <v>0</v>
      </c>
      <c r="F3984" s="122">
        <f t="shared" si="187"/>
        <v>1.5</v>
      </c>
      <c r="G3984" s="105">
        <f t="shared" si="188"/>
        <v>0.4</v>
      </c>
      <c r="H3984" s="105">
        <f t="shared" si="189"/>
        <v>0.65</v>
      </c>
      <c r="I3984" s="7" t="s">
        <v>17519</v>
      </c>
      <c r="J3984" s="7" t="s">
        <v>272</v>
      </c>
    </row>
    <row r="3985" spans="1:10" customFormat="1" x14ac:dyDescent="0.3">
      <c r="A3985" s="7" t="s">
        <v>9568</v>
      </c>
      <c r="B3985" s="7" t="s">
        <v>9569</v>
      </c>
      <c r="C3985" s="33">
        <v>0</v>
      </c>
      <c r="D3985" s="52">
        <v>0</v>
      </c>
      <c r="E3985" s="70">
        <v>0</v>
      </c>
      <c r="F3985" s="122">
        <f t="shared" si="187"/>
        <v>0</v>
      </c>
      <c r="G3985" s="105">
        <f t="shared" si="188"/>
        <v>0</v>
      </c>
      <c r="H3985" s="105">
        <f t="shared" si="189"/>
        <v>0</v>
      </c>
      <c r="I3985" s="7" t="s">
        <v>17519</v>
      </c>
      <c r="J3985" s="7" t="s">
        <v>272</v>
      </c>
    </row>
    <row r="3986" spans="1:10" customFormat="1" x14ac:dyDescent="0.3">
      <c r="A3986" s="7" t="s">
        <v>9570</v>
      </c>
      <c r="B3986" s="7" t="s">
        <v>9571</v>
      </c>
      <c r="C3986" s="33">
        <v>0</v>
      </c>
      <c r="D3986" s="52">
        <v>0</v>
      </c>
      <c r="E3986" s="70">
        <v>0</v>
      </c>
      <c r="F3986" s="122">
        <f t="shared" si="187"/>
        <v>0</v>
      </c>
      <c r="G3986" s="105">
        <f t="shared" si="188"/>
        <v>0</v>
      </c>
      <c r="H3986" s="105">
        <f t="shared" si="189"/>
        <v>0</v>
      </c>
      <c r="I3986" s="7" t="s">
        <v>17519</v>
      </c>
      <c r="J3986" s="7" t="s">
        <v>272</v>
      </c>
    </row>
    <row r="3987" spans="1:10" customFormat="1" x14ac:dyDescent="0.3">
      <c r="A3987" s="7" t="s">
        <v>9572</v>
      </c>
      <c r="B3987" s="7" t="s">
        <v>9573</v>
      </c>
      <c r="C3987" s="66">
        <v>0</v>
      </c>
      <c r="D3987" s="68">
        <v>0</v>
      </c>
      <c r="E3987" s="70">
        <v>0</v>
      </c>
      <c r="F3987" s="122">
        <f t="shared" si="187"/>
        <v>0</v>
      </c>
      <c r="G3987" s="105">
        <f t="shared" si="188"/>
        <v>0</v>
      </c>
      <c r="H3987" s="105">
        <f t="shared" si="189"/>
        <v>0</v>
      </c>
      <c r="I3987" s="7" t="s">
        <v>17519</v>
      </c>
      <c r="J3987" s="7" t="s">
        <v>272</v>
      </c>
    </row>
    <row r="3988" spans="1:10" customFormat="1" x14ac:dyDescent="0.3">
      <c r="A3988" s="7" t="s">
        <v>9574</v>
      </c>
      <c r="B3988" s="7" t="s">
        <v>9575</v>
      </c>
      <c r="C3988" s="33">
        <v>0</v>
      </c>
      <c r="D3988" s="52">
        <v>1</v>
      </c>
      <c r="E3988" s="70">
        <v>0</v>
      </c>
      <c r="F3988" s="122">
        <f t="shared" si="187"/>
        <v>1.5</v>
      </c>
      <c r="G3988" s="105">
        <f t="shared" si="188"/>
        <v>0.4</v>
      </c>
      <c r="H3988" s="105">
        <f t="shared" si="189"/>
        <v>0.65</v>
      </c>
      <c r="I3988" s="7" t="s">
        <v>17519</v>
      </c>
      <c r="J3988" s="7" t="s">
        <v>272</v>
      </c>
    </row>
    <row r="3989" spans="1:10" customFormat="1" x14ac:dyDescent="0.3">
      <c r="A3989" s="7" t="s">
        <v>9576</v>
      </c>
      <c r="B3989" s="7" t="s">
        <v>9577</v>
      </c>
      <c r="C3989" s="33">
        <v>0</v>
      </c>
      <c r="D3989" s="52">
        <v>0</v>
      </c>
      <c r="E3989" s="70">
        <v>0</v>
      </c>
      <c r="F3989" s="122">
        <f t="shared" si="187"/>
        <v>0</v>
      </c>
      <c r="G3989" s="105">
        <f t="shared" si="188"/>
        <v>0</v>
      </c>
      <c r="H3989" s="105">
        <f t="shared" si="189"/>
        <v>0</v>
      </c>
      <c r="I3989" s="7" t="s">
        <v>17519</v>
      </c>
      <c r="J3989" s="7" t="s">
        <v>272</v>
      </c>
    </row>
    <row r="3990" spans="1:10" customFormat="1" x14ac:dyDescent="0.3">
      <c r="A3990" s="7" t="s">
        <v>9578</v>
      </c>
      <c r="B3990" s="7" t="s">
        <v>9579</v>
      </c>
      <c r="C3990" s="33">
        <v>0</v>
      </c>
      <c r="D3990" s="52">
        <v>29800</v>
      </c>
      <c r="E3990" s="70">
        <v>29800</v>
      </c>
      <c r="F3990" s="122">
        <f t="shared" si="187"/>
        <v>44700</v>
      </c>
      <c r="G3990" s="105">
        <f t="shared" si="188"/>
        <v>11920</v>
      </c>
      <c r="H3990" s="105">
        <f t="shared" si="189"/>
        <v>19370</v>
      </c>
      <c r="I3990" s="7" t="s">
        <v>17519</v>
      </c>
      <c r="J3990" s="7" t="s">
        <v>272</v>
      </c>
    </row>
    <row r="3991" spans="1:10" customFormat="1" x14ac:dyDescent="0.3">
      <c r="A3991" s="7" t="s">
        <v>9580</v>
      </c>
      <c r="B3991" s="7" t="s">
        <v>9581</v>
      </c>
      <c r="C3991" s="33">
        <v>0</v>
      </c>
      <c r="D3991" s="52">
        <v>67830</v>
      </c>
      <c r="E3991" s="70">
        <v>0</v>
      </c>
      <c r="F3991" s="122">
        <f t="shared" si="187"/>
        <v>101745</v>
      </c>
      <c r="G3991" s="105">
        <f t="shared" si="188"/>
        <v>27132</v>
      </c>
      <c r="H3991" s="105">
        <f t="shared" si="189"/>
        <v>44089.5</v>
      </c>
      <c r="I3991" s="7" t="s">
        <v>17519</v>
      </c>
      <c r="J3991" s="7" t="s">
        <v>272</v>
      </c>
    </row>
    <row r="3992" spans="1:10" customFormat="1" x14ac:dyDescent="0.3">
      <c r="A3992" s="7" t="s">
        <v>9582</v>
      </c>
      <c r="B3992" s="7" t="s">
        <v>9583</v>
      </c>
      <c r="C3992" s="33">
        <v>82110</v>
      </c>
      <c r="D3992" s="52">
        <v>89131</v>
      </c>
      <c r="E3992" s="70">
        <v>78540</v>
      </c>
      <c r="F3992" s="122">
        <f t="shared" si="187"/>
        <v>117810</v>
      </c>
      <c r="G3992" s="105">
        <f t="shared" si="188"/>
        <v>31416</v>
      </c>
      <c r="H3992" s="105">
        <f t="shared" si="189"/>
        <v>51051</v>
      </c>
      <c r="I3992" s="7" t="s">
        <v>17519</v>
      </c>
      <c r="J3992" s="7" t="s">
        <v>272</v>
      </c>
    </row>
    <row r="3993" spans="1:10" customFormat="1" x14ac:dyDescent="0.3">
      <c r="A3993" s="7" t="s">
        <v>9584</v>
      </c>
      <c r="B3993" s="7" t="s">
        <v>9585</v>
      </c>
      <c r="C3993" s="33">
        <v>399999.46</v>
      </c>
      <c r="D3993" s="52">
        <v>399999.46</v>
      </c>
      <c r="E3993" s="70">
        <v>399999.46</v>
      </c>
      <c r="F3993" s="122">
        <f t="shared" si="187"/>
        <v>599999.19000000006</v>
      </c>
      <c r="G3993" s="105">
        <f t="shared" si="188"/>
        <v>159999.78400000001</v>
      </c>
      <c r="H3993" s="105">
        <f t="shared" si="189"/>
        <v>259999.64900000003</v>
      </c>
      <c r="I3993" s="7" t="s">
        <v>17519</v>
      </c>
      <c r="J3993" s="7" t="s">
        <v>272</v>
      </c>
    </row>
    <row r="3994" spans="1:10" customFormat="1" x14ac:dyDescent="0.3">
      <c r="A3994" s="7" t="s">
        <v>9586</v>
      </c>
      <c r="B3994" s="7" t="s">
        <v>9587</v>
      </c>
      <c r="C3994" s="33">
        <v>17374</v>
      </c>
      <c r="D3994" s="52">
        <v>25347</v>
      </c>
      <c r="E3994" s="70">
        <v>19040</v>
      </c>
      <c r="F3994" s="122">
        <f t="shared" si="187"/>
        <v>28560</v>
      </c>
      <c r="G3994" s="105">
        <f t="shared" si="188"/>
        <v>7616</v>
      </c>
      <c r="H3994" s="105">
        <f t="shared" si="189"/>
        <v>12376</v>
      </c>
      <c r="I3994" s="7" t="s">
        <v>17519</v>
      </c>
      <c r="J3994" s="7" t="s">
        <v>272</v>
      </c>
    </row>
    <row r="3995" spans="1:10" customFormat="1" x14ac:dyDescent="0.3">
      <c r="A3995" s="7" t="s">
        <v>9588</v>
      </c>
      <c r="B3995" s="7" t="s">
        <v>9589</v>
      </c>
      <c r="C3995" s="33">
        <v>0</v>
      </c>
      <c r="D3995" s="52">
        <v>48247.360000000001</v>
      </c>
      <c r="E3995" s="70">
        <v>0</v>
      </c>
      <c r="F3995" s="122">
        <f t="shared" si="187"/>
        <v>72371.040000000008</v>
      </c>
      <c r="G3995" s="105">
        <f t="shared" si="188"/>
        <v>19298.944000000003</v>
      </c>
      <c r="H3995" s="105">
        <f t="shared" si="189"/>
        <v>31360.784000000007</v>
      </c>
      <c r="I3995" s="7" t="s">
        <v>17519</v>
      </c>
      <c r="J3995" s="7" t="s">
        <v>272</v>
      </c>
    </row>
    <row r="3996" spans="1:10" customFormat="1" x14ac:dyDescent="0.3">
      <c r="A3996" s="7" t="s">
        <v>9590</v>
      </c>
      <c r="B3996" s="7" t="s">
        <v>9591</v>
      </c>
      <c r="C3996" s="33">
        <v>0</v>
      </c>
      <c r="D3996" s="52">
        <v>380609.6</v>
      </c>
      <c r="E3996" s="70">
        <v>0</v>
      </c>
      <c r="F3996" s="122">
        <f t="shared" si="187"/>
        <v>570914.39999999991</v>
      </c>
      <c r="G3996" s="105">
        <f t="shared" si="188"/>
        <v>152243.83999999997</v>
      </c>
      <c r="H3996" s="105">
        <f t="shared" si="189"/>
        <v>247396.23999999996</v>
      </c>
      <c r="I3996" s="7" t="s">
        <v>17519</v>
      </c>
      <c r="J3996" s="7" t="s">
        <v>272</v>
      </c>
    </row>
    <row r="3997" spans="1:10" customFormat="1" x14ac:dyDescent="0.3">
      <c r="A3997" s="7" t="s">
        <v>9592</v>
      </c>
      <c r="B3997" s="7" t="s">
        <v>9593</v>
      </c>
      <c r="C3997" s="33">
        <v>82110</v>
      </c>
      <c r="D3997" s="52">
        <v>89131</v>
      </c>
      <c r="E3997" s="70">
        <v>98651</v>
      </c>
      <c r="F3997" s="122">
        <f t="shared" si="187"/>
        <v>147976.5</v>
      </c>
      <c r="G3997" s="105">
        <f t="shared" si="188"/>
        <v>39460.400000000001</v>
      </c>
      <c r="H3997" s="105">
        <f t="shared" si="189"/>
        <v>64123.15</v>
      </c>
      <c r="I3997" s="7" t="s">
        <v>17519</v>
      </c>
      <c r="J3997" s="7" t="s">
        <v>272</v>
      </c>
    </row>
    <row r="3998" spans="1:10" customFormat="1" x14ac:dyDescent="0.3">
      <c r="A3998" s="7" t="s">
        <v>9594</v>
      </c>
      <c r="B3998" s="7" t="s">
        <v>9595</v>
      </c>
      <c r="C3998" s="33">
        <v>82110</v>
      </c>
      <c r="D3998" s="52">
        <v>89131</v>
      </c>
      <c r="E3998" s="70">
        <v>98651</v>
      </c>
      <c r="F3998" s="122">
        <f t="shared" si="187"/>
        <v>147976.5</v>
      </c>
      <c r="G3998" s="105">
        <f t="shared" si="188"/>
        <v>39460.400000000001</v>
      </c>
      <c r="H3998" s="105">
        <f t="shared" si="189"/>
        <v>64123.15</v>
      </c>
      <c r="I3998" s="7" t="s">
        <v>17519</v>
      </c>
      <c r="J3998" s="7" t="s">
        <v>272</v>
      </c>
    </row>
    <row r="3999" spans="1:10" customFormat="1" x14ac:dyDescent="0.3">
      <c r="A3999" s="7" t="s">
        <v>9596</v>
      </c>
      <c r="B3999" s="7" t="s">
        <v>9597</v>
      </c>
      <c r="C3999" s="33">
        <v>0</v>
      </c>
      <c r="D3999" s="52">
        <v>82110</v>
      </c>
      <c r="E3999" s="70">
        <v>90824.37</v>
      </c>
      <c r="F3999" s="122">
        <f t="shared" si="187"/>
        <v>136236.55499999999</v>
      </c>
      <c r="G3999" s="105">
        <f t="shared" si="188"/>
        <v>36329.748</v>
      </c>
      <c r="H3999" s="105">
        <f t="shared" si="189"/>
        <v>59035.840499999998</v>
      </c>
      <c r="I3999" s="7" t="s">
        <v>17519</v>
      </c>
      <c r="J3999" s="7" t="s">
        <v>1159</v>
      </c>
    </row>
    <row r="4000" spans="1:10" customFormat="1" x14ac:dyDescent="0.3">
      <c r="A4000" s="7" t="s">
        <v>9598</v>
      </c>
      <c r="B4000" s="7" t="s">
        <v>9599</v>
      </c>
      <c r="C4000" s="33">
        <v>82110</v>
      </c>
      <c r="D4000" s="52">
        <v>89131</v>
      </c>
      <c r="E4000" s="70">
        <v>98651</v>
      </c>
      <c r="F4000" s="122">
        <f t="shared" si="187"/>
        <v>147976.5</v>
      </c>
      <c r="G4000" s="105">
        <f t="shared" si="188"/>
        <v>39460.400000000001</v>
      </c>
      <c r="H4000" s="105">
        <f t="shared" si="189"/>
        <v>64123.15</v>
      </c>
      <c r="I4000" s="7" t="s">
        <v>17519</v>
      </c>
      <c r="J4000" s="7" t="s">
        <v>272</v>
      </c>
    </row>
    <row r="4001" spans="1:10" customFormat="1" x14ac:dyDescent="0.3">
      <c r="A4001" s="7" t="s">
        <v>9600</v>
      </c>
      <c r="B4001" s="7" t="s">
        <v>9601</v>
      </c>
      <c r="C4001" s="33">
        <v>82110</v>
      </c>
      <c r="D4001" s="52">
        <v>89131</v>
      </c>
      <c r="E4001" s="70">
        <v>78540</v>
      </c>
      <c r="F4001" s="122">
        <f t="shared" si="187"/>
        <v>117810</v>
      </c>
      <c r="G4001" s="105">
        <f t="shared" si="188"/>
        <v>31416</v>
      </c>
      <c r="H4001" s="105">
        <f t="shared" si="189"/>
        <v>51051</v>
      </c>
      <c r="I4001" s="7" t="s">
        <v>17519</v>
      </c>
      <c r="J4001" s="7" t="s">
        <v>272</v>
      </c>
    </row>
    <row r="4002" spans="1:10" customFormat="1" x14ac:dyDescent="0.3">
      <c r="A4002" s="7" t="s">
        <v>9602</v>
      </c>
      <c r="B4002" s="7" t="s">
        <v>9603</v>
      </c>
      <c r="C4002" s="33">
        <v>0</v>
      </c>
      <c r="D4002" s="52">
        <v>78540</v>
      </c>
      <c r="E4002" s="70">
        <v>0</v>
      </c>
      <c r="F4002" s="122">
        <f t="shared" si="187"/>
        <v>117810</v>
      </c>
      <c r="G4002" s="105">
        <f t="shared" si="188"/>
        <v>31416</v>
      </c>
      <c r="H4002" s="105">
        <f t="shared" si="189"/>
        <v>51051</v>
      </c>
      <c r="I4002" s="7" t="s">
        <v>17519</v>
      </c>
      <c r="J4002" s="7" t="s">
        <v>272</v>
      </c>
    </row>
    <row r="4003" spans="1:10" customFormat="1" x14ac:dyDescent="0.3">
      <c r="A4003" s="7" t="s">
        <v>9604</v>
      </c>
      <c r="B4003" s="7" t="s">
        <v>9605</v>
      </c>
      <c r="C4003" s="33">
        <v>274399.71999999997</v>
      </c>
      <c r="D4003" s="52">
        <v>274399.71999999997</v>
      </c>
      <c r="E4003" s="70">
        <v>274399.71999999997</v>
      </c>
      <c r="F4003" s="122">
        <f t="shared" si="187"/>
        <v>411599.57999999996</v>
      </c>
      <c r="G4003" s="105">
        <f t="shared" si="188"/>
        <v>109759.88799999999</v>
      </c>
      <c r="H4003" s="105">
        <f t="shared" si="189"/>
        <v>178359.818</v>
      </c>
      <c r="I4003" s="7" t="s">
        <v>17519</v>
      </c>
      <c r="J4003" s="7" t="s">
        <v>272</v>
      </c>
    </row>
    <row r="4004" spans="1:10" customFormat="1" x14ac:dyDescent="0.3">
      <c r="A4004" s="7" t="s">
        <v>9606</v>
      </c>
      <c r="B4004" s="7" t="s">
        <v>9607</v>
      </c>
      <c r="C4004" s="33">
        <v>0</v>
      </c>
      <c r="D4004" s="52">
        <v>231000.42</v>
      </c>
      <c r="E4004" s="70">
        <v>0</v>
      </c>
      <c r="F4004" s="122">
        <f t="shared" si="187"/>
        <v>346500.63</v>
      </c>
      <c r="G4004" s="105">
        <f t="shared" si="188"/>
        <v>92400.168000000005</v>
      </c>
      <c r="H4004" s="105">
        <f t="shared" si="189"/>
        <v>150150.27300000002</v>
      </c>
      <c r="I4004" s="7" t="s">
        <v>17519</v>
      </c>
      <c r="J4004" s="7" t="s">
        <v>272</v>
      </c>
    </row>
    <row r="4005" spans="1:10" customFormat="1" x14ac:dyDescent="0.3">
      <c r="A4005" s="7" t="s">
        <v>9608</v>
      </c>
      <c r="B4005" s="7" t="s">
        <v>9609</v>
      </c>
      <c r="C4005" s="33">
        <v>82110</v>
      </c>
      <c r="D4005" s="52">
        <v>82110</v>
      </c>
      <c r="E4005" s="70">
        <v>98651</v>
      </c>
      <c r="F4005" s="122">
        <f t="shared" si="187"/>
        <v>147976.5</v>
      </c>
      <c r="G4005" s="105">
        <f t="shared" si="188"/>
        <v>39460.400000000001</v>
      </c>
      <c r="H4005" s="105">
        <f t="shared" si="189"/>
        <v>64123.15</v>
      </c>
      <c r="I4005" s="7" t="s">
        <v>17519</v>
      </c>
      <c r="J4005" s="7" t="s">
        <v>272</v>
      </c>
    </row>
    <row r="4006" spans="1:10" customFormat="1" x14ac:dyDescent="0.3">
      <c r="A4006" s="7" t="s">
        <v>9610</v>
      </c>
      <c r="B4006" s="7" t="s">
        <v>9611</v>
      </c>
      <c r="C4006" s="33">
        <v>9520</v>
      </c>
      <c r="D4006" s="52">
        <v>9520</v>
      </c>
      <c r="E4006" s="70">
        <v>9520</v>
      </c>
      <c r="F4006" s="122">
        <f t="shared" si="187"/>
        <v>14280</v>
      </c>
      <c r="G4006" s="105">
        <f t="shared" si="188"/>
        <v>3808</v>
      </c>
      <c r="H4006" s="105">
        <f t="shared" si="189"/>
        <v>6188</v>
      </c>
      <c r="I4006" s="7" t="s">
        <v>17519</v>
      </c>
      <c r="J4006" s="7" t="s">
        <v>272</v>
      </c>
    </row>
    <row r="4007" spans="1:10" customFormat="1" x14ac:dyDescent="0.3">
      <c r="A4007" s="7" t="s">
        <v>9612</v>
      </c>
      <c r="B4007" s="7" t="s">
        <v>9613</v>
      </c>
      <c r="C4007" s="33">
        <v>82110</v>
      </c>
      <c r="D4007" s="52">
        <v>89131</v>
      </c>
      <c r="E4007" s="70">
        <v>89131</v>
      </c>
      <c r="F4007" s="122">
        <f t="shared" si="187"/>
        <v>133696.5</v>
      </c>
      <c r="G4007" s="105">
        <f t="shared" si="188"/>
        <v>35652.400000000001</v>
      </c>
      <c r="H4007" s="105">
        <f t="shared" si="189"/>
        <v>57935.15</v>
      </c>
      <c r="I4007" s="7" t="s">
        <v>17519</v>
      </c>
      <c r="J4007" s="7" t="s">
        <v>272</v>
      </c>
    </row>
    <row r="4008" spans="1:10" customFormat="1" x14ac:dyDescent="0.3">
      <c r="A4008" s="7" t="s">
        <v>9614</v>
      </c>
      <c r="B4008" s="7" t="s">
        <v>9615</v>
      </c>
      <c r="C4008" s="33">
        <v>82110</v>
      </c>
      <c r="D4008" s="52">
        <v>89131</v>
      </c>
      <c r="E4008" s="70">
        <v>78540</v>
      </c>
      <c r="F4008" s="122">
        <f t="shared" si="187"/>
        <v>117810</v>
      </c>
      <c r="G4008" s="105">
        <f t="shared" si="188"/>
        <v>31416</v>
      </c>
      <c r="H4008" s="105">
        <f t="shared" si="189"/>
        <v>51051</v>
      </c>
      <c r="I4008" s="7" t="s">
        <v>17519</v>
      </c>
      <c r="J4008" s="7" t="s">
        <v>272</v>
      </c>
    </row>
    <row r="4009" spans="1:10" customFormat="1" x14ac:dyDescent="0.3">
      <c r="A4009" s="7" t="s">
        <v>9616</v>
      </c>
      <c r="B4009" s="7" t="s">
        <v>9617</v>
      </c>
      <c r="C4009" s="33">
        <v>82110</v>
      </c>
      <c r="D4009" s="52">
        <v>89131</v>
      </c>
      <c r="E4009" s="70">
        <v>78540</v>
      </c>
      <c r="F4009" s="122">
        <f t="shared" si="187"/>
        <v>117810</v>
      </c>
      <c r="G4009" s="105">
        <f t="shared" si="188"/>
        <v>31416</v>
      </c>
      <c r="H4009" s="105">
        <f t="shared" si="189"/>
        <v>51051</v>
      </c>
      <c r="I4009" s="7" t="s">
        <v>17519</v>
      </c>
      <c r="J4009" s="7" t="s">
        <v>272</v>
      </c>
    </row>
    <row r="4010" spans="1:10" customFormat="1" x14ac:dyDescent="0.3">
      <c r="A4010" s="7" t="s">
        <v>9618</v>
      </c>
      <c r="B4010" s="7" t="s">
        <v>9619</v>
      </c>
      <c r="C4010" s="33">
        <v>0</v>
      </c>
      <c r="D4010" s="52">
        <v>83300</v>
      </c>
      <c r="E4010" s="70">
        <v>0</v>
      </c>
      <c r="F4010" s="122">
        <f t="shared" si="187"/>
        <v>124950</v>
      </c>
      <c r="G4010" s="105">
        <f t="shared" si="188"/>
        <v>33320</v>
      </c>
      <c r="H4010" s="105">
        <f t="shared" si="189"/>
        <v>54145</v>
      </c>
      <c r="I4010" s="7" t="s">
        <v>17519</v>
      </c>
      <c r="J4010" s="7" t="s">
        <v>272</v>
      </c>
    </row>
    <row r="4011" spans="1:10" customFormat="1" x14ac:dyDescent="0.3">
      <c r="A4011" s="7" t="s">
        <v>9620</v>
      </c>
      <c r="B4011" s="7" t="s">
        <v>9621</v>
      </c>
      <c r="C4011" s="33">
        <v>16648.099999999999</v>
      </c>
      <c r="D4011" s="52">
        <v>16648.099999999999</v>
      </c>
      <c r="E4011" s="70">
        <v>5236</v>
      </c>
      <c r="F4011" s="122">
        <f t="shared" si="187"/>
        <v>7854</v>
      </c>
      <c r="G4011" s="105">
        <f t="shared" si="188"/>
        <v>2094.4</v>
      </c>
      <c r="H4011" s="105">
        <f t="shared" si="189"/>
        <v>3403.4</v>
      </c>
      <c r="I4011" s="7" t="s">
        <v>17519</v>
      </c>
      <c r="J4011" s="7" t="s">
        <v>17528</v>
      </c>
    </row>
    <row r="4012" spans="1:10" customFormat="1" x14ac:dyDescent="0.3">
      <c r="A4012" s="7" t="s">
        <v>9622</v>
      </c>
      <c r="B4012" s="7" t="s">
        <v>9623</v>
      </c>
      <c r="C4012" s="33">
        <v>0</v>
      </c>
      <c r="D4012" s="52">
        <v>6009.5</v>
      </c>
      <c r="E4012" s="70">
        <v>0</v>
      </c>
      <c r="F4012" s="122">
        <f t="shared" si="187"/>
        <v>9014.25</v>
      </c>
      <c r="G4012" s="105">
        <f t="shared" si="188"/>
        <v>2403.8000000000002</v>
      </c>
      <c r="H4012" s="105">
        <f t="shared" si="189"/>
        <v>3906.1750000000002</v>
      </c>
      <c r="I4012" s="7" t="s">
        <v>17519</v>
      </c>
      <c r="J4012" s="7" t="s">
        <v>17528</v>
      </c>
    </row>
    <row r="4013" spans="1:10" customFormat="1" x14ac:dyDescent="0.3">
      <c r="A4013" s="7" t="s">
        <v>9624</v>
      </c>
      <c r="B4013" s="7" t="s">
        <v>9625</v>
      </c>
      <c r="C4013" s="33">
        <v>0</v>
      </c>
      <c r="D4013" s="52">
        <v>12852</v>
      </c>
      <c r="E4013" s="70">
        <v>0</v>
      </c>
      <c r="F4013" s="122">
        <f t="shared" si="187"/>
        <v>19278</v>
      </c>
      <c r="G4013" s="105">
        <f t="shared" si="188"/>
        <v>5140.8</v>
      </c>
      <c r="H4013" s="105">
        <f t="shared" si="189"/>
        <v>8353.8000000000011</v>
      </c>
      <c r="I4013" s="7" t="s">
        <v>17519</v>
      </c>
      <c r="J4013" s="7" t="s">
        <v>272</v>
      </c>
    </row>
    <row r="4014" spans="1:10" customFormat="1" x14ac:dyDescent="0.3">
      <c r="A4014" s="7" t="s">
        <v>9626</v>
      </c>
      <c r="B4014" s="7" t="s">
        <v>9627</v>
      </c>
      <c r="C4014" s="33">
        <v>0</v>
      </c>
      <c r="D4014" s="52">
        <v>12852</v>
      </c>
      <c r="E4014" s="70">
        <v>0</v>
      </c>
      <c r="F4014" s="122">
        <f t="shared" ref="F4014:F4072" si="190">IF(E4014&gt;0,+E4014,IF(D4014&gt;0,+D4014,IF(C4014&gt;0,+C4014,0)))*1.5</f>
        <v>19278</v>
      </c>
      <c r="G4014" s="105">
        <f t="shared" si="188"/>
        <v>5140.8</v>
      </c>
      <c r="H4014" s="105">
        <f t="shared" si="189"/>
        <v>8353.8000000000011</v>
      </c>
      <c r="I4014" s="7" t="s">
        <v>17519</v>
      </c>
      <c r="J4014" s="7" t="s">
        <v>272</v>
      </c>
    </row>
    <row r="4015" spans="1:10" customFormat="1" x14ac:dyDescent="0.3">
      <c r="A4015" s="7" t="s">
        <v>9628</v>
      </c>
      <c r="B4015" s="7" t="s">
        <v>9629</v>
      </c>
      <c r="C4015" s="33">
        <v>0</v>
      </c>
      <c r="D4015" s="52">
        <v>12852</v>
      </c>
      <c r="E4015" s="70">
        <v>0</v>
      </c>
      <c r="F4015" s="122">
        <f t="shared" si="190"/>
        <v>19278</v>
      </c>
      <c r="G4015" s="105">
        <f t="shared" ref="G4015:G4072" si="191">(F4015/1.5)*0.4</f>
        <v>5140.8</v>
      </c>
      <c r="H4015" s="105">
        <f t="shared" ref="H4015:H4072" si="192">(F4015/1.5)*0.65</f>
        <v>8353.8000000000011</v>
      </c>
      <c r="I4015" s="7" t="s">
        <v>17519</v>
      </c>
      <c r="J4015" s="7" t="s">
        <v>272</v>
      </c>
    </row>
    <row r="4016" spans="1:10" customFormat="1" x14ac:dyDescent="0.3">
      <c r="A4016" s="7" t="s">
        <v>9630</v>
      </c>
      <c r="B4016" s="7" t="s">
        <v>9631</v>
      </c>
      <c r="C4016" s="33">
        <v>0</v>
      </c>
      <c r="D4016" s="52">
        <v>47600</v>
      </c>
      <c r="E4016" s="70">
        <v>0</v>
      </c>
      <c r="F4016" s="122">
        <f t="shared" si="190"/>
        <v>71400</v>
      </c>
      <c r="G4016" s="105">
        <f t="shared" si="191"/>
        <v>19040</v>
      </c>
      <c r="H4016" s="105">
        <f t="shared" si="192"/>
        <v>30940</v>
      </c>
      <c r="I4016" s="7" t="s">
        <v>17519</v>
      </c>
      <c r="J4016" s="7" t="s">
        <v>1433</v>
      </c>
    </row>
    <row r="4017" spans="1:10" customFormat="1" x14ac:dyDescent="0.3">
      <c r="A4017" s="7" t="s">
        <v>9632</v>
      </c>
      <c r="B4017" s="7" t="s">
        <v>9633</v>
      </c>
      <c r="C4017" s="33">
        <v>0</v>
      </c>
      <c r="D4017" s="52">
        <v>77350</v>
      </c>
      <c r="E4017" s="70">
        <v>0</v>
      </c>
      <c r="F4017" s="122">
        <f t="shared" si="190"/>
        <v>116025</v>
      </c>
      <c r="G4017" s="105">
        <f t="shared" si="191"/>
        <v>30940</v>
      </c>
      <c r="H4017" s="105">
        <f t="shared" si="192"/>
        <v>50277.5</v>
      </c>
      <c r="I4017" s="7" t="s">
        <v>17519</v>
      </c>
      <c r="J4017" s="7" t="s">
        <v>272</v>
      </c>
    </row>
    <row r="4018" spans="1:10" customFormat="1" x14ac:dyDescent="0.3">
      <c r="A4018" s="7" t="s">
        <v>9634</v>
      </c>
      <c r="B4018" s="7" t="s">
        <v>9635</v>
      </c>
      <c r="C4018" s="33">
        <v>9520</v>
      </c>
      <c r="D4018" s="52">
        <v>9520</v>
      </c>
      <c r="E4018" s="70">
        <v>17731</v>
      </c>
      <c r="F4018" s="122">
        <f t="shared" si="190"/>
        <v>26596.5</v>
      </c>
      <c r="G4018" s="105">
        <f t="shared" si="191"/>
        <v>7092.4000000000005</v>
      </c>
      <c r="H4018" s="105">
        <f t="shared" si="192"/>
        <v>11525.15</v>
      </c>
      <c r="I4018" s="7" t="s">
        <v>17519</v>
      </c>
      <c r="J4018" s="7" t="s">
        <v>272</v>
      </c>
    </row>
    <row r="4019" spans="1:10" customFormat="1" x14ac:dyDescent="0.3">
      <c r="A4019" s="7" t="s">
        <v>9636</v>
      </c>
      <c r="B4019" s="7" t="s">
        <v>9637</v>
      </c>
      <c r="C4019" s="33">
        <v>0</v>
      </c>
      <c r="D4019" s="52">
        <v>240172</v>
      </c>
      <c r="E4019" s="70">
        <v>0</v>
      </c>
      <c r="F4019" s="122">
        <f t="shared" si="190"/>
        <v>360258</v>
      </c>
      <c r="G4019" s="105">
        <f t="shared" si="191"/>
        <v>96068.800000000003</v>
      </c>
      <c r="H4019" s="105">
        <f t="shared" si="192"/>
        <v>156111.80000000002</v>
      </c>
      <c r="I4019" s="7" t="s">
        <v>17519</v>
      </c>
      <c r="J4019" s="7" t="s">
        <v>272</v>
      </c>
    </row>
    <row r="4020" spans="1:10" customFormat="1" x14ac:dyDescent="0.3">
      <c r="A4020" s="7" t="s">
        <v>9638</v>
      </c>
      <c r="B4020" s="7" t="s">
        <v>9639</v>
      </c>
      <c r="C4020" s="33">
        <v>0</v>
      </c>
      <c r="D4020" s="52">
        <v>6009.5</v>
      </c>
      <c r="E4020" s="70">
        <v>0</v>
      </c>
      <c r="F4020" s="122">
        <f t="shared" si="190"/>
        <v>9014.25</v>
      </c>
      <c r="G4020" s="105">
        <f t="shared" si="191"/>
        <v>2403.8000000000002</v>
      </c>
      <c r="H4020" s="105">
        <f t="shared" si="192"/>
        <v>3906.1750000000002</v>
      </c>
      <c r="I4020" s="7" t="s">
        <v>17519</v>
      </c>
      <c r="J4020" s="7" t="s">
        <v>272</v>
      </c>
    </row>
    <row r="4021" spans="1:10" customFormat="1" x14ac:dyDescent="0.3">
      <c r="A4021" s="7" t="s">
        <v>9640</v>
      </c>
      <c r="B4021" s="7" t="s">
        <v>9641</v>
      </c>
      <c r="C4021" s="33">
        <v>0</v>
      </c>
      <c r="D4021" s="52">
        <v>9500</v>
      </c>
      <c r="E4021" s="70">
        <v>0</v>
      </c>
      <c r="F4021" s="122">
        <f t="shared" si="190"/>
        <v>14250</v>
      </c>
      <c r="G4021" s="105">
        <f t="shared" si="191"/>
        <v>3800</v>
      </c>
      <c r="H4021" s="105">
        <f t="shared" si="192"/>
        <v>6175</v>
      </c>
      <c r="I4021" s="7" t="s">
        <v>17519</v>
      </c>
      <c r="J4021" s="7" t="s">
        <v>17528</v>
      </c>
    </row>
    <row r="4022" spans="1:10" customFormat="1" x14ac:dyDescent="0.3">
      <c r="A4022" s="7" t="s">
        <v>9642</v>
      </c>
      <c r="B4022" s="7" t="s">
        <v>9643</v>
      </c>
      <c r="C4022" s="33">
        <v>0</v>
      </c>
      <c r="D4022" s="52">
        <v>42840</v>
      </c>
      <c r="E4022" s="70">
        <v>0</v>
      </c>
      <c r="F4022" s="122">
        <f t="shared" si="190"/>
        <v>64260</v>
      </c>
      <c r="G4022" s="105">
        <f t="shared" si="191"/>
        <v>17136</v>
      </c>
      <c r="H4022" s="105">
        <f t="shared" si="192"/>
        <v>27846</v>
      </c>
      <c r="I4022" s="7" t="s">
        <v>17519</v>
      </c>
      <c r="J4022" s="7" t="s">
        <v>272</v>
      </c>
    </row>
    <row r="4023" spans="1:10" customFormat="1" x14ac:dyDescent="0.3">
      <c r="A4023" s="7" t="s">
        <v>9644</v>
      </c>
      <c r="B4023" s="7" t="s">
        <v>9645</v>
      </c>
      <c r="C4023" s="33">
        <v>0</v>
      </c>
      <c r="D4023" s="52">
        <v>53000.01</v>
      </c>
      <c r="E4023" s="70">
        <v>0</v>
      </c>
      <c r="F4023" s="122">
        <f t="shared" si="190"/>
        <v>79500.014999999999</v>
      </c>
      <c r="G4023" s="105">
        <f t="shared" si="191"/>
        <v>21200.004000000001</v>
      </c>
      <c r="H4023" s="105">
        <f t="shared" si="192"/>
        <v>34450.006500000003</v>
      </c>
      <c r="I4023" s="7" t="s">
        <v>17519</v>
      </c>
      <c r="J4023" s="7" t="s">
        <v>272</v>
      </c>
    </row>
    <row r="4024" spans="1:10" customFormat="1" x14ac:dyDescent="0.3">
      <c r="A4024" s="7" t="s">
        <v>9646</v>
      </c>
      <c r="B4024" s="7" t="s">
        <v>9647</v>
      </c>
      <c r="C4024" s="33">
        <v>0</v>
      </c>
      <c r="D4024" s="52">
        <v>8000</v>
      </c>
      <c r="E4024" s="70">
        <v>8000</v>
      </c>
      <c r="F4024" s="122">
        <f t="shared" si="190"/>
        <v>12000</v>
      </c>
      <c r="G4024" s="105">
        <f t="shared" si="191"/>
        <v>3200</v>
      </c>
      <c r="H4024" s="105">
        <f t="shared" si="192"/>
        <v>5200</v>
      </c>
      <c r="I4024" s="7" t="s">
        <v>17519</v>
      </c>
      <c r="J4024" s="7" t="s">
        <v>272</v>
      </c>
    </row>
    <row r="4025" spans="1:10" customFormat="1" x14ac:dyDescent="0.3">
      <c r="A4025" s="7" t="s">
        <v>9648</v>
      </c>
      <c r="B4025" s="7" t="s">
        <v>9649</v>
      </c>
      <c r="C4025" s="33">
        <v>0</v>
      </c>
      <c r="D4025" s="52">
        <v>259631.82</v>
      </c>
      <c r="E4025" s="70">
        <v>0</v>
      </c>
      <c r="F4025" s="122">
        <f t="shared" si="190"/>
        <v>389447.73</v>
      </c>
      <c r="G4025" s="105">
        <f t="shared" si="191"/>
        <v>103852.728</v>
      </c>
      <c r="H4025" s="105">
        <f t="shared" si="192"/>
        <v>168760.68299999999</v>
      </c>
      <c r="I4025" s="7" t="s">
        <v>17519</v>
      </c>
      <c r="J4025" s="7" t="s">
        <v>272</v>
      </c>
    </row>
    <row r="4026" spans="1:10" customFormat="1" x14ac:dyDescent="0.3">
      <c r="A4026" s="7" t="s">
        <v>9650</v>
      </c>
      <c r="B4026" s="7" t="s">
        <v>9651</v>
      </c>
      <c r="C4026" s="33">
        <v>0</v>
      </c>
      <c r="D4026" s="52">
        <v>139349</v>
      </c>
      <c r="E4026" s="70">
        <v>0</v>
      </c>
      <c r="F4026" s="122">
        <f t="shared" si="190"/>
        <v>209023.5</v>
      </c>
      <c r="G4026" s="105">
        <f t="shared" si="191"/>
        <v>55739.600000000006</v>
      </c>
      <c r="H4026" s="105">
        <f t="shared" si="192"/>
        <v>90576.85</v>
      </c>
      <c r="I4026" s="7" t="s">
        <v>17519</v>
      </c>
      <c r="J4026" s="7" t="s">
        <v>1159</v>
      </c>
    </row>
    <row r="4027" spans="1:10" customFormat="1" x14ac:dyDescent="0.3">
      <c r="A4027" s="7" t="s">
        <v>9652</v>
      </c>
      <c r="B4027" s="7" t="s">
        <v>9653</v>
      </c>
      <c r="C4027" s="33">
        <v>0</v>
      </c>
      <c r="D4027" s="52">
        <v>85501.5</v>
      </c>
      <c r="E4027" s="70">
        <v>0</v>
      </c>
      <c r="F4027" s="122">
        <f t="shared" si="190"/>
        <v>128252.25</v>
      </c>
      <c r="G4027" s="105">
        <f t="shared" si="191"/>
        <v>34200.6</v>
      </c>
      <c r="H4027" s="105">
        <f t="shared" si="192"/>
        <v>55575.974999999999</v>
      </c>
      <c r="I4027" s="7" t="s">
        <v>17519</v>
      </c>
      <c r="J4027" s="7" t="s">
        <v>272</v>
      </c>
    </row>
    <row r="4028" spans="1:10" customFormat="1" x14ac:dyDescent="0.3">
      <c r="A4028" s="7" t="s">
        <v>9654</v>
      </c>
      <c r="B4028" s="7" t="s">
        <v>9655</v>
      </c>
      <c r="C4028" s="33">
        <v>119999.6</v>
      </c>
      <c r="D4028" s="52">
        <v>119999.6</v>
      </c>
      <c r="E4028" s="70">
        <v>265036.79999999999</v>
      </c>
      <c r="F4028" s="122">
        <f t="shared" si="190"/>
        <v>397555.19999999995</v>
      </c>
      <c r="G4028" s="105">
        <f t="shared" si="191"/>
        <v>106014.72</v>
      </c>
      <c r="H4028" s="105">
        <f t="shared" si="192"/>
        <v>172273.92000000001</v>
      </c>
      <c r="I4028" s="7" t="s">
        <v>17519</v>
      </c>
      <c r="J4028" s="7" t="s">
        <v>272</v>
      </c>
    </row>
    <row r="4029" spans="1:10" customFormat="1" x14ac:dyDescent="0.3">
      <c r="A4029" s="7" t="s">
        <v>9656</v>
      </c>
      <c r="B4029" s="7" t="s">
        <v>9657</v>
      </c>
      <c r="C4029" s="33">
        <v>14280</v>
      </c>
      <c r="D4029" s="52">
        <v>14280</v>
      </c>
      <c r="E4029" s="70">
        <v>13708.8</v>
      </c>
      <c r="F4029" s="122">
        <f t="shared" si="190"/>
        <v>20563.199999999997</v>
      </c>
      <c r="G4029" s="105">
        <f t="shared" si="191"/>
        <v>5483.5199999999995</v>
      </c>
      <c r="H4029" s="105">
        <f t="shared" si="192"/>
        <v>8910.7199999999993</v>
      </c>
      <c r="I4029" s="7" t="s">
        <v>17519</v>
      </c>
      <c r="J4029" s="7" t="s">
        <v>17528</v>
      </c>
    </row>
    <row r="4030" spans="1:10" customFormat="1" x14ac:dyDescent="0.3">
      <c r="A4030" s="7" t="s">
        <v>9658</v>
      </c>
      <c r="B4030" s="7" t="s">
        <v>9659</v>
      </c>
      <c r="C4030" s="33">
        <v>0</v>
      </c>
      <c r="D4030" s="52">
        <v>80920</v>
      </c>
      <c r="E4030" s="70">
        <v>80920</v>
      </c>
      <c r="F4030" s="122">
        <f t="shared" si="190"/>
        <v>121380</v>
      </c>
      <c r="G4030" s="105">
        <f t="shared" si="191"/>
        <v>32368</v>
      </c>
      <c r="H4030" s="105">
        <f t="shared" si="192"/>
        <v>52598</v>
      </c>
      <c r="I4030" s="7" t="s">
        <v>17519</v>
      </c>
      <c r="J4030" s="7" t="s">
        <v>272</v>
      </c>
    </row>
    <row r="4031" spans="1:10" customFormat="1" x14ac:dyDescent="0.3">
      <c r="A4031" s="7" t="s">
        <v>9660</v>
      </c>
      <c r="B4031" s="7" t="s">
        <v>9661</v>
      </c>
      <c r="C4031" s="33">
        <v>169000.23</v>
      </c>
      <c r="D4031" s="52">
        <v>195160</v>
      </c>
      <c r="E4031" s="70">
        <v>181052.55</v>
      </c>
      <c r="F4031" s="122">
        <f t="shared" si="190"/>
        <v>271578.82499999995</v>
      </c>
      <c r="G4031" s="105">
        <f t="shared" si="191"/>
        <v>72421.01999999999</v>
      </c>
      <c r="H4031" s="105">
        <f t="shared" si="192"/>
        <v>117684.15749999997</v>
      </c>
      <c r="I4031" s="7" t="s">
        <v>17519</v>
      </c>
      <c r="J4031" s="7" t="s">
        <v>272</v>
      </c>
    </row>
    <row r="4032" spans="1:10" customFormat="1" x14ac:dyDescent="0.3">
      <c r="A4032" s="7" t="s">
        <v>9662</v>
      </c>
      <c r="B4032" s="7" t="s">
        <v>9663</v>
      </c>
      <c r="C4032" s="33">
        <v>0</v>
      </c>
      <c r="D4032" s="52">
        <v>408699.99</v>
      </c>
      <c r="E4032" s="70">
        <v>0</v>
      </c>
      <c r="F4032" s="122">
        <f t="shared" si="190"/>
        <v>613049.98499999999</v>
      </c>
      <c r="G4032" s="105">
        <f t="shared" si="191"/>
        <v>163479.99600000001</v>
      </c>
      <c r="H4032" s="105">
        <f t="shared" si="192"/>
        <v>265654.99349999998</v>
      </c>
      <c r="I4032" s="7" t="s">
        <v>17519</v>
      </c>
      <c r="J4032" s="7" t="s">
        <v>272</v>
      </c>
    </row>
    <row r="4033" spans="1:10" customFormat="1" x14ac:dyDescent="0.3">
      <c r="A4033" s="7" t="s">
        <v>9664</v>
      </c>
      <c r="B4033" s="7" t="s">
        <v>9665</v>
      </c>
      <c r="C4033" s="33">
        <v>0</v>
      </c>
      <c r="D4033" s="52">
        <v>207699.99</v>
      </c>
      <c r="E4033" s="70">
        <v>0</v>
      </c>
      <c r="F4033" s="122">
        <f t="shared" si="190"/>
        <v>311549.98499999999</v>
      </c>
      <c r="G4033" s="105">
        <f t="shared" si="191"/>
        <v>83079.995999999999</v>
      </c>
      <c r="H4033" s="105">
        <f t="shared" si="192"/>
        <v>135004.99350000001</v>
      </c>
      <c r="I4033" s="7" t="s">
        <v>17519</v>
      </c>
      <c r="J4033" s="7" t="s">
        <v>272</v>
      </c>
    </row>
    <row r="4034" spans="1:10" customFormat="1" x14ac:dyDescent="0.3">
      <c r="A4034" s="7" t="s">
        <v>9666</v>
      </c>
      <c r="B4034" s="7" t="s">
        <v>9667</v>
      </c>
      <c r="C4034" s="33">
        <v>0</v>
      </c>
      <c r="D4034" s="52">
        <v>28917</v>
      </c>
      <c r="E4034" s="70">
        <v>0</v>
      </c>
      <c r="F4034" s="122">
        <f t="shared" si="190"/>
        <v>43375.5</v>
      </c>
      <c r="G4034" s="105">
        <f t="shared" si="191"/>
        <v>11566.800000000001</v>
      </c>
      <c r="H4034" s="105">
        <f t="shared" si="192"/>
        <v>18796.05</v>
      </c>
      <c r="I4034" s="7" t="s">
        <v>17519</v>
      </c>
      <c r="J4034" s="7" t="s">
        <v>17528</v>
      </c>
    </row>
    <row r="4035" spans="1:10" customFormat="1" x14ac:dyDescent="0.3">
      <c r="A4035" s="7" t="s">
        <v>9668</v>
      </c>
      <c r="B4035" s="7" t="s">
        <v>9669</v>
      </c>
      <c r="C4035" s="33">
        <v>0</v>
      </c>
      <c r="D4035" s="52">
        <v>5105.1000000000004</v>
      </c>
      <c r="E4035" s="70">
        <v>0</v>
      </c>
      <c r="F4035" s="122">
        <f t="shared" si="190"/>
        <v>7657.6500000000005</v>
      </c>
      <c r="G4035" s="105">
        <f t="shared" si="191"/>
        <v>2042.0400000000002</v>
      </c>
      <c r="H4035" s="105">
        <f t="shared" si="192"/>
        <v>3318.3150000000005</v>
      </c>
      <c r="I4035" s="7" t="s">
        <v>17519</v>
      </c>
      <c r="J4035" s="7" t="s">
        <v>17528</v>
      </c>
    </row>
    <row r="4036" spans="1:10" customFormat="1" x14ac:dyDescent="0.3">
      <c r="A4036" s="7" t="s">
        <v>9670</v>
      </c>
      <c r="B4036" s="7" t="s">
        <v>9671</v>
      </c>
      <c r="C4036" s="33">
        <v>0</v>
      </c>
      <c r="D4036" s="52">
        <v>101150</v>
      </c>
      <c r="E4036" s="70">
        <v>0</v>
      </c>
      <c r="F4036" s="122">
        <f t="shared" si="190"/>
        <v>151725</v>
      </c>
      <c r="G4036" s="105">
        <f t="shared" si="191"/>
        <v>40460</v>
      </c>
      <c r="H4036" s="105">
        <f t="shared" si="192"/>
        <v>65747.5</v>
      </c>
      <c r="I4036" s="7" t="s">
        <v>17519</v>
      </c>
      <c r="J4036" s="7" t="s">
        <v>17528</v>
      </c>
    </row>
    <row r="4037" spans="1:10" customFormat="1" x14ac:dyDescent="0.3">
      <c r="A4037" s="7" t="s">
        <v>9672</v>
      </c>
      <c r="B4037" s="7" t="s">
        <v>9673</v>
      </c>
      <c r="C4037" s="66">
        <v>0</v>
      </c>
      <c r="D4037" s="68">
        <v>23499.99</v>
      </c>
      <c r="E4037" s="70">
        <v>21420</v>
      </c>
      <c r="F4037" s="122">
        <f t="shared" si="190"/>
        <v>32130</v>
      </c>
      <c r="G4037" s="105">
        <f t="shared" si="191"/>
        <v>8568</v>
      </c>
      <c r="H4037" s="105">
        <f t="shared" si="192"/>
        <v>13923</v>
      </c>
      <c r="I4037" s="7" t="s">
        <v>17519</v>
      </c>
      <c r="J4037" s="7" t="s">
        <v>272</v>
      </c>
    </row>
    <row r="4038" spans="1:10" customFormat="1" x14ac:dyDescent="0.3">
      <c r="A4038" s="7" t="s">
        <v>9674</v>
      </c>
      <c r="B4038" s="7" t="s">
        <v>9675</v>
      </c>
      <c r="C4038" s="33">
        <v>43911</v>
      </c>
      <c r="D4038" s="52">
        <v>48790</v>
      </c>
      <c r="E4038" s="70">
        <v>49980</v>
      </c>
      <c r="F4038" s="122">
        <f t="shared" si="190"/>
        <v>74970</v>
      </c>
      <c r="G4038" s="105">
        <f t="shared" si="191"/>
        <v>19992</v>
      </c>
      <c r="H4038" s="105">
        <f t="shared" si="192"/>
        <v>32487</v>
      </c>
      <c r="I4038" s="7" t="s">
        <v>17519</v>
      </c>
      <c r="J4038" s="7" t="s">
        <v>272</v>
      </c>
    </row>
    <row r="4039" spans="1:10" customFormat="1" x14ac:dyDescent="0.3">
      <c r="A4039" s="7" t="s">
        <v>9676</v>
      </c>
      <c r="B4039" s="7" t="s">
        <v>9677</v>
      </c>
      <c r="C4039" s="33">
        <v>1</v>
      </c>
      <c r="D4039" s="52">
        <v>1</v>
      </c>
      <c r="E4039" s="70">
        <v>1</v>
      </c>
      <c r="F4039" s="122">
        <f t="shared" si="190"/>
        <v>1.5</v>
      </c>
      <c r="G4039" s="105">
        <f t="shared" si="191"/>
        <v>0.4</v>
      </c>
      <c r="H4039" s="105">
        <f t="shared" si="192"/>
        <v>0.65</v>
      </c>
      <c r="I4039" s="7" t="s">
        <v>17519</v>
      </c>
      <c r="J4039" s="7" t="s">
        <v>272</v>
      </c>
    </row>
    <row r="4040" spans="1:10" customFormat="1" x14ac:dyDescent="0.3">
      <c r="A4040" s="7" t="s">
        <v>9678</v>
      </c>
      <c r="B4040" s="7" t="s">
        <v>9679</v>
      </c>
      <c r="C4040" s="33">
        <v>49600</v>
      </c>
      <c r="D4040" s="52">
        <v>12495</v>
      </c>
      <c r="E4040" s="70">
        <v>49500</v>
      </c>
      <c r="F4040" s="122">
        <f t="shared" si="190"/>
        <v>74250</v>
      </c>
      <c r="G4040" s="105">
        <f t="shared" si="191"/>
        <v>19800</v>
      </c>
      <c r="H4040" s="105">
        <f t="shared" si="192"/>
        <v>32175</v>
      </c>
      <c r="I4040" s="7" t="s">
        <v>17519</v>
      </c>
      <c r="J4040" s="7" t="s">
        <v>272</v>
      </c>
    </row>
    <row r="4041" spans="1:10" customFormat="1" x14ac:dyDescent="0.3">
      <c r="A4041" s="7" t="s">
        <v>9680</v>
      </c>
      <c r="B4041" s="7" t="s">
        <v>9681</v>
      </c>
      <c r="C4041" s="33">
        <v>0</v>
      </c>
      <c r="D4041" s="52">
        <v>211820</v>
      </c>
      <c r="E4041" s="70">
        <v>0</v>
      </c>
      <c r="F4041" s="122">
        <f t="shared" si="190"/>
        <v>317730</v>
      </c>
      <c r="G4041" s="105">
        <f t="shared" si="191"/>
        <v>84728</v>
      </c>
      <c r="H4041" s="105">
        <f t="shared" si="192"/>
        <v>137683</v>
      </c>
      <c r="I4041" s="7" t="s">
        <v>17519</v>
      </c>
      <c r="J4041" s="7" t="s">
        <v>272</v>
      </c>
    </row>
    <row r="4042" spans="1:10" customFormat="1" x14ac:dyDescent="0.3">
      <c r="A4042" s="7" t="s">
        <v>9682</v>
      </c>
      <c r="B4042" s="7" t="s">
        <v>9683</v>
      </c>
      <c r="C4042" s="33">
        <v>398650</v>
      </c>
      <c r="D4042" s="52">
        <v>398650</v>
      </c>
      <c r="E4042" s="70">
        <v>322575.68</v>
      </c>
      <c r="F4042" s="122">
        <f t="shared" si="190"/>
        <v>483863.52</v>
      </c>
      <c r="G4042" s="105">
        <f t="shared" si="191"/>
        <v>129030.272</v>
      </c>
      <c r="H4042" s="105">
        <f t="shared" si="192"/>
        <v>209674.19200000001</v>
      </c>
      <c r="I4042" s="7" t="s">
        <v>17519</v>
      </c>
      <c r="J4042" s="7" t="s">
        <v>272</v>
      </c>
    </row>
    <row r="4043" spans="1:10" customFormat="1" x14ac:dyDescent="0.3">
      <c r="A4043" s="7" t="s">
        <v>9684</v>
      </c>
      <c r="B4043" s="7" t="s">
        <v>9685</v>
      </c>
      <c r="C4043" s="33">
        <v>0</v>
      </c>
      <c r="D4043" s="52">
        <v>773500</v>
      </c>
      <c r="E4043" s="70">
        <v>0</v>
      </c>
      <c r="F4043" s="122">
        <f t="shared" si="190"/>
        <v>1160250</v>
      </c>
      <c r="G4043" s="105">
        <f t="shared" si="191"/>
        <v>309400</v>
      </c>
      <c r="H4043" s="105">
        <f t="shared" si="192"/>
        <v>502775</v>
      </c>
      <c r="I4043" s="7" t="s">
        <v>17519</v>
      </c>
      <c r="J4043" s="7" t="s">
        <v>272</v>
      </c>
    </row>
    <row r="4044" spans="1:10" customFormat="1" x14ac:dyDescent="0.3">
      <c r="A4044" s="7" t="s">
        <v>9686</v>
      </c>
      <c r="B4044" s="7" t="s">
        <v>9687</v>
      </c>
      <c r="C4044" s="33">
        <v>0</v>
      </c>
      <c r="D4044" s="52">
        <v>37000</v>
      </c>
      <c r="E4044" s="70">
        <v>0</v>
      </c>
      <c r="F4044" s="122">
        <f t="shared" si="190"/>
        <v>55500</v>
      </c>
      <c r="G4044" s="105">
        <f t="shared" si="191"/>
        <v>14800</v>
      </c>
      <c r="H4044" s="105">
        <f t="shared" si="192"/>
        <v>24050</v>
      </c>
      <c r="I4044" s="7" t="s">
        <v>17519</v>
      </c>
      <c r="J4044" s="7" t="s">
        <v>272</v>
      </c>
    </row>
    <row r="4045" spans="1:10" customFormat="1" x14ac:dyDescent="0.3">
      <c r="A4045" s="7" t="s">
        <v>9688</v>
      </c>
      <c r="B4045" s="7" t="s">
        <v>9689</v>
      </c>
      <c r="C4045" s="33">
        <v>0</v>
      </c>
      <c r="D4045" s="52">
        <v>1</v>
      </c>
      <c r="E4045" s="70">
        <v>0</v>
      </c>
      <c r="F4045" s="122">
        <f t="shared" si="190"/>
        <v>1.5</v>
      </c>
      <c r="G4045" s="105">
        <f t="shared" si="191"/>
        <v>0.4</v>
      </c>
      <c r="H4045" s="105">
        <f t="shared" si="192"/>
        <v>0.65</v>
      </c>
      <c r="I4045" s="7" t="s">
        <v>17519</v>
      </c>
      <c r="J4045" s="7" t="s">
        <v>272</v>
      </c>
    </row>
    <row r="4046" spans="1:10" customFormat="1" x14ac:dyDescent="0.3">
      <c r="A4046" s="7" t="s">
        <v>9690</v>
      </c>
      <c r="B4046" s="7" t="s">
        <v>9691</v>
      </c>
      <c r="C4046" s="33">
        <v>0</v>
      </c>
      <c r="D4046" s="52">
        <v>1</v>
      </c>
      <c r="E4046" s="70">
        <v>0</v>
      </c>
      <c r="F4046" s="122">
        <f t="shared" si="190"/>
        <v>1.5</v>
      </c>
      <c r="G4046" s="105">
        <f t="shared" si="191"/>
        <v>0.4</v>
      </c>
      <c r="H4046" s="105">
        <f t="shared" si="192"/>
        <v>0.65</v>
      </c>
      <c r="I4046" s="7" t="s">
        <v>17519</v>
      </c>
      <c r="J4046" s="7" t="s">
        <v>272</v>
      </c>
    </row>
    <row r="4047" spans="1:10" customFormat="1" x14ac:dyDescent="0.3">
      <c r="A4047" s="7" t="s">
        <v>9692</v>
      </c>
      <c r="B4047" s="7" t="s">
        <v>9693</v>
      </c>
      <c r="C4047" s="33">
        <v>0</v>
      </c>
      <c r="D4047" s="52">
        <v>461720</v>
      </c>
      <c r="E4047" s="70">
        <v>238000</v>
      </c>
      <c r="F4047" s="122">
        <f t="shared" si="190"/>
        <v>357000</v>
      </c>
      <c r="G4047" s="105">
        <f t="shared" si="191"/>
        <v>95200</v>
      </c>
      <c r="H4047" s="105">
        <f t="shared" si="192"/>
        <v>154700</v>
      </c>
      <c r="I4047" s="7" t="s">
        <v>17519</v>
      </c>
      <c r="J4047" s="7" t="s">
        <v>272</v>
      </c>
    </row>
    <row r="4048" spans="1:10" customFormat="1" x14ac:dyDescent="0.3">
      <c r="A4048" s="7" t="s">
        <v>9694</v>
      </c>
      <c r="B4048" s="7" t="s">
        <v>9695</v>
      </c>
      <c r="C4048" s="33">
        <v>0</v>
      </c>
      <c r="D4048" s="52">
        <v>351050</v>
      </c>
      <c r="E4048" s="70">
        <v>0</v>
      </c>
      <c r="F4048" s="122">
        <f t="shared" si="190"/>
        <v>526575</v>
      </c>
      <c r="G4048" s="105">
        <f t="shared" si="191"/>
        <v>140420</v>
      </c>
      <c r="H4048" s="105">
        <f t="shared" si="192"/>
        <v>228182.5</v>
      </c>
      <c r="I4048" s="7" t="s">
        <v>17519</v>
      </c>
      <c r="J4048" s="7" t="s">
        <v>272</v>
      </c>
    </row>
    <row r="4049" spans="1:10" customFormat="1" x14ac:dyDescent="0.3">
      <c r="A4049" s="7" t="s">
        <v>9696</v>
      </c>
      <c r="B4049" s="7" t="s">
        <v>9697</v>
      </c>
      <c r="C4049" s="33">
        <v>0</v>
      </c>
      <c r="D4049" s="52">
        <v>1</v>
      </c>
      <c r="E4049" s="70">
        <v>0</v>
      </c>
      <c r="F4049" s="122">
        <f t="shared" si="190"/>
        <v>1.5</v>
      </c>
      <c r="G4049" s="105">
        <f t="shared" si="191"/>
        <v>0.4</v>
      </c>
      <c r="H4049" s="105">
        <f t="shared" si="192"/>
        <v>0.65</v>
      </c>
      <c r="I4049" s="7" t="s">
        <v>17519</v>
      </c>
      <c r="J4049" s="7" t="s">
        <v>272</v>
      </c>
    </row>
    <row r="4050" spans="1:10" customFormat="1" x14ac:dyDescent="0.3">
      <c r="A4050" s="7" t="s">
        <v>9698</v>
      </c>
      <c r="B4050" s="7" t="s">
        <v>9699</v>
      </c>
      <c r="C4050" s="33">
        <v>0</v>
      </c>
      <c r="D4050" s="52">
        <v>1</v>
      </c>
      <c r="E4050" s="70">
        <v>0</v>
      </c>
      <c r="F4050" s="122">
        <f t="shared" si="190"/>
        <v>1.5</v>
      </c>
      <c r="G4050" s="105">
        <f t="shared" si="191"/>
        <v>0.4</v>
      </c>
      <c r="H4050" s="105">
        <f t="shared" si="192"/>
        <v>0.65</v>
      </c>
      <c r="I4050" s="7" t="s">
        <v>17519</v>
      </c>
      <c r="J4050" s="7" t="s">
        <v>272</v>
      </c>
    </row>
    <row r="4051" spans="1:10" customFormat="1" x14ac:dyDescent="0.3">
      <c r="A4051" s="7" t="s">
        <v>9700</v>
      </c>
      <c r="B4051" s="7" t="s">
        <v>9701</v>
      </c>
      <c r="C4051" s="33">
        <v>0</v>
      </c>
      <c r="D4051" s="52">
        <v>1</v>
      </c>
      <c r="E4051" s="70">
        <v>0</v>
      </c>
      <c r="F4051" s="122">
        <f t="shared" si="190"/>
        <v>1.5</v>
      </c>
      <c r="G4051" s="105">
        <f t="shared" si="191"/>
        <v>0.4</v>
      </c>
      <c r="H4051" s="105">
        <f t="shared" si="192"/>
        <v>0.65</v>
      </c>
      <c r="I4051" s="7" t="s">
        <v>17519</v>
      </c>
      <c r="J4051" s="7" t="s">
        <v>272</v>
      </c>
    </row>
    <row r="4052" spans="1:10" customFormat="1" x14ac:dyDescent="0.3">
      <c r="A4052" s="7" t="s">
        <v>9702</v>
      </c>
      <c r="B4052" s="7" t="s">
        <v>9703</v>
      </c>
      <c r="C4052" s="33">
        <v>0</v>
      </c>
      <c r="D4052" s="52">
        <v>1</v>
      </c>
      <c r="E4052" s="70">
        <v>0</v>
      </c>
      <c r="F4052" s="122">
        <f t="shared" si="190"/>
        <v>1.5</v>
      </c>
      <c r="G4052" s="105">
        <f t="shared" si="191"/>
        <v>0.4</v>
      </c>
      <c r="H4052" s="105">
        <f t="shared" si="192"/>
        <v>0.65</v>
      </c>
      <c r="I4052" s="7" t="s">
        <v>17519</v>
      </c>
      <c r="J4052" s="7" t="s">
        <v>272</v>
      </c>
    </row>
    <row r="4053" spans="1:10" customFormat="1" x14ac:dyDescent="0.3">
      <c r="A4053" s="7" t="s">
        <v>9704</v>
      </c>
      <c r="B4053" s="7" t="s">
        <v>9705</v>
      </c>
      <c r="C4053" s="33">
        <v>0</v>
      </c>
      <c r="D4053" s="52">
        <v>654500</v>
      </c>
      <c r="E4053" s="70">
        <v>595000</v>
      </c>
      <c r="F4053" s="122">
        <f t="shared" si="190"/>
        <v>892500</v>
      </c>
      <c r="G4053" s="105">
        <f t="shared" si="191"/>
        <v>238000</v>
      </c>
      <c r="H4053" s="105">
        <f t="shared" si="192"/>
        <v>386750</v>
      </c>
      <c r="I4053" s="7" t="s">
        <v>17519</v>
      </c>
      <c r="J4053" s="7" t="s">
        <v>272</v>
      </c>
    </row>
    <row r="4054" spans="1:10" customFormat="1" x14ac:dyDescent="0.3">
      <c r="A4054" s="7" t="s">
        <v>9706</v>
      </c>
      <c r="B4054" s="7" t="s">
        <v>9707</v>
      </c>
      <c r="C4054" s="33">
        <v>0</v>
      </c>
      <c r="D4054" s="52">
        <v>235620</v>
      </c>
      <c r="E4054" s="70">
        <v>278498.08</v>
      </c>
      <c r="F4054" s="122">
        <f t="shared" si="190"/>
        <v>417747.12</v>
      </c>
      <c r="G4054" s="105">
        <f t="shared" si="191"/>
        <v>111399.23200000002</v>
      </c>
      <c r="H4054" s="105">
        <f t="shared" si="192"/>
        <v>181023.75200000001</v>
      </c>
      <c r="I4054" s="7" t="s">
        <v>17519</v>
      </c>
      <c r="J4054" s="7" t="s">
        <v>272</v>
      </c>
    </row>
    <row r="4055" spans="1:10" customFormat="1" x14ac:dyDescent="0.3">
      <c r="A4055" s="7" t="s">
        <v>9708</v>
      </c>
      <c r="B4055" s="7" t="s">
        <v>9709</v>
      </c>
      <c r="C4055" s="33">
        <v>0</v>
      </c>
      <c r="D4055" s="52">
        <v>235620</v>
      </c>
      <c r="E4055" s="70">
        <v>278498.08</v>
      </c>
      <c r="F4055" s="122">
        <f t="shared" si="190"/>
        <v>417747.12</v>
      </c>
      <c r="G4055" s="105">
        <f t="shared" si="191"/>
        <v>111399.23200000002</v>
      </c>
      <c r="H4055" s="105">
        <f t="shared" si="192"/>
        <v>181023.75200000001</v>
      </c>
      <c r="I4055" s="7" t="s">
        <v>17519</v>
      </c>
      <c r="J4055" s="7" t="s">
        <v>272</v>
      </c>
    </row>
    <row r="4056" spans="1:10" customFormat="1" x14ac:dyDescent="0.3">
      <c r="A4056" s="7" t="s">
        <v>9710</v>
      </c>
      <c r="B4056" s="7" t="s">
        <v>9711</v>
      </c>
      <c r="C4056" s="33">
        <v>0</v>
      </c>
      <c r="D4056" s="52">
        <v>6959.12</v>
      </c>
      <c r="E4056" s="70">
        <v>0</v>
      </c>
      <c r="F4056" s="122">
        <f t="shared" si="190"/>
        <v>10438.68</v>
      </c>
      <c r="G4056" s="105">
        <f t="shared" si="191"/>
        <v>2783.6480000000001</v>
      </c>
      <c r="H4056" s="105">
        <f t="shared" si="192"/>
        <v>4523.4279999999999</v>
      </c>
      <c r="I4056" s="7" t="s">
        <v>17519</v>
      </c>
      <c r="J4056" s="7" t="s">
        <v>272</v>
      </c>
    </row>
    <row r="4057" spans="1:10" customFormat="1" x14ac:dyDescent="0.3">
      <c r="A4057" s="7" t="s">
        <v>9712</v>
      </c>
      <c r="B4057" s="7" t="s">
        <v>9713</v>
      </c>
      <c r="C4057" s="33">
        <v>0</v>
      </c>
      <c r="D4057" s="52">
        <v>47588.1</v>
      </c>
      <c r="E4057" s="70">
        <v>0</v>
      </c>
      <c r="F4057" s="122">
        <f t="shared" si="190"/>
        <v>71382.149999999994</v>
      </c>
      <c r="G4057" s="105">
        <f t="shared" si="191"/>
        <v>19035.240000000002</v>
      </c>
      <c r="H4057" s="105">
        <f t="shared" si="192"/>
        <v>30932.264999999999</v>
      </c>
      <c r="I4057" s="7" t="s">
        <v>17519</v>
      </c>
      <c r="J4057" s="7" t="s">
        <v>272</v>
      </c>
    </row>
    <row r="4058" spans="1:10" customFormat="1" x14ac:dyDescent="0.3">
      <c r="A4058" s="7" t="s">
        <v>9714</v>
      </c>
      <c r="B4058" s="7" t="s">
        <v>9715</v>
      </c>
      <c r="C4058" s="33">
        <v>273700</v>
      </c>
      <c r="D4058" s="52">
        <v>273700</v>
      </c>
      <c r="E4058" s="70">
        <v>220150</v>
      </c>
      <c r="F4058" s="122">
        <f t="shared" si="190"/>
        <v>330225</v>
      </c>
      <c r="G4058" s="105">
        <f t="shared" si="191"/>
        <v>88060</v>
      </c>
      <c r="H4058" s="105">
        <f t="shared" si="192"/>
        <v>143097.5</v>
      </c>
      <c r="I4058" s="7" t="s">
        <v>17519</v>
      </c>
      <c r="J4058" s="7" t="s">
        <v>272</v>
      </c>
    </row>
    <row r="4059" spans="1:10" customFormat="1" x14ac:dyDescent="0.3">
      <c r="A4059" s="7" t="s">
        <v>9716</v>
      </c>
      <c r="B4059" s="7" t="s">
        <v>9717</v>
      </c>
      <c r="C4059" s="33">
        <v>0</v>
      </c>
      <c r="D4059" s="52">
        <v>69020</v>
      </c>
      <c r="E4059" s="70">
        <v>177100.56</v>
      </c>
      <c r="F4059" s="122">
        <f t="shared" si="190"/>
        <v>265650.83999999997</v>
      </c>
      <c r="G4059" s="105">
        <f t="shared" si="191"/>
        <v>70840.223999999987</v>
      </c>
      <c r="H4059" s="105">
        <f t="shared" si="192"/>
        <v>115115.36399999999</v>
      </c>
      <c r="I4059" s="7" t="s">
        <v>17519</v>
      </c>
      <c r="J4059" s="7" t="s">
        <v>272</v>
      </c>
    </row>
    <row r="4060" spans="1:10" customFormat="1" x14ac:dyDescent="0.3">
      <c r="A4060" s="7" t="s">
        <v>9718</v>
      </c>
      <c r="B4060" s="7" t="s">
        <v>9719</v>
      </c>
      <c r="C4060" s="33">
        <v>0</v>
      </c>
      <c r="D4060" s="52">
        <v>17833340</v>
      </c>
      <c r="E4060" s="70">
        <v>0</v>
      </c>
      <c r="F4060" s="122">
        <f t="shared" si="190"/>
        <v>26750010</v>
      </c>
      <c r="G4060" s="105">
        <f t="shared" si="191"/>
        <v>7133336</v>
      </c>
      <c r="H4060" s="105">
        <f t="shared" si="192"/>
        <v>11591671</v>
      </c>
      <c r="I4060" s="7" t="s">
        <v>17519</v>
      </c>
      <c r="J4060" s="7" t="s">
        <v>1159</v>
      </c>
    </row>
    <row r="4061" spans="1:10" customFormat="1" x14ac:dyDescent="0.3">
      <c r="A4061" s="7" t="s">
        <v>9720</v>
      </c>
      <c r="B4061" s="7" t="s">
        <v>9721</v>
      </c>
      <c r="C4061" s="33">
        <v>0</v>
      </c>
      <c r="D4061" s="52">
        <v>654500</v>
      </c>
      <c r="E4061" s="70">
        <v>0</v>
      </c>
      <c r="F4061" s="122">
        <f t="shared" si="190"/>
        <v>981750</v>
      </c>
      <c r="G4061" s="105">
        <f t="shared" si="191"/>
        <v>261800</v>
      </c>
      <c r="H4061" s="105">
        <f t="shared" si="192"/>
        <v>425425</v>
      </c>
      <c r="I4061" s="7" t="s">
        <v>17519</v>
      </c>
      <c r="J4061" s="7" t="s">
        <v>272</v>
      </c>
    </row>
    <row r="4062" spans="1:10" customFormat="1" x14ac:dyDescent="0.3">
      <c r="A4062" s="7" t="s">
        <v>9722</v>
      </c>
      <c r="B4062" s="7" t="s">
        <v>9723</v>
      </c>
      <c r="C4062" s="33">
        <v>4046</v>
      </c>
      <c r="D4062" s="52">
        <v>4581.5</v>
      </c>
      <c r="E4062" s="70">
        <v>5831</v>
      </c>
      <c r="F4062" s="122">
        <f t="shared" si="190"/>
        <v>8746.5</v>
      </c>
      <c r="G4062" s="105">
        <f t="shared" si="191"/>
        <v>2332.4</v>
      </c>
      <c r="H4062" s="105">
        <f t="shared" si="192"/>
        <v>3790.15</v>
      </c>
      <c r="I4062" s="7" t="s">
        <v>17519</v>
      </c>
      <c r="J4062" s="7" t="s">
        <v>272</v>
      </c>
    </row>
    <row r="4063" spans="1:10" customFormat="1" x14ac:dyDescent="0.3">
      <c r="A4063" s="7" t="s">
        <v>9724</v>
      </c>
      <c r="B4063" s="7" t="s">
        <v>9725</v>
      </c>
      <c r="C4063" s="33">
        <v>1190000</v>
      </c>
      <c r="D4063" s="52">
        <v>1190000</v>
      </c>
      <c r="E4063" s="70">
        <v>1190000</v>
      </c>
      <c r="F4063" s="122">
        <f t="shared" si="190"/>
        <v>1785000</v>
      </c>
      <c r="G4063" s="105">
        <f t="shared" si="191"/>
        <v>476000</v>
      </c>
      <c r="H4063" s="105">
        <f t="shared" si="192"/>
        <v>773500</v>
      </c>
      <c r="I4063" s="7" t="s">
        <v>17519</v>
      </c>
      <c r="J4063" s="7" t="s">
        <v>272</v>
      </c>
    </row>
    <row r="4064" spans="1:10" customFormat="1" x14ac:dyDescent="0.3">
      <c r="A4064" s="7" t="s">
        <v>9726</v>
      </c>
      <c r="B4064" s="7" t="s">
        <v>9727</v>
      </c>
      <c r="C4064" s="33">
        <v>82110</v>
      </c>
      <c r="D4064" s="52">
        <v>82110</v>
      </c>
      <c r="E4064" s="70">
        <v>98651</v>
      </c>
      <c r="F4064" s="122">
        <f t="shared" si="190"/>
        <v>147976.5</v>
      </c>
      <c r="G4064" s="105">
        <f t="shared" si="191"/>
        <v>39460.400000000001</v>
      </c>
      <c r="H4064" s="105">
        <f t="shared" si="192"/>
        <v>64123.15</v>
      </c>
      <c r="I4064" s="7" t="s">
        <v>17519</v>
      </c>
      <c r="J4064" s="7" t="s">
        <v>272</v>
      </c>
    </row>
    <row r="4065" spans="1:10" customFormat="1" x14ac:dyDescent="0.3">
      <c r="A4065" s="7" t="s">
        <v>9728</v>
      </c>
      <c r="B4065" s="7" t="s">
        <v>9729</v>
      </c>
      <c r="C4065" s="33">
        <v>0</v>
      </c>
      <c r="D4065" s="52">
        <v>1666000</v>
      </c>
      <c r="E4065" s="70">
        <v>0</v>
      </c>
      <c r="F4065" s="122">
        <f t="shared" si="190"/>
        <v>2499000</v>
      </c>
      <c r="G4065" s="105">
        <f t="shared" si="191"/>
        <v>666400</v>
      </c>
      <c r="H4065" s="105">
        <f t="shared" si="192"/>
        <v>1082900</v>
      </c>
      <c r="I4065" s="7" t="s">
        <v>17519</v>
      </c>
      <c r="J4065" s="7" t="s">
        <v>272</v>
      </c>
    </row>
    <row r="4066" spans="1:10" customFormat="1" x14ac:dyDescent="0.3">
      <c r="A4066" s="7" t="s">
        <v>9730</v>
      </c>
      <c r="B4066" s="7" t="s">
        <v>9731</v>
      </c>
      <c r="C4066" s="33">
        <v>297500</v>
      </c>
      <c r="D4066" s="52">
        <v>297500</v>
      </c>
      <c r="E4066" s="70">
        <v>220150</v>
      </c>
      <c r="F4066" s="122">
        <f t="shared" si="190"/>
        <v>330225</v>
      </c>
      <c r="G4066" s="105">
        <f t="shared" si="191"/>
        <v>88060</v>
      </c>
      <c r="H4066" s="105">
        <f t="shared" si="192"/>
        <v>143097.5</v>
      </c>
      <c r="I4066" s="7" t="s">
        <v>17519</v>
      </c>
      <c r="J4066" s="7" t="s">
        <v>272</v>
      </c>
    </row>
    <row r="4067" spans="1:10" customFormat="1" x14ac:dyDescent="0.3">
      <c r="A4067" s="7" t="s">
        <v>9732</v>
      </c>
      <c r="B4067" s="7" t="s">
        <v>9733</v>
      </c>
      <c r="C4067" s="33">
        <v>630700</v>
      </c>
      <c r="D4067" s="52">
        <v>630700</v>
      </c>
      <c r="E4067" s="70">
        <v>630700</v>
      </c>
      <c r="F4067" s="122">
        <f t="shared" si="190"/>
        <v>946050</v>
      </c>
      <c r="G4067" s="105">
        <f t="shared" si="191"/>
        <v>252280</v>
      </c>
      <c r="H4067" s="105">
        <f t="shared" si="192"/>
        <v>409955</v>
      </c>
      <c r="I4067" s="7" t="s">
        <v>17519</v>
      </c>
      <c r="J4067" s="7" t="s">
        <v>272</v>
      </c>
    </row>
    <row r="4068" spans="1:10" customFormat="1" x14ac:dyDescent="0.3">
      <c r="A4068" s="7" t="s">
        <v>9734</v>
      </c>
      <c r="B4068" s="7" t="s">
        <v>9735</v>
      </c>
      <c r="C4068" s="33">
        <v>0</v>
      </c>
      <c r="D4068" s="52">
        <v>1487500</v>
      </c>
      <c r="E4068" s="70">
        <v>1487500</v>
      </c>
      <c r="F4068" s="122">
        <f t="shared" si="190"/>
        <v>2231250</v>
      </c>
      <c r="G4068" s="105">
        <f t="shared" si="191"/>
        <v>595000</v>
      </c>
      <c r="H4068" s="105">
        <f t="shared" si="192"/>
        <v>966875</v>
      </c>
      <c r="I4068" s="7" t="s">
        <v>17519</v>
      </c>
      <c r="J4068" s="7" t="s">
        <v>272</v>
      </c>
    </row>
    <row r="4069" spans="1:10" customFormat="1" x14ac:dyDescent="0.3">
      <c r="A4069" s="7" t="s">
        <v>9736</v>
      </c>
      <c r="B4069" s="7" t="s">
        <v>9737</v>
      </c>
      <c r="C4069" s="33">
        <v>16541</v>
      </c>
      <c r="D4069" s="52">
        <v>16541</v>
      </c>
      <c r="E4069" s="70">
        <v>21420</v>
      </c>
      <c r="F4069" s="122">
        <f t="shared" si="190"/>
        <v>32130</v>
      </c>
      <c r="G4069" s="105">
        <f t="shared" si="191"/>
        <v>8568</v>
      </c>
      <c r="H4069" s="105">
        <f t="shared" si="192"/>
        <v>13923</v>
      </c>
      <c r="I4069" s="7" t="s">
        <v>17519</v>
      </c>
      <c r="J4069" s="7" t="s">
        <v>272</v>
      </c>
    </row>
    <row r="4070" spans="1:10" customFormat="1" x14ac:dyDescent="0.3">
      <c r="A4070" s="7" t="s">
        <v>9738</v>
      </c>
      <c r="B4070" s="7" t="s">
        <v>9739</v>
      </c>
      <c r="C4070" s="33">
        <v>1166200</v>
      </c>
      <c r="D4070" s="52">
        <v>1166200</v>
      </c>
      <c r="E4070" s="70">
        <v>981750</v>
      </c>
      <c r="F4070" s="122">
        <f t="shared" si="190"/>
        <v>1472625</v>
      </c>
      <c r="G4070" s="105">
        <f t="shared" si="191"/>
        <v>392700</v>
      </c>
      <c r="H4070" s="105">
        <f t="shared" si="192"/>
        <v>638137.5</v>
      </c>
      <c r="I4070" s="7" t="s">
        <v>17519</v>
      </c>
      <c r="J4070" s="7" t="s">
        <v>272</v>
      </c>
    </row>
    <row r="4071" spans="1:10" customFormat="1" x14ac:dyDescent="0.3">
      <c r="A4071" s="7" t="s">
        <v>9740</v>
      </c>
      <c r="B4071" s="7" t="s">
        <v>9741</v>
      </c>
      <c r="C4071" s="33">
        <v>0</v>
      </c>
      <c r="D4071" s="52">
        <v>7890</v>
      </c>
      <c r="E4071" s="70">
        <v>0</v>
      </c>
      <c r="F4071" s="122">
        <f t="shared" si="190"/>
        <v>11835</v>
      </c>
      <c r="G4071" s="105">
        <f t="shared" si="191"/>
        <v>3156</v>
      </c>
      <c r="H4071" s="105">
        <f t="shared" si="192"/>
        <v>5128.5</v>
      </c>
      <c r="I4071" s="7" t="s">
        <v>17519</v>
      </c>
      <c r="J4071" s="7" t="s">
        <v>17528</v>
      </c>
    </row>
    <row r="4072" spans="1:10" customFormat="1" x14ac:dyDescent="0.3">
      <c r="A4072" s="7" t="s">
        <v>9742</v>
      </c>
      <c r="B4072" s="7" t="s">
        <v>9743</v>
      </c>
      <c r="C4072" s="33">
        <v>107100</v>
      </c>
      <c r="D4072" s="52">
        <v>107100</v>
      </c>
      <c r="E4072" s="70">
        <v>107100</v>
      </c>
      <c r="F4072" s="122">
        <f t="shared" si="190"/>
        <v>160650</v>
      </c>
      <c r="G4072" s="105">
        <f t="shared" si="191"/>
        <v>42840</v>
      </c>
      <c r="H4072" s="105">
        <f t="shared" si="192"/>
        <v>69615</v>
      </c>
      <c r="I4072" s="7" t="s">
        <v>17519</v>
      </c>
      <c r="J4072" s="7" t="s">
        <v>272</v>
      </c>
    </row>
    <row r="4073" spans="1:10" customFormat="1" ht="15.6" x14ac:dyDescent="0.3">
      <c r="A4073" s="98"/>
      <c r="B4073" s="98"/>
      <c r="C4073" s="108" t="s">
        <v>2027</v>
      </c>
      <c r="D4073" s="108" t="s">
        <v>2027</v>
      </c>
      <c r="E4073" s="108" t="s">
        <v>2027</v>
      </c>
      <c r="F4073" s="123" t="s">
        <v>4455</v>
      </c>
      <c r="G4073" s="101" t="s">
        <v>4456</v>
      </c>
      <c r="H4073" s="101" t="s">
        <v>4457</v>
      </c>
      <c r="I4073" s="7"/>
      <c r="J4073" s="7"/>
    </row>
    <row r="4074" spans="1:10" customFormat="1" ht="18" x14ac:dyDescent="0.35">
      <c r="A4074" s="113" t="s">
        <v>2028</v>
      </c>
      <c r="B4074" s="113" t="s">
        <v>17557</v>
      </c>
      <c r="C4074" s="110" t="s">
        <v>2030</v>
      </c>
      <c r="D4074" s="110" t="s">
        <v>2030</v>
      </c>
      <c r="E4074" s="110" t="s">
        <v>2030</v>
      </c>
      <c r="F4074" s="124" t="s">
        <v>17545</v>
      </c>
      <c r="G4074" s="119">
        <v>0.4</v>
      </c>
      <c r="H4074" s="119">
        <v>0.65</v>
      </c>
      <c r="I4074" s="7"/>
      <c r="J4074" s="7"/>
    </row>
    <row r="4075" spans="1:10" customFormat="1" x14ac:dyDescent="0.3">
      <c r="A4075" s="7" t="s">
        <v>9744</v>
      </c>
      <c r="B4075" s="7" t="s">
        <v>9745</v>
      </c>
      <c r="C4075" s="33">
        <v>2249.1</v>
      </c>
      <c r="D4075" s="52">
        <v>2249.1</v>
      </c>
      <c r="E4075" s="70">
        <v>1713.6</v>
      </c>
      <c r="F4075" s="122">
        <f t="shared" ref="F4075:F4138" si="193">IF(E4075&gt;0,+E4075,IF(D4075&gt;0,+D4075,IF(C4075&gt;0,+C4075,0)))*1.5</f>
        <v>2570.3999999999996</v>
      </c>
      <c r="G4075" s="105">
        <f>(F4075/1.5)*0.4</f>
        <v>685.43999999999994</v>
      </c>
      <c r="H4075" s="105">
        <f>(F4075/1.5)*0.65</f>
        <v>1113.8399999999999</v>
      </c>
      <c r="I4075" s="7" t="s">
        <v>17519</v>
      </c>
      <c r="J4075" s="7" t="s">
        <v>1104</v>
      </c>
    </row>
    <row r="4076" spans="1:10" customFormat="1" x14ac:dyDescent="0.3">
      <c r="A4076" s="7" t="s">
        <v>9746</v>
      </c>
      <c r="B4076" s="7" t="s">
        <v>9747</v>
      </c>
      <c r="C4076" s="33">
        <v>0</v>
      </c>
      <c r="D4076" s="52">
        <v>38080</v>
      </c>
      <c r="E4076" s="70">
        <v>0</v>
      </c>
      <c r="F4076" s="122">
        <f t="shared" si="193"/>
        <v>57120</v>
      </c>
      <c r="G4076" s="105">
        <f t="shared" ref="G4076:G4139" si="194">(F4076/1.5)*0.4</f>
        <v>15232</v>
      </c>
      <c r="H4076" s="105">
        <f t="shared" ref="H4076:H4139" si="195">(F4076/1.5)*0.65</f>
        <v>24752</v>
      </c>
      <c r="I4076" s="7" t="s">
        <v>17519</v>
      </c>
      <c r="J4076" s="7" t="s">
        <v>272</v>
      </c>
    </row>
    <row r="4077" spans="1:10" customFormat="1" x14ac:dyDescent="0.3">
      <c r="A4077" s="7" t="s">
        <v>9748</v>
      </c>
      <c r="B4077" s="7" t="s">
        <v>9749</v>
      </c>
      <c r="C4077" s="33">
        <v>0</v>
      </c>
      <c r="D4077" s="52">
        <v>48616</v>
      </c>
      <c r="E4077" s="70">
        <v>0</v>
      </c>
      <c r="F4077" s="122">
        <f t="shared" si="193"/>
        <v>72924</v>
      </c>
      <c r="G4077" s="105">
        <f t="shared" si="194"/>
        <v>19446.400000000001</v>
      </c>
      <c r="H4077" s="105">
        <f t="shared" si="195"/>
        <v>31600.400000000001</v>
      </c>
      <c r="I4077" s="7" t="s">
        <v>17519</v>
      </c>
      <c r="J4077" s="7" t="s">
        <v>1433</v>
      </c>
    </row>
    <row r="4078" spans="1:10" customFormat="1" x14ac:dyDescent="0.3">
      <c r="A4078" s="7" t="s">
        <v>9750</v>
      </c>
      <c r="B4078" s="7" t="s">
        <v>9751</v>
      </c>
      <c r="C4078" s="33">
        <v>0</v>
      </c>
      <c r="D4078" s="52">
        <v>194327</v>
      </c>
      <c r="E4078" s="70">
        <v>0</v>
      </c>
      <c r="F4078" s="122">
        <f t="shared" si="193"/>
        <v>291490.5</v>
      </c>
      <c r="G4078" s="105">
        <f t="shared" si="194"/>
        <v>77730.8</v>
      </c>
      <c r="H4078" s="105">
        <f t="shared" si="195"/>
        <v>126312.55</v>
      </c>
      <c r="I4078" s="7" t="s">
        <v>17519</v>
      </c>
      <c r="J4078" s="7" t="s">
        <v>1433</v>
      </c>
    </row>
    <row r="4079" spans="1:10" customFormat="1" x14ac:dyDescent="0.3">
      <c r="A4079" s="7" t="s">
        <v>9752</v>
      </c>
      <c r="B4079" s="7" t="s">
        <v>9753</v>
      </c>
      <c r="C4079" s="33">
        <v>0</v>
      </c>
      <c r="D4079" s="52">
        <v>613600</v>
      </c>
      <c r="E4079" s="70">
        <v>0</v>
      </c>
      <c r="F4079" s="122">
        <f t="shared" si="193"/>
        <v>920400</v>
      </c>
      <c r="G4079" s="105">
        <f t="shared" si="194"/>
        <v>245440</v>
      </c>
      <c r="H4079" s="105">
        <f t="shared" si="195"/>
        <v>398840</v>
      </c>
      <c r="I4079" s="7" t="s">
        <v>17519</v>
      </c>
      <c r="J4079" s="7" t="s">
        <v>1433</v>
      </c>
    </row>
    <row r="4080" spans="1:10" customFormat="1" x14ac:dyDescent="0.3">
      <c r="A4080" s="7" t="s">
        <v>9754</v>
      </c>
      <c r="B4080" s="7" t="s">
        <v>9755</v>
      </c>
      <c r="C4080" s="33">
        <v>4403</v>
      </c>
      <c r="D4080" s="52">
        <v>4403</v>
      </c>
      <c r="E4080" s="70">
        <v>3332</v>
      </c>
      <c r="F4080" s="122">
        <f t="shared" si="193"/>
        <v>4998</v>
      </c>
      <c r="G4080" s="105">
        <f t="shared" si="194"/>
        <v>1332.8000000000002</v>
      </c>
      <c r="H4080" s="105">
        <f t="shared" si="195"/>
        <v>2165.8000000000002</v>
      </c>
      <c r="I4080" s="7" t="s">
        <v>17519</v>
      </c>
      <c r="J4080" s="7" t="s">
        <v>2</v>
      </c>
    </row>
    <row r="4081" spans="1:10" customFormat="1" x14ac:dyDescent="0.3">
      <c r="A4081" s="7" t="s">
        <v>9756</v>
      </c>
      <c r="B4081" s="7" t="s">
        <v>9757</v>
      </c>
      <c r="C4081" s="33">
        <v>4998</v>
      </c>
      <c r="D4081" s="52">
        <v>5950</v>
      </c>
      <c r="E4081" s="70">
        <v>5950</v>
      </c>
      <c r="F4081" s="122">
        <f t="shared" si="193"/>
        <v>8925</v>
      </c>
      <c r="G4081" s="105">
        <f t="shared" si="194"/>
        <v>2380</v>
      </c>
      <c r="H4081" s="105">
        <f t="shared" si="195"/>
        <v>3867.5</v>
      </c>
      <c r="I4081" s="7" t="s">
        <v>17519</v>
      </c>
      <c r="J4081" s="7" t="s">
        <v>2</v>
      </c>
    </row>
    <row r="4082" spans="1:10" customFormat="1" x14ac:dyDescent="0.3">
      <c r="A4082" s="7" t="s">
        <v>9758</v>
      </c>
      <c r="B4082" s="7" t="s">
        <v>9759</v>
      </c>
      <c r="C4082" s="33">
        <v>4403</v>
      </c>
      <c r="D4082" s="52">
        <v>4403</v>
      </c>
      <c r="E4082" s="70">
        <v>3332</v>
      </c>
      <c r="F4082" s="122">
        <f t="shared" si="193"/>
        <v>4998</v>
      </c>
      <c r="G4082" s="105">
        <f t="shared" si="194"/>
        <v>1332.8000000000002</v>
      </c>
      <c r="H4082" s="105">
        <f t="shared" si="195"/>
        <v>2165.8000000000002</v>
      </c>
      <c r="I4082" s="7" t="s">
        <v>17519</v>
      </c>
      <c r="J4082" s="7" t="s">
        <v>2</v>
      </c>
    </row>
    <row r="4083" spans="1:10" customFormat="1" x14ac:dyDescent="0.3">
      <c r="A4083" s="7" t="s">
        <v>9760</v>
      </c>
      <c r="B4083" s="7" t="s">
        <v>9761</v>
      </c>
      <c r="C4083" s="33">
        <v>6902</v>
      </c>
      <c r="D4083" s="52">
        <v>6902</v>
      </c>
      <c r="E4083" s="70">
        <v>7497</v>
      </c>
      <c r="F4083" s="122">
        <f t="shared" si="193"/>
        <v>11245.5</v>
      </c>
      <c r="G4083" s="105">
        <f t="shared" si="194"/>
        <v>2998.8</v>
      </c>
      <c r="H4083" s="105">
        <f t="shared" si="195"/>
        <v>4873.05</v>
      </c>
      <c r="I4083" s="7" t="s">
        <v>17519</v>
      </c>
      <c r="J4083" s="7" t="s">
        <v>2</v>
      </c>
    </row>
    <row r="4084" spans="1:10" customFormat="1" x14ac:dyDescent="0.3">
      <c r="A4084" s="7" t="s">
        <v>9762</v>
      </c>
      <c r="B4084" s="7" t="s">
        <v>9763</v>
      </c>
      <c r="C4084" s="33">
        <v>6545</v>
      </c>
      <c r="D4084" s="52">
        <v>10115</v>
      </c>
      <c r="E4084" s="70">
        <v>4760</v>
      </c>
      <c r="F4084" s="122">
        <f t="shared" si="193"/>
        <v>7140</v>
      </c>
      <c r="G4084" s="105">
        <f t="shared" si="194"/>
        <v>1904</v>
      </c>
      <c r="H4084" s="105">
        <f t="shared" si="195"/>
        <v>3094</v>
      </c>
      <c r="I4084" s="7" t="s">
        <v>17519</v>
      </c>
      <c r="J4084" s="7" t="s">
        <v>2</v>
      </c>
    </row>
    <row r="4085" spans="1:10" customFormat="1" x14ac:dyDescent="0.3">
      <c r="A4085" s="7" t="s">
        <v>9764</v>
      </c>
      <c r="B4085" s="7" t="s">
        <v>9765</v>
      </c>
      <c r="C4085" s="33">
        <v>1749.3</v>
      </c>
      <c r="D4085" s="52">
        <v>1749.3</v>
      </c>
      <c r="E4085" s="70">
        <v>1666</v>
      </c>
      <c r="F4085" s="122">
        <f t="shared" si="193"/>
        <v>2499</v>
      </c>
      <c r="G4085" s="105">
        <f t="shared" si="194"/>
        <v>666.40000000000009</v>
      </c>
      <c r="H4085" s="105">
        <f t="shared" si="195"/>
        <v>1082.9000000000001</v>
      </c>
      <c r="I4085" s="7" t="s">
        <v>17519</v>
      </c>
      <c r="J4085" s="7" t="s">
        <v>711</v>
      </c>
    </row>
    <row r="4086" spans="1:10" customFormat="1" x14ac:dyDescent="0.3">
      <c r="A4086" s="7" t="s">
        <v>9766</v>
      </c>
      <c r="B4086" s="7" t="s">
        <v>9767</v>
      </c>
      <c r="C4086" s="33">
        <v>1654.1</v>
      </c>
      <c r="D4086" s="52">
        <v>1654.1</v>
      </c>
      <c r="E4086" s="70">
        <v>2034.9</v>
      </c>
      <c r="F4086" s="122">
        <f t="shared" si="193"/>
        <v>3052.3500000000004</v>
      </c>
      <c r="G4086" s="105">
        <f t="shared" si="194"/>
        <v>813.96000000000015</v>
      </c>
      <c r="H4086" s="105">
        <f t="shared" si="195"/>
        <v>1322.6850000000002</v>
      </c>
      <c r="I4086" s="7" t="s">
        <v>17519</v>
      </c>
      <c r="J4086" s="7" t="s">
        <v>1104</v>
      </c>
    </row>
    <row r="4087" spans="1:10" customFormat="1" x14ac:dyDescent="0.3">
      <c r="A4087" s="7" t="s">
        <v>9768</v>
      </c>
      <c r="B4087" s="7" t="s">
        <v>9769</v>
      </c>
      <c r="C4087" s="33">
        <v>3153.5</v>
      </c>
      <c r="D4087" s="52">
        <v>2975</v>
      </c>
      <c r="E4087" s="70">
        <v>3510.5</v>
      </c>
      <c r="F4087" s="122">
        <f t="shared" si="193"/>
        <v>5265.75</v>
      </c>
      <c r="G4087" s="105">
        <f t="shared" si="194"/>
        <v>1404.2</v>
      </c>
      <c r="H4087" s="105">
        <f t="shared" si="195"/>
        <v>2281.8250000000003</v>
      </c>
      <c r="I4087" s="7" t="s">
        <v>17519</v>
      </c>
      <c r="J4087" s="7" t="s">
        <v>2</v>
      </c>
    </row>
    <row r="4088" spans="1:10" customFormat="1" x14ac:dyDescent="0.3">
      <c r="A4088" s="7" t="s">
        <v>9770</v>
      </c>
      <c r="B4088" s="7" t="s">
        <v>9771</v>
      </c>
      <c r="C4088" s="33">
        <v>33320</v>
      </c>
      <c r="D4088" s="52">
        <v>33320</v>
      </c>
      <c r="E4088" s="70">
        <v>91054.04</v>
      </c>
      <c r="F4088" s="122">
        <f t="shared" si="193"/>
        <v>136581.06</v>
      </c>
      <c r="G4088" s="105">
        <f t="shared" si="194"/>
        <v>36421.616000000002</v>
      </c>
      <c r="H4088" s="105">
        <f t="shared" si="195"/>
        <v>59185.125999999997</v>
      </c>
      <c r="I4088" s="7" t="s">
        <v>17519</v>
      </c>
      <c r="J4088" s="7" t="s">
        <v>2</v>
      </c>
    </row>
    <row r="4089" spans="1:10" customFormat="1" x14ac:dyDescent="0.3">
      <c r="A4089" s="7" t="s">
        <v>9772</v>
      </c>
      <c r="B4089" s="7" t="s">
        <v>9773</v>
      </c>
      <c r="C4089" s="66">
        <v>3722.32</v>
      </c>
      <c r="D4089" s="68">
        <v>3722.32</v>
      </c>
      <c r="E4089" s="70">
        <v>2201.5</v>
      </c>
      <c r="F4089" s="122">
        <f t="shared" si="193"/>
        <v>3302.25</v>
      </c>
      <c r="G4089" s="105">
        <f t="shared" si="194"/>
        <v>880.6</v>
      </c>
      <c r="H4089" s="105">
        <f t="shared" si="195"/>
        <v>1430.9750000000001</v>
      </c>
      <c r="I4089" s="7" t="s">
        <v>17519</v>
      </c>
      <c r="J4089" s="7" t="s">
        <v>2</v>
      </c>
    </row>
    <row r="4090" spans="1:10" customFormat="1" x14ac:dyDescent="0.3">
      <c r="A4090" s="7" t="s">
        <v>9774</v>
      </c>
      <c r="B4090" s="7" t="s">
        <v>9775</v>
      </c>
      <c r="C4090" s="33">
        <v>5854.8</v>
      </c>
      <c r="D4090" s="52">
        <v>5854.8</v>
      </c>
      <c r="E4090" s="70">
        <v>7080.5</v>
      </c>
      <c r="F4090" s="122">
        <f t="shared" si="193"/>
        <v>10620.75</v>
      </c>
      <c r="G4090" s="105">
        <f t="shared" si="194"/>
        <v>2832.2000000000003</v>
      </c>
      <c r="H4090" s="105">
        <f t="shared" si="195"/>
        <v>4602.3249999999998</v>
      </c>
      <c r="I4090" s="7" t="s">
        <v>17519</v>
      </c>
      <c r="J4090" s="7" t="s">
        <v>17522</v>
      </c>
    </row>
    <row r="4091" spans="1:10" customFormat="1" x14ac:dyDescent="0.3">
      <c r="A4091" s="7" t="s">
        <v>9776</v>
      </c>
      <c r="B4091" s="7" t="s">
        <v>9777</v>
      </c>
      <c r="C4091" s="33">
        <v>0</v>
      </c>
      <c r="D4091" s="52">
        <v>18254.599999999999</v>
      </c>
      <c r="E4091" s="70">
        <v>0</v>
      </c>
      <c r="F4091" s="122">
        <f t="shared" si="193"/>
        <v>27381.899999999998</v>
      </c>
      <c r="G4091" s="105">
        <f t="shared" si="194"/>
        <v>7301.84</v>
      </c>
      <c r="H4091" s="105">
        <f t="shared" si="195"/>
        <v>11865.49</v>
      </c>
      <c r="I4091" s="7" t="s">
        <v>17519</v>
      </c>
      <c r="J4091" s="7" t="s">
        <v>2</v>
      </c>
    </row>
    <row r="4092" spans="1:10" customFormat="1" x14ac:dyDescent="0.3">
      <c r="A4092" s="7" t="s">
        <v>1651</v>
      </c>
      <c r="B4092" s="7" t="s">
        <v>9778</v>
      </c>
      <c r="C4092" s="33">
        <v>11781</v>
      </c>
      <c r="D4092" s="52">
        <v>11781</v>
      </c>
      <c r="E4092" s="70">
        <v>11781</v>
      </c>
      <c r="F4092" s="122">
        <f t="shared" si="193"/>
        <v>17671.5</v>
      </c>
      <c r="G4092" s="105">
        <f t="shared" si="194"/>
        <v>4712.4000000000005</v>
      </c>
      <c r="H4092" s="105">
        <f t="shared" si="195"/>
        <v>7657.6500000000005</v>
      </c>
      <c r="I4092" s="7" t="s">
        <v>17519</v>
      </c>
      <c r="J4092" s="7" t="s">
        <v>1104</v>
      </c>
    </row>
    <row r="4093" spans="1:10" customFormat="1" x14ac:dyDescent="0.3">
      <c r="A4093" s="7" t="s">
        <v>9779</v>
      </c>
      <c r="B4093" s="7" t="s">
        <v>9780</v>
      </c>
      <c r="C4093" s="33">
        <v>23882.11</v>
      </c>
      <c r="D4093" s="52">
        <v>23882.11</v>
      </c>
      <c r="E4093" s="70">
        <v>49956.2</v>
      </c>
      <c r="F4093" s="122">
        <f t="shared" si="193"/>
        <v>74934.299999999988</v>
      </c>
      <c r="G4093" s="105">
        <f t="shared" si="194"/>
        <v>19982.479999999996</v>
      </c>
      <c r="H4093" s="105">
        <f t="shared" si="195"/>
        <v>32471.529999999995</v>
      </c>
      <c r="I4093" s="7" t="s">
        <v>17519</v>
      </c>
      <c r="J4093" s="7" t="s">
        <v>2</v>
      </c>
    </row>
    <row r="4094" spans="1:10" customFormat="1" x14ac:dyDescent="0.3">
      <c r="A4094" s="7" t="s">
        <v>9781</v>
      </c>
      <c r="B4094" s="7" t="s">
        <v>9782</v>
      </c>
      <c r="C4094" s="33">
        <v>137326</v>
      </c>
      <c r="D4094" s="52">
        <v>137326</v>
      </c>
      <c r="E4094" s="70">
        <v>101739.05</v>
      </c>
      <c r="F4094" s="122">
        <f t="shared" si="193"/>
        <v>152608.57500000001</v>
      </c>
      <c r="G4094" s="105">
        <f t="shared" si="194"/>
        <v>40695.620000000003</v>
      </c>
      <c r="H4094" s="105">
        <f t="shared" si="195"/>
        <v>66130.382500000007</v>
      </c>
      <c r="I4094" s="7" t="s">
        <v>17519</v>
      </c>
      <c r="J4094" s="7" t="s">
        <v>2</v>
      </c>
    </row>
    <row r="4095" spans="1:10" customFormat="1" x14ac:dyDescent="0.3">
      <c r="A4095" s="7" t="s">
        <v>9783</v>
      </c>
      <c r="B4095" s="7" t="s">
        <v>9784</v>
      </c>
      <c r="C4095" s="33">
        <v>0</v>
      </c>
      <c r="D4095" s="52">
        <v>7.04</v>
      </c>
      <c r="E4095" s="70">
        <v>0</v>
      </c>
      <c r="F4095" s="122">
        <f t="shared" si="193"/>
        <v>10.56</v>
      </c>
      <c r="G4095" s="105">
        <f t="shared" si="194"/>
        <v>2.8160000000000003</v>
      </c>
      <c r="H4095" s="105">
        <f t="shared" si="195"/>
        <v>4.5760000000000005</v>
      </c>
      <c r="I4095" s="7" t="s">
        <v>17519</v>
      </c>
      <c r="J4095" s="7" t="s">
        <v>1109</v>
      </c>
    </row>
    <row r="4096" spans="1:10" customFormat="1" x14ac:dyDescent="0.3">
      <c r="A4096" s="7" t="s">
        <v>9785</v>
      </c>
      <c r="B4096" s="7" t="s">
        <v>9786</v>
      </c>
      <c r="C4096" s="33">
        <v>748.51</v>
      </c>
      <c r="D4096" s="52">
        <v>654.5</v>
      </c>
      <c r="E4096" s="70">
        <v>1059.0999999999999</v>
      </c>
      <c r="F4096" s="122">
        <f t="shared" si="193"/>
        <v>1588.6499999999999</v>
      </c>
      <c r="G4096" s="105">
        <f t="shared" si="194"/>
        <v>423.64</v>
      </c>
      <c r="H4096" s="105">
        <f t="shared" si="195"/>
        <v>688.41499999999996</v>
      </c>
      <c r="I4096" s="7" t="s">
        <v>17519</v>
      </c>
      <c r="J4096" s="7" t="s">
        <v>272</v>
      </c>
    </row>
    <row r="4097" spans="1:10" customFormat="1" x14ac:dyDescent="0.3">
      <c r="A4097" s="7" t="s">
        <v>9787</v>
      </c>
      <c r="B4097" s="7" t="s">
        <v>9788</v>
      </c>
      <c r="C4097" s="33">
        <v>0</v>
      </c>
      <c r="D4097" s="52">
        <v>11.21</v>
      </c>
      <c r="E4097" s="70">
        <v>0</v>
      </c>
      <c r="F4097" s="122">
        <f t="shared" si="193"/>
        <v>16.815000000000001</v>
      </c>
      <c r="G4097" s="105">
        <f t="shared" si="194"/>
        <v>4.4840000000000009</v>
      </c>
      <c r="H4097" s="105">
        <f t="shared" si="195"/>
        <v>7.2865000000000011</v>
      </c>
      <c r="I4097" s="7" t="s">
        <v>17519</v>
      </c>
      <c r="J4097" s="7" t="s">
        <v>1109</v>
      </c>
    </row>
    <row r="4098" spans="1:10" customFormat="1" x14ac:dyDescent="0.3">
      <c r="A4098" s="7" t="s">
        <v>9789</v>
      </c>
      <c r="B4098" s="7" t="s">
        <v>9790</v>
      </c>
      <c r="C4098" s="33">
        <v>0</v>
      </c>
      <c r="D4098" s="52">
        <v>148530.14000000001</v>
      </c>
      <c r="E4098" s="70">
        <v>0</v>
      </c>
      <c r="F4098" s="122">
        <f t="shared" si="193"/>
        <v>222795.21000000002</v>
      </c>
      <c r="G4098" s="105">
        <f t="shared" si="194"/>
        <v>59412.056000000011</v>
      </c>
      <c r="H4098" s="105">
        <f t="shared" si="195"/>
        <v>96544.591000000015</v>
      </c>
      <c r="I4098" s="7" t="s">
        <v>17519</v>
      </c>
      <c r="J4098" s="7" t="s">
        <v>272</v>
      </c>
    </row>
    <row r="4099" spans="1:10" customFormat="1" x14ac:dyDescent="0.3">
      <c r="A4099" s="7" t="s">
        <v>9791</v>
      </c>
      <c r="B4099" s="7" t="s">
        <v>9792</v>
      </c>
      <c r="C4099" s="33">
        <v>0</v>
      </c>
      <c r="D4099" s="52">
        <v>72216</v>
      </c>
      <c r="E4099" s="70">
        <v>0</v>
      </c>
      <c r="F4099" s="122">
        <f t="shared" si="193"/>
        <v>108324</v>
      </c>
      <c r="G4099" s="105">
        <f t="shared" si="194"/>
        <v>28886.400000000001</v>
      </c>
      <c r="H4099" s="105">
        <f t="shared" si="195"/>
        <v>46940.4</v>
      </c>
      <c r="I4099" s="7" t="s">
        <v>17519</v>
      </c>
      <c r="J4099" s="7" t="s">
        <v>711</v>
      </c>
    </row>
    <row r="4100" spans="1:10" customFormat="1" x14ac:dyDescent="0.3">
      <c r="A4100" s="7" t="s">
        <v>9793</v>
      </c>
      <c r="B4100" s="7" t="s">
        <v>9794</v>
      </c>
      <c r="C4100" s="33">
        <v>0</v>
      </c>
      <c r="D4100" s="52">
        <v>106011.2</v>
      </c>
      <c r="E4100" s="70">
        <v>0</v>
      </c>
      <c r="F4100" s="122">
        <f t="shared" si="193"/>
        <v>159016.79999999999</v>
      </c>
      <c r="G4100" s="105">
        <f t="shared" si="194"/>
        <v>42404.480000000003</v>
      </c>
      <c r="H4100" s="105">
        <f t="shared" si="195"/>
        <v>68907.28</v>
      </c>
      <c r="I4100" s="7" t="s">
        <v>17519</v>
      </c>
      <c r="J4100" s="7" t="s">
        <v>711</v>
      </c>
    </row>
    <row r="4101" spans="1:10" customFormat="1" x14ac:dyDescent="0.3">
      <c r="A4101" s="7" t="s">
        <v>9795</v>
      </c>
      <c r="B4101" s="7" t="s">
        <v>9796</v>
      </c>
      <c r="C4101" s="33">
        <v>0</v>
      </c>
      <c r="D4101" s="52">
        <v>15171.26</v>
      </c>
      <c r="E4101" s="70">
        <v>0</v>
      </c>
      <c r="F4101" s="122">
        <f t="shared" si="193"/>
        <v>22756.89</v>
      </c>
      <c r="G4101" s="105">
        <f t="shared" si="194"/>
        <v>6068.5040000000008</v>
      </c>
      <c r="H4101" s="105">
        <f t="shared" si="195"/>
        <v>9861.3190000000013</v>
      </c>
      <c r="I4101" s="7" t="s">
        <v>17519</v>
      </c>
      <c r="J4101" s="7" t="s">
        <v>2</v>
      </c>
    </row>
    <row r="4102" spans="1:10" customFormat="1" x14ac:dyDescent="0.3">
      <c r="A4102" s="7" t="s">
        <v>9797</v>
      </c>
      <c r="B4102" s="7" t="s">
        <v>9798</v>
      </c>
      <c r="C4102" s="33">
        <v>0</v>
      </c>
      <c r="D4102" s="52">
        <v>23447.78</v>
      </c>
      <c r="E4102" s="70">
        <v>0</v>
      </c>
      <c r="F4102" s="122">
        <f t="shared" si="193"/>
        <v>35171.67</v>
      </c>
      <c r="G4102" s="105">
        <f t="shared" si="194"/>
        <v>9379.1119999999992</v>
      </c>
      <c r="H4102" s="105">
        <f t="shared" si="195"/>
        <v>15241.056999999999</v>
      </c>
      <c r="I4102" s="7" t="s">
        <v>17519</v>
      </c>
      <c r="J4102" s="7" t="s">
        <v>2</v>
      </c>
    </row>
    <row r="4103" spans="1:10" customFormat="1" x14ac:dyDescent="0.3">
      <c r="A4103" s="7" t="s">
        <v>9799</v>
      </c>
      <c r="B4103" s="7" t="s">
        <v>9800</v>
      </c>
      <c r="C4103" s="33">
        <v>0</v>
      </c>
      <c r="D4103" s="52">
        <v>92158</v>
      </c>
      <c r="E4103" s="70">
        <v>0</v>
      </c>
      <c r="F4103" s="122">
        <f t="shared" si="193"/>
        <v>138237</v>
      </c>
      <c r="G4103" s="105">
        <f t="shared" si="194"/>
        <v>36863.200000000004</v>
      </c>
      <c r="H4103" s="105">
        <f t="shared" si="195"/>
        <v>59902.700000000004</v>
      </c>
      <c r="I4103" s="7" t="s">
        <v>17519</v>
      </c>
      <c r="J4103" s="7" t="s">
        <v>2</v>
      </c>
    </row>
    <row r="4104" spans="1:10" customFormat="1" x14ac:dyDescent="0.3">
      <c r="A4104" s="7" t="s">
        <v>9801</v>
      </c>
      <c r="B4104" s="7" t="s">
        <v>9802</v>
      </c>
      <c r="C4104" s="33">
        <v>0</v>
      </c>
      <c r="D4104" s="52">
        <v>101.15</v>
      </c>
      <c r="E4104" s="70">
        <v>0</v>
      </c>
      <c r="F4104" s="122">
        <f t="shared" si="193"/>
        <v>151.72500000000002</v>
      </c>
      <c r="G4104" s="105">
        <f t="shared" si="194"/>
        <v>40.460000000000008</v>
      </c>
      <c r="H4104" s="105">
        <f t="shared" si="195"/>
        <v>65.747500000000016</v>
      </c>
      <c r="I4104" s="7" t="s">
        <v>17519</v>
      </c>
      <c r="J4104" s="7" t="s">
        <v>2</v>
      </c>
    </row>
    <row r="4105" spans="1:10" customFormat="1" x14ac:dyDescent="0.3">
      <c r="A4105" s="7" t="s">
        <v>9803</v>
      </c>
      <c r="B4105" s="7" t="s">
        <v>9804</v>
      </c>
      <c r="C4105" s="33">
        <v>0</v>
      </c>
      <c r="D4105" s="52">
        <v>63296.1</v>
      </c>
      <c r="E4105" s="70">
        <v>0</v>
      </c>
      <c r="F4105" s="122">
        <f t="shared" si="193"/>
        <v>94944.15</v>
      </c>
      <c r="G4105" s="105">
        <f t="shared" si="194"/>
        <v>25318.440000000002</v>
      </c>
      <c r="H4105" s="105">
        <f t="shared" si="195"/>
        <v>41142.465000000004</v>
      </c>
      <c r="I4105" s="7" t="s">
        <v>17519</v>
      </c>
      <c r="J4105" s="7" t="s">
        <v>2</v>
      </c>
    </row>
    <row r="4106" spans="1:10" customFormat="1" x14ac:dyDescent="0.3">
      <c r="A4106" s="7" t="s">
        <v>9805</v>
      </c>
      <c r="B4106" s="7" t="s">
        <v>9806</v>
      </c>
      <c r="C4106" s="33">
        <v>0</v>
      </c>
      <c r="D4106" s="52">
        <v>2006</v>
      </c>
      <c r="E4106" s="70">
        <v>0</v>
      </c>
      <c r="F4106" s="122">
        <f t="shared" si="193"/>
        <v>3009</v>
      </c>
      <c r="G4106" s="105">
        <f t="shared" si="194"/>
        <v>802.40000000000009</v>
      </c>
      <c r="H4106" s="105">
        <f t="shared" si="195"/>
        <v>1303.9000000000001</v>
      </c>
      <c r="I4106" s="7" t="s">
        <v>17519</v>
      </c>
      <c r="J4106" s="7" t="s">
        <v>2</v>
      </c>
    </row>
    <row r="4107" spans="1:10" customFormat="1" x14ac:dyDescent="0.3">
      <c r="A4107" s="7" t="s">
        <v>9807</v>
      </c>
      <c r="B4107" s="7" t="s">
        <v>9808</v>
      </c>
      <c r="C4107" s="33">
        <v>0</v>
      </c>
      <c r="D4107" s="52">
        <v>809.86</v>
      </c>
      <c r="E4107" s="70">
        <v>0</v>
      </c>
      <c r="F4107" s="122">
        <f t="shared" si="193"/>
        <v>1214.79</v>
      </c>
      <c r="G4107" s="105">
        <f t="shared" si="194"/>
        <v>323.94400000000002</v>
      </c>
      <c r="H4107" s="105">
        <f t="shared" si="195"/>
        <v>526.40899999999999</v>
      </c>
      <c r="I4107" s="7" t="s">
        <v>17519</v>
      </c>
      <c r="J4107" s="7" t="s">
        <v>2</v>
      </c>
    </row>
    <row r="4108" spans="1:10" customFormat="1" x14ac:dyDescent="0.3">
      <c r="A4108" s="7" t="s">
        <v>9809</v>
      </c>
      <c r="B4108" s="7" t="s">
        <v>9810</v>
      </c>
      <c r="C4108" s="33">
        <v>0</v>
      </c>
      <c r="D4108" s="52">
        <v>269.95</v>
      </c>
      <c r="E4108" s="70">
        <v>0</v>
      </c>
      <c r="F4108" s="122">
        <f t="shared" si="193"/>
        <v>404.92499999999995</v>
      </c>
      <c r="G4108" s="105">
        <f t="shared" si="194"/>
        <v>107.98</v>
      </c>
      <c r="H4108" s="105">
        <f t="shared" si="195"/>
        <v>175.4675</v>
      </c>
      <c r="I4108" s="7" t="s">
        <v>17519</v>
      </c>
      <c r="J4108" s="7" t="s">
        <v>2</v>
      </c>
    </row>
    <row r="4109" spans="1:10" customFormat="1" x14ac:dyDescent="0.3">
      <c r="A4109" s="7" t="s">
        <v>9811</v>
      </c>
      <c r="B4109" s="7" t="s">
        <v>9812</v>
      </c>
      <c r="C4109" s="33">
        <v>22491</v>
      </c>
      <c r="D4109" s="52">
        <v>22491</v>
      </c>
      <c r="E4109" s="70">
        <v>101739.05</v>
      </c>
      <c r="F4109" s="122">
        <f t="shared" si="193"/>
        <v>152608.57500000001</v>
      </c>
      <c r="G4109" s="105">
        <f t="shared" si="194"/>
        <v>40695.620000000003</v>
      </c>
      <c r="H4109" s="105">
        <f t="shared" si="195"/>
        <v>66130.382500000007</v>
      </c>
      <c r="I4109" s="7" t="s">
        <v>17519</v>
      </c>
      <c r="J4109" s="7" t="s">
        <v>17526</v>
      </c>
    </row>
    <row r="4110" spans="1:10" customFormat="1" x14ac:dyDescent="0.3">
      <c r="A4110" s="7" t="s">
        <v>9813</v>
      </c>
      <c r="B4110" s="7" t="s">
        <v>9814</v>
      </c>
      <c r="C4110" s="33">
        <v>209440</v>
      </c>
      <c r="D4110" s="52">
        <v>209440</v>
      </c>
      <c r="E4110" s="70">
        <v>143942.39999999999</v>
      </c>
      <c r="F4110" s="122">
        <f t="shared" si="193"/>
        <v>215913.59999999998</v>
      </c>
      <c r="G4110" s="105">
        <f t="shared" si="194"/>
        <v>57576.959999999999</v>
      </c>
      <c r="H4110" s="105">
        <f t="shared" si="195"/>
        <v>93562.559999999998</v>
      </c>
      <c r="I4110" s="7" t="s">
        <v>17519</v>
      </c>
      <c r="J4110" s="7" t="s">
        <v>2</v>
      </c>
    </row>
    <row r="4111" spans="1:10" customFormat="1" x14ac:dyDescent="0.3">
      <c r="A4111" s="7" t="s">
        <v>9815</v>
      </c>
      <c r="B4111" s="7" t="s">
        <v>9816</v>
      </c>
      <c r="C4111" s="33">
        <v>0</v>
      </c>
      <c r="D4111" s="52">
        <v>3115.2</v>
      </c>
      <c r="E4111" s="70">
        <v>0</v>
      </c>
      <c r="F4111" s="122">
        <f t="shared" si="193"/>
        <v>4672.7999999999993</v>
      </c>
      <c r="G4111" s="105">
        <f t="shared" si="194"/>
        <v>1246.08</v>
      </c>
      <c r="H4111" s="105">
        <f t="shared" si="195"/>
        <v>2024.8799999999997</v>
      </c>
      <c r="I4111" s="7" t="s">
        <v>17519</v>
      </c>
      <c r="J4111" s="7" t="s">
        <v>272</v>
      </c>
    </row>
    <row r="4112" spans="1:10" customFormat="1" x14ac:dyDescent="0.3">
      <c r="A4112" s="7" t="s">
        <v>9817</v>
      </c>
      <c r="B4112" s="7" t="s">
        <v>9818</v>
      </c>
      <c r="C4112" s="33">
        <v>0</v>
      </c>
      <c r="D4112" s="52">
        <v>97733.5</v>
      </c>
      <c r="E4112" s="70">
        <v>0</v>
      </c>
      <c r="F4112" s="122">
        <f t="shared" si="193"/>
        <v>146600.25</v>
      </c>
      <c r="G4112" s="105">
        <f t="shared" si="194"/>
        <v>39093.4</v>
      </c>
      <c r="H4112" s="105">
        <f t="shared" si="195"/>
        <v>63526.775000000001</v>
      </c>
      <c r="I4112" s="7" t="s">
        <v>17519</v>
      </c>
      <c r="J4112" s="7" t="s">
        <v>711</v>
      </c>
    </row>
    <row r="4113" spans="1:10" customFormat="1" x14ac:dyDescent="0.3">
      <c r="A4113" s="7" t="s">
        <v>9819</v>
      </c>
      <c r="B4113" s="7" t="s">
        <v>9820</v>
      </c>
      <c r="C4113" s="33">
        <v>0</v>
      </c>
      <c r="D4113" s="52">
        <v>164020</v>
      </c>
      <c r="E4113" s="70">
        <v>0</v>
      </c>
      <c r="F4113" s="122">
        <f t="shared" si="193"/>
        <v>246030</v>
      </c>
      <c r="G4113" s="105">
        <f t="shared" si="194"/>
        <v>65608</v>
      </c>
      <c r="H4113" s="105">
        <f t="shared" si="195"/>
        <v>106613</v>
      </c>
      <c r="I4113" s="7" t="s">
        <v>17519</v>
      </c>
      <c r="J4113" s="7" t="s">
        <v>2</v>
      </c>
    </row>
    <row r="4114" spans="1:10" customFormat="1" x14ac:dyDescent="0.3">
      <c r="A4114" s="7" t="s">
        <v>9821</v>
      </c>
      <c r="B4114" s="7" t="s">
        <v>9822</v>
      </c>
      <c r="C4114" s="33">
        <v>357000</v>
      </c>
      <c r="D4114" s="52">
        <v>168623</v>
      </c>
      <c r="E4114" s="70">
        <v>168623</v>
      </c>
      <c r="F4114" s="122">
        <f t="shared" si="193"/>
        <v>252934.5</v>
      </c>
      <c r="G4114" s="105">
        <f t="shared" si="194"/>
        <v>67449.2</v>
      </c>
      <c r="H4114" s="105">
        <f t="shared" si="195"/>
        <v>109604.95</v>
      </c>
      <c r="I4114" s="7" t="s">
        <v>17519</v>
      </c>
      <c r="J4114" s="7" t="s">
        <v>2</v>
      </c>
    </row>
    <row r="4115" spans="1:10" customFormat="1" x14ac:dyDescent="0.3">
      <c r="A4115" s="7" t="s">
        <v>9823</v>
      </c>
      <c r="B4115" s="7" t="s">
        <v>9824</v>
      </c>
      <c r="C4115" s="33">
        <v>0</v>
      </c>
      <c r="D4115" s="52">
        <v>152220</v>
      </c>
      <c r="E4115" s="70">
        <v>0</v>
      </c>
      <c r="F4115" s="122">
        <f t="shared" si="193"/>
        <v>228330</v>
      </c>
      <c r="G4115" s="105">
        <f t="shared" si="194"/>
        <v>60888</v>
      </c>
      <c r="H4115" s="105">
        <f t="shared" si="195"/>
        <v>98943</v>
      </c>
      <c r="I4115" s="7" t="s">
        <v>17519</v>
      </c>
      <c r="J4115" s="7" t="s">
        <v>2</v>
      </c>
    </row>
    <row r="4116" spans="1:10" customFormat="1" x14ac:dyDescent="0.3">
      <c r="A4116" s="7" t="s">
        <v>9825</v>
      </c>
      <c r="B4116" s="7" t="s">
        <v>9826</v>
      </c>
      <c r="C4116" s="33">
        <v>0</v>
      </c>
      <c r="D4116" s="52">
        <v>821100</v>
      </c>
      <c r="E4116" s="70">
        <v>0</v>
      </c>
      <c r="F4116" s="122">
        <f t="shared" si="193"/>
        <v>1231650</v>
      </c>
      <c r="G4116" s="105">
        <f t="shared" si="194"/>
        <v>328440</v>
      </c>
      <c r="H4116" s="105">
        <f t="shared" si="195"/>
        <v>533715</v>
      </c>
      <c r="I4116" s="7" t="s">
        <v>17519</v>
      </c>
      <c r="J4116" s="7" t="s">
        <v>1433</v>
      </c>
    </row>
    <row r="4117" spans="1:10" customFormat="1" x14ac:dyDescent="0.3">
      <c r="A4117" s="7" t="s">
        <v>9827</v>
      </c>
      <c r="B4117" s="7" t="s">
        <v>9828</v>
      </c>
      <c r="C4117" s="33">
        <v>0</v>
      </c>
      <c r="D4117" s="52">
        <v>103840</v>
      </c>
      <c r="E4117" s="70">
        <v>0</v>
      </c>
      <c r="F4117" s="122">
        <f t="shared" si="193"/>
        <v>155760</v>
      </c>
      <c r="G4117" s="105">
        <f t="shared" si="194"/>
        <v>41536</v>
      </c>
      <c r="H4117" s="105">
        <f t="shared" si="195"/>
        <v>67496</v>
      </c>
      <c r="I4117" s="7" t="s">
        <v>17519</v>
      </c>
      <c r="J4117" s="7" t="s">
        <v>2</v>
      </c>
    </row>
    <row r="4118" spans="1:10" customFormat="1" x14ac:dyDescent="0.3">
      <c r="A4118" s="7" t="s">
        <v>9829</v>
      </c>
      <c r="B4118" s="7" t="s">
        <v>9830</v>
      </c>
      <c r="C4118" s="33">
        <v>0</v>
      </c>
      <c r="D4118" s="52">
        <v>329220</v>
      </c>
      <c r="E4118" s="70">
        <v>0</v>
      </c>
      <c r="F4118" s="122">
        <f t="shared" si="193"/>
        <v>493830</v>
      </c>
      <c r="G4118" s="105">
        <f t="shared" si="194"/>
        <v>131688</v>
      </c>
      <c r="H4118" s="105">
        <f t="shared" si="195"/>
        <v>213993</v>
      </c>
      <c r="I4118" s="7" t="s">
        <v>17519</v>
      </c>
      <c r="J4118" s="7" t="s">
        <v>2</v>
      </c>
    </row>
    <row r="4119" spans="1:10" customFormat="1" x14ac:dyDescent="0.3">
      <c r="A4119" s="7" t="s">
        <v>9831</v>
      </c>
      <c r="B4119" s="7" t="s">
        <v>9832</v>
      </c>
      <c r="C4119" s="33">
        <v>0</v>
      </c>
      <c r="D4119" s="52">
        <v>220150</v>
      </c>
      <c r="E4119" s="70">
        <v>220150</v>
      </c>
      <c r="F4119" s="122">
        <f t="shared" si="193"/>
        <v>330225</v>
      </c>
      <c r="G4119" s="105">
        <f t="shared" si="194"/>
        <v>88060</v>
      </c>
      <c r="H4119" s="105">
        <f t="shared" si="195"/>
        <v>143097.5</v>
      </c>
      <c r="I4119" s="7" t="s">
        <v>17519</v>
      </c>
      <c r="J4119" s="7" t="s">
        <v>2</v>
      </c>
    </row>
    <row r="4120" spans="1:10" customFormat="1" x14ac:dyDescent="0.3">
      <c r="A4120" s="7" t="s">
        <v>9833</v>
      </c>
      <c r="B4120" s="7" t="s">
        <v>9834</v>
      </c>
      <c r="C4120" s="33">
        <v>0</v>
      </c>
      <c r="D4120" s="52">
        <v>291460</v>
      </c>
      <c r="E4120" s="70">
        <v>0</v>
      </c>
      <c r="F4120" s="122">
        <f t="shared" si="193"/>
        <v>437190</v>
      </c>
      <c r="G4120" s="105">
        <f t="shared" si="194"/>
        <v>116584</v>
      </c>
      <c r="H4120" s="105">
        <f t="shared" si="195"/>
        <v>189449</v>
      </c>
      <c r="I4120" s="7" t="s">
        <v>17519</v>
      </c>
      <c r="J4120" s="7" t="s">
        <v>2</v>
      </c>
    </row>
    <row r="4121" spans="1:10" customFormat="1" x14ac:dyDescent="0.3">
      <c r="A4121" s="7" t="s">
        <v>9835</v>
      </c>
      <c r="B4121" s="7" t="s">
        <v>9836</v>
      </c>
      <c r="C4121" s="33">
        <v>0</v>
      </c>
      <c r="D4121" s="52">
        <v>363440</v>
      </c>
      <c r="E4121" s="70">
        <v>0</v>
      </c>
      <c r="F4121" s="122">
        <f t="shared" si="193"/>
        <v>545160</v>
      </c>
      <c r="G4121" s="105">
        <f t="shared" si="194"/>
        <v>145376</v>
      </c>
      <c r="H4121" s="105">
        <f t="shared" si="195"/>
        <v>236236</v>
      </c>
      <c r="I4121" s="7" t="s">
        <v>17519</v>
      </c>
      <c r="J4121" s="7" t="s">
        <v>2</v>
      </c>
    </row>
    <row r="4122" spans="1:10" customFormat="1" x14ac:dyDescent="0.3">
      <c r="A4122" s="7" t="s">
        <v>9837</v>
      </c>
      <c r="B4122" s="7" t="s">
        <v>9838</v>
      </c>
      <c r="C4122" s="33">
        <v>0</v>
      </c>
      <c r="D4122" s="52">
        <v>252520</v>
      </c>
      <c r="E4122" s="70">
        <v>0</v>
      </c>
      <c r="F4122" s="122">
        <f t="shared" si="193"/>
        <v>378780</v>
      </c>
      <c r="G4122" s="105">
        <f t="shared" si="194"/>
        <v>101008</v>
      </c>
      <c r="H4122" s="105">
        <f t="shared" si="195"/>
        <v>164138</v>
      </c>
      <c r="I4122" s="7" t="s">
        <v>17519</v>
      </c>
      <c r="J4122" s="7" t="s">
        <v>2</v>
      </c>
    </row>
    <row r="4123" spans="1:10" customFormat="1" x14ac:dyDescent="0.3">
      <c r="A4123" s="7" t="s">
        <v>9839</v>
      </c>
      <c r="B4123" s="7" t="s">
        <v>9840</v>
      </c>
      <c r="C4123" s="33">
        <v>0</v>
      </c>
      <c r="D4123" s="52">
        <v>79730</v>
      </c>
      <c r="E4123" s="70">
        <v>0</v>
      </c>
      <c r="F4123" s="122">
        <f t="shared" si="193"/>
        <v>119595</v>
      </c>
      <c r="G4123" s="105">
        <f t="shared" si="194"/>
        <v>31892</v>
      </c>
      <c r="H4123" s="105">
        <f t="shared" si="195"/>
        <v>51824.5</v>
      </c>
      <c r="I4123" s="7" t="s">
        <v>17519</v>
      </c>
      <c r="J4123" s="7" t="s">
        <v>272</v>
      </c>
    </row>
    <row r="4124" spans="1:10" customFormat="1" x14ac:dyDescent="0.3">
      <c r="A4124" s="7" t="s">
        <v>9841</v>
      </c>
      <c r="B4124" s="7" t="s">
        <v>9842</v>
      </c>
      <c r="C4124" s="33">
        <v>0</v>
      </c>
      <c r="D4124" s="52">
        <v>512120</v>
      </c>
      <c r="E4124" s="70">
        <v>0</v>
      </c>
      <c r="F4124" s="122">
        <f t="shared" si="193"/>
        <v>768180</v>
      </c>
      <c r="G4124" s="105">
        <f t="shared" si="194"/>
        <v>204848</v>
      </c>
      <c r="H4124" s="105">
        <f t="shared" si="195"/>
        <v>332878</v>
      </c>
      <c r="I4124" s="7" t="s">
        <v>17519</v>
      </c>
      <c r="J4124" s="7" t="s">
        <v>272</v>
      </c>
    </row>
    <row r="4125" spans="1:10" customFormat="1" x14ac:dyDescent="0.3">
      <c r="A4125" s="7" t="s">
        <v>9843</v>
      </c>
      <c r="B4125" s="7" t="s">
        <v>9844</v>
      </c>
      <c r="C4125" s="33">
        <v>0</v>
      </c>
      <c r="D4125" s="52">
        <v>46739.8</v>
      </c>
      <c r="E4125" s="70">
        <v>0</v>
      </c>
      <c r="F4125" s="122">
        <f t="shared" si="193"/>
        <v>70109.700000000012</v>
      </c>
      <c r="G4125" s="105">
        <f t="shared" si="194"/>
        <v>18695.920000000006</v>
      </c>
      <c r="H4125" s="105">
        <f t="shared" si="195"/>
        <v>30380.870000000006</v>
      </c>
      <c r="I4125" s="7" t="s">
        <v>17519</v>
      </c>
      <c r="J4125" s="7" t="s">
        <v>711</v>
      </c>
    </row>
    <row r="4126" spans="1:10" customFormat="1" x14ac:dyDescent="0.3">
      <c r="A4126" s="7" t="s">
        <v>9845</v>
      </c>
      <c r="B4126" s="7" t="s">
        <v>9846</v>
      </c>
      <c r="C4126" s="33">
        <v>0</v>
      </c>
      <c r="D4126" s="52">
        <v>46739.8</v>
      </c>
      <c r="E4126" s="70">
        <v>0</v>
      </c>
      <c r="F4126" s="122">
        <f t="shared" si="193"/>
        <v>70109.700000000012</v>
      </c>
      <c r="G4126" s="105">
        <f t="shared" si="194"/>
        <v>18695.920000000006</v>
      </c>
      <c r="H4126" s="105">
        <f t="shared" si="195"/>
        <v>30380.870000000006</v>
      </c>
      <c r="I4126" s="7" t="s">
        <v>17519</v>
      </c>
      <c r="J4126" s="7" t="s">
        <v>711</v>
      </c>
    </row>
    <row r="4127" spans="1:10" customFormat="1" x14ac:dyDescent="0.3">
      <c r="A4127" s="7" t="s">
        <v>9847</v>
      </c>
      <c r="B4127" s="7" t="s">
        <v>9848</v>
      </c>
      <c r="C4127" s="33">
        <v>0</v>
      </c>
      <c r="D4127" s="52">
        <v>38164.49</v>
      </c>
      <c r="E4127" s="70">
        <v>0</v>
      </c>
      <c r="F4127" s="122">
        <f t="shared" si="193"/>
        <v>57246.735000000001</v>
      </c>
      <c r="G4127" s="105">
        <f t="shared" si="194"/>
        <v>15265.796</v>
      </c>
      <c r="H4127" s="105">
        <f t="shared" si="195"/>
        <v>24806.9185</v>
      </c>
      <c r="I4127" s="7" t="s">
        <v>17519</v>
      </c>
      <c r="J4127" s="7" t="s">
        <v>2</v>
      </c>
    </row>
    <row r="4128" spans="1:10" customFormat="1" x14ac:dyDescent="0.3">
      <c r="A4128" s="7" t="s">
        <v>9849</v>
      </c>
      <c r="B4128" s="7" t="s">
        <v>9850</v>
      </c>
      <c r="C4128" s="33">
        <v>0</v>
      </c>
      <c r="D4128" s="52">
        <v>157377.5</v>
      </c>
      <c r="E4128" s="70">
        <v>0</v>
      </c>
      <c r="F4128" s="122">
        <f t="shared" si="193"/>
        <v>236066.25</v>
      </c>
      <c r="G4128" s="105">
        <f t="shared" si="194"/>
        <v>62951</v>
      </c>
      <c r="H4128" s="105">
        <f t="shared" si="195"/>
        <v>102295.375</v>
      </c>
      <c r="I4128" s="7" t="s">
        <v>17519</v>
      </c>
      <c r="J4128" s="7" t="s">
        <v>1433</v>
      </c>
    </row>
    <row r="4129" spans="1:10" customFormat="1" x14ac:dyDescent="0.3">
      <c r="A4129" s="7" t="s">
        <v>9851</v>
      </c>
      <c r="B4129" s="7" t="s">
        <v>9852</v>
      </c>
      <c r="C4129" s="33">
        <v>0</v>
      </c>
      <c r="D4129" s="52">
        <v>61080.32</v>
      </c>
      <c r="E4129" s="70">
        <v>0</v>
      </c>
      <c r="F4129" s="122">
        <f t="shared" si="193"/>
        <v>91620.479999999996</v>
      </c>
      <c r="G4129" s="105">
        <f t="shared" si="194"/>
        <v>24432.128000000001</v>
      </c>
      <c r="H4129" s="105">
        <f t="shared" si="195"/>
        <v>39702.207999999999</v>
      </c>
      <c r="I4129" s="7" t="s">
        <v>17519</v>
      </c>
      <c r="J4129" s="7" t="s">
        <v>711</v>
      </c>
    </row>
    <row r="4130" spans="1:10" customFormat="1" x14ac:dyDescent="0.3">
      <c r="A4130" s="7" t="s">
        <v>9853</v>
      </c>
      <c r="B4130" s="7" t="s">
        <v>9854</v>
      </c>
      <c r="C4130" s="33">
        <v>41650</v>
      </c>
      <c r="D4130" s="52">
        <v>41650</v>
      </c>
      <c r="E4130" s="70">
        <v>41650</v>
      </c>
      <c r="F4130" s="122">
        <f t="shared" si="193"/>
        <v>62475</v>
      </c>
      <c r="G4130" s="105">
        <f t="shared" si="194"/>
        <v>16660</v>
      </c>
      <c r="H4130" s="105">
        <f t="shared" si="195"/>
        <v>27072.5</v>
      </c>
      <c r="I4130" s="7" t="s">
        <v>17519</v>
      </c>
      <c r="J4130" s="7" t="s">
        <v>711</v>
      </c>
    </row>
    <row r="4131" spans="1:10" customFormat="1" x14ac:dyDescent="0.3">
      <c r="A4131" s="7" t="s">
        <v>9855</v>
      </c>
      <c r="B4131" s="7" t="s">
        <v>9856</v>
      </c>
      <c r="C4131" s="33">
        <v>41650</v>
      </c>
      <c r="D4131" s="52">
        <v>41650</v>
      </c>
      <c r="E4131" s="70">
        <v>41650</v>
      </c>
      <c r="F4131" s="122">
        <f t="shared" si="193"/>
        <v>62475</v>
      </c>
      <c r="G4131" s="105">
        <f t="shared" si="194"/>
        <v>16660</v>
      </c>
      <c r="H4131" s="105">
        <f t="shared" si="195"/>
        <v>27072.5</v>
      </c>
      <c r="I4131" s="7" t="s">
        <v>17519</v>
      </c>
      <c r="J4131" s="7" t="s">
        <v>711</v>
      </c>
    </row>
    <row r="4132" spans="1:10" customFormat="1" x14ac:dyDescent="0.3">
      <c r="A4132" s="7" t="s">
        <v>9857</v>
      </c>
      <c r="B4132" s="7" t="s">
        <v>9858</v>
      </c>
      <c r="C4132" s="33">
        <v>41650</v>
      </c>
      <c r="D4132" s="52">
        <v>41650</v>
      </c>
      <c r="E4132" s="70">
        <v>41650</v>
      </c>
      <c r="F4132" s="122">
        <f t="shared" si="193"/>
        <v>62475</v>
      </c>
      <c r="G4132" s="105">
        <f t="shared" si="194"/>
        <v>16660</v>
      </c>
      <c r="H4132" s="105">
        <f t="shared" si="195"/>
        <v>27072.5</v>
      </c>
      <c r="I4132" s="7" t="s">
        <v>17519</v>
      </c>
      <c r="J4132" s="7" t="s">
        <v>711</v>
      </c>
    </row>
    <row r="4133" spans="1:10" customFormat="1" x14ac:dyDescent="0.3">
      <c r="A4133" s="7" t="s">
        <v>9859</v>
      </c>
      <c r="B4133" s="7" t="s">
        <v>9860</v>
      </c>
      <c r="C4133" s="33">
        <v>0</v>
      </c>
      <c r="D4133" s="52">
        <v>49980</v>
      </c>
      <c r="E4133" s="70">
        <v>0</v>
      </c>
      <c r="F4133" s="122">
        <f t="shared" si="193"/>
        <v>74970</v>
      </c>
      <c r="G4133" s="105">
        <f t="shared" si="194"/>
        <v>19992</v>
      </c>
      <c r="H4133" s="105">
        <f t="shared" si="195"/>
        <v>32487</v>
      </c>
      <c r="I4133" s="7" t="s">
        <v>17519</v>
      </c>
      <c r="J4133" s="7" t="s">
        <v>1433</v>
      </c>
    </row>
    <row r="4134" spans="1:10" customFormat="1" x14ac:dyDescent="0.3">
      <c r="A4134" s="7" t="s">
        <v>9861</v>
      </c>
      <c r="B4134" s="7" t="s">
        <v>9862</v>
      </c>
      <c r="C4134" s="33">
        <v>0</v>
      </c>
      <c r="D4134" s="52">
        <v>158553.22</v>
      </c>
      <c r="E4134" s="70">
        <v>0</v>
      </c>
      <c r="F4134" s="122">
        <f t="shared" si="193"/>
        <v>237829.83000000002</v>
      </c>
      <c r="G4134" s="105">
        <f t="shared" si="194"/>
        <v>63421.288</v>
      </c>
      <c r="H4134" s="105">
        <f t="shared" si="195"/>
        <v>103059.59300000001</v>
      </c>
      <c r="I4134" s="7" t="s">
        <v>17519</v>
      </c>
      <c r="J4134" s="7" t="s">
        <v>1433</v>
      </c>
    </row>
    <row r="4135" spans="1:10" customFormat="1" x14ac:dyDescent="0.3">
      <c r="A4135" s="7" t="s">
        <v>9863</v>
      </c>
      <c r="B4135" s="7" t="s">
        <v>9864</v>
      </c>
      <c r="C4135" s="33">
        <v>0</v>
      </c>
      <c r="D4135" s="52">
        <v>38223.99</v>
      </c>
      <c r="E4135" s="70">
        <v>0</v>
      </c>
      <c r="F4135" s="122">
        <f t="shared" si="193"/>
        <v>57335.985000000001</v>
      </c>
      <c r="G4135" s="105">
        <f t="shared" si="194"/>
        <v>15289.596</v>
      </c>
      <c r="H4135" s="105">
        <f t="shared" si="195"/>
        <v>24845.593499999999</v>
      </c>
      <c r="I4135" s="7" t="s">
        <v>17519</v>
      </c>
      <c r="J4135" s="7" t="s">
        <v>1433</v>
      </c>
    </row>
    <row r="4136" spans="1:10" customFormat="1" x14ac:dyDescent="0.3">
      <c r="A4136" s="7" t="s">
        <v>9865</v>
      </c>
      <c r="B4136" s="7" t="s">
        <v>9866</v>
      </c>
      <c r="C4136" s="33">
        <v>0</v>
      </c>
      <c r="D4136" s="52">
        <v>246006.32</v>
      </c>
      <c r="E4136" s="70">
        <v>0</v>
      </c>
      <c r="F4136" s="122">
        <f t="shared" si="193"/>
        <v>369009.48</v>
      </c>
      <c r="G4136" s="105">
        <f t="shared" si="194"/>
        <v>98402.527999999991</v>
      </c>
      <c r="H4136" s="105">
        <f t="shared" si="195"/>
        <v>159904.10799999998</v>
      </c>
      <c r="I4136" s="7" t="s">
        <v>17519</v>
      </c>
      <c r="J4136" s="7" t="s">
        <v>1433</v>
      </c>
    </row>
    <row r="4137" spans="1:10" customFormat="1" x14ac:dyDescent="0.3">
      <c r="A4137" s="7" t="s">
        <v>9867</v>
      </c>
      <c r="B4137" s="7" t="s">
        <v>9868</v>
      </c>
      <c r="C4137" s="33">
        <v>0</v>
      </c>
      <c r="D4137" s="52">
        <v>55930</v>
      </c>
      <c r="E4137" s="70">
        <v>0</v>
      </c>
      <c r="F4137" s="122">
        <f t="shared" si="193"/>
        <v>83895</v>
      </c>
      <c r="G4137" s="105">
        <f t="shared" si="194"/>
        <v>22372</v>
      </c>
      <c r="H4137" s="105">
        <f t="shared" si="195"/>
        <v>36354.5</v>
      </c>
      <c r="I4137" s="7" t="s">
        <v>17519</v>
      </c>
      <c r="J4137" s="7" t="s">
        <v>1433</v>
      </c>
    </row>
    <row r="4138" spans="1:10" customFormat="1" x14ac:dyDescent="0.3">
      <c r="A4138" s="7" t="s">
        <v>9869</v>
      </c>
      <c r="B4138" s="7" t="s">
        <v>9870</v>
      </c>
      <c r="C4138" s="33">
        <v>0</v>
      </c>
      <c r="D4138" s="52">
        <v>19040</v>
      </c>
      <c r="E4138" s="70">
        <v>19040</v>
      </c>
      <c r="F4138" s="122">
        <f t="shared" si="193"/>
        <v>28560</v>
      </c>
      <c r="G4138" s="105">
        <f t="shared" si="194"/>
        <v>7616</v>
      </c>
      <c r="H4138" s="105">
        <f t="shared" si="195"/>
        <v>12376</v>
      </c>
      <c r="I4138" s="7" t="s">
        <v>17520</v>
      </c>
      <c r="J4138" s="7" t="s">
        <v>272</v>
      </c>
    </row>
    <row r="4139" spans="1:10" customFormat="1" x14ac:dyDescent="0.3">
      <c r="A4139" s="7" t="s">
        <v>9871</v>
      </c>
      <c r="B4139" s="7" t="s">
        <v>9872</v>
      </c>
      <c r="C4139" s="66">
        <v>0</v>
      </c>
      <c r="D4139" s="68">
        <v>76528.899999999994</v>
      </c>
      <c r="E4139" s="70">
        <v>0</v>
      </c>
      <c r="F4139" s="122">
        <f t="shared" ref="F4139:F4202" si="196">IF(E4139&gt;0,+E4139,IF(D4139&gt;0,+D4139,IF(C4139&gt;0,+C4139,0)))*1.5</f>
        <v>114793.34999999999</v>
      </c>
      <c r="G4139" s="105">
        <f t="shared" si="194"/>
        <v>30611.559999999998</v>
      </c>
      <c r="H4139" s="105">
        <f t="shared" si="195"/>
        <v>49743.784999999996</v>
      </c>
      <c r="I4139" s="7" t="s">
        <v>17519</v>
      </c>
      <c r="J4139" s="7" t="s">
        <v>1433</v>
      </c>
    </row>
    <row r="4140" spans="1:10" customFormat="1" x14ac:dyDescent="0.3">
      <c r="A4140" s="7" t="s">
        <v>9873</v>
      </c>
      <c r="B4140" s="7" t="s">
        <v>9874</v>
      </c>
      <c r="C4140" s="33">
        <v>0</v>
      </c>
      <c r="D4140" s="52">
        <v>200888.66</v>
      </c>
      <c r="E4140" s="70">
        <v>0</v>
      </c>
      <c r="F4140" s="122">
        <f t="shared" si="196"/>
        <v>301332.99</v>
      </c>
      <c r="G4140" s="105">
        <f t="shared" ref="G4140:G4203" si="197">(F4140/1.5)*0.4</f>
        <v>80355.464000000007</v>
      </c>
      <c r="H4140" s="105">
        <f t="shared" ref="H4140:H4203" si="198">(F4140/1.5)*0.65</f>
        <v>130577.629</v>
      </c>
      <c r="I4140" s="7" t="s">
        <v>17519</v>
      </c>
      <c r="J4140" s="7" t="s">
        <v>1433</v>
      </c>
    </row>
    <row r="4141" spans="1:10" customFormat="1" x14ac:dyDescent="0.3">
      <c r="A4141" s="7" t="s">
        <v>9875</v>
      </c>
      <c r="B4141" s="7" t="s">
        <v>9876</v>
      </c>
      <c r="C4141" s="33">
        <v>0</v>
      </c>
      <c r="D4141" s="52">
        <v>19352</v>
      </c>
      <c r="E4141" s="70">
        <v>0</v>
      </c>
      <c r="F4141" s="122">
        <f t="shared" si="196"/>
        <v>29028</v>
      </c>
      <c r="G4141" s="105">
        <f t="shared" si="197"/>
        <v>7740.8</v>
      </c>
      <c r="H4141" s="105">
        <f t="shared" si="198"/>
        <v>12578.800000000001</v>
      </c>
      <c r="I4141" s="7" t="s">
        <v>17519</v>
      </c>
      <c r="J4141" s="7" t="s">
        <v>1433</v>
      </c>
    </row>
    <row r="4142" spans="1:10" customFormat="1" x14ac:dyDescent="0.3">
      <c r="A4142" s="7" t="s">
        <v>9877</v>
      </c>
      <c r="B4142" s="7" t="s">
        <v>9878</v>
      </c>
      <c r="C4142" s="33">
        <v>0</v>
      </c>
      <c r="D4142" s="52">
        <v>114.15</v>
      </c>
      <c r="E4142" s="70">
        <v>0</v>
      </c>
      <c r="F4142" s="122">
        <f t="shared" si="196"/>
        <v>171.22500000000002</v>
      </c>
      <c r="G4142" s="105">
        <f t="shared" si="197"/>
        <v>45.660000000000011</v>
      </c>
      <c r="H4142" s="105">
        <f t="shared" si="198"/>
        <v>74.197500000000019</v>
      </c>
      <c r="I4142" s="7" t="s">
        <v>17519</v>
      </c>
      <c r="J4142" s="7" t="s">
        <v>1148</v>
      </c>
    </row>
    <row r="4143" spans="1:10" customFormat="1" x14ac:dyDescent="0.3">
      <c r="A4143" s="7" t="s">
        <v>9879</v>
      </c>
      <c r="B4143" s="7" t="s">
        <v>9880</v>
      </c>
      <c r="C4143" s="33">
        <v>0</v>
      </c>
      <c r="D4143" s="52">
        <v>392890.4</v>
      </c>
      <c r="E4143" s="70">
        <v>0</v>
      </c>
      <c r="F4143" s="122">
        <f t="shared" si="196"/>
        <v>589335.60000000009</v>
      </c>
      <c r="G4143" s="105">
        <f t="shared" si="197"/>
        <v>157156.16000000003</v>
      </c>
      <c r="H4143" s="105">
        <f t="shared" si="198"/>
        <v>255378.76000000007</v>
      </c>
      <c r="I4143" s="7" t="s">
        <v>17519</v>
      </c>
      <c r="J4143" s="7" t="s">
        <v>1433</v>
      </c>
    </row>
    <row r="4144" spans="1:10" customFormat="1" x14ac:dyDescent="0.3">
      <c r="A4144" s="7" t="s">
        <v>9881</v>
      </c>
      <c r="B4144" s="7" t="s">
        <v>9882</v>
      </c>
      <c r="C4144" s="33">
        <v>0</v>
      </c>
      <c r="D4144" s="52">
        <v>229899.4</v>
      </c>
      <c r="E4144" s="70">
        <v>0</v>
      </c>
      <c r="F4144" s="122">
        <f t="shared" si="196"/>
        <v>344849.1</v>
      </c>
      <c r="G4144" s="105">
        <f t="shared" si="197"/>
        <v>91959.760000000009</v>
      </c>
      <c r="H4144" s="105">
        <f t="shared" si="198"/>
        <v>149434.61000000002</v>
      </c>
      <c r="I4144" s="7" t="s">
        <v>17519</v>
      </c>
      <c r="J4144" s="7" t="s">
        <v>1433</v>
      </c>
    </row>
    <row r="4145" spans="1:10" customFormat="1" x14ac:dyDescent="0.3">
      <c r="A4145" s="7" t="s">
        <v>9883</v>
      </c>
      <c r="B4145" s="7" t="s">
        <v>9884</v>
      </c>
      <c r="C4145" s="33">
        <v>0</v>
      </c>
      <c r="D4145" s="52">
        <v>14160</v>
      </c>
      <c r="E4145" s="70">
        <v>0</v>
      </c>
      <c r="F4145" s="122">
        <f t="shared" si="196"/>
        <v>21240</v>
      </c>
      <c r="G4145" s="105">
        <f t="shared" si="197"/>
        <v>5664</v>
      </c>
      <c r="H4145" s="105">
        <f t="shared" si="198"/>
        <v>9204</v>
      </c>
      <c r="I4145" s="7" t="s">
        <v>17519</v>
      </c>
      <c r="J4145" s="7" t="s">
        <v>1433</v>
      </c>
    </row>
    <row r="4146" spans="1:10" customFormat="1" x14ac:dyDescent="0.3">
      <c r="A4146" s="7" t="s">
        <v>9885</v>
      </c>
      <c r="B4146" s="7" t="s">
        <v>9886</v>
      </c>
      <c r="C4146" s="33">
        <v>0</v>
      </c>
      <c r="D4146" s="52">
        <v>70311.149999999994</v>
      </c>
      <c r="E4146" s="70">
        <v>0</v>
      </c>
      <c r="F4146" s="122">
        <f t="shared" si="196"/>
        <v>105466.72499999999</v>
      </c>
      <c r="G4146" s="105">
        <f t="shared" si="197"/>
        <v>28124.46</v>
      </c>
      <c r="H4146" s="105">
        <f t="shared" si="198"/>
        <v>45702.247499999998</v>
      </c>
      <c r="I4146" s="7" t="s">
        <v>17519</v>
      </c>
      <c r="J4146" s="7" t="s">
        <v>1433</v>
      </c>
    </row>
    <row r="4147" spans="1:10" customFormat="1" x14ac:dyDescent="0.3">
      <c r="A4147" s="7" t="s">
        <v>9887</v>
      </c>
      <c r="B4147" s="7" t="s">
        <v>9888</v>
      </c>
      <c r="C4147" s="33">
        <v>0</v>
      </c>
      <c r="D4147" s="52">
        <v>219555</v>
      </c>
      <c r="E4147" s="70">
        <v>0</v>
      </c>
      <c r="F4147" s="122">
        <f t="shared" si="196"/>
        <v>329332.5</v>
      </c>
      <c r="G4147" s="105">
        <f t="shared" si="197"/>
        <v>87822</v>
      </c>
      <c r="H4147" s="105">
        <f t="shared" si="198"/>
        <v>142710.75</v>
      </c>
      <c r="I4147" s="7" t="s">
        <v>17519</v>
      </c>
      <c r="J4147" s="7" t="s">
        <v>1433</v>
      </c>
    </row>
    <row r="4148" spans="1:10" customFormat="1" x14ac:dyDescent="0.3">
      <c r="A4148" s="7" t="s">
        <v>9889</v>
      </c>
      <c r="B4148" s="7" t="s">
        <v>9890</v>
      </c>
      <c r="C4148" s="33">
        <v>50575</v>
      </c>
      <c r="D4148" s="52">
        <v>50575</v>
      </c>
      <c r="E4148" s="70">
        <v>55906.2</v>
      </c>
      <c r="F4148" s="122">
        <f t="shared" si="196"/>
        <v>83859.299999999988</v>
      </c>
      <c r="G4148" s="105">
        <f t="shared" si="197"/>
        <v>22362.479999999996</v>
      </c>
      <c r="H4148" s="105">
        <f t="shared" si="198"/>
        <v>36339.029999999992</v>
      </c>
      <c r="I4148" s="7" t="s">
        <v>17519</v>
      </c>
      <c r="J4148" s="7" t="s">
        <v>711</v>
      </c>
    </row>
    <row r="4149" spans="1:10" customFormat="1" x14ac:dyDescent="0.3">
      <c r="A4149" s="7" t="s">
        <v>9891</v>
      </c>
      <c r="B4149" s="7" t="s">
        <v>9892</v>
      </c>
      <c r="C4149" s="33">
        <v>0</v>
      </c>
      <c r="D4149" s="52">
        <v>142054.29999999999</v>
      </c>
      <c r="E4149" s="70">
        <v>0</v>
      </c>
      <c r="F4149" s="122">
        <f t="shared" si="196"/>
        <v>213081.44999999998</v>
      </c>
      <c r="G4149" s="105">
        <f t="shared" si="197"/>
        <v>56821.72</v>
      </c>
      <c r="H4149" s="105">
        <f t="shared" si="198"/>
        <v>92335.294999999998</v>
      </c>
      <c r="I4149" s="7" t="s">
        <v>17519</v>
      </c>
      <c r="J4149" s="7" t="s">
        <v>2</v>
      </c>
    </row>
    <row r="4150" spans="1:10" customFormat="1" x14ac:dyDescent="0.3">
      <c r="A4150" s="7" t="s">
        <v>9893</v>
      </c>
      <c r="B4150" s="7" t="s">
        <v>9894</v>
      </c>
      <c r="C4150" s="33">
        <v>200616.15</v>
      </c>
      <c r="D4150" s="52">
        <v>200616.15</v>
      </c>
      <c r="E4150" s="70">
        <v>200616.15</v>
      </c>
      <c r="F4150" s="122">
        <f t="shared" si="196"/>
        <v>300924.22499999998</v>
      </c>
      <c r="G4150" s="105">
        <f t="shared" si="197"/>
        <v>80246.460000000006</v>
      </c>
      <c r="H4150" s="105">
        <f t="shared" si="198"/>
        <v>130400.4975</v>
      </c>
      <c r="I4150" s="7" t="s">
        <v>17519</v>
      </c>
      <c r="J4150" s="7" t="s">
        <v>2</v>
      </c>
    </row>
    <row r="4151" spans="1:10" customFormat="1" x14ac:dyDescent="0.3">
      <c r="A4151" s="7" t="s">
        <v>9895</v>
      </c>
      <c r="B4151" s="7" t="s">
        <v>9896</v>
      </c>
      <c r="C4151" s="33">
        <v>0</v>
      </c>
      <c r="D4151" s="52">
        <v>3570</v>
      </c>
      <c r="E4151" s="70">
        <v>0</v>
      </c>
      <c r="F4151" s="122">
        <f t="shared" si="196"/>
        <v>5355</v>
      </c>
      <c r="G4151" s="105">
        <f t="shared" si="197"/>
        <v>1428</v>
      </c>
      <c r="H4151" s="105">
        <f t="shared" si="198"/>
        <v>2320.5</v>
      </c>
      <c r="I4151" s="7" t="s">
        <v>17519</v>
      </c>
      <c r="J4151" s="7" t="s">
        <v>272</v>
      </c>
    </row>
    <row r="4152" spans="1:10" customFormat="1" x14ac:dyDescent="0.3">
      <c r="A4152" s="7" t="s">
        <v>9897</v>
      </c>
      <c r="B4152" s="7" t="s">
        <v>9898</v>
      </c>
      <c r="C4152" s="33">
        <v>0</v>
      </c>
      <c r="D4152" s="52">
        <v>3570</v>
      </c>
      <c r="E4152" s="70">
        <v>0</v>
      </c>
      <c r="F4152" s="122">
        <f t="shared" si="196"/>
        <v>5355</v>
      </c>
      <c r="G4152" s="105">
        <f t="shared" si="197"/>
        <v>1428</v>
      </c>
      <c r="H4152" s="105">
        <f t="shared" si="198"/>
        <v>2320.5</v>
      </c>
      <c r="I4152" s="7" t="s">
        <v>17519</v>
      </c>
      <c r="J4152" s="7" t="s">
        <v>272</v>
      </c>
    </row>
    <row r="4153" spans="1:10" customFormat="1" x14ac:dyDescent="0.3">
      <c r="A4153" s="7" t="s">
        <v>9899</v>
      </c>
      <c r="B4153" s="7" t="s">
        <v>9900</v>
      </c>
      <c r="C4153" s="33">
        <v>30148.65</v>
      </c>
      <c r="D4153" s="52">
        <v>41507.199999999997</v>
      </c>
      <c r="E4153" s="70">
        <v>16065</v>
      </c>
      <c r="F4153" s="122">
        <f t="shared" si="196"/>
        <v>24097.5</v>
      </c>
      <c r="G4153" s="105">
        <f t="shared" si="197"/>
        <v>6426</v>
      </c>
      <c r="H4153" s="105">
        <f t="shared" si="198"/>
        <v>10442.25</v>
      </c>
      <c r="I4153" s="7" t="s">
        <v>17519</v>
      </c>
      <c r="J4153" s="7" t="s">
        <v>17526</v>
      </c>
    </row>
    <row r="4154" spans="1:10" customFormat="1" x14ac:dyDescent="0.3">
      <c r="A4154" s="7" t="s">
        <v>9901</v>
      </c>
      <c r="B4154" s="7" t="s">
        <v>9902</v>
      </c>
      <c r="C4154" s="33">
        <v>0</v>
      </c>
      <c r="D4154" s="52">
        <v>380800</v>
      </c>
      <c r="E4154" s="70">
        <v>0</v>
      </c>
      <c r="F4154" s="122">
        <f t="shared" si="196"/>
        <v>571200</v>
      </c>
      <c r="G4154" s="105">
        <f t="shared" si="197"/>
        <v>152320</v>
      </c>
      <c r="H4154" s="105">
        <f t="shared" si="198"/>
        <v>247520</v>
      </c>
      <c r="I4154" s="7" t="s">
        <v>17519</v>
      </c>
      <c r="J4154" s="7" t="s">
        <v>1433</v>
      </c>
    </row>
    <row r="4155" spans="1:10" customFormat="1" x14ac:dyDescent="0.3">
      <c r="A4155" s="7" t="s">
        <v>9903</v>
      </c>
      <c r="B4155" s="7" t="s">
        <v>9904</v>
      </c>
      <c r="C4155" s="33">
        <v>0</v>
      </c>
      <c r="D4155" s="52">
        <v>116620</v>
      </c>
      <c r="E4155" s="70">
        <v>0</v>
      </c>
      <c r="F4155" s="122">
        <f t="shared" si="196"/>
        <v>174930</v>
      </c>
      <c r="G4155" s="105">
        <f t="shared" si="197"/>
        <v>46648</v>
      </c>
      <c r="H4155" s="105">
        <f t="shared" si="198"/>
        <v>75803</v>
      </c>
      <c r="I4155" s="7" t="s">
        <v>17519</v>
      </c>
      <c r="J4155" s="7" t="s">
        <v>272</v>
      </c>
    </row>
    <row r="4156" spans="1:10" customFormat="1" x14ac:dyDescent="0.3">
      <c r="A4156" s="7" t="s">
        <v>9905</v>
      </c>
      <c r="B4156" s="7" t="s">
        <v>9906</v>
      </c>
      <c r="C4156" s="33">
        <v>0</v>
      </c>
      <c r="D4156" s="52">
        <v>252280</v>
      </c>
      <c r="E4156" s="70">
        <v>0</v>
      </c>
      <c r="F4156" s="122">
        <f t="shared" si="196"/>
        <v>378420</v>
      </c>
      <c r="G4156" s="105">
        <f t="shared" si="197"/>
        <v>100912</v>
      </c>
      <c r="H4156" s="105">
        <f t="shared" si="198"/>
        <v>163982</v>
      </c>
      <c r="I4156" s="7" t="s">
        <v>17519</v>
      </c>
      <c r="J4156" s="7" t="s">
        <v>1433</v>
      </c>
    </row>
    <row r="4157" spans="1:10" customFormat="1" x14ac:dyDescent="0.3">
      <c r="A4157" s="7" t="s">
        <v>9907</v>
      </c>
      <c r="B4157" s="7" t="s">
        <v>9908</v>
      </c>
      <c r="C4157" s="33">
        <v>0</v>
      </c>
      <c r="D4157" s="52">
        <v>512890</v>
      </c>
      <c r="E4157" s="70">
        <v>0</v>
      </c>
      <c r="F4157" s="122">
        <f t="shared" si="196"/>
        <v>769335</v>
      </c>
      <c r="G4157" s="105">
        <f t="shared" si="197"/>
        <v>205156</v>
      </c>
      <c r="H4157" s="105">
        <f t="shared" si="198"/>
        <v>333378.5</v>
      </c>
      <c r="I4157" s="7" t="s">
        <v>17519</v>
      </c>
      <c r="J4157" s="7" t="s">
        <v>1433</v>
      </c>
    </row>
    <row r="4158" spans="1:10" customFormat="1" x14ac:dyDescent="0.3">
      <c r="A4158" s="7" t="s">
        <v>9909</v>
      </c>
      <c r="B4158" s="7" t="s">
        <v>9910</v>
      </c>
      <c r="C4158" s="33">
        <v>0</v>
      </c>
      <c r="D4158" s="52">
        <v>83300</v>
      </c>
      <c r="E4158" s="70">
        <v>0</v>
      </c>
      <c r="F4158" s="122">
        <f t="shared" si="196"/>
        <v>124950</v>
      </c>
      <c r="G4158" s="105">
        <f t="shared" si="197"/>
        <v>33320</v>
      </c>
      <c r="H4158" s="105">
        <f t="shared" si="198"/>
        <v>54145</v>
      </c>
      <c r="I4158" s="7" t="s">
        <v>17519</v>
      </c>
      <c r="J4158" s="7" t="s">
        <v>272</v>
      </c>
    </row>
    <row r="4159" spans="1:10" customFormat="1" x14ac:dyDescent="0.3">
      <c r="A4159" s="7" t="s">
        <v>9911</v>
      </c>
      <c r="B4159" s="7" t="s">
        <v>9912</v>
      </c>
      <c r="C4159" s="33">
        <v>0</v>
      </c>
      <c r="D4159" s="52">
        <v>333200</v>
      </c>
      <c r="E4159" s="70">
        <v>0</v>
      </c>
      <c r="F4159" s="122">
        <f t="shared" si="196"/>
        <v>499800</v>
      </c>
      <c r="G4159" s="105">
        <f t="shared" si="197"/>
        <v>133280</v>
      </c>
      <c r="H4159" s="105">
        <f t="shared" si="198"/>
        <v>216580</v>
      </c>
      <c r="I4159" s="7" t="s">
        <v>17519</v>
      </c>
      <c r="J4159" s="7" t="s">
        <v>2</v>
      </c>
    </row>
    <row r="4160" spans="1:10" customFormat="1" x14ac:dyDescent="0.3">
      <c r="A4160" s="7" t="s">
        <v>9913</v>
      </c>
      <c r="B4160" s="7" t="s">
        <v>9914</v>
      </c>
      <c r="C4160" s="33">
        <v>0</v>
      </c>
      <c r="D4160" s="52">
        <v>235620</v>
      </c>
      <c r="E4160" s="70">
        <v>0</v>
      </c>
      <c r="F4160" s="122">
        <f t="shared" si="196"/>
        <v>353430</v>
      </c>
      <c r="G4160" s="105">
        <f t="shared" si="197"/>
        <v>94248</v>
      </c>
      <c r="H4160" s="105">
        <f t="shared" si="198"/>
        <v>153153</v>
      </c>
      <c r="I4160" s="7" t="s">
        <v>17519</v>
      </c>
      <c r="J4160" s="7" t="s">
        <v>2</v>
      </c>
    </row>
    <row r="4161" spans="1:10" customFormat="1" x14ac:dyDescent="0.3">
      <c r="A4161" s="7" t="s">
        <v>9915</v>
      </c>
      <c r="B4161" s="7" t="s">
        <v>9916</v>
      </c>
      <c r="C4161" s="33">
        <v>0</v>
      </c>
      <c r="D4161" s="52">
        <v>166600</v>
      </c>
      <c r="E4161" s="70">
        <v>0</v>
      </c>
      <c r="F4161" s="122">
        <f t="shared" si="196"/>
        <v>249900</v>
      </c>
      <c r="G4161" s="105">
        <f t="shared" si="197"/>
        <v>66640</v>
      </c>
      <c r="H4161" s="105">
        <f t="shared" si="198"/>
        <v>108290</v>
      </c>
      <c r="I4161" s="7" t="s">
        <v>17519</v>
      </c>
      <c r="J4161" s="7" t="s">
        <v>2</v>
      </c>
    </row>
    <row r="4162" spans="1:10" customFormat="1" x14ac:dyDescent="0.3">
      <c r="A4162" s="7" t="s">
        <v>9917</v>
      </c>
      <c r="B4162" s="7" t="s">
        <v>9918</v>
      </c>
      <c r="C4162" s="33">
        <v>0</v>
      </c>
      <c r="D4162" s="52">
        <v>99480.43</v>
      </c>
      <c r="E4162" s="70">
        <v>0</v>
      </c>
      <c r="F4162" s="122">
        <f t="shared" si="196"/>
        <v>149220.64499999999</v>
      </c>
      <c r="G4162" s="105">
        <f t="shared" si="197"/>
        <v>39792.171999999999</v>
      </c>
      <c r="H4162" s="105">
        <f t="shared" si="198"/>
        <v>64662.279499999997</v>
      </c>
      <c r="I4162" s="7" t="s">
        <v>17519</v>
      </c>
      <c r="J4162" s="7" t="s">
        <v>2</v>
      </c>
    </row>
    <row r="4163" spans="1:10" customFormat="1" x14ac:dyDescent="0.3">
      <c r="A4163" s="7" t="s">
        <v>9919</v>
      </c>
      <c r="B4163" s="7" t="s">
        <v>9920</v>
      </c>
      <c r="C4163" s="33">
        <v>188020</v>
      </c>
      <c r="D4163" s="52">
        <v>259420</v>
      </c>
      <c r="E4163" s="70">
        <v>259420</v>
      </c>
      <c r="F4163" s="122">
        <f t="shared" si="196"/>
        <v>389130</v>
      </c>
      <c r="G4163" s="105">
        <f t="shared" si="197"/>
        <v>103768</v>
      </c>
      <c r="H4163" s="105">
        <f t="shared" si="198"/>
        <v>168623</v>
      </c>
      <c r="I4163" s="7" t="s">
        <v>17519</v>
      </c>
      <c r="J4163" s="7" t="s">
        <v>2</v>
      </c>
    </row>
    <row r="4164" spans="1:10" customFormat="1" x14ac:dyDescent="0.3">
      <c r="A4164" s="7" t="s">
        <v>9921</v>
      </c>
      <c r="B4164" s="7" t="s">
        <v>9922</v>
      </c>
      <c r="C4164" s="33">
        <v>0</v>
      </c>
      <c r="D4164" s="52">
        <v>101150</v>
      </c>
      <c r="E4164" s="70">
        <v>0</v>
      </c>
      <c r="F4164" s="122">
        <f t="shared" si="196"/>
        <v>151725</v>
      </c>
      <c r="G4164" s="105">
        <f t="shared" si="197"/>
        <v>40460</v>
      </c>
      <c r="H4164" s="105">
        <f t="shared" si="198"/>
        <v>65747.5</v>
      </c>
      <c r="I4164" s="7" t="s">
        <v>17519</v>
      </c>
      <c r="J4164" s="7" t="s">
        <v>2</v>
      </c>
    </row>
    <row r="4165" spans="1:10" customFormat="1" x14ac:dyDescent="0.3">
      <c r="A4165" s="7" t="s">
        <v>9923</v>
      </c>
      <c r="B4165" s="7" t="s">
        <v>9924</v>
      </c>
      <c r="C4165" s="33">
        <v>0</v>
      </c>
      <c r="D4165" s="52">
        <v>101150</v>
      </c>
      <c r="E4165" s="70">
        <v>0</v>
      </c>
      <c r="F4165" s="122">
        <f t="shared" si="196"/>
        <v>151725</v>
      </c>
      <c r="G4165" s="105">
        <f t="shared" si="197"/>
        <v>40460</v>
      </c>
      <c r="H4165" s="105">
        <f t="shared" si="198"/>
        <v>65747.5</v>
      </c>
      <c r="I4165" s="7" t="s">
        <v>17519</v>
      </c>
      <c r="J4165" s="7" t="s">
        <v>2</v>
      </c>
    </row>
    <row r="4166" spans="1:10" customFormat="1" x14ac:dyDescent="0.3">
      <c r="A4166" s="7" t="s">
        <v>9925</v>
      </c>
      <c r="B4166" s="7" t="s">
        <v>9926</v>
      </c>
      <c r="C4166" s="33">
        <v>0</v>
      </c>
      <c r="D4166" s="52">
        <v>101150</v>
      </c>
      <c r="E4166" s="70">
        <v>0</v>
      </c>
      <c r="F4166" s="122">
        <f t="shared" si="196"/>
        <v>151725</v>
      </c>
      <c r="G4166" s="105">
        <f t="shared" si="197"/>
        <v>40460</v>
      </c>
      <c r="H4166" s="105">
        <f t="shared" si="198"/>
        <v>65747.5</v>
      </c>
      <c r="I4166" s="7" t="s">
        <v>17519</v>
      </c>
      <c r="J4166" s="7" t="s">
        <v>2</v>
      </c>
    </row>
    <row r="4167" spans="1:10" customFormat="1" x14ac:dyDescent="0.3">
      <c r="A4167" s="7" t="s">
        <v>9927</v>
      </c>
      <c r="B4167" s="7" t="s">
        <v>9928</v>
      </c>
      <c r="C4167" s="33">
        <v>0</v>
      </c>
      <c r="D4167" s="52">
        <v>101150</v>
      </c>
      <c r="E4167" s="70">
        <v>0</v>
      </c>
      <c r="F4167" s="122">
        <f t="shared" si="196"/>
        <v>151725</v>
      </c>
      <c r="G4167" s="105">
        <f t="shared" si="197"/>
        <v>40460</v>
      </c>
      <c r="H4167" s="105">
        <f t="shared" si="198"/>
        <v>65747.5</v>
      </c>
      <c r="I4167" s="7" t="s">
        <v>17519</v>
      </c>
      <c r="J4167" s="7" t="s">
        <v>272</v>
      </c>
    </row>
    <row r="4168" spans="1:10" customFormat="1" x14ac:dyDescent="0.3">
      <c r="A4168" s="7" t="s">
        <v>9929</v>
      </c>
      <c r="B4168" s="7" t="s">
        <v>9930</v>
      </c>
      <c r="C4168" s="33">
        <v>0</v>
      </c>
      <c r="D4168" s="52">
        <v>101150</v>
      </c>
      <c r="E4168" s="70">
        <v>0</v>
      </c>
      <c r="F4168" s="122">
        <f t="shared" si="196"/>
        <v>151725</v>
      </c>
      <c r="G4168" s="105">
        <f t="shared" si="197"/>
        <v>40460</v>
      </c>
      <c r="H4168" s="105">
        <f t="shared" si="198"/>
        <v>65747.5</v>
      </c>
      <c r="I4168" s="7" t="s">
        <v>17519</v>
      </c>
      <c r="J4168" s="7" t="s">
        <v>272</v>
      </c>
    </row>
    <row r="4169" spans="1:10" customFormat="1" x14ac:dyDescent="0.3">
      <c r="A4169" s="7" t="s">
        <v>9931</v>
      </c>
      <c r="B4169" s="7" t="s">
        <v>9932</v>
      </c>
      <c r="C4169" s="33">
        <v>0</v>
      </c>
      <c r="D4169" s="52">
        <v>547400</v>
      </c>
      <c r="E4169" s="70">
        <v>0</v>
      </c>
      <c r="F4169" s="122">
        <f t="shared" si="196"/>
        <v>821100</v>
      </c>
      <c r="G4169" s="105">
        <f t="shared" si="197"/>
        <v>218960</v>
      </c>
      <c r="H4169" s="105">
        <f t="shared" si="198"/>
        <v>355810</v>
      </c>
      <c r="I4169" s="7" t="s">
        <v>17519</v>
      </c>
      <c r="J4169" s="7" t="s">
        <v>1433</v>
      </c>
    </row>
    <row r="4170" spans="1:10" customFormat="1" x14ac:dyDescent="0.3">
      <c r="A4170" s="7" t="s">
        <v>9933</v>
      </c>
      <c r="B4170" s="7" t="s">
        <v>9934</v>
      </c>
      <c r="C4170" s="33">
        <v>0</v>
      </c>
      <c r="D4170" s="52">
        <v>12376</v>
      </c>
      <c r="E4170" s="70">
        <v>0</v>
      </c>
      <c r="F4170" s="122">
        <f t="shared" si="196"/>
        <v>18564</v>
      </c>
      <c r="G4170" s="105">
        <f t="shared" si="197"/>
        <v>4950.4000000000005</v>
      </c>
      <c r="H4170" s="105">
        <f t="shared" si="198"/>
        <v>8044.4000000000005</v>
      </c>
      <c r="I4170" s="7" t="s">
        <v>17519</v>
      </c>
      <c r="J4170" s="7" t="s">
        <v>711</v>
      </c>
    </row>
    <row r="4171" spans="1:10" customFormat="1" x14ac:dyDescent="0.3">
      <c r="A4171" s="7" t="s">
        <v>9935</v>
      </c>
      <c r="B4171" s="7" t="s">
        <v>9936</v>
      </c>
      <c r="C4171" s="33">
        <v>0</v>
      </c>
      <c r="D4171" s="52">
        <v>12376</v>
      </c>
      <c r="E4171" s="70">
        <v>0</v>
      </c>
      <c r="F4171" s="122">
        <f t="shared" si="196"/>
        <v>18564</v>
      </c>
      <c r="G4171" s="105">
        <f t="shared" si="197"/>
        <v>4950.4000000000005</v>
      </c>
      <c r="H4171" s="105">
        <f t="shared" si="198"/>
        <v>8044.4000000000005</v>
      </c>
      <c r="I4171" s="7" t="s">
        <v>17519</v>
      </c>
      <c r="J4171" s="7" t="s">
        <v>711</v>
      </c>
    </row>
    <row r="4172" spans="1:10" customFormat="1" x14ac:dyDescent="0.3">
      <c r="A4172" s="7" t="s">
        <v>9937</v>
      </c>
      <c r="B4172" s="7" t="s">
        <v>9938</v>
      </c>
      <c r="C4172" s="33">
        <v>0</v>
      </c>
      <c r="D4172" s="52">
        <v>116620</v>
      </c>
      <c r="E4172" s="70">
        <v>0</v>
      </c>
      <c r="F4172" s="122">
        <f t="shared" si="196"/>
        <v>174930</v>
      </c>
      <c r="G4172" s="105">
        <f t="shared" si="197"/>
        <v>46648</v>
      </c>
      <c r="H4172" s="105">
        <f t="shared" si="198"/>
        <v>75803</v>
      </c>
      <c r="I4172" s="7" t="s">
        <v>17519</v>
      </c>
      <c r="J4172" s="7" t="s">
        <v>2</v>
      </c>
    </row>
    <row r="4173" spans="1:10" customFormat="1" x14ac:dyDescent="0.3">
      <c r="A4173" s="7" t="s">
        <v>9939</v>
      </c>
      <c r="B4173" s="7" t="s">
        <v>9940</v>
      </c>
      <c r="C4173" s="33">
        <v>0</v>
      </c>
      <c r="D4173" s="52">
        <v>553836.71</v>
      </c>
      <c r="E4173" s="70">
        <v>0</v>
      </c>
      <c r="F4173" s="122">
        <f t="shared" si="196"/>
        <v>830755.06499999994</v>
      </c>
      <c r="G4173" s="105">
        <f t="shared" si="197"/>
        <v>221534.68400000001</v>
      </c>
      <c r="H4173" s="105">
        <f t="shared" si="198"/>
        <v>359993.8615</v>
      </c>
      <c r="I4173" s="7" t="s">
        <v>17519</v>
      </c>
      <c r="J4173" s="7" t="s">
        <v>2</v>
      </c>
    </row>
    <row r="4174" spans="1:10" customFormat="1" x14ac:dyDescent="0.3">
      <c r="A4174" s="7" t="s">
        <v>9941</v>
      </c>
      <c r="B4174" s="7" t="s">
        <v>9942</v>
      </c>
      <c r="C4174" s="33">
        <v>0</v>
      </c>
      <c r="D4174" s="52">
        <v>152320</v>
      </c>
      <c r="E4174" s="70">
        <v>0</v>
      </c>
      <c r="F4174" s="122">
        <f t="shared" si="196"/>
        <v>228480</v>
      </c>
      <c r="G4174" s="105">
        <f t="shared" si="197"/>
        <v>60928</v>
      </c>
      <c r="H4174" s="105">
        <f t="shared" si="198"/>
        <v>99008</v>
      </c>
      <c r="I4174" s="7" t="s">
        <v>17519</v>
      </c>
      <c r="J4174" s="7" t="s">
        <v>2</v>
      </c>
    </row>
    <row r="4175" spans="1:10" customFormat="1" x14ac:dyDescent="0.3">
      <c r="A4175" s="7" t="s">
        <v>9943</v>
      </c>
      <c r="B4175" s="7" t="s">
        <v>9944</v>
      </c>
      <c r="C4175" s="33">
        <v>0</v>
      </c>
      <c r="D4175" s="52">
        <v>83300</v>
      </c>
      <c r="E4175" s="70">
        <v>0</v>
      </c>
      <c r="F4175" s="122">
        <f t="shared" si="196"/>
        <v>124950</v>
      </c>
      <c r="G4175" s="105">
        <f t="shared" si="197"/>
        <v>33320</v>
      </c>
      <c r="H4175" s="105">
        <f t="shared" si="198"/>
        <v>54145</v>
      </c>
      <c r="I4175" s="7" t="s">
        <v>17519</v>
      </c>
      <c r="J4175" s="7" t="s">
        <v>272</v>
      </c>
    </row>
    <row r="4176" spans="1:10" customFormat="1" x14ac:dyDescent="0.3">
      <c r="A4176" s="7" t="s">
        <v>9945</v>
      </c>
      <c r="B4176" s="7" t="s">
        <v>9946</v>
      </c>
      <c r="C4176" s="33">
        <v>0</v>
      </c>
      <c r="D4176" s="52">
        <v>202300</v>
      </c>
      <c r="E4176" s="70">
        <v>0</v>
      </c>
      <c r="F4176" s="122">
        <f t="shared" si="196"/>
        <v>303450</v>
      </c>
      <c r="G4176" s="105">
        <f t="shared" si="197"/>
        <v>80920</v>
      </c>
      <c r="H4176" s="105">
        <f t="shared" si="198"/>
        <v>131495</v>
      </c>
      <c r="I4176" s="7" t="s">
        <v>17519</v>
      </c>
      <c r="J4176" s="7" t="s">
        <v>272</v>
      </c>
    </row>
    <row r="4177" spans="1:10" customFormat="1" x14ac:dyDescent="0.3">
      <c r="A4177" s="7" t="s">
        <v>9947</v>
      </c>
      <c r="B4177" s="7" t="s">
        <v>9948</v>
      </c>
      <c r="C4177" s="33">
        <v>0</v>
      </c>
      <c r="D4177" s="52">
        <v>202300</v>
      </c>
      <c r="E4177" s="70">
        <v>0</v>
      </c>
      <c r="F4177" s="122">
        <f t="shared" si="196"/>
        <v>303450</v>
      </c>
      <c r="G4177" s="105">
        <f t="shared" si="197"/>
        <v>80920</v>
      </c>
      <c r="H4177" s="105">
        <f t="shared" si="198"/>
        <v>131495</v>
      </c>
      <c r="I4177" s="7" t="s">
        <v>17519</v>
      </c>
      <c r="J4177" s="7" t="s">
        <v>272</v>
      </c>
    </row>
    <row r="4178" spans="1:10" customFormat="1" x14ac:dyDescent="0.3">
      <c r="A4178" s="7" t="s">
        <v>9949</v>
      </c>
      <c r="B4178" s="7" t="s">
        <v>9950</v>
      </c>
      <c r="C4178" s="33">
        <v>0</v>
      </c>
      <c r="D4178" s="52">
        <v>4582</v>
      </c>
      <c r="E4178" s="70">
        <v>0</v>
      </c>
      <c r="F4178" s="122">
        <f t="shared" si="196"/>
        <v>6873</v>
      </c>
      <c r="G4178" s="105">
        <f t="shared" si="197"/>
        <v>1832.8000000000002</v>
      </c>
      <c r="H4178" s="105">
        <f t="shared" si="198"/>
        <v>2978.3</v>
      </c>
      <c r="I4178" s="7" t="s">
        <v>17519</v>
      </c>
      <c r="J4178" s="7" t="s">
        <v>2</v>
      </c>
    </row>
    <row r="4179" spans="1:10" customFormat="1" x14ac:dyDescent="0.3">
      <c r="A4179" s="7" t="s">
        <v>9951</v>
      </c>
      <c r="B4179" s="7" t="s">
        <v>9952</v>
      </c>
      <c r="C4179" s="33">
        <v>0</v>
      </c>
      <c r="D4179" s="52">
        <v>35509.599999999999</v>
      </c>
      <c r="E4179" s="70">
        <v>0</v>
      </c>
      <c r="F4179" s="122">
        <f t="shared" si="196"/>
        <v>53264.399999999994</v>
      </c>
      <c r="G4179" s="105">
        <f t="shared" si="197"/>
        <v>14203.84</v>
      </c>
      <c r="H4179" s="105">
        <f t="shared" si="198"/>
        <v>23081.24</v>
      </c>
      <c r="I4179" s="7" t="s">
        <v>17519</v>
      </c>
      <c r="J4179" s="7" t="s">
        <v>2</v>
      </c>
    </row>
    <row r="4180" spans="1:10" customFormat="1" x14ac:dyDescent="0.3">
      <c r="A4180" s="7" t="s">
        <v>9953</v>
      </c>
      <c r="B4180" s="7" t="s">
        <v>9954</v>
      </c>
      <c r="C4180" s="33">
        <v>0</v>
      </c>
      <c r="D4180" s="52">
        <v>515270</v>
      </c>
      <c r="E4180" s="70">
        <v>0</v>
      </c>
      <c r="F4180" s="122">
        <f t="shared" si="196"/>
        <v>772905</v>
      </c>
      <c r="G4180" s="105">
        <f t="shared" si="197"/>
        <v>206108</v>
      </c>
      <c r="H4180" s="105">
        <f t="shared" si="198"/>
        <v>334925.5</v>
      </c>
      <c r="I4180" s="7" t="s">
        <v>17519</v>
      </c>
      <c r="J4180" s="7" t="s">
        <v>2</v>
      </c>
    </row>
    <row r="4181" spans="1:10" customFormat="1" x14ac:dyDescent="0.3">
      <c r="A4181" s="7" t="s">
        <v>9955</v>
      </c>
      <c r="B4181" s="7" t="s">
        <v>9956</v>
      </c>
      <c r="C4181" s="33">
        <v>0</v>
      </c>
      <c r="D4181" s="52">
        <v>258230</v>
      </c>
      <c r="E4181" s="70">
        <v>0</v>
      </c>
      <c r="F4181" s="122">
        <f t="shared" si="196"/>
        <v>387345</v>
      </c>
      <c r="G4181" s="105">
        <f t="shared" si="197"/>
        <v>103292</v>
      </c>
      <c r="H4181" s="105">
        <f t="shared" si="198"/>
        <v>167849.5</v>
      </c>
      <c r="I4181" s="7" t="s">
        <v>17519</v>
      </c>
      <c r="J4181" s="7" t="s">
        <v>2</v>
      </c>
    </row>
    <row r="4182" spans="1:10" customFormat="1" x14ac:dyDescent="0.3">
      <c r="A4182" s="7" t="s">
        <v>9957</v>
      </c>
      <c r="B4182" s="7" t="s">
        <v>9958</v>
      </c>
      <c r="C4182" s="33">
        <v>19.16</v>
      </c>
      <c r="D4182" s="52">
        <v>19.16</v>
      </c>
      <c r="E4182" s="70">
        <v>42.08</v>
      </c>
      <c r="F4182" s="122">
        <f t="shared" si="196"/>
        <v>63.12</v>
      </c>
      <c r="G4182" s="105">
        <f t="shared" si="197"/>
        <v>16.832000000000001</v>
      </c>
      <c r="H4182" s="105">
        <f t="shared" si="198"/>
        <v>27.352</v>
      </c>
      <c r="I4182" s="7" t="s">
        <v>17519</v>
      </c>
      <c r="J4182" s="7" t="s">
        <v>1109</v>
      </c>
    </row>
    <row r="4183" spans="1:10" customFormat="1" x14ac:dyDescent="0.3">
      <c r="A4183" s="7" t="s">
        <v>9959</v>
      </c>
      <c r="B4183" s="7" t="s">
        <v>9960</v>
      </c>
      <c r="C4183" s="33">
        <v>0</v>
      </c>
      <c r="D4183" s="52">
        <v>15351</v>
      </c>
      <c r="E4183" s="70">
        <v>0</v>
      </c>
      <c r="F4183" s="122">
        <f t="shared" si="196"/>
        <v>23026.5</v>
      </c>
      <c r="G4183" s="105">
        <f t="shared" si="197"/>
        <v>6140.4000000000005</v>
      </c>
      <c r="H4183" s="105">
        <f t="shared" si="198"/>
        <v>9978.15</v>
      </c>
      <c r="I4183" s="7" t="s">
        <v>17519</v>
      </c>
      <c r="J4183" s="7" t="s">
        <v>2</v>
      </c>
    </row>
    <row r="4184" spans="1:10" customFormat="1" x14ac:dyDescent="0.3">
      <c r="A4184" s="7" t="s">
        <v>9961</v>
      </c>
      <c r="B4184" s="7" t="s">
        <v>9962</v>
      </c>
      <c r="C4184" s="33">
        <v>0</v>
      </c>
      <c r="D4184" s="52">
        <v>27.47</v>
      </c>
      <c r="E4184" s="70">
        <v>0</v>
      </c>
      <c r="F4184" s="122">
        <f t="shared" si="196"/>
        <v>41.204999999999998</v>
      </c>
      <c r="G4184" s="105">
        <f t="shared" si="197"/>
        <v>10.988</v>
      </c>
      <c r="H4184" s="105">
        <f t="shared" si="198"/>
        <v>17.855499999999999</v>
      </c>
      <c r="I4184" s="7" t="s">
        <v>17519</v>
      </c>
      <c r="J4184" s="7" t="s">
        <v>1109</v>
      </c>
    </row>
    <row r="4185" spans="1:10" customFormat="1" x14ac:dyDescent="0.3">
      <c r="A4185" s="7" t="s">
        <v>9963</v>
      </c>
      <c r="B4185" s="7" t="s">
        <v>9964</v>
      </c>
      <c r="C4185" s="33">
        <v>326060</v>
      </c>
      <c r="D4185" s="52">
        <v>326060</v>
      </c>
      <c r="E4185" s="70">
        <v>12980.52</v>
      </c>
      <c r="F4185" s="122">
        <f t="shared" si="196"/>
        <v>19470.78</v>
      </c>
      <c r="G4185" s="105">
        <f t="shared" si="197"/>
        <v>5192.2079999999996</v>
      </c>
      <c r="H4185" s="105">
        <f t="shared" si="198"/>
        <v>8437.3379999999997</v>
      </c>
      <c r="I4185" s="7" t="s">
        <v>17519</v>
      </c>
      <c r="J4185" s="7" t="s">
        <v>1104</v>
      </c>
    </row>
    <row r="4186" spans="1:10" customFormat="1" x14ac:dyDescent="0.3">
      <c r="A4186" s="7" t="s">
        <v>9965</v>
      </c>
      <c r="B4186" s="7" t="s">
        <v>9966</v>
      </c>
      <c r="C4186" s="33">
        <v>0</v>
      </c>
      <c r="D4186" s="52">
        <v>128520</v>
      </c>
      <c r="E4186" s="70">
        <v>0</v>
      </c>
      <c r="F4186" s="122">
        <f t="shared" si="196"/>
        <v>192780</v>
      </c>
      <c r="G4186" s="105">
        <f t="shared" si="197"/>
        <v>51408</v>
      </c>
      <c r="H4186" s="105">
        <f t="shared" si="198"/>
        <v>83538</v>
      </c>
      <c r="I4186" s="7" t="s">
        <v>17519</v>
      </c>
      <c r="J4186" s="7" t="s">
        <v>1433</v>
      </c>
    </row>
    <row r="4187" spans="1:10" customFormat="1" x14ac:dyDescent="0.3">
      <c r="A4187" s="7" t="s">
        <v>9967</v>
      </c>
      <c r="B4187" s="7" t="s">
        <v>9968</v>
      </c>
      <c r="C4187" s="33">
        <v>0</v>
      </c>
      <c r="D4187" s="52">
        <v>71400</v>
      </c>
      <c r="E4187" s="70">
        <v>0</v>
      </c>
      <c r="F4187" s="122">
        <f t="shared" si="196"/>
        <v>107100</v>
      </c>
      <c r="G4187" s="105">
        <f t="shared" si="197"/>
        <v>28560</v>
      </c>
      <c r="H4187" s="105">
        <f t="shared" si="198"/>
        <v>46410</v>
      </c>
      <c r="I4187" s="7" t="s">
        <v>17519</v>
      </c>
      <c r="J4187" s="7" t="s">
        <v>2</v>
      </c>
    </row>
    <row r="4188" spans="1:10" customFormat="1" x14ac:dyDescent="0.3">
      <c r="A4188" s="7" t="s">
        <v>9969</v>
      </c>
      <c r="B4188" s="7" t="s">
        <v>9970</v>
      </c>
      <c r="C4188" s="33">
        <v>0</v>
      </c>
      <c r="D4188" s="52">
        <v>258130.04</v>
      </c>
      <c r="E4188" s="70">
        <v>0</v>
      </c>
      <c r="F4188" s="122">
        <f t="shared" si="196"/>
        <v>387195.06</v>
      </c>
      <c r="G4188" s="105">
        <f t="shared" si="197"/>
        <v>103252.016</v>
      </c>
      <c r="H4188" s="105">
        <f t="shared" si="198"/>
        <v>167784.52600000001</v>
      </c>
      <c r="I4188" s="7" t="s">
        <v>17519</v>
      </c>
      <c r="J4188" s="7" t="s">
        <v>2</v>
      </c>
    </row>
    <row r="4189" spans="1:10" customFormat="1" x14ac:dyDescent="0.3">
      <c r="A4189" s="7" t="s">
        <v>9971</v>
      </c>
      <c r="B4189" s="7" t="s">
        <v>9972</v>
      </c>
      <c r="C4189" s="66">
        <v>0</v>
      </c>
      <c r="D4189" s="68">
        <v>385560</v>
      </c>
      <c r="E4189" s="70">
        <v>0</v>
      </c>
      <c r="F4189" s="122">
        <f t="shared" si="196"/>
        <v>578340</v>
      </c>
      <c r="G4189" s="105">
        <f t="shared" si="197"/>
        <v>154224</v>
      </c>
      <c r="H4189" s="105">
        <f t="shared" si="198"/>
        <v>250614</v>
      </c>
      <c r="I4189" s="7" t="s">
        <v>17519</v>
      </c>
      <c r="J4189" s="7" t="s">
        <v>2</v>
      </c>
    </row>
    <row r="4190" spans="1:10" customFormat="1" x14ac:dyDescent="0.3">
      <c r="A4190" s="7" t="s">
        <v>9973</v>
      </c>
      <c r="B4190" s="7" t="s">
        <v>9974</v>
      </c>
      <c r="C4190" s="33">
        <v>0</v>
      </c>
      <c r="D4190" s="52">
        <v>71400</v>
      </c>
      <c r="E4190" s="70">
        <v>0</v>
      </c>
      <c r="F4190" s="122">
        <f t="shared" si="196"/>
        <v>107100</v>
      </c>
      <c r="G4190" s="105">
        <f t="shared" si="197"/>
        <v>28560</v>
      </c>
      <c r="H4190" s="105">
        <f t="shared" si="198"/>
        <v>46410</v>
      </c>
      <c r="I4190" s="7" t="s">
        <v>17519</v>
      </c>
      <c r="J4190" s="7" t="s">
        <v>2</v>
      </c>
    </row>
    <row r="4191" spans="1:10" customFormat="1" x14ac:dyDescent="0.3">
      <c r="A4191" s="7" t="s">
        <v>9975</v>
      </c>
      <c r="B4191" s="7" t="s">
        <v>9976</v>
      </c>
      <c r="C4191" s="33">
        <v>158270</v>
      </c>
      <c r="D4191" s="52">
        <v>176358</v>
      </c>
      <c r="E4191" s="70">
        <v>165410</v>
      </c>
      <c r="F4191" s="122">
        <f t="shared" si="196"/>
        <v>248115</v>
      </c>
      <c r="G4191" s="105">
        <f t="shared" si="197"/>
        <v>66164</v>
      </c>
      <c r="H4191" s="105">
        <f t="shared" si="198"/>
        <v>107516.5</v>
      </c>
      <c r="I4191" s="7" t="s">
        <v>17519</v>
      </c>
      <c r="J4191" s="7" t="s">
        <v>2</v>
      </c>
    </row>
    <row r="4192" spans="1:10" customFormat="1" x14ac:dyDescent="0.3">
      <c r="A4192" s="7" t="s">
        <v>9977</v>
      </c>
      <c r="B4192" s="7" t="s">
        <v>9978</v>
      </c>
      <c r="C4192" s="33">
        <v>0</v>
      </c>
      <c r="D4192" s="52">
        <v>73780</v>
      </c>
      <c r="E4192" s="70">
        <v>73780</v>
      </c>
      <c r="F4192" s="122">
        <f t="shared" si="196"/>
        <v>110670</v>
      </c>
      <c r="G4192" s="105">
        <f t="shared" si="197"/>
        <v>29512</v>
      </c>
      <c r="H4192" s="105">
        <f t="shared" si="198"/>
        <v>47957</v>
      </c>
      <c r="I4192" s="7" t="s">
        <v>17519</v>
      </c>
      <c r="J4192" s="7" t="s">
        <v>2</v>
      </c>
    </row>
    <row r="4193" spans="1:10" customFormat="1" x14ac:dyDescent="0.3">
      <c r="A4193" s="7" t="s">
        <v>9979</v>
      </c>
      <c r="B4193" s="7" t="s">
        <v>9980</v>
      </c>
      <c r="C4193" s="33">
        <v>0</v>
      </c>
      <c r="D4193" s="52">
        <v>71400</v>
      </c>
      <c r="E4193" s="70">
        <v>0</v>
      </c>
      <c r="F4193" s="122">
        <f t="shared" si="196"/>
        <v>107100</v>
      </c>
      <c r="G4193" s="105">
        <f t="shared" si="197"/>
        <v>28560</v>
      </c>
      <c r="H4193" s="105">
        <f t="shared" si="198"/>
        <v>46410</v>
      </c>
      <c r="I4193" s="7" t="s">
        <v>17519</v>
      </c>
      <c r="J4193" s="7" t="s">
        <v>2</v>
      </c>
    </row>
    <row r="4194" spans="1:10" customFormat="1" x14ac:dyDescent="0.3">
      <c r="A4194" s="7" t="s">
        <v>9981</v>
      </c>
      <c r="B4194" s="7" t="s">
        <v>9982</v>
      </c>
      <c r="C4194" s="33">
        <v>0</v>
      </c>
      <c r="D4194" s="52">
        <v>71400</v>
      </c>
      <c r="E4194" s="70">
        <v>0</v>
      </c>
      <c r="F4194" s="122">
        <f t="shared" si="196"/>
        <v>107100</v>
      </c>
      <c r="G4194" s="105">
        <f t="shared" si="197"/>
        <v>28560</v>
      </c>
      <c r="H4194" s="105">
        <f t="shared" si="198"/>
        <v>46410</v>
      </c>
      <c r="I4194" s="7" t="s">
        <v>17519</v>
      </c>
      <c r="J4194" s="7" t="s">
        <v>2</v>
      </c>
    </row>
    <row r="4195" spans="1:10" customFormat="1" x14ac:dyDescent="0.3">
      <c r="A4195" s="7" t="s">
        <v>9983</v>
      </c>
      <c r="B4195" s="7" t="s">
        <v>9984</v>
      </c>
      <c r="C4195" s="33">
        <v>0</v>
      </c>
      <c r="D4195" s="52">
        <v>77350</v>
      </c>
      <c r="E4195" s="70">
        <v>0</v>
      </c>
      <c r="F4195" s="122">
        <f t="shared" si="196"/>
        <v>116025</v>
      </c>
      <c r="G4195" s="105">
        <f t="shared" si="197"/>
        <v>30940</v>
      </c>
      <c r="H4195" s="105">
        <f t="shared" si="198"/>
        <v>50277.5</v>
      </c>
      <c r="I4195" s="7" t="s">
        <v>17519</v>
      </c>
      <c r="J4195" s="7" t="s">
        <v>2</v>
      </c>
    </row>
    <row r="4196" spans="1:10" customFormat="1" x14ac:dyDescent="0.3">
      <c r="A4196" s="7" t="s">
        <v>9985</v>
      </c>
      <c r="B4196" s="7" t="s">
        <v>9986</v>
      </c>
      <c r="C4196" s="33">
        <v>0</v>
      </c>
      <c r="D4196" s="52">
        <v>190400</v>
      </c>
      <c r="E4196" s="70">
        <v>0</v>
      </c>
      <c r="F4196" s="122">
        <f t="shared" si="196"/>
        <v>285600</v>
      </c>
      <c r="G4196" s="105">
        <f t="shared" si="197"/>
        <v>76160</v>
      </c>
      <c r="H4196" s="105">
        <f t="shared" si="198"/>
        <v>123760</v>
      </c>
      <c r="I4196" s="7" t="s">
        <v>17519</v>
      </c>
      <c r="J4196" s="7" t="s">
        <v>2</v>
      </c>
    </row>
    <row r="4197" spans="1:10" customFormat="1" x14ac:dyDescent="0.3">
      <c r="A4197" s="7" t="s">
        <v>9987</v>
      </c>
      <c r="B4197" s="7" t="s">
        <v>9988</v>
      </c>
      <c r="C4197" s="33">
        <v>0</v>
      </c>
      <c r="D4197" s="52">
        <v>71400</v>
      </c>
      <c r="E4197" s="70">
        <v>0</v>
      </c>
      <c r="F4197" s="122">
        <f t="shared" si="196"/>
        <v>107100</v>
      </c>
      <c r="G4197" s="105">
        <f t="shared" si="197"/>
        <v>28560</v>
      </c>
      <c r="H4197" s="105">
        <f t="shared" si="198"/>
        <v>46410</v>
      </c>
      <c r="I4197" s="7" t="s">
        <v>17519</v>
      </c>
      <c r="J4197" s="7" t="s">
        <v>2</v>
      </c>
    </row>
    <row r="4198" spans="1:10" customFormat="1" x14ac:dyDescent="0.3">
      <c r="A4198" s="7" t="s">
        <v>9989</v>
      </c>
      <c r="B4198" s="7" t="s">
        <v>9990</v>
      </c>
      <c r="C4198" s="33">
        <v>0</v>
      </c>
      <c r="D4198" s="52">
        <v>138159</v>
      </c>
      <c r="E4198" s="70">
        <v>0</v>
      </c>
      <c r="F4198" s="122">
        <f t="shared" si="196"/>
        <v>207238.5</v>
      </c>
      <c r="G4198" s="105">
        <f t="shared" si="197"/>
        <v>55263.600000000006</v>
      </c>
      <c r="H4198" s="105">
        <f t="shared" si="198"/>
        <v>89803.35</v>
      </c>
      <c r="I4198" s="7" t="s">
        <v>17519</v>
      </c>
      <c r="J4198" s="7" t="s">
        <v>1433</v>
      </c>
    </row>
    <row r="4199" spans="1:10" customFormat="1" x14ac:dyDescent="0.3">
      <c r="A4199" s="7" t="s">
        <v>9991</v>
      </c>
      <c r="B4199" s="7" t="s">
        <v>9992</v>
      </c>
      <c r="C4199" s="33">
        <v>0</v>
      </c>
      <c r="D4199" s="52">
        <v>130900</v>
      </c>
      <c r="E4199" s="70">
        <v>0</v>
      </c>
      <c r="F4199" s="122">
        <f t="shared" si="196"/>
        <v>196350</v>
      </c>
      <c r="G4199" s="105">
        <f t="shared" si="197"/>
        <v>52360</v>
      </c>
      <c r="H4199" s="105">
        <f t="shared" si="198"/>
        <v>85085</v>
      </c>
      <c r="I4199" s="7" t="s">
        <v>17519</v>
      </c>
      <c r="J4199" s="7" t="s">
        <v>1433</v>
      </c>
    </row>
    <row r="4200" spans="1:10" customFormat="1" x14ac:dyDescent="0.3">
      <c r="A4200" s="7" t="s">
        <v>9993</v>
      </c>
      <c r="B4200" s="7" t="s">
        <v>9994</v>
      </c>
      <c r="C4200" s="33">
        <v>345100</v>
      </c>
      <c r="D4200" s="52">
        <v>345100</v>
      </c>
      <c r="E4200" s="70">
        <v>345100</v>
      </c>
      <c r="F4200" s="122">
        <f t="shared" si="196"/>
        <v>517650</v>
      </c>
      <c r="G4200" s="105">
        <f t="shared" si="197"/>
        <v>138040</v>
      </c>
      <c r="H4200" s="105">
        <f t="shared" si="198"/>
        <v>224315</v>
      </c>
      <c r="I4200" s="7" t="s">
        <v>17519</v>
      </c>
      <c r="J4200" s="7" t="s">
        <v>1433</v>
      </c>
    </row>
    <row r="4201" spans="1:10" customFormat="1" x14ac:dyDescent="0.3">
      <c r="A4201" s="7" t="s">
        <v>9995</v>
      </c>
      <c r="B4201" s="7" t="s">
        <v>9996</v>
      </c>
      <c r="C4201" s="33">
        <v>589050</v>
      </c>
      <c r="D4201" s="52">
        <v>737919</v>
      </c>
      <c r="E4201" s="70">
        <v>737919</v>
      </c>
      <c r="F4201" s="122">
        <f t="shared" si="196"/>
        <v>1106878.5</v>
      </c>
      <c r="G4201" s="105">
        <f t="shared" si="197"/>
        <v>295167.60000000003</v>
      </c>
      <c r="H4201" s="105">
        <f t="shared" si="198"/>
        <v>479647.35000000003</v>
      </c>
      <c r="I4201" s="7" t="s">
        <v>17519</v>
      </c>
      <c r="J4201" s="7" t="s">
        <v>1433</v>
      </c>
    </row>
    <row r="4202" spans="1:10" customFormat="1" x14ac:dyDescent="0.3">
      <c r="A4202" s="7" t="s">
        <v>9997</v>
      </c>
      <c r="B4202" s="7" t="s">
        <v>9998</v>
      </c>
      <c r="C4202" s="33">
        <v>0</v>
      </c>
      <c r="D4202" s="52">
        <v>511066.92</v>
      </c>
      <c r="E4202" s="70">
        <v>514080</v>
      </c>
      <c r="F4202" s="122">
        <f t="shared" si="196"/>
        <v>771120</v>
      </c>
      <c r="G4202" s="105">
        <f t="shared" si="197"/>
        <v>205632</v>
      </c>
      <c r="H4202" s="105">
        <f t="shared" si="198"/>
        <v>334152</v>
      </c>
      <c r="I4202" s="7" t="s">
        <v>17519</v>
      </c>
      <c r="J4202" s="7" t="s">
        <v>1433</v>
      </c>
    </row>
    <row r="4203" spans="1:10" customFormat="1" x14ac:dyDescent="0.3">
      <c r="A4203" s="7" t="s">
        <v>9999</v>
      </c>
      <c r="B4203" s="7" t="s">
        <v>10000</v>
      </c>
      <c r="C4203" s="33">
        <v>0</v>
      </c>
      <c r="D4203" s="52">
        <v>152320</v>
      </c>
      <c r="E4203" s="70">
        <v>0</v>
      </c>
      <c r="F4203" s="122">
        <f t="shared" ref="F4203:F4266" si="199">IF(E4203&gt;0,+E4203,IF(D4203&gt;0,+D4203,IF(C4203&gt;0,+C4203,0)))*1.5</f>
        <v>228480</v>
      </c>
      <c r="G4203" s="105">
        <f t="shared" si="197"/>
        <v>60928</v>
      </c>
      <c r="H4203" s="105">
        <f t="shared" si="198"/>
        <v>99008</v>
      </c>
      <c r="I4203" s="7" t="s">
        <v>17519</v>
      </c>
      <c r="J4203" s="7" t="s">
        <v>1433</v>
      </c>
    </row>
    <row r="4204" spans="1:10" customFormat="1" x14ac:dyDescent="0.3">
      <c r="A4204" s="7" t="s">
        <v>10001</v>
      </c>
      <c r="B4204" s="7" t="s">
        <v>10002</v>
      </c>
      <c r="C4204" s="33">
        <v>0</v>
      </c>
      <c r="D4204" s="52">
        <v>215390</v>
      </c>
      <c r="E4204" s="70">
        <v>0</v>
      </c>
      <c r="F4204" s="122">
        <f t="shared" si="199"/>
        <v>323085</v>
      </c>
      <c r="G4204" s="105">
        <f t="shared" ref="G4204:G4267" si="200">(F4204/1.5)*0.4</f>
        <v>86156</v>
      </c>
      <c r="H4204" s="105">
        <f t="shared" ref="H4204:H4267" si="201">(F4204/1.5)*0.65</f>
        <v>140003.5</v>
      </c>
      <c r="I4204" s="7" t="s">
        <v>17519</v>
      </c>
      <c r="J4204" s="7" t="s">
        <v>1433</v>
      </c>
    </row>
    <row r="4205" spans="1:10" customFormat="1" x14ac:dyDescent="0.3">
      <c r="A4205" s="7" t="s">
        <v>10003</v>
      </c>
      <c r="B4205" s="7" t="s">
        <v>10004</v>
      </c>
      <c r="C4205" s="33">
        <v>0</v>
      </c>
      <c r="D4205" s="52">
        <v>75565</v>
      </c>
      <c r="E4205" s="70">
        <v>0</v>
      </c>
      <c r="F4205" s="122">
        <f t="shared" si="199"/>
        <v>113347.5</v>
      </c>
      <c r="G4205" s="105">
        <f t="shared" si="200"/>
        <v>30226</v>
      </c>
      <c r="H4205" s="105">
        <f t="shared" si="201"/>
        <v>49117.25</v>
      </c>
      <c r="I4205" s="7" t="s">
        <v>17519</v>
      </c>
      <c r="J4205" s="7" t="s">
        <v>2</v>
      </c>
    </row>
    <row r="4206" spans="1:10" customFormat="1" x14ac:dyDescent="0.3">
      <c r="A4206" s="7" t="s">
        <v>10005</v>
      </c>
      <c r="B4206" s="7" t="s">
        <v>10006</v>
      </c>
      <c r="C4206" s="33">
        <v>0</v>
      </c>
      <c r="D4206" s="52">
        <v>91163.520000000004</v>
      </c>
      <c r="E4206" s="70">
        <v>0</v>
      </c>
      <c r="F4206" s="122">
        <f t="shared" si="199"/>
        <v>136745.28</v>
      </c>
      <c r="G4206" s="105">
        <f t="shared" si="200"/>
        <v>36465.408000000003</v>
      </c>
      <c r="H4206" s="105">
        <f t="shared" si="201"/>
        <v>59256.288000000008</v>
      </c>
      <c r="I4206" s="7" t="s">
        <v>17519</v>
      </c>
      <c r="J4206" s="7" t="s">
        <v>2</v>
      </c>
    </row>
    <row r="4207" spans="1:10" customFormat="1" x14ac:dyDescent="0.3">
      <c r="A4207" s="7" t="s">
        <v>10007</v>
      </c>
      <c r="B4207" s="7" t="s">
        <v>10008</v>
      </c>
      <c r="C4207" s="33">
        <v>320110</v>
      </c>
      <c r="D4207" s="52">
        <v>320110</v>
      </c>
      <c r="E4207" s="70">
        <v>355810</v>
      </c>
      <c r="F4207" s="122">
        <f t="shared" si="199"/>
        <v>533715</v>
      </c>
      <c r="G4207" s="105">
        <f t="shared" si="200"/>
        <v>142324</v>
      </c>
      <c r="H4207" s="105">
        <f t="shared" si="201"/>
        <v>231276.5</v>
      </c>
      <c r="I4207" s="7" t="s">
        <v>17519</v>
      </c>
      <c r="J4207" s="7" t="s">
        <v>2</v>
      </c>
    </row>
    <row r="4208" spans="1:10" customFormat="1" x14ac:dyDescent="0.3">
      <c r="A4208" s="7" t="s">
        <v>10009</v>
      </c>
      <c r="B4208" s="7" t="s">
        <v>10010</v>
      </c>
      <c r="C4208" s="33">
        <v>357000</v>
      </c>
      <c r="D4208" s="52">
        <v>357000</v>
      </c>
      <c r="E4208" s="70">
        <v>357000</v>
      </c>
      <c r="F4208" s="122">
        <f t="shared" si="199"/>
        <v>535500</v>
      </c>
      <c r="G4208" s="105">
        <f t="shared" si="200"/>
        <v>142800</v>
      </c>
      <c r="H4208" s="105">
        <f t="shared" si="201"/>
        <v>232050</v>
      </c>
      <c r="I4208" s="7" t="s">
        <v>17519</v>
      </c>
      <c r="J4208" s="7" t="s">
        <v>2</v>
      </c>
    </row>
    <row r="4209" spans="1:10" customFormat="1" x14ac:dyDescent="0.3">
      <c r="A4209" s="7" t="s">
        <v>10011</v>
      </c>
      <c r="B4209" s="7" t="s">
        <v>10012</v>
      </c>
      <c r="C4209" s="33">
        <v>0</v>
      </c>
      <c r="D4209" s="52">
        <v>196350</v>
      </c>
      <c r="E4209" s="70">
        <v>0</v>
      </c>
      <c r="F4209" s="122">
        <f t="shared" si="199"/>
        <v>294525</v>
      </c>
      <c r="G4209" s="105">
        <f t="shared" si="200"/>
        <v>78540</v>
      </c>
      <c r="H4209" s="105">
        <f t="shared" si="201"/>
        <v>127627.5</v>
      </c>
      <c r="I4209" s="7" t="s">
        <v>17519</v>
      </c>
      <c r="J4209" s="7" t="s">
        <v>2</v>
      </c>
    </row>
    <row r="4210" spans="1:10" customFormat="1" x14ac:dyDescent="0.3">
      <c r="A4210" s="7" t="s">
        <v>10013</v>
      </c>
      <c r="B4210" s="7" t="s">
        <v>10014</v>
      </c>
      <c r="C4210" s="33">
        <v>0</v>
      </c>
      <c r="D4210" s="52">
        <v>385203</v>
      </c>
      <c r="E4210" s="70">
        <v>385203</v>
      </c>
      <c r="F4210" s="122">
        <f t="shared" si="199"/>
        <v>577804.5</v>
      </c>
      <c r="G4210" s="105">
        <f t="shared" si="200"/>
        <v>154081.20000000001</v>
      </c>
      <c r="H4210" s="105">
        <f t="shared" si="201"/>
        <v>250381.95</v>
      </c>
      <c r="I4210" s="7" t="s">
        <v>17519</v>
      </c>
      <c r="J4210" s="7" t="s">
        <v>2</v>
      </c>
    </row>
    <row r="4211" spans="1:10" customFormat="1" x14ac:dyDescent="0.3">
      <c r="A4211" s="7" t="s">
        <v>10015</v>
      </c>
      <c r="B4211" s="7" t="s">
        <v>10016</v>
      </c>
      <c r="C4211" s="33">
        <v>0</v>
      </c>
      <c r="D4211" s="52">
        <v>38080</v>
      </c>
      <c r="E4211" s="70">
        <v>0</v>
      </c>
      <c r="F4211" s="122">
        <f t="shared" si="199"/>
        <v>57120</v>
      </c>
      <c r="G4211" s="105">
        <f t="shared" si="200"/>
        <v>15232</v>
      </c>
      <c r="H4211" s="105">
        <f t="shared" si="201"/>
        <v>24752</v>
      </c>
      <c r="I4211" s="7" t="s">
        <v>17519</v>
      </c>
      <c r="J4211" s="7" t="s">
        <v>2</v>
      </c>
    </row>
    <row r="4212" spans="1:10" customFormat="1" x14ac:dyDescent="0.3">
      <c r="A4212" s="7" t="s">
        <v>10017</v>
      </c>
      <c r="B4212" s="7" t="s">
        <v>10018</v>
      </c>
      <c r="C4212" s="33">
        <v>380800</v>
      </c>
      <c r="D4212" s="52">
        <v>487900</v>
      </c>
      <c r="E4212" s="70">
        <v>399840</v>
      </c>
      <c r="F4212" s="122">
        <f t="shared" si="199"/>
        <v>599760</v>
      </c>
      <c r="G4212" s="105">
        <f t="shared" si="200"/>
        <v>159936</v>
      </c>
      <c r="H4212" s="105">
        <f t="shared" si="201"/>
        <v>259896</v>
      </c>
      <c r="I4212" s="7" t="s">
        <v>17519</v>
      </c>
      <c r="J4212" s="7" t="s">
        <v>2</v>
      </c>
    </row>
    <row r="4213" spans="1:10" customFormat="1" x14ac:dyDescent="0.3">
      <c r="A4213" s="7" t="s">
        <v>10019</v>
      </c>
      <c r="B4213" s="7" t="s">
        <v>10020</v>
      </c>
      <c r="C4213" s="33">
        <v>170170</v>
      </c>
      <c r="D4213" s="52">
        <v>170170</v>
      </c>
      <c r="E4213" s="70">
        <v>170170</v>
      </c>
      <c r="F4213" s="122">
        <f t="shared" si="199"/>
        <v>255255</v>
      </c>
      <c r="G4213" s="105">
        <f t="shared" si="200"/>
        <v>68068</v>
      </c>
      <c r="H4213" s="105">
        <f t="shared" si="201"/>
        <v>110610.5</v>
      </c>
      <c r="I4213" s="7" t="s">
        <v>17519</v>
      </c>
      <c r="J4213" s="7" t="s">
        <v>2</v>
      </c>
    </row>
    <row r="4214" spans="1:10" customFormat="1" x14ac:dyDescent="0.3">
      <c r="A4214" s="7" t="s">
        <v>10021</v>
      </c>
      <c r="B4214" s="7" t="s">
        <v>10022</v>
      </c>
      <c r="C4214" s="33">
        <v>0</v>
      </c>
      <c r="D4214" s="52">
        <v>72590</v>
      </c>
      <c r="E4214" s="70">
        <v>0</v>
      </c>
      <c r="F4214" s="122">
        <f t="shared" si="199"/>
        <v>108885</v>
      </c>
      <c r="G4214" s="105">
        <f t="shared" si="200"/>
        <v>29036</v>
      </c>
      <c r="H4214" s="105">
        <f t="shared" si="201"/>
        <v>47183.5</v>
      </c>
      <c r="I4214" s="7" t="s">
        <v>17519</v>
      </c>
      <c r="J4214" s="7" t="s">
        <v>2</v>
      </c>
    </row>
    <row r="4215" spans="1:10" customFormat="1" x14ac:dyDescent="0.3">
      <c r="A4215" s="7" t="s">
        <v>10023</v>
      </c>
      <c r="B4215" s="7" t="s">
        <v>10024</v>
      </c>
      <c r="C4215" s="33">
        <v>158270</v>
      </c>
      <c r="D4215" s="52">
        <v>119119</v>
      </c>
      <c r="E4215" s="70">
        <v>349860</v>
      </c>
      <c r="F4215" s="122">
        <f t="shared" si="199"/>
        <v>524790</v>
      </c>
      <c r="G4215" s="105">
        <f t="shared" si="200"/>
        <v>139944</v>
      </c>
      <c r="H4215" s="105">
        <f t="shared" si="201"/>
        <v>227409</v>
      </c>
      <c r="I4215" s="7" t="s">
        <v>17519</v>
      </c>
      <c r="J4215" s="7" t="s">
        <v>2</v>
      </c>
    </row>
    <row r="4216" spans="1:10" customFormat="1" x14ac:dyDescent="0.3">
      <c r="A4216" s="7" t="s">
        <v>10025</v>
      </c>
      <c r="B4216" s="7" t="s">
        <v>10026</v>
      </c>
      <c r="C4216" s="33">
        <v>464100</v>
      </c>
      <c r="D4216" s="52">
        <v>464100</v>
      </c>
      <c r="E4216" s="70">
        <v>464100</v>
      </c>
      <c r="F4216" s="122">
        <f t="shared" si="199"/>
        <v>696150</v>
      </c>
      <c r="G4216" s="105">
        <f t="shared" si="200"/>
        <v>185640</v>
      </c>
      <c r="H4216" s="105">
        <f t="shared" si="201"/>
        <v>301665</v>
      </c>
      <c r="I4216" s="7" t="s">
        <v>17519</v>
      </c>
      <c r="J4216" s="7" t="s">
        <v>2</v>
      </c>
    </row>
    <row r="4217" spans="1:10" customFormat="1" x14ac:dyDescent="0.3">
      <c r="A4217" s="7" t="s">
        <v>10027</v>
      </c>
      <c r="B4217" s="7" t="s">
        <v>10028</v>
      </c>
      <c r="C4217" s="33">
        <v>0</v>
      </c>
      <c r="D4217" s="52">
        <v>72590</v>
      </c>
      <c r="E4217" s="70">
        <v>0</v>
      </c>
      <c r="F4217" s="122">
        <f t="shared" si="199"/>
        <v>108885</v>
      </c>
      <c r="G4217" s="105">
        <f t="shared" si="200"/>
        <v>29036</v>
      </c>
      <c r="H4217" s="105">
        <f t="shared" si="201"/>
        <v>47183.5</v>
      </c>
      <c r="I4217" s="7" t="s">
        <v>17519</v>
      </c>
      <c r="J4217" s="7" t="s">
        <v>2</v>
      </c>
    </row>
    <row r="4218" spans="1:10" customFormat="1" x14ac:dyDescent="0.3">
      <c r="A4218" s="7" t="s">
        <v>10029</v>
      </c>
      <c r="B4218" s="7" t="s">
        <v>10030</v>
      </c>
      <c r="C4218" s="33">
        <v>326060</v>
      </c>
      <c r="D4218" s="52">
        <v>255255</v>
      </c>
      <c r="E4218" s="70">
        <v>255255</v>
      </c>
      <c r="F4218" s="122">
        <f t="shared" si="199"/>
        <v>382882.5</v>
      </c>
      <c r="G4218" s="105">
        <f t="shared" si="200"/>
        <v>102102</v>
      </c>
      <c r="H4218" s="105">
        <f t="shared" si="201"/>
        <v>165915.75</v>
      </c>
      <c r="I4218" s="7" t="s">
        <v>17519</v>
      </c>
      <c r="J4218" s="7" t="s">
        <v>2</v>
      </c>
    </row>
    <row r="4219" spans="1:10" customFormat="1" x14ac:dyDescent="0.3">
      <c r="A4219" s="7" t="s">
        <v>10031</v>
      </c>
      <c r="B4219" s="7" t="s">
        <v>10032</v>
      </c>
      <c r="C4219" s="33">
        <v>0</v>
      </c>
      <c r="D4219" s="52">
        <v>490280</v>
      </c>
      <c r="E4219" s="70">
        <v>490280</v>
      </c>
      <c r="F4219" s="122">
        <f t="shared" si="199"/>
        <v>735420</v>
      </c>
      <c r="G4219" s="105">
        <f t="shared" si="200"/>
        <v>196112</v>
      </c>
      <c r="H4219" s="105">
        <f t="shared" si="201"/>
        <v>318682</v>
      </c>
      <c r="I4219" s="7" t="s">
        <v>17519</v>
      </c>
      <c r="J4219" s="7" t="s">
        <v>2</v>
      </c>
    </row>
    <row r="4220" spans="1:10" customFormat="1" x14ac:dyDescent="0.3">
      <c r="A4220" s="7" t="s">
        <v>10033</v>
      </c>
      <c r="B4220" s="7" t="s">
        <v>10034</v>
      </c>
      <c r="C4220" s="33">
        <v>625940</v>
      </c>
      <c r="D4220" s="52">
        <v>666757</v>
      </c>
      <c r="E4220" s="70">
        <v>625940</v>
      </c>
      <c r="F4220" s="122">
        <f t="shared" si="199"/>
        <v>938910</v>
      </c>
      <c r="G4220" s="105">
        <f t="shared" si="200"/>
        <v>250376</v>
      </c>
      <c r="H4220" s="105">
        <f t="shared" si="201"/>
        <v>406861</v>
      </c>
      <c r="I4220" s="7" t="s">
        <v>17519</v>
      </c>
      <c r="J4220" s="7" t="s">
        <v>2</v>
      </c>
    </row>
    <row r="4221" spans="1:10" customFormat="1" x14ac:dyDescent="0.3">
      <c r="A4221" s="7" t="s">
        <v>10035</v>
      </c>
      <c r="B4221" s="7" t="s">
        <v>10036</v>
      </c>
      <c r="C4221" s="33">
        <v>220150</v>
      </c>
      <c r="D4221" s="52">
        <v>168623</v>
      </c>
      <c r="E4221" s="70">
        <v>168623</v>
      </c>
      <c r="F4221" s="122">
        <f t="shared" si="199"/>
        <v>252934.5</v>
      </c>
      <c r="G4221" s="105">
        <f t="shared" si="200"/>
        <v>67449.2</v>
      </c>
      <c r="H4221" s="105">
        <f t="shared" si="201"/>
        <v>109604.95</v>
      </c>
      <c r="I4221" s="7" t="s">
        <v>17519</v>
      </c>
      <c r="J4221" s="7" t="s">
        <v>2</v>
      </c>
    </row>
    <row r="4222" spans="1:10" customFormat="1" x14ac:dyDescent="0.3">
      <c r="A4222" s="7" t="s">
        <v>10037</v>
      </c>
      <c r="B4222" s="7" t="s">
        <v>10038</v>
      </c>
      <c r="C4222" s="33">
        <v>139230</v>
      </c>
      <c r="D4222" s="52">
        <v>90321</v>
      </c>
      <c r="E4222" s="70">
        <v>90321</v>
      </c>
      <c r="F4222" s="122">
        <f t="shared" si="199"/>
        <v>135481.5</v>
      </c>
      <c r="G4222" s="105">
        <f t="shared" si="200"/>
        <v>36128.400000000001</v>
      </c>
      <c r="H4222" s="105">
        <f t="shared" si="201"/>
        <v>58708.65</v>
      </c>
      <c r="I4222" s="7" t="s">
        <v>17519</v>
      </c>
      <c r="J4222" s="7" t="s">
        <v>2</v>
      </c>
    </row>
    <row r="4223" spans="1:10" customFormat="1" x14ac:dyDescent="0.3">
      <c r="A4223" s="7" t="s">
        <v>10039</v>
      </c>
      <c r="B4223" s="7" t="s">
        <v>10040</v>
      </c>
      <c r="C4223" s="33">
        <v>0</v>
      </c>
      <c r="D4223" s="52">
        <v>142800</v>
      </c>
      <c r="E4223" s="70">
        <v>0</v>
      </c>
      <c r="F4223" s="122">
        <f t="shared" si="199"/>
        <v>214200</v>
      </c>
      <c r="G4223" s="105">
        <f t="shared" si="200"/>
        <v>57120</v>
      </c>
      <c r="H4223" s="105">
        <f t="shared" si="201"/>
        <v>92820</v>
      </c>
      <c r="I4223" s="7" t="s">
        <v>17519</v>
      </c>
      <c r="J4223" s="7" t="s">
        <v>2</v>
      </c>
    </row>
    <row r="4224" spans="1:10" customFormat="1" x14ac:dyDescent="0.3">
      <c r="A4224" s="7" t="s">
        <v>10041</v>
      </c>
      <c r="B4224" s="7" t="s">
        <v>10042</v>
      </c>
      <c r="C4224" s="33">
        <v>0</v>
      </c>
      <c r="D4224" s="52">
        <v>547400</v>
      </c>
      <c r="E4224" s="70">
        <v>0</v>
      </c>
      <c r="F4224" s="122">
        <f t="shared" si="199"/>
        <v>821100</v>
      </c>
      <c r="G4224" s="105">
        <f t="shared" si="200"/>
        <v>218960</v>
      </c>
      <c r="H4224" s="105">
        <f t="shared" si="201"/>
        <v>355810</v>
      </c>
      <c r="I4224" s="7" t="s">
        <v>17519</v>
      </c>
      <c r="J4224" s="7" t="s">
        <v>1433</v>
      </c>
    </row>
    <row r="4225" spans="1:10" customFormat="1" x14ac:dyDescent="0.3">
      <c r="A4225" s="7" t="s">
        <v>10043</v>
      </c>
      <c r="B4225" s="7" t="s">
        <v>10044</v>
      </c>
      <c r="C4225" s="33">
        <v>0</v>
      </c>
      <c r="D4225" s="52">
        <v>65450</v>
      </c>
      <c r="E4225" s="70">
        <v>0</v>
      </c>
      <c r="F4225" s="122">
        <f t="shared" si="199"/>
        <v>98175</v>
      </c>
      <c r="G4225" s="105">
        <f t="shared" si="200"/>
        <v>26180</v>
      </c>
      <c r="H4225" s="105">
        <f t="shared" si="201"/>
        <v>42542.5</v>
      </c>
      <c r="I4225" s="7" t="s">
        <v>17519</v>
      </c>
      <c r="J4225" s="7" t="s">
        <v>2</v>
      </c>
    </row>
    <row r="4226" spans="1:10" customFormat="1" x14ac:dyDescent="0.3">
      <c r="A4226" s="7" t="s">
        <v>10045</v>
      </c>
      <c r="B4226" s="7" t="s">
        <v>10046</v>
      </c>
      <c r="C4226" s="33">
        <v>0</v>
      </c>
      <c r="D4226" s="52">
        <v>154700</v>
      </c>
      <c r="E4226" s="70">
        <v>0</v>
      </c>
      <c r="F4226" s="122">
        <f t="shared" si="199"/>
        <v>232050</v>
      </c>
      <c r="G4226" s="105">
        <f t="shared" si="200"/>
        <v>61880</v>
      </c>
      <c r="H4226" s="105">
        <f t="shared" si="201"/>
        <v>100555</v>
      </c>
      <c r="I4226" s="7" t="s">
        <v>17519</v>
      </c>
      <c r="J4226" s="7" t="s">
        <v>2</v>
      </c>
    </row>
    <row r="4227" spans="1:10" customFormat="1" x14ac:dyDescent="0.3">
      <c r="A4227" s="7" t="s">
        <v>10047</v>
      </c>
      <c r="B4227" s="7" t="s">
        <v>10048</v>
      </c>
      <c r="C4227" s="33">
        <v>573580</v>
      </c>
      <c r="D4227" s="52">
        <v>667590</v>
      </c>
      <c r="E4227" s="70">
        <v>41182.33</v>
      </c>
      <c r="F4227" s="122">
        <f t="shared" si="199"/>
        <v>61773.495000000003</v>
      </c>
      <c r="G4227" s="105">
        <f t="shared" si="200"/>
        <v>16472.932000000001</v>
      </c>
      <c r="H4227" s="105">
        <f t="shared" si="201"/>
        <v>26768.514500000001</v>
      </c>
      <c r="I4227" s="7" t="s">
        <v>17519</v>
      </c>
      <c r="J4227" s="7" t="s">
        <v>1433</v>
      </c>
    </row>
    <row r="4228" spans="1:10" customFormat="1" x14ac:dyDescent="0.3">
      <c r="A4228" s="7" t="s">
        <v>1653</v>
      </c>
      <c r="B4228" s="7" t="s">
        <v>10049</v>
      </c>
      <c r="C4228" s="33">
        <v>530.15</v>
      </c>
      <c r="D4228" s="52">
        <v>165.41</v>
      </c>
      <c r="E4228" s="70">
        <v>105.91</v>
      </c>
      <c r="F4228" s="122">
        <f t="shared" si="199"/>
        <v>158.86500000000001</v>
      </c>
      <c r="G4228" s="105">
        <f t="shared" si="200"/>
        <v>42.364000000000004</v>
      </c>
      <c r="H4228" s="105">
        <f t="shared" si="201"/>
        <v>68.841500000000011</v>
      </c>
      <c r="I4228" s="7" t="s">
        <v>17519</v>
      </c>
      <c r="J4228" s="7" t="s">
        <v>639</v>
      </c>
    </row>
    <row r="4229" spans="1:10" customFormat="1" x14ac:dyDescent="0.3">
      <c r="A4229" s="7" t="s">
        <v>10050</v>
      </c>
      <c r="B4229" s="7" t="s">
        <v>10051</v>
      </c>
      <c r="C4229" s="33">
        <v>114240</v>
      </c>
      <c r="D4229" s="52">
        <v>106386</v>
      </c>
      <c r="E4229" s="70">
        <v>116025</v>
      </c>
      <c r="F4229" s="122">
        <f t="shared" si="199"/>
        <v>174037.5</v>
      </c>
      <c r="G4229" s="105">
        <f t="shared" si="200"/>
        <v>46410</v>
      </c>
      <c r="H4229" s="105">
        <f t="shared" si="201"/>
        <v>75416.25</v>
      </c>
      <c r="I4229" s="7" t="s">
        <v>17519</v>
      </c>
      <c r="J4229" s="7" t="s">
        <v>711</v>
      </c>
    </row>
    <row r="4230" spans="1:10" customFormat="1" x14ac:dyDescent="0.3">
      <c r="A4230" s="7" t="s">
        <v>10052</v>
      </c>
      <c r="B4230" s="7" t="s">
        <v>10053</v>
      </c>
      <c r="C4230" s="33">
        <v>0</v>
      </c>
      <c r="D4230" s="52">
        <v>705.91</v>
      </c>
      <c r="E4230" s="70">
        <v>0</v>
      </c>
      <c r="F4230" s="122">
        <f t="shared" si="199"/>
        <v>1058.865</v>
      </c>
      <c r="G4230" s="105">
        <f t="shared" si="200"/>
        <v>282.36399999999998</v>
      </c>
      <c r="H4230" s="105">
        <f t="shared" si="201"/>
        <v>458.8415</v>
      </c>
      <c r="I4230" s="7" t="s">
        <v>17519</v>
      </c>
      <c r="J4230" s="7" t="s">
        <v>1109</v>
      </c>
    </row>
    <row r="4231" spans="1:10" customFormat="1" x14ac:dyDescent="0.3">
      <c r="A4231" s="7" t="s">
        <v>10054</v>
      </c>
      <c r="B4231" s="7" t="s">
        <v>10055</v>
      </c>
      <c r="C4231" s="33">
        <v>33320</v>
      </c>
      <c r="D4231" s="52">
        <v>33320</v>
      </c>
      <c r="E4231" s="70">
        <v>31999.1</v>
      </c>
      <c r="F4231" s="122">
        <f t="shared" si="199"/>
        <v>47998.649999999994</v>
      </c>
      <c r="G4231" s="105">
        <f t="shared" si="200"/>
        <v>12799.64</v>
      </c>
      <c r="H4231" s="105">
        <f t="shared" si="201"/>
        <v>20799.414999999997</v>
      </c>
      <c r="I4231" s="7" t="s">
        <v>17519</v>
      </c>
      <c r="J4231" s="7" t="s">
        <v>2</v>
      </c>
    </row>
    <row r="4232" spans="1:10" customFormat="1" x14ac:dyDescent="0.3">
      <c r="A4232" s="7" t="s">
        <v>10056</v>
      </c>
      <c r="B4232" s="7" t="s">
        <v>10057</v>
      </c>
      <c r="C4232" s="33">
        <v>0</v>
      </c>
      <c r="D4232" s="52">
        <v>5039</v>
      </c>
      <c r="E4232" s="70">
        <v>0</v>
      </c>
      <c r="F4232" s="122">
        <f t="shared" si="199"/>
        <v>7558.5</v>
      </c>
      <c r="G4232" s="105">
        <f t="shared" si="200"/>
        <v>2015.6000000000001</v>
      </c>
      <c r="H4232" s="105">
        <f t="shared" si="201"/>
        <v>3275.35</v>
      </c>
      <c r="I4232" s="7" t="s">
        <v>17519</v>
      </c>
      <c r="J4232" s="7" t="s">
        <v>1159</v>
      </c>
    </row>
    <row r="4233" spans="1:10" customFormat="1" x14ac:dyDescent="0.3">
      <c r="A4233" s="7" t="s">
        <v>10058</v>
      </c>
      <c r="B4233" s="7" t="s">
        <v>10059</v>
      </c>
      <c r="C4233" s="33">
        <v>89250</v>
      </c>
      <c r="D4233" s="52">
        <v>89250</v>
      </c>
      <c r="E4233" s="70">
        <v>139935.67000000001</v>
      </c>
      <c r="F4233" s="122">
        <f t="shared" si="199"/>
        <v>209903.505</v>
      </c>
      <c r="G4233" s="105">
        <f t="shared" si="200"/>
        <v>55974.268000000011</v>
      </c>
      <c r="H4233" s="105">
        <f t="shared" si="201"/>
        <v>90958.185500000007</v>
      </c>
      <c r="I4233" s="7" t="s">
        <v>17519</v>
      </c>
      <c r="J4233" s="7" t="s">
        <v>1159</v>
      </c>
    </row>
    <row r="4234" spans="1:10" customFormat="1" x14ac:dyDescent="0.3">
      <c r="A4234" s="7" t="s">
        <v>10060</v>
      </c>
      <c r="B4234" s="7" t="s">
        <v>10061</v>
      </c>
      <c r="C4234" s="33">
        <v>89250</v>
      </c>
      <c r="D4234" s="52">
        <v>89250</v>
      </c>
      <c r="E4234" s="70">
        <v>139935.67000000001</v>
      </c>
      <c r="F4234" s="122">
        <f t="shared" si="199"/>
        <v>209903.505</v>
      </c>
      <c r="G4234" s="105">
        <f t="shared" si="200"/>
        <v>55974.268000000011</v>
      </c>
      <c r="H4234" s="105">
        <f t="shared" si="201"/>
        <v>90958.185500000007</v>
      </c>
      <c r="I4234" s="7" t="s">
        <v>17519</v>
      </c>
      <c r="J4234" s="7" t="s">
        <v>1159</v>
      </c>
    </row>
    <row r="4235" spans="1:10" customFormat="1" x14ac:dyDescent="0.3">
      <c r="A4235" s="7" t="s">
        <v>10062</v>
      </c>
      <c r="B4235" s="7" t="s">
        <v>10063</v>
      </c>
      <c r="C4235" s="33">
        <v>88060</v>
      </c>
      <c r="D4235" s="52">
        <v>88060</v>
      </c>
      <c r="E4235" s="70">
        <v>125862.73</v>
      </c>
      <c r="F4235" s="122">
        <f t="shared" si="199"/>
        <v>188794.095</v>
      </c>
      <c r="G4235" s="105">
        <f t="shared" si="200"/>
        <v>50345.092000000004</v>
      </c>
      <c r="H4235" s="105">
        <f t="shared" si="201"/>
        <v>81810.7745</v>
      </c>
      <c r="I4235" s="7" t="s">
        <v>17519</v>
      </c>
      <c r="J4235" s="7" t="s">
        <v>1159</v>
      </c>
    </row>
    <row r="4236" spans="1:10" customFormat="1" x14ac:dyDescent="0.3">
      <c r="A4236" s="7" t="s">
        <v>10064</v>
      </c>
      <c r="B4236" s="7" t="s">
        <v>10065</v>
      </c>
      <c r="C4236" s="33">
        <v>0</v>
      </c>
      <c r="D4236" s="52">
        <v>32961.81</v>
      </c>
      <c r="E4236" s="70">
        <v>0</v>
      </c>
      <c r="F4236" s="122">
        <f t="shared" si="199"/>
        <v>49442.714999999997</v>
      </c>
      <c r="G4236" s="105">
        <f t="shared" si="200"/>
        <v>13184.724</v>
      </c>
      <c r="H4236" s="105">
        <f t="shared" si="201"/>
        <v>21425.176499999998</v>
      </c>
      <c r="I4236" s="7" t="s">
        <v>17519</v>
      </c>
      <c r="J4236" s="7" t="s">
        <v>1159</v>
      </c>
    </row>
    <row r="4237" spans="1:10" customFormat="1" x14ac:dyDescent="0.3">
      <c r="A4237" s="7" t="s">
        <v>10066</v>
      </c>
      <c r="B4237" s="7" t="s">
        <v>10067</v>
      </c>
      <c r="C4237" s="33">
        <v>33320</v>
      </c>
      <c r="D4237" s="52">
        <v>33320</v>
      </c>
      <c r="E4237" s="70">
        <v>41182.33</v>
      </c>
      <c r="F4237" s="122">
        <f t="shared" si="199"/>
        <v>61773.495000000003</v>
      </c>
      <c r="G4237" s="105">
        <f t="shared" si="200"/>
        <v>16472.932000000001</v>
      </c>
      <c r="H4237" s="105">
        <f t="shared" si="201"/>
        <v>26768.514500000001</v>
      </c>
      <c r="I4237" s="7" t="s">
        <v>17519</v>
      </c>
      <c r="J4237" s="7" t="s">
        <v>1159</v>
      </c>
    </row>
    <row r="4238" spans="1:10" customFormat="1" x14ac:dyDescent="0.3">
      <c r="A4238" s="7" t="s">
        <v>10068</v>
      </c>
      <c r="B4238" s="7" t="s">
        <v>10069</v>
      </c>
      <c r="C4238" s="33">
        <v>71400</v>
      </c>
      <c r="D4238" s="52">
        <v>71400</v>
      </c>
      <c r="E4238" s="70">
        <v>71400</v>
      </c>
      <c r="F4238" s="122">
        <f t="shared" si="199"/>
        <v>107100</v>
      </c>
      <c r="G4238" s="105">
        <f t="shared" si="200"/>
        <v>28560</v>
      </c>
      <c r="H4238" s="105">
        <f t="shared" si="201"/>
        <v>46410</v>
      </c>
      <c r="I4238" s="7" t="s">
        <v>17519</v>
      </c>
      <c r="J4238" s="7" t="s">
        <v>1159</v>
      </c>
    </row>
    <row r="4239" spans="1:10" customFormat="1" x14ac:dyDescent="0.3">
      <c r="A4239" s="7" t="s">
        <v>10070</v>
      </c>
      <c r="B4239" s="7" t="s">
        <v>10071</v>
      </c>
      <c r="C4239" s="66">
        <v>0</v>
      </c>
      <c r="D4239" s="68">
        <v>88988.2</v>
      </c>
      <c r="E4239" s="70">
        <v>0</v>
      </c>
      <c r="F4239" s="122">
        <f t="shared" si="199"/>
        <v>133482.29999999999</v>
      </c>
      <c r="G4239" s="105">
        <f t="shared" si="200"/>
        <v>35595.279999999999</v>
      </c>
      <c r="H4239" s="105">
        <f t="shared" si="201"/>
        <v>57842.33</v>
      </c>
      <c r="I4239" s="7" t="s">
        <v>17519</v>
      </c>
      <c r="J4239" s="7" t="s">
        <v>711</v>
      </c>
    </row>
    <row r="4240" spans="1:10" customFormat="1" x14ac:dyDescent="0.3">
      <c r="A4240" s="7" t="s">
        <v>10072</v>
      </c>
      <c r="B4240" s="7" t="s">
        <v>10073</v>
      </c>
      <c r="C4240" s="33">
        <v>0</v>
      </c>
      <c r="D4240" s="52">
        <v>15279.6</v>
      </c>
      <c r="E4240" s="70">
        <v>0</v>
      </c>
      <c r="F4240" s="122">
        <f t="shared" si="199"/>
        <v>22919.4</v>
      </c>
      <c r="G4240" s="105">
        <f t="shared" si="200"/>
        <v>6111.84</v>
      </c>
      <c r="H4240" s="105">
        <f t="shared" si="201"/>
        <v>9931.74</v>
      </c>
      <c r="I4240" s="7" t="s">
        <v>17519</v>
      </c>
      <c r="J4240" s="7" t="s">
        <v>711</v>
      </c>
    </row>
    <row r="4241" spans="1:10" customFormat="1" x14ac:dyDescent="0.3">
      <c r="A4241" s="7" t="s">
        <v>10074</v>
      </c>
      <c r="B4241" s="7" t="s">
        <v>10075</v>
      </c>
      <c r="C4241" s="33">
        <v>424830</v>
      </c>
      <c r="D4241" s="52">
        <v>513128</v>
      </c>
      <c r="E4241" s="70">
        <v>513128</v>
      </c>
      <c r="F4241" s="122">
        <f t="shared" si="199"/>
        <v>769692</v>
      </c>
      <c r="G4241" s="105">
        <f t="shared" si="200"/>
        <v>205251.20000000001</v>
      </c>
      <c r="H4241" s="105">
        <f t="shared" si="201"/>
        <v>333533.2</v>
      </c>
      <c r="I4241" s="7" t="s">
        <v>17519</v>
      </c>
      <c r="J4241" s="7" t="s">
        <v>1433</v>
      </c>
    </row>
    <row r="4242" spans="1:10" customFormat="1" x14ac:dyDescent="0.3">
      <c r="A4242" s="7" t="s">
        <v>10076</v>
      </c>
      <c r="B4242" s="7" t="s">
        <v>10077</v>
      </c>
      <c r="C4242" s="33">
        <v>188020</v>
      </c>
      <c r="D4242" s="52">
        <v>232050</v>
      </c>
      <c r="E4242" s="70">
        <v>232050</v>
      </c>
      <c r="F4242" s="122">
        <f t="shared" si="199"/>
        <v>348075</v>
      </c>
      <c r="G4242" s="105">
        <f t="shared" si="200"/>
        <v>92820</v>
      </c>
      <c r="H4242" s="105">
        <f t="shared" si="201"/>
        <v>150832.5</v>
      </c>
      <c r="I4242" s="7" t="s">
        <v>17519</v>
      </c>
      <c r="J4242" s="7" t="s">
        <v>1433</v>
      </c>
    </row>
    <row r="4243" spans="1:10" customFormat="1" x14ac:dyDescent="0.3">
      <c r="A4243" s="7" t="s">
        <v>10078</v>
      </c>
      <c r="B4243" s="7" t="s">
        <v>10079</v>
      </c>
      <c r="C4243" s="33">
        <v>311780</v>
      </c>
      <c r="D4243" s="52">
        <v>301665</v>
      </c>
      <c r="E4243" s="70">
        <v>311780</v>
      </c>
      <c r="F4243" s="122">
        <f t="shared" si="199"/>
        <v>467670</v>
      </c>
      <c r="G4243" s="105">
        <f t="shared" si="200"/>
        <v>124712</v>
      </c>
      <c r="H4243" s="105">
        <f t="shared" si="201"/>
        <v>202657</v>
      </c>
      <c r="I4243" s="7" t="s">
        <v>17519</v>
      </c>
      <c r="J4243" s="7" t="s">
        <v>1433</v>
      </c>
    </row>
    <row r="4244" spans="1:10" customFormat="1" x14ac:dyDescent="0.3">
      <c r="A4244" s="7" t="s">
        <v>10080</v>
      </c>
      <c r="B4244" s="7" t="s">
        <v>10081</v>
      </c>
      <c r="C4244" s="33">
        <v>0</v>
      </c>
      <c r="D4244" s="52">
        <v>102102</v>
      </c>
      <c r="E4244" s="70">
        <v>102102</v>
      </c>
      <c r="F4244" s="122">
        <f t="shared" si="199"/>
        <v>153153</v>
      </c>
      <c r="G4244" s="105">
        <f t="shared" si="200"/>
        <v>40840.800000000003</v>
      </c>
      <c r="H4244" s="105">
        <f t="shared" si="201"/>
        <v>66366.3</v>
      </c>
      <c r="I4244" s="7" t="s">
        <v>17519</v>
      </c>
      <c r="J4244" s="7" t="s">
        <v>1433</v>
      </c>
    </row>
    <row r="4245" spans="1:10" customFormat="1" x14ac:dyDescent="0.3">
      <c r="A4245" s="7" t="s">
        <v>10082</v>
      </c>
      <c r="B4245" s="7" t="s">
        <v>10083</v>
      </c>
      <c r="C4245" s="33">
        <v>0</v>
      </c>
      <c r="D4245" s="52">
        <v>117572</v>
      </c>
      <c r="E4245" s="70">
        <v>117572</v>
      </c>
      <c r="F4245" s="122">
        <f t="shared" si="199"/>
        <v>176358</v>
      </c>
      <c r="G4245" s="105">
        <f t="shared" si="200"/>
        <v>47028.800000000003</v>
      </c>
      <c r="H4245" s="105">
        <f t="shared" si="201"/>
        <v>76421.8</v>
      </c>
      <c r="I4245" s="7" t="s">
        <v>17519</v>
      </c>
      <c r="J4245" s="7" t="s">
        <v>1433</v>
      </c>
    </row>
    <row r="4246" spans="1:10" customFormat="1" x14ac:dyDescent="0.3">
      <c r="A4246" s="7" t="s">
        <v>10084</v>
      </c>
      <c r="B4246" s="7" t="s">
        <v>10085</v>
      </c>
      <c r="C4246" s="33">
        <v>147560</v>
      </c>
      <c r="D4246" s="52">
        <v>214200</v>
      </c>
      <c r="E4246" s="70">
        <v>214200</v>
      </c>
      <c r="F4246" s="122">
        <f t="shared" si="199"/>
        <v>321300</v>
      </c>
      <c r="G4246" s="105">
        <f t="shared" si="200"/>
        <v>85680</v>
      </c>
      <c r="H4246" s="105">
        <f t="shared" si="201"/>
        <v>139230</v>
      </c>
      <c r="I4246" s="7" t="s">
        <v>17519</v>
      </c>
      <c r="J4246" s="7" t="s">
        <v>1433</v>
      </c>
    </row>
    <row r="4247" spans="1:10" customFormat="1" x14ac:dyDescent="0.3">
      <c r="A4247" s="7" t="s">
        <v>10086</v>
      </c>
      <c r="B4247" s="7" t="s">
        <v>10087</v>
      </c>
      <c r="C4247" s="33">
        <v>120190</v>
      </c>
      <c r="D4247" s="52">
        <v>65450</v>
      </c>
      <c r="E4247" s="70">
        <v>120190</v>
      </c>
      <c r="F4247" s="122">
        <f t="shared" si="199"/>
        <v>180285</v>
      </c>
      <c r="G4247" s="105">
        <f t="shared" si="200"/>
        <v>48076</v>
      </c>
      <c r="H4247" s="105">
        <f t="shared" si="201"/>
        <v>78123.5</v>
      </c>
      <c r="I4247" s="7" t="s">
        <v>17519</v>
      </c>
      <c r="J4247" s="7" t="s">
        <v>1433</v>
      </c>
    </row>
    <row r="4248" spans="1:10" customFormat="1" x14ac:dyDescent="0.3">
      <c r="A4248" s="7" t="s">
        <v>10088</v>
      </c>
      <c r="B4248" s="7" t="s">
        <v>10089</v>
      </c>
      <c r="C4248" s="33">
        <v>136850</v>
      </c>
      <c r="D4248" s="52">
        <v>102102</v>
      </c>
      <c r="E4248" s="70">
        <v>102102</v>
      </c>
      <c r="F4248" s="122">
        <f t="shared" si="199"/>
        <v>153153</v>
      </c>
      <c r="G4248" s="105">
        <f t="shared" si="200"/>
        <v>40840.800000000003</v>
      </c>
      <c r="H4248" s="105">
        <f t="shared" si="201"/>
        <v>66366.3</v>
      </c>
      <c r="I4248" s="7" t="s">
        <v>17519</v>
      </c>
      <c r="J4248" s="7" t="s">
        <v>1433</v>
      </c>
    </row>
    <row r="4249" spans="1:10" customFormat="1" x14ac:dyDescent="0.3">
      <c r="A4249" s="7" t="s">
        <v>10090</v>
      </c>
      <c r="B4249" s="7" t="s">
        <v>10091</v>
      </c>
      <c r="C4249" s="33">
        <v>0</v>
      </c>
      <c r="D4249" s="52">
        <v>626535</v>
      </c>
      <c r="E4249" s="70">
        <v>626535</v>
      </c>
      <c r="F4249" s="122">
        <f t="shared" si="199"/>
        <v>939802.5</v>
      </c>
      <c r="G4249" s="105">
        <f t="shared" si="200"/>
        <v>250614</v>
      </c>
      <c r="H4249" s="105">
        <f t="shared" si="201"/>
        <v>407247.75</v>
      </c>
      <c r="I4249" s="7" t="s">
        <v>17519</v>
      </c>
      <c r="J4249" s="7" t="s">
        <v>1433</v>
      </c>
    </row>
    <row r="4250" spans="1:10" customFormat="1" x14ac:dyDescent="0.3">
      <c r="A4250" s="7" t="s">
        <v>10092</v>
      </c>
      <c r="B4250" s="7" t="s">
        <v>10093</v>
      </c>
      <c r="C4250" s="33">
        <v>103530</v>
      </c>
      <c r="D4250" s="52">
        <v>94367</v>
      </c>
      <c r="E4250" s="70">
        <v>94367</v>
      </c>
      <c r="F4250" s="122">
        <f t="shared" si="199"/>
        <v>141550.5</v>
      </c>
      <c r="G4250" s="105">
        <f t="shared" si="200"/>
        <v>37746.800000000003</v>
      </c>
      <c r="H4250" s="105">
        <f t="shared" si="201"/>
        <v>61338.55</v>
      </c>
      <c r="I4250" s="7" t="s">
        <v>17519</v>
      </c>
      <c r="J4250" s="7" t="s">
        <v>1433</v>
      </c>
    </row>
    <row r="4251" spans="1:10" customFormat="1" x14ac:dyDescent="0.3">
      <c r="A4251" s="7" t="s">
        <v>10094</v>
      </c>
      <c r="B4251" s="7" t="s">
        <v>10095</v>
      </c>
      <c r="C4251" s="33">
        <v>235620</v>
      </c>
      <c r="D4251" s="52">
        <v>78540</v>
      </c>
      <c r="E4251" s="70">
        <v>217770</v>
      </c>
      <c r="F4251" s="122">
        <f t="shared" si="199"/>
        <v>326655</v>
      </c>
      <c r="G4251" s="105">
        <f t="shared" si="200"/>
        <v>87108</v>
      </c>
      <c r="H4251" s="105">
        <f t="shared" si="201"/>
        <v>141550.5</v>
      </c>
      <c r="I4251" s="7" t="s">
        <v>17519</v>
      </c>
      <c r="J4251" s="7" t="s">
        <v>1433</v>
      </c>
    </row>
    <row r="4252" spans="1:10" customFormat="1" x14ac:dyDescent="0.3">
      <c r="A4252" s="7" t="s">
        <v>10096</v>
      </c>
      <c r="B4252" s="7" t="s">
        <v>10097</v>
      </c>
      <c r="C4252" s="33">
        <v>142800</v>
      </c>
      <c r="D4252" s="52">
        <v>90321</v>
      </c>
      <c r="E4252" s="70">
        <v>90321</v>
      </c>
      <c r="F4252" s="122">
        <f t="shared" si="199"/>
        <v>135481.5</v>
      </c>
      <c r="G4252" s="105">
        <f t="shared" si="200"/>
        <v>36128.400000000001</v>
      </c>
      <c r="H4252" s="105">
        <f t="shared" si="201"/>
        <v>58708.65</v>
      </c>
      <c r="I4252" s="7" t="s">
        <v>17519</v>
      </c>
      <c r="J4252" s="7" t="s">
        <v>1433</v>
      </c>
    </row>
    <row r="4253" spans="1:10" customFormat="1" x14ac:dyDescent="0.3">
      <c r="A4253" s="7" t="s">
        <v>10098</v>
      </c>
      <c r="B4253" s="7" t="s">
        <v>10099</v>
      </c>
      <c r="C4253" s="33">
        <v>0</v>
      </c>
      <c r="D4253" s="52">
        <v>386750</v>
      </c>
      <c r="E4253" s="70">
        <v>386750</v>
      </c>
      <c r="F4253" s="122">
        <f t="shared" si="199"/>
        <v>580125</v>
      </c>
      <c r="G4253" s="105">
        <f t="shared" si="200"/>
        <v>154700</v>
      </c>
      <c r="H4253" s="105">
        <f t="shared" si="201"/>
        <v>251387.5</v>
      </c>
      <c r="I4253" s="7" t="s">
        <v>17519</v>
      </c>
      <c r="J4253" s="7" t="s">
        <v>1433</v>
      </c>
    </row>
    <row r="4254" spans="1:10" customFormat="1" x14ac:dyDescent="0.3">
      <c r="A4254" s="7" t="s">
        <v>10100</v>
      </c>
      <c r="B4254" s="7" t="s">
        <v>10101</v>
      </c>
      <c r="C4254" s="33">
        <v>0</v>
      </c>
      <c r="D4254" s="52">
        <v>118702.5</v>
      </c>
      <c r="E4254" s="70">
        <v>0</v>
      </c>
      <c r="F4254" s="122">
        <f t="shared" si="199"/>
        <v>178053.75</v>
      </c>
      <c r="G4254" s="105">
        <f t="shared" si="200"/>
        <v>47481</v>
      </c>
      <c r="H4254" s="105">
        <f t="shared" si="201"/>
        <v>77156.625</v>
      </c>
      <c r="I4254" s="7" t="s">
        <v>17519</v>
      </c>
      <c r="J4254" s="7" t="s">
        <v>1433</v>
      </c>
    </row>
    <row r="4255" spans="1:10" customFormat="1" x14ac:dyDescent="0.3">
      <c r="A4255" s="7" t="s">
        <v>10102</v>
      </c>
      <c r="B4255" s="7" t="s">
        <v>10103</v>
      </c>
      <c r="C4255" s="33">
        <v>0</v>
      </c>
      <c r="D4255" s="52">
        <v>94367</v>
      </c>
      <c r="E4255" s="70">
        <v>94367</v>
      </c>
      <c r="F4255" s="122">
        <f t="shared" si="199"/>
        <v>141550.5</v>
      </c>
      <c r="G4255" s="105">
        <f t="shared" si="200"/>
        <v>37746.800000000003</v>
      </c>
      <c r="H4255" s="105">
        <f t="shared" si="201"/>
        <v>61338.55</v>
      </c>
      <c r="I4255" s="7" t="s">
        <v>17519</v>
      </c>
      <c r="J4255" s="7" t="s">
        <v>1433</v>
      </c>
    </row>
    <row r="4256" spans="1:10" customFormat="1" x14ac:dyDescent="0.3">
      <c r="A4256" s="7" t="s">
        <v>10104</v>
      </c>
      <c r="B4256" s="7" t="s">
        <v>10105</v>
      </c>
      <c r="C4256" s="33">
        <v>0</v>
      </c>
      <c r="D4256" s="52">
        <v>80325</v>
      </c>
      <c r="E4256" s="70">
        <v>0</v>
      </c>
      <c r="F4256" s="122">
        <f t="shared" si="199"/>
        <v>120487.5</v>
      </c>
      <c r="G4256" s="105">
        <f t="shared" si="200"/>
        <v>32130</v>
      </c>
      <c r="H4256" s="105">
        <f t="shared" si="201"/>
        <v>52211.25</v>
      </c>
      <c r="I4256" s="7" t="s">
        <v>17519</v>
      </c>
      <c r="J4256" s="7" t="s">
        <v>1433</v>
      </c>
    </row>
    <row r="4257" spans="1:10" customFormat="1" x14ac:dyDescent="0.3">
      <c r="A4257" s="7" t="s">
        <v>10106</v>
      </c>
      <c r="B4257" s="7" t="s">
        <v>10107</v>
      </c>
      <c r="C4257" s="33">
        <v>0</v>
      </c>
      <c r="D4257" s="52">
        <v>41650</v>
      </c>
      <c r="E4257" s="70">
        <v>0</v>
      </c>
      <c r="F4257" s="122">
        <f t="shared" si="199"/>
        <v>62475</v>
      </c>
      <c r="G4257" s="105">
        <f t="shared" si="200"/>
        <v>16660</v>
      </c>
      <c r="H4257" s="105">
        <f t="shared" si="201"/>
        <v>27072.5</v>
      </c>
      <c r="I4257" s="7" t="s">
        <v>17519</v>
      </c>
      <c r="J4257" s="7" t="s">
        <v>1433</v>
      </c>
    </row>
    <row r="4258" spans="1:10" customFormat="1" x14ac:dyDescent="0.3">
      <c r="A4258" s="7" t="s">
        <v>10108</v>
      </c>
      <c r="B4258" s="7" t="s">
        <v>10109</v>
      </c>
      <c r="C4258" s="33">
        <v>166600</v>
      </c>
      <c r="D4258" s="52">
        <v>102102</v>
      </c>
      <c r="E4258" s="70">
        <v>102102</v>
      </c>
      <c r="F4258" s="122">
        <f t="shared" si="199"/>
        <v>153153</v>
      </c>
      <c r="G4258" s="105">
        <f t="shared" si="200"/>
        <v>40840.800000000003</v>
      </c>
      <c r="H4258" s="105">
        <f t="shared" si="201"/>
        <v>66366.3</v>
      </c>
      <c r="I4258" s="7" t="s">
        <v>17519</v>
      </c>
      <c r="J4258" s="7" t="s">
        <v>1433</v>
      </c>
    </row>
    <row r="4259" spans="1:10" customFormat="1" x14ac:dyDescent="0.3">
      <c r="A4259" s="7" t="s">
        <v>10110</v>
      </c>
      <c r="B4259" s="7" t="s">
        <v>10111</v>
      </c>
      <c r="C4259" s="33">
        <v>110075</v>
      </c>
      <c r="D4259" s="52">
        <v>297500</v>
      </c>
      <c r="E4259" s="70">
        <v>297500</v>
      </c>
      <c r="F4259" s="122">
        <f t="shared" si="199"/>
        <v>446250</v>
      </c>
      <c r="G4259" s="105">
        <f t="shared" si="200"/>
        <v>119000</v>
      </c>
      <c r="H4259" s="105">
        <f t="shared" si="201"/>
        <v>193375</v>
      </c>
      <c r="I4259" s="7" t="s">
        <v>17519</v>
      </c>
      <c r="J4259" s="7" t="s">
        <v>1433</v>
      </c>
    </row>
    <row r="4260" spans="1:10" customFormat="1" x14ac:dyDescent="0.3">
      <c r="A4260" s="7" t="s">
        <v>10112</v>
      </c>
      <c r="B4260" s="7" t="s">
        <v>10113</v>
      </c>
      <c r="C4260" s="33">
        <v>0</v>
      </c>
      <c r="D4260" s="52">
        <v>196350</v>
      </c>
      <c r="E4260" s="70">
        <v>0</v>
      </c>
      <c r="F4260" s="122">
        <f t="shared" si="199"/>
        <v>294525</v>
      </c>
      <c r="G4260" s="105">
        <f t="shared" si="200"/>
        <v>78540</v>
      </c>
      <c r="H4260" s="105">
        <f t="shared" si="201"/>
        <v>127627.5</v>
      </c>
      <c r="I4260" s="7" t="s">
        <v>17519</v>
      </c>
      <c r="J4260" s="7" t="s">
        <v>1433</v>
      </c>
    </row>
    <row r="4261" spans="1:10" customFormat="1" x14ac:dyDescent="0.3">
      <c r="A4261" s="7" t="s">
        <v>10114</v>
      </c>
      <c r="B4261" s="7" t="s">
        <v>10115</v>
      </c>
      <c r="C4261" s="33">
        <v>0</v>
      </c>
      <c r="D4261" s="52">
        <v>201110</v>
      </c>
      <c r="E4261" s="70">
        <v>201110</v>
      </c>
      <c r="F4261" s="122">
        <f t="shared" si="199"/>
        <v>301665</v>
      </c>
      <c r="G4261" s="105">
        <f t="shared" si="200"/>
        <v>80444</v>
      </c>
      <c r="H4261" s="105">
        <f t="shared" si="201"/>
        <v>130721.5</v>
      </c>
      <c r="I4261" s="7" t="s">
        <v>17519</v>
      </c>
      <c r="J4261" s="7" t="s">
        <v>1433</v>
      </c>
    </row>
    <row r="4262" spans="1:10" customFormat="1" x14ac:dyDescent="0.3">
      <c r="A4262" s="7" t="s">
        <v>10116</v>
      </c>
      <c r="B4262" s="7" t="s">
        <v>10117</v>
      </c>
      <c r="C4262" s="33">
        <v>273700</v>
      </c>
      <c r="D4262" s="52">
        <v>247520</v>
      </c>
      <c r="E4262" s="70">
        <v>273700</v>
      </c>
      <c r="F4262" s="122">
        <f t="shared" si="199"/>
        <v>410550</v>
      </c>
      <c r="G4262" s="105">
        <f t="shared" si="200"/>
        <v>109480</v>
      </c>
      <c r="H4262" s="105">
        <f t="shared" si="201"/>
        <v>177905</v>
      </c>
      <c r="I4262" s="7" t="s">
        <v>17519</v>
      </c>
      <c r="J4262" s="7" t="s">
        <v>1433</v>
      </c>
    </row>
    <row r="4263" spans="1:10" customFormat="1" x14ac:dyDescent="0.3">
      <c r="A4263" s="7" t="s">
        <v>10118</v>
      </c>
      <c r="B4263" s="7" t="s">
        <v>10119</v>
      </c>
      <c r="C4263" s="33">
        <v>0</v>
      </c>
      <c r="D4263" s="52">
        <v>75053.3</v>
      </c>
      <c r="E4263" s="70">
        <v>0</v>
      </c>
      <c r="F4263" s="122">
        <f t="shared" si="199"/>
        <v>112579.95000000001</v>
      </c>
      <c r="G4263" s="105">
        <f t="shared" si="200"/>
        <v>30021.320000000003</v>
      </c>
      <c r="H4263" s="105">
        <f t="shared" si="201"/>
        <v>48784.645000000004</v>
      </c>
      <c r="I4263" s="7" t="s">
        <v>17519</v>
      </c>
      <c r="J4263" s="7" t="s">
        <v>1433</v>
      </c>
    </row>
    <row r="4264" spans="1:10" customFormat="1" x14ac:dyDescent="0.3">
      <c r="A4264" s="7" t="s">
        <v>10120</v>
      </c>
      <c r="B4264" s="7" t="s">
        <v>10121</v>
      </c>
      <c r="C4264" s="33">
        <v>184450</v>
      </c>
      <c r="D4264" s="52">
        <v>128282</v>
      </c>
      <c r="E4264" s="70">
        <v>184450</v>
      </c>
      <c r="F4264" s="122">
        <f t="shared" si="199"/>
        <v>276675</v>
      </c>
      <c r="G4264" s="105">
        <f t="shared" si="200"/>
        <v>73780</v>
      </c>
      <c r="H4264" s="105">
        <f t="shared" si="201"/>
        <v>119892.5</v>
      </c>
      <c r="I4264" s="7" t="s">
        <v>17519</v>
      </c>
      <c r="J4264" s="7" t="s">
        <v>1433</v>
      </c>
    </row>
    <row r="4265" spans="1:10" customFormat="1" x14ac:dyDescent="0.3">
      <c r="A4265" s="7" t="s">
        <v>10122</v>
      </c>
      <c r="B4265" s="7" t="s">
        <v>10123</v>
      </c>
      <c r="C4265" s="33">
        <v>17.73</v>
      </c>
      <c r="D4265" s="52">
        <v>17.73</v>
      </c>
      <c r="E4265" s="70">
        <v>52.88</v>
      </c>
      <c r="F4265" s="122">
        <f t="shared" si="199"/>
        <v>79.320000000000007</v>
      </c>
      <c r="G4265" s="105">
        <f t="shared" si="200"/>
        <v>21.152000000000001</v>
      </c>
      <c r="H4265" s="105">
        <f t="shared" si="201"/>
        <v>34.372</v>
      </c>
      <c r="I4265" s="7" t="s">
        <v>17519</v>
      </c>
      <c r="J4265" s="7" t="s">
        <v>1109</v>
      </c>
    </row>
    <row r="4266" spans="1:10" customFormat="1" x14ac:dyDescent="0.3">
      <c r="A4266" s="7" t="s">
        <v>10124</v>
      </c>
      <c r="B4266" s="7" t="s">
        <v>10125</v>
      </c>
      <c r="C4266" s="33">
        <v>0</v>
      </c>
      <c r="D4266" s="52">
        <v>186354</v>
      </c>
      <c r="E4266" s="70">
        <v>0</v>
      </c>
      <c r="F4266" s="122">
        <f t="shared" si="199"/>
        <v>279531</v>
      </c>
      <c r="G4266" s="105">
        <f t="shared" si="200"/>
        <v>74541.600000000006</v>
      </c>
      <c r="H4266" s="105">
        <f t="shared" si="201"/>
        <v>121130.1</v>
      </c>
      <c r="I4266" s="7" t="s">
        <v>17519</v>
      </c>
      <c r="J4266" s="7" t="s">
        <v>1433</v>
      </c>
    </row>
    <row r="4267" spans="1:10" customFormat="1" x14ac:dyDescent="0.3">
      <c r="A4267" s="7" t="s">
        <v>10126</v>
      </c>
      <c r="B4267" s="7" t="s">
        <v>10127</v>
      </c>
      <c r="C4267" s="33">
        <v>228480</v>
      </c>
      <c r="D4267" s="52">
        <v>228480</v>
      </c>
      <c r="E4267" s="70">
        <v>228480</v>
      </c>
      <c r="F4267" s="122">
        <f t="shared" ref="F4267:F4330" si="202">IF(E4267&gt;0,+E4267,IF(D4267&gt;0,+D4267,IF(C4267&gt;0,+C4267,0)))*1.5</f>
        <v>342720</v>
      </c>
      <c r="G4267" s="105">
        <f t="shared" si="200"/>
        <v>91392</v>
      </c>
      <c r="H4267" s="105">
        <f t="shared" si="201"/>
        <v>148512</v>
      </c>
      <c r="I4267" s="7" t="s">
        <v>17519</v>
      </c>
      <c r="J4267" s="7" t="s">
        <v>1104</v>
      </c>
    </row>
    <row r="4268" spans="1:10" customFormat="1" x14ac:dyDescent="0.3">
      <c r="A4268" s="7" t="s">
        <v>10128</v>
      </c>
      <c r="B4268" s="7" t="s">
        <v>10129</v>
      </c>
      <c r="C4268" s="33">
        <v>90321</v>
      </c>
      <c r="D4268" s="52">
        <v>90321</v>
      </c>
      <c r="E4268" s="70">
        <v>90321</v>
      </c>
      <c r="F4268" s="122">
        <f t="shared" si="202"/>
        <v>135481.5</v>
      </c>
      <c r="G4268" s="105">
        <f t="shared" ref="G4268:G4331" si="203">(F4268/1.5)*0.4</f>
        <v>36128.400000000001</v>
      </c>
      <c r="H4268" s="105">
        <f t="shared" ref="H4268:H4331" si="204">(F4268/1.5)*0.65</f>
        <v>58708.65</v>
      </c>
      <c r="I4268" s="7" t="s">
        <v>17519</v>
      </c>
      <c r="J4268" s="7" t="s">
        <v>2</v>
      </c>
    </row>
    <row r="4269" spans="1:10" customFormat="1" x14ac:dyDescent="0.3">
      <c r="A4269" s="7" t="s">
        <v>10130</v>
      </c>
      <c r="B4269" s="7" t="s">
        <v>10131</v>
      </c>
      <c r="C4269" s="33">
        <v>0</v>
      </c>
      <c r="D4269" s="52">
        <v>59500</v>
      </c>
      <c r="E4269" s="70">
        <v>0</v>
      </c>
      <c r="F4269" s="122">
        <f t="shared" si="202"/>
        <v>89250</v>
      </c>
      <c r="G4269" s="105">
        <f t="shared" si="203"/>
        <v>23800</v>
      </c>
      <c r="H4269" s="105">
        <f t="shared" si="204"/>
        <v>38675</v>
      </c>
      <c r="I4269" s="7" t="s">
        <v>17519</v>
      </c>
      <c r="J4269" s="7" t="s">
        <v>2</v>
      </c>
    </row>
    <row r="4270" spans="1:10" customFormat="1" x14ac:dyDescent="0.3">
      <c r="A4270" s="7" t="s">
        <v>1655</v>
      </c>
      <c r="B4270" s="7" t="s">
        <v>10132</v>
      </c>
      <c r="C4270" s="33">
        <v>0</v>
      </c>
      <c r="D4270" s="52">
        <v>3510.5</v>
      </c>
      <c r="E4270" s="70">
        <v>3510.5</v>
      </c>
      <c r="F4270" s="122">
        <f t="shared" si="202"/>
        <v>5265.75</v>
      </c>
      <c r="G4270" s="105">
        <f t="shared" si="203"/>
        <v>1404.2</v>
      </c>
      <c r="H4270" s="105">
        <f t="shared" si="204"/>
        <v>2281.8250000000003</v>
      </c>
      <c r="I4270" s="7" t="s">
        <v>17519</v>
      </c>
      <c r="J4270" s="7" t="s">
        <v>14</v>
      </c>
    </row>
    <row r="4271" spans="1:10" customFormat="1" x14ac:dyDescent="0.3">
      <c r="A4271" s="7" t="s">
        <v>10133</v>
      </c>
      <c r="B4271" s="7" t="s">
        <v>10134</v>
      </c>
      <c r="C4271" s="33">
        <v>0</v>
      </c>
      <c r="D4271" s="52">
        <v>1</v>
      </c>
      <c r="E4271" s="70">
        <v>0</v>
      </c>
      <c r="F4271" s="122">
        <f t="shared" si="202"/>
        <v>1.5</v>
      </c>
      <c r="G4271" s="105">
        <f t="shared" si="203"/>
        <v>0.4</v>
      </c>
      <c r="H4271" s="105">
        <f t="shared" si="204"/>
        <v>0.65</v>
      </c>
      <c r="I4271" s="7" t="s">
        <v>17519</v>
      </c>
      <c r="J4271" s="7" t="s">
        <v>2</v>
      </c>
    </row>
    <row r="4272" spans="1:10" customFormat="1" x14ac:dyDescent="0.3">
      <c r="A4272" s="7" t="s">
        <v>10135</v>
      </c>
      <c r="B4272" s="7" t="s">
        <v>10136</v>
      </c>
      <c r="C4272" s="33">
        <v>42364</v>
      </c>
      <c r="D4272" s="52">
        <v>42364</v>
      </c>
      <c r="E4272" s="70">
        <v>42364</v>
      </c>
      <c r="F4272" s="122">
        <f t="shared" si="202"/>
        <v>63546</v>
      </c>
      <c r="G4272" s="105">
        <f t="shared" si="203"/>
        <v>16945.600000000002</v>
      </c>
      <c r="H4272" s="105">
        <f t="shared" si="204"/>
        <v>27536.600000000002</v>
      </c>
      <c r="I4272" s="7" t="s">
        <v>17519</v>
      </c>
      <c r="J4272" s="7" t="s">
        <v>1433</v>
      </c>
    </row>
    <row r="4273" spans="1:10" customFormat="1" x14ac:dyDescent="0.3">
      <c r="A4273" s="7" t="s">
        <v>10137</v>
      </c>
      <c r="B4273" s="7" t="s">
        <v>10138</v>
      </c>
      <c r="C4273" s="33">
        <v>722330</v>
      </c>
      <c r="D4273" s="52">
        <v>1309000</v>
      </c>
      <c r="E4273" s="70">
        <v>1309000</v>
      </c>
      <c r="F4273" s="122">
        <f t="shared" si="202"/>
        <v>1963500</v>
      </c>
      <c r="G4273" s="105">
        <f t="shared" si="203"/>
        <v>523600</v>
      </c>
      <c r="H4273" s="105">
        <f t="shared" si="204"/>
        <v>850850</v>
      </c>
      <c r="I4273" s="7" t="s">
        <v>17519</v>
      </c>
      <c r="J4273" s="7" t="s">
        <v>1433</v>
      </c>
    </row>
    <row r="4274" spans="1:10" customFormat="1" x14ac:dyDescent="0.3">
      <c r="A4274" s="7" t="s">
        <v>10139</v>
      </c>
      <c r="B4274" s="7" t="s">
        <v>10140</v>
      </c>
      <c r="C4274" s="33">
        <v>952000</v>
      </c>
      <c r="D4274" s="52">
        <v>1131928</v>
      </c>
      <c r="E4274" s="70">
        <v>952000</v>
      </c>
      <c r="F4274" s="122">
        <f t="shared" si="202"/>
        <v>1428000</v>
      </c>
      <c r="G4274" s="105">
        <f t="shared" si="203"/>
        <v>380800</v>
      </c>
      <c r="H4274" s="105">
        <f t="shared" si="204"/>
        <v>618800</v>
      </c>
      <c r="I4274" s="7" t="s">
        <v>17519</v>
      </c>
      <c r="J4274" s="7" t="s">
        <v>1433</v>
      </c>
    </row>
    <row r="4275" spans="1:10" customFormat="1" x14ac:dyDescent="0.3">
      <c r="A4275" s="7" t="s">
        <v>10141</v>
      </c>
      <c r="B4275" s="7" t="s">
        <v>10142</v>
      </c>
      <c r="C4275" s="33">
        <v>14327.6</v>
      </c>
      <c r="D4275" s="52">
        <v>14327.6</v>
      </c>
      <c r="E4275" s="70">
        <v>14327.6</v>
      </c>
      <c r="F4275" s="122">
        <f t="shared" si="202"/>
        <v>21491.4</v>
      </c>
      <c r="G4275" s="105">
        <f t="shared" si="203"/>
        <v>5731.0400000000009</v>
      </c>
      <c r="H4275" s="105">
        <f t="shared" si="204"/>
        <v>9312.94</v>
      </c>
      <c r="I4275" s="7" t="s">
        <v>17519</v>
      </c>
      <c r="J4275" s="7" t="s">
        <v>2</v>
      </c>
    </row>
    <row r="4276" spans="1:10" customFormat="1" x14ac:dyDescent="0.3">
      <c r="A4276" s="7" t="s">
        <v>10143</v>
      </c>
      <c r="B4276" s="7" t="s">
        <v>10144</v>
      </c>
      <c r="C4276" s="33">
        <v>0</v>
      </c>
      <c r="D4276" s="52">
        <v>34123.25</v>
      </c>
      <c r="E4276" s="70">
        <v>0</v>
      </c>
      <c r="F4276" s="122">
        <f t="shared" si="202"/>
        <v>51184.875</v>
      </c>
      <c r="G4276" s="105">
        <f t="shared" si="203"/>
        <v>13649.300000000001</v>
      </c>
      <c r="H4276" s="105">
        <f t="shared" si="204"/>
        <v>22180.112499999999</v>
      </c>
      <c r="I4276" s="7" t="s">
        <v>17519</v>
      </c>
      <c r="J4276" s="7" t="s">
        <v>711</v>
      </c>
    </row>
    <row r="4277" spans="1:10" customFormat="1" x14ac:dyDescent="0.3">
      <c r="A4277" s="7" t="s">
        <v>10145</v>
      </c>
      <c r="B4277" s="7" t="s">
        <v>10146</v>
      </c>
      <c r="C4277" s="33">
        <v>0</v>
      </c>
      <c r="D4277" s="52">
        <v>23414.39</v>
      </c>
      <c r="E4277" s="70">
        <v>0</v>
      </c>
      <c r="F4277" s="122">
        <f t="shared" si="202"/>
        <v>35121.584999999999</v>
      </c>
      <c r="G4277" s="105">
        <f t="shared" si="203"/>
        <v>9365.7559999999994</v>
      </c>
      <c r="H4277" s="105">
        <f t="shared" si="204"/>
        <v>15219.353499999999</v>
      </c>
      <c r="I4277" s="7" t="s">
        <v>17519</v>
      </c>
      <c r="J4277" s="7" t="s">
        <v>2</v>
      </c>
    </row>
    <row r="4278" spans="1:10" customFormat="1" x14ac:dyDescent="0.3">
      <c r="A4278" s="7" t="s">
        <v>10147</v>
      </c>
      <c r="B4278" s="7" t="s">
        <v>10148</v>
      </c>
      <c r="C4278" s="33">
        <v>14518</v>
      </c>
      <c r="D4278" s="52">
        <v>19040</v>
      </c>
      <c r="E4278" s="70">
        <v>20944</v>
      </c>
      <c r="F4278" s="122">
        <f t="shared" si="202"/>
        <v>31416</v>
      </c>
      <c r="G4278" s="105">
        <f t="shared" si="203"/>
        <v>8377.6</v>
      </c>
      <c r="H4278" s="105">
        <f t="shared" si="204"/>
        <v>13613.6</v>
      </c>
      <c r="I4278" s="7" t="s">
        <v>17519</v>
      </c>
      <c r="J4278" s="7" t="s">
        <v>17526</v>
      </c>
    </row>
    <row r="4279" spans="1:10" customFormat="1" x14ac:dyDescent="0.3">
      <c r="A4279" s="7" t="s">
        <v>10149</v>
      </c>
      <c r="B4279" s="7" t="s">
        <v>10150</v>
      </c>
      <c r="C4279" s="33">
        <v>12197.5</v>
      </c>
      <c r="D4279" s="52">
        <v>13685</v>
      </c>
      <c r="E4279" s="70">
        <v>13685</v>
      </c>
      <c r="F4279" s="122">
        <f t="shared" si="202"/>
        <v>20527.5</v>
      </c>
      <c r="G4279" s="105">
        <f t="shared" si="203"/>
        <v>5474</v>
      </c>
      <c r="H4279" s="105">
        <f t="shared" si="204"/>
        <v>8895.25</v>
      </c>
      <c r="I4279" s="7" t="s">
        <v>17519</v>
      </c>
      <c r="J4279" s="7" t="s">
        <v>2</v>
      </c>
    </row>
    <row r="4280" spans="1:10" customFormat="1" x14ac:dyDescent="0.3">
      <c r="A4280" s="7" t="s">
        <v>10151</v>
      </c>
      <c r="B4280" s="7" t="s">
        <v>10152</v>
      </c>
      <c r="C4280" s="33">
        <v>12197.5</v>
      </c>
      <c r="D4280" s="52">
        <v>13685</v>
      </c>
      <c r="E4280" s="70">
        <v>13685</v>
      </c>
      <c r="F4280" s="122">
        <f t="shared" si="202"/>
        <v>20527.5</v>
      </c>
      <c r="G4280" s="105">
        <f t="shared" si="203"/>
        <v>5474</v>
      </c>
      <c r="H4280" s="105">
        <f t="shared" si="204"/>
        <v>8895.25</v>
      </c>
      <c r="I4280" s="7" t="s">
        <v>17519</v>
      </c>
      <c r="J4280" s="7" t="s">
        <v>2</v>
      </c>
    </row>
    <row r="4281" spans="1:10" customFormat="1" x14ac:dyDescent="0.3">
      <c r="A4281" s="7" t="s">
        <v>10153</v>
      </c>
      <c r="B4281" s="7" t="s">
        <v>10154</v>
      </c>
      <c r="C4281" s="33">
        <v>0</v>
      </c>
      <c r="D4281" s="52">
        <v>83300</v>
      </c>
      <c r="E4281" s="70">
        <v>0</v>
      </c>
      <c r="F4281" s="122">
        <f t="shared" si="202"/>
        <v>124950</v>
      </c>
      <c r="G4281" s="105">
        <f t="shared" si="203"/>
        <v>33320</v>
      </c>
      <c r="H4281" s="105">
        <f t="shared" si="204"/>
        <v>54145</v>
      </c>
      <c r="I4281" s="7" t="s">
        <v>17519</v>
      </c>
      <c r="J4281" s="7" t="s">
        <v>272</v>
      </c>
    </row>
    <row r="4282" spans="1:10" customFormat="1" x14ac:dyDescent="0.3">
      <c r="A4282" s="7" t="s">
        <v>10155</v>
      </c>
      <c r="B4282" s="7" t="s">
        <v>10156</v>
      </c>
      <c r="C4282" s="33">
        <v>0</v>
      </c>
      <c r="D4282" s="52">
        <v>62475</v>
      </c>
      <c r="E4282" s="70">
        <v>0</v>
      </c>
      <c r="F4282" s="122">
        <f t="shared" si="202"/>
        <v>93712.5</v>
      </c>
      <c r="G4282" s="105">
        <f t="shared" si="203"/>
        <v>24990</v>
      </c>
      <c r="H4282" s="105">
        <f t="shared" si="204"/>
        <v>40608.75</v>
      </c>
      <c r="I4282" s="7" t="s">
        <v>17519</v>
      </c>
      <c r="J4282" s="7" t="s">
        <v>272</v>
      </c>
    </row>
    <row r="4283" spans="1:10" customFormat="1" x14ac:dyDescent="0.3">
      <c r="A4283" s="7" t="s">
        <v>10157</v>
      </c>
      <c r="B4283" s="7" t="s">
        <v>10158</v>
      </c>
      <c r="C4283" s="33">
        <v>0</v>
      </c>
      <c r="D4283" s="52">
        <v>416500</v>
      </c>
      <c r="E4283" s="70">
        <v>0</v>
      </c>
      <c r="F4283" s="122">
        <f t="shared" si="202"/>
        <v>624750</v>
      </c>
      <c r="G4283" s="105">
        <f t="shared" si="203"/>
        <v>166600</v>
      </c>
      <c r="H4283" s="105">
        <f t="shared" si="204"/>
        <v>270725</v>
      </c>
      <c r="I4283" s="7" t="s">
        <v>17519</v>
      </c>
      <c r="J4283" s="7" t="s">
        <v>2</v>
      </c>
    </row>
    <row r="4284" spans="1:10" customFormat="1" x14ac:dyDescent="0.3">
      <c r="A4284" s="7" t="s">
        <v>10159</v>
      </c>
      <c r="B4284" s="7" t="s">
        <v>10160</v>
      </c>
      <c r="C4284" s="33">
        <v>0</v>
      </c>
      <c r="D4284" s="52">
        <v>578340</v>
      </c>
      <c r="E4284" s="70">
        <v>578340</v>
      </c>
      <c r="F4284" s="122">
        <f t="shared" si="202"/>
        <v>867510</v>
      </c>
      <c r="G4284" s="105">
        <f t="shared" si="203"/>
        <v>231336</v>
      </c>
      <c r="H4284" s="105">
        <f t="shared" si="204"/>
        <v>375921</v>
      </c>
      <c r="I4284" s="7" t="s">
        <v>17520</v>
      </c>
      <c r="J4284" s="7" t="s">
        <v>1433</v>
      </c>
    </row>
    <row r="4285" spans="1:10" customFormat="1" x14ac:dyDescent="0.3">
      <c r="A4285" s="7" t="s">
        <v>10161</v>
      </c>
      <c r="B4285" s="7" t="s">
        <v>10162</v>
      </c>
      <c r="C4285" s="33">
        <v>613445</v>
      </c>
      <c r="D4285" s="52">
        <v>510510</v>
      </c>
      <c r="E4285" s="70">
        <v>589050</v>
      </c>
      <c r="F4285" s="122">
        <f t="shared" si="202"/>
        <v>883575</v>
      </c>
      <c r="G4285" s="105">
        <f t="shared" si="203"/>
        <v>235620</v>
      </c>
      <c r="H4285" s="105">
        <f t="shared" si="204"/>
        <v>382882.5</v>
      </c>
      <c r="I4285" s="7" t="s">
        <v>17519</v>
      </c>
      <c r="J4285" s="7" t="s">
        <v>1433</v>
      </c>
    </row>
    <row r="4286" spans="1:10" customFormat="1" x14ac:dyDescent="0.3">
      <c r="A4286" s="7" t="s">
        <v>10163</v>
      </c>
      <c r="B4286" s="7" t="s">
        <v>10164</v>
      </c>
      <c r="C4286" s="33">
        <v>365330</v>
      </c>
      <c r="D4286" s="52">
        <v>468860</v>
      </c>
      <c r="E4286" s="70">
        <v>384370</v>
      </c>
      <c r="F4286" s="122">
        <f t="shared" si="202"/>
        <v>576555</v>
      </c>
      <c r="G4286" s="105">
        <f t="shared" si="203"/>
        <v>153748</v>
      </c>
      <c r="H4286" s="105">
        <f t="shared" si="204"/>
        <v>249840.5</v>
      </c>
      <c r="I4286" s="7" t="s">
        <v>17519</v>
      </c>
      <c r="J4286" s="7" t="s">
        <v>1433</v>
      </c>
    </row>
    <row r="4287" spans="1:10" customFormat="1" x14ac:dyDescent="0.3">
      <c r="A4287" s="7" t="s">
        <v>10165</v>
      </c>
      <c r="B4287" s="7" t="s">
        <v>10166</v>
      </c>
      <c r="C4287" s="33">
        <v>468860</v>
      </c>
      <c r="D4287" s="52">
        <v>108647</v>
      </c>
      <c r="E4287" s="70">
        <v>468860</v>
      </c>
      <c r="F4287" s="122">
        <f t="shared" si="202"/>
        <v>703290</v>
      </c>
      <c r="G4287" s="105">
        <f t="shared" si="203"/>
        <v>187544</v>
      </c>
      <c r="H4287" s="105">
        <f t="shared" si="204"/>
        <v>304759</v>
      </c>
      <c r="I4287" s="7" t="s">
        <v>17519</v>
      </c>
      <c r="J4287" s="7" t="s">
        <v>1433</v>
      </c>
    </row>
    <row r="4288" spans="1:10" customFormat="1" x14ac:dyDescent="0.3">
      <c r="A4288" s="7" t="s">
        <v>10167</v>
      </c>
      <c r="B4288" s="7" t="s">
        <v>10168</v>
      </c>
      <c r="C4288" s="33">
        <v>505750</v>
      </c>
      <c r="D4288" s="52">
        <v>505750</v>
      </c>
      <c r="E4288" s="70">
        <v>505750</v>
      </c>
      <c r="F4288" s="122">
        <f t="shared" si="202"/>
        <v>758625</v>
      </c>
      <c r="G4288" s="105">
        <f t="shared" si="203"/>
        <v>202300</v>
      </c>
      <c r="H4288" s="105">
        <f t="shared" si="204"/>
        <v>328737.5</v>
      </c>
      <c r="I4288" s="7" t="s">
        <v>17519</v>
      </c>
      <c r="J4288" s="7" t="s">
        <v>1433</v>
      </c>
    </row>
    <row r="4289" spans="1:10" customFormat="1" x14ac:dyDescent="0.3">
      <c r="A4289" s="7" t="s">
        <v>10169</v>
      </c>
      <c r="B4289" s="7" t="s">
        <v>10170</v>
      </c>
      <c r="C4289" s="66">
        <v>0</v>
      </c>
      <c r="D4289" s="68">
        <v>291907</v>
      </c>
      <c r="E4289" s="70">
        <v>291907</v>
      </c>
      <c r="F4289" s="122">
        <f t="shared" si="202"/>
        <v>437860.5</v>
      </c>
      <c r="G4289" s="105">
        <f t="shared" si="203"/>
        <v>116762.8</v>
      </c>
      <c r="H4289" s="105">
        <f t="shared" si="204"/>
        <v>189739.55000000002</v>
      </c>
      <c r="I4289" s="7" t="s">
        <v>17519</v>
      </c>
      <c r="J4289" s="7" t="s">
        <v>1433</v>
      </c>
    </row>
    <row r="4290" spans="1:10" customFormat="1" x14ac:dyDescent="0.3">
      <c r="A4290" s="7" t="s">
        <v>10171</v>
      </c>
      <c r="B4290" s="7" t="s">
        <v>10172</v>
      </c>
      <c r="C4290" s="33">
        <v>178500</v>
      </c>
      <c r="D4290" s="52">
        <v>201110</v>
      </c>
      <c r="E4290" s="70">
        <v>201110</v>
      </c>
      <c r="F4290" s="122">
        <f t="shared" si="202"/>
        <v>301665</v>
      </c>
      <c r="G4290" s="105">
        <f t="shared" si="203"/>
        <v>80444</v>
      </c>
      <c r="H4290" s="105">
        <f t="shared" si="204"/>
        <v>130721.5</v>
      </c>
      <c r="I4290" s="7" t="s">
        <v>17519</v>
      </c>
      <c r="J4290" s="7" t="s">
        <v>1433</v>
      </c>
    </row>
    <row r="4291" spans="1:10" customFormat="1" x14ac:dyDescent="0.3">
      <c r="A4291" s="7" t="s">
        <v>10173</v>
      </c>
      <c r="B4291" s="7" t="s">
        <v>10174</v>
      </c>
      <c r="C4291" s="33">
        <v>0</v>
      </c>
      <c r="D4291" s="52">
        <v>92820</v>
      </c>
      <c r="E4291" s="70">
        <v>92820</v>
      </c>
      <c r="F4291" s="122">
        <f t="shared" si="202"/>
        <v>139230</v>
      </c>
      <c r="G4291" s="105">
        <f t="shared" si="203"/>
        <v>37128</v>
      </c>
      <c r="H4291" s="105">
        <f t="shared" si="204"/>
        <v>60333</v>
      </c>
      <c r="I4291" s="7" t="s">
        <v>17519</v>
      </c>
      <c r="J4291" s="7" t="s">
        <v>1433</v>
      </c>
    </row>
    <row r="4292" spans="1:10" customFormat="1" x14ac:dyDescent="0.3">
      <c r="A4292" s="7" t="s">
        <v>10175</v>
      </c>
      <c r="B4292" s="7" t="s">
        <v>10176</v>
      </c>
      <c r="C4292" s="33">
        <v>0</v>
      </c>
      <c r="D4292" s="52">
        <v>205537.99</v>
      </c>
      <c r="E4292" s="70">
        <v>142800</v>
      </c>
      <c r="F4292" s="122">
        <f t="shared" si="202"/>
        <v>214200</v>
      </c>
      <c r="G4292" s="105">
        <f t="shared" si="203"/>
        <v>57120</v>
      </c>
      <c r="H4292" s="105">
        <f t="shared" si="204"/>
        <v>92820</v>
      </c>
      <c r="I4292" s="7" t="s">
        <v>17519</v>
      </c>
      <c r="J4292" s="7" t="s">
        <v>1433</v>
      </c>
    </row>
    <row r="4293" spans="1:10" customFormat="1" x14ac:dyDescent="0.3">
      <c r="A4293" s="7" t="s">
        <v>10177</v>
      </c>
      <c r="B4293" s="7" t="s">
        <v>10178</v>
      </c>
      <c r="C4293" s="33">
        <v>188020</v>
      </c>
      <c r="D4293" s="52">
        <v>258349</v>
      </c>
      <c r="E4293" s="70">
        <v>258349</v>
      </c>
      <c r="F4293" s="122">
        <f t="shared" si="202"/>
        <v>387523.5</v>
      </c>
      <c r="G4293" s="105">
        <f t="shared" si="203"/>
        <v>103339.6</v>
      </c>
      <c r="H4293" s="105">
        <f t="shared" si="204"/>
        <v>167926.85</v>
      </c>
      <c r="I4293" s="7" t="s">
        <v>17519</v>
      </c>
      <c r="J4293" s="7" t="s">
        <v>1433</v>
      </c>
    </row>
    <row r="4294" spans="1:10" customFormat="1" x14ac:dyDescent="0.3">
      <c r="A4294" s="7" t="s">
        <v>10179</v>
      </c>
      <c r="B4294" s="7" t="s">
        <v>10180</v>
      </c>
      <c r="C4294" s="33">
        <v>0</v>
      </c>
      <c r="D4294" s="52">
        <v>18254.599999999999</v>
      </c>
      <c r="E4294" s="70">
        <v>0</v>
      </c>
      <c r="F4294" s="122">
        <f t="shared" si="202"/>
        <v>27381.899999999998</v>
      </c>
      <c r="G4294" s="105">
        <f t="shared" si="203"/>
        <v>7301.84</v>
      </c>
      <c r="H4294" s="105">
        <f t="shared" si="204"/>
        <v>11865.49</v>
      </c>
      <c r="I4294" s="7" t="s">
        <v>17519</v>
      </c>
      <c r="J4294" s="7" t="s">
        <v>26</v>
      </c>
    </row>
    <row r="4295" spans="1:10" customFormat="1" x14ac:dyDescent="0.3">
      <c r="A4295" s="7" t="s">
        <v>10181</v>
      </c>
      <c r="B4295" s="7" t="s">
        <v>10182</v>
      </c>
      <c r="C4295" s="33">
        <v>0</v>
      </c>
      <c r="D4295" s="52">
        <v>90321</v>
      </c>
      <c r="E4295" s="70">
        <v>90321</v>
      </c>
      <c r="F4295" s="122">
        <f t="shared" si="202"/>
        <v>135481.5</v>
      </c>
      <c r="G4295" s="105">
        <f t="shared" si="203"/>
        <v>36128.400000000001</v>
      </c>
      <c r="H4295" s="105">
        <f t="shared" si="204"/>
        <v>58708.65</v>
      </c>
      <c r="I4295" s="7" t="s">
        <v>17519</v>
      </c>
      <c r="J4295" s="7" t="s">
        <v>1433</v>
      </c>
    </row>
    <row r="4296" spans="1:10" customFormat="1" x14ac:dyDescent="0.3">
      <c r="A4296" s="7" t="s">
        <v>10183</v>
      </c>
      <c r="B4296" s="7" t="s">
        <v>10184</v>
      </c>
      <c r="C4296" s="33">
        <v>142800</v>
      </c>
      <c r="D4296" s="52">
        <v>106743</v>
      </c>
      <c r="E4296" s="70">
        <v>106743</v>
      </c>
      <c r="F4296" s="122">
        <f t="shared" si="202"/>
        <v>160114.5</v>
      </c>
      <c r="G4296" s="105">
        <f t="shared" si="203"/>
        <v>42697.200000000004</v>
      </c>
      <c r="H4296" s="105">
        <f t="shared" si="204"/>
        <v>69382.95</v>
      </c>
      <c r="I4296" s="7" t="s">
        <v>17519</v>
      </c>
      <c r="J4296" s="7" t="s">
        <v>1433</v>
      </c>
    </row>
    <row r="4297" spans="1:10" customFormat="1" x14ac:dyDescent="0.3">
      <c r="A4297" s="7" t="s">
        <v>10185</v>
      </c>
      <c r="B4297" s="7" t="s">
        <v>10186</v>
      </c>
      <c r="C4297" s="33">
        <v>0</v>
      </c>
      <c r="D4297" s="52">
        <v>684250</v>
      </c>
      <c r="E4297" s="70">
        <v>412930</v>
      </c>
      <c r="F4297" s="122">
        <f t="shared" si="202"/>
        <v>619395</v>
      </c>
      <c r="G4297" s="105">
        <f t="shared" si="203"/>
        <v>165172</v>
      </c>
      <c r="H4297" s="105">
        <f t="shared" si="204"/>
        <v>268404.5</v>
      </c>
      <c r="I4297" s="7" t="s">
        <v>17519</v>
      </c>
      <c r="J4297" s="7" t="s">
        <v>1433</v>
      </c>
    </row>
    <row r="4298" spans="1:10" customFormat="1" x14ac:dyDescent="0.3">
      <c r="A4298" s="7" t="s">
        <v>10187</v>
      </c>
      <c r="B4298" s="7" t="s">
        <v>10188</v>
      </c>
      <c r="C4298" s="33">
        <v>0</v>
      </c>
      <c r="D4298" s="52">
        <v>176358</v>
      </c>
      <c r="E4298" s="70">
        <v>0</v>
      </c>
      <c r="F4298" s="122">
        <f t="shared" si="202"/>
        <v>264537</v>
      </c>
      <c r="G4298" s="105">
        <f t="shared" si="203"/>
        <v>70543.199999999997</v>
      </c>
      <c r="H4298" s="105">
        <f t="shared" si="204"/>
        <v>114632.7</v>
      </c>
      <c r="I4298" s="7" t="s">
        <v>17519</v>
      </c>
      <c r="J4298" s="7" t="s">
        <v>1433</v>
      </c>
    </row>
    <row r="4299" spans="1:10" customFormat="1" x14ac:dyDescent="0.3">
      <c r="A4299" s="7" t="s">
        <v>10189</v>
      </c>
      <c r="B4299" s="7" t="s">
        <v>10190</v>
      </c>
      <c r="C4299" s="33">
        <v>493850</v>
      </c>
      <c r="D4299" s="52">
        <v>493850</v>
      </c>
      <c r="E4299" s="70">
        <v>493850</v>
      </c>
      <c r="F4299" s="122">
        <f t="shared" si="202"/>
        <v>740775</v>
      </c>
      <c r="G4299" s="105">
        <f t="shared" si="203"/>
        <v>197540</v>
      </c>
      <c r="H4299" s="105">
        <f t="shared" si="204"/>
        <v>321002.5</v>
      </c>
      <c r="I4299" s="7" t="s">
        <v>17519</v>
      </c>
      <c r="J4299" s="7" t="s">
        <v>1433</v>
      </c>
    </row>
    <row r="4300" spans="1:10" customFormat="1" x14ac:dyDescent="0.3">
      <c r="A4300" s="7" t="s">
        <v>10191</v>
      </c>
      <c r="B4300" s="7" t="s">
        <v>10192</v>
      </c>
      <c r="C4300" s="33">
        <v>233240</v>
      </c>
      <c r="D4300" s="52">
        <v>360451</v>
      </c>
      <c r="E4300" s="70">
        <v>233240</v>
      </c>
      <c r="F4300" s="122">
        <f t="shared" si="202"/>
        <v>349860</v>
      </c>
      <c r="G4300" s="105">
        <f t="shared" si="203"/>
        <v>93296</v>
      </c>
      <c r="H4300" s="105">
        <f t="shared" si="204"/>
        <v>151606</v>
      </c>
      <c r="I4300" s="7" t="s">
        <v>17519</v>
      </c>
      <c r="J4300" s="7" t="s">
        <v>1433</v>
      </c>
    </row>
    <row r="4301" spans="1:10" customFormat="1" x14ac:dyDescent="0.3">
      <c r="A4301" s="7" t="s">
        <v>10193</v>
      </c>
      <c r="B4301" s="7" t="s">
        <v>10194</v>
      </c>
      <c r="C4301" s="33">
        <v>111860</v>
      </c>
      <c r="D4301" s="52">
        <v>89726</v>
      </c>
      <c r="E4301" s="70">
        <v>111860</v>
      </c>
      <c r="F4301" s="122">
        <f t="shared" si="202"/>
        <v>167790</v>
      </c>
      <c r="G4301" s="105">
        <f t="shared" si="203"/>
        <v>44744</v>
      </c>
      <c r="H4301" s="105">
        <f t="shared" si="204"/>
        <v>72709</v>
      </c>
      <c r="I4301" s="7" t="s">
        <v>17519</v>
      </c>
      <c r="J4301" s="7" t="s">
        <v>1433</v>
      </c>
    </row>
    <row r="4302" spans="1:10" customFormat="1" x14ac:dyDescent="0.3">
      <c r="A4302" s="7" t="s">
        <v>10195</v>
      </c>
      <c r="B4302" s="7" t="s">
        <v>10196</v>
      </c>
      <c r="C4302" s="33">
        <v>139230</v>
      </c>
      <c r="D4302" s="52">
        <v>83538</v>
      </c>
      <c r="E4302" s="70">
        <v>139230</v>
      </c>
      <c r="F4302" s="122">
        <f t="shared" si="202"/>
        <v>208845</v>
      </c>
      <c r="G4302" s="105">
        <f t="shared" si="203"/>
        <v>55692</v>
      </c>
      <c r="H4302" s="105">
        <f t="shared" si="204"/>
        <v>90499.5</v>
      </c>
      <c r="I4302" s="7" t="s">
        <v>17519</v>
      </c>
      <c r="J4302" s="7" t="s">
        <v>1433</v>
      </c>
    </row>
    <row r="4303" spans="1:10" customFormat="1" x14ac:dyDescent="0.3">
      <c r="A4303" s="7" t="s">
        <v>10197</v>
      </c>
      <c r="B4303" s="7" t="s">
        <v>10198</v>
      </c>
      <c r="C4303" s="33">
        <v>188020</v>
      </c>
      <c r="D4303" s="52">
        <v>276913</v>
      </c>
      <c r="E4303" s="70">
        <v>188020</v>
      </c>
      <c r="F4303" s="122">
        <f t="shared" si="202"/>
        <v>282030</v>
      </c>
      <c r="G4303" s="105">
        <f t="shared" si="203"/>
        <v>75208</v>
      </c>
      <c r="H4303" s="105">
        <f t="shared" si="204"/>
        <v>122213</v>
      </c>
      <c r="I4303" s="7" t="s">
        <v>17519</v>
      </c>
      <c r="J4303" s="7" t="s">
        <v>1433</v>
      </c>
    </row>
    <row r="4304" spans="1:10" customFormat="1" x14ac:dyDescent="0.3">
      <c r="A4304" s="7" t="s">
        <v>10199</v>
      </c>
      <c r="B4304" s="7" t="s">
        <v>10200</v>
      </c>
      <c r="C4304" s="33">
        <v>429590</v>
      </c>
      <c r="D4304" s="52">
        <v>400673</v>
      </c>
      <c r="E4304" s="70">
        <v>429590</v>
      </c>
      <c r="F4304" s="122">
        <f t="shared" si="202"/>
        <v>644385</v>
      </c>
      <c r="G4304" s="105">
        <f t="shared" si="203"/>
        <v>171836</v>
      </c>
      <c r="H4304" s="105">
        <f t="shared" si="204"/>
        <v>279233.5</v>
      </c>
      <c r="I4304" s="7" t="s">
        <v>17519</v>
      </c>
      <c r="J4304" s="7" t="s">
        <v>1433</v>
      </c>
    </row>
    <row r="4305" spans="1:10" customFormat="1" x14ac:dyDescent="0.3">
      <c r="A4305" s="7" t="s">
        <v>10201</v>
      </c>
      <c r="B4305" s="7" t="s">
        <v>10202</v>
      </c>
      <c r="C4305" s="33">
        <v>0</v>
      </c>
      <c r="D4305" s="52">
        <v>350453.81</v>
      </c>
      <c r="E4305" s="70">
        <v>0</v>
      </c>
      <c r="F4305" s="122">
        <f t="shared" si="202"/>
        <v>525680.71499999997</v>
      </c>
      <c r="G4305" s="105">
        <f t="shared" si="203"/>
        <v>140181.524</v>
      </c>
      <c r="H4305" s="105">
        <f t="shared" si="204"/>
        <v>227794.97650000002</v>
      </c>
      <c r="I4305" s="7" t="s">
        <v>17519</v>
      </c>
      <c r="J4305" s="7" t="s">
        <v>1433</v>
      </c>
    </row>
    <row r="4306" spans="1:10" customFormat="1" x14ac:dyDescent="0.3">
      <c r="A4306" s="7" t="s">
        <v>10203</v>
      </c>
      <c r="B4306" s="7" t="s">
        <v>10204</v>
      </c>
      <c r="C4306" s="33">
        <v>0</v>
      </c>
      <c r="D4306" s="52">
        <v>224315</v>
      </c>
      <c r="E4306" s="70">
        <v>224315</v>
      </c>
      <c r="F4306" s="122">
        <f t="shared" si="202"/>
        <v>336472.5</v>
      </c>
      <c r="G4306" s="105">
        <f t="shared" si="203"/>
        <v>89726</v>
      </c>
      <c r="H4306" s="105">
        <f t="shared" si="204"/>
        <v>145804.75</v>
      </c>
      <c r="I4306" s="7" t="s">
        <v>17519</v>
      </c>
      <c r="J4306" s="7" t="s">
        <v>1433</v>
      </c>
    </row>
    <row r="4307" spans="1:10" customFormat="1" x14ac:dyDescent="0.3">
      <c r="A4307" s="7" t="s">
        <v>10205</v>
      </c>
      <c r="B4307" s="7" t="s">
        <v>10206</v>
      </c>
      <c r="C4307" s="33">
        <v>128520</v>
      </c>
      <c r="D4307" s="52">
        <v>90321</v>
      </c>
      <c r="E4307" s="70">
        <v>90321</v>
      </c>
      <c r="F4307" s="122">
        <f t="shared" si="202"/>
        <v>135481.5</v>
      </c>
      <c r="G4307" s="105">
        <f t="shared" si="203"/>
        <v>36128.400000000001</v>
      </c>
      <c r="H4307" s="105">
        <f t="shared" si="204"/>
        <v>58708.65</v>
      </c>
      <c r="I4307" s="7" t="s">
        <v>17519</v>
      </c>
      <c r="J4307" s="7" t="s">
        <v>1433</v>
      </c>
    </row>
    <row r="4308" spans="1:10" customFormat="1" x14ac:dyDescent="0.3">
      <c r="A4308" s="7" t="s">
        <v>10207</v>
      </c>
      <c r="B4308" s="7" t="s">
        <v>10208</v>
      </c>
      <c r="C4308" s="33">
        <v>220150</v>
      </c>
      <c r="D4308" s="52">
        <v>102102</v>
      </c>
      <c r="E4308" s="70">
        <v>102102</v>
      </c>
      <c r="F4308" s="122">
        <f t="shared" si="202"/>
        <v>153153</v>
      </c>
      <c r="G4308" s="105">
        <f t="shared" si="203"/>
        <v>40840.800000000003</v>
      </c>
      <c r="H4308" s="105">
        <f t="shared" si="204"/>
        <v>66366.3</v>
      </c>
      <c r="I4308" s="7" t="s">
        <v>17519</v>
      </c>
      <c r="J4308" s="7" t="s">
        <v>1433</v>
      </c>
    </row>
    <row r="4309" spans="1:10" customFormat="1" x14ac:dyDescent="0.3">
      <c r="A4309" s="7" t="s">
        <v>10209</v>
      </c>
      <c r="B4309" s="7" t="s">
        <v>10210</v>
      </c>
      <c r="C4309" s="33">
        <v>114240</v>
      </c>
      <c r="D4309" s="52">
        <v>83538</v>
      </c>
      <c r="E4309" s="70">
        <v>114240</v>
      </c>
      <c r="F4309" s="122">
        <f t="shared" si="202"/>
        <v>171360</v>
      </c>
      <c r="G4309" s="105">
        <f t="shared" si="203"/>
        <v>45696</v>
      </c>
      <c r="H4309" s="105">
        <f t="shared" si="204"/>
        <v>74256</v>
      </c>
      <c r="I4309" s="7" t="s">
        <v>17519</v>
      </c>
      <c r="J4309" s="7" t="s">
        <v>1433</v>
      </c>
    </row>
    <row r="4310" spans="1:10" customFormat="1" x14ac:dyDescent="0.3">
      <c r="A4310" s="7" t="s">
        <v>10211</v>
      </c>
      <c r="B4310" s="7" t="s">
        <v>10212</v>
      </c>
      <c r="C4310" s="33">
        <v>117810</v>
      </c>
      <c r="D4310" s="52">
        <v>83538</v>
      </c>
      <c r="E4310" s="70">
        <v>83538</v>
      </c>
      <c r="F4310" s="122">
        <f t="shared" si="202"/>
        <v>125307</v>
      </c>
      <c r="G4310" s="105">
        <f t="shared" si="203"/>
        <v>33415.200000000004</v>
      </c>
      <c r="H4310" s="105">
        <f t="shared" si="204"/>
        <v>54299.700000000004</v>
      </c>
      <c r="I4310" s="7" t="s">
        <v>17519</v>
      </c>
      <c r="J4310" s="7" t="s">
        <v>1433</v>
      </c>
    </row>
    <row r="4311" spans="1:10" customFormat="1" x14ac:dyDescent="0.3">
      <c r="A4311" s="7" t="s">
        <v>10213</v>
      </c>
      <c r="B4311" s="7" t="s">
        <v>10214</v>
      </c>
      <c r="C4311" s="33">
        <v>117810</v>
      </c>
      <c r="D4311" s="52">
        <v>83538</v>
      </c>
      <c r="E4311" s="70">
        <v>117810</v>
      </c>
      <c r="F4311" s="122">
        <f t="shared" si="202"/>
        <v>176715</v>
      </c>
      <c r="G4311" s="105">
        <f t="shared" si="203"/>
        <v>47124</v>
      </c>
      <c r="H4311" s="105">
        <f t="shared" si="204"/>
        <v>76576.5</v>
      </c>
      <c r="I4311" s="7" t="s">
        <v>17519</v>
      </c>
      <c r="J4311" s="7" t="s">
        <v>1433</v>
      </c>
    </row>
    <row r="4312" spans="1:10" customFormat="1" x14ac:dyDescent="0.3">
      <c r="A4312" s="7" t="s">
        <v>10215</v>
      </c>
      <c r="B4312" s="7" t="s">
        <v>10216</v>
      </c>
      <c r="C4312" s="33">
        <v>128520</v>
      </c>
      <c r="D4312" s="52">
        <v>117572</v>
      </c>
      <c r="E4312" s="70">
        <v>128520</v>
      </c>
      <c r="F4312" s="122">
        <f t="shared" si="202"/>
        <v>192780</v>
      </c>
      <c r="G4312" s="105">
        <f t="shared" si="203"/>
        <v>51408</v>
      </c>
      <c r="H4312" s="105">
        <f t="shared" si="204"/>
        <v>83538</v>
      </c>
      <c r="I4312" s="7" t="s">
        <v>17519</v>
      </c>
      <c r="J4312" s="7" t="s">
        <v>1433</v>
      </c>
    </row>
    <row r="4313" spans="1:10" customFormat="1" x14ac:dyDescent="0.3">
      <c r="A4313" s="7" t="s">
        <v>10217</v>
      </c>
      <c r="B4313" s="7" t="s">
        <v>10218</v>
      </c>
      <c r="C4313" s="33">
        <v>0</v>
      </c>
      <c r="D4313" s="52">
        <v>178500</v>
      </c>
      <c r="E4313" s="70">
        <v>124950</v>
      </c>
      <c r="F4313" s="122">
        <f t="shared" si="202"/>
        <v>187425</v>
      </c>
      <c r="G4313" s="105">
        <f t="shared" si="203"/>
        <v>49980</v>
      </c>
      <c r="H4313" s="105">
        <f t="shared" si="204"/>
        <v>81217.5</v>
      </c>
      <c r="I4313" s="7" t="s">
        <v>17519</v>
      </c>
      <c r="J4313" s="7" t="s">
        <v>1433</v>
      </c>
    </row>
    <row r="4314" spans="1:10" customFormat="1" x14ac:dyDescent="0.3">
      <c r="A4314" s="7" t="s">
        <v>10219</v>
      </c>
      <c r="B4314" s="7" t="s">
        <v>10220</v>
      </c>
      <c r="C4314" s="33">
        <v>0</v>
      </c>
      <c r="D4314" s="52">
        <v>302219.53999999998</v>
      </c>
      <c r="E4314" s="70">
        <v>0</v>
      </c>
      <c r="F4314" s="122">
        <f t="shared" si="202"/>
        <v>453329.30999999994</v>
      </c>
      <c r="G4314" s="105">
        <f t="shared" si="203"/>
        <v>120887.81599999999</v>
      </c>
      <c r="H4314" s="105">
        <f t="shared" si="204"/>
        <v>196442.701</v>
      </c>
      <c r="I4314" s="7" t="s">
        <v>17519</v>
      </c>
      <c r="J4314" s="7" t="s">
        <v>1433</v>
      </c>
    </row>
    <row r="4315" spans="1:10" customFormat="1" x14ac:dyDescent="0.3">
      <c r="A4315" s="7" t="s">
        <v>10221</v>
      </c>
      <c r="B4315" s="7" t="s">
        <v>10222</v>
      </c>
      <c r="C4315" s="33">
        <v>0</v>
      </c>
      <c r="D4315" s="52">
        <v>0</v>
      </c>
      <c r="E4315" s="70">
        <v>0</v>
      </c>
      <c r="F4315" s="122">
        <f t="shared" si="202"/>
        <v>0</v>
      </c>
      <c r="G4315" s="105">
        <f t="shared" si="203"/>
        <v>0</v>
      </c>
      <c r="H4315" s="105">
        <f t="shared" si="204"/>
        <v>0</v>
      </c>
      <c r="I4315" s="7" t="s">
        <v>17519</v>
      </c>
      <c r="J4315" s="7" t="s">
        <v>1433</v>
      </c>
    </row>
    <row r="4316" spans="1:10" customFormat="1" x14ac:dyDescent="0.3">
      <c r="A4316" s="7" t="s">
        <v>10223</v>
      </c>
      <c r="B4316" s="7" t="s">
        <v>10224</v>
      </c>
      <c r="C4316" s="33">
        <v>188020</v>
      </c>
      <c r="D4316" s="52">
        <v>188020</v>
      </c>
      <c r="E4316" s="70">
        <v>188020</v>
      </c>
      <c r="F4316" s="122">
        <f t="shared" si="202"/>
        <v>282030</v>
      </c>
      <c r="G4316" s="105">
        <f t="shared" si="203"/>
        <v>75208</v>
      </c>
      <c r="H4316" s="105">
        <f t="shared" si="204"/>
        <v>122213</v>
      </c>
      <c r="I4316" s="7" t="s">
        <v>17519</v>
      </c>
      <c r="J4316" s="7" t="s">
        <v>1433</v>
      </c>
    </row>
    <row r="4317" spans="1:10" customFormat="1" x14ac:dyDescent="0.3">
      <c r="A4317" s="7" t="s">
        <v>10225</v>
      </c>
      <c r="B4317" s="7" t="s">
        <v>10226</v>
      </c>
      <c r="C4317" s="33">
        <v>308210</v>
      </c>
      <c r="D4317" s="52">
        <v>374374</v>
      </c>
      <c r="E4317" s="70">
        <v>374374</v>
      </c>
      <c r="F4317" s="122">
        <f t="shared" si="202"/>
        <v>561561</v>
      </c>
      <c r="G4317" s="105">
        <f t="shared" si="203"/>
        <v>149749.6</v>
      </c>
      <c r="H4317" s="105">
        <f t="shared" si="204"/>
        <v>243343.1</v>
      </c>
      <c r="I4317" s="7" t="s">
        <v>17519</v>
      </c>
      <c r="J4317" s="7" t="s">
        <v>1433</v>
      </c>
    </row>
    <row r="4318" spans="1:10" customFormat="1" x14ac:dyDescent="0.3">
      <c r="A4318" s="7" t="s">
        <v>10227</v>
      </c>
      <c r="B4318" s="7" t="s">
        <v>10228</v>
      </c>
      <c r="C4318" s="33">
        <v>379610</v>
      </c>
      <c r="D4318" s="52">
        <v>340340</v>
      </c>
      <c r="E4318" s="70">
        <v>340340</v>
      </c>
      <c r="F4318" s="122">
        <f t="shared" si="202"/>
        <v>510510</v>
      </c>
      <c r="G4318" s="105">
        <f t="shared" si="203"/>
        <v>136136</v>
      </c>
      <c r="H4318" s="105">
        <f t="shared" si="204"/>
        <v>221221</v>
      </c>
      <c r="I4318" s="7" t="s">
        <v>17519</v>
      </c>
      <c r="J4318" s="7" t="s">
        <v>1433</v>
      </c>
    </row>
    <row r="4319" spans="1:10" customFormat="1" x14ac:dyDescent="0.3">
      <c r="A4319" s="7" t="s">
        <v>10229</v>
      </c>
      <c r="B4319" s="7" t="s">
        <v>10230</v>
      </c>
      <c r="C4319" s="33">
        <v>0</v>
      </c>
      <c r="D4319" s="52">
        <v>1130500</v>
      </c>
      <c r="E4319" s="70">
        <v>0</v>
      </c>
      <c r="F4319" s="122">
        <f t="shared" si="202"/>
        <v>1695750</v>
      </c>
      <c r="G4319" s="105">
        <f t="shared" si="203"/>
        <v>452200</v>
      </c>
      <c r="H4319" s="105">
        <f t="shared" si="204"/>
        <v>734825</v>
      </c>
      <c r="I4319" s="7" t="s">
        <v>17519</v>
      </c>
      <c r="J4319" s="7" t="s">
        <v>2</v>
      </c>
    </row>
    <row r="4320" spans="1:10" customFormat="1" x14ac:dyDescent="0.3">
      <c r="A4320" s="7" t="s">
        <v>10231</v>
      </c>
      <c r="B4320" s="7" t="s">
        <v>10232</v>
      </c>
      <c r="C4320" s="33">
        <v>117810</v>
      </c>
      <c r="D4320" s="52">
        <v>102102</v>
      </c>
      <c r="E4320" s="70">
        <v>117810</v>
      </c>
      <c r="F4320" s="122">
        <f t="shared" si="202"/>
        <v>176715</v>
      </c>
      <c r="G4320" s="105">
        <f t="shared" si="203"/>
        <v>47124</v>
      </c>
      <c r="H4320" s="105">
        <f t="shared" si="204"/>
        <v>76576.5</v>
      </c>
      <c r="I4320" s="7" t="s">
        <v>17519</v>
      </c>
      <c r="J4320" s="7" t="s">
        <v>1433</v>
      </c>
    </row>
    <row r="4321" spans="1:10" customFormat="1" x14ac:dyDescent="0.3">
      <c r="A4321" s="7" t="s">
        <v>10233</v>
      </c>
      <c r="B4321" s="7" t="s">
        <v>10234</v>
      </c>
      <c r="C4321" s="33">
        <v>0</v>
      </c>
      <c r="D4321" s="52">
        <v>126066.22</v>
      </c>
      <c r="E4321" s="70">
        <v>126066.22</v>
      </c>
      <c r="F4321" s="122">
        <f t="shared" si="202"/>
        <v>189099.33000000002</v>
      </c>
      <c r="G4321" s="105">
        <f t="shared" si="203"/>
        <v>50426.488000000012</v>
      </c>
      <c r="H4321" s="105">
        <f t="shared" si="204"/>
        <v>81943.04300000002</v>
      </c>
      <c r="I4321" s="7" t="s">
        <v>17519</v>
      </c>
      <c r="J4321" s="7" t="s">
        <v>711</v>
      </c>
    </row>
    <row r="4322" spans="1:10" customFormat="1" x14ac:dyDescent="0.3">
      <c r="A4322" s="7" t="s">
        <v>10235</v>
      </c>
      <c r="B4322" s="7" t="s">
        <v>10236</v>
      </c>
      <c r="C4322" s="33">
        <v>396865</v>
      </c>
      <c r="D4322" s="52">
        <v>119119</v>
      </c>
      <c r="E4322" s="70">
        <v>16240</v>
      </c>
      <c r="F4322" s="122">
        <f t="shared" si="202"/>
        <v>24360</v>
      </c>
      <c r="G4322" s="105">
        <f t="shared" si="203"/>
        <v>6496</v>
      </c>
      <c r="H4322" s="105">
        <f t="shared" si="204"/>
        <v>10556</v>
      </c>
      <c r="I4322" s="7" t="s">
        <v>17519</v>
      </c>
      <c r="J4322" s="7" t="s">
        <v>2</v>
      </c>
    </row>
    <row r="4323" spans="1:10" customFormat="1" x14ac:dyDescent="0.3">
      <c r="A4323" s="7" t="s">
        <v>10237</v>
      </c>
      <c r="B4323" s="7" t="s">
        <v>10238</v>
      </c>
      <c r="C4323" s="33">
        <v>243950</v>
      </c>
      <c r="D4323" s="52">
        <v>203490</v>
      </c>
      <c r="E4323" s="70">
        <v>203490</v>
      </c>
      <c r="F4323" s="122">
        <f t="shared" si="202"/>
        <v>305235</v>
      </c>
      <c r="G4323" s="105">
        <f t="shared" si="203"/>
        <v>81396</v>
      </c>
      <c r="H4323" s="105">
        <f t="shared" si="204"/>
        <v>132268.5</v>
      </c>
      <c r="I4323" s="7" t="s">
        <v>17519</v>
      </c>
      <c r="J4323" s="7" t="s">
        <v>2</v>
      </c>
    </row>
    <row r="4324" spans="1:10" customFormat="1" x14ac:dyDescent="0.3">
      <c r="A4324" s="7" t="s">
        <v>10239</v>
      </c>
      <c r="B4324" s="7" t="s">
        <v>10240</v>
      </c>
      <c r="C4324" s="33">
        <v>440300</v>
      </c>
      <c r="D4324" s="52">
        <v>623560</v>
      </c>
      <c r="E4324" s="70">
        <v>443870</v>
      </c>
      <c r="F4324" s="122">
        <f t="shared" si="202"/>
        <v>665805</v>
      </c>
      <c r="G4324" s="105">
        <f t="shared" si="203"/>
        <v>177548</v>
      </c>
      <c r="H4324" s="105">
        <f t="shared" si="204"/>
        <v>288515.5</v>
      </c>
      <c r="I4324" s="7" t="s">
        <v>17519</v>
      </c>
      <c r="J4324" s="7" t="s">
        <v>2</v>
      </c>
    </row>
    <row r="4325" spans="1:10" customFormat="1" x14ac:dyDescent="0.3">
      <c r="A4325" s="7" t="s">
        <v>10241</v>
      </c>
      <c r="B4325" s="7" t="s">
        <v>10242</v>
      </c>
      <c r="C4325" s="33">
        <v>128520</v>
      </c>
      <c r="D4325" s="52">
        <v>142324</v>
      </c>
      <c r="E4325" s="70">
        <v>336770</v>
      </c>
      <c r="F4325" s="122">
        <f t="shared" si="202"/>
        <v>505155</v>
      </c>
      <c r="G4325" s="105">
        <f t="shared" si="203"/>
        <v>134708</v>
      </c>
      <c r="H4325" s="105">
        <f t="shared" si="204"/>
        <v>218900.5</v>
      </c>
      <c r="I4325" s="7" t="s">
        <v>17519</v>
      </c>
      <c r="J4325" s="7" t="s">
        <v>2</v>
      </c>
    </row>
    <row r="4326" spans="1:10" customFormat="1" x14ac:dyDescent="0.3">
      <c r="A4326" s="7" t="s">
        <v>10243</v>
      </c>
      <c r="B4326" s="7" t="s">
        <v>10244</v>
      </c>
      <c r="C4326" s="33">
        <v>0</v>
      </c>
      <c r="D4326" s="52">
        <v>476</v>
      </c>
      <c r="E4326" s="70">
        <v>0</v>
      </c>
      <c r="F4326" s="122">
        <f t="shared" si="202"/>
        <v>714</v>
      </c>
      <c r="G4326" s="105">
        <f t="shared" si="203"/>
        <v>190.4</v>
      </c>
      <c r="H4326" s="105">
        <f t="shared" si="204"/>
        <v>309.40000000000003</v>
      </c>
      <c r="I4326" s="7" t="s">
        <v>17519</v>
      </c>
      <c r="J4326" s="7" t="s">
        <v>272</v>
      </c>
    </row>
    <row r="4327" spans="1:10" customFormat="1" x14ac:dyDescent="0.3">
      <c r="A4327" s="7" t="s">
        <v>10245</v>
      </c>
      <c r="B4327" s="7" t="s">
        <v>10246</v>
      </c>
      <c r="C4327" s="33">
        <v>0</v>
      </c>
      <c r="D4327" s="52">
        <v>476</v>
      </c>
      <c r="E4327" s="70">
        <v>0</v>
      </c>
      <c r="F4327" s="122">
        <f t="shared" si="202"/>
        <v>714</v>
      </c>
      <c r="G4327" s="105">
        <f t="shared" si="203"/>
        <v>190.4</v>
      </c>
      <c r="H4327" s="105">
        <f t="shared" si="204"/>
        <v>309.40000000000003</v>
      </c>
      <c r="I4327" s="7" t="s">
        <v>17519</v>
      </c>
      <c r="J4327" s="7" t="s">
        <v>272</v>
      </c>
    </row>
    <row r="4328" spans="1:10" customFormat="1" x14ac:dyDescent="0.3">
      <c r="A4328" s="7" t="s">
        <v>10247</v>
      </c>
      <c r="B4328" s="7" t="s">
        <v>10248</v>
      </c>
      <c r="C4328" s="33">
        <v>0</v>
      </c>
      <c r="D4328" s="52">
        <v>216558.58</v>
      </c>
      <c r="E4328" s="70">
        <v>0</v>
      </c>
      <c r="F4328" s="122">
        <f t="shared" si="202"/>
        <v>324837.87</v>
      </c>
      <c r="G4328" s="105">
        <f t="shared" si="203"/>
        <v>86623.432000000001</v>
      </c>
      <c r="H4328" s="105">
        <f t="shared" si="204"/>
        <v>140763.07699999999</v>
      </c>
      <c r="I4328" s="7" t="s">
        <v>17519</v>
      </c>
      <c r="J4328" s="7" t="s">
        <v>1433</v>
      </c>
    </row>
    <row r="4329" spans="1:10" customFormat="1" x14ac:dyDescent="0.3">
      <c r="A4329" s="7" t="s">
        <v>10249</v>
      </c>
      <c r="B4329" s="7" t="s">
        <v>10250</v>
      </c>
      <c r="C4329" s="33">
        <v>0</v>
      </c>
      <c r="D4329" s="52">
        <v>162751.54</v>
      </c>
      <c r="E4329" s="70">
        <v>0</v>
      </c>
      <c r="F4329" s="122">
        <f t="shared" si="202"/>
        <v>244127.31</v>
      </c>
      <c r="G4329" s="105">
        <f t="shared" si="203"/>
        <v>65100.616000000009</v>
      </c>
      <c r="H4329" s="105">
        <f t="shared" si="204"/>
        <v>105788.501</v>
      </c>
      <c r="I4329" s="7" t="s">
        <v>17519</v>
      </c>
      <c r="J4329" s="7" t="s">
        <v>1433</v>
      </c>
    </row>
    <row r="4330" spans="1:10" customFormat="1" x14ac:dyDescent="0.3">
      <c r="A4330" s="7" t="s">
        <v>10251</v>
      </c>
      <c r="B4330" s="7" t="s">
        <v>10252</v>
      </c>
      <c r="C4330" s="33">
        <v>0</v>
      </c>
      <c r="D4330" s="52">
        <v>13351.8</v>
      </c>
      <c r="E4330" s="70">
        <v>0</v>
      </c>
      <c r="F4330" s="122">
        <f t="shared" si="202"/>
        <v>20027.699999999997</v>
      </c>
      <c r="G4330" s="105">
        <f t="shared" si="203"/>
        <v>5340.7199999999993</v>
      </c>
      <c r="H4330" s="105">
        <f t="shared" si="204"/>
        <v>8678.6699999999983</v>
      </c>
      <c r="I4330" s="7" t="s">
        <v>17519</v>
      </c>
      <c r="J4330" s="7" t="s">
        <v>711</v>
      </c>
    </row>
    <row r="4331" spans="1:10" customFormat="1" x14ac:dyDescent="0.3">
      <c r="A4331" s="7" t="s">
        <v>10253</v>
      </c>
      <c r="B4331" s="7" t="s">
        <v>10254</v>
      </c>
      <c r="C4331" s="33">
        <v>0</v>
      </c>
      <c r="D4331" s="52">
        <v>226.1</v>
      </c>
      <c r="E4331" s="70">
        <v>0</v>
      </c>
      <c r="F4331" s="122">
        <f t="shared" ref="F4331:F4367" si="205">IF(E4331&gt;0,+E4331,IF(D4331&gt;0,+D4331,IF(C4331&gt;0,+C4331,0)))*1.5</f>
        <v>339.15</v>
      </c>
      <c r="G4331" s="105">
        <f t="shared" si="203"/>
        <v>90.44</v>
      </c>
      <c r="H4331" s="105">
        <f t="shared" si="204"/>
        <v>146.965</v>
      </c>
      <c r="I4331" s="7" t="s">
        <v>17519</v>
      </c>
      <c r="J4331" s="7" t="s">
        <v>711</v>
      </c>
    </row>
    <row r="4332" spans="1:10" customFormat="1" x14ac:dyDescent="0.3">
      <c r="A4332" s="7" t="s">
        <v>10255</v>
      </c>
      <c r="B4332" s="7" t="s">
        <v>10256</v>
      </c>
      <c r="C4332" s="33">
        <v>0</v>
      </c>
      <c r="D4332" s="52">
        <v>351.05</v>
      </c>
      <c r="E4332" s="70">
        <v>0</v>
      </c>
      <c r="F4332" s="122">
        <f t="shared" si="205"/>
        <v>526.57500000000005</v>
      </c>
      <c r="G4332" s="105">
        <f t="shared" ref="G4332:G4367" si="206">(F4332/1.5)*0.4</f>
        <v>140.42000000000002</v>
      </c>
      <c r="H4332" s="105">
        <f t="shared" ref="H4332:H4367" si="207">(F4332/1.5)*0.65</f>
        <v>228.1825</v>
      </c>
      <c r="I4332" s="7" t="s">
        <v>17519</v>
      </c>
      <c r="J4332" s="7" t="s">
        <v>1159</v>
      </c>
    </row>
    <row r="4333" spans="1:10" customFormat="1" x14ac:dyDescent="0.3">
      <c r="A4333" s="7" t="s">
        <v>10257</v>
      </c>
      <c r="B4333" s="7" t="s">
        <v>10258</v>
      </c>
      <c r="C4333" s="33">
        <v>0</v>
      </c>
      <c r="D4333" s="52">
        <v>700</v>
      </c>
      <c r="E4333" s="70">
        <v>0</v>
      </c>
      <c r="F4333" s="122">
        <f t="shared" si="205"/>
        <v>1050</v>
      </c>
      <c r="G4333" s="105">
        <f t="shared" si="206"/>
        <v>280</v>
      </c>
      <c r="H4333" s="105">
        <f t="shared" si="207"/>
        <v>455</v>
      </c>
      <c r="I4333" s="7" t="s">
        <v>17519</v>
      </c>
      <c r="J4333" s="7" t="s">
        <v>272</v>
      </c>
    </row>
    <row r="4334" spans="1:10" customFormat="1" x14ac:dyDescent="0.3">
      <c r="A4334" s="7" t="s">
        <v>10259</v>
      </c>
      <c r="B4334" s="7" t="s">
        <v>10260</v>
      </c>
      <c r="C4334" s="33">
        <v>952</v>
      </c>
      <c r="D4334" s="52">
        <v>952</v>
      </c>
      <c r="E4334" s="70">
        <v>952</v>
      </c>
      <c r="F4334" s="122">
        <f t="shared" si="205"/>
        <v>1428</v>
      </c>
      <c r="G4334" s="105">
        <f t="shared" si="206"/>
        <v>380.8</v>
      </c>
      <c r="H4334" s="105">
        <f t="shared" si="207"/>
        <v>618.80000000000007</v>
      </c>
      <c r="I4334" s="7" t="s">
        <v>17519</v>
      </c>
      <c r="J4334" s="7" t="s">
        <v>272</v>
      </c>
    </row>
    <row r="4335" spans="1:10" customFormat="1" x14ac:dyDescent="0.3">
      <c r="A4335" s="7" t="s">
        <v>10261</v>
      </c>
      <c r="B4335" s="7" t="s">
        <v>10262</v>
      </c>
      <c r="C4335" s="33">
        <v>235620</v>
      </c>
      <c r="D4335" s="52">
        <v>78540</v>
      </c>
      <c r="E4335" s="70">
        <v>138040</v>
      </c>
      <c r="F4335" s="122">
        <f t="shared" si="205"/>
        <v>207060</v>
      </c>
      <c r="G4335" s="105">
        <f t="shared" si="206"/>
        <v>55216</v>
      </c>
      <c r="H4335" s="105">
        <f t="shared" si="207"/>
        <v>89726</v>
      </c>
      <c r="I4335" s="7" t="s">
        <v>17519</v>
      </c>
      <c r="J4335" s="7" t="s">
        <v>2</v>
      </c>
    </row>
    <row r="4336" spans="1:10" customFormat="1" x14ac:dyDescent="0.3">
      <c r="A4336" s="7" t="s">
        <v>10263</v>
      </c>
      <c r="B4336" s="7" t="s">
        <v>10264</v>
      </c>
      <c r="C4336" s="33">
        <v>292740</v>
      </c>
      <c r="D4336" s="52">
        <v>247520</v>
      </c>
      <c r="E4336" s="70">
        <v>178500</v>
      </c>
      <c r="F4336" s="122">
        <f t="shared" si="205"/>
        <v>267750</v>
      </c>
      <c r="G4336" s="105">
        <f t="shared" si="206"/>
        <v>71400</v>
      </c>
      <c r="H4336" s="105">
        <f t="shared" si="207"/>
        <v>116025</v>
      </c>
      <c r="I4336" s="7" t="s">
        <v>17519</v>
      </c>
      <c r="J4336" s="7" t="s">
        <v>2</v>
      </c>
    </row>
    <row r="4337" spans="1:10" customFormat="1" x14ac:dyDescent="0.3">
      <c r="A4337" s="7" t="s">
        <v>10265</v>
      </c>
      <c r="B4337" s="7" t="s">
        <v>10266</v>
      </c>
      <c r="C4337" s="33">
        <v>235620</v>
      </c>
      <c r="D4337" s="52">
        <v>207298</v>
      </c>
      <c r="E4337" s="70">
        <v>207298</v>
      </c>
      <c r="F4337" s="122">
        <f t="shared" si="205"/>
        <v>310947</v>
      </c>
      <c r="G4337" s="105">
        <f t="shared" si="206"/>
        <v>82919.200000000012</v>
      </c>
      <c r="H4337" s="105">
        <f t="shared" si="207"/>
        <v>134743.70000000001</v>
      </c>
      <c r="I4337" s="7" t="s">
        <v>17519</v>
      </c>
      <c r="J4337" s="7" t="s">
        <v>2</v>
      </c>
    </row>
    <row r="4338" spans="1:10" customFormat="1" x14ac:dyDescent="0.3">
      <c r="A4338" s="7" t="s">
        <v>10267</v>
      </c>
      <c r="B4338" s="7" t="s">
        <v>10268</v>
      </c>
      <c r="C4338" s="33">
        <v>124950</v>
      </c>
      <c r="D4338" s="52">
        <v>102102</v>
      </c>
      <c r="E4338" s="70">
        <v>102102</v>
      </c>
      <c r="F4338" s="122">
        <f t="shared" si="205"/>
        <v>153153</v>
      </c>
      <c r="G4338" s="105">
        <f t="shared" si="206"/>
        <v>40840.800000000003</v>
      </c>
      <c r="H4338" s="105">
        <f t="shared" si="207"/>
        <v>66366.3</v>
      </c>
      <c r="I4338" s="7" t="s">
        <v>17519</v>
      </c>
      <c r="J4338" s="7" t="s">
        <v>2</v>
      </c>
    </row>
    <row r="4339" spans="1:10" customFormat="1" x14ac:dyDescent="0.3">
      <c r="A4339" s="7" t="s">
        <v>10269</v>
      </c>
      <c r="B4339" s="7" t="s">
        <v>10270</v>
      </c>
      <c r="C4339" s="66">
        <v>0</v>
      </c>
      <c r="D4339" s="68">
        <v>668780</v>
      </c>
      <c r="E4339" s="70">
        <v>0</v>
      </c>
      <c r="F4339" s="122">
        <f t="shared" si="205"/>
        <v>1003170</v>
      </c>
      <c r="G4339" s="105">
        <f t="shared" si="206"/>
        <v>267512</v>
      </c>
      <c r="H4339" s="105">
        <f t="shared" si="207"/>
        <v>434707</v>
      </c>
      <c r="I4339" s="7" t="s">
        <v>17519</v>
      </c>
      <c r="J4339" s="7" t="s">
        <v>2</v>
      </c>
    </row>
    <row r="4340" spans="1:10" customFormat="1" x14ac:dyDescent="0.3">
      <c r="A4340" s="7" t="s">
        <v>10271</v>
      </c>
      <c r="B4340" s="7" t="s">
        <v>10272</v>
      </c>
      <c r="C4340" s="33">
        <v>0</v>
      </c>
      <c r="D4340" s="52">
        <v>166600</v>
      </c>
      <c r="E4340" s="70">
        <v>0</v>
      </c>
      <c r="F4340" s="122">
        <f t="shared" si="205"/>
        <v>249900</v>
      </c>
      <c r="G4340" s="105">
        <f t="shared" si="206"/>
        <v>66640</v>
      </c>
      <c r="H4340" s="105">
        <f t="shared" si="207"/>
        <v>108290</v>
      </c>
      <c r="I4340" s="7" t="s">
        <v>17519</v>
      </c>
      <c r="J4340" s="7" t="s">
        <v>2</v>
      </c>
    </row>
    <row r="4341" spans="1:10" customFormat="1" x14ac:dyDescent="0.3">
      <c r="A4341" s="7" t="s">
        <v>10273</v>
      </c>
      <c r="B4341" s="7" t="s">
        <v>10274</v>
      </c>
      <c r="C4341" s="33">
        <v>0</v>
      </c>
      <c r="D4341" s="52">
        <v>653449.23</v>
      </c>
      <c r="E4341" s="70">
        <v>0</v>
      </c>
      <c r="F4341" s="122">
        <f t="shared" si="205"/>
        <v>980173.84499999997</v>
      </c>
      <c r="G4341" s="105">
        <f t="shared" si="206"/>
        <v>261379.69200000001</v>
      </c>
      <c r="H4341" s="105">
        <f t="shared" si="207"/>
        <v>424741.99949999998</v>
      </c>
      <c r="I4341" s="7" t="s">
        <v>17519</v>
      </c>
      <c r="J4341" s="7" t="s">
        <v>1433</v>
      </c>
    </row>
    <row r="4342" spans="1:10" customFormat="1" x14ac:dyDescent="0.3">
      <c r="A4342" s="7" t="s">
        <v>10275</v>
      </c>
      <c r="B4342" s="7" t="s">
        <v>10276</v>
      </c>
      <c r="C4342" s="33">
        <v>34445.74</v>
      </c>
      <c r="D4342" s="52">
        <v>34445.74</v>
      </c>
      <c r="E4342" s="70">
        <v>34445.74</v>
      </c>
      <c r="F4342" s="122">
        <f t="shared" si="205"/>
        <v>51668.61</v>
      </c>
      <c r="G4342" s="105">
        <f t="shared" si="206"/>
        <v>13778.296</v>
      </c>
      <c r="H4342" s="105">
        <f t="shared" si="207"/>
        <v>22389.731</v>
      </c>
      <c r="I4342" s="7" t="s">
        <v>17519</v>
      </c>
      <c r="J4342" s="7" t="s">
        <v>2</v>
      </c>
    </row>
    <row r="4343" spans="1:10" customFormat="1" x14ac:dyDescent="0.3">
      <c r="A4343" s="7" t="s">
        <v>10277</v>
      </c>
      <c r="B4343" s="7" t="s">
        <v>10278</v>
      </c>
      <c r="C4343" s="33">
        <v>0</v>
      </c>
      <c r="D4343" s="52">
        <v>32130</v>
      </c>
      <c r="E4343" s="70">
        <v>0</v>
      </c>
      <c r="F4343" s="122">
        <f t="shared" si="205"/>
        <v>48195</v>
      </c>
      <c r="G4343" s="105">
        <f t="shared" si="206"/>
        <v>12852</v>
      </c>
      <c r="H4343" s="105">
        <f t="shared" si="207"/>
        <v>20884.5</v>
      </c>
      <c r="I4343" s="7" t="s">
        <v>17519</v>
      </c>
      <c r="J4343" s="7" t="s">
        <v>2</v>
      </c>
    </row>
    <row r="4344" spans="1:10" customFormat="1" x14ac:dyDescent="0.3">
      <c r="A4344" s="7" t="s">
        <v>10279</v>
      </c>
      <c r="B4344" s="7" t="s">
        <v>10280</v>
      </c>
      <c r="C4344" s="33">
        <v>0</v>
      </c>
      <c r="D4344" s="52">
        <v>57356.81</v>
      </c>
      <c r="E4344" s="70">
        <v>0</v>
      </c>
      <c r="F4344" s="122">
        <f t="shared" si="205"/>
        <v>86035.214999999997</v>
      </c>
      <c r="G4344" s="105">
        <f t="shared" si="206"/>
        <v>22942.724000000002</v>
      </c>
      <c r="H4344" s="105">
        <f t="shared" si="207"/>
        <v>37281.926500000001</v>
      </c>
      <c r="I4344" s="7" t="s">
        <v>17519</v>
      </c>
      <c r="J4344" s="7" t="s">
        <v>2</v>
      </c>
    </row>
    <row r="4345" spans="1:10" customFormat="1" x14ac:dyDescent="0.3">
      <c r="A4345" s="7" t="s">
        <v>10281</v>
      </c>
      <c r="B4345" s="7" t="s">
        <v>10282</v>
      </c>
      <c r="C4345" s="33">
        <v>0</v>
      </c>
      <c r="D4345" s="52">
        <v>128996</v>
      </c>
      <c r="E4345" s="70">
        <v>107100</v>
      </c>
      <c r="F4345" s="122">
        <f t="shared" si="205"/>
        <v>160650</v>
      </c>
      <c r="G4345" s="105">
        <f t="shared" si="206"/>
        <v>42840</v>
      </c>
      <c r="H4345" s="105">
        <f t="shared" si="207"/>
        <v>69615</v>
      </c>
      <c r="I4345" s="7" t="s">
        <v>17519</v>
      </c>
      <c r="J4345" s="7" t="s">
        <v>1433</v>
      </c>
    </row>
    <row r="4346" spans="1:10" customFormat="1" x14ac:dyDescent="0.3">
      <c r="A4346" s="7" t="s">
        <v>10283</v>
      </c>
      <c r="B4346" s="7" t="s">
        <v>10284</v>
      </c>
      <c r="C4346" s="33">
        <v>0</v>
      </c>
      <c r="D4346" s="52">
        <v>27346.2</v>
      </c>
      <c r="E4346" s="70">
        <v>30940</v>
      </c>
      <c r="F4346" s="122">
        <f t="shared" si="205"/>
        <v>46410</v>
      </c>
      <c r="G4346" s="105">
        <f t="shared" si="206"/>
        <v>12376</v>
      </c>
      <c r="H4346" s="105">
        <f t="shared" si="207"/>
        <v>20111</v>
      </c>
      <c r="I4346" s="7" t="s">
        <v>17519</v>
      </c>
      <c r="J4346" s="7" t="s">
        <v>2</v>
      </c>
    </row>
    <row r="4347" spans="1:10" customFormat="1" x14ac:dyDescent="0.3">
      <c r="A4347" s="7" t="s">
        <v>10285</v>
      </c>
      <c r="B4347" s="7" t="s">
        <v>10286</v>
      </c>
      <c r="C4347" s="33">
        <v>0</v>
      </c>
      <c r="D4347" s="52">
        <v>64731.24</v>
      </c>
      <c r="E4347" s="70">
        <v>0</v>
      </c>
      <c r="F4347" s="122">
        <f t="shared" si="205"/>
        <v>97096.86</v>
      </c>
      <c r="G4347" s="105">
        <f t="shared" si="206"/>
        <v>25892.495999999999</v>
      </c>
      <c r="H4347" s="105">
        <f t="shared" si="207"/>
        <v>42075.305999999997</v>
      </c>
      <c r="I4347" s="7" t="s">
        <v>17519</v>
      </c>
      <c r="J4347" s="7" t="s">
        <v>711</v>
      </c>
    </row>
    <row r="4348" spans="1:10" customFormat="1" x14ac:dyDescent="0.3">
      <c r="A4348" s="7" t="s">
        <v>10287</v>
      </c>
      <c r="B4348" s="7" t="s">
        <v>10288</v>
      </c>
      <c r="C4348" s="33">
        <v>0</v>
      </c>
      <c r="D4348" s="52">
        <v>6861.54</v>
      </c>
      <c r="E4348" s="70">
        <v>11839</v>
      </c>
      <c r="F4348" s="122">
        <f t="shared" si="205"/>
        <v>17758.5</v>
      </c>
      <c r="G4348" s="105">
        <f t="shared" si="206"/>
        <v>4735.6000000000004</v>
      </c>
      <c r="H4348" s="105">
        <f t="shared" si="207"/>
        <v>7695.35</v>
      </c>
      <c r="I4348" s="7" t="s">
        <v>17519</v>
      </c>
      <c r="J4348" s="7" t="s">
        <v>711</v>
      </c>
    </row>
    <row r="4349" spans="1:10" customFormat="1" x14ac:dyDescent="0.3">
      <c r="A4349" s="7" t="s">
        <v>10289</v>
      </c>
      <c r="B4349" s="7" t="s">
        <v>10290</v>
      </c>
      <c r="C4349" s="33">
        <v>0</v>
      </c>
      <c r="D4349" s="52">
        <v>168414.75</v>
      </c>
      <c r="E4349" s="70">
        <v>168414.75</v>
      </c>
      <c r="F4349" s="122">
        <f t="shared" si="205"/>
        <v>252622.125</v>
      </c>
      <c r="G4349" s="105">
        <f t="shared" si="206"/>
        <v>67365.900000000009</v>
      </c>
      <c r="H4349" s="105">
        <f t="shared" si="207"/>
        <v>109469.58750000001</v>
      </c>
      <c r="I4349" s="7" t="s">
        <v>17519</v>
      </c>
      <c r="J4349" s="7" t="s">
        <v>711</v>
      </c>
    </row>
    <row r="4350" spans="1:10" customFormat="1" x14ac:dyDescent="0.3">
      <c r="A4350" s="7" t="s">
        <v>10291</v>
      </c>
      <c r="B4350" s="7" t="s">
        <v>10292</v>
      </c>
      <c r="C4350" s="33">
        <v>0</v>
      </c>
      <c r="D4350" s="52">
        <v>690200</v>
      </c>
      <c r="E4350" s="70">
        <v>0</v>
      </c>
      <c r="F4350" s="122">
        <f t="shared" si="205"/>
        <v>1035300</v>
      </c>
      <c r="G4350" s="105">
        <f t="shared" si="206"/>
        <v>276080</v>
      </c>
      <c r="H4350" s="105">
        <f t="shared" si="207"/>
        <v>448630</v>
      </c>
      <c r="I4350" s="7" t="s">
        <v>17519</v>
      </c>
      <c r="J4350" s="7" t="s">
        <v>1433</v>
      </c>
    </row>
    <row r="4351" spans="1:10" customFormat="1" x14ac:dyDescent="0.3">
      <c r="A4351" s="7" t="s">
        <v>10293</v>
      </c>
      <c r="B4351" s="7" t="s">
        <v>10294</v>
      </c>
      <c r="C4351" s="33">
        <v>0</v>
      </c>
      <c r="D4351" s="52">
        <v>928.2</v>
      </c>
      <c r="E4351" s="70">
        <v>0</v>
      </c>
      <c r="F4351" s="122">
        <f t="shared" si="205"/>
        <v>1392.3000000000002</v>
      </c>
      <c r="G4351" s="105">
        <f t="shared" si="206"/>
        <v>371.28000000000009</v>
      </c>
      <c r="H4351" s="105">
        <f t="shared" si="207"/>
        <v>603.33000000000015</v>
      </c>
      <c r="I4351" s="7" t="s">
        <v>17519</v>
      </c>
      <c r="J4351" s="7" t="s">
        <v>272</v>
      </c>
    </row>
    <row r="4352" spans="1:10" customFormat="1" x14ac:dyDescent="0.3">
      <c r="A4352" s="7" t="s">
        <v>10295</v>
      </c>
      <c r="B4352" s="7" t="s">
        <v>10296</v>
      </c>
      <c r="C4352" s="33">
        <v>2032599.73</v>
      </c>
      <c r="D4352" s="52">
        <v>2873850</v>
      </c>
      <c r="E4352" s="70">
        <v>2032599.73</v>
      </c>
      <c r="F4352" s="122">
        <f t="shared" si="205"/>
        <v>3048899.5949999997</v>
      </c>
      <c r="G4352" s="105">
        <f t="shared" si="206"/>
        <v>813039.89199999999</v>
      </c>
      <c r="H4352" s="105">
        <f t="shared" si="207"/>
        <v>1321189.8244999999</v>
      </c>
      <c r="I4352" s="7" t="s">
        <v>17519</v>
      </c>
      <c r="J4352" s="7" t="s">
        <v>1433</v>
      </c>
    </row>
    <row r="4353" spans="1:10" customFormat="1" x14ac:dyDescent="0.3">
      <c r="A4353" s="7" t="s">
        <v>10297</v>
      </c>
      <c r="B4353" s="7" t="s">
        <v>10298</v>
      </c>
      <c r="C4353" s="33">
        <v>0</v>
      </c>
      <c r="D4353" s="52">
        <v>148750</v>
      </c>
      <c r="E4353" s="70">
        <v>148750</v>
      </c>
      <c r="F4353" s="122">
        <f t="shared" si="205"/>
        <v>223125</v>
      </c>
      <c r="G4353" s="105">
        <f t="shared" si="206"/>
        <v>59500</v>
      </c>
      <c r="H4353" s="105">
        <f t="shared" si="207"/>
        <v>96687.5</v>
      </c>
      <c r="I4353" s="7" t="s">
        <v>17519</v>
      </c>
      <c r="J4353" s="7" t="s">
        <v>1433</v>
      </c>
    </row>
    <row r="4354" spans="1:10" customFormat="1" x14ac:dyDescent="0.3">
      <c r="A4354" s="7" t="s">
        <v>10299</v>
      </c>
      <c r="B4354" s="7" t="s">
        <v>10300</v>
      </c>
      <c r="C4354" s="33">
        <v>24978.1</v>
      </c>
      <c r="D4354" s="52">
        <v>24978.1</v>
      </c>
      <c r="E4354" s="70">
        <v>24978.1</v>
      </c>
      <c r="F4354" s="122">
        <f t="shared" si="205"/>
        <v>37467.149999999994</v>
      </c>
      <c r="G4354" s="105">
        <f t="shared" si="206"/>
        <v>9991.239999999998</v>
      </c>
      <c r="H4354" s="105">
        <f t="shared" si="207"/>
        <v>16235.764999999998</v>
      </c>
      <c r="I4354" s="7" t="s">
        <v>17519</v>
      </c>
      <c r="J4354" s="7" t="s">
        <v>17526</v>
      </c>
    </row>
    <row r="4355" spans="1:10" customFormat="1" x14ac:dyDescent="0.3">
      <c r="A4355" s="7" t="s">
        <v>10301</v>
      </c>
      <c r="B4355" s="7" t="s">
        <v>10302</v>
      </c>
      <c r="C4355" s="33">
        <v>93623.25</v>
      </c>
      <c r="D4355" s="52">
        <v>93623.25</v>
      </c>
      <c r="E4355" s="70">
        <v>93623.25</v>
      </c>
      <c r="F4355" s="122">
        <f t="shared" si="205"/>
        <v>140434.875</v>
      </c>
      <c r="G4355" s="105">
        <f t="shared" si="206"/>
        <v>37449.300000000003</v>
      </c>
      <c r="H4355" s="105">
        <f t="shared" si="207"/>
        <v>60855.112500000003</v>
      </c>
      <c r="I4355" s="7" t="s">
        <v>17519</v>
      </c>
      <c r="J4355" s="7" t="s">
        <v>1433</v>
      </c>
    </row>
    <row r="4356" spans="1:10" customFormat="1" x14ac:dyDescent="0.3">
      <c r="A4356" s="7" t="s">
        <v>10303</v>
      </c>
      <c r="B4356" s="7" t="s">
        <v>10304</v>
      </c>
      <c r="C4356" s="33">
        <v>283220</v>
      </c>
      <c r="D4356" s="52">
        <v>283220</v>
      </c>
      <c r="E4356" s="70">
        <v>89964</v>
      </c>
      <c r="F4356" s="122">
        <f t="shared" si="205"/>
        <v>134946</v>
      </c>
      <c r="G4356" s="105">
        <f t="shared" si="206"/>
        <v>35985.599999999999</v>
      </c>
      <c r="H4356" s="105">
        <f t="shared" si="207"/>
        <v>58476.6</v>
      </c>
      <c r="I4356" s="7" t="s">
        <v>17519</v>
      </c>
      <c r="J4356" s="7" t="s">
        <v>1433</v>
      </c>
    </row>
    <row r="4357" spans="1:10" customFormat="1" x14ac:dyDescent="0.3">
      <c r="A4357" s="7" t="s">
        <v>10305</v>
      </c>
      <c r="B4357" s="7" t="s">
        <v>10306</v>
      </c>
      <c r="C4357" s="33">
        <v>136612</v>
      </c>
      <c r="D4357" s="52">
        <v>136612</v>
      </c>
      <c r="E4357" s="70">
        <v>136612</v>
      </c>
      <c r="F4357" s="122">
        <f t="shared" si="205"/>
        <v>204918</v>
      </c>
      <c r="G4357" s="105">
        <f t="shared" si="206"/>
        <v>54644.800000000003</v>
      </c>
      <c r="H4357" s="105">
        <f t="shared" si="207"/>
        <v>88797.8</v>
      </c>
      <c r="I4357" s="7" t="s">
        <v>17519</v>
      </c>
      <c r="J4357" s="7" t="s">
        <v>1433</v>
      </c>
    </row>
    <row r="4358" spans="1:10" customFormat="1" x14ac:dyDescent="0.3">
      <c r="A4358" s="7" t="s">
        <v>10307</v>
      </c>
      <c r="B4358" s="7" t="s">
        <v>10308</v>
      </c>
      <c r="C4358" s="33">
        <v>354620</v>
      </c>
      <c r="D4358" s="52">
        <v>354620</v>
      </c>
      <c r="E4358" s="70">
        <v>93623.25</v>
      </c>
      <c r="F4358" s="122">
        <f t="shared" si="205"/>
        <v>140434.875</v>
      </c>
      <c r="G4358" s="105">
        <f t="shared" si="206"/>
        <v>37449.300000000003</v>
      </c>
      <c r="H4358" s="105">
        <f t="shared" si="207"/>
        <v>60855.112500000003</v>
      </c>
      <c r="I4358" s="7" t="s">
        <v>17519</v>
      </c>
      <c r="J4358" s="7" t="s">
        <v>1433</v>
      </c>
    </row>
    <row r="4359" spans="1:10" customFormat="1" x14ac:dyDescent="0.3">
      <c r="A4359" s="7" t="s">
        <v>10309</v>
      </c>
      <c r="B4359" s="7" t="s">
        <v>10310</v>
      </c>
      <c r="C4359" s="33">
        <v>104720</v>
      </c>
      <c r="D4359" s="52">
        <v>104720</v>
      </c>
      <c r="E4359" s="70">
        <v>88104.03</v>
      </c>
      <c r="F4359" s="122">
        <f t="shared" si="205"/>
        <v>132156.04499999998</v>
      </c>
      <c r="G4359" s="105">
        <f t="shared" si="206"/>
        <v>35241.611999999994</v>
      </c>
      <c r="H4359" s="105">
        <f t="shared" si="207"/>
        <v>57267.619499999993</v>
      </c>
      <c r="I4359" s="7" t="s">
        <v>17519</v>
      </c>
      <c r="J4359" s="7" t="s">
        <v>711</v>
      </c>
    </row>
    <row r="4360" spans="1:10" customFormat="1" x14ac:dyDescent="0.3">
      <c r="A4360" s="7" t="s">
        <v>10311</v>
      </c>
      <c r="B4360" s="7" t="s">
        <v>10312</v>
      </c>
      <c r="C4360" s="33">
        <v>29750</v>
      </c>
      <c r="D4360" s="52">
        <v>29750</v>
      </c>
      <c r="E4360" s="70">
        <v>35942.76</v>
      </c>
      <c r="F4360" s="122">
        <f t="shared" si="205"/>
        <v>53914.14</v>
      </c>
      <c r="G4360" s="105">
        <f t="shared" si="206"/>
        <v>14377.104000000001</v>
      </c>
      <c r="H4360" s="105">
        <f t="shared" si="207"/>
        <v>23362.794000000002</v>
      </c>
      <c r="I4360" s="7" t="s">
        <v>17519</v>
      </c>
      <c r="J4360" s="7" t="s">
        <v>2</v>
      </c>
    </row>
    <row r="4361" spans="1:10" customFormat="1" x14ac:dyDescent="0.3">
      <c r="A4361" s="7" t="s">
        <v>10313</v>
      </c>
      <c r="B4361" s="7" t="s">
        <v>10314</v>
      </c>
      <c r="C4361" s="33">
        <v>97580</v>
      </c>
      <c r="D4361" s="52">
        <v>97580</v>
      </c>
      <c r="E4361" s="70">
        <v>121201.5</v>
      </c>
      <c r="F4361" s="122">
        <f t="shared" si="205"/>
        <v>181802.25</v>
      </c>
      <c r="G4361" s="105">
        <f t="shared" si="206"/>
        <v>48480.600000000006</v>
      </c>
      <c r="H4361" s="105">
        <f t="shared" si="207"/>
        <v>78780.975000000006</v>
      </c>
      <c r="I4361" s="7" t="s">
        <v>17519</v>
      </c>
      <c r="J4361" s="7" t="s">
        <v>711</v>
      </c>
    </row>
    <row r="4362" spans="1:10" customFormat="1" x14ac:dyDescent="0.3">
      <c r="A4362" s="7" t="s">
        <v>10315</v>
      </c>
      <c r="B4362" s="7" t="s">
        <v>10316</v>
      </c>
      <c r="C4362" s="33">
        <v>75478.13</v>
      </c>
      <c r="D4362" s="52">
        <v>75478.13</v>
      </c>
      <c r="E4362" s="70">
        <v>75478.13</v>
      </c>
      <c r="F4362" s="122">
        <f t="shared" si="205"/>
        <v>113217.19500000001</v>
      </c>
      <c r="G4362" s="105">
        <f t="shared" si="206"/>
        <v>30191.252000000004</v>
      </c>
      <c r="H4362" s="105">
        <f t="shared" si="207"/>
        <v>49060.784500000002</v>
      </c>
      <c r="I4362" s="7" t="s">
        <v>17519</v>
      </c>
      <c r="J4362" s="7" t="s">
        <v>711</v>
      </c>
    </row>
    <row r="4363" spans="1:10" customFormat="1" x14ac:dyDescent="0.3">
      <c r="A4363" s="7" t="s">
        <v>10317</v>
      </c>
      <c r="B4363" s="7" t="s">
        <v>10318</v>
      </c>
      <c r="C4363" s="33">
        <v>1.19</v>
      </c>
      <c r="D4363" s="52">
        <v>1.19</v>
      </c>
      <c r="E4363" s="70">
        <v>1.19</v>
      </c>
      <c r="F4363" s="122">
        <f t="shared" si="205"/>
        <v>1.7849999999999999</v>
      </c>
      <c r="G4363" s="105">
        <f t="shared" si="206"/>
        <v>0.47599999999999998</v>
      </c>
      <c r="H4363" s="105">
        <f t="shared" si="207"/>
        <v>0.77349999999999997</v>
      </c>
      <c r="I4363" s="7" t="s">
        <v>17519</v>
      </c>
      <c r="J4363" s="7" t="s">
        <v>711</v>
      </c>
    </row>
    <row r="4364" spans="1:10" customFormat="1" x14ac:dyDescent="0.3">
      <c r="A4364" s="7" t="s">
        <v>10319</v>
      </c>
      <c r="B4364" s="7" t="s">
        <v>10320</v>
      </c>
      <c r="C4364" s="33">
        <v>0</v>
      </c>
      <c r="D4364" s="52">
        <v>102102</v>
      </c>
      <c r="E4364" s="70">
        <v>273700</v>
      </c>
      <c r="F4364" s="122">
        <f t="shared" si="205"/>
        <v>410550</v>
      </c>
      <c r="G4364" s="105">
        <f t="shared" si="206"/>
        <v>109480</v>
      </c>
      <c r="H4364" s="105">
        <f t="shared" si="207"/>
        <v>177905</v>
      </c>
      <c r="I4364" s="7" t="s">
        <v>17519</v>
      </c>
      <c r="J4364" s="7" t="s">
        <v>2</v>
      </c>
    </row>
    <row r="4365" spans="1:10" customFormat="1" x14ac:dyDescent="0.3">
      <c r="A4365" s="7" t="s">
        <v>10321</v>
      </c>
      <c r="B4365" s="7" t="s">
        <v>10322</v>
      </c>
      <c r="C4365" s="33">
        <v>157080</v>
      </c>
      <c r="D4365" s="52">
        <v>83538</v>
      </c>
      <c r="E4365" s="70">
        <v>157080</v>
      </c>
      <c r="F4365" s="122">
        <f t="shared" si="205"/>
        <v>235620</v>
      </c>
      <c r="G4365" s="105">
        <f t="shared" si="206"/>
        <v>62832</v>
      </c>
      <c r="H4365" s="105">
        <f t="shared" si="207"/>
        <v>102102</v>
      </c>
      <c r="I4365" s="7" t="s">
        <v>17519</v>
      </c>
      <c r="J4365" s="7" t="s">
        <v>2</v>
      </c>
    </row>
    <row r="4366" spans="1:10" customFormat="1" x14ac:dyDescent="0.3">
      <c r="A4366" s="7" t="s">
        <v>10323</v>
      </c>
      <c r="B4366" s="7" t="s">
        <v>10324</v>
      </c>
      <c r="C4366" s="33">
        <v>142800</v>
      </c>
      <c r="D4366" s="52">
        <v>114478</v>
      </c>
      <c r="E4366" s="70">
        <v>142800</v>
      </c>
      <c r="F4366" s="122">
        <f t="shared" si="205"/>
        <v>214200</v>
      </c>
      <c r="G4366" s="105">
        <f t="shared" si="206"/>
        <v>57120</v>
      </c>
      <c r="H4366" s="105">
        <f t="shared" si="207"/>
        <v>92820</v>
      </c>
      <c r="I4366" s="7" t="s">
        <v>17519</v>
      </c>
      <c r="J4366" s="7" t="s">
        <v>2</v>
      </c>
    </row>
    <row r="4367" spans="1:10" customFormat="1" ht="15" thickBot="1" x14ac:dyDescent="0.35">
      <c r="A4367" s="7" t="s">
        <v>10325</v>
      </c>
      <c r="B4367" s="7" t="s">
        <v>10326</v>
      </c>
      <c r="C4367" s="33">
        <v>0</v>
      </c>
      <c r="D4367" s="52">
        <v>191590</v>
      </c>
      <c r="E4367" s="70">
        <v>267750</v>
      </c>
      <c r="F4367" s="122">
        <f t="shared" si="205"/>
        <v>401625</v>
      </c>
      <c r="G4367" s="105">
        <f t="shared" si="206"/>
        <v>107100</v>
      </c>
      <c r="H4367" s="105">
        <f t="shared" si="207"/>
        <v>174037.5</v>
      </c>
      <c r="I4367" s="7" t="s">
        <v>17519</v>
      </c>
      <c r="J4367" s="7" t="s">
        <v>2</v>
      </c>
    </row>
    <row r="4368" spans="1:10" customFormat="1" ht="18.600000000000001" thickBot="1" x14ac:dyDescent="0.4">
      <c r="A4368" s="106" t="s">
        <v>4460</v>
      </c>
      <c r="B4368" s="106"/>
      <c r="C4368" s="81" t="s">
        <v>2027</v>
      </c>
      <c r="D4368" s="76" t="s">
        <v>2027</v>
      </c>
      <c r="E4368" s="77" t="s">
        <v>2027</v>
      </c>
      <c r="F4368" s="82" t="s">
        <v>4455</v>
      </c>
      <c r="G4368" s="83" t="s">
        <v>4456</v>
      </c>
      <c r="H4368" s="84" t="s">
        <v>4457</v>
      </c>
      <c r="I4368" s="71"/>
      <c r="J4368" s="71"/>
    </row>
    <row r="4369" spans="1:10" customFormat="1" ht="18.600000000000001" thickBot="1" x14ac:dyDescent="0.4">
      <c r="A4369" s="102" t="s">
        <v>2028</v>
      </c>
      <c r="B4369" s="102" t="s">
        <v>17542</v>
      </c>
      <c r="C4369" s="117" t="s">
        <v>2030</v>
      </c>
      <c r="D4369" s="116" t="s">
        <v>2030</v>
      </c>
      <c r="E4369" s="77" t="s">
        <v>2030</v>
      </c>
      <c r="F4369" s="78" t="s">
        <v>4458</v>
      </c>
      <c r="G4369" s="79">
        <v>0.4</v>
      </c>
      <c r="H4369" s="80">
        <v>0.65</v>
      </c>
      <c r="I4369" s="73" t="s">
        <v>17518</v>
      </c>
      <c r="J4369" s="74" t="s">
        <v>17521</v>
      </c>
    </row>
    <row r="4370" spans="1:10" customFormat="1" x14ac:dyDescent="0.3">
      <c r="A4370" s="7" t="s">
        <v>1657</v>
      </c>
      <c r="B4370" s="7" t="s">
        <v>10327</v>
      </c>
      <c r="C4370" s="65">
        <v>4378.87</v>
      </c>
      <c r="D4370" s="52">
        <v>4471.29</v>
      </c>
      <c r="E4370" s="70">
        <v>2607.29</v>
      </c>
      <c r="F4370" s="120">
        <f>IF(E4370&gt;0,+E4370,IF(D4370&gt;0,+D4370,IF(C4370&gt;0,+C4370,0)))*1.25</f>
        <v>3259.1125000000002</v>
      </c>
      <c r="G4370" s="94">
        <f>(F4370/1.25)*0.4</f>
        <v>1042.9159999999999</v>
      </c>
      <c r="H4370" s="94">
        <f>(F4370/1.25)*0.65</f>
        <v>1694.7384999999999</v>
      </c>
      <c r="I4370" s="7" t="s">
        <v>17519</v>
      </c>
      <c r="J4370" s="7" t="s">
        <v>2</v>
      </c>
    </row>
    <row r="4371" spans="1:10" customFormat="1" x14ac:dyDescent="0.3">
      <c r="A4371" s="7" t="s">
        <v>10328</v>
      </c>
      <c r="B4371" s="7" t="s">
        <v>10329</v>
      </c>
      <c r="C4371" s="33">
        <v>0</v>
      </c>
      <c r="D4371" s="52">
        <v>17.16</v>
      </c>
      <c r="E4371" s="70">
        <v>0</v>
      </c>
      <c r="F4371" s="120">
        <f t="shared" ref="F4371:F4434" si="208">IF(E4371&gt;0,+E4371,IF(D4371&gt;0,+D4371,IF(C4371&gt;0,+C4371,0)))*1.25</f>
        <v>21.45</v>
      </c>
      <c r="G4371" s="94">
        <f t="shared" ref="G4371:G4434" si="209">(F4371/1.25)*0.4</f>
        <v>6.8640000000000008</v>
      </c>
      <c r="H4371" s="94">
        <f t="shared" ref="H4371:H4434" si="210">(F4371/1.25)*0.65</f>
        <v>11.154</v>
      </c>
      <c r="I4371" s="7" t="s">
        <v>17519</v>
      </c>
      <c r="J4371" s="7" t="s">
        <v>2</v>
      </c>
    </row>
    <row r="4372" spans="1:10" customFormat="1" x14ac:dyDescent="0.3">
      <c r="A4372" s="7" t="s">
        <v>1659</v>
      </c>
      <c r="B4372" s="7" t="s">
        <v>10330</v>
      </c>
      <c r="C4372" s="33">
        <v>3913.53</v>
      </c>
      <c r="D4372" s="52">
        <v>4622.75</v>
      </c>
      <c r="E4372" s="70">
        <v>3534.3</v>
      </c>
      <c r="F4372" s="120">
        <f t="shared" si="208"/>
        <v>4417.875</v>
      </c>
      <c r="G4372" s="94">
        <f t="shared" si="209"/>
        <v>1413.7200000000003</v>
      </c>
      <c r="H4372" s="94">
        <f t="shared" si="210"/>
        <v>2297.2950000000001</v>
      </c>
      <c r="I4372" s="7" t="s">
        <v>17519</v>
      </c>
      <c r="J4372" s="7" t="s">
        <v>2</v>
      </c>
    </row>
    <row r="4373" spans="1:10" customFormat="1" x14ac:dyDescent="0.3">
      <c r="A4373" s="7" t="s">
        <v>1661</v>
      </c>
      <c r="B4373" s="7" t="s">
        <v>10331</v>
      </c>
      <c r="C4373" s="33">
        <v>3094</v>
      </c>
      <c r="D4373" s="52">
        <v>4358.97</v>
      </c>
      <c r="E4373" s="70">
        <v>2966.67</v>
      </c>
      <c r="F4373" s="120">
        <f t="shared" si="208"/>
        <v>3708.3375000000001</v>
      </c>
      <c r="G4373" s="94">
        <f t="shared" si="209"/>
        <v>1186.6680000000001</v>
      </c>
      <c r="H4373" s="94">
        <f t="shared" si="210"/>
        <v>1928.3355000000001</v>
      </c>
      <c r="I4373" s="7" t="s">
        <v>17519</v>
      </c>
      <c r="J4373" s="7" t="s">
        <v>2</v>
      </c>
    </row>
    <row r="4374" spans="1:10" customFormat="1" x14ac:dyDescent="0.3">
      <c r="A4374" s="7" t="s">
        <v>10332</v>
      </c>
      <c r="B4374" s="7" t="s">
        <v>10333</v>
      </c>
      <c r="C4374" s="33">
        <v>0</v>
      </c>
      <c r="D4374" s="52">
        <v>3848.46</v>
      </c>
      <c r="E4374" s="70">
        <v>0</v>
      </c>
      <c r="F4374" s="120">
        <f t="shared" si="208"/>
        <v>4810.5749999999998</v>
      </c>
      <c r="G4374" s="94">
        <f t="shared" si="209"/>
        <v>1539.384</v>
      </c>
      <c r="H4374" s="94">
        <f t="shared" si="210"/>
        <v>2501.4990000000003</v>
      </c>
      <c r="I4374" s="7" t="s">
        <v>17519</v>
      </c>
      <c r="J4374" s="7" t="s">
        <v>2</v>
      </c>
    </row>
    <row r="4375" spans="1:10" customFormat="1" x14ac:dyDescent="0.3">
      <c r="A4375" s="7" t="s">
        <v>10334</v>
      </c>
      <c r="B4375" s="7" t="s">
        <v>10335</v>
      </c>
      <c r="C4375" s="33">
        <v>0</v>
      </c>
      <c r="D4375" s="52">
        <v>1963.5</v>
      </c>
      <c r="E4375" s="70">
        <v>0</v>
      </c>
      <c r="F4375" s="120">
        <f t="shared" si="208"/>
        <v>2454.375</v>
      </c>
      <c r="G4375" s="94">
        <f t="shared" si="209"/>
        <v>785.40000000000009</v>
      </c>
      <c r="H4375" s="94">
        <f t="shared" si="210"/>
        <v>1276.2750000000001</v>
      </c>
      <c r="I4375" s="7" t="s">
        <v>17519</v>
      </c>
      <c r="J4375" s="7" t="s">
        <v>17526</v>
      </c>
    </row>
    <row r="4376" spans="1:10" customFormat="1" x14ac:dyDescent="0.3">
      <c r="A4376" s="7" t="s">
        <v>10336</v>
      </c>
      <c r="B4376" s="7" t="s">
        <v>10337</v>
      </c>
      <c r="C4376" s="33">
        <v>0</v>
      </c>
      <c r="D4376" s="52">
        <v>1368.5</v>
      </c>
      <c r="E4376" s="70">
        <v>0</v>
      </c>
      <c r="F4376" s="120">
        <f t="shared" si="208"/>
        <v>1710.625</v>
      </c>
      <c r="G4376" s="94">
        <f t="shared" si="209"/>
        <v>547.4</v>
      </c>
      <c r="H4376" s="94">
        <f t="shared" si="210"/>
        <v>889.52499999999998</v>
      </c>
      <c r="I4376" s="7" t="s">
        <v>17519</v>
      </c>
      <c r="J4376" s="7" t="s">
        <v>17526</v>
      </c>
    </row>
    <row r="4377" spans="1:10" customFormat="1" x14ac:dyDescent="0.3">
      <c r="A4377" s="7" t="s">
        <v>10338</v>
      </c>
      <c r="B4377" s="7" t="s">
        <v>10339</v>
      </c>
      <c r="C4377" s="33">
        <v>0</v>
      </c>
      <c r="D4377" s="52">
        <v>1756.44</v>
      </c>
      <c r="E4377" s="70">
        <v>0</v>
      </c>
      <c r="F4377" s="120">
        <f t="shared" si="208"/>
        <v>2195.5500000000002</v>
      </c>
      <c r="G4377" s="94">
        <f t="shared" si="209"/>
        <v>702.57600000000002</v>
      </c>
      <c r="H4377" s="94">
        <f t="shared" si="210"/>
        <v>1141.6860000000001</v>
      </c>
      <c r="I4377" s="7" t="s">
        <v>17519</v>
      </c>
      <c r="J4377" s="7" t="s">
        <v>17526</v>
      </c>
    </row>
    <row r="4378" spans="1:10" customFormat="1" x14ac:dyDescent="0.3">
      <c r="A4378" s="7" t="s">
        <v>10340</v>
      </c>
      <c r="B4378" s="7" t="s">
        <v>10341</v>
      </c>
      <c r="C4378" s="33">
        <v>0</v>
      </c>
      <c r="D4378" s="52">
        <v>1888</v>
      </c>
      <c r="E4378" s="70">
        <v>0</v>
      </c>
      <c r="F4378" s="120">
        <f t="shared" si="208"/>
        <v>2360</v>
      </c>
      <c r="G4378" s="94">
        <f t="shared" si="209"/>
        <v>755.2</v>
      </c>
      <c r="H4378" s="94">
        <f t="shared" si="210"/>
        <v>1227.2</v>
      </c>
      <c r="I4378" s="7" t="s">
        <v>17519</v>
      </c>
      <c r="J4378" s="7" t="s">
        <v>17526</v>
      </c>
    </row>
    <row r="4379" spans="1:10" customFormat="1" x14ac:dyDescent="0.3">
      <c r="A4379" s="7" t="s">
        <v>10342</v>
      </c>
      <c r="B4379" s="7" t="s">
        <v>10343</v>
      </c>
      <c r="C4379" s="33">
        <v>35700</v>
      </c>
      <c r="D4379" s="52">
        <v>36890</v>
      </c>
      <c r="E4379" s="70">
        <v>35700</v>
      </c>
      <c r="F4379" s="120">
        <f t="shared" si="208"/>
        <v>44625</v>
      </c>
      <c r="G4379" s="94">
        <f t="shared" si="209"/>
        <v>14280</v>
      </c>
      <c r="H4379" s="94">
        <f t="shared" si="210"/>
        <v>23205</v>
      </c>
      <c r="I4379" s="7" t="s">
        <v>17519</v>
      </c>
      <c r="J4379" s="7" t="s">
        <v>272</v>
      </c>
    </row>
    <row r="4380" spans="1:10" customFormat="1" x14ac:dyDescent="0.3">
      <c r="A4380" s="7" t="s">
        <v>10344</v>
      </c>
      <c r="B4380" s="7" t="s">
        <v>10345</v>
      </c>
      <c r="C4380" s="33">
        <v>3094</v>
      </c>
      <c r="D4380" s="52">
        <v>3332</v>
      </c>
      <c r="E4380" s="70">
        <v>3332</v>
      </c>
      <c r="F4380" s="120">
        <f t="shared" si="208"/>
        <v>4165</v>
      </c>
      <c r="G4380" s="94">
        <f t="shared" si="209"/>
        <v>1332.8000000000002</v>
      </c>
      <c r="H4380" s="94">
        <f t="shared" si="210"/>
        <v>2165.8000000000002</v>
      </c>
      <c r="I4380" s="7" t="s">
        <v>17519</v>
      </c>
      <c r="J4380" s="7" t="s">
        <v>272</v>
      </c>
    </row>
    <row r="4381" spans="1:10" customFormat="1" x14ac:dyDescent="0.3">
      <c r="A4381" s="7" t="s">
        <v>10346</v>
      </c>
      <c r="B4381" s="7" t="s">
        <v>10347</v>
      </c>
      <c r="C4381" s="33">
        <v>464.1</v>
      </c>
      <c r="D4381" s="52">
        <v>571.20000000000005</v>
      </c>
      <c r="E4381" s="70">
        <v>464.1</v>
      </c>
      <c r="F4381" s="120">
        <f t="shared" si="208"/>
        <v>580.125</v>
      </c>
      <c r="G4381" s="94">
        <f t="shared" si="209"/>
        <v>185.64000000000001</v>
      </c>
      <c r="H4381" s="94">
        <f t="shared" si="210"/>
        <v>301.66500000000002</v>
      </c>
      <c r="I4381" s="7" t="s">
        <v>17519</v>
      </c>
      <c r="J4381" s="7" t="s">
        <v>14</v>
      </c>
    </row>
    <row r="4382" spans="1:10" customFormat="1" x14ac:dyDescent="0.3">
      <c r="A4382" s="7" t="s">
        <v>10348</v>
      </c>
      <c r="B4382" s="7" t="s">
        <v>10349</v>
      </c>
      <c r="C4382" s="33">
        <v>464.1</v>
      </c>
      <c r="D4382" s="52">
        <v>404.6</v>
      </c>
      <c r="E4382" s="70">
        <v>385.77</v>
      </c>
      <c r="F4382" s="120">
        <f t="shared" si="208"/>
        <v>482.21249999999998</v>
      </c>
      <c r="G4382" s="94">
        <f t="shared" si="209"/>
        <v>154.30799999999999</v>
      </c>
      <c r="H4382" s="94">
        <f t="shared" si="210"/>
        <v>250.75049999999999</v>
      </c>
      <c r="I4382" s="7" t="s">
        <v>17519</v>
      </c>
      <c r="J4382" s="7" t="s">
        <v>14</v>
      </c>
    </row>
    <row r="4383" spans="1:10" customFormat="1" x14ac:dyDescent="0.3">
      <c r="A4383" s="7" t="s">
        <v>10350</v>
      </c>
      <c r="B4383" s="7" t="s">
        <v>10351</v>
      </c>
      <c r="C4383" s="33">
        <v>0</v>
      </c>
      <c r="D4383" s="52">
        <v>6935.32</v>
      </c>
      <c r="E4383" s="70">
        <v>0</v>
      </c>
      <c r="F4383" s="120">
        <f t="shared" si="208"/>
        <v>8669.15</v>
      </c>
      <c r="G4383" s="94">
        <f t="shared" si="209"/>
        <v>2774.1280000000002</v>
      </c>
      <c r="H4383" s="94">
        <f t="shared" si="210"/>
        <v>4507.9579999999996</v>
      </c>
      <c r="I4383" s="7" t="s">
        <v>17519</v>
      </c>
      <c r="J4383" s="7" t="s">
        <v>17526</v>
      </c>
    </row>
    <row r="4384" spans="1:10" customFormat="1" x14ac:dyDescent="0.3">
      <c r="A4384" s="7" t="s">
        <v>10352</v>
      </c>
      <c r="B4384" s="7" t="s">
        <v>10353</v>
      </c>
      <c r="C4384" s="33">
        <v>0</v>
      </c>
      <c r="D4384" s="52">
        <v>0.3</v>
      </c>
      <c r="E4384" s="70">
        <v>0</v>
      </c>
      <c r="F4384" s="120">
        <f t="shared" si="208"/>
        <v>0.375</v>
      </c>
      <c r="G4384" s="94">
        <f t="shared" si="209"/>
        <v>0.12</v>
      </c>
      <c r="H4384" s="94">
        <f t="shared" si="210"/>
        <v>0.19500000000000001</v>
      </c>
      <c r="I4384" s="7" t="s">
        <v>17519</v>
      </c>
      <c r="J4384" s="7" t="s">
        <v>1104</v>
      </c>
    </row>
    <row r="4385" spans="1:10" customFormat="1" x14ac:dyDescent="0.3">
      <c r="A4385" s="7" t="s">
        <v>10354</v>
      </c>
      <c r="B4385" s="7" t="s">
        <v>10355</v>
      </c>
      <c r="C4385" s="33">
        <v>2807.21</v>
      </c>
      <c r="D4385" s="52">
        <v>2807.21</v>
      </c>
      <c r="E4385" s="70">
        <v>2726.29</v>
      </c>
      <c r="F4385" s="120">
        <f t="shared" si="208"/>
        <v>3407.8625000000002</v>
      </c>
      <c r="G4385" s="94">
        <f t="shared" si="209"/>
        <v>1090.5160000000001</v>
      </c>
      <c r="H4385" s="94">
        <f t="shared" si="210"/>
        <v>1772.0885000000001</v>
      </c>
      <c r="I4385" s="7" t="s">
        <v>17519</v>
      </c>
      <c r="J4385" s="7" t="s">
        <v>272</v>
      </c>
    </row>
    <row r="4386" spans="1:10" customFormat="1" x14ac:dyDescent="0.3">
      <c r="A4386" s="7" t="s">
        <v>10356</v>
      </c>
      <c r="B4386" s="7" t="s">
        <v>10357</v>
      </c>
      <c r="C4386" s="33">
        <v>0</v>
      </c>
      <c r="D4386" s="52">
        <v>2643.2</v>
      </c>
      <c r="E4386" s="70">
        <v>0</v>
      </c>
      <c r="F4386" s="120">
        <f t="shared" si="208"/>
        <v>3304</v>
      </c>
      <c r="G4386" s="94">
        <f t="shared" si="209"/>
        <v>1057.28</v>
      </c>
      <c r="H4386" s="94">
        <f t="shared" si="210"/>
        <v>1718.08</v>
      </c>
      <c r="I4386" s="7" t="s">
        <v>17519</v>
      </c>
      <c r="J4386" s="7" t="s">
        <v>711</v>
      </c>
    </row>
    <row r="4387" spans="1:10" customFormat="1" x14ac:dyDescent="0.3">
      <c r="A4387" s="7" t="s">
        <v>10358</v>
      </c>
      <c r="B4387" s="7" t="s">
        <v>10359</v>
      </c>
      <c r="C4387" s="33">
        <v>0</v>
      </c>
      <c r="D4387" s="52">
        <v>39.700000000000003</v>
      </c>
      <c r="E4387" s="70">
        <v>0</v>
      </c>
      <c r="F4387" s="120">
        <f t="shared" si="208"/>
        <v>49.625</v>
      </c>
      <c r="G4387" s="94">
        <f t="shared" si="209"/>
        <v>15.880000000000003</v>
      </c>
      <c r="H4387" s="94">
        <f t="shared" si="210"/>
        <v>25.805000000000003</v>
      </c>
      <c r="I4387" s="7" t="s">
        <v>17519</v>
      </c>
      <c r="J4387" s="7" t="s">
        <v>1104</v>
      </c>
    </row>
    <row r="4388" spans="1:10" customFormat="1" x14ac:dyDescent="0.3">
      <c r="A4388" s="7" t="s">
        <v>10360</v>
      </c>
      <c r="B4388" s="7" t="s">
        <v>10361</v>
      </c>
      <c r="C4388" s="33">
        <v>0</v>
      </c>
      <c r="D4388" s="52">
        <v>0</v>
      </c>
      <c r="E4388" s="70">
        <v>0</v>
      </c>
      <c r="F4388" s="120">
        <f t="shared" si="208"/>
        <v>0</v>
      </c>
      <c r="G4388" s="94">
        <f t="shared" si="209"/>
        <v>0</v>
      </c>
      <c r="H4388" s="94">
        <f t="shared" si="210"/>
        <v>0</v>
      </c>
      <c r="I4388" s="7" t="s">
        <v>17519</v>
      </c>
      <c r="J4388" s="7" t="s">
        <v>17526</v>
      </c>
    </row>
    <row r="4389" spans="1:10" customFormat="1" x14ac:dyDescent="0.3">
      <c r="A4389" s="7" t="s">
        <v>10362</v>
      </c>
      <c r="B4389" s="7" t="s">
        <v>10363</v>
      </c>
      <c r="C4389" s="33">
        <v>0</v>
      </c>
      <c r="D4389" s="52">
        <v>1307.3900000000001</v>
      </c>
      <c r="E4389" s="70">
        <v>0</v>
      </c>
      <c r="F4389" s="120">
        <f t="shared" si="208"/>
        <v>1634.2375000000002</v>
      </c>
      <c r="G4389" s="94">
        <f t="shared" si="209"/>
        <v>522.95600000000002</v>
      </c>
      <c r="H4389" s="94">
        <f t="shared" si="210"/>
        <v>849.8035000000001</v>
      </c>
      <c r="I4389" s="7" t="s">
        <v>17519</v>
      </c>
      <c r="J4389" s="7" t="s">
        <v>17526</v>
      </c>
    </row>
    <row r="4390" spans="1:10" customFormat="1" x14ac:dyDescent="0.3">
      <c r="A4390" s="7" t="s">
        <v>10364</v>
      </c>
      <c r="B4390" s="7" t="s">
        <v>10365</v>
      </c>
      <c r="C4390" s="33">
        <v>0</v>
      </c>
      <c r="D4390" s="52">
        <v>35400</v>
      </c>
      <c r="E4390" s="70">
        <v>0</v>
      </c>
      <c r="F4390" s="120">
        <f t="shared" si="208"/>
        <v>44250</v>
      </c>
      <c r="G4390" s="94">
        <f t="shared" si="209"/>
        <v>14160</v>
      </c>
      <c r="H4390" s="94">
        <f t="shared" si="210"/>
        <v>23010</v>
      </c>
      <c r="I4390" s="7" t="s">
        <v>17519</v>
      </c>
      <c r="J4390" s="7" t="s">
        <v>1433</v>
      </c>
    </row>
    <row r="4391" spans="1:10" customFormat="1" x14ac:dyDescent="0.3">
      <c r="A4391" s="7" t="s">
        <v>10366</v>
      </c>
      <c r="B4391" s="7" t="s">
        <v>10367</v>
      </c>
      <c r="C4391" s="66">
        <v>0</v>
      </c>
      <c r="D4391" s="68">
        <v>2124</v>
      </c>
      <c r="E4391" s="70">
        <v>0</v>
      </c>
      <c r="F4391" s="120">
        <f t="shared" si="208"/>
        <v>2655</v>
      </c>
      <c r="G4391" s="94">
        <f t="shared" si="209"/>
        <v>849.6</v>
      </c>
      <c r="H4391" s="94">
        <f t="shared" si="210"/>
        <v>1380.6000000000001</v>
      </c>
      <c r="I4391" s="7" t="s">
        <v>17519</v>
      </c>
      <c r="J4391" s="7" t="s">
        <v>17526</v>
      </c>
    </row>
    <row r="4392" spans="1:10" customFormat="1" x14ac:dyDescent="0.3">
      <c r="A4392" s="7" t="s">
        <v>10368</v>
      </c>
      <c r="B4392" s="7" t="s">
        <v>10369</v>
      </c>
      <c r="C4392" s="33">
        <v>0</v>
      </c>
      <c r="D4392" s="52">
        <v>1770</v>
      </c>
      <c r="E4392" s="70">
        <v>0</v>
      </c>
      <c r="F4392" s="120">
        <f t="shared" si="208"/>
        <v>2212.5</v>
      </c>
      <c r="G4392" s="94">
        <f t="shared" si="209"/>
        <v>708</v>
      </c>
      <c r="H4392" s="94">
        <f t="shared" si="210"/>
        <v>1150.5</v>
      </c>
      <c r="I4392" s="7" t="s">
        <v>17520</v>
      </c>
      <c r="J4392" s="7" t="s">
        <v>17526</v>
      </c>
    </row>
    <row r="4393" spans="1:10" customFormat="1" x14ac:dyDescent="0.3">
      <c r="A4393" s="7" t="s">
        <v>10370</v>
      </c>
      <c r="B4393" s="7" t="s">
        <v>10371</v>
      </c>
      <c r="C4393" s="33">
        <v>0</v>
      </c>
      <c r="D4393" s="52">
        <v>4631.4799999999996</v>
      </c>
      <c r="E4393" s="70">
        <v>0</v>
      </c>
      <c r="F4393" s="120">
        <f t="shared" si="208"/>
        <v>5789.3499999999995</v>
      </c>
      <c r="G4393" s="94">
        <f t="shared" si="209"/>
        <v>1852.5919999999999</v>
      </c>
      <c r="H4393" s="94">
        <f t="shared" si="210"/>
        <v>3010.462</v>
      </c>
      <c r="I4393" s="7" t="s">
        <v>17519</v>
      </c>
      <c r="J4393" s="7" t="s">
        <v>711</v>
      </c>
    </row>
    <row r="4394" spans="1:10" customFormat="1" x14ac:dyDescent="0.3">
      <c r="A4394" s="7" t="s">
        <v>10372</v>
      </c>
      <c r="B4394" s="7" t="s">
        <v>10373</v>
      </c>
      <c r="C4394" s="33">
        <v>0</v>
      </c>
      <c r="D4394" s="52">
        <v>6708.3</v>
      </c>
      <c r="E4394" s="70">
        <v>0</v>
      </c>
      <c r="F4394" s="120">
        <f t="shared" si="208"/>
        <v>8385.375</v>
      </c>
      <c r="G4394" s="94">
        <f t="shared" si="209"/>
        <v>2683.32</v>
      </c>
      <c r="H4394" s="94">
        <f t="shared" si="210"/>
        <v>4360.3950000000004</v>
      </c>
      <c r="I4394" s="7" t="s">
        <v>17519</v>
      </c>
      <c r="J4394" s="7" t="s">
        <v>2</v>
      </c>
    </row>
    <row r="4395" spans="1:10" customFormat="1" x14ac:dyDescent="0.3">
      <c r="A4395" s="7" t="s">
        <v>10374</v>
      </c>
      <c r="B4395" s="7" t="s">
        <v>10375</v>
      </c>
      <c r="C4395" s="33">
        <v>2920.26</v>
      </c>
      <c r="D4395" s="52">
        <v>2920.26</v>
      </c>
      <c r="E4395" s="70">
        <v>2726.29</v>
      </c>
      <c r="F4395" s="120">
        <f t="shared" si="208"/>
        <v>3407.8625000000002</v>
      </c>
      <c r="G4395" s="94">
        <f t="shared" si="209"/>
        <v>1090.5160000000001</v>
      </c>
      <c r="H4395" s="94">
        <f t="shared" si="210"/>
        <v>1772.0885000000001</v>
      </c>
      <c r="I4395" s="7" t="s">
        <v>17519</v>
      </c>
      <c r="J4395" s="7" t="s">
        <v>272</v>
      </c>
    </row>
    <row r="4396" spans="1:10" customFormat="1" x14ac:dyDescent="0.3">
      <c r="A4396" s="7" t="s">
        <v>10376</v>
      </c>
      <c r="B4396" s="7" t="s">
        <v>10377</v>
      </c>
      <c r="C4396" s="33">
        <v>2920.26</v>
      </c>
      <c r="D4396" s="52">
        <v>2920.26</v>
      </c>
      <c r="E4396" s="70">
        <v>2726.29</v>
      </c>
      <c r="F4396" s="120">
        <f t="shared" si="208"/>
        <v>3407.8625000000002</v>
      </c>
      <c r="G4396" s="94">
        <f t="shared" si="209"/>
        <v>1090.5160000000001</v>
      </c>
      <c r="H4396" s="94">
        <f t="shared" si="210"/>
        <v>1772.0885000000001</v>
      </c>
      <c r="I4396" s="7" t="s">
        <v>17519</v>
      </c>
      <c r="J4396" s="7" t="s">
        <v>272</v>
      </c>
    </row>
    <row r="4397" spans="1:10" customFormat="1" x14ac:dyDescent="0.3">
      <c r="A4397" s="7" t="s">
        <v>10378</v>
      </c>
      <c r="B4397" s="7" t="s">
        <v>10379</v>
      </c>
      <c r="C4397" s="33">
        <v>0</v>
      </c>
      <c r="D4397" s="52">
        <v>10.62</v>
      </c>
      <c r="E4397" s="70">
        <v>0</v>
      </c>
      <c r="F4397" s="120">
        <f t="shared" si="208"/>
        <v>13.274999999999999</v>
      </c>
      <c r="G4397" s="94">
        <f t="shared" si="209"/>
        <v>4.2480000000000002</v>
      </c>
      <c r="H4397" s="94">
        <f t="shared" si="210"/>
        <v>6.9029999999999996</v>
      </c>
      <c r="I4397" s="7" t="s">
        <v>17519</v>
      </c>
      <c r="J4397" s="7" t="s">
        <v>17536</v>
      </c>
    </row>
    <row r="4398" spans="1:10" customFormat="1" x14ac:dyDescent="0.3">
      <c r="A4398" s="7" t="s">
        <v>10380</v>
      </c>
      <c r="B4398" s="7" t="s">
        <v>10381</v>
      </c>
      <c r="C4398" s="33">
        <v>0</v>
      </c>
      <c r="D4398" s="52">
        <v>16.52</v>
      </c>
      <c r="E4398" s="70">
        <v>0</v>
      </c>
      <c r="F4398" s="120">
        <f t="shared" si="208"/>
        <v>20.65</v>
      </c>
      <c r="G4398" s="94">
        <f t="shared" si="209"/>
        <v>6.6080000000000005</v>
      </c>
      <c r="H4398" s="94">
        <f t="shared" si="210"/>
        <v>10.738</v>
      </c>
      <c r="I4398" s="7" t="s">
        <v>17519</v>
      </c>
      <c r="J4398" s="7" t="s">
        <v>17536</v>
      </c>
    </row>
    <row r="4399" spans="1:10" customFormat="1" x14ac:dyDescent="0.3">
      <c r="A4399" s="7" t="s">
        <v>10382</v>
      </c>
      <c r="B4399" s="7" t="s">
        <v>10383</v>
      </c>
      <c r="C4399" s="33">
        <v>0</v>
      </c>
      <c r="D4399" s="52">
        <v>2726.29</v>
      </c>
      <c r="E4399" s="70">
        <v>0</v>
      </c>
      <c r="F4399" s="120">
        <f t="shared" si="208"/>
        <v>3407.8625000000002</v>
      </c>
      <c r="G4399" s="94">
        <f t="shared" si="209"/>
        <v>1090.5160000000001</v>
      </c>
      <c r="H4399" s="94">
        <f t="shared" si="210"/>
        <v>1772.0885000000001</v>
      </c>
      <c r="I4399" s="7" t="s">
        <v>17519</v>
      </c>
      <c r="J4399" s="7" t="s">
        <v>272</v>
      </c>
    </row>
    <row r="4400" spans="1:10" customFormat="1" x14ac:dyDescent="0.3">
      <c r="A4400" s="7" t="s">
        <v>10384</v>
      </c>
      <c r="B4400" s="7" t="s">
        <v>10385</v>
      </c>
      <c r="C4400" s="33">
        <v>2920.26</v>
      </c>
      <c r="D4400" s="52">
        <v>2920.26</v>
      </c>
      <c r="E4400" s="70">
        <v>2726.29</v>
      </c>
      <c r="F4400" s="120">
        <f t="shared" si="208"/>
        <v>3407.8625000000002</v>
      </c>
      <c r="G4400" s="94">
        <f t="shared" si="209"/>
        <v>1090.5160000000001</v>
      </c>
      <c r="H4400" s="94">
        <f t="shared" si="210"/>
        <v>1772.0885000000001</v>
      </c>
      <c r="I4400" s="7" t="s">
        <v>17519</v>
      </c>
      <c r="J4400" s="7" t="s">
        <v>272</v>
      </c>
    </row>
    <row r="4401" spans="1:10" customFormat="1" x14ac:dyDescent="0.3">
      <c r="A4401" s="7" t="s">
        <v>10386</v>
      </c>
      <c r="B4401" s="7" t="s">
        <v>10387</v>
      </c>
      <c r="C4401" s="33">
        <v>0</v>
      </c>
      <c r="D4401" s="52">
        <v>2.2000000000000002</v>
      </c>
      <c r="E4401" s="70">
        <v>0</v>
      </c>
      <c r="F4401" s="120">
        <f t="shared" si="208"/>
        <v>2.75</v>
      </c>
      <c r="G4401" s="94">
        <f t="shared" si="209"/>
        <v>0.88000000000000012</v>
      </c>
      <c r="H4401" s="94">
        <f t="shared" si="210"/>
        <v>1.4300000000000002</v>
      </c>
      <c r="I4401" s="7" t="s">
        <v>17520</v>
      </c>
      <c r="J4401" s="7" t="s">
        <v>1104</v>
      </c>
    </row>
    <row r="4402" spans="1:10" customFormat="1" x14ac:dyDescent="0.3">
      <c r="A4402" s="7" t="s">
        <v>1663</v>
      </c>
      <c r="B4402" s="7" t="s">
        <v>10388</v>
      </c>
      <c r="C4402" s="33">
        <v>5929.59</v>
      </c>
      <c r="D4402" s="52">
        <v>6716.36</v>
      </c>
      <c r="E4402" s="70">
        <v>6069</v>
      </c>
      <c r="F4402" s="120">
        <f t="shared" si="208"/>
        <v>7586.25</v>
      </c>
      <c r="G4402" s="94">
        <f t="shared" si="209"/>
        <v>2427.6</v>
      </c>
      <c r="H4402" s="94">
        <f t="shared" si="210"/>
        <v>3944.85</v>
      </c>
      <c r="I4402" s="7" t="s">
        <v>17519</v>
      </c>
      <c r="J4402" s="7" t="s">
        <v>2</v>
      </c>
    </row>
    <row r="4403" spans="1:10" customFormat="1" x14ac:dyDescent="0.3">
      <c r="A4403" s="7" t="s">
        <v>10389</v>
      </c>
      <c r="B4403" s="7" t="s">
        <v>10390</v>
      </c>
      <c r="C4403" s="33">
        <v>0</v>
      </c>
      <c r="D4403" s="52">
        <v>7475.58</v>
      </c>
      <c r="E4403" s="70">
        <v>0</v>
      </c>
      <c r="F4403" s="120">
        <f t="shared" si="208"/>
        <v>9344.4750000000004</v>
      </c>
      <c r="G4403" s="94">
        <f t="shared" si="209"/>
        <v>2990.232</v>
      </c>
      <c r="H4403" s="94">
        <f t="shared" si="210"/>
        <v>4859.1270000000004</v>
      </c>
      <c r="I4403" s="7" t="s">
        <v>17519</v>
      </c>
      <c r="J4403" s="7" t="s">
        <v>2</v>
      </c>
    </row>
    <row r="4404" spans="1:10" customFormat="1" x14ac:dyDescent="0.3">
      <c r="A4404" s="7" t="s">
        <v>10391</v>
      </c>
      <c r="B4404" s="7" t="s">
        <v>10392</v>
      </c>
      <c r="C4404" s="33">
        <v>0</v>
      </c>
      <c r="D4404" s="52">
        <v>4324.46</v>
      </c>
      <c r="E4404" s="70">
        <v>2726.29</v>
      </c>
      <c r="F4404" s="120">
        <f t="shared" si="208"/>
        <v>3407.8625000000002</v>
      </c>
      <c r="G4404" s="94">
        <f t="shared" si="209"/>
        <v>1090.5160000000001</v>
      </c>
      <c r="H4404" s="94">
        <f t="shared" si="210"/>
        <v>1772.0885000000001</v>
      </c>
      <c r="I4404" s="7" t="s">
        <v>17519</v>
      </c>
      <c r="J4404" s="7" t="s">
        <v>272</v>
      </c>
    </row>
    <row r="4405" spans="1:10" customFormat="1" x14ac:dyDescent="0.3">
      <c r="A4405" s="7" t="s">
        <v>10393</v>
      </c>
      <c r="B4405" s="7" t="s">
        <v>10394</v>
      </c>
      <c r="C4405" s="33">
        <v>0</v>
      </c>
      <c r="D4405" s="52">
        <v>3481</v>
      </c>
      <c r="E4405" s="70">
        <v>0</v>
      </c>
      <c r="F4405" s="120">
        <f t="shared" si="208"/>
        <v>4351.25</v>
      </c>
      <c r="G4405" s="94">
        <f t="shared" si="209"/>
        <v>1392.4</v>
      </c>
      <c r="H4405" s="94">
        <f t="shared" si="210"/>
        <v>2262.65</v>
      </c>
      <c r="I4405" s="7" t="s">
        <v>17519</v>
      </c>
      <c r="J4405" s="7" t="s">
        <v>272</v>
      </c>
    </row>
    <row r="4406" spans="1:10" customFormat="1" x14ac:dyDescent="0.3">
      <c r="A4406" s="7" t="s">
        <v>1665</v>
      </c>
      <c r="B4406" s="7" t="s">
        <v>10395</v>
      </c>
      <c r="C4406" s="33">
        <v>15410.5</v>
      </c>
      <c r="D4406" s="52">
        <v>15410.5</v>
      </c>
      <c r="E4406" s="70">
        <v>16648.099999999999</v>
      </c>
      <c r="F4406" s="120">
        <f t="shared" si="208"/>
        <v>20810.125</v>
      </c>
      <c r="G4406" s="94">
        <f t="shared" si="209"/>
        <v>6659.24</v>
      </c>
      <c r="H4406" s="94">
        <f t="shared" si="210"/>
        <v>10821.264999999999</v>
      </c>
      <c r="I4406" s="7" t="s">
        <v>17519</v>
      </c>
      <c r="J4406" s="7" t="s">
        <v>2</v>
      </c>
    </row>
    <row r="4407" spans="1:10" customFormat="1" x14ac:dyDescent="0.3">
      <c r="A4407" s="7" t="s">
        <v>10396</v>
      </c>
      <c r="B4407" s="7" t="s">
        <v>10397</v>
      </c>
      <c r="C4407" s="33">
        <v>2228.87</v>
      </c>
      <c r="D4407" s="52">
        <v>2376.4299999999998</v>
      </c>
      <c r="E4407" s="70">
        <v>2076.5500000000002</v>
      </c>
      <c r="F4407" s="120">
        <f t="shared" si="208"/>
        <v>2595.6875</v>
      </c>
      <c r="G4407" s="94">
        <f t="shared" si="209"/>
        <v>830.62000000000012</v>
      </c>
      <c r="H4407" s="94">
        <f t="shared" si="210"/>
        <v>1349.7575000000002</v>
      </c>
      <c r="I4407" s="7" t="s">
        <v>17519</v>
      </c>
      <c r="J4407" s="7" t="s">
        <v>272</v>
      </c>
    </row>
    <row r="4408" spans="1:10" customFormat="1" x14ac:dyDescent="0.3">
      <c r="A4408" s="7" t="s">
        <v>10398</v>
      </c>
      <c r="B4408" s="7" t="s">
        <v>10399</v>
      </c>
      <c r="C4408" s="33">
        <v>0</v>
      </c>
      <c r="D4408" s="52">
        <v>2463.3000000000002</v>
      </c>
      <c r="E4408" s="70">
        <v>0</v>
      </c>
      <c r="F4408" s="120">
        <f t="shared" si="208"/>
        <v>3079.125</v>
      </c>
      <c r="G4408" s="94">
        <f t="shared" si="209"/>
        <v>985.32000000000016</v>
      </c>
      <c r="H4408" s="94">
        <f t="shared" si="210"/>
        <v>1601.1450000000002</v>
      </c>
      <c r="I4408" s="7" t="s">
        <v>17519</v>
      </c>
      <c r="J4408" s="7" t="s">
        <v>272</v>
      </c>
    </row>
    <row r="4409" spans="1:10" customFormat="1" x14ac:dyDescent="0.3">
      <c r="A4409" s="7" t="s">
        <v>10400</v>
      </c>
      <c r="B4409" s="7" t="s">
        <v>10401</v>
      </c>
      <c r="C4409" s="33">
        <v>0</v>
      </c>
      <c r="D4409" s="52">
        <v>2463.3000000000002</v>
      </c>
      <c r="E4409" s="70">
        <v>2726.29</v>
      </c>
      <c r="F4409" s="120">
        <f t="shared" si="208"/>
        <v>3407.8625000000002</v>
      </c>
      <c r="G4409" s="94">
        <f t="shared" si="209"/>
        <v>1090.5160000000001</v>
      </c>
      <c r="H4409" s="94">
        <f t="shared" si="210"/>
        <v>1772.0885000000001</v>
      </c>
      <c r="I4409" s="7" t="s">
        <v>17520</v>
      </c>
      <c r="J4409" s="7" t="s">
        <v>272</v>
      </c>
    </row>
    <row r="4410" spans="1:10" customFormat="1" x14ac:dyDescent="0.3">
      <c r="A4410" s="7" t="s">
        <v>10402</v>
      </c>
      <c r="B4410" s="7" t="s">
        <v>10403</v>
      </c>
      <c r="C4410" s="33">
        <v>4562.46</v>
      </c>
      <c r="D4410" s="52">
        <v>4562.46</v>
      </c>
      <c r="E4410" s="70">
        <v>4259.01</v>
      </c>
      <c r="F4410" s="120">
        <f t="shared" si="208"/>
        <v>5323.7625000000007</v>
      </c>
      <c r="G4410" s="94">
        <f t="shared" si="209"/>
        <v>1703.6040000000003</v>
      </c>
      <c r="H4410" s="94">
        <f t="shared" si="210"/>
        <v>2768.3565000000003</v>
      </c>
      <c r="I4410" s="7" t="s">
        <v>17519</v>
      </c>
      <c r="J4410" s="7" t="s">
        <v>272</v>
      </c>
    </row>
    <row r="4411" spans="1:10" customFormat="1" x14ac:dyDescent="0.3">
      <c r="A4411" s="7" t="s">
        <v>10404</v>
      </c>
      <c r="B4411" s="7" t="s">
        <v>10405</v>
      </c>
      <c r="C4411" s="33">
        <v>0</v>
      </c>
      <c r="D4411" s="52">
        <v>11699.7</v>
      </c>
      <c r="E4411" s="70">
        <v>0</v>
      </c>
      <c r="F4411" s="120">
        <f t="shared" si="208"/>
        <v>14624.625</v>
      </c>
      <c r="G4411" s="94">
        <f t="shared" si="209"/>
        <v>4679.88</v>
      </c>
      <c r="H4411" s="94">
        <f t="shared" si="210"/>
        <v>7604.8050000000003</v>
      </c>
      <c r="I4411" s="7" t="s">
        <v>17519</v>
      </c>
      <c r="J4411" s="7" t="s">
        <v>2</v>
      </c>
    </row>
    <row r="4412" spans="1:10" customFormat="1" x14ac:dyDescent="0.3">
      <c r="A4412" s="7" t="s">
        <v>10406</v>
      </c>
      <c r="B4412" s="7" t="s">
        <v>10407</v>
      </c>
      <c r="C4412" s="33">
        <v>2228.87</v>
      </c>
      <c r="D4412" s="52">
        <v>2228.87</v>
      </c>
      <c r="E4412" s="70">
        <v>2080.12</v>
      </c>
      <c r="F4412" s="120">
        <f t="shared" si="208"/>
        <v>2600.1499999999996</v>
      </c>
      <c r="G4412" s="94">
        <f t="shared" si="209"/>
        <v>832.048</v>
      </c>
      <c r="H4412" s="94">
        <f t="shared" si="210"/>
        <v>1352.078</v>
      </c>
      <c r="I4412" s="7" t="s">
        <v>17519</v>
      </c>
      <c r="J4412" s="7" t="s">
        <v>272</v>
      </c>
    </row>
    <row r="4413" spans="1:10" customFormat="1" x14ac:dyDescent="0.3">
      <c r="A4413" s="7" t="s">
        <v>1667</v>
      </c>
      <c r="B4413" s="7" t="s">
        <v>10408</v>
      </c>
      <c r="C4413" s="33">
        <v>1428</v>
      </c>
      <c r="D4413" s="52">
        <v>2264.9699999999998</v>
      </c>
      <c r="E4413" s="70">
        <v>2510.9</v>
      </c>
      <c r="F4413" s="120">
        <f t="shared" si="208"/>
        <v>3138.625</v>
      </c>
      <c r="G4413" s="94">
        <f t="shared" si="209"/>
        <v>1004.3600000000001</v>
      </c>
      <c r="H4413" s="94">
        <f t="shared" si="210"/>
        <v>1632.085</v>
      </c>
      <c r="I4413" s="7" t="s">
        <v>17519</v>
      </c>
      <c r="J4413" s="7" t="s">
        <v>2</v>
      </c>
    </row>
    <row r="4414" spans="1:10" customFormat="1" x14ac:dyDescent="0.3">
      <c r="A4414" s="7" t="s">
        <v>10409</v>
      </c>
      <c r="B4414" s="7" t="s">
        <v>10410</v>
      </c>
      <c r="C4414" s="33">
        <v>0</v>
      </c>
      <c r="D4414" s="52">
        <v>6069</v>
      </c>
      <c r="E4414" s="70">
        <v>0</v>
      </c>
      <c r="F4414" s="120">
        <f t="shared" si="208"/>
        <v>7586.25</v>
      </c>
      <c r="G4414" s="94">
        <f t="shared" si="209"/>
        <v>2427.6</v>
      </c>
      <c r="H4414" s="94">
        <f t="shared" si="210"/>
        <v>3944.85</v>
      </c>
      <c r="I4414" s="7" t="s">
        <v>17519</v>
      </c>
      <c r="J4414" s="7" t="s">
        <v>2</v>
      </c>
    </row>
    <row r="4415" spans="1:10" customFormat="1" x14ac:dyDescent="0.3">
      <c r="A4415" s="7" t="s">
        <v>10411</v>
      </c>
      <c r="B4415" s="7" t="s">
        <v>10412</v>
      </c>
      <c r="C4415" s="33">
        <v>0</v>
      </c>
      <c r="D4415" s="52">
        <v>1904</v>
      </c>
      <c r="E4415" s="70">
        <v>1904</v>
      </c>
      <c r="F4415" s="120">
        <f t="shared" si="208"/>
        <v>2380</v>
      </c>
      <c r="G4415" s="94">
        <f t="shared" si="209"/>
        <v>761.6</v>
      </c>
      <c r="H4415" s="94">
        <f t="shared" si="210"/>
        <v>1237.6000000000001</v>
      </c>
      <c r="I4415" s="7" t="s">
        <v>17519</v>
      </c>
      <c r="J4415" s="7" t="s">
        <v>17526</v>
      </c>
    </row>
    <row r="4416" spans="1:10" customFormat="1" x14ac:dyDescent="0.3">
      <c r="A4416" s="7" t="s">
        <v>1669</v>
      </c>
      <c r="B4416" s="7" t="s">
        <v>10413</v>
      </c>
      <c r="C4416" s="33">
        <v>2011.1</v>
      </c>
      <c r="D4416" s="52">
        <v>2297.3000000000002</v>
      </c>
      <c r="E4416" s="70">
        <v>1579.13</v>
      </c>
      <c r="F4416" s="120">
        <f t="shared" si="208"/>
        <v>1973.9125000000001</v>
      </c>
      <c r="G4416" s="94">
        <f t="shared" si="209"/>
        <v>631.65200000000004</v>
      </c>
      <c r="H4416" s="94">
        <f t="shared" si="210"/>
        <v>1026.4345000000001</v>
      </c>
      <c r="I4416" s="7" t="s">
        <v>17519</v>
      </c>
      <c r="J4416" s="7" t="s">
        <v>2</v>
      </c>
    </row>
    <row r="4417" spans="1:10" customFormat="1" x14ac:dyDescent="0.3">
      <c r="A4417" s="7" t="s">
        <v>10414</v>
      </c>
      <c r="B4417" s="7" t="s">
        <v>10415</v>
      </c>
      <c r="C4417" s="33">
        <v>0</v>
      </c>
      <c r="D4417" s="52">
        <v>2102.0700000000002</v>
      </c>
      <c r="E4417" s="70">
        <v>0</v>
      </c>
      <c r="F4417" s="120">
        <f t="shared" si="208"/>
        <v>2627.5875000000001</v>
      </c>
      <c r="G4417" s="94">
        <f t="shared" si="209"/>
        <v>840.82800000000009</v>
      </c>
      <c r="H4417" s="94">
        <f t="shared" si="210"/>
        <v>1366.3455000000001</v>
      </c>
      <c r="I4417" s="7" t="s">
        <v>17519</v>
      </c>
      <c r="J4417" s="7" t="s">
        <v>2</v>
      </c>
    </row>
    <row r="4418" spans="1:10" customFormat="1" x14ac:dyDescent="0.3">
      <c r="A4418" s="7" t="s">
        <v>1671</v>
      </c>
      <c r="B4418" s="7" t="s">
        <v>10416</v>
      </c>
      <c r="C4418" s="33">
        <v>11900</v>
      </c>
      <c r="D4418" s="52">
        <v>11900</v>
      </c>
      <c r="E4418" s="70">
        <v>12495</v>
      </c>
      <c r="F4418" s="120">
        <f t="shared" si="208"/>
        <v>15618.75</v>
      </c>
      <c r="G4418" s="94">
        <f t="shared" si="209"/>
        <v>4998</v>
      </c>
      <c r="H4418" s="94">
        <f t="shared" si="210"/>
        <v>8121.75</v>
      </c>
      <c r="I4418" s="7" t="s">
        <v>17519</v>
      </c>
      <c r="J4418" s="7" t="s">
        <v>2</v>
      </c>
    </row>
    <row r="4419" spans="1:10" customFormat="1" x14ac:dyDescent="0.3">
      <c r="A4419" s="7" t="s">
        <v>10417</v>
      </c>
      <c r="B4419" s="7" t="s">
        <v>10418</v>
      </c>
      <c r="C4419" s="33">
        <v>0</v>
      </c>
      <c r="D4419" s="52">
        <v>16243.5</v>
      </c>
      <c r="E4419" s="70">
        <v>0</v>
      </c>
      <c r="F4419" s="120">
        <f t="shared" si="208"/>
        <v>20304.375</v>
      </c>
      <c r="G4419" s="94">
        <f t="shared" si="209"/>
        <v>6497.4000000000005</v>
      </c>
      <c r="H4419" s="94">
        <f t="shared" si="210"/>
        <v>10558.275</v>
      </c>
      <c r="I4419" s="7" t="s">
        <v>17519</v>
      </c>
      <c r="J4419" s="7" t="s">
        <v>2</v>
      </c>
    </row>
    <row r="4420" spans="1:10" customFormat="1" x14ac:dyDescent="0.3">
      <c r="A4420" s="7" t="s">
        <v>10419</v>
      </c>
      <c r="B4420" s="7" t="s">
        <v>10420</v>
      </c>
      <c r="C4420" s="33">
        <v>0</v>
      </c>
      <c r="D4420" s="52">
        <v>19635</v>
      </c>
      <c r="E4420" s="70">
        <v>0</v>
      </c>
      <c r="F4420" s="120">
        <f t="shared" si="208"/>
        <v>24543.75</v>
      </c>
      <c r="G4420" s="94">
        <f t="shared" si="209"/>
        <v>7854</v>
      </c>
      <c r="H4420" s="94">
        <f t="shared" si="210"/>
        <v>12762.75</v>
      </c>
      <c r="I4420" s="7" t="s">
        <v>17519</v>
      </c>
      <c r="J4420" s="7" t="s">
        <v>2</v>
      </c>
    </row>
    <row r="4421" spans="1:10" customFormat="1" x14ac:dyDescent="0.3">
      <c r="A4421" s="7" t="s">
        <v>1673</v>
      </c>
      <c r="B4421" s="7" t="s">
        <v>10421</v>
      </c>
      <c r="C4421" s="33">
        <v>1654.1</v>
      </c>
      <c r="D4421" s="52">
        <v>29.5</v>
      </c>
      <c r="E4421" s="70">
        <v>1416.1</v>
      </c>
      <c r="F4421" s="120">
        <f t="shared" si="208"/>
        <v>1770.125</v>
      </c>
      <c r="G4421" s="94">
        <f t="shared" si="209"/>
        <v>566.43999999999994</v>
      </c>
      <c r="H4421" s="94">
        <f t="shared" si="210"/>
        <v>920.46499999999992</v>
      </c>
      <c r="I4421" s="7" t="s">
        <v>17519</v>
      </c>
      <c r="J4421" s="7" t="s">
        <v>2</v>
      </c>
    </row>
    <row r="4422" spans="1:10" customFormat="1" x14ac:dyDescent="0.3">
      <c r="A4422" s="7" t="s">
        <v>1675</v>
      </c>
      <c r="B4422" s="7" t="s">
        <v>10422</v>
      </c>
      <c r="C4422" s="33">
        <v>2312.17</v>
      </c>
      <c r="D4422" s="52">
        <v>3528.41</v>
      </c>
      <c r="E4422" s="70">
        <v>3528</v>
      </c>
      <c r="F4422" s="120">
        <f t="shared" si="208"/>
        <v>4410</v>
      </c>
      <c r="G4422" s="94">
        <f t="shared" si="209"/>
        <v>1411.2</v>
      </c>
      <c r="H4422" s="94">
        <f t="shared" si="210"/>
        <v>2293.2000000000003</v>
      </c>
      <c r="I4422" s="7" t="s">
        <v>17519</v>
      </c>
      <c r="J4422" s="7" t="s">
        <v>711</v>
      </c>
    </row>
    <row r="4423" spans="1:10" customFormat="1" x14ac:dyDescent="0.3">
      <c r="A4423" s="7" t="s">
        <v>1677</v>
      </c>
      <c r="B4423" s="7" t="s">
        <v>10423</v>
      </c>
      <c r="C4423" s="33">
        <v>731.85</v>
      </c>
      <c r="D4423" s="52">
        <v>1401.94</v>
      </c>
      <c r="E4423" s="70">
        <v>1547</v>
      </c>
      <c r="F4423" s="120">
        <f t="shared" si="208"/>
        <v>1933.75</v>
      </c>
      <c r="G4423" s="94">
        <f t="shared" si="209"/>
        <v>618.80000000000007</v>
      </c>
      <c r="H4423" s="94">
        <f t="shared" si="210"/>
        <v>1005.5500000000001</v>
      </c>
      <c r="I4423" s="7" t="s">
        <v>17519</v>
      </c>
      <c r="J4423" s="7" t="s">
        <v>2</v>
      </c>
    </row>
    <row r="4424" spans="1:10" customFormat="1" x14ac:dyDescent="0.3">
      <c r="A4424" s="7" t="s">
        <v>10424</v>
      </c>
      <c r="B4424" s="7" t="s">
        <v>10425</v>
      </c>
      <c r="C4424" s="33">
        <v>0</v>
      </c>
      <c r="D4424" s="52">
        <v>3860</v>
      </c>
      <c r="E4424" s="70">
        <v>0</v>
      </c>
      <c r="F4424" s="120">
        <f t="shared" si="208"/>
        <v>4825</v>
      </c>
      <c r="G4424" s="94">
        <f t="shared" si="209"/>
        <v>1544</v>
      </c>
      <c r="H4424" s="94">
        <f t="shared" si="210"/>
        <v>2509</v>
      </c>
      <c r="I4424" s="7" t="s">
        <v>17519</v>
      </c>
      <c r="J4424" s="7" t="s">
        <v>2</v>
      </c>
    </row>
    <row r="4425" spans="1:10" customFormat="1" x14ac:dyDescent="0.3">
      <c r="A4425" s="7" t="s">
        <v>10426</v>
      </c>
      <c r="B4425" s="7" t="s">
        <v>10427</v>
      </c>
      <c r="C4425" s="33">
        <v>0</v>
      </c>
      <c r="D4425" s="52">
        <v>7735</v>
      </c>
      <c r="E4425" s="70">
        <v>0</v>
      </c>
      <c r="F4425" s="120">
        <f t="shared" si="208"/>
        <v>9668.75</v>
      </c>
      <c r="G4425" s="94">
        <f t="shared" si="209"/>
        <v>3094</v>
      </c>
      <c r="H4425" s="94">
        <f t="shared" si="210"/>
        <v>5027.75</v>
      </c>
      <c r="I4425" s="7" t="s">
        <v>17519</v>
      </c>
      <c r="J4425" s="7" t="s">
        <v>1148</v>
      </c>
    </row>
    <row r="4426" spans="1:10" customFormat="1" x14ac:dyDescent="0.3">
      <c r="A4426" s="7" t="s">
        <v>10428</v>
      </c>
      <c r="B4426" s="7" t="s">
        <v>10429</v>
      </c>
      <c r="C4426" s="33">
        <v>0</v>
      </c>
      <c r="D4426" s="52">
        <v>7735</v>
      </c>
      <c r="E4426" s="70">
        <v>0</v>
      </c>
      <c r="F4426" s="120">
        <f t="shared" si="208"/>
        <v>9668.75</v>
      </c>
      <c r="G4426" s="94">
        <f t="shared" si="209"/>
        <v>3094</v>
      </c>
      <c r="H4426" s="94">
        <f t="shared" si="210"/>
        <v>5027.75</v>
      </c>
      <c r="I4426" s="7" t="s">
        <v>17519</v>
      </c>
      <c r="J4426" s="7" t="s">
        <v>1148</v>
      </c>
    </row>
    <row r="4427" spans="1:10" customFormat="1" x14ac:dyDescent="0.3">
      <c r="A4427" s="7" t="s">
        <v>10430</v>
      </c>
      <c r="B4427" s="7" t="s">
        <v>10431</v>
      </c>
      <c r="C4427" s="33">
        <v>0</v>
      </c>
      <c r="D4427" s="52">
        <v>2022.76</v>
      </c>
      <c r="E4427" s="70">
        <v>1963.5</v>
      </c>
      <c r="F4427" s="120">
        <f t="shared" si="208"/>
        <v>2454.375</v>
      </c>
      <c r="G4427" s="94">
        <f t="shared" si="209"/>
        <v>785.40000000000009</v>
      </c>
      <c r="H4427" s="94">
        <f t="shared" si="210"/>
        <v>1276.2750000000001</v>
      </c>
      <c r="I4427" s="7" t="s">
        <v>17519</v>
      </c>
      <c r="J4427" s="7" t="s">
        <v>1148</v>
      </c>
    </row>
    <row r="4428" spans="1:10" customFormat="1" x14ac:dyDescent="0.3">
      <c r="A4428" s="7" t="s">
        <v>10432</v>
      </c>
      <c r="B4428" s="7" t="s">
        <v>10433</v>
      </c>
      <c r="C4428" s="33">
        <v>0</v>
      </c>
      <c r="D4428" s="52">
        <v>4160</v>
      </c>
      <c r="E4428" s="70">
        <v>1904</v>
      </c>
      <c r="F4428" s="120">
        <f t="shared" si="208"/>
        <v>2380</v>
      </c>
      <c r="G4428" s="94">
        <f t="shared" si="209"/>
        <v>761.6</v>
      </c>
      <c r="H4428" s="94">
        <f t="shared" si="210"/>
        <v>1237.6000000000001</v>
      </c>
      <c r="I4428" s="7" t="s">
        <v>17519</v>
      </c>
      <c r="J4428" s="7" t="s">
        <v>17526</v>
      </c>
    </row>
    <row r="4429" spans="1:10" customFormat="1" x14ac:dyDescent="0.3">
      <c r="A4429" s="7" t="s">
        <v>10434</v>
      </c>
      <c r="B4429" s="7" t="s">
        <v>10435</v>
      </c>
      <c r="C4429" s="33">
        <v>0</v>
      </c>
      <c r="D4429" s="52">
        <v>4324.46</v>
      </c>
      <c r="E4429" s="70">
        <v>0</v>
      </c>
      <c r="F4429" s="120">
        <f t="shared" si="208"/>
        <v>5405.5749999999998</v>
      </c>
      <c r="G4429" s="94">
        <f t="shared" si="209"/>
        <v>1729.7840000000001</v>
      </c>
      <c r="H4429" s="94">
        <f t="shared" si="210"/>
        <v>2810.8990000000003</v>
      </c>
      <c r="I4429" s="7" t="s">
        <v>17519</v>
      </c>
      <c r="J4429" s="7" t="s">
        <v>272</v>
      </c>
    </row>
    <row r="4430" spans="1:10" customFormat="1" x14ac:dyDescent="0.3">
      <c r="A4430" s="7" t="s">
        <v>10436</v>
      </c>
      <c r="B4430" s="7" t="s">
        <v>10437</v>
      </c>
      <c r="C4430" s="33">
        <v>4562.46</v>
      </c>
      <c r="D4430" s="52">
        <v>4562.46</v>
      </c>
      <c r="E4430" s="70">
        <v>4259.01</v>
      </c>
      <c r="F4430" s="120">
        <f t="shared" si="208"/>
        <v>5323.7625000000007</v>
      </c>
      <c r="G4430" s="94">
        <f t="shared" si="209"/>
        <v>1703.6040000000003</v>
      </c>
      <c r="H4430" s="94">
        <f t="shared" si="210"/>
        <v>2768.3565000000003</v>
      </c>
      <c r="I4430" s="7" t="s">
        <v>17519</v>
      </c>
      <c r="J4430" s="7" t="s">
        <v>272</v>
      </c>
    </row>
    <row r="4431" spans="1:10" customFormat="1" x14ac:dyDescent="0.3">
      <c r="A4431" s="7" t="s">
        <v>10438</v>
      </c>
      <c r="B4431" s="7" t="s">
        <v>10439</v>
      </c>
      <c r="C4431" s="33">
        <v>4562.46</v>
      </c>
      <c r="D4431" s="52">
        <v>4562.46</v>
      </c>
      <c r="E4431" s="70">
        <v>4259.01</v>
      </c>
      <c r="F4431" s="120">
        <f t="shared" si="208"/>
        <v>5323.7625000000007</v>
      </c>
      <c r="G4431" s="94">
        <f t="shared" si="209"/>
        <v>1703.6040000000003</v>
      </c>
      <c r="H4431" s="94">
        <f t="shared" si="210"/>
        <v>2768.3565000000003</v>
      </c>
      <c r="I4431" s="7" t="s">
        <v>17519</v>
      </c>
      <c r="J4431" s="7" t="s">
        <v>272</v>
      </c>
    </row>
    <row r="4432" spans="1:10" customFormat="1" x14ac:dyDescent="0.3">
      <c r="A4432" s="7" t="s">
        <v>10440</v>
      </c>
      <c r="B4432" s="7" t="s">
        <v>10441</v>
      </c>
      <c r="C4432" s="33">
        <v>1814.75</v>
      </c>
      <c r="D4432" s="52">
        <v>1814.75</v>
      </c>
      <c r="E4432" s="70">
        <v>1606.5</v>
      </c>
      <c r="F4432" s="120">
        <f t="shared" si="208"/>
        <v>2008.125</v>
      </c>
      <c r="G4432" s="94">
        <f t="shared" si="209"/>
        <v>642.6</v>
      </c>
      <c r="H4432" s="94">
        <f t="shared" si="210"/>
        <v>1044.2250000000001</v>
      </c>
      <c r="I4432" s="7" t="s">
        <v>17519</v>
      </c>
      <c r="J4432" s="7" t="s">
        <v>17526</v>
      </c>
    </row>
    <row r="4433" spans="1:17" customFormat="1" x14ac:dyDescent="0.3">
      <c r="A4433" s="7" t="s">
        <v>10442</v>
      </c>
      <c r="B4433" s="7" t="s">
        <v>10443</v>
      </c>
      <c r="C4433" s="33">
        <v>2023</v>
      </c>
      <c r="D4433" s="52">
        <v>2023</v>
      </c>
      <c r="E4433" s="70">
        <v>2023</v>
      </c>
      <c r="F4433" s="120">
        <f t="shared" si="208"/>
        <v>2528.75</v>
      </c>
      <c r="G4433" s="94">
        <f t="shared" si="209"/>
        <v>809.2</v>
      </c>
      <c r="H4433" s="94">
        <f t="shared" si="210"/>
        <v>1314.95</v>
      </c>
      <c r="I4433" s="7" t="s">
        <v>17519</v>
      </c>
      <c r="J4433" s="7" t="s">
        <v>17526</v>
      </c>
    </row>
    <row r="4434" spans="1:17" customFormat="1" x14ac:dyDescent="0.3">
      <c r="A4434" s="7" t="s">
        <v>10444</v>
      </c>
      <c r="B4434" s="7" t="s">
        <v>10445</v>
      </c>
      <c r="C4434" s="33">
        <v>0</v>
      </c>
      <c r="D4434" s="52">
        <v>5190</v>
      </c>
      <c r="E4434" s="70">
        <v>0</v>
      </c>
      <c r="F4434" s="120">
        <f t="shared" si="208"/>
        <v>6487.5</v>
      </c>
      <c r="G4434" s="94">
        <f t="shared" si="209"/>
        <v>2076</v>
      </c>
      <c r="H4434" s="94">
        <f t="shared" si="210"/>
        <v>3373.5</v>
      </c>
      <c r="I4434" s="7" t="s">
        <v>17520</v>
      </c>
      <c r="J4434" s="7" t="s">
        <v>2</v>
      </c>
    </row>
    <row r="4435" spans="1:17" customFormat="1" x14ac:dyDescent="0.3">
      <c r="A4435" s="7" t="s">
        <v>1679</v>
      </c>
      <c r="B4435" s="7" t="s">
        <v>10446</v>
      </c>
      <c r="C4435" s="33">
        <v>7021</v>
      </c>
      <c r="D4435" s="52">
        <v>2316.9299999999998</v>
      </c>
      <c r="E4435" s="70">
        <v>2316.9299999999998</v>
      </c>
      <c r="F4435" s="120">
        <f t="shared" ref="F4435:F4447" si="211">IF(E4435&gt;0,+E4435,IF(D4435&gt;0,+D4435,IF(C4435&gt;0,+C4435,0)))*1.25</f>
        <v>2896.1624999999999</v>
      </c>
      <c r="G4435" s="94">
        <f t="shared" ref="G4435:G4446" si="212">(F4435/1.25)*0.4</f>
        <v>926.77199999999993</v>
      </c>
      <c r="H4435" s="94">
        <f t="shared" ref="H4435:H4446" si="213">(F4435/1.25)*0.65</f>
        <v>1506.0045</v>
      </c>
      <c r="I4435" s="7" t="s">
        <v>17519</v>
      </c>
      <c r="J4435" s="7" t="s">
        <v>2</v>
      </c>
    </row>
    <row r="4436" spans="1:17" customFormat="1" x14ac:dyDescent="0.3">
      <c r="A4436" s="7" t="s">
        <v>10447</v>
      </c>
      <c r="B4436" s="7" t="s">
        <v>10448</v>
      </c>
      <c r="C4436" s="33">
        <v>0</v>
      </c>
      <c r="D4436" s="52">
        <v>13209</v>
      </c>
      <c r="E4436" s="70">
        <v>0</v>
      </c>
      <c r="F4436" s="120">
        <f t="shared" si="211"/>
        <v>16511.25</v>
      </c>
      <c r="G4436" s="94">
        <f t="shared" si="212"/>
        <v>5283.6</v>
      </c>
      <c r="H4436" s="94">
        <f t="shared" si="213"/>
        <v>8585.85</v>
      </c>
      <c r="I4436" s="7" t="s">
        <v>17519</v>
      </c>
      <c r="J4436" s="7" t="s">
        <v>1148</v>
      </c>
    </row>
    <row r="4437" spans="1:17" customFormat="1" x14ac:dyDescent="0.3">
      <c r="A4437" s="7" t="s">
        <v>10449</v>
      </c>
      <c r="B4437" s="7" t="s">
        <v>10450</v>
      </c>
      <c r="C4437" s="33">
        <v>2958.34</v>
      </c>
      <c r="D4437" s="52">
        <v>3724.7</v>
      </c>
      <c r="E4437" s="70">
        <v>2958.34</v>
      </c>
      <c r="F4437" s="120">
        <f t="shared" si="211"/>
        <v>3697.9250000000002</v>
      </c>
      <c r="G4437" s="94">
        <f t="shared" si="212"/>
        <v>1183.336</v>
      </c>
      <c r="H4437" s="94">
        <f t="shared" si="213"/>
        <v>1922.921</v>
      </c>
      <c r="I4437" s="7" t="s">
        <v>17519</v>
      </c>
      <c r="J4437" s="7" t="s">
        <v>1148</v>
      </c>
    </row>
    <row r="4438" spans="1:17" customFormat="1" x14ac:dyDescent="0.3">
      <c r="A4438" s="7" t="s">
        <v>10451</v>
      </c>
      <c r="B4438" s="7" t="s">
        <v>10452</v>
      </c>
      <c r="C4438" s="33">
        <v>0</v>
      </c>
      <c r="D4438" s="52">
        <v>1</v>
      </c>
      <c r="E4438" s="70">
        <v>0</v>
      </c>
      <c r="F4438" s="120">
        <f t="shared" si="211"/>
        <v>1.25</v>
      </c>
      <c r="G4438" s="94">
        <f t="shared" si="212"/>
        <v>0.4</v>
      </c>
      <c r="H4438" s="94">
        <f t="shared" si="213"/>
        <v>0.65</v>
      </c>
      <c r="I4438" s="7" t="s">
        <v>17520</v>
      </c>
      <c r="J4438" s="7" t="s">
        <v>2</v>
      </c>
    </row>
    <row r="4439" spans="1:17" customFormat="1" x14ac:dyDescent="0.3">
      <c r="A4439" s="7" t="s">
        <v>10453</v>
      </c>
      <c r="B4439" s="7" t="s">
        <v>10454</v>
      </c>
      <c r="C4439" s="33">
        <v>0</v>
      </c>
      <c r="D4439" s="52">
        <v>6545</v>
      </c>
      <c r="E4439" s="70">
        <v>2080.12</v>
      </c>
      <c r="F4439" s="120">
        <f t="shared" si="211"/>
        <v>2600.1499999999996</v>
      </c>
      <c r="G4439" s="94">
        <f t="shared" si="212"/>
        <v>832.048</v>
      </c>
      <c r="H4439" s="94">
        <f t="shared" si="213"/>
        <v>1352.078</v>
      </c>
      <c r="I4439" s="7" t="s">
        <v>17519</v>
      </c>
      <c r="J4439" s="7" t="s">
        <v>272</v>
      </c>
    </row>
    <row r="4440" spans="1:17" customFormat="1" x14ac:dyDescent="0.3">
      <c r="A4440" s="7" t="s">
        <v>10455</v>
      </c>
      <c r="B4440" s="7" t="s">
        <v>10456</v>
      </c>
      <c r="C4440" s="33">
        <v>0</v>
      </c>
      <c r="D4440" s="52">
        <v>3941.86</v>
      </c>
      <c r="E4440" s="70">
        <v>0</v>
      </c>
      <c r="F4440" s="120">
        <f t="shared" si="211"/>
        <v>4927.3249999999998</v>
      </c>
      <c r="G4440" s="94">
        <f t="shared" si="212"/>
        <v>1576.7439999999999</v>
      </c>
      <c r="H4440" s="94">
        <f t="shared" si="213"/>
        <v>2562.2089999999998</v>
      </c>
      <c r="I4440" s="7" t="s">
        <v>17519</v>
      </c>
      <c r="J4440" s="7" t="s">
        <v>272</v>
      </c>
    </row>
    <row r="4441" spans="1:17" customFormat="1" x14ac:dyDescent="0.3">
      <c r="A4441" s="7" t="s">
        <v>10457</v>
      </c>
      <c r="B4441" s="7" t="s">
        <v>10458</v>
      </c>
      <c r="C4441" s="66">
        <v>0</v>
      </c>
      <c r="D4441" s="68">
        <v>2049</v>
      </c>
      <c r="E4441" s="70">
        <v>1963.5</v>
      </c>
      <c r="F4441" s="120">
        <f t="shared" si="211"/>
        <v>2454.375</v>
      </c>
      <c r="G4441" s="94">
        <f t="shared" si="212"/>
        <v>785.40000000000009</v>
      </c>
      <c r="H4441" s="94">
        <f t="shared" si="213"/>
        <v>1276.2750000000001</v>
      </c>
      <c r="I4441" s="7" t="s">
        <v>17519</v>
      </c>
      <c r="J4441" s="7" t="s">
        <v>1148</v>
      </c>
    </row>
    <row r="4442" spans="1:17" customFormat="1" x14ac:dyDescent="0.3">
      <c r="A4442" s="7" t="s">
        <v>10459</v>
      </c>
      <c r="B4442" s="7" t="s">
        <v>10460</v>
      </c>
      <c r="C4442" s="33">
        <v>3629.5</v>
      </c>
      <c r="D4442" s="52">
        <v>4284</v>
      </c>
      <c r="E4442" s="70">
        <v>4998</v>
      </c>
      <c r="F4442" s="120">
        <f t="shared" si="211"/>
        <v>6247.5</v>
      </c>
      <c r="G4442" s="94">
        <f t="shared" si="212"/>
        <v>1999.2</v>
      </c>
      <c r="H4442" s="94">
        <f t="shared" si="213"/>
        <v>3248.7000000000003</v>
      </c>
      <c r="I4442" s="7" t="s">
        <v>17519</v>
      </c>
      <c r="J4442" s="7" t="s">
        <v>272</v>
      </c>
    </row>
    <row r="4443" spans="1:17" customFormat="1" x14ac:dyDescent="0.3">
      <c r="A4443" s="7" t="s">
        <v>1681</v>
      </c>
      <c r="B4443" s="7" t="s">
        <v>10461</v>
      </c>
      <c r="C4443" s="33">
        <v>1963.5</v>
      </c>
      <c r="D4443" s="52">
        <v>2380</v>
      </c>
      <c r="E4443" s="70">
        <v>1904</v>
      </c>
      <c r="F4443" s="120">
        <f t="shared" si="211"/>
        <v>2380</v>
      </c>
      <c r="G4443" s="94">
        <f t="shared" si="212"/>
        <v>761.6</v>
      </c>
      <c r="H4443" s="94">
        <f t="shared" si="213"/>
        <v>1237.6000000000001</v>
      </c>
      <c r="I4443" s="7" t="s">
        <v>17519</v>
      </c>
      <c r="J4443" s="7" t="s">
        <v>2</v>
      </c>
    </row>
    <row r="4444" spans="1:17" customFormat="1" x14ac:dyDescent="0.3">
      <c r="A4444" s="7" t="s">
        <v>1683</v>
      </c>
      <c r="B4444" s="7" t="s">
        <v>10462</v>
      </c>
      <c r="C4444" s="33">
        <v>1600.37</v>
      </c>
      <c r="D4444" s="52">
        <v>1141.92</v>
      </c>
      <c r="E4444" s="70">
        <v>1106.7</v>
      </c>
      <c r="F4444" s="120">
        <f t="shared" si="211"/>
        <v>1383.375</v>
      </c>
      <c r="G4444" s="94">
        <f t="shared" si="212"/>
        <v>442.68000000000006</v>
      </c>
      <c r="H4444" s="94">
        <f t="shared" si="213"/>
        <v>719.35500000000002</v>
      </c>
      <c r="I4444" s="7" t="s">
        <v>17519</v>
      </c>
      <c r="J4444" s="7" t="s">
        <v>2</v>
      </c>
    </row>
    <row r="4445" spans="1:17" customFormat="1" x14ac:dyDescent="0.3">
      <c r="A4445" s="7" t="s">
        <v>10463</v>
      </c>
      <c r="B4445" s="7" t="s">
        <v>10464</v>
      </c>
      <c r="C4445" s="33">
        <v>4562.46</v>
      </c>
      <c r="D4445" s="52">
        <v>4562.46</v>
      </c>
      <c r="E4445" s="70">
        <v>4562.46</v>
      </c>
      <c r="F4445" s="120">
        <f t="shared" si="211"/>
        <v>5703.0749999999998</v>
      </c>
      <c r="G4445" s="94">
        <f t="shared" si="212"/>
        <v>1824.9840000000002</v>
      </c>
      <c r="H4445" s="94">
        <f t="shared" si="213"/>
        <v>2965.5990000000002</v>
      </c>
      <c r="I4445" s="7" t="s">
        <v>17519</v>
      </c>
      <c r="J4445" s="7" t="s">
        <v>272</v>
      </c>
    </row>
    <row r="4446" spans="1:17" customFormat="1" x14ac:dyDescent="0.3">
      <c r="A4446" s="7" t="s">
        <v>10465</v>
      </c>
      <c r="B4446" s="7" t="s">
        <v>10466</v>
      </c>
      <c r="C4446" s="33">
        <v>4562.46</v>
      </c>
      <c r="D4446" s="52">
        <v>4562.46</v>
      </c>
      <c r="E4446" s="70">
        <v>4562.46</v>
      </c>
      <c r="F4446" s="120">
        <f t="shared" si="211"/>
        <v>5703.0749999999998</v>
      </c>
      <c r="G4446" s="94">
        <f t="shared" si="212"/>
        <v>1824.9840000000002</v>
      </c>
      <c r="H4446" s="94">
        <f t="shared" si="213"/>
        <v>2965.5990000000002</v>
      </c>
      <c r="I4446" s="7" t="s">
        <v>17519</v>
      </c>
      <c r="J4446" s="7" t="s">
        <v>272</v>
      </c>
    </row>
    <row r="4447" spans="1:17" customFormat="1" ht="15" thickBot="1" x14ac:dyDescent="0.35">
      <c r="A4447" s="16" t="s">
        <v>1685</v>
      </c>
      <c r="B4447" s="16" t="s">
        <v>1686</v>
      </c>
      <c r="C4447" s="29">
        <v>0</v>
      </c>
      <c r="D4447" s="57">
        <v>2020</v>
      </c>
      <c r="E4447" s="70">
        <v>2020</v>
      </c>
      <c r="F4447" s="120">
        <f t="shared" si="211"/>
        <v>2525</v>
      </c>
      <c r="G4447" s="94">
        <f>(F4447/1.25)*0.4</f>
        <v>808</v>
      </c>
      <c r="H4447" s="94">
        <f>(F4447/1.25)*0.65</f>
        <v>1313</v>
      </c>
      <c r="I4447" s="7" t="s">
        <v>17519</v>
      </c>
      <c r="J4447" s="7" t="s">
        <v>2</v>
      </c>
    </row>
    <row r="4448" spans="1:17" customFormat="1" ht="16.2" thickBot="1" x14ac:dyDescent="0.35">
      <c r="A4448" s="7"/>
      <c r="B4448" s="7"/>
      <c r="C4448" s="33"/>
      <c r="D4448" s="52"/>
      <c r="E4448" s="77" t="s">
        <v>2027</v>
      </c>
      <c r="F4448" s="82" t="s">
        <v>4455</v>
      </c>
      <c r="G4448" s="83" t="s">
        <v>4456</v>
      </c>
      <c r="H4448" s="84" t="s">
        <v>4457</v>
      </c>
      <c r="I4448" s="7"/>
      <c r="J4448" s="7"/>
      <c r="O4448" s="36"/>
      <c r="P4448" s="37"/>
      <c r="Q4448" s="37"/>
    </row>
    <row r="4449" spans="1:17" customFormat="1" ht="16.2" thickBot="1" x14ac:dyDescent="0.35">
      <c r="A4449" s="96" t="s">
        <v>2028</v>
      </c>
      <c r="B4449" s="137" t="s">
        <v>17560</v>
      </c>
      <c r="C4449" s="95"/>
      <c r="D4449" s="97"/>
      <c r="E4449" s="77" t="s">
        <v>2030</v>
      </c>
      <c r="F4449" s="78" t="s">
        <v>4458</v>
      </c>
      <c r="G4449" s="138">
        <v>0.1</v>
      </c>
      <c r="H4449" s="80">
        <v>0.2</v>
      </c>
      <c r="I4449" s="96"/>
      <c r="J4449" s="96"/>
      <c r="O4449" s="36"/>
      <c r="P4449" s="37"/>
      <c r="Q4449" s="37"/>
    </row>
    <row r="4450" spans="1:17" customFormat="1" x14ac:dyDescent="0.3">
      <c r="A4450" s="7" t="s">
        <v>10467</v>
      </c>
      <c r="B4450" s="7" t="s">
        <v>10468</v>
      </c>
      <c r="C4450" s="33">
        <v>5950</v>
      </c>
      <c r="D4450" s="52">
        <v>5950</v>
      </c>
      <c r="E4450" s="70">
        <v>6307</v>
      </c>
      <c r="F4450" s="120">
        <f t="shared" ref="F4450" si="214">IF(E4450&gt;0,+E4450,IF(D4450&gt;0,+D4450,IF(C4450&gt;0,+C4450,0)))*1.25</f>
        <v>7883.75</v>
      </c>
      <c r="G4450" s="94">
        <f>(F4450/1.25)*0.1</f>
        <v>630.70000000000005</v>
      </c>
      <c r="H4450" s="94">
        <f>(F4450/1.25)*0.2</f>
        <v>1261.4000000000001</v>
      </c>
      <c r="I4450" s="7" t="s">
        <v>17519</v>
      </c>
      <c r="J4450" s="7" t="s">
        <v>2</v>
      </c>
      <c r="O4450" s="36"/>
      <c r="P4450" s="37"/>
      <c r="Q4450" s="37"/>
    </row>
    <row r="4451" spans="1:17" customFormat="1" x14ac:dyDescent="0.3">
      <c r="A4451" s="7" t="s">
        <v>10469</v>
      </c>
      <c r="B4451" s="7" t="s">
        <v>10470</v>
      </c>
      <c r="C4451" s="33">
        <v>0</v>
      </c>
      <c r="D4451" s="52">
        <v>349.85</v>
      </c>
      <c r="E4451" s="70">
        <v>0</v>
      </c>
      <c r="F4451" s="120">
        <f t="shared" ref="F4451:F4514" si="215">IF(E4451&gt;0,+E4451,IF(D4451&gt;0,+D4451,IF(C4451&gt;0,+C4451,0)))*1.25</f>
        <v>437.3125</v>
      </c>
      <c r="G4451" s="94">
        <f t="shared" ref="G4451:G4514" si="216">(F4451/1.25)*0.1</f>
        <v>34.985000000000007</v>
      </c>
      <c r="H4451" s="94">
        <f t="shared" ref="H4451:H4514" si="217">(F4451/1.25)*0.2</f>
        <v>69.970000000000013</v>
      </c>
      <c r="I4451" s="7" t="s">
        <v>17519</v>
      </c>
      <c r="J4451" s="7" t="s">
        <v>14</v>
      </c>
      <c r="O4451" s="36"/>
      <c r="P4451" s="37"/>
      <c r="Q4451" s="37"/>
    </row>
    <row r="4452" spans="1:17" customFormat="1" x14ac:dyDescent="0.3">
      <c r="A4452" s="7" t="s">
        <v>10471</v>
      </c>
      <c r="B4452" s="7" t="s">
        <v>10472</v>
      </c>
      <c r="C4452" s="33">
        <v>809.2</v>
      </c>
      <c r="D4452" s="52">
        <v>844.9</v>
      </c>
      <c r="E4452" s="70">
        <v>894</v>
      </c>
      <c r="F4452" s="120">
        <f t="shared" si="215"/>
        <v>1117.5</v>
      </c>
      <c r="G4452" s="94">
        <f t="shared" si="216"/>
        <v>89.4</v>
      </c>
      <c r="H4452" s="94">
        <f t="shared" si="217"/>
        <v>178.8</v>
      </c>
      <c r="I4452" s="7" t="s">
        <v>17519</v>
      </c>
      <c r="J4452" s="7" t="s">
        <v>14</v>
      </c>
      <c r="O4452" s="36"/>
      <c r="P4452" s="37"/>
      <c r="Q4452" s="37"/>
    </row>
    <row r="4453" spans="1:17" customFormat="1" x14ac:dyDescent="0.3">
      <c r="A4453" s="7" t="s">
        <v>10473</v>
      </c>
      <c r="B4453" s="7" t="s">
        <v>10474</v>
      </c>
      <c r="C4453" s="33">
        <v>2975</v>
      </c>
      <c r="D4453" s="52">
        <v>3341.52</v>
      </c>
      <c r="E4453" s="70">
        <v>3532</v>
      </c>
      <c r="F4453" s="120">
        <f t="shared" si="215"/>
        <v>4415</v>
      </c>
      <c r="G4453" s="94">
        <f t="shared" si="216"/>
        <v>353.20000000000005</v>
      </c>
      <c r="H4453" s="94">
        <f t="shared" si="217"/>
        <v>706.40000000000009</v>
      </c>
      <c r="I4453" s="7" t="s">
        <v>17519</v>
      </c>
      <c r="J4453" s="7" t="s">
        <v>14</v>
      </c>
      <c r="O4453" s="36"/>
      <c r="P4453" s="37"/>
      <c r="Q4453" s="37"/>
    </row>
    <row r="4454" spans="1:17" customFormat="1" x14ac:dyDescent="0.3">
      <c r="A4454" s="7" t="s">
        <v>10475</v>
      </c>
      <c r="B4454" s="7" t="s">
        <v>10476</v>
      </c>
      <c r="C4454" s="33">
        <v>333.2</v>
      </c>
      <c r="D4454" s="52">
        <v>410.55</v>
      </c>
      <c r="E4454" s="70">
        <v>411</v>
      </c>
      <c r="F4454" s="120">
        <f t="shared" si="215"/>
        <v>513.75</v>
      </c>
      <c r="G4454" s="94">
        <f t="shared" si="216"/>
        <v>41.1</v>
      </c>
      <c r="H4454" s="94">
        <f t="shared" si="217"/>
        <v>82.2</v>
      </c>
      <c r="I4454" s="7" t="s">
        <v>17519</v>
      </c>
      <c r="J4454" s="7" t="s">
        <v>14</v>
      </c>
      <c r="O4454" s="36"/>
      <c r="P4454" s="37"/>
      <c r="Q4454" s="37"/>
    </row>
    <row r="4455" spans="1:17" customFormat="1" x14ac:dyDescent="0.3">
      <c r="A4455" s="7" t="s">
        <v>10477</v>
      </c>
      <c r="B4455" s="7" t="s">
        <v>10478</v>
      </c>
      <c r="C4455" s="33">
        <v>452.2</v>
      </c>
      <c r="D4455" s="52">
        <v>502.18</v>
      </c>
      <c r="E4455" s="70">
        <v>506.82</v>
      </c>
      <c r="F4455" s="120">
        <f t="shared" si="215"/>
        <v>633.52499999999998</v>
      </c>
      <c r="G4455" s="94">
        <f t="shared" si="216"/>
        <v>50.682000000000002</v>
      </c>
      <c r="H4455" s="94">
        <f t="shared" si="217"/>
        <v>101.364</v>
      </c>
      <c r="I4455" s="7" t="s">
        <v>17519</v>
      </c>
      <c r="J4455" s="7" t="s">
        <v>14</v>
      </c>
      <c r="O4455" s="36"/>
      <c r="P4455" s="37"/>
      <c r="Q4455" s="37"/>
    </row>
    <row r="4456" spans="1:17" customFormat="1" x14ac:dyDescent="0.3">
      <c r="A4456" s="7" t="s">
        <v>1687</v>
      </c>
      <c r="B4456" s="7" t="s">
        <v>10479</v>
      </c>
      <c r="C4456" s="33">
        <v>333.2</v>
      </c>
      <c r="D4456" s="52">
        <v>380.8</v>
      </c>
      <c r="E4456" s="70">
        <v>381</v>
      </c>
      <c r="F4456" s="120">
        <f t="shared" si="215"/>
        <v>476.25</v>
      </c>
      <c r="G4456" s="94">
        <f t="shared" si="216"/>
        <v>38.1</v>
      </c>
      <c r="H4456" s="94">
        <f t="shared" si="217"/>
        <v>76.2</v>
      </c>
      <c r="I4456" s="7" t="s">
        <v>17519</v>
      </c>
      <c r="J4456" s="7" t="s">
        <v>14</v>
      </c>
      <c r="O4456" s="36"/>
      <c r="P4456" s="37"/>
      <c r="Q4456" s="37"/>
    </row>
    <row r="4457" spans="1:17" customFormat="1" x14ac:dyDescent="0.3">
      <c r="A4457" s="7" t="s">
        <v>10480</v>
      </c>
      <c r="B4457" s="7" t="s">
        <v>10481</v>
      </c>
      <c r="C4457" s="33">
        <v>357</v>
      </c>
      <c r="D4457" s="52">
        <v>386.75</v>
      </c>
      <c r="E4457" s="70">
        <v>394</v>
      </c>
      <c r="F4457" s="120">
        <f t="shared" si="215"/>
        <v>492.5</v>
      </c>
      <c r="G4457" s="94">
        <f t="shared" si="216"/>
        <v>39.400000000000006</v>
      </c>
      <c r="H4457" s="94">
        <f t="shared" si="217"/>
        <v>78.800000000000011</v>
      </c>
      <c r="I4457" s="7" t="s">
        <v>17519</v>
      </c>
      <c r="J4457" s="7" t="s">
        <v>14</v>
      </c>
      <c r="O4457" s="36"/>
      <c r="P4457" s="37"/>
      <c r="Q4457" s="37"/>
    </row>
    <row r="4458" spans="1:17" customFormat="1" x14ac:dyDescent="0.3">
      <c r="A4458" s="7" t="s">
        <v>10482</v>
      </c>
      <c r="B4458" s="7" t="s">
        <v>10483</v>
      </c>
      <c r="C4458" s="33">
        <v>380.8</v>
      </c>
      <c r="D4458" s="52">
        <v>392.7</v>
      </c>
      <c r="E4458" s="70">
        <v>380.8</v>
      </c>
      <c r="F4458" s="120">
        <f t="shared" si="215"/>
        <v>476</v>
      </c>
      <c r="G4458" s="94">
        <f t="shared" si="216"/>
        <v>38.080000000000005</v>
      </c>
      <c r="H4458" s="94">
        <f t="shared" si="217"/>
        <v>76.160000000000011</v>
      </c>
      <c r="I4458" s="7" t="s">
        <v>17519</v>
      </c>
      <c r="J4458" s="7" t="s">
        <v>14</v>
      </c>
      <c r="O4458" s="36"/>
      <c r="P4458" s="37"/>
      <c r="Q4458" s="37"/>
    </row>
    <row r="4459" spans="1:17" customFormat="1" x14ac:dyDescent="0.3">
      <c r="A4459" s="7" t="s">
        <v>10484</v>
      </c>
      <c r="B4459" s="7" t="s">
        <v>10485</v>
      </c>
      <c r="C4459" s="33">
        <v>523.6</v>
      </c>
      <c r="D4459" s="52">
        <v>523.6</v>
      </c>
      <c r="E4459" s="70">
        <v>523.6</v>
      </c>
      <c r="F4459" s="120">
        <f t="shared" si="215"/>
        <v>654.5</v>
      </c>
      <c r="G4459" s="94">
        <f t="shared" si="216"/>
        <v>52.360000000000007</v>
      </c>
      <c r="H4459" s="94">
        <f t="shared" si="217"/>
        <v>104.72000000000001</v>
      </c>
      <c r="I4459" s="7" t="s">
        <v>17519</v>
      </c>
      <c r="J4459" s="7" t="s">
        <v>14</v>
      </c>
      <c r="O4459" s="36"/>
      <c r="P4459" s="37"/>
      <c r="Q4459" s="37"/>
    </row>
    <row r="4460" spans="1:17" customFormat="1" x14ac:dyDescent="0.3">
      <c r="A4460" s="7" t="s">
        <v>10486</v>
      </c>
      <c r="B4460" s="7" t="s">
        <v>10487</v>
      </c>
      <c r="C4460" s="33">
        <v>357</v>
      </c>
      <c r="D4460" s="52">
        <v>380.8</v>
      </c>
      <c r="E4460" s="70">
        <v>333.2</v>
      </c>
      <c r="F4460" s="120">
        <f t="shared" si="215"/>
        <v>416.5</v>
      </c>
      <c r="G4460" s="94">
        <f t="shared" si="216"/>
        <v>33.32</v>
      </c>
      <c r="H4460" s="94">
        <f t="shared" si="217"/>
        <v>66.64</v>
      </c>
      <c r="I4460" s="7" t="s">
        <v>17519</v>
      </c>
      <c r="J4460" s="7" t="s">
        <v>14</v>
      </c>
      <c r="O4460" s="36"/>
      <c r="P4460" s="37"/>
      <c r="Q4460" s="37"/>
    </row>
    <row r="4461" spans="1:17" customFormat="1" x14ac:dyDescent="0.3">
      <c r="A4461" s="7" t="s">
        <v>1689</v>
      </c>
      <c r="B4461" s="7" t="s">
        <v>10488</v>
      </c>
      <c r="C4461" s="33">
        <v>357</v>
      </c>
      <c r="D4461" s="52">
        <v>428.4</v>
      </c>
      <c r="E4461" s="70">
        <v>452</v>
      </c>
      <c r="F4461" s="120">
        <f t="shared" si="215"/>
        <v>565</v>
      </c>
      <c r="G4461" s="94">
        <f t="shared" si="216"/>
        <v>45.2</v>
      </c>
      <c r="H4461" s="94">
        <f t="shared" si="217"/>
        <v>90.4</v>
      </c>
      <c r="I4461" s="7" t="s">
        <v>17519</v>
      </c>
      <c r="J4461" s="7" t="s">
        <v>14</v>
      </c>
      <c r="O4461" s="36"/>
      <c r="P4461" s="37"/>
      <c r="Q4461" s="37"/>
    </row>
    <row r="4462" spans="1:17" customFormat="1" x14ac:dyDescent="0.3">
      <c r="A4462" s="7" t="s">
        <v>10489</v>
      </c>
      <c r="B4462" s="7" t="s">
        <v>10490</v>
      </c>
      <c r="C4462" s="33">
        <v>0</v>
      </c>
      <c r="D4462" s="52">
        <v>4956</v>
      </c>
      <c r="E4462" s="70">
        <v>0</v>
      </c>
      <c r="F4462" s="120">
        <f t="shared" si="215"/>
        <v>6195</v>
      </c>
      <c r="G4462" s="94">
        <f t="shared" si="216"/>
        <v>495.6</v>
      </c>
      <c r="H4462" s="94">
        <f t="shared" si="217"/>
        <v>991.2</v>
      </c>
      <c r="I4462" s="7" t="s">
        <v>17519</v>
      </c>
      <c r="J4462" s="7" t="s">
        <v>2</v>
      </c>
      <c r="O4462" s="36"/>
      <c r="P4462" s="37"/>
      <c r="Q4462" s="37"/>
    </row>
    <row r="4463" spans="1:17" customFormat="1" x14ac:dyDescent="0.3">
      <c r="A4463" s="7" t="s">
        <v>10491</v>
      </c>
      <c r="B4463" s="7" t="s">
        <v>10492</v>
      </c>
      <c r="C4463" s="33">
        <v>969.85</v>
      </c>
      <c r="D4463" s="52">
        <v>749.7</v>
      </c>
      <c r="E4463" s="70">
        <v>969.85</v>
      </c>
      <c r="F4463" s="120">
        <f t="shared" si="215"/>
        <v>1212.3125</v>
      </c>
      <c r="G4463" s="94">
        <f t="shared" si="216"/>
        <v>96.985000000000014</v>
      </c>
      <c r="H4463" s="94">
        <f t="shared" si="217"/>
        <v>193.97000000000003</v>
      </c>
      <c r="I4463" s="7" t="s">
        <v>17519</v>
      </c>
      <c r="J4463" s="7" t="s">
        <v>14</v>
      </c>
      <c r="O4463" s="36"/>
      <c r="P4463" s="37"/>
      <c r="Q4463" s="37"/>
    </row>
    <row r="4464" spans="1:17" customFormat="1" x14ac:dyDescent="0.3">
      <c r="A4464" s="7" t="s">
        <v>10493</v>
      </c>
      <c r="B4464" s="7" t="s">
        <v>10494</v>
      </c>
      <c r="C4464" s="33">
        <v>0</v>
      </c>
      <c r="D4464" s="52">
        <v>495.6</v>
      </c>
      <c r="E4464" s="70">
        <v>0</v>
      </c>
      <c r="F4464" s="120">
        <f t="shared" si="215"/>
        <v>619.5</v>
      </c>
      <c r="G4464" s="94">
        <f t="shared" si="216"/>
        <v>49.56</v>
      </c>
      <c r="H4464" s="94">
        <f t="shared" si="217"/>
        <v>99.12</v>
      </c>
      <c r="I4464" s="7" t="s">
        <v>17519</v>
      </c>
      <c r="J4464" s="7" t="s">
        <v>14</v>
      </c>
      <c r="O4464" s="36"/>
      <c r="P4464" s="37"/>
      <c r="Q4464" s="37"/>
    </row>
    <row r="4465" spans="1:17" customFormat="1" x14ac:dyDescent="0.3">
      <c r="A4465" s="7" t="s">
        <v>10495</v>
      </c>
      <c r="B4465" s="7" t="s">
        <v>10496</v>
      </c>
      <c r="C4465" s="33">
        <v>0</v>
      </c>
      <c r="D4465" s="52">
        <v>0</v>
      </c>
      <c r="E4465" s="70">
        <v>0</v>
      </c>
      <c r="F4465" s="120">
        <f t="shared" si="215"/>
        <v>0</v>
      </c>
      <c r="G4465" s="94">
        <f t="shared" si="216"/>
        <v>0</v>
      </c>
      <c r="H4465" s="94">
        <f t="shared" si="217"/>
        <v>0</v>
      </c>
      <c r="I4465" s="7" t="s">
        <v>17519</v>
      </c>
      <c r="J4465" s="7" t="s">
        <v>14</v>
      </c>
      <c r="O4465" s="36"/>
      <c r="P4465" s="37"/>
      <c r="Q4465" s="37"/>
    </row>
    <row r="4466" spans="1:17" customFormat="1" x14ac:dyDescent="0.3">
      <c r="A4466" s="7" t="s">
        <v>10497</v>
      </c>
      <c r="B4466" s="7" t="s">
        <v>10498</v>
      </c>
      <c r="C4466" s="33">
        <v>0</v>
      </c>
      <c r="D4466" s="52">
        <v>6608</v>
      </c>
      <c r="E4466" s="70">
        <v>0</v>
      </c>
      <c r="F4466" s="120">
        <f t="shared" si="215"/>
        <v>8260</v>
      </c>
      <c r="G4466" s="94">
        <f t="shared" si="216"/>
        <v>660.80000000000007</v>
      </c>
      <c r="H4466" s="94">
        <f t="shared" si="217"/>
        <v>1321.6000000000001</v>
      </c>
      <c r="I4466" s="7" t="s">
        <v>17519</v>
      </c>
      <c r="J4466" s="7" t="s">
        <v>2</v>
      </c>
      <c r="O4466" s="36"/>
      <c r="P4466" s="37"/>
      <c r="Q4466" s="37"/>
    </row>
    <row r="4467" spans="1:17" customFormat="1" x14ac:dyDescent="0.3">
      <c r="A4467" s="7" t="s">
        <v>10499</v>
      </c>
      <c r="B4467" s="7" t="s">
        <v>10500</v>
      </c>
      <c r="C4467" s="33">
        <v>0</v>
      </c>
      <c r="D4467" s="52">
        <v>5593</v>
      </c>
      <c r="E4467" s="70">
        <v>0</v>
      </c>
      <c r="F4467" s="120">
        <f t="shared" si="215"/>
        <v>6991.25</v>
      </c>
      <c r="G4467" s="94">
        <f t="shared" si="216"/>
        <v>559.30000000000007</v>
      </c>
      <c r="H4467" s="94">
        <f t="shared" si="217"/>
        <v>1118.6000000000001</v>
      </c>
      <c r="I4467" s="7" t="s">
        <v>17519</v>
      </c>
      <c r="J4467" s="7" t="s">
        <v>2</v>
      </c>
      <c r="O4467" s="36"/>
      <c r="P4467" s="37"/>
      <c r="Q4467" s="37"/>
    </row>
    <row r="4468" spans="1:17" customFormat="1" x14ac:dyDescent="0.3">
      <c r="A4468" s="7" t="s">
        <v>10501</v>
      </c>
      <c r="B4468" s="7" t="s">
        <v>10502</v>
      </c>
      <c r="C4468" s="33">
        <v>0</v>
      </c>
      <c r="D4468" s="52">
        <v>5807.2</v>
      </c>
      <c r="E4468" s="70">
        <v>0</v>
      </c>
      <c r="F4468" s="120">
        <f t="shared" si="215"/>
        <v>7259</v>
      </c>
      <c r="G4468" s="94">
        <f t="shared" si="216"/>
        <v>580.72</v>
      </c>
      <c r="H4468" s="94">
        <f t="shared" si="217"/>
        <v>1161.44</v>
      </c>
      <c r="I4468" s="7" t="s">
        <v>17519</v>
      </c>
      <c r="J4468" s="7" t="s">
        <v>2</v>
      </c>
      <c r="O4468" s="36"/>
      <c r="P4468" s="37"/>
      <c r="Q4468" s="37"/>
    </row>
    <row r="4469" spans="1:17" customFormat="1" x14ac:dyDescent="0.3">
      <c r="A4469" s="7" t="s">
        <v>10503</v>
      </c>
      <c r="B4469" s="7" t="s">
        <v>10504</v>
      </c>
      <c r="C4469" s="33">
        <v>0</v>
      </c>
      <c r="D4469" s="52">
        <v>7140</v>
      </c>
      <c r="E4469" s="70">
        <v>0</v>
      </c>
      <c r="F4469" s="120">
        <f t="shared" si="215"/>
        <v>8925</v>
      </c>
      <c r="G4469" s="94">
        <f t="shared" si="216"/>
        <v>714</v>
      </c>
      <c r="H4469" s="94">
        <f t="shared" si="217"/>
        <v>1428</v>
      </c>
      <c r="I4469" s="7" t="s">
        <v>17519</v>
      </c>
      <c r="J4469" s="7" t="s">
        <v>2</v>
      </c>
      <c r="O4469" s="36"/>
      <c r="P4469" s="37"/>
      <c r="Q4469" s="37"/>
    </row>
    <row r="4470" spans="1:17" customFormat="1" x14ac:dyDescent="0.3">
      <c r="A4470" s="7" t="s">
        <v>10505</v>
      </c>
      <c r="B4470" s="7" t="s">
        <v>10506</v>
      </c>
      <c r="C4470" s="33">
        <v>0</v>
      </c>
      <c r="D4470" s="52">
        <v>6490.26</v>
      </c>
      <c r="E4470" s="70">
        <v>0</v>
      </c>
      <c r="F4470" s="120">
        <f t="shared" si="215"/>
        <v>8112.8250000000007</v>
      </c>
      <c r="G4470" s="94">
        <f t="shared" si="216"/>
        <v>649.02600000000007</v>
      </c>
      <c r="H4470" s="94">
        <f t="shared" si="217"/>
        <v>1298.0520000000001</v>
      </c>
      <c r="I4470" s="7" t="s">
        <v>17519</v>
      </c>
      <c r="J4470" s="7" t="s">
        <v>2</v>
      </c>
      <c r="O4470" s="36"/>
      <c r="P4470" s="37"/>
      <c r="Q4470" s="37"/>
    </row>
    <row r="4471" spans="1:17" customFormat="1" x14ac:dyDescent="0.3">
      <c r="A4471" s="7" t="s">
        <v>10507</v>
      </c>
      <c r="B4471" s="7" t="s">
        <v>10508</v>
      </c>
      <c r="C4471" s="33">
        <v>0</v>
      </c>
      <c r="D4471" s="52">
        <v>3808</v>
      </c>
      <c r="E4471" s="70">
        <v>0</v>
      </c>
      <c r="F4471" s="120">
        <f t="shared" si="215"/>
        <v>4760</v>
      </c>
      <c r="G4471" s="94">
        <f t="shared" si="216"/>
        <v>380.8</v>
      </c>
      <c r="H4471" s="94">
        <f t="shared" si="217"/>
        <v>761.6</v>
      </c>
      <c r="I4471" s="7" t="s">
        <v>17519</v>
      </c>
      <c r="J4471" s="7" t="s">
        <v>2</v>
      </c>
      <c r="O4471" s="36"/>
      <c r="P4471" s="37"/>
      <c r="Q4471" s="37"/>
    </row>
    <row r="4472" spans="1:17" customFormat="1" x14ac:dyDescent="0.3">
      <c r="A4472" s="7" t="s">
        <v>10509</v>
      </c>
      <c r="B4472" s="7" t="s">
        <v>10510</v>
      </c>
      <c r="C4472" s="33">
        <v>0</v>
      </c>
      <c r="D4472" s="52">
        <v>338.09</v>
      </c>
      <c r="E4472" s="70">
        <v>0</v>
      </c>
      <c r="F4472" s="120">
        <f t="shared" si="215"/>
        <v>422.61249999999995</v>
      </c>
      <c r="G4472" s="94">
        <f t="shared" si="216"/>
        <v>33.808999999999997</v>
      </c>
      <c r="H4472" s="94">
        <f t="shared" si="217"/>
        <v>67.617999999999995</v>
      </c>
      <c r="I4472" s="7" t="s">
        <v>17519</v>
      </c>
      <c r="J4472" s="7" t="s">
        <v>14</v>
      </c>
      <c r="O4472" s="36"/>
      <c r="P4472" s="37"/>
      <c r="Q4472" s="37"/>
    </row>
    <row r="4473" spans="1:17" customFormat="1" x14ac:dyDescent="0.3">
      <c r="A4473" s="7" t="s">
        <v>10511</v>
      </c>
      <c r="B4473" s="7" t="s">
        <v>10512</v>
      </c>
      <c r="C4473" s="33">
        <v>0</v>
      </c>
      <c r="D4473" s="52">
        <v>8496.6</v>
      </c>
      <c r="E4473" s="70">
        <v>0</v>
      </c>
      <c r="F4473" s="120">
        <f t="shared" si="215"/>
        <v>10620.75</v>
      </c>
      <c r="G4473" s="94">
        <f t="shared" si="216"/>
        <v>849.66000000000008</v>
      </c>
      <c r="H4473" s="94">
        <f t="shared" si="217"/>
        <v>1699.3200000000002</v>
      </c>
      <c r="I4473" s="7" t="s">
        <v>17519</v>
      </c>
      <c r="J4473" s="7" t="s">
        <v>2</v>
      </c>
      <c r="O4473" s="36"/>
      <c r="P4473" s="37"/>
      <c r="Q4473" s="37"/>
    </row>
    <row r="4474" spans="1:17" customFormat="1" x14ac:dyDescent="0.3">
      <c r="A4474" s="7" t="s">
        <v>10513</v>
      </c>
      <c r="B4474" s="7" t="s">
        <v>10514</v>
      </c>
      <c r="C4474" s="33">
        <v>0</v>
      </c>
      <c r="D4474" s="52">
        <v>5355</v>
      </c>
      <c r="E4474" s="70">
        <v>0</v>
      </c>
      <c r="F4474" s="120">
        <f t="shared" si="215"/>
        <v>6693.75</v>
      </c>
      <c r="G4474" s="94">
        <f t="shared" si="216"/>
        <v>535.5</v>
      </c>
      <c r="H4474" s="94">
        <f t="shared" si="217"/>
        <v>1071</v>
      </c>
      <c r="I4474" s="7" t="s">
        <v>17519</v>
      </c>
      <c r="J4474" s="7" t="s">
        <v>2</v>
      </c>
      <c r="O4474" s="36"/>
      <c r="P4474" s="37"/>
      <c r="Q4474" s="37"/>
    </row>
    <row r="4475" spans="1:17" customFormat="1" x14ac:dyDescent="0.3">
      <c r="A4475" s="7" t="s">
        <v>10515</v>
      </c>
      <c r="B4475" s="7" t="s">
        <v>10516</v>
      </c>
      <c r="C4475" s="33">
        <v>16750.439999999999</v>
      </c>
      <c r="D4475" s="52">
        <v>16750.439999999999</v>
      </c>
      <c r="E4475" s="70">
        <v>16750.439999999999</v>
      </c>
      <c r="F4475" s="120">
        <f t="shared" si="215"/>
        <v>20938.05</v>
      </c>
      <c r="G4475" s="94">
        <f t="shared" si="216"/>
        <v>1675.0439999999999</v>
      </c>
      <c r="H4475" s="94">
        <f t="shared" si="217"/>
        <v>3350.0879999999997</v>
      </c>
      <c r="I4475" s="7" t="s">
        <v>17520</v>
      </c>
      <c r="J4475" s="7" t="s">
        <v>272</v>
      </c>
      <c r="O4475" s="36"/>
      <c r="P4475" s="37"/>
      <c r="Q4475" s="37"/>
    </row>
    <row r="4476" spans="1:17" customFormat="1" x14ac:dyDescent="0.3">
      <c r="A4476" s="7" t="s">
        <v>10517</v>
      </c>
      <c r="B4476" s="7" t="s">
        <v>10518</v>
      </c>
      <c r="C4476" s="33">
        <v>357</v>
      </c>
      <c r="D4476" s="52">
        <v>374.85</v>
      </c>
      <c r="E4476" s="70">
        <v>379</v>
      </c>
      <c r="F4476" s="120">
        <f t="shared" si="215"/>
        <v>473.75</v>
      </c>
      <c r="G4476" s="94">
        <f t="shared" si="216"/>
        <v>37.9</v>
      </c>
      <c r="H4476" s="94">
        <f t="shared" si="217"/>
        <v>75.8</v>
      </c>
      <c r="I4476" s="7" t="s">
        <v>17519</v>
      </c>
      <c r="J4476" s="7" t="s">
        <v>272</v>
      </c>
    </row>
    <row r="4477" spans="1:17" customFormat="1" x14ac:dyDescent="0.3">
      <c r="A4477" s="7" t="s">
        <v>10519</v>
      </c>
      <c r="B4477" s="7" t="s">
        <v>10520</v>
      </c>
      <c r="C4477" s="33">
        <v>486.71</v>
      </c>
      <c r="D4477" s="52">
        <v>486.71</v>
      </c>
      <c r="E4477" s="70">
        <v>547</v>
      </c>
      <c r="F4477" s="120">
        <f t="shared" si="215"/>
        <v>683.75</v>
      </c>
      <c r="G4477" s="94">
        <f t="shared" si="216"/>
        <v>54.7</v>
      </c>
      <c r="H4477" s="94">
        <f t="shared" si="217"/>
        <v>109.4</v>
      </c>
      <c r="I4477" s="7" t="s">
        <v>17519</v>
      </c>
      <c r="J4477" s="7" t="s">
        <v>272</v>
      </c>
    </row>
    <row r="4478" spans="1:17" customFormat="1" x14ac:dyDescent="0.3">
      <c r="A4478" s="7" t="s">
        <v>10521</v>
      </c>
      <c r="B4478" s="7" t="s">
        <v>10522</v>
      </c>
      <c r="C4478" s="33">
        <v>436.73</v>
      </c>
      <c r="D4478" s="52">
        <v>511.7</v>
      </c>
      <c r="E4478" s="70">
        <v>512</v>
      </c>
      <c r="F4478" s="120">
        <f t="shared" si="215"/>
        <v>640</v>
      </c>
      <c r="G4478" s="94">
        <f t="shared" si="216"/>
        <v>51.2</v>
      </c>
      <c r="H4478" s="94">
        <f t="shared" si="217"/>
        <v>102.4</v>
      </c>
      <c r="I4478" s="7" t="s">
        <v>17519</v>
      </c>
      <c r="J4478" s="7" t="s">
        <v>711</v>
      </c>
    </row>
    <row r="4479" spans="1:17" customFormat="1" x14ac:dyDescent="0.3">
      <c r="A4479" s="7" t="s">
        <v>10523</v>
      </c>
      <c r="B4479" s="7" t="s">
        <v>10524</v>
      </c>
      <c r="C4479" s="33">
        <v>573.58000000000004</v>
      </c>
      <c r="D4479" s="52">
        <v>714</v>
      </c>
      <c r="E4479" s="70">
        <v>714</v>
      </c>
      <c r="F4479" s="120">
        <f t="shared" si="215"/>
        <v>892.5</v>
      </c>
      <c r="G4479" s="94">
        <f t="shared" si="216"/>
        <v>71.400000000000006</v>
      </c>
      <c r="H4479" s="94">
        <f t="shared" si="217"/>
        <v>142.80000000000001</v>
      </c>
      <c r="I4479" s="7" t="s">
        <v>17519</v>
      </c>
      <c r="J4479" s="7" t="s">
        <v>711</v>
      </c>
    </row>
    <row r="4480" spans="1:17" customFormat="1" x14ac:dyDescent="0.3">
      <c r="A4480" s="7" t="s">
        <v>10525</v>
      </c>
      <c r="B4480" s="7" t="s">
        <v>10526</v>
      </c>
      <c r="C4480" s="33">
        <v>547.4</v>
      </c>
      <c r="D4480" s="52">
        <v>547.4</v>
      </c>
      <c r="E4480" s="70">
        <v>547.4</v>
      </c>
      <c r="F4480" s="120">
        <f t="shared" si="215"/>
        <v>684.25</v>
      </c>
      <c r="G4480" s="94">
        <f t="shared" si="216"/>
        <v>54.74</v>
      </c>
      <c r="H4480" s="94">
        <f t="shared" si="217"/>
        <v>109.48</v>
      </c>
      <c r="I4480" s="7" t="s">
        <v>17519</v>
      </c>
      <c r="J4480" s="7" t="s">
        <v>711</v>
      </c>
    </row>
    <row r="4481" spans="1:10" customFormat="1" x14ac:dyDescent="0.3">
      <c r="A4481" s="7" t="s">
        <v>10527</v>
      </c>
      <c r="B4481" s="7" t="s">
        <v>10528</v>
      </c>
      <c r="C4481" s="33">
        <v>0</v>
      </c>
      <c r="D4481" s="52">
        <v>547.4</v>
      </c>
      <c r="E4481" s="70">
        <v>540.26</v>
      </c>
      <c r="F4481" s="120">
        <f t="shared" si="215"/>
        <v>675.32500000000005</v>
      </c>
      <c r="G4481" s="94">
        <f t="shared" si="216"/>
        <v>54.026000000000003</v>
      </c>
      <c r="H4481" s="94">
        <f t="shared" si="217"/>
        <v>108.05200000000001</v>
      </c>
      <c r="I4481" s="7" t="s">
        <v>17519</v>
      </c>
      <c r="J4481" s="7" t="s">
        <v>711</v>
      </c>
    </row>
    <row r="4482" spans="1:10" customFormat="1" x14ac:dyDescent="0.3">
      <c r="A4482" s="7" t="s">
        <v>10529</v>
      </c>
      <c r="B4482" s="7" t="s">
        <v>10530</v>
      </c>
      <c r="C4482" s="33">
        <v>0</v>
      </c>
      <c r="D4482" s="52">
        <v>357</v>
      </c>
      <c r="E4482" s="70">
        <v>0</v>
      </c>
      <c r="F4482" s="120">
        <f t="shared" si="215"/>
        <v>446.25</v>
      </c>
      <c r="G4482" s="94">
        <f t="shared" si="216"/>
        <v>35.700000000000003</v>
      </c>
      <c r="H4482" s="94">
        <f t="shared" si="217"/>
        <v>71.400000000000006</v>
      </c>
      <c r="I4482" s="7" t="s">
        <v>17519</v>
      </c>
      <c r="J4482" s="7" t="s">
        <v>711</v>
      </c>
    </row>
    <row r="4483" spans="1:10" customFormat="1" x14ac:dyDescent="0.3">
      <c r="A4483" s="7" t="s">
        <v>10531</v>
      </c>
      <c r="B4483" s="7" t="s">
        <v>10532</v>
      </c>
      <c r="C4483" s="33">
        <v>318920</v>
      </c>
      <c r="D4483" s="52">
        <v>318920</v>
      </c>
      <c r="E4483" s="70">
        <v>318920</v>
      </c>
      <c r="F4483" s="120">
        <f t="shared" si="215"/>
        <v>398650</v>
      </c>
      <c r="G4483" s="94">
        <f t="shared" si="216"/>
        <v>31892</v>
      </c>
      <c r="H4483" s="94">
        <f t="shared" si="217"/>
        <v>63784</v>
      </c>
      <c r="I4483" s="7" t="s">
        <v>17519</v>
      </c>
      <c r="J4483" s="7" t="s">
        <v>5</v>
      </c>
    </row>
    <row r="4484" spans="1:10" customFormat="1" x14ac:dyDescent="0.3">
      <c r="A4484" s="7" t="s">
        <v>10533</v>
      </c>
      <c r="B4484" s="7" t="s">
        <v>10534</v>
      </c>
      <c r="C4484" s="33">
        <v>0</v>
      </c>
      <c r="D4484" s="52">
        <v>1570.8</v>
      </c>
      <c r="E4484" s="70">
        <v>0</v>
      </c>
      <c r="F4484" s="120">
        <f t="shared" si="215"/>
        <v>1963.5</v>
      </c>
      <c r="G4484" s="94">
        <f t="shared" si="216"/>
        <v>157.08000000000001</v>
      </c>
      <c r="H4484" s="94">
        <f t="shared" si="217"/>
        <v>314.16000000000003</v>
      </c>
      <c r="I4484" s="7" t="s">
        <v>17519</v>
      </c>
      <c r="J4484" s="7" t="s">
        <v>5</v>
      </c>
    </row>
    <row r="4485" spans="1:10" customFormat="1" x14ac:dyDescent="0.3">
      <c r="A4485" s="7" t="s">
        <v>10535</v>
      </c>
      <c r="B4485" s="7" t="s">
        <v>10536</v>
      </c>
      <c r="C4485" s="33">
        <v>0</v>
      </c>
      <c r="D4485" s="52">
        <v>49980</v>
      </c>
      <c r="E4485" s="70">
        <v>49980</v>
      </c>
      <c r="F4485" s="120">
        <f t="shared" si="215"/>
        <v>62475</v>
      </c>
      <c r="G4485" s="94">
        <f t="shared" si="216"/>
        <v>4998</v>
      </c>
      <c r="H4485" s="94">
        <f t="shared" si="217"/>
        <v>9996</v>
      </c>
      <c r="I4485" s="7" t="s">
        <v>17519</v>
      </c>
      <c r="J4485" s="7" t="s">
        <v>1148</v>
      </c>
    </row>
    <row r="4486" spans="1:10" customFormat="1" x14ac:dyDescent="0.3">
      <c r="A4486" s="7" t="s">
        <v>10537</v>
      </c>
      <c r="B4486" s="7" t="s">
        <v>10538</v>
      </c>
      <c r="C4486" s="33">
        <v>52360</v>
      </c>
      <c r="D4486" s="52">
        <v>49980</v>
      </c>
      <c r="E4486" s="70">
        <v>49980</v>
      </c>
      <c r="F4486" s="120">
        <f t="shared" si="215"/>
        <v>62475</v>
      </c>
      <c r="G4486" s="94">
        <f t="shared" si="216"/>
        <v>4998</v>
      </c>
      <c r="H4486" s="94">
        <f t="shared" si="217"/>
        <v>9996</v>
      </c>
      <c r="I4486" s="7" t="s">
        <v>17519</v>
      </c>
      <c r="J4486" s="7" t="s">
        <v>1148</v>
      </c>
    </row>
    <row r="4487" spans="1:10" customFormat="1" x14ac:dyDescent="0.3">
      <c r="A4487" s="7" t="s">
        <v>10539</v>
      </c>
      <c r="B4487" s="7" t="s">
        <v>10540</v>
      </c>
      <c r="C4487" s="33">
        <v>62475</v>
      </c>
      <c r="D4487" s="52">
        <v>57120</v>
      </c>
      <c r="E4487" s="70">
        <v>57120</v>
      </c>
      <c r="F4487" s="120">
        <f t="shared" si="215"/>
        <v>71400</v>
      </c>
      <c r="G4487" s="94">
        <f t="shared" si="216"/>
        <v>5712</v>
      </c>
      <c r="H4487" s="94">
        <f t="shared" si="217"/>
        <v>11424</v>
      </c>
      <c r="I4487" s="7" t="s">
        <v>17519</v>
      </c>
      <c r="J4487" s="7" t="s">
        <v>1148</v>
      </c>
    </row>
    <row r="4488" spans="1:10" customFormat="1" x14ac:dyDescent="0.3">
      <c r="A4488" s="7" t="s">
        <v>10541</v>
      </c>
      <c r="B4488" s="7" t="s">
        <v>10542</v>
      </c>
      <c r="C4488" s="33">
        <v>69020</v>
      </c>
      <c r="D4488" s="52">
        <v>66640</v>
      </c>
      <c r="E4488" s="70">
        <v>66640</v>
      </c>
      <c r="F4488" s="120">
        <f t="shared" si="215"/>
        <v>83300</v>
      </c>
      <c r="G4488" s="94">
        <f t="shared" si="216"/>
        <v>6664</v>
      </c>
      <c r="H4488" s="94">
        <f t="shared" si="217"/>
        <v>13328</v>
      </c>
      <c r="I4488" s="7" t="s">
        <v>17519</v>
      </c>
      <c r="J4488" s="7" t="s">
        <v>1148</v>
      </c>
    </row>
    <row r="4489" spans="1:10" customFormat="1" x14ac:dyDescent="0.3">
      <c r="A4489" s="7" t="s">
        <v>10543</v>
      </c>
      <c r="B4489" s="7" t="s">
        <v>10544</v>
      </c>
      <c r="C4489" s="33">
        <v>0</v>
      </c>
      <c r="D4489" s="52">
        <v>66640</v>
      </c>
      <c r="E4489" s="70">
        <v>66640</v>
      </c>
      <c r="F4489" s="120">
        <f t="shared" si="215"/>
        <v>83300</v>
      </c>
      <c r="G4489" s="94">
        <f t="shared" si="216"/>
        <v>6664</v>
      </c>
      <c r="H4489" s="94">
        <f t="shared" si="217"/>
        <v>13328</v>
      </c>
      <c r="I4489" s="7" t="s">
        <v>17519</v>
      </c>
      <c r="J4489" s="7" t="s">
        <v>1148</v>
      </c>
    </row>
    <row r="4490" spans="1:10" customFormat="1" x14ac:dyDescent="0.3">
      <c r="A4490" s="7" t="s">
        <v>10545</v>
      </c>
      <c r="B4490" s="7" t="s">
        <v>10546</v>
      </c>
      <c r="C4490" s="33">
        <v>0</v>
      </c>
      <c r="D4490" s="52">
        <v>59321.5</v>
      </c>
      <c r="E4490" s="70">
        <v>0</v>
      </c>
      <c r="F4490" s="120">
        <f t="shared" si="215"/>
        <v>74151.875</v>
      </c>
      <c r="G4490" s="94">
        <f t="shared" si="216"/>
        <v>5932.1500000000005</v>
      </c>
      <c r="H4490" s="94">
        <f t="shared" si="217"/>
        <v>11864.300000000001</v>
      </c>
      <c r="I4490" s="7" t="s">
        <v>17520</v>
      </c>
      <c r="J4490" s="7" t="s">
        <v>1148</v>
      </c>
    </row>
    <row r="4491" spans="1:10" customFormat="1" x14ac:dyDescent="0.3">
      <c r="A4491" s="7" t="s">
        <v>10547</v>
      </c>
      <c r="B4491" s="7" t="s">
        <v>10548</v>
      </c>
      <c r="C4491" s="33">
        <v>0</v>
      </c>
      <c r="D4491" s="52">
        <v>9520</v>
      </c>
      <c r="E4491" s="70">
        <v>0</v>
      </c>
      <c r="F4491" s="120">
        <f t="shared" si="215"/>
        <v>11900</v>
      </c>
      <c r="G4491" s="94">
        <f t="shared" si="216"/>
        <v>952</v>
      </c>
      <c r="H4491" s="94">
        <f t="shared" si="217"/>
        <v>1904</v>
      </c>
      <c r="I4491" s="7" t="s">
        <v>17519</v>
      </c>
      <c r="J4491" s="7" t="s">
        <v>1148</v>
      </c>
    </row>
    <row r="4492" spans="1:10" customFormat="1" x14ac:dyDescent="0.3">
      <c r="A4492" s="7" t="s">
        <v>10549</v>
      </c>
      <c r="B4492" s="7" t="s">
        <v>10550</v>
      </c>
      <c r="C4492" s="33">
        <v>0</v>
      </c>
      <c r="D4492" s="52">
        <v>4462.5</v>
      </c>
      <c r="E4492" s="70">
        <v>4462.5</v>
      </c>
      <c r="F4492" s="120">
        <f t="shared" si="215"/>
        <v>5578.125</v>
      </c>
      <c r="G4492" s="94">
        <f t="shared" si="216"/>
        <v>446.25</v>
      </c>
      <c r="H4492" s="94">
        <f t="shared" si="217"/>
        <v>892.5</v>
      </c>
      <c r="I4492" s="7" t="s">
        <v>17519</v>
      </c>
      <c r="J4492" s="7" t="s">
        <v>272</v>
      </c>
    </row>
    <row r="4493" spans="1:10" customFormat="1" x14ac:dyDescent="0.3">
      <c r="A4493" s="7" t="s">
        <v>10551</v>
      </c>
      <c r="B4493" s="7" t="s">
        <v>10552</v>
      </c>
      <c r="C4493" s="66">
        <v>0</v>
      </c>
      <c r="D4493" s="68">
        <v>7140</v>
      </c>
      <c r="E4493" s="70">
        <v>0</v>
      </c>
      <c r="F4493" s="120">
        <f t="shared" si="215"/>
        <v>8925</v>
      </c>
      <c r="G4493" s="94">
        <f t="shared" si="216"/>
        <v>714</v>
      </c>
      <c r="H4493" s="94">
        <f t="shared" si="217"/>
        <v>1428</v>
      </c>
      <c r="I4493" s="7" t="s">
        <v>17519</v>
      </c>
      <c r="J4493" s="7" t="s">
        <v>2</v>
      </c>
    </row>
    <row r="4494" spans="1:10" customFormat="1" x14ac:dyDescent="0.3">
      <c r="A4494" s="17" t="s">
        <v>3778</v>
      </c>
      <c r="B4494" s="17" t="s">
        <v>3779</v>
      </c>
      <c r="C4494" s="29">
        <v>0</v>
      </c>
      <c r="D4494" s="54">
        <v>0</v>
      </c>
      <c r="E4494" s="70">
        <v>0</v>
      </c>
      <c r="F4494" s="120">
        <f t="shared" si="215"/>
        <v>0</v>
      </c>
      <c r="G4494" s="94">
        <f t="shared" si="216"/>
        <v>0</v>
      </c>
      <c r="H4494" s="94">
        <f t="shared" si="217"/>
        <v>0</v>
      </c>
      <c r="I4494" s="7" t="s">
        <v>17519</v>
      </c>
      <c r="J4494" s="7" t="s">
        <v>1148</v>
      </c>
    </row>
    <row r="4495" spans="1:10" customFormat="1" x14ac:dyDescent="0.3">
      <c r="A4495" s="17" t="s">
        <v>3780</v>
      </c>
      <c r="B4495" s="17" t="s">
        <v>3781</v>
      </c>
      <c r="C4495" s="29">
        <v>0</v>
      </c>
      <c r="D4495" s="54">
        <v>0</v>
      </c>
      <c r="E4495" s="70">
        <v>16660</v>
      </c>
      <c r="F4495" s="120">
        <f t="shared" si="215"/>
        <v>20825</v>
      </c>
      <c r="G4495" s="94">
        <f t="shared" si="216"/>
        <v>1666</v>
      </c>
      <c r="H4495" s="94">
        <f t="shared" si="217"/>
        <v>3332</v>
      </c>
      <c r="I4495" s="7" t="s">
        <v>17519</v>
      </c>
      <c r="J4495" s="7" t="s">
        <v>272</v>
      </c>
    </row>
    <row r="4496" spans="1:10" customFormat="1" x14ac:dyDescent="0.3">
      <c r="A4496" s="17" t="s">
        <v>3782</v>
      </c>
      <c r="B4496" s="17" t="s">
        <v>3783</v>
      </c>
      <c r="C4496" s="29">
        <v>0</v>
      </c>
      <c r="D4496" s="54">
        <v>0</v>
      </c>
      <c r="E4496" s="70">
        <v>0</v>
      </c>
      <c r="F4496" s="120">
        <f t="shared" si="215"/>
        <v>0</v>
      </c>
      <c r="G4496" s="94">
        <f t="shared" si="216"/>
        <v>0</v>
      </c>
      <c r="H4496" s="94">
        <f t="shared" si="217"/>
        <v>0</v>
      </c>
      <c r="I4496" s="7" t="s">
        <v>17519</v>
      </c>
      <c r="J4496" s="7" t="s">
        <v>272</v>
      </c>
    </row>
    <row r="4497" spans="1:10" customFormat="1" x14ac:dyDescent="0.3">
      <c r="A4497" s="17" t="s">
        <v>3784</v>
      </c>
      <c r="B4497" s="17" t="s">
        <v>3785</v>
      </c>
      <c r="C4497" s="29">
        <v>0</v>
      </c>
      <c r="D4497" s="54">
        <v>0</v>
      </c>
      <c r="E4497" s="70">
        <v>38080</v>
      </c>
      <c r="F4497" s="120">
        <f t="shared" si="215"/>
        <v>47600</v>
      </c>
      <c r="G4497" s="94">
        <f t="shared" si="216"/>
        <v>3808</v>
      </c>
      <c r="H4497" s="94">
        <f t="shared" si="217"/>
        <v>7616</v>
      </c>
      <c r="I4497" s="7" t="s">
        <v>17519</v>
      </c>
      <c r="J4497" s="7" t="s">
        <v>272</v>
      </c>
    </row>
    <row r="4498" spans="1:10" customFormat="1" x14ac:dyDescent="0.3">
      <c r="A4498" s="17" t="s">
        <v>3786</v>
      </c>
      <c r="B4498" s="17" t="s">
        <v>3787</v>
      </c>
      <c r="C4498" s="29">
        <v>0</v>
      </c>
      <c r="D4498" s="54">
        <v>0</v>
      </c>
      <c r="E4498" s="70">
        <v>0</v>
      </c>
      <c r="F4498" s="120">
        <f t="shared" si="215"/>
        <v>0</v>
      </c>
      <c r="G4498" s="94">
        <f t="shared" si="216"/>
        <v>0</v>
      </c>
      <c r="H4498" s="94">
        <f t="shared" si="217"/>
        <v>0</v>
      </c>
      <c r="I4498" s="7" t="s">
        <v>17519</v>
      </c>
      <c r="J4498" s="7" t="s">
        <v>272</v>
      </c>
    </row>
    <row r="4499" spans="1:10" customFormat="1" x14ac:dyDescent="0.3">
      <c r="A4499" s="17" t="s">
        <v>3788</v>
      </c>
      <c r="B4499" s="17" t="s">
        <v>3789</v>
      </c>
      <c r="C4499" s="29">
        <v>0</v>
      </c>
      <c r="D4499" s="54">
        <v>0</v>
      </c>
      <c r="E4499" s="70">
        <v>0</v>
      </c>
      <c r="F4499" s="120">
        <f t="shared" si="215"/>
        <v>0</v>
      </c>
      <c r="G4499" s="94">
        <f t="shared" si="216"/>
        <v>0</v>
      </c>
      <c r="H4499" s="94">
        <f t="shared" si="217"/>
        <v>0</v>
      </c>
      <c r="I4499" s="7" t="s">
        <v>17519</v>
      </c>
      <c r="J4499" s="7" t="s">
        <v>272</v>
      </c>
    </row>
    <row r="4500" spans="1:10" customFormat="1" x14ac:dyDescent="0.3">
      <c r="A4500" s="17" t="s">
        <v>3790</v>
      </c>
      <c r="B4500" s="17" t="s">
        <v>3791</v>
      </c>
      <c r="C4500" s="29">
        <v>0</v>
      </c>
      <c r="D4500" s="54">
        <v>0</v>
      </c>
      <c r="E4500" s="70">
        <v>0</v>
      </c>
      <c r="F4500" s="120">
        <f t="shared" si="215"/>
        <v>0</v>
      </c>
      <c r="G4500" s="94">
        <f t="shared" si="216"/>
        <v>0</v>
      </c>
      <c r="H4500" s="94">
        <f t="shared" si="217"/>
        <v>0</v>
      </c>
      <c r="I4500" s="7" t="s">
        <v>17519</v>
      </c>
      <c r="J4500" s="7" t="s">
        <v>272</v>
      </c>
    </row>
    <row r="4501" spans="1:10" customFormat="1" x14ac:dyDescent="0.3">
      <c r="A4501" s="17" t="s">
        <v>3792</v>
      </c>
      <c r="B4501" s="17" t="s">
        <v>3793</v>
      </c>
      <c r="C4501" s="29">
        <v>0</v>
      </c>
      <c r="D4501" s="54">
        <v>0</v>
      </c>
      <c r="E4501" s="70">
        <v>0</v>
      </c>
      <c r="F4501" s="120">
        <f t="shared" si="215"/>
        <v>0</v>
      </c>
      <c r="G4501" s="94">
        <f t="shared" si="216"/>
        <v>0</v>
      </c>
      <c r="H4501" s="94">
        <f t="shared" si="217"/>
        <v>0</v>
      </c>
      <c r="I4501" s="7" t="s">
        <v>17519</v>
      </c>
      <c r="J4501" s="7" t="s">
        <v>272</v>
      </c>
    </row>
    <row r="4502" spans="1:10" customFormat="1" x14ac:dyDescent="0.3">
      <c r="A4502" s="17" t="s">
        <v>3794</v>
      </c>
      <c r="B4502" s="17" t="s">
        <v>3795</v>
      </c>
      <c r="C4502" s="29">
        <v>0</v>
      </c>
      <c r="D4502" s="54">
        <v>0</v>
      </c>
      <c r="E4502" s="70">
        <v>0</v>
      </c>
      <c r="F4502" s="120">
        <f t="shared" si="215"/>
        <v>0</v>
      </c>
      <c r="G4502" s="94">
        <f t="shared" si="216"/>
        <v>0</v>
      </c>
      <c r="H4502" s="94">
        <f t="shared" si="217"/>
        <v>0</v>
      </c>
      <c r="I4502" s="7" t="s">
        <v>17519</v>
      </c>
      <c r="J4502" s="7" t="s">
        <v>272</v>
      </c>
    </row>
    <row r="4503" spans="1:10" customFormat="1" x14ac:dyDescent="0.3">
      <c r="A4503" s="17" t="s">
        <v>3796</v>
      </c>
      <c r="B4503" s="17" t="s">
        <v>3797</v>
      </c>
      <c r="C4503" s="29">
        <v>0</v>
      </c>
      <c r="D4503" s="54">
        <v>0</v>
      </c>
      <c r="E4503" s="70">
        <v>0</v>
      </c>
      <c r="F4503" s="120">
        <f t="shared" si="215"/>
        <v>0</v>
      </c>
      <c r="G4503" s="94">
        <f t="shared" si="216"/>
        <v>0</v>
      </c>
      <c r="H4503" s="94">
        <f t="shared" si="217"/>
        <v>0</v>
      </c>
      <c r="I4503" s="7" t="s">
        <v>17519</v>
      </c>
      <c r="J4503" s="7" t="s">
        <v>272</v>
      </c>
    </row>
    <row r="4504" spans="1:10" customFormat="1" x14ac:dyDescent="0.3">
      <c r="A4504" s="17" t="s">
        <v>3798</v>
      </c>
      <c r="B4504" s="17" t="s">
        <v>3799</v>
      </c>
      <c r="C4504" s="29">
        <v>0</v>
      </c>
      <c r="D4504" s="54">
        <v>0</v>
      </c>
      <c r="E4504" s="70">
        <v>35700</v>
      </c>
      <c r="F4504" s="120">
        <f t="shared" si="215"/>
        <v>44625</v>
      </c>
      <c r="G4504" s="94">
        <f t="shared" si="216"/>
        <v>3570</v>
      </c>
      <c r="H4504" s="94">
        <f t="shared" si="217"/>
        <v>7140</v>
      </c>
      <c r="I4504" s="7" t="s">
        <v>17519</v>
      </c>
      <c r="J4504" s="7" t="s">
        <v>272</v>
      </c>
    </row>
    <row r="4505" spans="1:10" customFormat="1" x14ac:dyDescent="0.3">
      <c r="A4505" s="17" t="s">
        <v>3800</v>
      </c>
      <c r="B4505" s="17" t="s">
        <v>3801</v>
      </c>
      <c r="C4505" s="29">
        <v>0</v>
      </c>
      <c r="D4505" s="54">
        <v>0</v>
      </c>
      <c r="E4505" s="70">
        <v>0</v>
      </c>
      <c r="F4505" s="120">
        <f t="shared" si="215"/>
        <v>0</v>
      </c>
      <c r="G4505" s="94">
        <f t="shared" si="216"/>
        <v>0</v>
      </c>
      <c r="H4505" s="94">
        <f t="shared" si="217"/>
        <v>0</v>
      </c>
      <c r="I4505" s="7" t="s">
        <v>17519</v>
      </c>
      <c r="J4505" s="7" t="s">
        <v>272</v>
      </c>
    </row>
    <row r="4506" spans="1:10" customFormat="1" x14ac:dyDescent="0.3">
      <c r="A4506" s="17" t="s">
        <v>3802</v>
      </c>
      <c r="B4506" s="17" t="s">
        <v>3803</v>
      </c>
      <c r="C4506" s="29">
        <v>0</v>
      </c>
      <c r="D4506" s="54">
        <v>0</v>
      </c>
      <c r="E4506" s="70">
        <v>0</v>
      </c>
      <c r="F4506" s="120">
        <f t="shared" si="215"/>
        <v>0</v>
      </c>
      <c r="G4506" s="94">
        <f t="shared" si="216"/>
        <v>0</v>
      </c>
      <c r="H4506" s="94">
        <f t="shared" si="217"/>
        <v>0</v>
      </c>
      <c r="I4506" s="7" t="s">
        <v>17519</v>
      </c>
      <c r="J4506" s="7" t="s">
        <v>272</v>
      </c>
    </row>
    <row r="4507" spans="1:10" customFormat="1" x14ac:dyDescent="0.3">
      <c r="A4507" s="17" t="s">
        <v>3804</v>
      </c>
      <c r="B4507" s="17" t="s">
        <v>3805</v>
      </c>
      <c r="C4507" s="29">
        <v>0</v>
      </c>
      <c r="D4507" s="54">
        <v>0</v>
      </c>
      <c r="E4507" s="70">
        <v>0</v>
      </c>
      <c r="F4507" s="120">
        <f t="shared" si="215"/>
        <v>0</v>
      </c>
      <c r="G4507" s="94">
        <f t="shared" si="216"/>
        <v>0</v>
      </c>
      <c r="H4507" s="94">
        <f t="shared" si="217"/>
        <v>0</v>
      </c>
      <c r="I4507" s="7" t="s">
        <v>17519</v>
      </c>
      <c r="J4507" s="7" t="s">
        <v>272</v>
      </c>
    </row>
    <row r="4508" spans="1:10" customFormat="1" x14ac:dyDescent="0.3">
      <c r="A4508" s="17" t="s">
        <v>3806</v>
      </c>
      <c r="B4508" s="17" t="s">
        <v>3807</v>
      </c>
      <c r="C4508" s="29">
        <v>0</v>
      </c>
      <c r="D4508" s="54">
        <v>0</v>
      </c>
      <c r="E4508" s="70">
        <v>0</v>
      </c>
      <c r="F4508" s="120">
        <f t="shared" si="215"/>
        <v>0</v>
      </c>
      <c r="G4508" s="94">
        <f t="shared" si="216"/>
        <v>0</v>
      </c>
      <c r="H4508" s="94">
        <f t="shared" si="217"/>
        <v>0</v>
      </c>
      <c r="I4508" s="7" t="s">
        <v>17519</v>
      </c>
      <c r="J4508" s="7" t="s">
        <v>272</v>
      </c>
    </row>
    <row r="4509" spans="1:10" customFormat="1" x14ac:dyDescent="0.3">
      <c r="A4509" s="17" t="s">
        <v>3808</v>
      </c>
      <c r="B4509" s="17" t="s">
        <v>3809</v>
      </c>
      <c r="C4509" s="29">
        <v>0</v>
      </c>
      <c r="D4509" s="54">
        <v>0</v>
      </c>
      <c r="E4509" s="70">
        <v>0</v>
      </c>
      <c r="F4509" s="120">
        <f t="shared" si="215"/>
        <v>0</v>
      </c>
      <c r="G4509" s="94">
        <f t="shared" si="216"/>
        <v>0</v>
      </c>
      <c r="H4509" s="94">
        <f t="shared" si="217"/>
        <v>0</v>
      </c>
      <c r="I4509" s="7" t="s">
        <v>17519</v>
      </c>
      <c r="J4509" s="7" t="s">
        <v>272</v>
      </c>
    </row>
    <row r="4510" spans="1:10" customFormat="1" x14ac:dyDescent="0.3">
      <c r="A4510" s="17" t="s">
        <v>3810</v>
      </c>
      <c r="B4510" s="17" t="s">
        <v>3811</v>
      </c>
      <c r="C4510" s="29">
        <v>89250</v>
      </c>
      <c r="D4510" s="54">
        <v>0</v>
      </c>
      <c r="E4510" s="70">
        <v>89250</v>
      </c>
      <c r="F4510" s="120">
        <f t="shared" si="215"/>
        <v>111562.5</v>
      </c>
      <c r="G4510" s="94">
        <f t="shared" si="216"/>
        <v>8925</v>
      </c>
      <c r="H4510" s="94">
        <f t="shared" si="217"/>
        <v>17850</v>
      </c>
      <c r="I4510" s="7" t="s">
        <v>17519</v>
      </c>
      <c r="J4510" s="7" t="s">
        <v>272</v>
      </c>
    </row>
    <row r="4511" spans="1:10" customFormat="1" x14ac:dyDescent="0.3">
      <c r="A4511" s="17" t="s">
        <v>3812</v>
      </c>
      <c r="B4511" s="17" t="s">
        <v>3813</v>
      </c>
      <c r="C4511" s="29">
        <v>119000</v>
      </c>
      <c r="D4511" s="54">
        <v>0</v>
      </c>
      <c r="E4511" s="70">
        <v>119000</v>
      </c>
      <c r="F4511" s="120">
        <f t="shared" si="215"/>
        <v>148750</v>
      </c>
      <c r="G4511" s="94">
        <f t="shared" si="216"/>
        <v>11900</v>
      </c>
      <c r="H4511" s="94">
        <f t="shared" si="217"/>
        <v>23800</v>
      </c>
      <c r="I4511" s="7" t="s">
        <v>17519</v>
      </c>
      <c r="J4511" s="7" t="s">
        <v>272</v>
      </c>
    </row>
    <row r="4512" spans="1:10" customFormat="1" x14ac:dyDescent="0.3">
      <c r="A4512" s="17" t="s">
        <v>3814</v>
      </c>
      <c r="B4512" s="17" t="s">
        <v>3815</v>
      </c>
      <c r="C4512" s="29">
        <v>0</v>
      </c>
      <c r="D4512" s="54">
        <v>0</v>
      </c>
      <c r="E4512" s="70">
        <v>0</v>
      </c>
      <c r="F4512" s="120">
        <f t="shared" si="215"/>
        <v>0</v>
      </c>
      <c r="G4512" s="94">
        <f t="shared" si="216"/>
        <v>0</v>
      </c>
      <c r="H4512" s="94">
        <f t="shared" si="217"/>
        <v>0</v>
      </c>
      <c r="I4512" s="7" t="s">
        <v>17519</v>
      </c>
      <c r="J4512" s="7" t="s">
        <v>272</v>
      </c>
    </row>
    <row r="4513" spans="1:10" customFormat="1" x14ac:dyDescent="0.3">
      <c r="A4513" s="17" t="s">
        <v>3816</v>
      </c>
      <c r="B4513" s="17" t="s">
        <v>3817</v>
      </c>
      <c r="C4513" s="29">
        <v>0</v>
      </c>
      <c r="D4513" s="54">
        <v>0</v>
      </c>
      <c r="E4513" s="70">
        <v>59500</v>
      </c>
      <c r="F4513" s="120">
        <f t="shared" si="215"/>
        <v>74375</v>
      </c>
      <c r="G4513" s="94">
        <f t="shared" si="216"/>
        <v>5950</v>
      </c>
      <c r="H4513" s="94">
        <f t="shared" si="217"/>
        <v>11900</v>
      </c>
      <c r="I4513" s="7" t="s">
        <v>17519</v>
      </c>
      <c r="J4513" s="7" t="s">
        <v>272</v>
      </c>
    </row>
    <row r="4514" spans="1:10" customFormat="1" x14ac:dyDescent="0.3">
      <c r="A4514" s="17" t="s">
        <v>3818</v>
      </c>
      <c r="B4514" s="17" t="s">
        <v>3819</v>
      </c>
      <c r="C4514" s="29">
        <v>76160</v>
      </c>
      <c r="D4514" s="54">
        <v>0</v>
      </c>
      <c r="E4514" s="70">
        <v>71400</v>
      </c>
      <c r="F4514" s="120">
        <f t="shared" si="215"/>
        <v>89250</v>
      </c>
      <c r="G4514" s="94">
        <f t="shared" si="216"/>
        <v>7140</v>
      </c>
      <c r="H4514" s="94">
        <f t="shared" si="217"/>
        <v>14280</v>
      </c>
      <c r="I4514" s="7" t="s">
        <v>17519</v>
      </c>
      <c r="J4514" s="7" t="s">
        <v>272</v>
      </c>
    </row>
    <row r="4515" spans="1:10" customFormat="1" x14ac:dyDescent="0.3">
      <c r="A4515" s="17" t="s">
        <v>3820</v>
      </c>
      <c r="B4515" s="17" t="s">
        <v>3821</v>
      </c>
      <c r="C4515" s="29">
        <v>71400</v>
      </c>
      <c r="D4515" s="54">
        <v>0</v>
      </c>
      <c r="E4515" s="70">
        <v>71400</v>
      </c>
      <c r="F4515" s="120">
        <f t="shared" ref="F4515:F4578" si="218">IF(E4515&gt;0,+E4515,IF(D4515&gt;0,+D4515,IF(C4515&gt;0,+C4515,0)))*1.25</f>
        <v>89250</v>
      </c>
      <c r="G4515" s="94">
        <f t="shared" ref="G4515:G4578" si="219">(F4515/1.25)*0.1</f>
        <v>7140</v>
      </c>
      <c r="H4515" s="94">
        <f t="shared" ref="H4515:H4578" si="220">(F4515/1.25)*0.2</f>
        <v>14280</v>
      </c>
      <c r="I4515" s="7" t="s">
        <v>17519</v>
      </c>
      <c r="J4515" s="7" t="s">
        <v>272</v>
      </c>
    </row>
    <row r="4516" spans="1:10" customFormat="1" x14ac:dyDescent="0.3">
      <c r="A4516" s="17" t="s">
        <v>3822</v>
      </c>
      <c r="B4516" s="17" t="s">
        <v>3823</v>
      </c>
      <c r="C4516" s="29">
        <v>75820</v>
      </c>
      <c r="D4516" s="54">
        <v>0</v>
      </c>
      <c r="E4516" s="70">
        <v>69020</v>
      </c>
      <c r="F4516" s="120">
        <f t="shared" si="218"/>
        <v>86275</v>
      </c>
      <c r="G4516" s="94">
        <f t="shared" si="219"/>
        <v>6902</v>
      </c>
      <c r="H4516" s="94">
        <f t="shared" si="220"/>
        <v>13804</v>
      </c>
      <c r="I4516" s="7" t="s">
        <v>17519</v>
      </c>
      <c r="J4516" s="7" t="s">
        <v>272</v>
      </c>
    </row>
    <row r="4517" spans="1:10" customFormat="1" x14ac:dyDescent="0.3">
      <c r="A4517" s="17" t="s">
        <v>3824</v>
      </c>
      <c r="B4517" s="17" t="s">
        <v>3825</v>
      </c>
      <c r="C4517" s="29">
        <v>0</v>
      </c>
      <c r="D4517" s="54">
        <v>0</v>
      </c>
      <c r="E4517" s="70">
        <v>84490</v>
      </c>
      <c r="F4517" s="120">
        <f t="shared" si="218"/>
        <v>105612.5</v>
      </c>
      <c r="G4517" s="94">
        <f t="shared" si="219"/>
        <v>8449</v>
      </c>
      <c r="H4517" s="94">
        <f t="shared" si="220"/>
        <v>16898</v>
      </c>
      <c r="I4517" s="7" t="s">
        <v>17519</v>
      </c>
      <c r="J4517" s="7" t="s">
        <v>272</v>
      </c>
    </row>
    <row r="4518" spans="1:10" customFormat="1" x14ac:dyDescent="0.3">
      <c r="A4518" s="17" t="s">
        <v>3826</v>
      </c>
      <c r="B4518" s="17" t="s">
        <v>3827</v>
      </c>
      <c r="C4518" s="29">
        <v>0</v>
      </c>
      <c r="D4518" s="54">
        <v>0</v>
      </c>
      <c r="E4518" s="70">
        <v>18445</v>
      </c>
      <c r="F4518" s="120">
        <f t="shared" si="218"/>
        <v>23056.25</v>
      </c>
      <c r="G4518" s="94">
        <f t="shared" si="219"/>
        <v>1844.5</v>
      </c>
      <c r="H4518" s="94">
        <f t="shared" si="220"/>
        <v>3689</v>
      </c>
      <c r="I4518" s="7" t="s">
        <v>17519</v>
      </c>
      <c r="J4518" s="7" t="s">
        <v>272</v>
      </c>
    </row>
    <row r="4519" spans="1:10" customFormat="1" x14ac:dyDescent="0.3">
      <c r="A4519" s="17" t="s">
        <v>3828</v>
      </c>
      <c r="B4519" s="17" t="s">
        <v>3829</v>
      </c>
      <c r="C4519" s="29">
        <v>24990</v>
      </c>
      <c r="D4519" s="54">
        <v>0</v>
      </c>
      <c r="E4519" s="70">
        <v>24990</v>
      </c>
      <c r="F4519" s="120">
        <f t="shared" si="218"/>
        <v>31237.5</v>
      </c>
      <c r="G4519" s="94">
        <f t="shared" si="219"/>
        <v>2499</v>
      </c>
      <c r="H4519" s="94">
        <f t="shared" si="220"/>
        <v>4998</v>
      </c>
      <c r="I4519" s="7" t="s">
        <v>17519</v>
      </c>
      <c r="J4519" s="7" t="s">
        <v>272</v>
      </c>
    </row>
    <row r="4520" spans="1:10" customFormat="1" x14ac:dyDescent="0.3">
      <c r="A4520" s="17" t="s">
        <v>3830</v>
      </c>
      <c r="B4520" s="17" t="s">
        <v>3831</v>
      </c>
      <c r="C4520" s="29">
        <v>13994.4</v>
      </c>
      <c r="D4520" s="54">
        <v>0</v>
      </c>
      <c r="E4520" s="70">
        <v>15470</v>
      </c>
      <c r="F4520" s="120">
        <f t="shared" si="218"/>
        <v>19337.5</v>
      </c>
      <c r="G4520" s="94">
        <f t="shared" si="219"/>
        <v>1547</v>
      </c>
      <c r="H4520" s="94">
        <f t="shared" si="220"/>
        <v>3094</v>
      </c>
      <c r="I4520" s="7" t="s">
        <v>17519</v>
      </c>
      <c r="J4520" s="7" t="s">
        <v>272</v>
      </c>
    </row>
    <row r="4521" spans="1:10" customFormat="1" x14ac:dyDescent="0.3">
      <c r="A4521" s="17" t="s">
        <v>3832</v>
      </c>
      <c r="B4521" s="17" t="s">
        <v>3833</v>
      </c>
      <c r="C4521" s="29">
        <v>0</v>
      </c>
      <c r="D4521" s="54">
        <v>0</v>
      </c>
      <c r="E4521" s="70">
        <v>19040</v>
      </c>
      <c r="F4521" s="120">
        <f t="shared" si="218"/>
        <v>23800</v>
      </c>
      <c r="G4521" s="94">
        <f t="shared" si="219"/>
        <v>1904</v>
      </c>
      <c r="H4521" s="94">
        <f t="shared" si="220"/>
        <v>3808</v>
      </c>
      <c r="I4521" s="7" t="s">
        <v>17519</v>
      </c>
      <c r="J4521" s="7" t="s">
        <v>272</v>
      </c>
    </row>
    <row r="4522" spans="1:10" customFormat="1" x14ac:dyDescent="0.3">
      <c r="A4522" s="17" t="s">
        <v>3834</v>
      </c>
      <c r="B4522" s="17" t="s">
        <v>3835</v>
      </c>
      <c r="C4522" s="29">
        <v>17850</v>
      </c>
      <c r="D4522" s="54">
        <v>0</v>
      </c>
      <c r="E4522" s="70">
        <v>17850</v>
      </c>
      <c r="F4522" s="120">
        <f t="shared" si="218"/>
        <v>22312.5</v>
      </c>
      <c r="G4522" s="94">
        <f t="shared" si="219"/>
        <v>1785</v>
      </c>
      <c r="H4522" s="94">
        <f t="shared" si="220"/>
        <v>3570</v>
      </c>
      <c r="I4522" s="7" t="s">
        <v>17519</v>
      </c>
      <c r="J4522" s="7" t="s">
        <v>272</v>
      </c>
    </row>
    <row r="4523" spans="1:10" customFormat="1" x14ac:dyDescent="0.3">
      <c r="A4523" s="17" t="s">
        <v>3836</v>
      </c>
      <c r="B4523" s="17" t="s">
        <v>3837</v>
      </c>
      <c r="C4523" s="29">
        <v>12733</v>
      </c>
      <c r="D4523" s="54">
        <v>0</v>
      </c>
      <c r="E4523" s="70">
        <v>20825</v>
      </c>
      <c r="F4523" s="120">
        <f t="shared" si="218"/>
        <v>26031.25</v>
      </c>
      <c r="G4523" s="94">
        <f t="shared" si="219"/>
        <v>2082.5</v>
      </c>
      <c r="H4523" s="94">
        <f t="shared" si="220"/>
        <v>4165</v>
      </c>
      <c r="I4523" s="7" t="s">
        <v>17519</v>
      </c>
      <c r="J4523" s="7" t="s">
        <v>272</v>
      </c>
    </row>
    <row r="4524" spans="1:10" customFormat="1" x14ac:dyDescent="0.3">
      <c r="A4524" s="17" t="s">
        <v>3838</v>
      </c>
      <c r="B4524" s="17" t="s">
        <v>3839</v>
      </c>
      <c r="C4524" s="29">
        <v>0</v>
      </c>
      <c r="D4524" s="54">
        <v>0</v>
      </c>
      <c r="E4524" s="70">
        <v>0</v>
      </c>
      <c r="F4524" s="120">
        <f t="shared" si="218"/>
        <v>0</v>
      </c>
      <c r="G4524" s="94">
        <f t="shared" si="219"/>
        <v>0</v>
      </c>
      <c r="H4524" s="94">
        <f t="shared" si="220"/>
        <v>0</v>
      </c>
      <c r="I4524" s="7" t="s">
        <v>17519</v>
      </c>
      <c r="J4524" s="7" t="s">
        <v>272</v>
      </c>
    </row>
    <row r="4525" spans="1:10" customFormat="1" x14ac:dyDescent="0.3">
      <c r="A4525" s="17" t="s">
        <v>3840</v>
      </c>
      <c r="B4525" s="17" t="s">
        <v>3841</v>
      </c>
      <c r="C4525" s="29">
        <v>0</v>
      </c>
      <c r="D4525" s="54">
        <v>0</v>
      </c>
      <c r="E4525" s="70">
        <v>0</v>
      </c>
      <c r="F4525" s="120">
        <f t="shared" si="218"/>
        <v>0</v>
      </c>
      <c r="G4525" s="94">
        <f t="shared" si="219"/>
        <v>0</v>
      </c>
      <c r="H4525" s="94">
        <f t="shared" si="220"/>
        <v>0</v>
      </c>
      <c r="I4525" s="7" t="s">
        <v>17519</v>
      </c>
      <c r="J4525" s="7" t="s">
        <v>272</v>
      </c>
    </row>
    <row r="4526" spans="1:10" customFormat="1" x14ac:dyDescent="0.3">
      <c r="A4526" s="17" t="s">
        <v>3842</v>
      </c>
      <c r="B4526" s="17" t="s">
        <v>3843</v>
      </c>
      <c r="C4526" s="29">
        <v>21862</v>
      </c>
      <c r="D4526" s="54">
        <v>0</v>
      </c>
      <c r="E4526" s="70">
        <v>29750</v>
      </c>
      <c r="F4526" s="120">
        <f t="shared" si="218"/>
        <v>37187.5</v>
      </c>
      <c r="G4526" s="94">
        <f t="shared" si="219"/>
        <v>2975</v>
      </c>
      <c r="H4526" s="94">
        <f t="shared" si="220"/>
        <v>5950</v>
      </c>
      <c r="I4526" s="7" t="s">
        <v>17519</v>
      </c>
      <c r="J4526" s="7" t="s">
        <v>272</v>
      </c>
    </row>
    <row r="4527" spans="1:10" customFormat="1" x14ac:dyDescent="0.3">
      <c r="A4527" s="17" t="s">
        <v>3844</v>
      </c>
      <c r="B4527" s="17" t="s">
        <v>3845</v>
      </c>
      <c r="C4527" s="29">
        <v>0</v>
      </c>
      <c r="D4527" s="54">
        <v>0</v>
      </c>
      <c r="E4527" s="70">
        <v>21420</v>
      </c>
      <c r="F4527" s="120">
        <f t="shared" si="218"/>
        <v>26775</v>
      </c>
      <c r="G4527" s="94">
        <f t="shared" si="219"/>
        <v>2142</v>
      </c>
      <c r="H4527" s="94">
        <f t="shared" si="220"/>
        <v>4284</v>
      </c>
      <c r="I4527" s="7" t="s">
        <v>17519</v>
      </c>
      <c r="J4527" s="7" t="s">
        <v>272</v>
      </c>
    </row>
    <row r="4528" spans="1:10" customFormat="1" x14ac:dyDescent="0.3">
      <c r="A4528" s="17" t="s">
        <v>3846</v>
      </c>
      <c r="B4528" s="17" t="s">
        <v>3847</v>
      </c>
      <c r="C4528" s="29">
        <v>29750</v>
      </c>
      <c r="D4528" s="54">
        <v>0</v>
      </c>
      <c r="E4528" s="70">
        <v>30940</v>
      </c>
      <c r="F4528" s="120">
        <f t="shared" si="218"/>
        <v>38675</v>
      </c>
      <c r="G4528" s="94">
        <f t="shared" si="219"/>
        <v>3094</v>
      </c>
      <c r="H4528" s="94">
        <f t="shared" si="220"/>
        <v>6188</v>
      </c>
      <c r="I4528" s="7" t="s">
        <v>17519</v>
      </c>
      <c r="J4528" s="7" t="s">
        <v>272</v>
      </c>
    </row>
    <row r="4529" spans="1:10" customFormat="1" x14ac:dyDescent="0.3">
      <c r="A4529" s="17" t="s">
        <v>3848</v>
      </c>
      <c r="B4529" s="17" t="s">
        <v>3849</v>
      </c>
      <c r="C4529" s="29">
        <v>0</v>
      </c>
      <c r="D4529" s="54">
        <v>0</v>
      </c>
      <c r="E4529" s="70">
        <v>0</v>
      </c>
      <c r="F4529" s="120">
        <f t="shared" si="218"/>
        <v>0</v>
      </c>
      <c r="G4529" s="94">
        <f t="shared" si="219"/>
        <v>0</v>
      </c>
      <c r="H4529" s="94">
        <f t="shared" si="220"/>
        <v>0</v>
      </c>
      <c r="I4529" s="7" t="s">
        <v>17519</v>
      </c>
      <c r="J4529" s="7" t="s">
        <v>272</v>
      </c>
    </row>
    <row r="4530" spans="1:10" customFormat="1" x14ac:dyDescent="0.3">
      <c r="A4530" s="17" t="s">
        <v>3850</v>
      </c>
      <c r="B4530" s="17" t="s">
        <v>3851</v>
      </c>
      <c r="C4530" s="29">
        <v>0</v>
      </c>
      <c r="D4530" s="54">
        <v>0</v>
      </c>
      <c r="E4530" s="70">
        <v>0</v>
      </c>
      <c r="F4530" s="120">
        <f t="shared" si="218"/>
        <v>0</v>
      </c>
      <c r="G4530" s="94">
        <f t="shared" si="219"/>
        <v>0</v>
      </c>
      <c r="H4530" s="94">
        <f t="shared" si="220"/>
        <v>0</v>
      </c>
      <c r="I4530" s="7" t="s">
        <v>17519</v>
      </c>
      <c r="J4530" s="7" t="s">
        <v>272</v>
      </c>
    </row>
    <row r="4531" spans="1:10" customFormat="1" x14ac:dyDescent="0.3">
      <c r="A4531" s="17" t="s">
        <v>3852</v>
      </c>
      <c r="B4531" s="17" t="s">
        <v>3853</v>
      </c>
      <c r="C4531" s="29">
        <v>0</v>
      </c>
      <c r="D4531" s="54">
        <v>0</v>
      </c>
      <c r="E4531" s="70">
        <v>0</v>
      </c>
      <c r="F4531" s="120">
        <f t="shared" si="218"/>
        <v>0</v>
      </c>
      <c r="G4531" s="94">
        <f t="shared" si="219"/>
        <v>0</v>
      </c>
      <c r="H4531" s="94">
        <f t="shared" si="220"/>
        <v>0</v>
      </c>
      <c r="I4531" s="7" t="s">
        <v>17519</v>
      </c>
      <c r="J4531" s="7" t="s">
        <v>272</v>
      </c>
    </row>
    <row r="4532" spans="1:10" customFormat="1" x14ac:dyDescent="0.3">
      <c r="A4532" s="17" t="s">
        <v>3854</v>
      </c>
      <c r="B4532" s="17" t="s">
        <v>3855</v>
      </c>
      <c r="C4532" s="29">
        <v>42840</v>
      </c>
      <c r="D4532" s="54">
        <v>0</v>
      </c>
      <c r="E4532" s="70">
        <v>45220</v>
      </c>
      <c r="F4532" s="120">
        <f t="shared" si="218"/>
        <v>56525</v>
      </c>
      <c r="G4532" s="94">
        <f t="shared" si="219"/>
        <v>4522</v>
      </c>
      <c r="H4532" s="94">
        <f t="shared" si="220"/>
        <v>9044</v>
      </c>
      <c r="I4532" s="7" t="s">
        <v>17519</v>
      </c>
      <c r="J4532" s="7" t="s">
        <v>272</v>
      </c>
    </row>
    <row r="4533" spans="1:10" customFormat="1" x14ac:dyDescent="0.3">
      <c r="A4533" s="17" t="s">
        <v>3856</v>
      </c>
      <c r="B4533" s="17" t="s">
        <v>3857</v>
      </c>
      <c r="C4533" s="29">
        <v>16957.5</v>
      </c>
      <c r="D4533" s="54">
        <v>0</v>
      </c>
      <c r="E4533" s="70">
        <v>16957.5</v>
      </c>
      <c r="F4533" s="120">
        <f t="shared" si="218"/>
        <v>21196.875</v>
      </c>
      <c r="G4533" s="94">
        <f t="shared" si="219"/>
        <v>1695.75</v>
      </c>
      <c r="H4533" s="94">
        <f t="shared" si="220"/>
        <v>3391.5</v>
      </c>
      <c r="I4533" s="7" t="s">
        <v>17519</v>
      </c>
      <c r="J4533" s="7" t="s">
        <v>272</v>
      </c>
    </row>
    <row r="4534" spans="1:10" customFormat="1" x14ac:dyDescent="0.3">
      <c r="A4534" s="17" t="s">
        <v>3858</v>
      </c>
      <c r="B4534" s="17" t="s">
        <v>3859</v>
      </c>
      <c r="C4534" s="29">
        <v>13804</v>
      </c>
      <c r="D4534" s="54">
        <v>0</v>
      </c>
      <c r="E4534" s="70">
        <v>22015</v>
      </c>
      <c r="F4534" s="120">
        <f t="shared" si="218"/>
        <v>27518.75</v>
      </c>
      <c r="G4534" s="94">
        <f t="shared" si="219"/>
        <v>2201.5</v>
      </c>
      <c r="H4534" s="94">
        <f t="shared" si="220"/>
        <v>4403</v>
      </c>
      <c r="I4534" s="7" t="s">
        <v>17519</v>
      </c>
      <c r="J4534" s="7" t="s">
        <v>272</v>
      </c>
    </row>
    <row r="4535" spans="1:10" customFormat="1" x14ac:dyDescent="0.3">
      <c r="A4535" s="17" t="s">
        <v>3860</v>
      </c>
      <c r="B4535" s="17" t="s">
        <v>3861</v>
      </c>
      <c r="C4535" s="29">
        <v>0</v>
      </c>
      <c r="D4535" s="54">
        <v>0</v>
      </c>
      <c r="E4535" s="70">
        <v>14875</v>
      </c>
      <c r="F4535" s="120">
        <f t="shared" si="218"/>
        <v>18593.75</v>
      </c>
      <c r="G4535" s="94">
        <f t="shared" si="219"/>
        <v>1487.5</v>
      </c>
      <c r="H4535" s="94">
        <f t="shared" si="220"/>
        <v>2975</v>
      </c>
      <c r="I4535" s="7" t="s">
        <v>17519</v>
      </c>
      <c r="J4535" s="7" t="s">
        <v>272</v>
      </c>
    </row>
    <row r="4536" spans="1:10" customFormat="1" x14ac:dyDescent="0.3">
      <c r="A4536" s="17" t="s">
        <v>3862</v>
      </c>
      <c r="B4536" s="17" t="s">
        <v>3863</v>
      </c>
      <c r="C4536" s="29">
        <v>0</v>
      </c>
      <c r="D4536" s="54">
        <v>0</v>
      </c>
      <c r="E4536" s="70">
        <v>27072.5</v>
      </c>
      <c r="F4536" s="120">
        <f t="shared" si="218"/>
        <v>33840.625</v>
      </c>
      <c r="G4536" s="94">
        <f t="shared" si="219"/>
        <v>2707.25</v>
      </c>
      <c r="H4536" s="94">
        <f t="shared" si="220"/>
        <v>5414.5</v>
      </c>
      <c r="I4536" s="7" t="s">
        <v>17519</v>
      </c>
      <c r="J4536" s="7" t="s">
        <v>272</v>
      </c>
    </row>
    <row r="4537" spans="1:10" customFormat="1" x14ac:dyDescent="0.3">
      <c r="A4537" s="17" t="s">
        <v>3864</v>
      </c>
      <c r="B4537" s="17" t="s">
        <v>3865</v>
      </c>
      <c r="C4537" s="29">
        <v>32130</v>
      </c>
      <c r="D4537" s="54">
        <v>0</v>
      </c>
      <c r="E4537" s="70">
        <v>32130</v>
      </c>
      <c r="F4537" s="120">
        <f t="shared" si="218"/>
        <v>40162.5</v>
      </c>
      <c r="G4537" s="94">
        <f t="shared" si="219"/>
        <v>3213</v>
      </c>
      <c r="H4537" s="94">
        <f t="shared" si="220"/>
        <v>6426</v>
      </c>
      <c r="I4537" s="7" t="s">
        <v>17519</v>
      </c>
      <c r="J4537" s="7" t="s">
        <v>272</v>
      </c>
    </row>
    <row r="4538" spans="1:10" customFormat="1" x14ac:dyDescent="0.3">
      <c r="A4538" s="17" t="s">
        <v>3866</v>
      </c>
      <c r="B4538" s="17" t="s">
        <v>3867</v>
      </c>
      <c r="C4538" s="29">
        <v>0</v>
      </c>
      <c r="D4538" s="54">
        <v>0</v>
      </c>
      <c r="E4538" s="70">
        <v>0</v>
      </c>
      <c r="F4538" s="120">
        <f t="shared" si="218"/>
        <v>0</v>
      </c>
      <c r="G4538" s="94">
        <f t="shared" si="219"/>
        <v>0</v>
      </c>
      <c r="H4538" s="94">
        <f t="shared" si="220"/>
        <v>0</v>
      </c>
      <c r="I4538" s="7" t="s">
        <v>17519</v>
      </c>
      <c r="J4538" s="7" t="s">
        <v>272</v>
      </c>
    </row>
    <row r="4539" spans="1:10" customFormat="1" x14ac:dyDescent="0.3">
      <c r="A4539" s="17" t="s">
        <v>3868</v>
      </c>
      <c r="B4539" s="17" t="s">
        <v>3869</v>
      </c>
      <c r="C4539" s="29">
        <v>19040</v>
      </c>
      <c r="D4539" s="54">
        <v>0</v>
      </c>
      <c r="E4539" s="70">
        <v>45220</v>
      </c>
      <c r="F4539" s="120">
        <f t="shared" si="218"/>
        <v>56525</v>
      </c>
      <c r="G4539" s="94">
        <f t="shared" si="219"/>
        <v>4522</v>
      </c>
      <c r="H4539" s="94">
        <f t="shared" si="220"/>
        <v>9044</v>
      </c>
      <c r="I4539" s="7" t="s">
        <v>17519</v>
      </c>
      <c r="J4539" s="7" t="s">
        <v>272</v>
      </c>
    </row>
    <row r="4540" spans="1:10" customFormat="1" x14ac:dyDescent="0.3">
      <c r="A4540" s="17" t="s">
        <v>3870</v>
      </c>
      <c r="B4540" s="17" t="s">
        <v>3871</v>
      </c>
      <c r="C4540" s="29">
        <v>26180</v>
      </c>
      <c r="D4540" s="54">
        <v>0</v>
      </c>
      <c r="E4540" s="70">
        <v>23800</v>
      </c>
      <c r="F4540" s="120">
        <f t="shared" si="218"/>
        <v>29750</v>
      </c>
      <c r="G4540" s="94">
        <f t="shared" si="219"/>
        <v>2380</v>
      </c>
      <c r="H4540" s="94">
        <f t="shared" si="220"/>
        <v>4760</v>
      </c>
      <c r="I4540" s="7" t="s">
        <v>17519</v>
      </c>
      <c r="J4540" s="7" t="s">
        <v>272</v>
      </c>
    </row>
    <row r="4541" spans="1:10" customFormat="1" x14ac:dyDescent="0.3">
      <c r="A4541" s="17" t="s">
        <v>3872</v>
      </c>
      <c r="B4541" s="17" t="s">
        <v>3873</v>
      </c>
      <c r="C4541" s="29">
        <v>0</v>
      </c>
      <c r="D4541" s="54">
        <v>0</v>
      </c>
      <c r="E4541" s="70">
        <v>26180</v>
      </c>
      <c r="F4541" s="120">
        <f t="shared" si="218"/>
        <v>32725</v>
      </c>
      <c r="G4541" s="94">
        <f t="shared" si="219"/>
        <v>2618</v>
      </c>
      <c r="H4541" s="94">
        <f t="shared" si="220"/>
        <v>5236</v>
      </c>
      <c r="I4541" s="7" t="s">
        <v>17519</v>
      </c>
      <c r="J4541" s="7" t="s">
        <v>272</v>
      </c>
    </row>
    <row r="4542" spans="1:10" customFormat="1" x14ac:dyDescent="0.3">
      <c r="A4542" s="17" t="s">
        <v>3874</v>
      </c>
      <c r="B4542" s="17" t="s">
        <v>3875</v>
      </c>
      <c r="C4542" s="29">
        <v>20230</v>
      </c>
      <c r="D4542" s="54">
        <v>0</v>
      </c>
      <c r="E4542" s="70">
        <v>20230</v>
      </c>
      <c r="F4542" s="120">
        <f t="shared" si="218"/>
        <v>25287.5</v>
      </c>
      <c r="G4542" s="94">
        <f t="shared" si="219"/>
        <v>2023</v>
      </c>
      <c r="H4542" s="94">
        <f t="shared" si="220"/>
        <v>4046</v>
      </c>
      <c r="I4542" s="7" t="s">
        <v>17519</v>
      </c>
      <c r="J4542" s="7" t="s">
        <v>272</v>
      </c>
    </row>
    <row r="4543" spans="1:10" customFormat="1" x14ac:dyDescent="0.3">
      <c r="A4543" s="17" t="s">
        <v>3876</v>
      </c>
      <c r="B4543" s="17" t="s">
        <v>3877</v>
      </c>
      <c r="C4543" s="30">
        <v>30940</v>
      </c>
      <c r="D4543" s="56">
        <v>0</v>
      </c>
      <c r="E4543" s="70">
        <v>30940</v>
      </c>
      <c r="F4543" s="120">
        <f t="shared" si="218"/>
        <v>38675</v>
      </c>
      <c r="G4543" s="94">
        <f t="shared" si="219"/>
        <v>3094</v>
      </c>
      <c r="H4543" s="94">
        <f t="shared" si="220"/>
        <v>6188</v>
      </c>
      <c r="I4543" s="7" t="s">
        <v>17519</v>
      </c>
      <c r="J4543" s="7" t="s">
        <v>272</v>
      </c>
    </row>
    <row r="4544" spans="1:10" customFormat="1" x14ac:dyDescent="0.3">
      <c r="A4544" s="17" t="s">
        <v>3878</v>
      </c>
      <c r="B4544" s="17" t="s">
        <v>3879</v>
      </c>
      <c r="C4544" s="29">
        <v>33320</v>
      </c>
      <c r="D4544" s="54">
        <v>0</v>
      </c>
      <c r="E4544" s="70">
        <v>33320</v>
      </c>
      <c r="F4544" s="120">
        <f t="shared" si="218"/>
        <v>41650</v>
      </c>
      <c r="G4544" s="94">
        <f t="shared" si="219"/>
        <v>3332</v>
      </c>
      <c r="H4544" s="94">
        <f t="shared" si="220"/>
        <v>6664</v>
      </c>
      <c r="I4544" s="7" t="s">
        <v>17519</v>
      </c>
      <c r="J4544" s="7" t="s">
        <v>272</v>
      </c>
    </row>
    <row r="4545" spans="1:10" customFormat="1" x14ac:dyDescent="0.3">
      <c r="A4545" s="17" t="s">
        <v>3880</v>
      </c>
      <c r="B4545" s="17" t="s">
        <v>3881</v>
      </c>
      <c r="C4545" s="29">
        <v>33320</v>
      </c>
      <c r="D4545" s="54">
        <v>0</v>
      </c>
      <c r="E4545" s="70">
        <v>33320</v>
      </c>
      <c r="F4545" s="120">
        <f t="shared" si="218"/>
        <v>41650</v>
      </c>
      <c r="G4545" s="94">
        <f t="shared" si="219"/>
        <v>3332</v>
      </c>
      <c r="H4545" s="94">
        <f t="shared" si="220"/>
        <v>6664</v>
      </c>
      <c r="I4545" s="7" t="s">
        <v>17519</v>
      </c>
      <c r="J4545" s="7" t="s">
        <v>272</v>
      </c>
    </row>
    <row r="4546" spans="1:10" customFormat="1" x14ac:dyDescent="0.3">
      <c r="A4546" s="17" t="s">
        <v>3882</v>
      </c>
      <c r="B4546" s="17" t="s">
        <v>3883</v>
      </c>
      <c r="C4546" s="29">
        <v>38080</v>
      </c>
      <c r="D4546" s="54">
        <v>0</v>
      </c>
      <c r="E4546" s="70">
        <v>38080</v>
      </c>
      <c r="F4546" s="120">
        <f t="shared" si="218"/>
        <v>47600</v>
      </c>
      <c r="G4546" s="94">
        <f t="shared" si="219"/>
        <v>3808</v>
      </c>
      <c r="H4546" s="94">
        <f t="shared" si="220"/>
        <v>7616</v>
      </c>
      <c r="I4546" s="7" t="s">
        <v>17519</v>
      </c>
      <c r="J4546" s="7" t="s">
        <v>272</v>
      </c>
    </row>
    <row r="4547" spans="1:10" customFormat="1" x14ac:dyDescent="0.3">
      <c r="A4547" s="17" t="s">
        <v>3884</v>
      </c>
      <c r="B4547" s="17" t="s">
        <v>3885</v>
      </c>
      <c r="C4547" s="29">
        <v>28798</v>
      </c>
      <c r="D4547" s="54">
        <v>0</v>
      </c>
      <c r="E4547" s="70">
        <v>28798</v>
      </c>
      <c r="F4547" s="120">
        <f t="shared" si="218"/>
        <v>35997.5</v>
      </c>
      <c r="G4547" s="94">
        <f t="shared" si="219"/>
        <v>2879.8</v>
      </c>
      <c r="H4547" s="94">
        <f t="shared" si="220"/>
        <v>5759.6</v>
      </c>
      <c r="I4547" s="7" t="s">
        <v>17519</v>
      </c>
      <c r="J4547" s="7" t="s">
        <v>272</v>
      </c>
    </row>
    <row r="4548" spans="1:10" customFormat="1" x14ac:dyDescent="0.3">
      <c r="A4548" s="17" t="s">
        <v>3886</v>
      </c>
      <c r="B4548" s="17" t="s">
        <v>3887</v>
      </c>
      <c r="C4548" s="29">
        <v>30940</v>
      </c>
      <c r="D4548" s="54">
        <v>0</v>
      </c>
      <c r="E4548" s="70">
        <v>40460</v>
      </c>
      <c r="F4548" s="120">
        <f t="shared" si="218"/>
        <v>50575</v>
      </c>
      <c r="G4548" s="94">
        <f t="shared" si="219"/>
        <v>4046</v>
      </c>
      <c r="H4548" s="94">
        <f t="shared" si="220"/>
        <v>8092</v>
      </c>
      <c r="I4548" s="7" t="s">
        <v>17519</v>
      </c>
      <c r="J4548" s="7" t="s">
        <v>272</v>
      </c>
    </row>
    <row r="4549" spans="1:10" customFormat="1" x14ac:dyDescent="0.3">
      <c r="A4549" s="17" t="s">
        <v>3888</v>
      </c>
      <c r="B4549" s="17" t="s">
        <v>3889</v>
      </c>
      <c r="C4549" s="29">
        <v>0</v>
      </c>
      <c r="D4549" s="54">
        <v>0</v>
      </c>
      <c r="E4549" s="70">
        <v>0</v>
      </c>
      <c r="F4549" s="120">
        <f t="shared" si="218"/>
        <v>0</v>
      </c>
      <c r="G4549" s="94">
        <f t="shared" si="219"/>
        <v>0</v>
      </c>
      <c r="H4549" s="94">
        <f t="shared" si="220"/>
        <v>0</v>
      </c>
      <c r="I4549" s="7" t="s">
        <v>17519</v>
      </c>
      <c r="J4549" s="7" t="s">
        <v>272</v>
      </c>
    </row>
    <row r="4550" spans="1:10" customFormat="1" x14ac:dyDescent="0.3">
      <c r="A4550" s="17" t="s">
        <v>3890</v>
      </c>
      <c r="B4550" s="17" t="s">
        <v>3891</v>
      </c>
      <c r="C4550" s="29">
        <v>0</v>
      </c>
      <c r="D4550" s="54">
        <v>0</v>
      </c>
      <c r="E4550" s="70">
        <v>15470</v>
      </c>
      <c r="F4550" s="120">
        <f t="shared" si="218"/>
        <v>19337.5</v>
      </c>
      <c r="G4550" s="94">
        <f t="shared" si="219"/>
        <v>1547</v>
      </c>
      <c r="H4550" s="94">
        <f t="shared" si="220"/>
        <v>3094</v>
      </c>
      <c r="I4550" s="7" t="s">
        <v>17519</v>
      </c>
      <c r="J4550" s="7" t="s">
        <v>272</v>
      </c>
    </row>
    <row r="4551" spans="1:10" customFormat="1" x14ac:dyDescent="0.3">
      <c r="A4551" s="17" t="s">
        <v>3892</v>
      </c>
      <c r="B4551" s="17" t="s">
        <v>3893</v>
      </c>
      <c r="C4551" s="29">
        <v>0</v>
      </c>
      <c r="D4551" s="54">
        <v>0</v>
      </c>
      <c r="E4551" s="70">
        <v>13090</v>
      </c>
      <c r="F4551" s="120">
        <f t="shared" si="218"/>
        <v>16362.5</v>
      </c>
      <c r="G4551" s="94">
        <f t="shared" si="219"/>
        <v>1309</v>
      </c>
      <c r="H4551" s="94">
        <f t="shared" si="220"/>
        <v>2618</v>
      </c>
      <c r="I4551" s="7" t="s">
        <v>17519</v>
      </c>
      <c r="J4551" s="7" t="s">
        <v>272</v>
      </c>
    </row>
    <row r="4552" spans="1:10" customFormat="1" x14ac:dyDescent="0.3">
      <c r="A4552" s="17" t="s">
        <v>3894</v>
      </c>
      <c r="B4552" s="17" t="s">
        <v>3895</v>
      </c>
      <c r="C4552" s="29">
        <v>0</v>
      </c>
      <c r="D4552" s="54">
        <v>0</v>
      </c>
      <c r="E4552" s="70">
        <v>0</v>
      </c>
      <c r="F4552" s="120">
        <f t="shared" si="218"/>
        <v>0</v>
      </c>
      <c r="G4552" s="94">
        <f t="shared" si="219"/>
        <v>0</v>
      </c>
      <c r="H4552" s="94">
        <f t="shared" si="220"/>
        <v>0</v>
      </c>
      <c r="I4552" s="7" t="s">
        <v>17519</v>
      </c>
      <c r="J4552" s="7" t="s">
        <v>272</v>
      </c>
    </row>
    <row r="4553" spans="1:10" customFormat="1" x14ac:dyDescent="0.3">
      <c r="A4553" s="17" t="s">
        <v>3896</v>
      </c>
      <c r="B4553" s="17" t="s">
        <v>3897</v>
      </c>
      <c r="C4553" s="29">
        <v>0</v>
      </c>
      <c r="D4553" s="54">
        <v>0</v>
      </c>
      <c r="E4553" s="70">
        <v>0</v>
      </c>
      <c r="F4553" s="120">
        <f t="shared" si="218"/>
        <v>0</v>
      </c>
      <c r="G4553" s="94">
        <f t="shared" si="219"/>
        <v>0</v>
      </c>
      <c r="H4553" s="94">
        <f t="shared" si="220"/>
        <v>0</v>
      </c>
      <c r="I4553" s="7" t="s">
        <v>17519</v>
      </c>
      <c r="J4553" s="7" t="s">
        <v>272</v>
      </c>
    </row>
    <row r="4554" spans="1:10" customFormat="1" x14ac:dyDescent="0.3">
      <c r="A4554" s="17" t="s">
        <v>3898</v>
      </c>
      <c r="B4554" s="17" t="s">
        <v>3899</v>
      </c>
      <c r="C4554" s="29">
        <v>0</v>
      </c>
      <c r="D4554" s="54">
        <v>0</v>
      </c>
      <c r="E4554" s="70">
        <v>0</v>
      </c>
      <c r="F4554" s="120">
        <f t="shared" si="218"/>
        <v>0</v>
      </c>
      <c r="G4554" s="94">
        <f t="shared" si="219"/>
        <v>0</v>
      </c>
      <c r="H4554" s="94">
        <f t="shared" si="220"/>
        <v>0</v>
      </c>
      <c r="I4554" s="7" t="s">
        <v>17519</v>
      </c>
      <c r="J4554" s="7" t="s">
        <v>272</v>
      </c>
    </row>
    <row r="4555" spans="1:10" customFormat="1" x14ac:dyDescent="0.3">
      <c r="A4555" s="17" t="s">
        <v>3900</v>
      </c>
      <c r="B4555" s="17" t="s">
        <v>3901</v>
      </c>
      <c r="C4555" s="29">
        <v>0</v>
      </c>
      <c r="D4555" s="54">
        <v>0</v>
      </c>
      <c r="E4555" s="70">
        <v>0</v>
      </c>
      <c r="F4555" s="120">
        <f t="shared" si="218"/>
        <v>0</v>
      </c>
      <c r="G4555" s="94">
        <f t="shared" si="219"/>
        <v>0</v>
      </c>
      <c r="H4555" s="94">
        <f t="shared" si="220"/>
        <v>0</v>
      </c>
      <c r="I4555" s="7" t="s">
        <v>17519</v>
      </c>
      <c r="J4555" s="7" t="s">
        <v>272</v>
      </c>
    </row>
    <row r="4556" spans="1:10" customFormat="1" x14ac:dyDescent="0.3">
      <c r="A4556" s="17" t="s">
        <v>3902</v>
      </c>
      <c r="B4556" s="17" t="s">
        <v>3903</v>
      </c>
      <c r="C4556" s="29">
        <v>0</v>
      </c>
      <c r="D4556" s="54">
        <v>0</v>
      </c>
      <c r="E4556" s="70">
        <v>0</v>
      </c>
      <c r="F4556" s="120">
        <f t="shared" si="218"/>
        <v>0</v>
      </c>
      <c r="G4556" s="94">
        <f t="shared" si="219"/>
        <v>0</v>
      </c>
      <c r="H4556" s="94">
        <f t="shared" si="220"/>
        <v>0</v>
      </c>
      <c r="I4556" s="7" t="s">
        <v>17519</v>
      </c>
      <c r="J4556" s="7" t="s">
        <v>272</v>
      </c>
    </row>
    <row r="4557" spans="1:10" customFormat="1" x14ac:dyDescent="0.3">
      <c r="A4557" s="17" t="s">
        <v>3904</v>
      </c>
      <c r="B4557" s="17" t="s">
        <v>3905</v>
      </c>
      <c r="C4557" s="29">
        <v>0</v>
      </c>
      <c r="D4557" s="54">
        <v>0</v>
      </c>
      <c r="E4557" s="70">
        <v>0</v>
      </c>
      <c r="F4557" s="120">
        <f t="shared" si="218"/>
        <v>0</v>
      </c>
      <c r="G4557" s="94">
        <f t="shared" si="219"/>
        <v>0</v>
      </c>
      <c r="H4557" s="94">
        <f t="shared" si="220"/>
        <v>0</v>
      </c>
      <c r="I4557" s="7" t="s">
        <v>17519</v>
      </c>
      <c r="J4557" s="7" t="s">
        <v>272</v>
      </c>
    </row>
    <row r="4558" spans="1:10" customFormat="1" x14ac:dyDescent="0.3">
      <c r="A4558" s="17" t="s">
        <v>3906</v>
      </c>
      <c r="B4558" s="17" t="s">
        <v>3907</v>
      </c>
      <c r="C4558" s="29">
        <v>0</v>
      </c>
      <c r="D4558" s="54">
        <v>0</v>
      </c>
      <c r="E4558" s="70">
        <v>0</v>
      </c>
      <c r="F4558" s="120">
        <f t="shared" si="218"/>
        <v>0</v>
      </c>
      <c r="G4558" s="94">
        <f t="shared" si="219"/>
        <v>0</v>
      </c>
      <c r="H4558" s="94">
        <f t="shared" si="220"/>
        <v>0</v>
      </c>
      <c r="I4558" s="7" t="s">
        <v>17519</v>
      </c>
      <c r="J4558" s="7" t="s">
        <v>272</v>
      </c>
    </row>
    <row r="4559" spans="1:10" customFormat="1" x14ac:dyDescent="0.3">
      <c r="A4559" s="17" t="s">
        <v>3908</v>
      </c>
      <c r="B4559" s="17" t="s">
        <v>3909</v>
      </c>
      <c r="C4559" s="29">
        <v>0</v>
      </c>
      <c r="D4559" s="54">
        <v>0</v>
      </c>
      <c r="E4559" s="70">
        <v>0</v>
      </c>
      <c r="F4559" s="120">
        <f t="shared" si="218"/>
        <v>0</v>
      </c>
      <c r="G4559" s="94">
        <f t="shared" si="219"/>
        <v>0</v>
      </c>
      <c r="H4559" s="94">
        <f t="shared" si="220"/>
        <v>0</v>
      </c>
      <c r="I4559" s="7" t="s">
        <v>17519</v>
      </c>
      <c r="J4559" s="7" t="s">
        <v>272</v>
      </c>
    </row>
    <row r="4560" spans="1:10" customFormat="1" x14ac:dyDescent="0.3">
      <c r="A4560" s="17" t="s">
        <v>3910</v>
      </c>
      <c r="B4560" s="17" t="s">
        <v>3911</v>
      </c>
      <c r="C4560" s="29">
        <v>0</v>
      </c>
      <c r="D4560" s="54">
        <v>0</v>
      </c>
      <c r="E4560" s="70">
        <v>0</v>
      </c>
      <c r="F4560" s="120">
        <f t="shared" si="218"/>
        <v>0</v>
      </c>
      <c r="G4560" s="94">
        <f t="shared" si="219"/>
        <v>0</v>
      </c>
      <c r="H4560" s="94">
        <f t="shared" si="220"/>
        <v>0</v>
      </c>
      <c r="I4560" s="7" t="s">
        <v>17519</v>
      </c>
      <c r="J4560" s="7" t="s">
        <v>272</v>
      </c>
    </row>
    <row r="4561" spans="1:10" customFormat="1" x14ac:dyDescent="0.3">
      <c r="A4561" s="17" t="s">
        <v>3912</v>
      </c>
      <c r="B4561" s="17" t="s">
        <v>3913</v>
      </c>
      <c r="C4561" s="29">
        <v>0</v>
      </c>
      <c r="D4561" s="54">
        <v>0</v>
      </c>
      <c r="E4561" s="70">
        <v>0</v>
      </c>
      <c r="F4561" s="120">
        <f t="shared" si="218"/>
        <v>0</v>
      </c>
      <c r="G4561" s="94">
        <f t="shared" si="219"/>
        <v>0</v>
      </c>
      <c r="H4561" s="94">
        <f t="shared" si="220"/>
        <v>0</v>
      </c>
      <c r="I4561" s="7" t="s">
        <v>17519</v>
      </c>
      <c r="J4561" s="7" t="s">
        <v>272</v>
      </c>
    </row>
    <row r="4562" spans="1:10" customFormat="1" x14ac:dyDescent="0.3">
      <c r="A4562" s="17" t="s">
        <v>3914</v>
      </c>
      <c r="B4562" s="17" t="s">
        <v>3915</v>
      </c>
      <c r="C4562" s="29">
        <v>0</v>
      </c>
      <c r="D4562" s="54">
        <v>0</v>
      </c>
      <c r="E4562" s="70">
        <v>0</v>
      </c>
      <c r="F4562" s="120">
        <f t="shared" si="218"/>
        <v>0</v>
      </c>
      <c r="G4562" s="94">
        <f t="shared" si="219"/>
        <v>0</v>
      </c>
      <c r="H4562" s="94">
        <f t="shared" si="220"/>
        <v>0</v>
      </c>
      <c r="I4562" s="7" t="s">
        <v>17519</v>
      </c>
      <c r="J4562" s="7" t="s">
        <v>272</v>
      </c>
    </row>
    <row r="4563" spans="1:10" customFormat="1" x14ac:dyDescent="0.3">
      <c r="A4563" s="17" t="s">
        <v>3916</v>
      </c>
      <c r="B4563" s="17" t="s">
        <v>3917</v>
      </c>
      <c r="C4563" s="29">
        <v>0</v>
      </c>
      <c r="D4563" s="54">
        <v>0</v>
      </c>
      <c r="E4563" s="70">
        <v>30226</v>
      </c>
      <c r="F4563" s="120">
        <f t="shared" si="218"/>
        <v>37782.5</v>
      </c>
      <c r="G4563" s="94">
        <f t="shared" si="219"/>
        <v>3022.6000000000004</v>
      </c>
      <c r="H4563" s="94">
        <f t="shared" si="220"/>
        <v>6045.2000000000007</v>
      </c>
      <c r="I4563" s="7" t="s">
        <v>17519</v>
      </c>
      <c r="J4563" s="7" t="s">
        <v>272</v>
      </c>
    </row>
    <row r="4564" spans="1:10" customFormat="1" x14ac:dyDescent="0.3">
      <c r="A4564" s="17" t="s">
        <v>3918</v>
      </c>
      <c r="B4564" s="17" t="s">
        <v>3919</v>
      </c>
      <c r="C4564" s="29">
        <v>0</v>
      </c>
      <c r="D4564" s="54">
        <v>0</v>
      </c>
      <c r="E4564" s="70">
        <v>0</v>
      </c>
      <c r="F4564" s="120">
        <f t="shared" si="218"/>
        <v>0</v>
      </c>
      <c r="G4564" s="94">
        <f t="shared" si="219"/>
        <v>0</v>
      </c>
      <c r="H4564" s="94">
        <f t="shared" si="220"/>
        <v>0</v>
      </c>
      <c r="I4564" s="7" t="s">
        <v>17519</v>
      </c>
      <c r="J4564" s="7" t="s">
        <v>272</v>
      </c>
    </row>
    <row r="4565" spans="1:10" customFormat="1" x14ac:dyDescent="0.3">
      <c r="A4565" s="17" t="s">
        <v>3920</v>
      </c>
      <c r="B4565" s="17" t="s">
        <v>3921</v>
      </c>
      <c r="C4565" s="29">
        <v>0</v>
      </c>
      <c r="D4565" s="54">
        <v>0</v>
      </c>
      <c r="E4565" s="70">
        <v>37128</v>
      </c>
      <c r="F4565" s="120">
        <f t="shared" si="218"/>
        <v>46410</v>
      </c>
      <c r="G4565" s="94">
        <f t="shared" si="219"/>
        <v>3712.8</v>
      </c>
      <c r="H4565" s="94">
        <f t="shared" si="220"/>
        <v>7425.6</v>
      </c>
      <c r="I4565" s="7" t="s">
        <v>17519</v>
      </c>
      <c r="J4565" s="7" t="s">
        <v>272</v>
      </c>
    </row>
    <row r="4566" spans="1:10" customFormat="1" x14ac:dyDescent="0.3">
      <c r="A4566" s="17" t="s">
        <v>3922</v>
      </c>
      <c r="B4566" s="17" t="s">
        <v>3923</v>
      </c>
      <c r="C4566" s="29">
        <v>42840</v>
      </c>
      <c r="D4566" s="54">
        <v>0</v>
      </c>
      <c r="E4566" s="70">
        <v>42840</v>
      </c>
      <c r="F4566" s="120">
        <f t="shared" si="218"/>
        <v>53550</v>
      </c>
      <c r="G4566" s="94">
        <f t="shared" si="219"/>
        <v>4284</v>
      </c>
      <c r="H4566" s="94">
        <f t="shared" si="220"/>
        <v>8568</v>
      </c>
      <c r="I4566" s="7" t="s">
        <v>17519</v>
      </c>
      <c r="J4566" s="7" t="s">
        <v>272</v>
      </c>
    </row>
    <row r="4567" spans="1:10" customFormat="1" x14ac:dyDescent="0.3">
      <c r="A4567" s="17" t="s">
        <v>3924</v>
      </c>
      <c r="B4567" s="17" t="s">
        <v>3925</v>
      </c>
      <c r="C4567" s="29">
        <v>0</v>
      </c>
      <c r="D4567" s="54">
        <v>0</v>
      </c>
      <c r="E4567" s="70">
        <v>0</v>
      </c>
      <c r="F4567" s="120">
        <f t="shared" si="218"/>
        <v>0</v>
      </c>
      <c r="G4567" s="94">
        <f t="shared" si="219"/>
        <v>0</v>
      </c>
      <c r="H4567" s="94">
        <f t="shared" si="220"/>
        <v>0</v>
      </c>
      <c r="I4567" s="7" t="s">
        <v>17519</v>
      </c>
      <c r="J4567" s="7" t="s">
        <v>272</v>
      </c>
    </row>
    <row r="4568" spans="1:10" customFormat="1" x14ac:dyDescent="0.3">
      <c r="A4568" s="17" t="s">
        <v>3926</v>
      </c>
      <c r="B4568" s="17" t="s">
        <v>3927</v>
      </c>
      <c r="C4568" s="29">
        <v>19040</v>
      </c>
      <c r="D4568" s="54">
        <v>0</v>
      </c>
      <c r="E4568" s="70">
        <v>19040</v>
      </c>
      <c r="F4568" s="120">
        <f t="shared" si="218"/>
        <v>23800</v>
      </c>
      <c r="G4568" s="94">
        <f t="shared" si="219"/>
        <v>1904</v>
      </c>
      <c r="H4568" s="94">
        <f t="shared" si="220"/>
        <v>3808</v>
      </c>
      <c r="I4568" s="7" t="s">
        <v>17519</v>
      </c>
      <c r="J4568" s="7" t="s">
        <v>272</v>
      </c>
    </row>
    <row r="4569" spans="1:10" customFormat="1" x14ac:dyDescent="0.3">
      <c r="A4569" s="17" t="s">
        <v>3928</v>
      </c>
      <c r="B4569" s="17" t="s">
        <v>3929</v>
      </c>
      <c r="C4569" s="29">
        <v>0</v>
      </c>
      <c r="D4569" s="54">
        <v>0</v>
      </c>
      <c r="E4569" s="70">
        <v>26180</v>
      </c>
      <c r="F4569" s="120">
        <f t="shared" si="218"/>
        <v>32725</v>
      </c>
      <c r="G4569" s="94">
        <f t="shared" si="219"/>
        <v>2618</v>
      </c>
      <c r="H4569" s="94">
        <f t="shared" si="220"/>
        <v>5236</v>
      </c>
      <c r="I4569" s="7" t="s">
        <v>17519</v>
      </c>
      <c r="J4569" s="7" t="s">
        <v>272</v>
      </c>
    </row>
    <row r="4570" spans="1:10" customFormat="1" x14ac:dyDescent="0.3">
      <c r="A4570" s="17" t="s">
        <v>3930</v>
      </c>
      <c r="B4570" s="17" t="s">
        <v>3931</v>
      </c>
      <c r="C4570" s="29">
        <v>25500</v>
      </c>
      <c r="D4570" s="54">
        <v>0</v>
      </c>
      <c r="E4570" s="70">
        <v>26180</v>
      </c>
      <c r="F4570" s="120">
        <f t="shared" si="218"/>
        <v>32725</v>
      </c>
      <c r="G4570" s="94">
        <f t="shared" si="219"/>
        <v>2618</v>
      </c>
      <c r="H4570" s="94">
        <f t="shared" si="220"/>
        <v>5236</v>
      </c>
      <c r="I4570" s="7" t="s">
        <v>17519</v>
      </c>
      <c r="J4570" s="7" t="s">
        <v>272</v>
      </c>
    </row>
    <row r="4571" spans="1:10" customFormat="1" x14ac:dyDescent="0.3">
      <c r="A4571" s="17" t="s">
        <v>3932</v>
      </c>
      <c r="B4571" s="17" t="s">
        <v>3933</v>
      </c>
      <c r="C4571" s="29">
        <v>27370</v>
      </c>
      <c r="D4571" s="54">
        <v>0</v>
      </c>
      <c r="E4571" s="70">
        <v>28560</v>
      </c>
      <c r="F4571" s="120">
        <f t="shared" si="218"/>
        <v>35700</v>
      </c>
      <c r="G4571" s="94">
        <f t="shared" si="219"/>
        <v>2856</v>
      </c>
      <c r="H4571" s="94">
        <f t="shared" si="220"/>
        <v>5712</v>
      </c>
      <c r="I4571" s="7" t="s">
        <v>17519</v>
      </c>
      <c r="J4571" s="7" t="s">
        <v>272</v>
      </c>
    </row>
    <row r="4572" spans="1:10" customFormat="1" x14ac:dyDescent="0.3">
      <c r="A4572" s="17" t="s">
        <v>3934</v>
      </c>
      <c r="B4572" s="17" t="s">
        <v>3935</v>
      </c>
      <c r="C4572" s="29">
        <v>28736.3</v>
      </c>
      <c r="D4572" s="54">
        <v>0</v>
      </c>
      <c r="E4572" s="70">
        <v>30940</v>
      </c>
      <c r="F4572" s="120">
        <f t="shared" si="218"/>
        <v>38675</v>
      </c>
      <c r="G4572" s="94">
        <f t="shared" si="219"/>
        <v>3094</v>
      </c>
      <c r="H4572" s="94">
        <f t="shared" si="220"/>
        <v>6188</v>
      </c>
      <c r="I4572" s="7" t="s">
        <v>17519</v>
      </c>
      <c r="J4572" s="7" t="s">
        <v>272</v>
      </c>
    </row>
    <row r="4573" spans="1:10" customFormat="1" x14ac:dyDescent="0.3">
      <c r="A4573" s="17" t="s">
        <v>3936</v>
      </c>
      <c r="B4573" s="17" t="s">
        <v>3937</v>
      </c>
      <c r="C4573" s="29">
        <v>0</v>
      </c>
      <c r="D4573" s="54">
        <v>0</v>
      </c>
      <c r="E4573" s="70">
        <v>0</v>
      </c>
      <c r="F4573" s="120">
        <f t="shared" si="218"/>
        <v>0</v>
      </c>
      <c r="G4573" s="94">
        <f t="shared" si="219"/>
        <v>0</v>
      </c>
      <c r="H4573" s="94">
        <f t="shared" si="220"/>
        <v>0</v>
      </c>
      <c r="I4573" s="7" t="s">
        <v>17519</v>
      </c>
      <c r="J4573" s="7" t="s">
        <v>272</v>
      </c>
    </row>
    <row r="4574" spans="1:10" customFormat="1" x14ac:dyDescent="0.3">
      <c r="A4574" s="17" t="s">
        <v>3938</v>
      </c>
      <c r="B4574" s="17" t="s">
        <v>3939</v>
      </c>
      <c r="C4574" s="29">
        <v>17374</v>
      </c>
      <c r="D4574" s="54">
        <v>0</v>
      </c>
      <c r="E4574" s="70">
        <v>17374</v>
      </c>
      <c r="F4574" s="120">
        <f t="shared" si="218"/>
        <v>21717.5</v>
      </c>
      <c r="G4574" s="94">
        <f t="shared" si="219"/>
        <v>1737.4</v>
      </c>
      <c r="H4574" s="94">
        <f t="shared" si="220"/>
        <v>3474.8</v>
      </c>
      <c r="I4574" s="7" t="s">
        <v>17519</v>
      </c>
      <c r="J4574" s="7" t="s">
        <v>272</v>
      </c>
    </row>
    <row r="4575" spans="1:10" customFormat="1" x14ac:dyDescent="0.3">
      <c r="A4575" s="17" t="s">
        <v>3940</v>
      </c>
      <c r="B4575" s="17" t="s">
        <v>3941</v>
      </c>
      <c r="C4575" s="29">
        <v>19555.669999999998</v>
      </c>
      <c r="D4575" s="54">
        <v>0</v>
      </c>
      <c r="E4575" s="70">
        <v>20111</v>
      </c>
      <c r="F4575" s="120">
        <f t="shared" si="218"/>
        <v>25138.75</v>
      </c>
      <c r="G4575" s="94">
        <f t="shared" si="219"/>
        <v>2011.1000000000001</v>
      </c>
      <c r="H4575" s="94">
        <f t="shared" si="220"/>
        <v>4022.2000000000003</v>
      </c>
      <c r="I4575" s="7" t="s">
        <v>17519</v>
      </c>
      <c r="J4575" s="7" t="s">
        <v>272</v>
      </c>
    </row>
    <row r="4576" spans="1:10" customFormat="1" x14ac:dyDescent="0.3">
      <c r="A4576" s="17" t="s">
        <v>3942</v>
      </c>
      <c r="B4576" s="17" t="s">
        <v>3943</v>
      </c>
      <c r="C4576" s="29">
        <v>0</v>
      </c>
      <c r="D4576" s="54">
        <v>0</v>
      </c>
      <c r="E4576" s="70">
        <v>0</v>
      </c>
      <c r="F4576" s="120">
        <f t="shared" si="218"/>
        <v>0</v>
      </c>
      <c r="G4576" s="94">
        <f t="shared" si="219"/>
        <v>0</v>
      </c>
      <c r="H4576" s="94">
        <f t="shared" si="220"/>
        <v>0</v>
      </c>
      <c r="I4576" s="7" t="s">
        <v>17519</v>
      </c>
      <c r="J4576" s="7" t="s">
        <v>272</v>
      </c>
    </row>
    <row r="4577" spans="1:10" customFormat="1" x14ac:dyDescent="0.3">
      <c r="A4577" s="17" t="s">
        <v>3944</v>
      </c>
      <c r="B4577" s="17" t="s">
        <v>3945</v>
      </c>
      <c r="C4577" s="29">
        <v>0</v>
      </c>
      <c r="D4577" s="54">
        <v>0</v>
      </c>
      <c r="E4577" s="70">
        <v>0</v>
      </c>
      <c r="F4577" s="120">
        <f t="shared" si="218"/>
        <v>0</v>
      </c>
      <c r="G4577" s="94">
        <f t="shared" si="219"/>
        <v>0</v>
      </c>
      <c r="H4577" s="94">
        <f t="shared" si="220"/>
        <v>0</v>
      </c>
      <c r="I4577" s="7" t="s">
        <v>17519</v>
      </c>
      <c r="J4577" s="7" t="s">
        <v>272</v>
      </c>
    </row>
    <row r="4578" spans="1:10" customFormat="1" x14ac:dyDescent="0.3">
      <c r="A4578" s="17" t="s">
        <v>3946</v>
      </c>
      <c r="B4578" s="17" t="s">
        <v>3947</v>
      </c>
      <c r="C4578" s="29">
        <v>0</v>
      </c>
      <c r="D4578" s="54">
        <v>0</v>
      </c>
      <c r="E4578" s="70">
        <v>0</v>
      </c>
      <c r="F4578" s="120">
        <f t="shared" si="218"/>
        <v>0</v>
      </c>
      <c r="G4578" s="94">
        <f t="shared" si="219"/>
        <v>0</v>
      </c>
      <c r="H4578" s="94">
        <f t="shared" si="220"/>
        <v>0</v>
      </c>
      <c r="I4578" s="7" t="s">
        <v>17519</v>
      </c>
      <c r="J4578" s="7" t="s">
        <v>272</v>
      </c>
    </row>
    <row r="4579" spans="1:10" customFormat="1" x14ac:dyDescent="0.3">
      <c r="A4579" s="17" t="s">
        <v>3948</v>
      </c>
      <c r="B4579" s="17" t="s">
        <v>3949</v>
      </c>
      <c r="C4579" s="29">
        <v>0</v>
      </c>
      <c r="D4579" s="54">
        <v>0</v>
      </c>
      <c r="E4579" s="70">
        <v>0</v>
      </c>
      <c r="F4579" s="120">
        <f t="shared" ref="F4579:F4642" si="221">IF(E4579&gt;0,+E4579,IF(D4579&gt;0,+D4579,IF(C4579&gt;0,+C4579,0)))*1.25</f>
        <v>0</v>
      </c>
      <c r="G4579" s="94">
        <f t="shared" ref="G4579:G4642" si="222">(F4579/1.25)*0.1</f>
        <v>0</v>
      </c>
      <c r="H4579" s="94">
        <f t="shared" ref="H4579:H4642" si="223">(F4579/1.25)*0.2</f>
        <v>0</v>
      </c>
      <c r="I4579" s="7" t="s">
        <v>17519</v>
      </c>
      <c r="J4579" s="7" t="s">
        <v>272</v>
      </c>
    </row>
    <row r="4580" spans="1:10" customFormat="1" x14ac:dyDescent="0.3">
      <c r="A4580" s="17" t="s">
        <v>3950</v>
      </c>
      <c r="B4580" s="17" t="s">
        <v>3951</v>
      </c>
      <c r="C4580" s="29">
        <v>0</v>
      </c>
      <c r="D4580" s="54">
        <v>0</v>
      </c>
      <c r="E4580" s="70">
        <v>29750</v>
      </c>
      <c r="F4580" s="120">
        <f t="shared" si="221"/>
        <v>37187.5</v>
      </c>
      <c r="G4580" s="94">
        <f t="shared" si="222"/>
        <v>2975</v>
      </c>
      <c r="H4580" s="94">
        <f t="shared" si="223"/>
        <v>5950</v>
      </c>
      <c r="I4580" s="7" t="s">
        <v>17519</v>
      </c>
      <c r="J4580" s="7" t="s">
        <v>272</v>
      </c>
    </row>
    <row r="4581" spans="1:10" customFormat="1" x14ac:dyDescent="0.3">
      <c r="A4581" s="17" t="s">
        <v>3952</v>
      </c>
      <c r="B4581" s="17" t="s">
        <v>3953</v>
      </c>
      <c r="C4581" s="29">
        <v>0</v>
      </c>
      <c r="D4581" s="54">
        <v>0</v>
      </c>
      <c r="E4581" s="70">
        <v>0</v>
      </c>
      <c r="F4581" s="120">
        <f t="shared" si="221"/>
        <v>0</v>
      </c>
      <c r="G4581" s="94">
        <f t="shared" si="222"/>
        <v>0</v>
      </c>
      <c r="H4581" s="94">
        <f t="shared" si="223"/>
        <v>0</v>
      </c>
      <c r="I4581" s="7" t="s">
        <v>17519</v>
      </c>
      <c r="J4581" s="7" t="s">
        <v>272</v>
      </c>
    </row>
    <row r="4582" spans="1:10" customFormat="1" x14ac:dyDescent="0.3">
      <c r="A4582" s="17" t="s">
        <v>3954</v>
      </c>
      <c r="B4582" s="17" t="s">
        <v>3955</v>
      </c>
      <c r="C4582" s="29">
        <v>0</v>
      </c>
      <c r="D4582" s="54">
        <v>0</v>
      </c>
      <c r="E4582" s="70">
        <v>190400</v>
      </c>
      <c r="F4582" s="120">
        <f t="shared" si="221"/>
        <v>238000</v>
      </c>
      <c r="G4582" s="94">
        <f t="shared" si="222"/>
        <v>19040</v>
      </c>
      <c r="H4582" s="94">
        <f t="shared" si="223"/>
        <v>38080</v>
      </c>
      <c r="I4582" s="7" t="s">
        <v>17519</v>
      </c>
      <c r="J4582" s="7" t="s">
        <v>272</v>
      </c>
    </row>
    <row r="4583" spans="1:10" customFormat="1" x14ac:dyDescent="0.3">
      <c r="A4583" s="17" t="s">
        <v>3956</v>
      </c>
      <c r="B4583" s="17" t="s">
        <v>3957</v>
      </c>
      <c r="C4583" s="29">
        <v>249900</v>
      </c>
      <c r="D4583" s="54">
        <v>0</v>
      </c>
      <c r="E4583" s="70">
        <v>249900</v>
      </c>
      <c r="F4583" s="120">
        <f t="shared" si="221"/>
        <v>312375</v>
      </c>
      <c r="G4583" s="94">
        <f t="shared" si="222"/>
        <v>24990</v>
      </c>
      <c r="H4583" s="94">
        <f t="shared" si="223"/>
        <v>49980</v>
      </c>
      <c r="I4583" s="7" t="s">
        <v>17519</v>
      </c>
      <c r="J4583" s="7" t="s">
        <v>272</v>
      </c>
    </row>
    <row r="4584" spans="1:10" customFormat="1" x14ac:dyDescent="0.3">
      <c r="A4584" s="17" t="s">
        <v>3958</v>
      </c>
      <c r="B4584" s="17" t="s">
        <v>3959</v>
      </c>
      <c r="C4584" s="29">
        <v>0</v>
      </c>
      <c r="D4584" s="54">
        <v>0</v>
      </c>
      <c r="E4584" s="70">
        <v>0</v>
      </c>
      <c r="F4584" s="120">
        <f t="shared" si="221"/>
        <v>0</v>
      </c>
      <c r="G4584" s="94">
        <f t="shared" si="222"/>
        <v>0</v>
      </c>
      <c r="H4584" s="94">
        <f t="shared" si="223"/>
        <v>0</v>
      </c>
      <c r="I4584" s="7" t="s">
        <v>17519</v>
      </c>
      <c r="J4584" s="7" t="s">
        <v>272</v>
      </c>
    </row>
    <row r="4585" spans="1:10" customFormat="1" x14ac:dyDescent="0.3">
      <c r="A4585" s="17" t="s">
        <v>3960</v>
      </c>
      <c r="B4585" s="17" t="s">
        <v>3961</v>
      </c>
      <c r="C4585" s="29">
        <v>92820</v>
      </c>
      <c r="D4585" s="54">
        <v>0</v>
      </c>
      <c r="E4585" s="70">
        <v>92820</v>
      </c>
      <c r="F4585" s="120">
        <f t="shared" si="221"/>
        <v>116025</v>
      </c>
      <c r="G4585" s="94">
        <f t="shared" si="222"/>
        <v>9282</v>
      </c>
      <c r="H4585" s="94">
        <f t="shared" si="223"/>
        <v>18564</v>
      </c>
      <c r="I4585" s="7" t="s">
        <v>17519</v>
      </c>
      <c r="J4585" s="7" t="s">
        <v>272</v>
      </c>
    </row>
    <row r="4586" spans="1:10" customFormat="1" x14ac:dyDescent="0.3">
      <c r="A4586" s="17" t="s">
        <v>3962</v>
      </c>
      <c r="B4586" s="17" t="s">
        <v>3963</v>
      </c>
      <c r="C4586" s="29">
        <v>0</v>
      </c>
      <c r="D4586" s="54">
        <v>0</v>
      </c>
      <c r="E4586" s="70">
        <v>47005</v>
      </c>
      <c r="F4586" s="120">
        <f t="shared" si="221"/>
        <v>58756.25</v>
      </c>
      <c r="G4586" s="94">
        <f t="shared" si="222"/>
        <v>4700.5</v>
      </c>
      <c r="H4586" s="94">
        <f t="shared" si="223"/>
        <v>9401</v>
      </c>
      <c r="I4586" s="7" t="s">
        <v>17519</v>
      </c>
      <c r="J4586" s="7" t="s">
        <v>272</v>
      </c>
    </row>
    <row r="4587" spans="1:10" customFormat="1" x14ac:dyDescent="0.3">
      <c r="A4587" s="17" t="s">
        <v>3964</v>
      </c>
      <c r="B4587" s="17" t="s">
        <v>3965</v>
      </c>
      <c r="C4587" s="29">
        <v>0</v>
      </c>
      <c r="D4587" s="54">
        <v>0</v>
      </c>
      <c r="E4587" s="70">
        <v>35700</v>
      </c>
      <c r="F4587" s="120">
        <f t="shared" si="221"/>
        <v>44625</v>
      </c>
      <c r="G4587" s="94">
        <f t="shared" si="222"/>
        <v>3570</v>
      </c>
      <c r="H4587" s="94">
        <f t="shared" si="223"/>
        <v>7140</v>
      </c>
      <c r="I4587" s="7" t="s">
        <v>17519</v>
      </c>
      <c r="J4587" s="7" t="s">
        <v>272</v>
      </c>
    </row>
    <row r="4588" spans="1:10" customFormat="1" x14ac:dyDescent="0.3">
      <c r="A4588" s="17" t="s">
        <v>3966</v>
      </c>
      <c r="B4588" s="17" t="s">
        <v>3967</v>
      </c>
      <c r="C4588" s="29">
        <v>22411.67</v>
      </c>
      <c r="D4588" s="54">
        <v>0</v>
      </c>
      <c r="E4588" s="70">
        <v>38675</v>
      </c>
      <c r="F4588" s="120">
        <f t="shared" si="221"/>
        <v>48343.75</v>
      </c>
      <c r="G4588" s="94">
        <f t="shared" si="222"/>
        <v>3867.5</v>
      </c>
      <c r="H4588" s="94">
        <f t="shared" si="223"/>
        <v>7735</v>
      </c>
      <c r="I4588" s="7" t="s">
        <v>17519</v>
      </c>
      <c r="J4588" s="7" t="s">
        <v>272</v>
      </c>
    </row>
    <row r="4589" spans="1:10" customFormat="1" x14ac:dyDescent="0.3">
      <c r="A4589" s="17" t="s">
        <v>3968</v>
      </c>
      <c r="B4589" s="17" t="s">
        <v>3969</v>
      </c>
      <c r="C4589" s="29">
        <v>0</v>
      </c>
      <c r="D4589" s="54">
        <v>0</v>
      </c>
      <c r="E4589" s="70">
        <v>0</v>
      </c>
      <c r="F4589" s="120">
        <f t="shared" si="221"/>
        <v>0</v>
      </c>
      <c r="G4589" s="94">
        <f t="shared" si="222"/>
        <v>0</v>
      </c>
      <c r="H4589" s="94">
        <f t="shared" si="223"/>
        <v>0</v>
      </c>
      <c r="I4589" s="7" t="s">
        <v>17519</v>
      </c>
      <c r="J4589" s="7" t="s">
        <v>272</v>
      </c>
    </row>
    <row r="4590" spans="1:10" customFormat="1" x14ac:dyDescent="0.3">
      <c r="A4590" s="17" t="s">
        <v>3970</v>
      </c>
      <c r="B4590" s="17" t="s">
        <v>3971</v>
      </c>
      <c r="C4590" s="29">
        <v>0</v>
      </c>
      <c r="D4590" s="54">
        <v>0</v>
      </c>
      <c r="E4590" s="70">
        <v>0</v>
      </c>
      <c r="F4590" s="120">
        <f t="shared" si="221"/>
        <v>0</v>
      </c>
      <c r="G4590" s="94">
        <f t="shared" si="222"/>
        <v>0</v>
      </c>
      <c r="H4590" s="94">
        <f t="shared" si="223"/>
        <v>0</v>
      </c>
      <c r="I4590" s="7" t="s">
        <v>17519</v>
      </c>
      <c r="J4590" s="7" t="s">
        <v>272</v>
      </c>
    </row>
    <row r="4591" spans="1:10" customFormat="1" x14ac:dyDescent="0.3">
      <c r="A4591" s="17" t="s">
        <v>3972</v>
      </c>
      <c r="B4591" s="17" t="s">
        <v>3973</v>
      </c>
      <c r="C4591" s="29">
        <v>0</v>
      </c>
      <c r="D4591" s="54">
        <v>0</v>
      </c>
      <c r="E4591" s="70">
        <v>0</v>
      </c>
      <c r="F4591" s="120">
        <f t="shared" si="221"/>
        <v>0</v>
      </c>
      <c r="G4591" s="94">
        <f t="shared" si="222"/>
        <v>0</v>
      </c>
      <c r="H4591" s="94">
        <f t="shared" si="223"/>
        <v>0</v>
      </c>
      <c r="I4591" s="7" t="s">
        <v>17519</v>
      </c>
      <c r="J4591" s="7" t="s">
        <v>272</v>
      </c>
    </row>
    <row r="4592" spans="1:10" customFormat="1" x14ac:dyDescent="0.3">
      <c r="A4592" s="17" t="s">
        <v>3974</v>
      </c>
      <c r="B4592" s="17" t="s">
        <v>3975</v>
      </c>
      <c r="C4592" s="29">
        <v>0</v>
      </c>
      <c r="D4592" s="54">
        <v>0</v>
      </c>
      <c r="E4592" s="70">
        <v>0</v>
      </c>
      <c r="F4592" s="120">
        <f t="shared" si="221"/>
        <v>0</v>
      </c>
      <c r="G4592" s="94">
        <f t="shared" si="222"/>
        <v>0</v>
      </c>
      <c r="H4592" s="94">
        <f t="shared" si="223"/>
        <v>0</v>
      </c>
      <c r="I4592" s="7" t="s">
        <v>17519</v>
      </c>
      <c r="J4592" s="7" t="s">
        <v>272</v>
      </c>
    </row>
    <row r="4593" spans="1:10" customFormat="1" x14ac:dyDescent="0.3">
      <c r="A4593" s="17" t="s">
        <v>3976</v>
      </c>
      <c r="B4593" s="17" t="s">
        <v>3977</v>
      </c>
      <c r="C4593" s="30">
        <v>0</v>
      </c>
      <c r="D4593" s="56">
        <v>0</v>
      </c>
      <c r="E4593" s="70">
        <v>0</v>
      </c>
      <c r="F4593" s="120">
        <f t="shared" si="221"/>
        <v>0</v>
      </c>
      <c r="G4593" s="94">
        <f t="shared" si="222"/>
        <v>0</v>
      </c>
      <c r="H4593" s="94">
        <f t="shared" si="223"/>
        <v>0</v>
      </c>
      <c r="I4593" s="7" t="s">
        <v>17519</v>
      </c>
      <c r="J4593" s="7" t="s">
        <v>272</v>
      </c>
    </row>
    <row r="4594" spans="1:10" customFormat="1" x14ac:dyDescent="0.3">
      <c r="A4594" s="17" t="s">
        <v>3978</v>
      </c>
      <c r="B4594" s="17" t="s">
        <v>3979</v>
      </c>
      <c r="C4594" s="29">
        <v>0</v>
      </c>
      <c r="D4594" s="54">
        <v>0</v>
      </c>
      <c r="E4594" s="70">
        <v>0</v>
      </c>
      <c r="F4594" s="120">
        <f t="shared" si="221"/>
        <v>0</v>
      </c>
      <c r="G4594" s="94">
        <f t="shared" si="222"/>
        <v>0</v>
      </c>
      <c r="H4594" s="94">
        <f t="shared" si="223"/>
        <v>0</v>
      </c>
      <c r="I4594" s="7" t="s">
        <v>17519</v>
      </c>
      <c r="J4594" s="7" t="s">
        <v>272</v>
      </c>
    </row>
    <row r="4595" spans="1:10" customFormat="1" x14ac:dyDescent="0.3">
      <c r="A4595" s="17" t="s">
        <v>3980</v>
      </c>
      <c r="B4595" s="17" t="s">
        <v>3981</v>
      </c>
      <c r="C4595" s="29">
        <v>0</v>
      </c>
      <c r="D4595" s="54">
        <v>0</v>
      </c>
      <c r="E4595" s="70">
        <v>0</v>
      </c>
      <c r="F4595" s="120">
        <f t="shared" si="221"/>
        <v>0</v>
      </c>
      <c r="G4595" s="94">
        <f t="shared" si="222"/>
        <v>0</v>
      </c>
      <c r="H4595" s="94">
        <f t="shared" si="223"/>
        <v>0</v>
      </c>
      <c r="I4595" s="7" t="s">
        <v>17519</v>
      </c>
      <c r="J4595" s="7" t="s">
        <v>272</v>
      </c>
    </row>
    <row r="4596" spans="1:10" customFormat="1" x14ac:dyDescent="0.3">
      <c r="A4596" s="17" t="s">
        <v>3982</v>
      </c>
      <c r="B4596" s="17" t="s">
        <v>3983</v>
      </c>
      <c r="C4596" s="29">
        <v>0</v>
      </c>
      <c r="D4596" s="54">
        <v>0</v>
      </c>
      <c r="E4596" s="70">
        <v>0</v>
      </c>
      <c r="F4596" s="120">
        <f t="shared" si="221"/>
        <v>0</v>
      </c>
      <c r="G4596" s="94">
        <f t="shared" si="222"/>
        <v>0</v>
      </c>
      <c r="H4596" s="94">
        <f t="shared" si="223"/>
        <v>0</v>
      </c>
      <c r="I4596" s="7" t="s">
        <v>17519</v>
      </c>
      <c r="J4596" s="7" t="s">
        <v>272</v>
      </c>
    </row>
    <row r="4597" spans="1:10" customFormat="1" x14ac:dyDescent="0.3">
      <c r="A4597" s="17" t="s">
        <v>3984</v>
      </c>
      <c r="B4597" s="17" t="s">
        <v>3985</v>
      </c>
      <c r="C4597" s="29">
        <v>0</v>
      </c>
      <c r="D4597" s="54">
        <v>0</v>
      </c>
      <c r="E4597" s="70">
        <v>0</v>
      </c>
      <c r="F4597" s="120">
        <f t="shared" si="221"/>
        <v>0</v>
      </c>
      <c r="G4597" s="94">
        <f t="shared" si="222"/>
        <v>0</v>
      </c>
      <c r="H4597" s="94">
        <f t="shared" si="223"/>
        <v>0</v>
      </c>
      <c r="I4597" s="7" t="s">
        <v>17519</v>
      </c>
      <c r="J4597" s="7" t="s">
        <v>272</v>
      </c>
    </row>
    <row r="4598" spans="1:10" customFormat="1" x14ac:dyDescent="0.3">
      <c r="A4598" s="17" t="s">
        <v>3986</v>
      </c>
      <c r="B4598" s="17" t="s">
        <v>3987</v>
      </c>
      <c r="C4598" s="29">
        <v>0</v>
      </c>
      <c r="D4598" s="54">
        <v>0</v>
      </c>
      <c r="E4598" s="70">
        <v>0</v>
      </c>
      <c r="F4598" s="120">
        <f t="shared" si="221"/>
        <v>0</v>
      </c>
      <c r="G4598" s="94">
        <f t="shared" si="222"/>
        <v>0</v>
      </c>
      <c r="H4598" s="94">
        <f t="shared" si="223"/>
        <v>0</v>
      </c>
      <c r="I4598" s="7" t="s">
        <v>17519</v>
      </c>
      <c r="J4598" s="7" t="s">
        <v>272</v>
      </c>
    </row>
    <row r="4599" spans="1:10" customFormat="1" x14ac:dyDescent="0.3">
      <c r="A4599" s="17" t="s">
        <v>3988</v>
      </c>
      <c r="B4599" s="17" t="s">
        <v>3989</v>
      </c>
      <c r="C4599" s="29">
        <v>0</v>
      </c>
      <c r="D4599" s="54">
        <v>0</v>
      </c>
      <c r="E4599" s="70">
        <v>55930</v>
      </c>
      <c r="F4599" s="120">
        <f t="shared" si="221"/>
        <v>69912.5</v>
      </c>
      <c r="G4599" s="94">
        <f t="shared" si="222"/>
        <v>5593</v>
      </c>
      <c r="H4599" s="94">
        <f t="shared" si="223"/>
        <v>11186</v>
      </c>
      <c r="I4599" s="7" t="s">
        <v>17519</v>
      </c>
      <c r="J4599" s="7" t="s">
        <v>272</v>
      </c>
    </row>
    <row r="4600" spans="1:10" customFormat="1" x14ac:dyDescent="0.3">
      <c r="A4600" s="17" t="s">
        <v>3990</v>
      </c>
      <c r="B4600" s="17" t="s">
        <v>3991</v>
      </c>
      <c r="C4600" s="29">
        <v>0</v>
      </c>
      <c r="D4600" s="54">
        <v>0</v>
      </c>
      <c r="E4600" s="70">
        <v>61880</v>
      </c>
      <c r="F4600" s="120">
        <f t="shared" si="221"/>
        <v>77350</v>
      </c>
      <c r="G4600" s="94">
        <f t="shared" si="222"/>
        <v>6188</v>
      </c>
      <c r="H4600" s="94">
        <f t="shared" si="223"/>
        <v>12376</v>
      </c>
      <c r="I4600" s="7" t="s">
        <v>17519</v>
      </c>
      <c r="J4600" s="7" t="s">
        <v>272</v>
      </c>
    </row>
    <row r="4601" spans="1:10" customFormat="1" x14ac:dyDescent="0.3">
      <c r="A4601" s="17" t="s">
        <v>3992</v>
      </c>
      <c r="B4601" s="17" t="s">
        <v>3993</v>
      </c>
      <c r="C4601" s="29">
        <v>0</v>
      </c>
      <c r="D4601" s="54">
        <v>0</v>
      </c>
      <c r="E4601" s="70">
        <v>34510</v>
      </c>
      <c r="F4601" s="120">
        <f t="shared" si="221"/>
        <v>43137.5</v>
      </c>
      <c r="G4601" s="94">
        <f t="shared" si="222"/>
        <v>3451</v>
      </c>
      <c r="H4601" s="94">
        <f t="shared" si="223"/>
        <v>6902</v>
      </c>
      <c r="I4601" s="7" t="s">
        <v>17519</v>
      </c>
      <c r="J4601" s="7" t="s">
        <v>2</v>
      </c>
    </row>
    <row r="4602" spans="1:10" customFormat="1" x14ac:dyDescent="0.3">
      <c r="A4602" s="17" t="s">
        <v>3994</v>
      </c>
      <c r="B4602" s="17" t="s">
        <v>3995</v>
      </c>
      <c r="C4602" s="29">
        <v>0</v>
      </c>
      <c r="D4602" s="54">
        <v>0</v>
      </c>
      <c r="E4602" s="70">
        <v>0</v>
      </c>
      <c r="F4602" s="120">
        <f t="shared" si="221"/>
        <v>0</v>
      </c>
      <c r="G4602" s="94">
        <f t="shared" si="222"/>
        <v>0</v>
      </c>
      <c r="H4602" s="94">
        <f t="shared" si="223"/>
        <v>0</v>
      </c>
      <c r="I4602" s="7" t="s">
        <v>17519</v>
      </c>
      <c r="J4602" s="7" t="s">
        <v>14</v>
      </c>
    </row>
    <row r="4603" spans="1:10" customFormat="1" x14ac:dyDescent="0.3">
      <c r="A4603" s="17" t="s">
        <v>3996</v>
      </c>
      <c r="B4603" s="17" t="s">
        <v>3997</v>
      </c>
      <c r="C4603" s="29">
        <v>0</v>
      </c>
      <c r="D4603" s="54">
        <v>0</v>
      </c>
      <c r="E4603" s="70">
        <v>0</v>
      </c>
      <c r="F4603" s="120">
        <f t="shared" si="221"/>
        <v>0</v>
      </c>
      <c r="G4603" s="94">
        <f t="shared" si="222"/>
        <v>0</v>
      </c>
      <c r="H4603" s="94">
        <f t="shared" si="223"/>
        <v>0</v>
      </c>
      <c r="I4603" s="7" t="s">
        <v>17519</v>
      </c>
      <c r="J4603" s="7" t="s">
        <v>272</v>
      </c>
    </row>
    <row r="4604" spans="1:10" customFormat="1" x14ac:dyDescent="0.3">
      <c r="A4604" s="17" t="s">
        <v>3998</v>
      </c>
      <c r="B4604" s="17" t="s">
        <v>3999</v>
      </c>
      <c r="C4604" s="29">
        <v>13804</v>
      </c>
      <c r="D4604" s="54">
        <v>0</v>
      </c>
      <c r="E4604" s="70">
        <v>23800</v>
      </c>
      <c r="F4604" s="120">
        <f t="shared" si="221"/>
        <v>29750</v>
      </c>
      <c r="G4604" s="94">
        <f t="shared" si="222"/>
        <v>2380</v>
      </c>
      <c r="H4604" s="94">
        <f t="shared" si="223"/>
        <v>4760</v>
      </c>
      <c r="I4604" s="7" t="s">
        <v>17519</v>
      </c>
      <c r="J4604" s="7" t="s">
        <v>272</v>
      </c>
    </row>
    <row r="4605" spans="1:10" customFormat="1" x14ac:dyDescent="0.3">
      <c r="A4605" s="17" t="s">
        <v>4000</v>
      </c>
      <c r="B4605" s="17" t="s">
        <v>4001</v>
      </c>
      <c r="C4605" s="29">
        <v>26775</v>
      </c>
      <c r="D4605" s="54">
        <v>0</v>
      </c>
      <c r="E4605" s="70">
        <v>26775</v>
      </c>
      <c r="F4605" s="120">
        <f t="shared" si="221"/>
        <v>33468.75</v>
      </c>
      <c r="G4605" s="94">
        <f t="shared" si="222"/>
        <v>2677.5</v>
      </c>
      <c r="H4605" s="94">
        <f t="shared" si="223"/>
        <v>5355</v>
      </c>
      <c r="I4605" s="7" t="s">
        <v>17519</v>
      </c>
      <c r="J4605" s="7" t="s">
        <v>272</v>
      </c>
    </row>
    <row r="4606" spans="1:10" customFormat="1" x14ac:dyDescent="0.3">
      <c r="A4606" s="17" t="s">
        <v>4002</v>
      </c>
      <c r="B4606" s="17" t="s">
        <v>4003</v>
      </c>
      <c r="C4606" s="29">
        <v>0</v>
      </c>
      <c r="D4606" s="54">
        <v>0</v>
      </c>
      <c r="E4606" s="70">
        <v>0</v>
      </c>
      <c r="F4606" s="120">
        <f t="shared" si="221"/>
        <v>0</v>
      </c>
      <c r="G4606" s="94">
        <f t="shared" si="222"/>
        <v>0</v>
      </c>
      <c r="H4606" s="94">
        <f t="shared" si="223"/>
        <v>0</v>
      </c>
      <c r="I4606" s="7" t="s">
        <v>17519</v>
      </c>
      <c r="J4606" s="7" t="s">
        <v>272</v>
      </c>
    </row>
    <row r="4607" spans="1:10" customFormat="1" x14ac:dyDescent="0.3">
      <c r="A4607" s="17" t="s">
        <v>4004</v>
      </c>
      <c r="B4607" s="17" t="s">
        <v>4005</v>
      </c>
      <c r="C4607" s="29">
        <v>0</v>
      </c>
      <c r="D4607" s="54">
        <v>0</v>
      </c>
      <c r="E4607" s="70">
        <v>0</v>
      </c>
      <c r="F4607" s="120">
        <f t="shared" si="221"/>
        <v>0</v>
      </c>
      <c r="G4607" s="94">
        <f t="shared" si="222"/>
        <v>0</v>
      </c>
      <c r="H4607" s="94">
        <f t="shared" si="223"/>
        <v>0</v>
      </c>
      <c r="I4607" s="7" t="s">
        <v>17519</v>
      </c>
      <c r="J4607" s="7" t="s">
        <v>272</v>
      </c>
    </row>
    <row r="4608" spans="1:10" customFormat="1" x14ac:dyDescent="0.3">
      <c r="A4608" s="17" t="s">
        <v>4006</v>
      </c>
      <c r="B4608" s="17" t="s">
        <v>4007</v>
      </c>
      <c r="C4608" s="29">
        <v>0</v>
      </c>
      <c r="D4608" s="54">
        <v>0</v>
      </c>
      <c r="E4608" s="70">
        <v>0</v>
      </c>
      <c r="F4608" s="120">
        <f t="shared" si="221"/>
        <v>0</v>
      </c>
      <c r="G4608" s="94">
        <f t="shared" si="222"/>
        <v>0</v>
      </c>
      <c r="H4608" s="94">
        <f t="shared" si="223"/>
        <v>0</v>
      </c>
      <c r="I4608" s="7" t="s">
        <v>17519</v>
      </c>
      <c r="J4608" s="7" t="s">
        <v>272</v>
      </c>
    </row>
    <row r="4609" spans="1:10" customFormat="1" x14ac:dyDescent="0.3">
      <c r="A4609" s="17" t="s">
        <v>4008</v>
      </c>
      <c r="B4609" s="17" t="s">
        <v>4009</v>
      </c>
      <c r="C4609" s="29">
        <v>0</v>
      </c>
      <c r="D4609" s="54">
        <v>0</v>
      </c>
      <c r="E4609" s="70">
        <v>0</v>
      </c>
      <c r="F4609" s="120">
        <f t="shared" si="221"/>
        <v>0</v>
      </c>
      <c r="G4609" s="94">
        <f t="shared" si="222"/>
        <v>0</v>
      </c>
      <c r="H4609" s="94">
        <f t="shared" si="223"/>
        <v>0</v>
      </c>
      <c r="I4609" s="7" t="s">
        <v>17519</v>
      </c>
      <c r="J4609" s="7" t="s">
        <v>272</v>
      </c>
    </row>
    <row r="4610" spans="1:10" customFormat="1" x14ac:dyDescent="0.3">
      <c r="A4610" s="17" t="s">
        <v>4010</v>
      </c>
      <c r="B4610" s="17" t="s">
        <v>4011</v>
      </c>
      <c r="C4610" s="29">
        <v>30345</v>
      </c>
      <c r="D4610" s="54">
        <v>0</v>
      </c>
      <c r="E4610" s="70">
        <v>36000</v>
      </c>
      <c r="F4610" s="120">
        <f t="shared" si="221"/>
        <v>45000</v>
      </c>
      <c r="G4610" s="94">
        <f t="shared" si="222"/>
        <v>3600</v>
      </c>
      <c r="H4610" s="94">
        <f t="shared" si="223"/>
        <v>7200</v>
      </c>
      <c r="I4610" s="7" t="s">
        <v>17519</v>
      </c>
      <c r="J4610" s="7" t="s">
        <v>272</v>
      </c>
    </row>
    <row r="4611" spans="1:10" customFormat="1" x14ac:dyDescent="0.3">
      <c r="A4611" s="17" t="s">
        <v>4012</v>
      </c>
      <c r="B4611" s="17" t="s">
        <v>4013</v>
      </c>
      <c r="C4611" s="29">
        <v>0</v>
      </c>
      <c r="D4611" s="54">
        <v>0</v>
      </c>
      <c r="E4611" s="70">
        <v>0</v>
      </c>
      <c r="F4611" s="120">
        <f t="shared" si="221"/>
        <v>0</v>
      </c>
      <c r="G4611" s="94">
        <f t="shared" si="222"/>
        <v>0</v>
      </c>
      <c r="H4611" s="94">
        <f t="shared" si="223"/>
        <v>0</v>
      </c>
      <c r="I4611" s="7" t="s">
        <v>17519</v>
      </c>
      <c r="J4611" s="7" t="s">
        <v>272</v>
      </c>
    </row>
    <row r="4612" spans="1:10" customFormat="1" x14ac:dyDescent="0.3">
      <c r="A4612" s="17" t="s">
        <v>4014</v>
      </c>
      <c r="B4612" s="17" t="s">
        <v>4015</v>
      </c>
      <c r="C4612" s="29">
        <v>20230</v>
      </c>
      <c r="D4612" s="54">
        <v>0</v>
      </c>
      <c r="E4612" s="70">
        <v>20230</v>
      </c>
      <c r="F4612" s="120">
        <f t="shared" si="221"/>
        <v>25287.5</v>
      </c>
      <c r="G4612" s="94">
        <f t="shared" si="222"/>
        <v>2023</v>
      </c>
      <c r="H4612" s="94">
        <f t="shared" si="223"/>
        <v>4046</v>
      </c>
      <c r="I4612" s="7" t="s">
        <v>17519</v>
      </c>
      <c r="J4612" s="7" t="s">
        <v>272</v>
      </c>
    </row>
    <row r="4613" spans="1:10" customFormat="1" x14ac:dyDescent="0.3">
      <c r="A4613" s="17" t="s">
        <v>4016</v>
      </c>
      <c r="B4613" s="17" t="s">
        <v>4017</v>
      </c>
      <c r="C4613" s="29">
        <v>2499</v>
      </c>
      <c r="D4613" s="54">
        <v>0</v>
      </c>
      <c r="E4613" s="70">
        <v>2546.6</v>
      </c>
      <c r="F4613" s="120">
        <f t="shared" si="221"/>
        <v>3183.25</v>
      </c>
      <c r="G4613" s="94">
        <f t="shared" si="222"/>
        <v>254.66</v>
      </c>
      <c r="H4613" s="94">
        <f t="shared" si="223"/>
        <v>509.32</v>
      </c>
      <c r="I4613" s="7" t="s">
        <v>17519</v>
      </c>
      <c r="J4613" s="7" t="s">
        <v>14</v>
      </c>
    </row>
    <row r="4614" spans="1:10" customFormat="1" x14ac:dyDescent="0.3">
      <c r="A4614" s="17" t="s">
        <v>4018</v>
      </c>
      <c r="B4614" s="17" t="s">
        <v>4019</v>
      </c>
      <c r="C4614" s="29">
        <v>0</v>
      </c>
      <c r="D4614" s="54">
        <v>0</v>
      </c>
      <c r="E4614" s="70">
        <v>0</v>
      </c>
      <c r="F4614" s="120">
        <f t="shared" si="221"/>
        <v>0</v>
      </c>
      <c r="G4614" s="94">
        <f t="shared" si="222"/>
        <v>0</v>
      </c>
      <c r="H4614" s="94">
        <f t="shared" si="223"/>
        <v>0</v>
      </c>
      <c r="I4614" s="7" t="s">
        <v>17519</v>
      </c>
      <c r="J4614" s="7" t="s">
        <v>272</v>
      </c>
    </row>
    <row r="4615" spans="1:10" customFormat="1" x14ac:dyDescent="0.3">
      <c r="A4615" s="17" t="s">
        <v>4020</v>
      </c>
      <c r="B4615" s="17" t="s">
        <v>4021</v>
      </c>
      <c r="C4615" s="29">
        <v>35700</v>
      </c>
      <c r="D4615" s="54">
        <v>0</v>
      </c>
      <c r="E4615" s="70">
        <v>35700</v>
      </c>
      <c r="F4615" s="120">
        <f t="shared" si="221"/>
        <v>44625</v>
      </c>
      <c r="G4615" s="94">
        <f t="shared" si="222"/>
        <v>3570</v>
      </c>
      <c r="H4615" s="94">
        <f t="shared" si="223"/>
        <v>7140</v>
      </c>
      <c r="I4615" s="7" t="s">
        <v>17519</v>
      </c>
      <c r="J4615" s="7" t="s">
        <v>272</v>
      </c>
    </row>
    <row r="4616" spans="1:10" customFormat="1" x14ac:dyDescent="0.3">
      <c r="A4616" s="17" t="s">
        <v>4022</v>
      </c>
      <c r="B4616" s="17" t="s">
        <v>4023</v>
      </c>
      <c r="C4616" s="29">
        <v>40460</v>
      </c>
      <c r="D4616" s="54">
        <v>0</v>
      </c>
      <c r="E4616" s="70">
        <v>38080</v>
      </c>
      <c r="F4616" s="120">
        <f t="shared" si="221"/>
        <v>47600</v>
      </c>
      <c r="G4616" s="94">
        <f t="shared" si="222"/>
        <v>3808</v>
      </c>
      <c r="H4616" s="94">
        <f t="shared" si="223"/>
        <v>7616</v>
      </c>
      <c r="I4616" s="7" t="s">
        <v>17519</v>
      </c>
      <c r="J4616" s="7" t="s">
        <v>272</v>
      </c>
    </row>
    <row r="4617" spans="1:10" customFormat="1" x14ac:dyDescent="0.3">
      <c r="A4617" s="17" t="s">
        <v>4024</v>
      </c>
      <c r="B4617" s="17" t="s">
        <v>4025</v>
      </c>
      <c r="C4617" s="29">
        <v>0</v>
      </c>
      <c r="D4617" s="54">
        <v>0</v>
      </c>
      <c r="E4617" s="70">
        <v>40460</v>
      </c>
      <c r="F4617" s="120">
        <f t="shared" si="221"/>
        <v>50575</v>
      </c>
      <c r="G4617" s="94">
        <f t="shared" si="222"/>
        <v>4046</v>
      </c>
      <c r="H4617" s="94">
        <f t="shared" si="223"/>
        <v>8092</v>
      </c>
      <c r="I4617" s="7" t="s">
        <v>17519</v>
      </c>
      <c r="J4617" s="7" t="s">
        <v>272</v>
      </c>
    </row>
    <row r="4618" spans="1:10" customFormat="1" x14ac:dyDescent="0.3">
      <c r="A4618" s="17" t="s">
        <v>4026</v>
      </c>
      <c r="B4618" s="17" t="s">
        <v>4027</v>
      </c>
      <c r="C4618" s="29">
        <v>0</v>
      </c>
      <c r="D4618" s="54">
        <v>0</v>
      </c>
      <c r="E4618" s="70">
        <v>0</v>
      </c>
      <c r="F4618" s="120">
        <f t="shared" si="221"/>
        <v>0</v>
      </c>
      <c r="G4618" s="94">
        <f t="shared" si="222"/>
        <v>0</v>
      </c>
      <c r="H4618" s="94">
        <f t="shared" si="223"/>
        <v>0</v>
      </c>
      <c r="I4618" s="7" t="s">
        <v>17519</v>
      </c>
      <c r="J4618" s="7" t="s">
        <v>272</v>
      </c>
    </row>
    <row r="4619" spans="1:10" customFormat="1" x14ac:dyDescent="0.3">
      <c r="A4619" s="17" t="s">
        <v>4028</v>
      </c>
      <c r="B4619" s="17" t="s">
        <v>4029</v>
      </c>
      <c r="C4619" s="29">
        <v>0</v>
      </c>
      <c r="D4619" s="54">
        <v>0</v>
      </c>
      <c r="E4619" s="70">
        <v>0</v>
      </c>
      <c r="F4619" s="120">
        <f t="shared" si="221"/>
        <v>0</v>
      </c>
      <c r="G4619" s="94">
        <f t="shared" si="222"/>
        <v>0</v>
      </c>
      <c r="H4619" s="94">
        <f t="shared" si="223"/>
        <v>0</v>
      </c>
      <c r="I4619" s="7" t="s">
        <v>17519</v>
      </c>
      <c r="J4619" s="7" t="s">
        <v>272</v>
      </c>
    </row>
    <row r="4620" spans="1:10" customFormat="1" x14ac:dyDescent="0.3">
      <c r="A4620" s="17" t="s">
        <v>4030</v>
      </c>
      <c r="B4620" s="17" t="s">
        <v>4031</v>
      </c>
      <c r="C4620" s="29">
        <v>0</v>
      </c>
      <c r="D4620" s="54">
        <v>0</v>
      </c>
      <c r="E4620" s="70">
        <v>17850</v>
      </c>
      <c r="F4620" s="120">
        <f t="shared" si="221"/>
        <v>22312.5</v>
      </c>
      <c r="G4620" s="94">
        <f t="shared" si="222"/>
        <v>1785</v>
      </c>
      <c r="H4620" s="94">
        <f t="shared" si="223"/>
        <v>3570</v>
      </c>
      <c r="I4620" s="7" t="s">
        <v>17519</v>
      </c>
      <c r="J4620" s="7" t="s">
        <v>272</v>
      </c>
    </row>
    <row r="4621" spans="1:10" customFormat="1" x14ac:dyDescent="0.3">
      <c r="A4621" s="17" t="s">
        <v>4032</v>
      </c>
      <c r="B4621" s="17" t="s">
        <v>4033</v>
      </c>
      <c r="C4621" s="29">
        <v>0</v>
      </c>
      <c r="D4621" s="54">
        <v>0</v>
      </c>
      <c r="E4621" s="70">
        <v>37187.5</v>
      </c>
      <c r="F4621" s="120">
        <f t="shared" si="221"/>
        <v>46484.375</v>
      </c>
      <c r="G4621" s="94">
        <f t="shared" si="222"/>
        <v>3718.75</v>
      </c>
      <c r="H4621" s="94">
        <f t="shared" si="223"/>
        <v>7437.5</v>
      </c>
      <c r="I4621" s="7" t="s">
        <v>17519</v>
      </c>
      <c r="J4621" s="7" t="s">
        <v>272</v>
      </c>
    </row>
    <row r="4622" spans="1:10" customFormat="1" x14ac:dyDescent="0.3">
      <c r="A4622" s="17" t="s">
        <v>4034</v>
      </c>
      <c r="B4622" s="17" t="s">
        <v>4035</v>
      </c>
      <c r="C4622" s="29">
        <v>0</v>
      </c>
      <c r="D4622" s="54">
        <v>0</v>
      </c>
      <c r="E4622" s="70">
        <v>0</v>
      </c>
      <c r="F4622" s="120">
        <f t="shared" si="221"/>
        <v>0</v>
      </c>
      <c r="G4622" s="94">
        <f t="shared" si="222"/>
        <v>0</v>
      </c>
      <c r="H4622" s="94">
        <f t="shared" si="223"/>
        <v>0</v>
      </c>
      <c r="I4622" s="7" t="s">
        <v>17519</v>
      </c>
      <c r="J4622" s="7" t="s">
        <v>272</v>
      </c>
    </row>
    <row r="4623" spans="1:10" customFormat="1" x14ac:dyDescent="0.3">
      <c r="A4623" s="17" t="s">
        <v>4036</v>
      </c>
      <c r="B4623" s="17" t="s">
        <v>4037</v>
      </c>
      <c r="C4623" s="29">
        <v>0</v>
      </c>
      <c r="D4623" s="54">
        <v>0</v>
      </c>
      <c r="E4623" s="70">
        <v>0</v>
      </c>
      <c r="F4623" s="120">
        <f t="shared" si="221"/>
        <v>0</v>
      </c>
      <c r="G4623" s="94">
        <f t="shared" si="222"/>
        <v>0</v>
      </c>
      <c r="H4623" s="94">
        <f t="shared" si="223"/>
        <v>0</v>
      </c>
      <c r="I4623" s="7" t="s">
        <v>17519</v>
      </c>
      <c r="J4623" s="7" t="s">
        <v>272</v>
      </c>
    </row>
    <row r="4624" spans="1:10" customFormat="1" x14ac:dyDescent="0.3">
      <c r="A4624" s="17" t="s">
        <v>4038</v>
      </c>
      <c r="B4624" s="17" t="s">
        <v>4039</v>
      </c>
      <c r="C4624" s="29">
        <v>0</v>
      </c>
      <c r="D4624" s="54">
        <v>0</v>
      </c>
      <c r="E4624" s="70">
        <v>0</v>
      </c>
      <c r="F4624" s="120">
        <f t="shared" si="221"/>
        <v>0</v>
      </c>
      <c r="G4624" s="94">
        <f t="shared" si="222"/>
        <v>0</v>
      </c>
      <c r="H4624" s="94">
        <f t="shared" si="223"/>
        <v>0</v>
      </c>
      <c r="I4624" s="7" t="s">
        <v>17519</v>
      </c>
      <c r="J4624" s="7" t="s">
        <v>272</v>
      </c>
    </row>
    <row r="4625" spans="1:10" customFormat="1" x14ac:dyDescent="0.3">
      <c r="A4625" s="17" t="s">
        <v>4040</v>
      </c>
      <c r="B4625" s="17" t="s">
        <v>4041</v>
      </c>
      <c r="C4625" s="29">
        <v>0</v>
      </c>
      <c r="D4625" s="54">
        <v>0</v>
      </c>
      <c r="E4625" s="70">
        <v>33320</v>
      </c>
      <c r="F4625" s="120">
        <f t="shared" si="221"/>
        <v>41650</v>
      </c>
      <c r="G4625" s="94">
        <f t="shared" si="222"/>
        <v>3332</v>
      </c>
      <c r="H4625" s="94">
        <f t="shared" si="223"/>
        <v>6664</v>
      </c>
      <c r="I4625" s="7" t="s">
        <v>17519</v>
      </c>
      <c r="J4625" s="7" t="s">
        <v>272</v>
      </c>
    </row>
    <row r="4626" spans="1:10" customFormat="1" x14ac:dyDescent="0.3">
      <c r="A4626" s="17" t="s">
        <v>4042</v>
      </c>
      <c r="B4626" s="17" t="s">
        <v>4043</v>
      </c>
      <c r="C4626" s="29">
        <v>0</v>
      </c>
      <c r="D4626" s="54">
        <v>0</v>
      </c>
      <c r="E4626" s="70">
        <v>0</v>
      </c>
      <c r="F4626" s="120">
        <f t="shared" si="221"/>
        <v>0</v>
      </c>
      <c r="G4626" s="94">
        <f t="shared" si="222"/>
        <v>0</v>
      </c>
      <c r="H4626" s="94">
        <f t="shared" si="223"/>
        <v>0</v>
      </c>
      <c r="I4626" s="7" t="s">
        <v>17519</v>
      </c>
      <c r="J4626" s="7" t="s">
        <v>272</v>
      </c>
    </row>
    <row r="4627" spans="1:10" customFormat="1" x14ac:dyDescent="0.3">
      <c r="A4627" s="17" t="s">
        <v>4044</v>
      </c>
      <c r="B4627" s="17" t="s">
        <v>4045</v>
      </c>
      <c r="C4627" s="29">
        <v>0</v>
      </c>
      <c r="D4627" s="54">
        <v>0</v>
      </c>
      <c r="E4627" s="70">
        <v>47600</v>
      </c>
      <c r="F4627" s="120">
        <f t="shared" si="221"/>
        <v>59500</v>
      </c>
      <c r="G4627" s="94">
        <f t="shared" si="222"/>
        <v>4760</v>
      </c>
      <c r="H4627" s="94">
        <f t="shared" si="223"/>
        <v>9520</v>
      </c>
      <c r="I4627" s="7" t="s">
        <v>17520</v>
      </c>
      <c r="J4627" s="7" t="s">
        <v>272</v>
      </c>
    </row>
    <row r="4628" spans="1:10" customFormat="1" x14ac:dyDescent="0.3">
      <c r="A4628" s="17" t="s">
        <v>4046</v>
      </c>
      <c r="B4628" s="17" t="s">
        <v>4047</v>
      </c>
      <c r="C4628" s="29">
        <v>0</v>
      </c>
      <c r="D4628" s="54">
        <v>0</v>
      </c>
      <c r="E4628" s="70">
        <v>32606</v>
      </c>
      <c r="F4628" s="120">
        <f t="shared" si="221"/>
        <v>40757.5</v>
      </c>
      <c r="G4628" s="94">
        <f t="shared" si="222"/>
        <v>3260.6000000000004</v>
      </c>
      <c r="H4628" s="94">
        <f t="shared" si="223"/>
        <v>6521.2000000000007</v>
      </c>
      <c r="I4628" s="7" t="s">
        <v>17519</v>
      </c>
      <c r="J4628" s="7" t="s">
        <v>272</v>
      </c>
    </row>
    <row r="4629" spans="1:10" customFormat="1" x14ac:dyDescent="0.3">
      <c r="A4629" s="17" t="s">
        <v>4048</v>
      </c>
      <c r="B4629" s="17" t="s">
        <v>4049</v>
      </c>
      <c r="C4629" s="29">
        <v>0</v>
      </c>
      <c r="D4629" s="54">
        <v>0</v>
      </c>
      <c r="E4629" s="70">
        <v>0</v>
      </c>
      <c r="F4629" s="120">
        <f t="shared" si="221"/>
        <v>0</v>
      </c>
      <c r="G4629" s="94">
        <f t="shared" si="222"/>
        <v>0</v>
      </c>
      <c r="H4629" s="94">
        <f t="shared" si="223"/>
        <v>0</v>
      </c>
      <c r="I4629" s="7" t="s">
        <v>17519</v>
      </c>
      <c r="J4629" s="7" t="s">
        <v>272</v>
      </c>
    </row>
    <row r="4630" spans="1:10" customFormat="1" x14ac:dyDescent="0.3">
      <c r="A4630" s="17" t="s">
        <v>4050</v>
      </c>
      <c r="B4630" s="17" t="s">
        <v>4051</v>
      </c>
      <c r="C4630" s="29">
        <v>0</v>
      </c>
      <c r="D4630" s="54">
        <v>0</v>
      </c>
      <c r="E4630" s="70">
        <v>0</v>
      </c>
      <c r="F4630" s="120">
        <f t="shared" si="221"/>
        <v>0</v>
      </c>
      <c r="G4630" s="94">
        <f t="shared" si="222"/>
        <v>0</v>
      </c>
      <c r="H4630" s="94">
        <f t="shared" si="223"/>
        <v>0</v>
      </c>
      <c r="I4630" s="7" t="s">
        <v>17519</v>
      </c>
      <c r="J4630" s="7" t="s">
        <v>272</v>
      </c>
    </row>
    <row r="4631" spans="1:10" customFormat="1" x14ac:dyDescent="0.3">
      <c r="A4631" s="17" t="s">
        <v>4052</v>
      </c>
      <c r="B4631" s="17" t="s">
        <v>4053</v>
      </c>
      <c r="C4631" s="29">
        <v>0</v>
      </c>
      <c r="D4631" s="54">
        <v>0</v>
      </c>
      <c r="E4631" s="70">
        <v>0</v>
      </c>
      <c r="F4631" s="120">
        <f t="shared" si="221"/>
        <v>0</v>
      </c>
      <c r="G4631" s="94">
        <f t="shared" si="222"/>
        <v>0</v>
      </c>
      <c r="H4631" s="94">
        <f t="shared" si="223"/>
        <v>0</v>
      </c>
      <c r="I4631" s="7" t="s">
        <v>17519</v>
      </c>
      <c r="J4631" s="7" t="s">
        <v>272</v>
      </c>
    </row>
    <row r="4632" spans="1:10" customFormat="1" x14ac:dyDescent="0.3">
      <c r="A4632" s="17" t="s">
        <v>4054</v>
      </c>
      <c r="B4632" s="17" t="s">
        <v>4055</v>
      </c>
      <c r="C4632" s="29">
        <v>0</v>
      </c>
      <c r="D4632" s="54">
        <v>0</v>
      </c>
      <c r="E4632" s="70">
        <v>24990</v>
      </c>
      <c r="F4632" s="120">
        <f t="shared" si="221"/>
        <v>31237.5</v>
      </c>
      <c r="G4632" s="94">
        <f t="shared" si="222"/>
        <v>2499</v>
      </c>
      <c r="H4632" s="94">
        <f t="shared" si="223"/>
        <v>4998</v>
      </c>
      <c r="I4632" s="7" t="s">
        <v>17519</v>
      </c>
      <c r="J4632" s="7" t="s">
        <v>272</v>
      </c>
    </row>
    <row r="4633" spans="1:10" customFormat="1" x14ac:dyDescent="0.3">
      <c r="A4633" s="17" t="s">
        <v>4056</v>
      </c>
      <c r="B4633" s="17" t="s">
        <v>4057</v>
      </c>
      <c r="C4633" s="29">
        <v>0</v>
      </c>
      <c r="D4633" s="54">
        <v>0</v>
      </c>
      <c r="E4633" s="70">
        <v>0</v>
      </c>
      <c r="F4633" s="120">
        <f t="shared" si="221"/>
        <v>0</v>
      </c>
      <c r="G4633" s="94">
        <f t="shared" si="222"/>
        <v>0</v>
      </c>
      <c r="H4633" s="94">
        <f t="shared" si="223"/>
        <v>0</v>
      </c>
      <c r="I4633" s="7" t="s">
        <v>17519</v>
      </c>
      <c r="J4633" s="7" t="s">
        <v>272</v>
      </c>
    </row>
    <row r="4634" spans="1:10" customFormat="1" x14ac:dyDescent="0.3">
      <c r="A4634" s="17" t="s">
        <v>4058</v>
      </c>
      <c r="B4634" s="17" t="s">
        <v>4059</v>
      </c>
      <c r="C4634" s="29">
        <v>0</v>
      </c>
      <c r="D4634" s="54">
        <v>0</v>
      </c>
      <c r="E4634" s="70">
        <v>31535</v>
      </c>
      <c r="F4634" s="120">
        <f t="shared" si="221"/>
        <v>39418.75</v>
      </c>
      <c r="G4634" s="94">
        <f t="shared" si="222"/>
        <v>3153.5</v>
      </c>
      <c r="H4634" s="94">
        <f t="shared" si="223"/>
        <v>6307</v>
      </c>
      <c r="I4634" s="7" t="s">
        <v>17519</v>
      </c>
      <c r="J4634" s="7" t="s">
        <v>272</v>
      </c>
    </row>
    <row r="4635" spans="1:10" customFormat="1" x14ac:dyDescent="0.3">
      <c r="A4635" s="17" t="s">
        <v>4060</v>
      </c>
      <c r="B4635" s="17" t="s">
        <v>4061</v>
      </c>
      <c r="C4635" s="29">
        <v>0</v>
      </c>
      <c r="D4635" s="54">
        <v>0</v>
      </c>
      <c r="E4635" s="70">
        <v>0</v>
      </c>
      <c r="F4635" s="120">
        <f t="shared" si="221"/>
        <v>0</v>
      </c>
      <c r="G4635" s="94">
        <f t="shared" si="222"/>
        <v>0</v>
      </c>
      <c r="H4635" s="94">
        <f t="shared" si="223"/>
        <v>0</v>
      </c>
      <c r="I4635" s="7" t="s">
        <v>17519</v>
      </c>
      <c r="J4635" s="7" t="s">
        <v>272</v>
      </c>
    </row>
    <row r="4636" spans="1:10" customFormat="1" x14ac:dyDescent="0.3">
      <c r="A4636" s="17" t="s">
        <v>4062</v>
      </c>
      <c r="B4636" s="17" t="s">
        <v>4063</v>
      </c>
      <c r="C4636" s="29">
        <v>0</v>
      </c>
      <c r="D4636" s="54">
        <v>0</v>
      </c>
      <c r="E4636" s="70">
        <v>0</v>
      </c>
      <c r="F4636" s="120">
        <f t="shared" si="221"/>
        <v>0</v>
      </c>
      <c r="G4636" s="94">
        <f t="shared" si="222"/>
        <v>0</v>
      </c>
      <c r="H4636" s="94">
        <f t="shared" si="223"/>
        <v>0</v>
      </c>
      <c r="I4636" s="7" t="s">
        <v>17519</v>
      </c>
      <c r="J4636" s="7" t="s">
        <v>272</v>
      </c>
    </row>
    <row r="4637" spans="1:10" customFormat="1" x14ac:dyDescent="0.3">
      <c r="A4637" s="17" t="s">
        <v>4064</v>
      </c>
      <c r="B4637" s="17" t="s">
        <v>4065</v>
      </c>
      <c r="C4637" s="29">
        <v>0</v>
      </c>
      <c r="D4637" s="54">
        <v>0</v>
      </c>
      <c r="E4637" s="70">
        <v>64260</v>
      </c>
      <c r="F4637" s="120">
        <f t="shared" si="221"/>
        <v>80325</v>
      </c>
      <c r="G4637" s="94">
        <f t="shared" si="222"/>
        <v>6426</v>
      </c>
      <c r="H4637" s="94">
        <f t="shared" si="223"/>
        <v>12852</v>
      </c>
      <c r="I4637" s="7" t="s">
        <v>17519</v>
      </c>
      <c r="J4637" s="7" t="s">
        <v>272</v>
      </c>
    </row>
    <row r="4638" spans="1:10" customFormat="1" x14ac:dyDescent="0.3">
      <c r="A4638" s="17" t="s">
        <v>4066</v>
      </c>
      <c r="B4638" s="17" t="s">
        <v>4067</v>
      </c>
      <c r="C4638" s="29">
        <v>5950</v>
      </c>
      <c r="D4638" s="54">
        <v>0</v>
      </c>
      <c r="E4638" s="70">
        <v>5950</v>
      </c>
      <c r="F4638" s="120">
        <f t="shared" si="221"/>
        <v>7437.5</v>
      </c>
      <c r="G4638" s="94">
        <f t="shared" si="222"/>
        <v>595</v>
      </c>
      <c r="H4638" s="94">
        <f t="shared" si="223"/>
        <v>1190</v>
      </c>
      <c r="I4638" s="7" t="s">
        <v>17519</v>
      </c>
      <c r="J4638" s="7" t="s">
        <v>272</v>
      </c>
    </row>
    <row r="4639" spans="1:10" customFormat="1" x14ac:dyDescent="0.3">
      <c r="A4639" s="17" t="s">
        <v>4068</v>
      </c>
      <c r="B4639" s="17" t="s">
        <v>4069</v>
      </c>
      <c r="C4639" s="29">
        <v>0</v>
      </c>
      <c r="D4639" s="54">
        <v>0</v>
      </c>
      <c r="E4639" s="70">
        <v>5355</v>
      </c>
      <c r="F4639" s="120">
        <f t="shared" si="221"/>
        <v>6693.75</v>
      </c>
      <c r="G4639" s="94">
        <f t="shared" si="222"/>
        <v>535.5</v>
      </c>
      <c r="H4639" s="94">
        <f t="shared" si="223"/>
        <v>1071</v>
      </c>
      <c r="I4639" s="7" t="s">
        <v>17519</v>
      </c>
      <c r="J4639" s="7" t="s">
        <v>272</v>
      </c>
    </row>
    <row r="4640" spans="1:10" customFormat="1" x14ac:dyDescent="0.3">
      <c r="A4640" s="17" t="s">
        <v>4070</v>
      </c>
      <c r="B4640" s="17" t="s">
        <v>4071</v>
      </c>
      <c r="C4640" s="29">
        <v>0</v>
      </c>
      <c r="D4640" s="54">
        <v>0</v>
      </c>
      <c r="E4640" s="70">
        <v>5593</v>
      </c>
      <c r="F4640" s="120">
        <f t="shared" si="221"/>
        <v>6991.25</v>
      </c>
      <c r="G4640" s="94">
        <f t="shared" si="222"/>
        <v>559.30000000000007</v>
      </c>
      <c r="H4640" s="94">
        <f t="shared" si="223"/>
        <v>1118.6000000000001</v>
      </c>
      <c r="I4640" s="7" t="s">
        <v>17519</v>
      </c>
      <c r="J4640" s="7" t="s">
        <v>272</v>
      </c>
    </row>
    <row r="4641" spans="1:10" customFormat="1" x14ac:dyDescent="0.3">
      <c r="A4641" s="17" t="s">
        <v>4072</v>
      </c>
      <c r="B4641" s="17" t="s">
        <v>4073</v>
      </c>
      <c r="C4641" s="29">
        <v>14280</v>
      </c>
      <c r="D4641" s="54">
        <v>0</v>
      </c>
      <c r="E4641" s="70">
        <v>14280</v>
      </c>
      <c r="F4641" s="120">
        <f t="shared" si="221"/>
        <v>17850</v>
      </c>
      <c r="G4641" s="94">
        <f t="shared" si="222"/>
        <v>1428</v>
      </c>
      <c r="H4641" s="94">
        <f t="shared" si="223"/>
        <v>2856</v>
      </c>
      <c r="I4641" s="7" t="s">
        <v>17519</v>
      </c>
      <c r="J4641" s="7" t="s">
        <v>272</v>
      </c>
    </row>
    <row r="4642" spans="1:10" customFormat="1" x14ac:dyDescent="0.3">
      <c r="A4642" s="17" t="s">
        <v>4074</v>
      </c>
      <c r="B4642" s="17" t="s">
        <v>4075</v>
      </c>
      <c r="C4642" s="29">
        <v>0</v>
      </c>
      <c r="D4642" s="54">
        <v>0</v>
      </c>
      <c r="E4642" s="70">
        <v>0</v>
      </c>
      <c r="F4642" s="120">
        <f t="shared" si="221"/>
        <v>0</v>
      </c>
      <c r="G4642" s="94">
        <f t="shared" si="222"/>
        <v>0</v>
      </c>
      <c r="H4642" s="94">
        <f t="shared" si="223"/>
        <v>0</v>
      </c>
      <c r="I4642" s="7" t="s">
        <v>17519</v>
      </c>
      <c r="J4642" s="7" t="s">
        <v>272</v>
      </c>
    </row>
    <row r="4643" spans="1:10" customFormat="1" x14ac:dyDescent="0.3">
      <c r="A4643" s="17" t="s">
        <v>4076</v>
      </c>
      <c r="B4643" s="17" t="s">
        <v>4077</v>
      </c>
      <c r="C4643" s="29">
        <v>0</v>
      </c>
      <c r="D4643" s="54">
        <v>0</v>
      </c>
      <c r="E4643" s="70">
        <v>0</v>
      </c>
      <c r="F4643" s="120">
        <f t="shared" ref="F4643:F4706" si="224">IF(E4643&gt;0,+E4643,IF(D4643&gt;0,+D4643,IF(C4643&gt;0,+C4643,0)))*1.25</f>
        <v>0</v>
      </c>
      <c r="G4643" s="94">
        <f t="shared" ref="G4643:G4706" si="225">(F4643/1.25)*0.1</f>
        <v>0</v>
      </c>
      <c r="H4643" s="94">
        <f t="shared" ref="H4643:H4706" si="226">(F4643/1.25)*0.2</f>
        <v>0</v>
      </c>
      <c r="I4643" s="7" t="s">
        <v>17520</v>
      </c>
      <c r="J4643" s="7" t="s">
        <v>272</v>
      </c>
    </row>
    <row r="4644" spans="1:10" customFormat="1" x14ac:dyDescent="0.3">
      <c r="A4644" s="17" t="s">
        <v>4078</v>
      </c>
      <c r="B4644" s="17" t="s">
        <v>4079</v>
      </c>
      <c r="C4644" s="29">
        <v>0</v>
      </c>
      <c r="D4644" s="54">
        <v>0</v>
      </c>
      <c r="E4644" s="70">
        <v>0</v>
      </c>
      <c r="F4644" s="120">
        <f t="shared" si="224"/>
        <v>0</v>
      </c>
      <c r="G4644" s="94">
        <f t="shared" si="225"/>
        <v>0</v>
      </c>
      <c r="H4644" s="94">
        <f t="shared" si="226"/>
        <v>0</v>
      </c>
      <c r="I4644" s="7" t="s">
        <v>17519</v>
      </c>
      <c r="J4644" s="7" t="s">
        <v>272</v>
      </c>
    </row>
    <row r="4645" spans="1:10" customFormat="1" x14ac:dyDescent="0.3">
      <c r="A4645" s="17" t="s">
        <v>4080</v>
      </c>
      <c r="B4645" s="17" t="s">
        <v>4081</v>
      </c>
      <c r="C4645" s="29">
        <v>0</v>
      </c>
      <c r="D4645" s="54">
        <v>0</v>
      </c>
      <c r="E4645" s="70">
        <v>0</v>
      </c>
      <c r="F4645" s="120">
        <f t="shared" si="224"/>
        <v>0</v>
      </c>
      <c r="G4645" s="94">
        <f t="shared" si="225"/>
        <v>0</v>
      </c>
      <c r="H4645" s="94">
        <f t="shared" si="226"/>
        <v>0</v>
      </c>
      <c r="I4645" s="7" t="s">
        <v>17519</v>
      </c>
      <c r="J4645" s="7" t="s">
        <v>272</v>
      </c>
    </row>
    <row r="4646" spans="1:10" customFormat="1" x14ac:dyDescent="0.3">
      <c r="A4646" s="17" t="s">
        <v>4082</v>
      </c>
      <c r="B4646" s="17" t="s">
        <v>4083</v>
      </c>
      <c r="C4646" s="29">
        <v>0</v>
      </c>
      <c r="D4646" s="54">
        <v>0</v>
      </c>
      <c r="E4646" s="70">
        <v>16065</v>
      </c>
      <c r="F4646" s="120">
        <f t="shared" si="224"/>
        <v>20081.25</v>
      </c>
      <c r="G4646" s="94">
        <f t="shared" si="225"/>
        <v>1606.5</v>
      </c>
      <c r="H4646" s="94">
        <f t="shared" si="226"/>
        <v>3213</v>
      </c>
      <c r="I4646" s="7" t="s">
        <v>17519</v>
      </c>
      <c r="J4646" s="7" t="s">
        <v>272</v>
      </c>
    </row>
    <row r="4647" spans="1:10" customFormat="1" x14ac:dyDescent="0.3">
      <c r="A4647" s="17" t="s">
        <v>4084</v>
      </c>
      <c r="B4647" s="17" t="s">
        <v>4085</v>
      </c>
      <c r="C4647" s="29">
        <v>0</v>
      </c>
      <c r="D4647" s="54">
        <v>0</v>
      </c>
      <c r="E4647" s="70">
        <v>0</v>
      </c>
      <c r="F4647" s="120">
        <f t="shared" si="224"/>
        <v>0</v>
      </c>
      <c r="G4647" s="94">
        <f t="shared" si="225"/>
        <v>0</v>
      </c>
      <c r="H4647" s="94">
        <f t="shared" si="226"/>
        <v>0</v>
      </c>
      <c r="I4647" s="7" t="s">
        <v>17519</v>
      </c>
      <c r="J4647" s="7" t="s">
        <v>272</v>
      </c>
    </row>
    <row r="4648" spans="1:10" customFormat="1" x14ac:dyDescent="0.3">
      <c r="A4648" s="17" t="s">
        <v>4086</v>
      </c>
      <c r="B4648" s="17" t="s">
        <v>4087</v>
      </c>
      <c r="C4648" s="29">
        <v>0</v>
      </c>
      <c r="D4648" s="54">
        <v>0</v>
      </c>
      <c r="E4648" s="70">
        <v>18445</v>
      </c>
      <c r="F4648" s="120">
        <f t="shared" si="224"/>
        <v>23056.25</v>
      </c>
      <c r="G4648" s="94">
        <f t="shared" si="225"/>
        <v>1844.5</v>
      </c>
      <c r="H4648" s="94">
        <f t="shared" si="226"/>
        <v>3689</v>
      </c>
      <c r="I4648" s="7" t="s">
        <v>17519</v>
      </c>
      <c r="J4648" s="7" t="s">
        <v>272</v>
      </c>
    </row>
    <row r="4649" spans="1:10" customFormat="1" x14ac:dyDescent="0.3">
      <c r="A4649" s="17" t="s">
        <v>4088</v>
      </c>
      <c r="B4649" s="17" t="s">
        <v>4089</v>
      </c>
      <c r="C4649" s="29">
        <v>0</v>
      </c>
      <c r="D4649" s="54">
        <v>0</v>
      </c>
      <c r="E4649" s="70">
        <v>70805</v>
      </c>
      <c r="F4649" s="120">
        <f t="shared" si="224"/>
        <v>88506.25</v>
      </c>
      <c r="G4649" s="94">
        <f t="shared" si="225"/>
        <v>7080.5</v>
      </c>
      <c r="H4649" s="94">
        <f t="shared" si="226"/>
        <v>14161</v>
      </c>
      <c r="I4649" s="7" t="s">
        <v>17519</v>
      </c>
      <c r="J4649" s="7" t="s">
        <v>272</v>
      </c>
    </row>
    <row r="4650" spans="1:10" customFormat="1" x14ac:dyDescent="0.3">
      <c r="A4650" s="17" t="s">
        <v>4090</v>
      </c>
      <c r="B4650" s="17" t="s">
        <v>4091</v>
      </c>
      <c r="C4650" s="29">
        <v>0</v>
      </c>
      <c r="D4650" s="54">
        <v>0</v>
      </c>
      <c r="E4650" s="70">
        <v>90440</v>
      </c>
      <c r="F4650" s="120">
        <f t="shared" si="224"/>
        <v>113050</v>
      </c>
      <c r="G4650" s="94">
        <f t="shared" si="225"/>
        <v>9044</v>
      </c>
      <c r="H4650" s="94">
        <f t="shared" si="226"/>
        <v>18088</v>
      </c>
      <c r="I4650" s="7" t="s">
        <v>17519</v>
      </c>
      <c r="J4650" s="7" t="s">
        <v>272</v>
      </c>
    </row>
    <row r="4651" spans="1:10" customFormat="1" x14ac:dyDescent="0.3">
      <c r="A4651" s="17" t="s">
        <v>1691</v>
      </c>
      <c r="B4651" s="17" t="s">
        <v>4092</v>
      </c>
      <c r="C4651" s="29">
        <v>19635</v>
      </c>
      <c r="D4651" s="57">
        <v>17985</v>
      </c>
      <c r="E4651" s="70">
        <v>22015</v>
      </c>
      <c r="F4651" s="120">
        <f t="shared" si="224"/>
        <v>27518.75</v>
      </c>
      <c r="G4651" s="94">
        <f t="shared" si="225"/>
        <v>2201.5</v>
      </c>
      <c r="H4651" s="94">
        <f t="shared" si="226"/>
        <v>4403</v>
      </c>
      <c r="I4651" s="7" t="s">
        <v>17519</v>
      </c>
      <c r="J4651" s="7" t="s">
        <v>272</v>
      </c>
    </row>
    <row r="4652" spans="1:10" customFormat="1" x14ac:dyDescent="0.3">
      <c r="A4652" s="17" t="s">
        <v>4093</v>
      </c>
      <c r="B4652" s="17" t="s">
        <v>4094</v>
      </c>
      <c r="C4652" s="29">
        <v>0</v>
      </c>
      <c r="D4652" s="54">
        <v>0</v>
      </c>
      <c r="E4652" s="70">
        <v>0</v>
      </c>
      <c r="F4652" s="120">
        <f t="shared" si="224"/>
        <v>0</v>
      </c>
      <c r="G4652" s="94">
        <f t="shared" si="225"/>
        <v>0</v>
      </c>
      <c r="H4652" s="94">
        <f t="shared" si="226"/>
        <v>0</v>
      </c>
      <c r="I4652" s="7" t="s">
        <v>17519</v>
      </c>
      <c r="J4652" s="7" t="s">
        <v>272</v>
      </c>
    </row>
    <row r="4653" spans="1:10" customFormat="1" x14ac:dyDescent="0.3">
      <c r="A4653" s="17" t="s">
        <v>4095</v>
      </c>
      <c r="B4653" s="17" t="s">
        <v>4096</v>
      </c>
      <c r="C4653" s="29">
        <v>0</v>
      </c>
      <c r="D4653" s="54">
        <v>0</v>
      </c>
      <c r="E4653" s="70">
        <v>0</v>
      </c>
      <c r="F4653" s="120">
        <f t="shared" si="224"/>
        <v>0</v>
      </c>
      <c r="G4653" s="94">
        <f t="shared" si="225"/>
        <v>0</v>
      </c>
      <c r="H4653" s="94">
        <f t="shared" si="226"/>
        <v>0</v>
      </c>
      <c r="I4653" s="7" t="s">
        <v>17519</v>
      </c>
      <c r="J4653" s="7" t="s">
        <v>272</v>
      </c>
    </row>
    <row r="4654" spans="1:10" customFormat="1" x14ac:dyDescent="0.3">
      <c r="A4654" s="17" t="s">
        <v>4097</v>
      </c>
      <c r="B4654" s="17" t="s">
        <v>4098</v>
      </c>
      <c r="C4654" s="29">
        <v>0</v>
      </c>
      <c r="D4654" s="54">
        <v>0</v>
      </c>
      <c r="E4654" s="70">
        <v>0</v>
      </c>
      <c r="F4654" s="120">
        <f t="shared" si="224"/>
        <v>0</v>
      </c>
      <c r="G4654" s="94">
        <f t="shared" si="225"/>
        <v>0</v>
      </c>
      <c r="H4654" s="94">
        <f t="shared" si="226"/>
        <v>0</v>
      </c>
      <c r="I4654" s="7" t="s">
        <v>17519</v>
      </c>
      <c r="J4654" s="7" t="s">
        <v>272</v>
      </c>
    </row>
    <row r="4655" spans="1:10" customFormat="1" x14ac:dyDescent="0.3">
      <c r="A4655" s="17" t="s">
        <v>4099</v>
      </c>
      <c r="B4655" s="17" t="s">
        <v>4100</v>
      </c>
      <c r="C4655" s="29">
        <v>0</v>
      </c>
      <c r="D4655" s="54">
        <v>0</v>
      </c>
      <c r="E4655" s="70">
        <v>180880</v>
      </c>
      <c r="F4655" s="120">
        <f t="shared" si="224"/>
        <v>226100</v>
      </c>
      <c r="G4655" s="94">
        <f t="shared" si="225"/>
        <v>18088</v>
      </c>
      <c r="H4655" s="94">
        <f t="shared" si="226"/>
        <v>36176</v>
      </c>
      <c r="I4655" s="7" t="s">
        <v>17519</v>
      </c>
      <c r="J4655" s="7" t="s">
        <v>272</v>
      </c>
    </row>
    <row r="4656" spans="1:10" customFormat="1" x14ac:dyDescent="0.3">
      <c r="A4656" s="17" t="s">
        <v>4101</v>
      </c>
      <c r="B4656" s="17" t="s">
        <v>4102</v>
      </c>
      <c r="C4656" s="29">
        <v>116000</v>
      </c>
      <c r="D4656" s="54">
        <v>0</v>
      </c>
      <c r="E4656" s="70">
        <v>138040</v>
      </c>
      <c r="F4656" s="120">
        <f t="shared" si="224"/>
        <v>172550</v>
      </c>
      <c r="G4656" s="94">
        <f t="shared" si="225"/>
        <v>13804</v>
      </c>
      <c r="H4656" s="94">
        <f t="shared" si="226"/>
        <v>27608</v>
      </c>
      <c r="I4656" s="7" t="s">
        <v>17519</v>
      </c>
      <c r="J4656" s="7" t="s">
        <v>272</v>
      </c>
    </row>
    <row r="4657" spans="1:10" customFormat="1" x14ac:dyDescent="0.3">
      <c r="A4657" s="17" t="s">
        <v>4103</v>
      </c>
      <c r="B4657" s="17" t="s">
        <v>4104</v>
      </c>
      <c r="C4657" s="29">
        <v>0</v>
      </c>
      <c r="D4657" s="54">
        <v>0</v>
      </c>
      <c r="E4657" s="70">
        <v>0</v>
      </c>
      <c r="F4657" s="120">
        <f t="shared" si="224"/>
        <v>0</v>
      </c>
      <c r="G4657" s="94">
        <f t="shared" si="225"/>
        <v>0</v>
      </c>
      <c r="H4657" s="94">
        <f t="shared" si="226"/>
        <v>0</v>
      </c>
      <c r="I4657" s="7" t="s">
        <v>17519</v>
      </c>
      <c r="J4657" s="7" t="s">
        <v>272</v>
      </c>
    </row>
    <row r="4658" spans="1:10" customFormat="1" x14ac:dyDescent="0.3">
      <c r="A4658" s="7" t="s">
        <v>1693</v>
      </c>
      <c r="B4658" s="7" t="s">
        <v>10553</v>
      </c>
      <c r="C4658" s="33">
        <v>7199.5</v>
      </c>
      <c r="D4658" s="52">
        <v>7199.5</v>
      </c>
      <c r="E4658" s="70">
        <v>7199.5</v>
      </c>
      <c r="F4658" s="120">
        <f t="shared" si="224"/>
        <v>8999.375</v>
      </c>
      <c r="G4658" s="94">
        <f t="shared" si="225"/>
        <v>719.95</v>
      </c>
      <c r="H4658" s="94">
        <f t="shared" si="226"/>
        <v>1439.9</v>
      </c>
      <c r="I4658" s="7" t="s">
        <v>17519</v>
      </c>
      <c r="J4658" s="7" t="s">
        <v>711</v>
      </c>
    </row>
    <row r="4659" spans="1:10" customFormat="1" x14ac:dyDescent="0.3">
      <c r="A4659" s="7" t="s">
        <v>1695</v>
      </c>
      <c r="B4659" s="7" t="s">
        <v>10554</v>
      </c>
      <c r="C4659" s="33">
        <v>9405.76</v>
      </c>
      <c r="D4659" s="52">
        <v>9405.76</v>
      </c>
      <c r="E4659" s="70">
        <v>10325</v>
      </c>
      <c r="F4659" s="120">
        <f t="shared" si="224"/>
        <v>12906.25</v>
      </c>
      <c r="G4659" s="94">
        <f t="shared" si="225"/>
        <v>1032.5</v>
      </c>
      <c r="H4659" s="94">
        <f t="shared" si="226"/>
        <v>2065</v>
      </c>
      <c r="I4659" s="7" t="s">
        <v>17519</v>
      </c>
      <c r="J4659" s="7" t="s">
        <v>2</v>
      </c>
    </row>
    <row r="4660" spans="1:10" customFormat="1" x14ac:dyDescent="0.3">
      <c r="A4660" s="7" t="s">
        <v>1697</v>
      </c>
      <c r="B4660" s="7" t="s">
        <v>10555</v>
      </c>
      <c r="C4660" s="33">
        <v>1084.0899999999999</v>
      </c>
      <c r="D4660" s="52">
        <v>1059.0999999999999</v>
      </c>
      <c r="E4660" s="70">
        <v>1072.19</v>
      </c>
      <c r="F4660" s="120">
        <f t="shared" si="224"/>
        <v>1340.2375000000002</v>
      </c>
      <c r="G4660" s="94">
        <f t="shared" si="225"/>
        <v>107.21900000000001</v>
      </c>
      <c r="H4660" s="94">
        <f t="shared" si="226"/>
        <v>214.43800000000002</v>
      </c>
      <c r="I4660" s="7" t="s">
        <v>17519</v>
      </c>
      <c r="J4660" s="7" t="s">
        <v>2</v>
      </c>
    </row>
    <row r="4661" spans="1:10" customFormat="1" x14ac:dyDescent="0.3">
      <c r="A4661" s="7" t="s">
        <v>1699</v>
      </c>
      <c r="B4661" s="7" t="s">
        <v>10556</v>
      </c>
      <c r="C4661" s="33">
        <v>107.1</v>
      </c>
      <c r="D4661" s="52">
        <v>136.85</v>
      </c>
      <c r="E4661" s="70">
        <v>298</v>
      </c>
      <c r="F4661" s="120">
        <f t="shared" si="224"/>
        <v>372.5</v>
      </c>
      <c r="G4661" s="94">
        <f t="shared" si="225"/>
        <v>29.8</v>
      </c>
      <c r="H4661" s="94">
        <f t="shared" si="226"/>
        <v>59.6</v>
      </c>
      <c r="I4661" s="7" t="s">
        <v>17519</v>
      </c>
      <c r="J4661" s="7" t="s">
        <v>1700</v>
      </c>
    </row>
    <row r="4662" spans="1:10" customFormat="1" x14ac:dyDescent="0.3">
      <c r="A4662" s="7" t="s">
        <v>1702</v>
      </c>
      <c r="B4662" s="7" t="s">
        <v>10557</v>
      </c>
      <c r="C4662" s="33">
        <v>589.04999999999995</v>
      </c>
      <c r="D4662" s="52">
        <v>137.56</v>
      </c>
      <c r="E4662" s="70">
        <v>138</v>
      </c>
      <c r="F4662" s="120">
        <f t="shared" si="224"/>
        <v>172.5</v>
      </c>
      <c r="G4662" s="94">
        <f t="shared" si="225"/>
        <v>13.8</v>
      </c>
      <c r="H4662" s="94">
        <f t="shared" si="226"/>
        <v>27.6</v>
      </c>
      <c r="I4662" s="7" t="s">
        <v>17519</v>
      </c>
      <c r="J4662" s="7" t="s">
        <v>1700</v>
      </c>
    </row>
    <row r="4663" spans="1:10" customFormat="1" x14ac:dyDescent="0.3">
      <c r="A4663" s="7" t="s">
        <v>1704</v>
      </c>
      <c r="B4663" s="7" t="s">
        <v>10558</v>
      </c>
      <c r="C4663" s="33">
        <v>4843.3</v>
      </c>
      <c r="D4663" s="52">
        <v>4843.3</v>
      </c>
      <c r="E4663" s="70">
        <v>4798.08</v>
      </c>
      <c r="F4663" s="120">
        <f t="shared" si="224"/>
        <v>5997.6</v>
      </c>
      <c r="G4663" s="94">
        <f t="shared" si="225"/>
        <v>479.80799999999999</v>
      </c>
      <c r="H4663" s="94">
        <f t="shared" si="226"/>
        <v>959.61599999999999</v>
      </c>
      <c r="I4663" s="7" t="s">
        <v>17519</v>
      </c>
      <c r="J4663" s="7" t="s">
        <v>2</v>
      </c>
    </row>
    <row r="4664" spans="1:10" customFormat="1" x14ac:dyDescent="0.3">
      <c r="A4664" s="7" t="s">
        <v>10559</v>
      </c>
      <c r="B4664" s="7" t="s">
        <v>10560</v>
      </c>
      <c r="C4664" s="33">
        <v>0</v>
      </c>
      <c r="D4664" s="52">
        <v>0</v>
      </c>
      <c r="E4664" s="70">
        <v>0</v>
      </c>
      <c r="F4664" s="120">
        <f t="shared" si="224"/>
        <v>0</v>
      </c>
      <c r="G4664" s="94">
        <f t="shared" si="225"/>
        <v>0</v>
      </c>
      <c r="H4664" s="94">
        <f t="shared" si="226"/>
        <v>0</v>
      </c>
      <c r="I4664" s="7" t="s">
        <v>17519</v>
      </c>
      <c r="J4664" s="7" t="s">
        <v>2</v>
      </c>
    </row>
    <row r="4665" spans="1:10" customFormat="1" x14ac:dyDescent="0.3">
      <c r="A4665" s="7" t="s">
        <v>10561</v>
      </c>
      <c r="B4665" s="7" t="s">
        <v>10562</v>
      </c>
      <c r="C4665" s="33">
        <v>0</v>
      </c>
      <c r="D4665" s="52">
        <v>3027.36</v>
      </c>
      <c r="E4665" s="70">
        <v>0</v>
      </c>
      <c r="F4665" s="120">
        <f t="shared" si="224"/>
        <v>3784.2000000000003</v>
      </c>
      <c r="G4665" s="94">
        <f t="shared" si="225"/>
        <v>302.73600000000005</v>
      </c>
      <c r="H4665" s="94">
        <f t="shared" si="226"/>
        <v>605.47200000000009</v>
      </c>
      <c r="I4665" s="7" t="s">
        <v>17519</v>
      </c>
      <c r="J4665" s="7" t="s">
        <v>2</v>
      </c>
    </row>
    <row r="4666" spans="1:10" customFormat="1" x14ac:dyDescent="0.3">
      <c r="A4666" s="7" t="s">
        <v>10563</v>
      </c>
      <c r="B4666" s="7" t="s">
        <v>10564</v>
      </c>
      <c r="C4666" s="33">
        <v>0</v>
      </c>
      <c r="D4666" s="52">
        <v>4724.3</v>
      </c>
      <c r="E4666" s="70">
        <v>0</v>
      </c>
      <c r="F4666" s="120">
        <f t="shared" si="224"/>
        <v>5905.375</v>
      </c>
      <c r="G4666" s="94">
        <f t="shared" si="225"/>
        <v>472.43000000000006</v>
      </c>
      <c r="H4666" s="94">
        <f t="shared" si="226"/>
        <v>944.86000000000013</v>
      </c>
      <c r="I4666" s="7" t="s">
        <v>17519</v>
      </c>
      <c r="J4666" s="7" t="s">
        <v>2</v>
      </c>
    </row>
    <row r="4667" spans="1:10" customFormat="1" x14ac:dyDescent="0.3">
      <c r="A4667" s="7" t="s">
        <v>1706</v>
      </c>
      <c r="B4667" s="7" t="s">
        <v>10565</v>
      </c>
      <c r="C4667" s="33">
        <v>1444.66</v>
      </c>
      <c r="D4667" s="52">
        <v>5846.47</v>
      </c>
      <c r="E4667" s="70">
        <v>5918</v>
      </c>
      <c r="F4667" s="120">
        <f t="shared" si="224"/>
        <v>7397.5</v>
      </c>
      <c r="G4667" s="94">
        <f t="shared" si="225"/>
        <v>591.80000000000007</v>
      </c>
      <c r="H4667" s="94">
        <f t="shared" si="226"/>
        <v>1183.6000000000001</v>
      </c>
      <c r="I4667" s="7" t="s">
        <v>17519</v>
      </c>
      <c r="J4667" s="7" t="s">
        <v>2</v>
      </c>
    </row>
    <row r="4668" spans="1:10" customFormat="1" x14ac:dyDescent="0.3">
      <c r="A4668" s="7" t="s">
        <v>1708</v>
      </c>
      <c r="B4668" s="7" t="s">
        <v>10566</v>
      </c>
      <c r="C4668" s="33">
        <v>19100.689999999999</v>
      </c>
      <c r="D4668" s="52">
        <v>19100.689999999999</v>
      </c>
      <c r="E4668" s="70">
        <v>19100.689999999999</v>
      </c>
      <c r="F4668" s="120">
        <f t="shared" si="224"/>
        <v>23875.862499999999</v>
      </c>
      <c r="G4668" s="94">
        <f t="shared" si="225"/>
        <v>1910.069</v>
      </c>
      <c r="H4668" s="94">
        <f t="shared" si="226"/>
        <v>3820.1379999999999</v>
      </c>
      <c r="I4668" s="7" t="s">
        <v>17519</v>
      </c>
      <c r="J4668" s="7" t="s">
        <v>2</v>
      </c>
    </row>
    <row r="4669" spans="1:10" customFormat="1" x14ac:dyDescent="0.3">
      <c r="A4669" s="7" t="s">
        <v>1710</v>
      </c>
      <c r="B4669" s="7" t="s">
        <v>10567</v>
      </c>
      <c r="C4669" s="33">
        <v>29750</v>
      </c>
      <c r="D4669" s="52">
        <v>37364.660000000003</v>
      </c>
      <c r="E4669" s="70">
        <v>38080</v>
      </c>
      <c r="F4669" s="120">
        <f t="shared" si="224"/>
        <v>47600</v>
      </c>
      <c r="G4669" s="94">
        <f t="shared" si="225"/>
        <v>3808</v>
      </c>
      <c r="H4669" s="94">
        <f t="shared" si="226"/>
        <v>7616</v>
      </c>
      <c r="I4669" s="7" t="s">
        <v>17519</v>
      </c>
      <c r="J4669" s="7" t="s">
        <v>2</v>
      </c>
    </row>
    <row r="4670" spans="1:10" customFormat="1" x14ac:dyDescent="0.3">
      <c r="A4670" s="7" t="s">
        <v>1712</v>
      </c>
      <c r="B4670" s="7" t="s">
        <v>10568</v>
      </c>
      <c r="C4670" s="33">
        <v>48</v>
      </c>
      <c r="D4670" s="52">
        <v>48</v>
      </c>
      <c r="E4670" s="70">
        <v>49.98</v>
      </c>
      <c r="F4670" s="120">
        <f t="shared" si="224"/>
        <v>62.474999999999994</v>
      </c>
      <c r="G4670" s="94">
        <f t="shared" si="225"/>
        <v>4.9980000000000002</v>
      </c>
      <c r="H4670" s="94">
        <f t="shared" si="226"/>
        <v>9.9960000000000004</v>
      </c>
      <c r="I4670" s="7" t="s">
        <v>17519</v>
      </c>
      <c r="J4670" s="7" t="s">
        <v>1700</v>
      </c>
    </row>
    <row r="4671" spans="1:10" customFormat="1" x14ac:dyDescent="0.3">
      <c r="A4671" s="7" t="s">
        <v>1714</v>
      </c>
      <c r="B4671" s="7" t="s">
        <v>10569</v>
      </c>
      <c r="C4671" s="33">
        <v>31558.799999999999</v>
      </c>
      <c r="D4671" s="52">
        <v>31558.799999999999</v>
      </c>
      <c r="E4671" s="70">
        <v>31558.799999999999</v>
      </c>
      <c r="F4671" s="120">
        <f t="shared" si="224"/>
        <v>39448.5</v>
      </c>
      <c r="G4671" s="94">
        <f t="shared" si="225"/>
        <v>3155.88</v>
      </c>
      <c r="H4671" s="94">
        <f t="shared" si="226"/>
        <v>6311.76</v>
      </c>
      <c r="I4671" s="7" t="s">
        <v>17519</v>
      </c>
      <c r="J4671" s="7" t="s">
        <v>2</v>
      </c>
    </row>
    <row r="4672" spans="1:10" customFormat="1" x14ac:dyDescent="0.3">
      <c r="A4672" s="7" t="s">
        <v>1716</v>
      </c>
      <c r="B4672" s="7" t="s">
        <v>10570</v>
      </c>
      <c r="C4672" s="33">
        <v>1642.2</v>
      </c>
      <c r="D4672" s="52">
        <v>1904</v>
      </c>
      <c r="E4672" s="70">
        <v>1959</v>
      </c>
      <c r="F4672" s="120">
        <f t="shared" si="224"/>
        <v>2448.75</v>
      </c>
      <c r="G4672" s="94">
        <f t="shared" si="225"/>
        <v>195.9</v>
      </c>
      <c r="H4672" s="94">
        <f t="shared" si="226"/>
        <v>391.8</v>
      </c>
      <c r="I4672" s="7" t="s">
        <v>17519</v>
      </c>
      <c r="J4672" s="7" t="s">
        <v>2</v>
      </c>
    </row>
    <row r="4673" spans="1:10" customFormat="1" x14ac:dyDescent="0.3">
      <c r="A4673" s="7" t="s">
        <v>1718</v>
      </c>
      <c r="B4673" s="7" t="s">
        <v>10571</v>
      </c>
      <c r="C4673" s="33">
        <v>16205.42</v>
      </c>
      <c r="D4673" s="52">
        <v>16205.42</v>
      </c>
      <c r="E4673" s="70">
        <v>16205.42</v>
      </c>
      <c r="F4673" s="120">
        <f t="shared" si="224"/>
        <v>20256.775000000001</v>
      </c>
      <c r="G4673" s="94">
        <f t="shared" si="225"/>
        <v>1620.5420000000004</v>
      </c>
      <c r="H4673" s="94">
        <f t="shared" si="226"/>
        <v>3241.0840000000007</v>
      </c>
      <c r="I4673" s="7" t="s">
        <v>17519</v>
      </c>
      <c r="J4673" s="7" t="s">
        <v>2</v>
      </c>
    </row>
    <row r="4674" spans="1:10" customFormat="1" x14ac:dyDescent="0.3">
      <c r="A4674" s="7" t="s">
        <v>1720</v>
      </c>
      <c r="B4674" s="7" t="s">
        <v>10572</v>
      </c>
      <c r="C4674" s="33">
        <v>4760</v>
      </c>
      <c r="D4674" s="52">
        <v>5117</v>
      </c>
      <c r="E4674" s="70">
        <v>5214</v>
      </c>
      <c r="F4674" s="120">
        <f t="shared" si="224"/>
        <v>6517.5</v>
      </c>
      <c r="G4674" s="94">
        <f t="shared" si="225"/>
        <v>521.4</v>
      </c>
      <c r="H4674" s="94">
        <f t="shared" si="226"/>
        <v>1042.8</v>
      </c>
      <c r="I4674" s="7" t="s">
        <v>17519</v>
      </c>
      <c r="J4674" s="7" t="s">
        <v>2</v>
      </c>
    </row>
    <row r="4675" spans="1:10" customFormat="1" x14ac:dyDescent="0.3">
      <c r="A4675" s="7" t="s">
        <v>10573</v>
      </c>
      <c r="B4675" s="7" t="s">
        <v>10574</v>
      </c>
      <c r="C4675" s="33">
        <v>0</v>
      </c>
      <c r="D4675" s="52">
        <v>6000</v>
      </c>
      <c r="E4675" s="70">
        <v>0</v>
      </c>
      <c r="F4675" s="120">
        <f t="shared" si="224"/>
        <v>7500</v>
      </c>
      <c r="G4675" s="94">
        <f t="shared" si="225"/>
        <v>600</v>
      </c>
      <c r="H4675" s="94">
        <f t="shared" si="226"/>
        <v>1200</v>
      </c>
      <c r="I4675" s="7" t="s">
        <v>17519</v>
      </c>
      <c r="J4675" s="7" t="s">
        <v>2</v>
      </c>
    </row>
    <row r="4676" spans="1:10" customFormat="1" x14ac:dyDescent="0.3">
      <c r="A4676" s="7" t="s">
        <v>10575</v>
      </c>
      <c r="B4676" s="7" t="s">
        <v>10576</v>
      </c>
      <c r="C4676" s="33">
        <v>0</v>
      </c>
      <c r="D4676" s="52">
        <v>260.8</v>
      </c>
      <c r="E4676" s="70">
        <v>0</v>
      </c>
      <c r="F4676" s="120">
        <f t="shared" si="224"/>
        <v>326</v>
      </c>
      <c r="G4676" s="94">
        <f t="shared" si="225"/>
        <v>26.080000000000002</v>
      </c>
      <c r="H4676" s="94">
        <f t="shared" si="226"/>
        <v>52.160000000000004</v>
      </c>
      <c r="I4676" s="7" t="s">
        <v>17519</v>
      </c>
      <c r="J4676" s="7" t="s">
        <v>2</v>
      </c>
    </row>
    <row r="4677" spans="1:10" customFormat="1" x14ac:dyDescent="0.3">
      <c r="A4677" s="7" t="s">
        <v>1722</v>
      </c>
      <c r="B4677" s="7" t="s">
        <v>10577</v>
      </c>
      <c r="C4677" s="33">
        <v>2118.1999999999998</v>
      </c>
      <c r="D4677" s="52">
        <v>2190.2199999999998</v>
      </c>
      <c r="E4677" s="70">
        <v>2213</v>
      </c>
      <c r="F4677" s="120">
        <f t="shared" si="224"/>
        <v>2766.25</v>
      </c>
      <c r="G4677" s="94">
        <f t="shared" si="225"/>
        <v>221.3</v>
      </c>
      <c r="H4677" s="94">
        <f t="shared" si="226"/>
        <v>442.6</v>
      </c>
      <c r="I4677" s="7" t="s">
        <v>17519</v>
      </c>
      <c r="J4677" s="7" t="s">
        <v>2</v>
      </c>
    </row>
    <row r="4678" spans="1:10" customFormat="1" x14ac:dyDescent="0.3">
      <c r="A4678" s="7" t="s">
        <v>10578</v>
      </c>
      <c r="B4678" s="7" t="s">
        <v>10579</v>
      </c>
      <c r="C4678" s="33">
        <v>0</v>
      </c>
      <c r="D4678" s="52">
        <v>0</v>
      </c>
      <c r="E4678" s="70">
        <v>0</v>
      </c>
      <c r="F4678" s="120">
        <f t="shared" si="224"/>
        <v>0</v>
      </c>
      <c r="G4678" s="94">
        <f t="shared" si="225"/>
        <v>0</v>
      </c>
      <c r="H4678" s="94">
        <f t="shared" si="226"/>
        <v>0</v>
      </c>
      <c r="I4678" s="7" t="s">
        <v>17519</v>
      </c>
      <c r="J4678" s="7" t="s">
        <v>2</v>
      </c>
    </row>
    <row r="4679" spans="1:10" customFormat="1" x14ac:dyDescent="0.3">
      <c r="A4679" s="7" t="s">
        <v>10580</v>
      </c>
      <c r="B4679" s="7" t="s">
        <v>10581</v>
      </c>
      <c r="C4679" s="33">
        <v>0</v>
      </c>
      <c r="D4679" s="52">
        <v>1270</v>
      </c>
      <c r="E4679" s="70">
        <v>0</v>
      </c>
      <c r="F4679" s="120">
        <f t="shared" si="224"/>
        <v>1587.5</v>
      </c>
      <c r="G4679" s="94">
        <f t="shared" si="225"/>
        <v>127</v>
      </c>
      <c r="H4679" s="94">
        <f t="shared" si="226"/>
        <v>254</v>
      </c>
      <c r="I4679" s="7" t="s">
        <v>17519</v>
      </c>
      <c r="J4679" s="7" t="s">
        <v>2</v>
      </c>
    </row>
    <row r="4680" spans="1:10" customFormat="1" x14ac:dyDescent="0.3">
      <c r="A4680" s="7" t="s">
        <v>10582</v>
      </c>
      <c r="B4680" s="7" t="s">
        <v>10583</v>
      </c>
      <c r="C4680" s="33">
        <v>0</v>
      </c>
      <c r="D4680" s="52">
        <v>999.75</v>
      </c>
      <c r="E4680" s="70">
        <v>0</v>
      </c>
      <c r="F4680" s="120">
        <f t="shared" si="224"/>
        <v>1249.6875</v>
      </c>
      <c r="G4680" s="94">
        <f t="shared" si="225"/>
        <v>99.975000000000009</v>
      </c>
      <c r="H4680" s="94">
        <f t="shared" si="226"/>
        <v>199.95000000000002</v>
      </c>
      <c r="I4680" s="7" t="s">
        <v>17519</v>
      </c>
      <c r="J4680" s="7" t="s">
        <v>2</v>
      </c>
    </row>
    <row r="4681" spans="1:10" customFormat="1" x14ac:dyDescent="0.3">
      <c r="A4681" s="35" t="s">
        <v>1724</v>
      </c>
      <c r="B4681" s="35" t="s">
        <v>10584</v>
      </c>
      <c r="C4681" s="51">
        <v>38.08</v>
      </c>
      <c r="D4681" s="52">
        <v>38.08</v>
      </c>
      <c r="E4681" s="70">
        <v>77</v>
      </c>
      <c r="F4681" s="120">
        <f t="shared" si="224"/>
        <v>96.25</v>
      </c>
      <c r="G4681" s="94">
        <f t="shared" si="225"/>
        <v>7.7</v>
      </c>
      <c r="H4681" s="94">
        <f t="shared" si="226"/>
        <v>15.4</v>
      </c>
      <c r="I4681" s="7" t="s">
        <v>17519</v>
      </c>
      <c r="J4681" s="7" t="s">
        <v>1700</v>
      </c>
    </row>
    <row r="4682" spans="1:10" customFormat="1" x14ac:dyDescent="0.3">
      <c r="A4682" s="7" t="s">
        <v>10585</v>
      </c>
      <c r="B4682" s="7" t="s">
        <v>10586</v>
      </c>
      <c r="C4682" s="33">
        <v>0</v>
      </c>
      <c r="D4682" s="52">
        <v>3510.5</v>
      </c>
      <c r="E4682" s="70">
        <v>0</v>
      </c>
      <c r="F4682" s="120">
        <f t="shared" si="224"/>
        <v>4388.125</v>
      </c>
      <c r="G4682" s="94">
        <f t="shared" si="225"/>
        <v>351.05</v>
      </c>
      <c r="H4682" s="94">
        <f t="shared" si="226"/>
        <v>702.1</v>
      </c>
      <c r="I4682" s="7" t="s">
        <v>17519</v>
      </c>
      <c r="J4682" s="7" t="s">
        <v>2</v>
      </c>
    </row>
    <row r="4683" spans="1:10" customFormat="1" x14ac:dyDescent="0.3">
      <c r="A4683" s="7" t="s">
        <v>10587</v>
      </c>
      <c r="B4683" s="7" t="s">
        <v>10588</v>
      </c>
      <c r="C4683" s="33">
        <v>0</v>
      </c>
      <c r="D4683" s="52">
        <v>30.9</v>
      </c>
      <c r="E4683" s="70">
        <v>0</v>
      </c>
      <c r="F4683" s="120">
        <f t="shared" si="224"/>
        <v>38.625</v>
      </c>
      <c r="G4683" s="94">
        <f t="shared" si="225"/>
        <v>3.09</v>
      </c>
      <c r="H4683" s="94">
        <f t="shared" si="226"/>
        <v>6.18</v>
      </c>
      <c r="I4683" s="7" t="s">
        <v>17519</v>
      </c>
      <c r="J4683" s="7" t="s">
        <v>711</v>
      </c>
    </row>
    <row r="4684" spans="1:10" customFormat="1" x14ac:dyDescent="0.3">
      <c r="A4684" s="7" t="s">
        <v>1726</v>
      </c>
      <c r="B4684" s="7" t="s">
        <v>10589</v>
      </c>
      <c r="C4684" s="33">
        <v>345.1</v>
      </c>
      <c r="D4684" s="52">
        <v>368.9</v>
      </c>
      <c r="E4684" s="70">
        <v>369</v>
      </c>
      <c r="F4684" s="120">
        <f t="shared" si="224"/>
        <v>461.25</v>
      </c>
      <c r="G4684" s="94">
        <f t="shared" si="225"/>
        <v>36.9</v>
      </c>
      <c r="H4684" s="94">
        <f t="shared" si="226"/>
        <v>73.8</v>
      </c>
      <c r="I4684" s="7" t="s">
        <v>17519</v>
      </c>
      <c r="J4684" s="7" t="s">
        <v>1700</v>
      </c>
    </row>
    <row r="4685" spans="1:10" customFormat="1" x14ac:dyDescent="0.3">
      <c r="A4685" s="7" t="s">
        <v>1728</v>
      </c>
      <c r="B4685" s="7" t="s">
        <v>10590</v>
      </c>
      <c r="C4685" s="33">
        <v>2144.38</v>
      </c>
      <c r="D4685" s="52">
        <v>2144.38</v>
      </c>
      <c r="E4685" s="70">
        <v>1773.1</v>
      </c>
      <c r="F4685" s="120">
        <f t="shared" si="224"/>
        <v>2216.375</v>
      </c>
      <c r="G4685" s="94">
        <f t="shared" si="225"/>
        <v>177.31</v>
      </c>
      <c r="H4685" s="94">
        <f t="shared" si="226"/>
        <v>354.62</v>
      </c>
      <c r="I4685" s="7" t="s">
        <v>17519</v>
      </c>
      <c r="J4685" s="7" t="s">
        <v>2</v>
      </c>
    </row>
    <row r="4686" spans="1:10" customFormat="1" x14ac:dyDescent="0.3">
      <c r="A4686" s="7" t="s">
        <v>10591</v>
      </c>
      <c r="B4686" s="7" t="s">
        <v>10592</v>
      </c>
      <c r="C4686" s="33">
        <v>0</v>
      </c>
      <c r="D4686" s="52">
        <v>12376</v>
      </c>
      <c r="E4686" s="70">
        <v>0</v>
      </c>
      <c r="F4686" s="120">
        <f t="shared" si="224"/>
        <v>15470</v>
      </c>
      <c r="G4686" s="94">
        <f t="shared" si="225"/>
        <v>1237.6000000000001</v>
      </c>
      <c r="H4686" s="94">
        <f t="shared" si="226"/>
        <v>2475.2000000000003</v>
      </c>
      <c r="I4686" s="7" t="s">
        <v>17519</v>
      </c>
      <c r="J4686" s="7" t="s">
        <v>1179</v>
      </c>
    </row>
    <row r="4687" spans="1:10" customFormat="1" x14ac:dyDescent="0.3">
      <c r="A4687" s="7" t="s">
        <v>10593</v>
      </c>
      <c r="B4687" s="7" t="s">
        <v>10594</v>
      </c>
      <c r="C4687" s="33">
        <v>0</v>
      </c>
      <c r="D4687" s="52">
        <v>8.6999999999999993</v>
      </c>
      <c r="E4687" s="70">
        <v>0</v>
      </c>
      <c r="F4687" s="120">
        <f t="shared" si="224"/>
        <v>10.875</v>
      </c>
      <c r="G4687" s="94">
        <f t="shared" si="225"/>
        <v>0.87</v>
      </c>
      <c r="H4687" s="94">
        <f t="shared" si="226"/>
        <v>1.74</v>
      </c>
      <c r="I4687" s="7" t="s">
        <v>17519</v>
      </c>
      <c r="J4687" s="7" t="s">
        <v>17526</v>
      </c>
    </row>
    <row r="4688" spans="1:10" customFormat="1" x14ac:dyDescent="0.3">
      <c r="A4688" s="7" t="s">
        <v>10595</v>
      </c>
      <c r="B4688" s="7" t="s">
        <v>10596</v>
      </c>
      <c r="C4688" s="33">
        <v>0</v>
      </c>
      <c r="D4688" s="52">
        <v>5738.18</v>
      </c>
      <c r="E4688" s="70">
        <v>0</v>
      </c>
      <c r="F4688" s="120">
        <f t="shared" si="224"/>
        <v>7172.7250000000004</v>
      </c>
      <c r="G4688" s="94">
        <f t="shared" si="225"/>
        <v>573.8180000000001</v>
      </c>
      <c r="H4688" s="94">
        <f t="shared" si="226"/>
        <v>1147.6360000000002</v>
      </c>
      <c r="I4688" s="7" t="s">
        <v>17519</v>
      </c>
      <c r="J4688" s="7" t="s">
        <v>26</v>
      </c>
    </row>
    <row r="4689" spans="1:10" customFormat="1" x14ac:dyDescent="0.3">
      <c r="A4689" s="16" t="s">
        <v>1730</v>
      </c>
      <c r="B4689" s="16" t="s">
        <v>1731</v>
      </c>
      <c r="C4689" s="29">
        <v>0</v>
      </c>
      <c r="D4689" s="57">
        <v>4364</v>
      </c>
      <c r="E4689" s="70">
        <v>4363.7299999999996</v>
      </c>
      <c r="F4689" s="120">
        <f t="shared" si="224"/>
        <v>5454.6624999999995</v>
      </c>
      <c r="G4689" s="94">
        <f t="shared" si="225"/>
        <v>436.37299999999999</v>
      </c>
      <c r="H4689" s="94">
        <f t="shared" si="226"/>
        <v>872.74599999999998</v>
      </c>
      <c r="I4689" s="7" t="s">
        <v>17519</v>
      </c>
      <c r="J4689" s="7" t="s">
        <v>711</v>
      </c>
    </row>
    <row r="4690" spans="1:10" customFormat="1" x14ac:dyDescent="0.3">
      <c r="A4690" s="7" t="s">
        <v>1732</v>
      </c>
      <c r="B4690" s="7" t="s">
        <v>10597</v>
      </c>
      <c r="C4690" s="33">
        <v>4135.5200000000004</v>
      </c>
      <c r="D4690" s="52">
        <v>17314.5</v>
      </c>
      <c r="E4690" s="70">
        <v>17315</v>
      </c>
      <c r="F4690" s="120">
        <f t="shared" si="224"/>
        <v>21643.75</v>
      </c>
      <c r="G4690" s="94">
        <f t="shared" si="225"/>
        <v>1731.5</v>
      </c>
      <c r="H4690" s="94">
        <f t="shared" si="226"/>
        <v>3463</v>
      </c>
      <c r="I4690" s="7" t="s">
        <v>17519</v>
      </c>
      <c r="J4690" s="7" t="s">
        <v>2</v>
      </c>
    </row>
    <row r="4691" spans="1:10" customFormat="1" x14ac:dyDescent="0.3">
      <c r="A4691" s="7" t="s">
        <v>10598</v>
      </c>
      <c r="B4691" s="7" t="s">
        <v>10599</v>
      </c>
      <c r="C4691" s="33">
        <v>0</v>
      </c>
      <c r="D4691" s="52">
        <v>37.19</v>
      </c>
      <c r="E4691" s="70">
        <v>0</v>
      </c>
      <c r="F4691" s="120">
        <f t="shared" si="224"/>
        <v>46.487499999999997</v>
      </c>
      <c r="G4691" s="94">
        <f t="shared" si="225"/>
        <v>3.7189999999999999</v>
      </c>
      <c r="H4691" s="94">
        <f t="shared" si="226"/>
        <v>7.4379999999999997</v>
      </c>
      <c r="I4691" s="7" t="s">
        <v>17519</v>
      </c>
      <c r="J4691" s="7" t="s">
        <v>2</v>
      </c>
    </row>
    <row r="4692" spans="1:10" customFormat="1" x14ac:dyDescent="0.3">
      <c r="A4692" s="7" t="s">
        <v>1734</v>
      </c>
      <c r="B4692" s="7" t="s">
        <v>10600</v>
      </c>
      <c r="C4692" s="33">
        <v>1011.5</v>
      </c>
      <c r="D4692" s="52">
        <v>1016.97</v>
      </c>
      <c r="E4692" s="70">
        <v>952</v>
      </c>
      <c r="F4692" s="120">
        <f t="shared" si="224"/>
        <v>1190</v>
      </c>
      <c r="G4692" s="94">
        <f t="shared" si="225"/>
        <v>95.2</v>
      </c>
      <c r="H4692" s="94">
        <f t="shared" si="226"/>
        <v>190.4</v>
      </c>
      <c r="I4692" s="7" t="s">
        <v>17519</v>
      </c>
      <c r="J4692" s="7" t="s">
        <v>2</v>
      </c>
    </row>
    <row r="4693" spans="1:10" customFormat="1" x14ac:dyDescent="0.3">
      <c r="A4693" s="7" t="s">
        <v>1736</v>
      </c>
      <c r="B4693" s="7" t="s">
        <v>10601</v>
      </c>
      <c r="C4693" s="33">
        <v>4629.1000000000004</v>
      </c>
      <c r="D4693" s="52">
        <v>4629.1000000000004</v>
      </c>
      <c r="E4693" s="70">
        <v>4629</v>
      </c>
      <c r="F4693" s="120">
        <f t="shared" si="224"/>
        <v>5786.25</v>
      </c>
      <c r="G4693" s="94">
        <f t="shared" si="225"/>
        <v>462.90000000000003</v>
      </c>
      <c r="H4693" s="94">
        <f t="shared" si="226"/>
        <v>925.80000000000007</v>
      </c>
      <c r="I4693" s="7" t="s">
        <v>17519</v>
      </c>
      <c r="J4693" s="7" t="s">
        <v>2</v>
      </c>
    </row>
    <row r="4694" spans="1:10" customFormat="1" x14ac:dyDescent="0.3">
      <c r="A4694" s="7" t="s">
        <v>1738</v>
      </c>
      <c r="B4694" s="7" t="s">
        <v>10602</v>
      </c>
      <c r="C4694" s="33">
        <v>4284</v>
      </c>
      <c r="D4694" s="52">
        <v>5637.96</v>
      </c>
      <c r="E4694" s="70">
        <v>7202</v>
      </c>
      <c r="F4694" s="120">
        <f t="shared" si="224"/>
        <v>9002.5</v>
      </c>
      <c r="G4694" s="94">
        <f t="shared" si="225"/>
        <v>720.2</v>
      </c>
      <c r="H4694" s="94">
        <f t="shared" si="226"/>
        <v>1440.4</v>
      </c>
      <c r="I4694" s="7" t="s">
        <v>17519</v>
      </c>
      <c r="J4694" s="7" t="s">
        <v>2</v>
      </c>
    </row>
    <row r="4695" spans="1:10" customFormat="1" x14ac:dyDescent="0.3">
      <c r="A4695" s="7" t="s">
        <v>1740</v>
      </c>
      <c r="B4695" s="7" t="s">
        <v>10603</v>
      </c>
      <c r="C4695" s="33">
        <v>819.91</v>
      </c>
      <c r="D4695" s="52">
        <v>819.91</v>
      </c>
      <c r="E4695" s="70">
        <v>819.91</v>
      </c>
      <c r="F4695" s="120">
        <f t="shared" si="224"/>
        <v>1024.8875</v>
      </c>
      <c r="G4695" s="94">
        <f t="shared" si="225"/>
        <v>81.991000000000014</v>
      </c>
      <c r="H4695" s="94">
        <f t="shared" si="226"/>
        <v>163.98200000000003</v>
      </c>
      <c r="I4695" s="7" t="s">
        <v>17519</v>
      </c>
      <c r="J4695" s="7" t="s">
        <v>2</v>
      </c>
    </row>
    <row r="4696" spans="1:10" customFormat="1" x14ac:dyDescent="0.3">
      <c r="A4696" s="35" t="s">
        <v>1742</v>
      </c>
      <c r="B4696" s="35" t="s">
        <v>10604</v>
      </c>
      <c r="C4696" s="51">
        <v>702.1</v>
      </c>
      <c r="D4696" s="52">
        <v>773.5</v>
      </c>
      <c r="E4696" s="70">
        <v>1071</v>
      </c>
      <c r="F4696" s="120">
        <f t="shared" si="224"/>
        <v>1338.75</v>
      </c>
      <c r="G4696" s="94">
        <f t="shared" si="225"/>
        <v>107.10000000000001</v>
      </c>
      <c r="H4696" s="94">
        <f t="shared" si="226"/>
        <v>214.20000000000002</v>
      </c>
      <c r="I4696" s="7" t="s">
        <v>17519</v>
      </c>
      <c r="J4696" s="7" t="s">
        <v>2</v>
      </c>
    </row>
    <row r="4697" spans="1:10" customFormat="1" x14ac:dyDescent="0.3">
      <c r="A4697" s="7" t="s">
        <v>1744</v>
      </c>
      <c r="B4697" s="7" t="s">
        <v>10605</v>
      </c>
      <c r="C4697" s="33">
        <v>6604.5</v>
      </c>
      <c r="D4697" s="52">
        <v>4926.6000000000004</v>
      </c>
      <c r="E4697" s="70">
        <v>5831</v>
      </c>
      <c r="F4697" s="120">
        <f t="shared" si="224"/>
        <v>7288.75</v>
      </c>
      <c r="G4697" s="94">
        <f t="shared" si="225"/>
        <v>583.1</v>
      </c>
      <c r="H4697" s="94">
        <f t="shared" si="226"/>
        <v>1166.2</v>
      </c>
      <c r="I4697" s="7" t="s">
        <v>17519</v>
      </c>
      <c r="J4697" s="7" t="s">
        <v>2</v>
      </c>
    </row>
    <row r="4698" spans="1:10" customFormat="1" x14ac:dyDescent="0.3">
      <c r="A4698" s="7" t="s">
        <v>10606</v>
      </c>
      <c r="B4698" s="7" t="s">
        <v>10607</v>
      </c>
      <c r="C4698" s="66">
        <v>0</v>
      </c>
      <c r="D4698" s="68">
        <v>2700</v>
      </c>
      <c r="E4698" s="70">
        <v>0</v>
      </c>
      <c r="F4698" s="120">
        <f t="shared" si="224"/>
        <v>3375</v>
      </c>
      <c r="G4698" s="94">
        <f t="shared" si="225"/>
        <v>270</v>
      </c>
      <c r="H4698" s="94">
        <f t="shared" si="226"/>
        <v>540</v>
      </c>
      <c r="I4698" s="7" t="s">
        <v>17519</v>
      </c>
      <c r="J4698" s="7" t="s">
        <v>2</v>
      </c>
    </row>
    <row r="4699" spans="1:10" customFormat="1" x14ac:dyDescent="0.3">
      <c r="A4699" s="7" t="s">
        <v>10608</v>
      </c>
      <c r="B4699" s="7" t="s">
        <v>10609</v>
      </c>
      <c r="C4699" s="33">
        <v>0</v>
      </c>
      <c r="D4699" s="52">
        <v>12370.05</v>
      </c>
      <c r="E4699" s="70">
        <v>0</v>
      </c>
      <c r="F4699" s="120">
        <f t="shared" si="224"/>
        <v>15462.5625</v>
      </c>
      <c r="G4699" s="94">
        <f t="shared" si="225"/>
        <v>1237.0050000000001</v>
      </c>
      <c r="H4699" s="94">
        <f t="shared" si="226"/>
        <v>2474.0100000000002</v>
      </c>
      <c r="I4699" s="7" t="s">
        <v>17519</v>
      </c>
      <c r="J4699" s="7" t="s">
        <v>1179</v>
      </c>
    </row>
    <row r="4700" spans="1:10" customFormat="1" x14ac:dyDescent="0.3">
      <c r="A4700" s="7" t="s">
        <v>10610</v>
      </c>
      <c r="B4700" s="7" t="s">
        <v>10611</v>
      </c>
      <c r="C4700" s="33">
        <v>0</v>
      </c>
      <c r="D4700" s="52">
        <v>2421.65</v>
      </c>
      <c r="E4700" s="70">
        <v>0</v>
      </c>
      <c r="F4700" s="120">
        <f t="shared" si="224"/>
        <v>3027.0625</v>
      </c>
      <c r="G4700" s="94">
        <f t="shared" si="225"/>
        <v>242.16500000000002</v>
      </c>
      <c r="H4700" s="94">
        <f t="shared" si="226"/>
        <v>484.33000000000004</v>
      </c>
      <c r="I4700" s="7" t="s">
        <v>17519</v>
      </c>
      <c r="J4700" s="7" t="s">
        <v>2</v>
      </c>
    </row>
    <row r="4701" spans="1:10" customFormat="1" x14ac:dyDescent="0.3">
      <c r="A4701" s="7" t="s">
        <v>1746</v>
      </c>
      <c r="B4701" s="7" t="s">
        <v>10612</v>
      </c>
      <c r="C4701" s="33">
        <v>16205.42</v>
      </c>
      <c r="D4701" s="52">
        <v>33308.1</v>
      </c>
      <c r="E4701" s="70">
        <v>33308</v>
      </c>
      <c r="F4701" s="120">
        <f t="shared" si="224"/>
        <v>41635</v>
      </c>
      <c r="G4701" s="94">
        <f t="shared" si="225"/>
        <v>3330.8</v>
      </c>
      <c r="H4701" s="94">
        <f t="shared" si="226"/>
        <v>6661.6</v>
      </c>
      <c r="I4701" s="7" t="s">
        <v>17519</v>
      </c>
      <c r="J4701" s="7" t="s">
        <v>2</v>
      </c>
    </row>
    <row r="4702" spans="1:10" customFormat="1" x14ac:dyDescent="0.3">
      <c r="A4702" s="7" t="s">
        <v>1748</v>
      </c>
      <c r="B4702" s="7" t="s">
        <v>10613</v>
      </c>
      <c r="C4702" s="33">
        <v>833</v>
      </c>
      <c r="D4702" s="52">
        <v>952</v>
      </c>
      <c r="E4702" s="70">
        <v>762.79</v>
      </c>
      <c r="F4702" s="120">
        <f t="shared" si="224"/>
        <v>953.48749999999995</v>
      </c>
      <c r="G4702" s="94">
        <f t="shared" si="225"/>
        <v>76.278999999999996</v>
      </c>
      <c r="H4702" s="94">
        <f t="shared" si="226"/>
        <v>152.55799999999999</v>
      </c>
      <c r="I4702" s="7" t="s">
        <v>17519</v>
      </c>
      <c r="J4702" s="7" t="s">
        <v>2</v>
      </c>
    </row>
    <row r="4703" spans="1:10" customFormat="1" x14ac:dyDescent="0.3">
      <c r="A4703" s="7" t="s">
        <v>10614</v>
      </c>
      <c r="B4703" s="7" t="s">
        <v>10615</v>
      </c>
      <c r="C4703" s="33">
        <v>0</v>
      </c>
      <c r="D4703" s="52">
        <v>636.02</v>
      </c>
      <c r="E4703" s="70">
        <v>0</v>
      </c>
      <c r="F4703" s="120">
        <f t="shared" si="224"/>
        <v>795.02499999999998</v>
      </c>
      <c r="G4703" s="94">
        <f t="shared" si="225"/>
        <v>63.602000000000004</v>
      </c>
      <c r="H4703" s="94">
        <f t="shared" si="226"/>
        <v>127.20400000000001</v>
      </c>
      <c r="I4703" s="7" t="s">
        <v>17519</v>
      </c>
      <c r="J4703" s="7" t="s">
        <v>711</v>
      </c>
    </row>
    <row r="4704" spans="1:10" customFormat="1" x14ac:dyDescent="0.3">
      <c r="A4704" s="7" t="s">
        <v>10616</v>
      </c>
      <c r="B4704" s="7" t="s">
        <v>10617</v>
      </c>
      <c r="C4704" s="33">
        <v>0</v>
      </c>
      <c r="D4704" s="52">
        <v>3422</v>
      </c>
      <c r="E4704" s="70">
        <v>0</v>
      </c>
      <c r="F4704" s="120">
        <f t="shared" si="224"/>
        <v>4277.5</v>
      </c>
      <c r="G4704" s="94">
        <f t="shared" si="225"/>
        <v>342.20000000000005</v>
      </c>
      <c r="H4704" s="94">
        <f t="shared" si="226"/>
        <v>684.40000000000009</v>
      </c>
      <c r="I4704" s="7" t="s">
        <v>17519</v>
      </c>
      <c r="J4704" s="7" t="s">
        <v>272</v>
      </c>
    </row>
    <row r="4705" spans="1:10" customFormat="1" x14ac:dyDescent="0.3">
      <c r="A4705" s="7" t="s">
        <v>1750</v>
      </c>
      <c r="B4705" s="7" t="s">
        <v>10618</v>
      </c>
      <c r="C4705" s="33">
        <v>6426</v>
      </c>
      <c r="D4705" s="52">
        <v>10192.35</v>
      </c>
      <c r="E4705" s="70">
        <v>9520</v>
      </c>
      <c r="F4705" s="120">
        <f t="shared" si="224"/>
        <v>11900</v>
      </c>
      <c r="G4705" s="94">
        <f t="shared" si="225"/>
        <v>952</v>
      </c>
      <c r="H4705" s="94">
        <f t="shared" si="226"/>
        <v>1904</v>
      </c>
      <c r="I4705" s="7" t="s">
        <v>17519</v>
      </c>
      <c r="J4705" s="7" t="s">
        <v>2</v>
      </c>
    </row>
    <row r="4706" spans="1:10" customFormat="1" x14ac:dyDescent="0.3">
      <c r="A4706" s="7" t="s">
        <v>1752</v>
      </c>
      <c r="B4706" s="7" t="s">
        <v>10619</v>
      </c>
      <c r="C4706" s="33">
        <v>1547</v>
      </c>
      <c r="D4706" s="52">
        <v>1827.84</v>
      </c>
      <c r="E4706" s="70">
        <v>1428</v>
      </c>
      <c r="F4706" s="120">
        <f t="shared" si="224"/>
        <v>1785</v>
      </c>
      <c r="G4706" s="94">
        <f t="shared" si="225"/>
        <v>142.80000000000001</v>
      </c>
      <c r="H4706" s="94">
        <f t="shared" si="226"/>
        <v>285.60000000000002</v>
      </c>
      <c r="I4706" s="7" t="s">
        <v>17519</v>
      </c>
      <c r="J4706" s="7" t="s">
        <v>2</v>
      </c>
    </row>
    <row r="4707" spans="1:10" customFormat="1" x14ac:dyDescent="0.3">
      <c r="A4707" s="7" t="s">
        <v>10620</v>
      </c>
      <c r="B4707" s="7" t="s">
        <v>10621</v>
      </c>
      <c r="C4707" s="33">
        <v>0</v>
      </c>
      <c r="D4707" s="52">
        <v>4760</v>
      </c>
      <c r="E4707" s="70">
        <v>0</v>
      </c>
      <c r="F4707" s="120">
        <f t="shared" ref="F4707:F4770" si="227">IF(E4707&gt;0,+E4707,IF(D4707&gt;0,+D4707,IF(C4707&gt;0,+C4707,0)))*1.25</f>
        <v>5950</v>
      </c>
      <c r="G4707" s="94">
        <f t="shared" ref="G4707:G4770" si="228">(F4707/1.25)*0.1</f>
        <v>476</v>
      </c>
      <c r="H4707" s="94">
        <f t="shared" ref="H4707:H4770" si="229">(F4707/1.25)*0.2</f>
        <v>952</v>
      </c>
      <c r="I4707" s="7" t="s">
        <v>17519</v>
      </c>
      <c r="J4707" s="7" t="s">
        <v>2</v>
      </c>
    </row>
    <row r="4708" spans="1:10" customFormat="1" x14ac:dyDescent="0.3">
      <c r="A4708" s="7" t="s">
        <v>1754</v>
      </c>
      <c r="B4708" s="7" t="s">
        <v>10622</v>
      </c>
      <c r="C4708" s="33">
        <v>856.8</v>
      </c>
      <c r="D4708" s="52">
        <v>759.22</v>
      </c>
      <c r="E4708" s="70">
        <v>737.8</v>
      </c>
      <c r="F4708" s="120">
        <f t="shared" si="227"/>
        <v>922.25</v>
      </c>
      <c r="G4708" s="94">
        <f t="shared" si="228"/>
        <v>73.78</v>
      </c>
      <c r="H4708" s="94">
        <f t="shared" si="229"/>
        <v>147.56</v>
      </c>
      <c r="I4708" s="7" t="s">
        <v>17519</v>
      </c>
      <c r="J4708" s="7" t="s">
        <v>2</v>
      </c>
    </row>
    <row r="4709" spans="1:10" customFormat="1" x14ac:dyDescent="0.3">
      <c r="A4709" s="7" t="s">
        <v>10623</v>
      </c>
      <c r="B4709" s="7" t="s">
        <v>10624</v>
      </c>
      <c r="C4709" s="33">
        <v>0</v>
      </c>
      <c r="D4709" s="52">
        <v>5890</v>
      </c>
      <c r="E4709" s="70">
        <v>0</v>
      </c>
      <c r="F4709" s="120">
        <f t="shared" si="227"/>
        <v>7362.5</v>
      </c>
      <c r="G4709" s="94">
        <f t="shared" si="228"/>
        <v>589</v>
      </c>
      <c r="H4709" s="94">
        <f t="shared" si="229"/>
        <v>1178</v>
      </c>
      <c r="I4709" s="7" t="s">
        <v>17519</v>
      </c>
      <c r="J4709" s="7" t="s">
        <v>1104</v>
      </c>
    </row>
    <row r="4710" spans="1:10" customFormat="1" x14ac:dyDescent="0.3">
      <c r="A4710" s="7" t="s">
        <v>10625</v>
      </c>
      <c r="B4710" s="7" t="s">
        <v>10626</v>
      </c>
      <c r="C4710" s="33">
        <v>0</v>
      </c>
      <c r="D4710" s="52">
        <v>6630</v>
      </c>
      <c r="E4710" s="70">
        <v>0</v>
      </c>
      <c r="F4710" s="120">
        <f t="shared" si="227"/>
        <v>8287.5</v>
      </c>
      <c r="G4710" s="94">
        <f t="shared" si="228"/>
        <v>663</v>
      </c>
      <c r="H4710" s="94">
        <f t="shared" si="229"/>
        <v>1326</v>
      </c>
      <c r="I4710" s="7" t="s">
        <v>17519</v>
      </c>
      <c r="J4710" s="7" t="s">
        <v>2</v>
      </c>
    </row>
    <row r="4711" spans="1:10" customFormat="1" x14ac:dyDescent="0.3">
      <c r="A4711" s="7" t="s">
        <v>1756</v>
      </c>
      <c r="B4711" s="7" t="s">
        <v>10627</v>
      </c>
      <c r="C4711" s="33">
        <v>1172.1500000000001</v>
      </c>
      <c r="D4711" s="52">
        <v>3570</v>
      </c>
      <c r="E4711" s="70">
        <v>3213</v>
      </c>
      <c r="F4711" s="120">
        <f t="shared" si="227"/>
        <v>4016.25</v>
      </c>
      <c r="G4711" s="94">
        <f t="shared" si="228"/>
        <v>321.3</v>
      </c>
      <c r="H4711" s="94">
        <f t="shared" si="229"/>
        <v>642.6</v>
      </c>
      <c r="I4711" s="7" t="s">
        <v>17519</v>
      </c>
      <c r="J4711" s="7" t="s">
        <v>2</v>
      </c>
    </row>
    <row r="4712" spans="1:10" customFormat="1" x14ac:dyDescent="0.3">
      <c r="A4712" s="7" t="s">
        <v>10628</v>
      </c>
      <c r="B4712" s="7" t="s">
        <v>10629</v>
      </c>
      <c r="C4712" s="33">
        <v>0</v>
      </c>
      <c r="D4712" s="52">
        <v>4550</v>
      </c>
      <c r="E4712" s="70">
        <v>0</v>
      </c>
      <c r="F4712" s="120">
        <f t="shared" si="227"/>
        <v>5687.5</v>
      </c>
      <c r="G4712" s="94">
        <f t="shared" si="228"/>
        <v>455</v>
      </c>
      <c r="H4712" s="94">
        <f t="shared" si="229"/>
        <v>910</v>
      </c>
      <c r="I4712" s="7" t="s">
        <v>17519</v>
      </c>
      <c r="J4712" s="7" t="s">
        <v>2</v>
      </c>
    </row>
    <row r="4713" spans="1:10" customFormat="1" x14ac:dyDescent="0.3">
      <c r="A4713" s="7" t="s">
        <v>1758</v>
      </c>
      <c r="B4713" s="7" t="s">
        <v>10630</v>
      </c>
      <c r="C4713" s="33">
        <v>868.7</v>
      </c>
      <c r="D4713" s="52">
        <v>868.7</v>
      </c>
      <c r="E4713" s="70">
        <v>1095</v>
      </c>
      <c r="F4713" s="120">
        <f t="shared" si="227"/>
        <v>1368.75</v>
      </c>
      <c r="G4713" s="94">
        <f t="shared" si="228"/>
        <v>109.5</v>
      </c>
      <c r="H4713" s="94">
        <f t="shared" si="229"/>
        <v>219</v>
      </c>
      <c r="I4713" s="7" t="s">
        <v>17519</v>
      </c>
      <c r="J4713" s="7" t="s">
        <v>2</v>
      </c>
    </row>
    <row r="4714" spans="1:10" customFormat="1" x14ac:dyDescent="0.3">
      <c r="A4714" s="7" t="s">
        <v>10631</v>
      </c>
      <c r="B4714" s="7" t="s">
        <v>10632</v>
      </c>
      <c r="C4714" s="33">
        <v>0</v>
      </c>
      <c r="D4714" s="52">
        <v>342.72</v>
      </c>
      <c r="E4714" s="70">
        <v>0</v>
      </c>
      <c r="F4714" s="120">
        <f t="shared" si="227"/>
        <v>428.40000000000003</v>
      </c>
      <c r="G4714" s="94">
        <f t="shared" si="228"/>
        <v>34.272000000000006</v>
      </c>
      <c r="H4714" s="94">
        <f t="shared" si="229"/>
        <v>68.544000000000011</v>
      </c>
      <c r="I4714" s="7" t="s">
        <v>17519</v>
      </c>
      <c r="J4714" s="7" t="s">
        <v>2</v>
      </c>
    </row>
    <row r="4715" spans="1:10" customFormat="1" x14ac:dyDescent="0.3">
      <c r="A4715" s="7" t="s">
        <v>10633</v>
      </c>
      <c r="B4715" s="7" t="s">
        <v>10634</v>
      </c>
      <c r="C4715" s="33">
        <v>0</v>
      </c>
      <c r="D4715" s="52">
        <v>1435</v>
      </c>
      <c r="E4715" s="70">
        <v>0</v>
      </c>
      <c r="F4715" s="120">
        <f t="shared" si="227"/>
        <v>1793.75</v>
      </c>
      <c r="G4715" s="94">
        <f t="shared" si="228"/>
        <v>143.5</v>
      </c>
      <c r="H4715" s="94">
        <f t="shared" si="229"/>
        <v>287</v>
      </c>
      <c r="I4715" s="7" t="s">
        <v>17519</v>
      </c>
      <c r="J4715" s="7" t="s">
        <v>26</v>
      </c>
    </row>
    <row r="4716" spans="1:10" customFormat="1" x14ac:dyDescent="0.3">
      <c r="A4716" s="7" t="s">
        <v>10635</v>
      </c>
      <c r="B4716" s="7" t="s">
        <v>10636</v>
      </c>
      <c r="C4716" s="33">
        <v>0</v>
      </c>
      <c r="D4716" s="52">
        <v>3660</v>
      </c>
      <c r="E4716" s="70">
        <v>0</v>
      </c>
      <c r="F4716" s="120">
        <f t="shared" si="227"/>
        <v>4575</v>
      </c>
      <c r="G4716" s="94">
        <f t="shared" si="228"/>
        <v>366</v>
      </c>
      <c r="H4716" s="94">
        <f t="shared" si="229"/>
        <v>732</v>
      </c>
      <c r="I4716" s="7" t="s">
        <v>17519</v>
      </c>
      <c r="J4716" s="7" t="s">
        <v>2</v>
      </c>
    </row>
    <row r="4717" spans="1:10" customFormat="1" x14ac:dyDescent="0.3">
      <c r="A4717" s="7" t="s">
        <v>10637</v>
      </c>
      <c r="B4717" s="7" t="s">
        <v>10638</v>
      </c>
      <c r="C4717" s="33">
        <v>0</v>
      </c>
      <c r="D4717" s="52">
        <v>539.22</v>
      </c>
      <c r="E4717" s="70">
        <v>0</v>
      </c>
      <c r="F4717" s="120">
        <f t="shared" si="227"/>
        <v>674.02500000000009</v>
      </c>
      <c r="G4717" s="94">
        <f t="shared" si="228"/>
        <v>53.922000000000004</v>
      </c>
      <c r="H4717" s="94">
        <f t="shared" si="229"/>
        <v>107.84400000000001</v>
      </c>
      <c r="I4717" s="7" t="s">
        <v>17519</v>
      </c>
      <c r="J4717" s="7" t="s">
        <v>2</v>
      </c>
    </row>
    <row r="4718" spans="1:10" customFormat="1" x14ac:dyDescent="0.3">
      <c r="A4718" s="7" t="s">
        <v>10639</v>
      </c>
      <c r="B4718" s="7" t="s">
        <v>10640</v>
      </c>
      <c r="C4718" s="33">
        <v>0</v>
      </c>
      <c r="D4718" s="52">
        <v>2558.5</v>
      </c>
      <c r="E4718" s="70">
        <v>0</v>
      </c>
      <c r="F4718" s="120">
        <f t="shared" si="227"/>
        <v>3198.125</v>
      </c>
      <c r="G4718" s="94">
        <f t="shared" si="228"/>
        <v>255.85000000000002</v>
      </c>
      <c r="H4718" s="94">
        <f t="shared" si="229"/>
        <v>511.70000000000005</v>
      </c>
      <c r="I4718" s="7" t="s">
        <v>17519</v>
      </c>
      <c r="J4718" s="7" t="s">
        <v>2</v>
      </c>
    </row>
    <row r="4719" spans="1:10" customFormat="1" x14ac:dyDescent="0.3">
      <c r="A4719" s="7" t="s">
        <v>10641</v>
      </c>
      <c r="B4719" s="7" t="s">
        <v>10642</v>
      </c>
      <c r="C4719" s="33">
        <v>0</v>
      </c>
      <c r="D4719" s="52">
        <v>1</v>
      </c>
      <c r="E4719" s="70">
        <v>0</v>
      </c>
      <c r="F4719" s="120">
        <f t="shared" si="227"/>
        <v>1.25</v>
      </c>
      <c r="G4719" s="94">
        <f t="shared" si="228"/>
        <v>0.1</v>
      </c>
      <c r="H4719" s="94">
        <f t="shared" si="229"/>
        <v>0.2</v>
      </c>
      <c r="I4719" s="7" t="s">
        <v>17519</v>
      </c>
      <c r="J4719" s="7" t="s">
        <v>2</v>
      </c>
    </row>
    <row r="4720" spans="1:10" customFormat="1" x14ac:dyDescent="0.3">
      <c r="A4720" s="7" t="s">
        <v>10643</v>
      </c>
      <c r="B4720" s="7" t="s">
        <v>10644</v>
      </c>
      <c r="C4720" s="33">
        <v>0</v>
      </c>
      <c r="D4720" s="52">
        <v>0</v>
      </c>
      <c r="E4720" s="70">
        <v>0</v>
      </c>
      <c r="F4720" s="120">
        <f t="shared" si="227"/>
        <v>0</v>
      </c>
      <c r="G4720" s="94">
        <f t="shared" si="228"/>
        <v>0</v>
      </c>
      <c r="H4720" s="94">
        <f t="shared" si="229"/>
        <v>0</v>
      </c>
      <c r="I4720" s="7" t="s">
        <v>17519</v>
      </c>
      <c r="J4720" s="7" t="s">
        <v>2</v>
      </c>
    </row>
    <row r="4721" spans="1:10" customFormat="1" x14ac:dyDescent="0.3">
      <c r="A4721" s="7" t="s">
        <v>1760</v>
      </c>
      <c r="B4721" s="7" t="s">
        <v>10645</v>
      </c>
      <c r="C4721" s="33">
        <v>7021</v>
      </c>
      <c r="D4721" s="52">
        <v>6902</v>
      </c>
      <c r="E4721" s="70">
        <v>6902</v>
      </c>
      <c r="F4721" s="120">
        <f t="shared" si="227"/>
        <v>8627.5</v>
      </c>
      <c r="G4721" s="94">
        <f t="shared" si="228"/>
        <v>690.2</v>
      </c>
      <c r="H4721" s="94">
        <f t="shared" si="229"/>
        <v>1380.4</v>
      </c>
      <c r="I4721" s="7" t="s">
        <v>17519</v>
      </c>
      <c r="J4721" s="7" t="s">
        <v>272</v>
      </c>
    </row>
    <row r="4722" spans="1:10" customFormat="1" x14ac:dyDescent="0.3">
      <c r="A4722" s="7" t="s">
        <v>10646</v>
      </c>
      <c r="B4722" s="7" t="s">
        <v>10647</v>
      </c>
      <c r="C4722" s="33">
        <v>0</v>
      </c>
      <c r="D4722" s="52">
        <v>2570</v>
      </c>
      <c r="E4722" s="70">
        <v>0</v>
      </c>
      <c r="F4722" s="120">
        <f t="shared" si="227"/>
        <v>3212.5</v>
      </c>
      <c r="G4722" s="94">
        <f t="shared" si="228"/>
        <v>257</v>
      </c>
      <c r="H4722" s="94">
        <f t="shared" si="229"/>
        <v>514</v>
      </c>
      <c r="I4722" s="7" t="s">
        <v>17519</v>
      </c>
      <c r="J4722" s="7" t="s">
        <v>2</v>
      </c>
    </row>
    <row r="4723" spans="1:10" customFormat="1" x14ac:dyDescent="0.3">
      <c r="A4723" s="7" t="s">
        <v>10648</v>
      </c>
      <c r="B4723" s="7" t="s">
        <v>10649</v>
      </c>
      <c r="C4723" s="33">
        <v>0</v>
      </c>
      <c r="D4723" s="52">
        <v>1</v>
      </c>
      <c r="E4723" s="70">
        <v>0</v>
      </c>
      <c r="F4723" s="120">
        <f t="shared" si="227"/>
        <v>1.25</v>
      </c>
      <c r="G4723" s="94">
        <f t="shared" si="228"/>
        <v>0.1</v>
      </c>
      <c r="H4723" s="94">
        <f t="shared" si="229"/>
        <v>0.2</v>
      </c>
      <c r="I4723" s="7" t="s">
        <v>17519</v>
      </c>
      <c r="J4723" s="7" t="s">
        <v>2</v>
      </c>
    </row>
    <row r="4724" spans="1:10" customFormat="1" x14ac:dyDescent="0.3">
      <c r="A4724" s="7" t="s">
        <v>1762</v>
      </c>
      <c r="B4724" s="7" t="s">
        <v>10650</v>
      </c>
      <c r="C4724" s="33">
        <v>2261</v>
      </c>
      <c r="D4724" s="52">
        <v>2261</v>
      </c>
      <c r="E4724" s="70">
        <v>2261</v>
      </c>
      <c r="F4724" s="120">
        <f t="shared" si="227"/>
        <v>2826.25</v>
      </c>
      <c r="G4724" s="94">
        <f t="shared" si="228"/>
        <v>226.10000000000002</v>
      </c>
      <c r="H4724" s="94">
        <f t="shared" si="229"/>
        <v>452.20000000000005</v>
      </c>
      <c r="I4724" s="7" t="s">
        <v>17519</v>
      </c>
      <c r="J4724" s="7" t="s">
        <v>2</v>
      </c>
    </row>
    <row r="4725" spans="1:10" customFormat="1" x14ac:dyDescent="0.3">
      <c r="A4725" s="7" t="s">
        <v>10651</v>
      </c>
      <c r="B4725" s="7" t="s">
        <v>10652</v>
      </c>
      <c r="C4725" s="33">
        <v>0</v>
      </c>
      <c r="D4725" s="52">
        <v>1</v>
      </c>
      <c r="E4725" s="70">
        <v>0</v>
      </c>
      <c r="F4725" s="120">
        <f t="shared" si="227"/>
        <v>1.25</v>
      </c>
      <c r="G4725" s="94">
        <f t="shared" si="228"/>
        <v>0.1</v>
      </c>
      <c r="H4725" s="94">
        <f t="shared" si="229"/>
        <v>0.2</v>
      </c>
      <c r="I4725" s="7" t="s">
        <v>17519</v>
      </c>
      <c r="J4725" s="7" t="s">
        <v>2</v>
      </c>
    </row>
    <row r="4726" spans="1:10" customFormat="1" x14ac:dyDescent="0.3">
      <c r="A4726" s="7" t="s">
        <v>10653</v>
      </c>
      <c r="B4726" s="7" t="s">
        <v>10654</v>
      </c>
      <c r="C4726" s="33">
        <v>0</v>
      </c>
      <c r="D4726" s="52">
        <v>1</v>
      </c>
      <c r="E4726" s="70">
        <v>9700</v>
      </c>
      <c r="F4726" s="120">
        <f t="shared" si="227"/>
        <v>12125</v>
      </c>
      <c r="G4726" s="94">
        <f t="shared" si="228"/>
        <v>970</v>
      </c>
      <c r="H4726" s="94">
        <f t="shared" si="229"/>
        <v>1940</v>
      </c>
      <c r="I4726" s="7" t="s">
        <v>17519</v>
      </c>
      <c r="J4726" s="7" t="s">
        <v>2</v>
      </c>
    </row>
    <row r="4727" spans="1:10" customFormat="1" x14ac:dyDescent="0.3">
      <c r="A4727" s="7" t="s">
        <v>10655</v>
      </c>
      <c r="B4727" s="7" t="s">
        <v>10656</v>
      </c>
      <c r="C4727" s="33">
        <v>0</v>
      </c>
      <c r="D4727" s="52">
        <v>6620</v>
      </c>
      <c r="E4727" s="70">
        <v>0</v>
      </c>
      <c r="F4727" s="120">
        <f t="shared" si="227"/>
        <v>8275</v>
      </c>
      <c r="G4727" s="94">
        <f t="shared" si="228"/>
        <v>662</v>
      </c>
      <c r="H4727" s="94">
        <f t="shared" si="229"/>
        <v>1324</v>
      </c>
      <c r="I4727" s="7" t="s">
        <v>17519</v>
      </c>
      <c r="J4727" s="7" t="s">
        <v>2</v>
      </c>
    </row>
    <row r="4728" spans="1:10" customFormat="1" x14ac:dyDescent="0.3">
      <c r="A4728" s="7" t="s">
        <v>10657</v>
      </c>
      <c r="B4728" s="7" t="s">
        <v>10658</v>
      </c>
      <c r="C4728" s="33">
        <v>0</v>
      </c>
      <c r="D4728" s="52">
        <v>6010</v>
      </c>
      <c r="E4728" s="70">
        <v>0</v>
      </c>
      <c r="F4728" s="120">
        <f t="shared" si="227"/>
        <v>7512.5</v>
      </c>
      <c r="G4728" s="94">
        <f t="shared" si="228"/>
        <v>601</v>
      </c>
      <c r="H4728" s="94">
        <f t="shared" si="229"/>
        <v>1202</v>
      </c>
      <c r="I4728" s="7" t="s">
        <v>17519</v>
      </c>
      <c r="J4728" s="7" t="s">
        <v>2</v>
      </c>
    </row>
    <row r="4729" spans="1:10" customFormat="1" x14ac:dyDescent="0.3">
      <c r="A4729" s="7" t="s">
        <v>1764</v>
      </c>
      <c r="B4729" s="7" t="s">
        <v>10659</v>
      </c>
      <c r="C4729" s="33">
        <v>4998</v>
      </c>
      <c r="D4729" s="52">
        <v>5831</v>
      </c>
      <c r="E4729" s="70">
        <v>7616</v>
      </c>
      <c r="F4729" s="120">
        <f t="shared" si="227"/>
        <v>9520</v>
      </c>
      <c r="G4729" s="94">
        <f t="shared" si="228"/>
        <v>761.6</v>
      </c>
      <c r="H4729" s="94">
        <f t="shared" si="229"/>
        <v>1523.2</v>
      </c>
      <c r="I4729" s="7" t="s">
        <v>17519</v>
      </c>
      <c r="J4729" s="7" t="s">
        <v>2</v>
      </c>
    </row>
    <row r="4730" spans="1:10" customFormat="1" x14ac:dyDescent="0.3">
      <c r="A4730" s="7" t="s">
        <v>1766</v>
      </c>
      <c r="B4730" s="7" t="s">
        <v>10660</v>
      </c>
      <c r="C4730" s="33">
        <v>60214</v>
      </c>
      <c r="D4730" s="52">
        <v>72471</v>
      </c>
      <c r="E4730" s="70">
        <v>83181</v>
      </c>
      <c r="F4730" s="120">
        <f t="shared" si="227"/>
        <v>103976.25</v>
      </c>
      <c r="G4730" s="94">
        <f t="shared" si="228"/>
        <v>8318.1</v>
      </c>
      <c r="H4730" s="94">
        <f t="shared" si="229"/>
        <v>16636.2</v>
      </c>
      <c r="I4730" s="7" t="s">
        <v>17519</v>
      </c>
      <c r="J4730" s="7" t="s">
        <v>2</v>
      </c>
    </row>
    <row r="4731" spans="1:10" customFormat="1" x14ac:dyDescent="0.3">
      <c r="A4731" s="7" t="s">
        <v>10661</v>
      </c>
      <c r="B4731" s="7" t="s">
        <v>10662</v>
      </c>
      <c r="C4731" s="33">
        <v>0</v>
      </c>
      <c r="D4731" s="52">
        <v>2155</v>
      </c>
      <c r="E4731" s="70">
        <v>0</v>
      </c>
      <c r="F4731" s="120">
        <f t="shared" si="227"/>
        <v>2693.75</v>
      </c>
      <c r="G4731" s="94">
        <f t="shared" si="228"/>
        <v>215.5</v>
      </c>
      <c r="H4731" s="94">
        <f t="shared" si="229"/>
        <v>431</v>
      </c>
      <c r="I4731" s="7" t="s">
        <v>17519</v>
      </c>
      <c r="J4731" s="7" t="s">
        <v>2</v>
      </c>
    </row>
    <row r="4732" spans="1:10" customFormat="1" x14ac:dyDescent="0.3">
      <c r="A4732" s="7" t="s">
        <v>10663</v>
      </c>
      <c r="B4732" s="7" t="s">
        <v>10664</v>
      </c>
      <c r="C4732" s="33">
        <v>0</v>
      </c>
      <c r="D4732" s="52">
        <v>0</v>
      </c>
      <c r="E4732" s="70">
        <v>0</v>
      </c>
      <c r="F4732" s="120">
        <f t="shared" si="227"/>
        <v>0</v>
      </c>
      <c r="G4732" s="94">
        <f t="shared" si="228"/>
        <v>0</v>
      </c>
      <c r="H4732" s="94">
        <f t="shared" si="229"/>
        <v>0</v>
      </c>
      <c r="I4732" s="7" t="s">
        <v>17519</v>
      </c>
      <c r="J4732" s="7" t="s">
        <v>2</v>
      </c>
    </row>
    <row r="4733" spans="1:10" customFormat="1" x14ac:dyDescent="0.3">
      <c r="A4733" s="7" t="s">
        <v>10665</v>
      </c>
      <c r="B4733" s="7" t="s">
        <v>10666</v>
      </c>
      <c r="C4733" s="33">
        <v>0</v>
      </c>
      <c r="D4733" s="52">
        <v>12811.26</v>
      </c>
      <c r="E4733" s="70">
        <v>0</v>
      </c>
      <c r="F4733" s="120">
        <f t="shared" si="227"/>
        <v>16014.075000000001</v>
      </c>
      <c r="G4733" s="94">
        <f t="shared" si="228"/>
        <v>1281.1260000000002</v>
      </c>
      <c r="H4733" s="94">
        <f t="shared" si="229"/>
        <v>2562.2520000000004</v>
      </c>
      <c r="I4733" s="7" t="s">
        <v>17519</v>
      </c>
      <c r="J4733" s="7" t="s">
        <v>272</v>
      </c>
    </row>
    <row r="4734" spans="1:10" customFormat="1" x14ac:dyDescent="0.3">
      <c r="A4734" s="7" t="s">
        <v>10667</v>
      </c>
      <c r="B4734" s="7" t="s">
        <v>10668</v>
      </c>
      <c r="C4734" s="33">
        <v>0</v>
      </c>
      <c r="D4734" s="52">
        <v>1445</v>
      </c>
      <c r="E4734" s="70">
        <v>0</v>
      </c>
      <c r="F4734" s="120">
        <f t="shared" si="227"/>
        <v>1806.25</v>
      </c>
      <c r="G4734" s="94">
        <f t="shared" si="228"/>
        <v>144.5</v>
      </c>
      <c r="H4734" s="94">
        <f t="shared" si="229"/>
        <v>289</v>
      </c>
      <c r="I4734" s="7" t="s">
        <v>17519</v>
      </c>
      <c r="J4734" s="7" t="s">
        <v>2</v>
      </c>
    </row>
    <row r="4735" spans="1:10" customFormat="1" x14ac:dyDescent="0.3">
      <c r="A4735" s="7" t="s">
        <v>10669</v>
      </c>
      <c r="B4735" s="7" t="s">
        <v>10670</v>
      </c>
      <c r="C4735" s="33">
        <v>0</v>
      </c>
      <c r="D4735" s="52">
        <v>10125</v>
      </c>
      <c r="E4735" s="70">
        <v>0</v>
      </c>
      <c r="F4735" s="120">
        <f t="shared" si="227"/>
        <v>12656.25</v>
      </c>
      <c r="G4735" s="94">
        <f t="shared" si="228"/>
        <v>1012.5</v>
      </c>
      <c r="H4735" s="94">
        <f t="shared" si="229"/>
        <v>2025</v>
      </c>
      <c r="I4735" s="7" t="s">
        <v>17519</v>
      </c>
      <c r="J4735" s="7" t="s">
        <v>2</v>
      </c>
    </row>
    <row r="4736" spans="1:10" customFormat="1" x14ac:dyDescent="0.3">
      <c r="A4736" s="7" t="s">
        <v>1768</v>
      </c>
      <c r="B4736" s="7" t="s">
        <v>10671</v>
      </c>
      <c r="C4736" s="33">
        <v>4760</v>
      </c>
      <c r="D4736" s="52">
        <v>5950</v>
      </c>
      <c r="E4736" s="70">
        <v>6069</v>
      </c>
      <c r="F4736" s="120">
        <f t="shared" si="227"/>
        <v>7586.25</v>
      </c>
      <c r="G4736" s="94">
        <f t="shared" si="228"/>
        <v>606.9</v>
      </c>
      <c r="H4736" s="94">
        <f t="shared" si="229"/>
        <v>1213.8</v>
      </c>
      <c r="I4736" s="7" t="s">
        <v>17519</v>
      </c>
      <c r="J4736" s="7" t="s">
        <v>2</v>
      </c>
    </row>
    <row r="4737" spans="1:10" customFormat="1" x14ac:dyDescent="0.3">
      <c r="A4737" s="7" t="s">
        <v>10672</v>
      </c>
      <c r="B4737" s="7" t="s">
        <v>10673</v>
      </c>
      <c r="C4737" s="33">
        <v>0</v>
      </c>
      <c r="D4737" s="52">
        <v>876</v>
      </c>
      <c r="E4737" s="70">
        <v>4641</v>
      </c>
      <c r="F4737" s="120">
        <f t="shared" si="227"/>
        <v>5801.25</v>
      </c>
      <c r="G4737" s="94">
        <f t="shared" si="228"/>
        <v>464.1</v>
      </c>
      <c r="H4737" s="94">
        <f t="shared" si="229"/>
        <v>928.2</v>
      </c>
      <c r="I4737" s="7" t="s">
        <v>17519</v>
      </c>
      <c r="J4737" s="7" t="s">
        <v>711</v>
      </c>
    </row>
    <row r="4738" spans="1:10" customFormat="1" x14ac:dyDescent="0.3">
      <c r="A4738" s="7" t="s">
        <v>1770</v>
      </c>
      <c r="B4738" s="7" t="s">
        <v>10674</v>
      </c>
      <c r="C4738" s="33">
        <v>5593</v>
      </c>
      <c r="D4738" s="52">
        <v>5593</v>
      </c>
      <c r="E4738" s="70">
        <v>5593</v>
      </c>
      <c r="F4738" s="120">
        <f t="shared" si="227"/>
        <v>6991.25</v>
      </c>
      <c r="G4738" s="94">
        <f t="shared" si="228"/>
        <v>559.30000000000007</v>
      </c>
      <c r="H4738" s="94">
        <f t="shared" si="229"/>
        <v>1118.6000000000001</v>
      </c>
      <c r="I4738" s="7" t="s">
        <v>17519</v>
      </c>
      <c r="J4738" s="7" t="s">
        <v>14</v>
      </c>
    </row>
    <row r="4739" spans="1:10" customFormat="1" x14ac:dyDescent="0.3">
      <c r="A4739" s="7" t="s">
        <v>10675</v>
      </c>
      <c r="B4739" s="7" t="s">
        <v>10676</v>
      </c>
      <c r="C4739" s="33">
        <v>0</v>
      </c>
      <c r="D4739" s="52">
        <v>347.25</v>
      </c>
      <c r="E4739" s="70">
        <v>0</v>
      </c>
      <c r="F4739" s="120">
        <f t="shared" si="227"/>
        <v>434.0625</v>
      </c>
      <c r="G4739" s="94">
        <f t="shared" si="228"/>
        <v>34.725000000000001</v>
      </c>
      <c r="H4739" s="94">
        <f t="shared" si="229"/>
        <v>69.45</v>
      </c>
      <c r="I4739" s="7" t="s">
        <v>17519</v>
      </c>
      <c r="J4739" s="7" t="s">
        <v>711</v>
      </c>
    </row>
    <row r="4740" spans="1:10" customFormat="1" x14ac:dyDescent="0.3">
      <c r="A4740" s="7" t="s">
        <v>10677</v>
      </c>
      <c r="B4740" s="7" t="s">
        <v>10678</v>
      </c>
      <c r="C4740" s="33">
        <v>0</v>
      </c>
      <c r="D4740" s="52">
        <v>5405</v>
      </c>
      <c r="E4740" s="70">
        <v>0</v>
      </c>
      <c r="F4740" s="120">
        <f t="shared" si="227"/>
        <v>6756.25</v>
      </c>
      <c r="G4740" s="94">
        <f t="shared" si="228"/>
        <v>540.5</v>
      </c>
      <c r="H4740" s="94">
        <f t="shared" si="229"/>
        <v>1081</v>
      </c>
      <c r="I4740" s="7" t="s">
        <v>17519</v>
      </c>
      <c r="J4740" s="7" t="s">
        <v>2</v>
      </c>
    </row>
    <row r="4741" spans="1:10" customFormat="1" x14ac:dyDescent="0.3">
      <c r="A4741" s="7" t="s">
        <v>1772</v>
      </c>
      <c r="B4741" s="7" t="s">
        <v>10679</v>
      </c>
      <c r="C4741" s="33">
        <v>6257.41</v>
      </c>
      <c r="D4741" s="52">
        <v>6257.41</v>
      </c>
      <c r="E4741" s="70">
        <v>6039.25</v>
      </c>
      <c r="F4741" s="120">
        <f t="shared" si="227"/>
        <v>7549.0625</v>
      </c>
      <c r="G4741" s="94">
        <f t="shared" si="228"/>
        <v>603.92500000000007</v>
      </c>
      <c r="H4741" s="94">
        <f t="shared" si="229"/>
        <v>1207.8500000000001</v>
      </c>
      <c r="I4741" s="7" t="s">
        <v>17519</v>
      </c>
      <c r="J4741" s="7" t="s">
        <v>2</v>
      </c>
    </row>
    <row r="4742" spans="1:10" customFormat="1" x14ac:dyDescent="0.3">
      <c r="A4742" s="7" t="s">
        <v>10680</v>
      </c>
      <c r="B4742" s="7" t="s">
        <v>10681</v>
      </c>
      <c r="C4742" s="33">
        <v>0</v>
      </c>
      <c r="D4742" s="52">
        <v>2082.5</v>
      </c>
      <c r="E4742" s="70">
        <v>0</v>
      </c>
      <c r="F4742" s="120">
        <f t="shared" si="227"/>
        <v>2603.125</v>
      </c>
      <c r="G4742" s="94">
        <f t="shared" si="228"/>
        <v>208.25</v>
      </c>
      <c r="H4742" s="94">
        <f t="shared" si="229"/>
        <v>416.5</v>
      </c>
      <c r="I4742" s="7" t="s">
        <v>17519</v>
      </c>
      <c r="J4742" s="7" t="s">
        <v>2</v>
      </c>
    </row>
    <row r="4743" spans="1:10" customFormat="1" x14ac:dyDescent="0.3">
      <c r="A4743" s="7" t="s">
        <v>10682</v>
      </c>
      <c r="B4743" s="7" t="s">
        <v>10683</v>
      </c>
      <c r="C4743" s="33">
        <v>0</v>
      </c>
      <c r="D4743" s="52">
        <v>82600</v>
      </c>
      <c r="E4743" s="70">
        <v>0</v>
      </c>
      <c r="F4743" s="120">
        <f t="shared" si="227"/>
        <v>103250</v>
      </c>
      <c r="G4743" s="94">
        <f t="shared" si="228"/>
        <v>8260</v>
      </c>
      <c r="H4743" s="94">
        <f t="shared" si="229"/>
        <v>16520</v>
      </c>
      <c r="I4743" s="7" t="s">
        <v>17519</v>
      </c>
      <c r="J4743" s="7" t="s">
        <v>2</v>
      </c>
    </row>
    <row r="4744" spans="1:10" customFormat="1" x14ac:dyDescent="0.3">
      <c r="A4744" s="19" t="s">
        <v>10684</v>
      </c>
      <c r="B4744" s="19" t="s">
        <v>10685</v>
      </c>
      <c r="C4744" s="66">
        <v>0</v>
      </c>
      <c r="D4744" s="68">
        <v>17110</v>
      </c>
      <c r="E4744" s="70">
        <v>0</v>
      </c>
      <c r="F4744" s="120">
        <f t="shared" si="227"/>
        <v>21387.5</v>
      </c>
      <c r="G4744" s="94">
        <f t="shared" si="228"/>
        <v>1711</v>
      </c>
      <c r="H4744" s="94">
        <f t="shared" si="229"/>
        <v>3422</v>
      </c>
      <c r="I4744" s="7" t="s">
        <v>17519</v>
      </c>
      <c r="J4744" s="7" t="s">
        <v>2</v>
      </c>
    </row>
    <row r="4745" spans="1:10" customFormat="1" x14ac:dyDescent="0.3">
      <c r="A4745" s="7" t="s">
        <v>10686</v>
      </c>
      <c r="B4745" s="7" t="s">
        <v>10687</v>
      </c>
      <c r="C4745" s="33">
        <v>0</v>
      </c>
      <c r="D4745" s="52">
        <v>42840</v>
      </c>
      <c r="E4745" s="70">
        <v>0</v>
      </c>
      <c r="F4745" s="120">
        <f t="shared" si="227"/>
        <v>53550</v>
      </c>
      <c r="G4745" s="94">
        <f t="shared" si="228"/>
        <v>4284</v>
      </c>
      <c r="H4745" s="94">
        <f t="shared" si="229"/>
        <v>8568</v>
      </c>
      <c r="I4745" s="7" t="s">
        <v>17519</v>
      </c>
      <c r="J4745" s="7" t="s">
        <v>14</v>
      </c>
    </row>
    <row r="4746" spans="1:10" customFormat="1" x14ac:dyDescent="0.3">
      <c r="A4746" s="7" t="s">
        <v>10688</v>
      </c>
      <c r="B4746" s="7" t="s">
        <v>10689</v>
      </c>
      <c r="C4746" s="33">
        <v>0</v>
      </c>
      <c r="D4746" s="52">
        <v>0</v>
      </c>
      <c r="E4746" s="70">
        <v>0</v>
      </c>
      <c r="F4746" s="120">
        <f t="shared" si="227"/>
        <v>0</v>
      </c>
      <c r="G4746" s="94">
        <f t="shared" si="228"/>
        <v>0</v>
      </c>
      <c r="H4746" s="94">
        <f t="shared" si="229"/>
        <v>0</v>
      </c>
      <c r="I4746" s="7" t="s">
        <v>17519</v>
      </c>
      <c r="J4746" s="7" t="s">
        <v>272</v>
      </c>
    </row>
    <row r="4747" spans="1:10" customFormat="1" x14ac:dyDescent="0.3">
      <c r="A4747" s="7" t="s">
        <v>10690</v>
      </c>
      <c r="B4747" s="7" t="s">
        <v>10691</v>
      </c>
      <c r="C4747" s="33">
        <v>0</v>
      </c>
      <c r="D4747" s="52">
        <v>3730</v>
      </c>
      <c r="E4747" s="70">
        <v>0</v>
      </c>
      <c r="F4747" s="120">
        <f t="shared" si="227"/>
        <v>4662.5</v>
      </c>
      <c r="G4747" s="94">
        <f t="shared" si="228"/>
        <v>373</v>
      </c>
      <c r="H4747" s="94">
        <f t="shared" si="229"/>
        <v>746</v>
      </c>
      <c r="I4747" s="7" t="s">
        <v>17519</v>
      </c>
      <c r="J4747" s="7" t="s">
        <v>2</v>
      </c>
    </row>
    <row r="4748" spans="1:10" customFormat="1" x14ac:dyDescent="0.3">
      <c r="A4748" s="7" t="s">
        <v>1774</v>
      </c>
      <c r="B4748" s="7" t="s">
        <v>10692</v>
      </c>
      <c r="C4748" s="33">
        <v>4760</v>
      </c>
      <c r="D4748" s="52">
        <v>4046</v>
      </c>
      <c r="E4748" s="70">
        <v>4760</v>
      </c>
      <c r="F4748" s="120">
        <f t="shared" si="227"/>
        <v>5950</v>
      </c>
      <c r="G4748" s="94">
        <f t="shared" si="228"/>
        <v>476</v>
      </c>
      <c r="H4748" s="94">
        <f t="shared" si="229"/>
        <v>952</v>
      </c>
      <c r="I4748" s="7" t="s">
        <v>17519</v>
      </c>
      <c r="J4748" s="7" t="s">
        <v>2</v>
      </c>
    </row>
    <row r="4749" spans="1:10" customFormat="1" x14ac:dyDescent="0.3">
      <c r="A4749" s="7" t="s">
        <v>10693</v>
      </c>
      <c r="B4749" s="7" t="s">
        <v>10694</v>
      </c>
      <c r="C4749" s="33">
        <v>0</v>
      </c>
      <c r="D4749" s="52">
        <v>89400</v>
      </c>
      <c r="E4749" s="70">
        <v>0</v>
      </c>
      <c r="F4749" s="120">
        <f t="shared" si="227"/>
        <v>111750</v>
      </c>
      <c r="G4749" s="94">
        <f t="shared" si="228"/>
        <v>8940</v>
      </c>
      <c r="H4749" s="94">
        <f t="shared" si="229"/>
        <v>17880</v>
      </c>
      <c r="I4749" s="7" t="s">
        <v>17519</v>
      </c>
      <c r="J4749" s="7" t="s">
        <v>2</v>
      </c>
    </row>
    <row r="4750" spans="1:10" customFormat="1" x14ac:dyDescent="0.3">
      <c r="A4750" s="7" t="s">
        <v>1776</v>
      </c>
      <c r="B4750" s="7" t="s">
        <v>10695</v>
      </c>
      <c r="C4750" s="33">
        <v>11834.55</v>
      </c>
      <c r="D4750" s="52">
        <v>8751.26</v>
      </c>
      <c r="E4750" s="70">
        <v>8751</v>
      </c>
      <c r="F4750" s="120">
        <f t="shared" si="227"/>
        <v>10938.75</v>
      </c>
      <c r="G4750" s="94">
        <f t="shared" si="228"/>
        <v>875.1</v>
      </c>
      <c r="H4750" s="94">
        <f t="shared" si="229"/>
        <v>1750.2</v>
      </c>
      <c r="I4750" s="7" t="s">
        <v>17519</v>
      </c>
      <c r="J4750" s="7" t="s">
        <v>2</v>
      </c>
    </row>
    <row r="4751" spans="1:10" customFormat="1" x14ac:dyDescent="0.3">
      <c r="A4751" s="7" t="s">
        <v>1778</v>
      </c>
      <c r="B4751" s="7" t="s">
        <v>10696</v>
      </c>
      <c r="C4751" s="33">
        <v>3272.5</v>
      </c>
      <c r="D4751" s="52">
        <v>3451</v>
      </c>
      <c r="E4751" s="70">
        <v>3808</v>
      </c>
      <c r="F4751" s="120">
        <f t="shared" si="227"/>
        <v>4760</v>
      </c>
      <c r="G4751" s="94">
        <f t="shared" si="228"/>
        <v>380.8</v>
      </c>
      <c r="H4751" s="94">
        <f t="shared" si="229"/>
        <v>761.6</v>
      </c>
      <c r="I4751" s="7" t="s">
        <v>17519</v>
      </c>
      <c r="J4751" s="7" t="s">
        <v>2</v>
      </c>
    </row>
    <row r="4752" spans="1:10" customFormat="1" x14ac:dyDescent="0.3">
      <c r="A4752" s="7" t="s">
        <v>1780</v>
      </c>
      <c r="B4752" s="7" t="s">
        <v>10697</v>
      </c>
      <c r="C4752" s="33">
        <v>1190</v>
      </c>
      <c r="D4752" s="52">
        <v>6647.34</v>
      </c>
      <c r="E4752" s="70">
        <v>1285.2</v>
      </c>
      <c r="F4752" s="120">
        <f t="shared" si="227"/>
        <v>1606.5</v>
      </c>
      <c r="G4752" s="94">
        <f t="shared" si="228"/>
        <v>128.52000000000001</v>
      </c>
      <c r="H4752" s="94">
        <f t="shared" si="229"/>
        <v>257.04000000000002</v>
      </c>
      <c r="I4752" s="7" t="s">
        <v>17519</v>
      </c>
      <c r="J4752" s="7" t="s">
        <v>2</v>
      </c>
    </row>
    <row r="4753" spans="1:10" customFormat="1" x14ac:dyDescent="0.3">
      <c r="A4753" s="7" t="s">
        <v>10698</v>
      </c>
      <c r="B4753" s="7" t="s">
        <v>10699</v>
      </c>
      <c r="C4753" s="33">
        <v>0</v>
      </c>
      <c r="D4753" s="52">
        <v>0</v>
      </c>
      <c r="E4753" s="70">
        <v>0</v>
      </c>
      <c r="F4753" s="120">
        <f t="shared" si="227"/>
        <v>0</v>
      </c>
      <c r="G4753" s="94">
        <f t="shared" si="228"/>
        <v>0</v>
      </c>
      <c r="H4753" s="94">
        <f t="shared" si="229"/>
        <v>0</v>
      </c>
      <c r="I4753" s="7" t="s">
        <v>17519</v>
      </c>
      <c r="J4753" s="7" t="s">
        <v>2</v>
      </c>
    </row>
    <row r="4754" spans="1:10" customFormat="1" x14ac:dyDescent="0.3">
      <c r="A4754" s="7" t="s">
        <v>1782</v>
      </c>
      <c r="B4754" s="7" t="s">
        <v>10700</v>
      </c>
      <c r="C4754" s="33">
        <v>660.09</v>
      </c>
      <c r="D4754" s="52">
        <v>660.09</v>
      </c>
      <c r="E4754" s="70">
        <v>660.09</v>
      </c>
      <c r="F4754" s="120">
        <f t="shared" si="227"/>
        <v>825.11250000000007</v>
      </c>
      <c r="G4754" s="94">
        <f t="shared" si="228"/>
        <v>66.009</v>
      </c>
      <c r="H4754" s="94">
        <f t="shared" si="229"/>
        <v>132.018</v>
      </c>
      <c r="I4754" s="7" t="s">
        <v>17519</v>
      </c>
      <c r="J4754" s="7" t="s">
        <v>711</v>
      </c>
    </row>
    <row r="4755" spans="1:10" customFormat="1" x14ac:dyDescent="0.3">
      <c r="A4755" s="7" t="s">
        <v>10701</v>
      </c>
      <c r="B4755" s="7" t="s">
        <v>10702</v>
      </c>
      <c r="C4755" s="33">
        <v>0</v>
      </c>
      <c r="D4755" s="52">
        <v>1848.07</v>
      </c>
      <c r="E4755" s="70">
        <v>0</v>
      </c>
      <c r="F4755" s="120">
        <f t="shared" si="227"/>
        <v>2310.0875000000001</v>
      </c>
      <c r="G4755" s="94">
        <f t="shared" si="228"/>
        <v>184.80700000000002</v>
      </c>
      <c r="H4755" s="94">
        <f t="shared" si="229"/>
        <v>369.61400000000003</v>
      </c>
      <c r="I4755" s="7" t="s">
        <v>17519</v>
      </c>
      <c r="J4755" s="7" t="s">
        <v>2</v>
      </c>
    </row>
    <row r="4756" spans="1:10" customFormat="1" x14ac:dyDescent="0.3">
      <c r="A4756" s="7" t="s">
        <v>10703</v>
      </c>
      <c r="B4756" s="7" t="s">
        <v>10704</v>
      </c>
      <c r="C4756" s="33">
        <v>0</v>
      </c>
      <c r="D4756" s="52">
        <v>4519</v>
      </c>
      <c r="E4756" s="70">
        <v>0</v>
      </c>
      <c r="F4756" s="120">
        <f t="shared" si="227"/>
        <v>5648.75</v>
      </c>
      <c r="G4756" s="94">
        <f t="shared" si="228"/>
        <v>451.90000000000003</v>
      </c>
      <c r="H4756" s="94">
        <f t="shared" si="229"/>
        <v>903.80000000000007</v>
      </c>
      <c r="I4756" s="7" t="s">
        <v>17519</v>
      </c>
      <c r="J4756" s="7" t="s">
        <v>26</v>
      </c>
    </row>
    <row r="4757" spans="1:10" customFormat="1" x14ac:dyDescent="0.3">
      <c r="A4757" s="7" t="s">
        <v>10705</v>
      </c>
      <c r="B4757" s="7" t="s">
        <v>10706</v>
      </c>
      <c r="C4757" s="33">
        <v>0</v>
      </c>
      <c r="D4757" s="52">
        <v>970</v>
      </c>
      <c r="E4757" s="70">
        <v>0</v>
      </c>
      <c r="F4757" s="120">
        <f t="shared" si="227"/>
        <v>1212.5</v>
      </c>
      <c r="G4757" s="94">
        <f t="shared" si="228"/>
        <v>97</v>
      </c>
      <c r="H4757" s="94">
        <f t="shared" si="229"/>
        <v>194</v>
      </c>
      <c r="I4757" s="7" t="s">
        <v>17519</v>
      </c>
      <c r="J4757" s="7" t="s">
        <v>711</v>
      </c>
    </row>
    <row r="4758" spans="1:10" customFormat="1" x14ac:dyDescent="0.3">
      <c r="A4758" s="7" t="s">
        <v>10707</v>
      </c>
      <c r="B4758" s="7" t="s">
        <v>10708</v>
      </c>
      <c r="C4758" s="33">
        <v>0</v>
      </c>
      <c r="D4758" s="52">
        <v>702.1</v>
      </c>
      <c r="E4758" s="70">
        <v>0</v>
      </c>
      <c r="F4758" s="120">
        <f t="shared" si="227"/>
        <v>877.625</v>
      </c>
      <c r="G4758" s="94">
        <f t="shared" si="228"/>
        <v>70.210000000000008</v>
      </c>
      <c r="H4758" s="94">
        <f t="shared" si="229"/>
        <v>140.42000000000002</v>
      </c>
      <c r="I4758" s="7" t="s">
        <v>17519</v>
      </c>
      <c r="J4758" s="7" t="s">
        <v>2</v>
      </c>
    </row>
    <row r="4759" spans="1:10" customFormat="1" x14ac:dyDescent="0.3">
      <c r="A4759" s="7" t="s">
        <v>10709</v>
      </c>
      <c r="B4759" s="7" t="s">
        <v>10710</v>
      </c>
      <c r="C4759" s="33">
        <v>0</v>
      </c>
      <c r="D4759" s="52">
        <v>19997.16</v>
      </c>
      <c r="E4759" s="70">
        <v>0</v>
      </c>
      <c r="F4759" s="120">
        <f t="shared" si="227"/>
        <v>24996.45</v>
      </c>
      <c r="G4759" s="94">
        <f t="shared" si="228"/>
        <v>1999.7160000000001</v>
      </c>
      <c r="H4759" s="94">
        <f t="shared" si="229"/>
        <v>3999.4320000000002</v>
      </c>
      <c r="I4759" s="7" t="s">
        <v>17519</v>
      </c>
      <c r="J4759" s="7" t="s">
        <v>2</v>
      </c>
    </row>
    <row r="4760" spans="1:10" customFormat="1" x14ac:dyDescent="0.3">
      <c r="A4760" s="7" t="s">
        <v>1784</v>
      </c>
      <c r="B4760" s="7" t="s">
        <v>10711</v>
      </c>
      <c r="C4760" s="33">
        <v>1055.53</v>
      </c>
      <c r="D4760" s="52">
        <v>1055.53</v>
      </c>
      <c r="E4760" s="70">
        <v>1055.53</v>
      </c>
      <c r="F4760" s="120">
        <f t="shared" si="227"/>
        <v>1319.4124999999999</v>
      </c>
      <c r="G4760" s="94">
        <f t="shared" si="228"/>
        <v>105.553</v>
      </c>
      <c r="H4760" s="94">
        <f t="shared" si="229"/>
        <v>211.10599999999999</v>
      </c>
      <c r="I4760" s="7" t="s">
        <v>17519</v>
      </c>
      <c r="J4760" s="7" t="s">
        <v>37</v>
      </c>
    </row>
    <row r="4761" spans="1:10" customFormat="1" x14ac:dyDescent="0.3">
      <c r="A4761" s="7" t="s">
        <v>10712</v>
      </c>
      <c r="B4761" s="7" t="s">
        <v>10713</v>
      </c>
      <c r="C4761" s="33">
        <v>0</v>
      </c>
      <c r="D4761" s="52">
        <v>3170</v>
      </c>
      <c r="E4761" s="70">
        <v>0</v>
      </c>
      <c r="F4761" s="120">
        <f t="shared" si="227"/>
        <v>3962.5</v>
      </c>
      <c r="G4761" s="94">
        <f t="shared" si="228"/>
        <v>317</v>
      </c>
      <c r="H4761" s="94">
        <f t="shared" si="229"/>
        <v>634</v>
      </c>
      <c r="I4761" s="7" t="s">
        <v>17519</v>
      </c>
      <c r="J4761" s="7" t="s">
        <v>26</v>
      </c>
    </row>
    <row r="4762" spans="1:10" customFormat="1" x14ac:dyDescent="0.3">
      <c r="A4762" s="7" t="s">
        <v>1786</v>
      </c>
      <c r="B4762" s="7" t="s">
        <v>10714</v>
      </c>
      <c r="C4762" s="33">
        <v>8926.19</v>
      </c>
      <c r="D4762" s="52">
        <v>14280</v>
      </c>
      <c r="E4762" s="70">
        <v>14280</v>
      </c>
      <c r="F4762" s="120">
        <f t="shared" si="227"/>
        <v>17850</v>
      </c>
      <c r="G4762" s="94">
        <f t="shared" si="228"/>
        <v>1428</v>
      </c>
      <c r="H4762" s="94">
        <f t="shared" si="229"/>
        <v>2856</v>
      </c>
      <c r="I4762" s="7" t="s">
        <v>17519</v>
      </c>
      <c r="J4762" s="7" t="s">
        <v>2</v>
      </c>
    </row>
    <row r="4763" spans="1:10" customFormat="1" x14ac:dyDescent="0.3">
      <c r="A4763" s="7" t="s">
        <v>10715</v>
      </c>
      <c r="B4763" s="7" t="s">
        <v>10716</v>
      </c>
      <c r="C4763" s="33">
        <v>0</v>
      </c>
      <c r="D4763" s="52">
        <v>0</v>
      </c>
      <c r="E4763" s="70">
        <v>0</v>
      </c>
      <c r="F4763" s="120">
        <f t="shared" si="227"/>
        <v>0</v>
      </c>
      <c r="G4763" s="94">
        <f t="shared" si="228"/>
        <v>0</v>
      </c>
      <c r="H4763" s="94">
        <f t="shared" si="229"/>
        <v>0</v>
      </c>
      <c r="I4763" s="7" t="s">
        <v>17519</v>
      </c>
      <c r="J4763" s="7" t="s">
        <v>272</v>
      </c>
    </row>
    <row r="4764" spans="1:10" customFormat="1" x14ac:dyDescent="0.3">
      <c r="A4764" s="7" t="s">
        <v>1788</v>
      </c>
      <c r="B4764" s="7" t="s">
        <v>10717</v>
      </c>
      <c r="C4764" s="33">
        <v>5268.13</v>
      </c>
      <c r="D4764" s="52">
        <v>5268.13</v>
      </c>
      <c r="E4764" s="70">
        <v>5268.13</v>
      </c>
      <c r="F4764" s="120">
        <f t="shared" si="227"/>
        <v>6585.1625000000004</v>
      </c>
      <c r="G4764" s="94">
        <f t="shared" si="228"/>
        <v>526.81299999999999</v>
      </c>
      <c r="H4764" s="94">
        <f t="shared" si="229"/>
        <v>1053.626</v>
      </c>
      <c r="I4764" s="7" t="s">
        <v>17519</v>
      </c>
      <c r="J4764" s="7" t="s">
        <v>272</v>
      </c>
    </row>
    <row r="4765" spans="1:10" customFormat="1" x14ac:dyDescent="0.3">
      <c r="A4765" s="7" t="s">
        <v>10718</v>
      </c>
      <c r="B4765" s="7" t="s">
        <v>10719</v>
      </c>
      <c r="C4765" s="33">
        <v>0</v>
      </c>
      <c r="D4765" s="52">
        <v>309.39999999999998</v>
      </c>
      <c r="E4765" s="70">
        <v>0</v>
      </c>
      <c r="F4765" s="120">
        <f t="shared" si="227"/>
        <v>386.75</v>
      </c>
      <c r="G4765" s="94">
        <f t="shared" si="228"/>
        <v>30.939999999999998</v>
      </c>
      <c r="H4765" s="94">
        <f t="shared" si="229"/>
        <v>61.879999999999995</v>
      </c>
      <c r="I4765" s="7" t="s">
        <v>17519</v>
      </c>
      <c r="J4765" s="7" t="s">
        <v>711</v>
      </c>
    </row>
    <row r="4766" spans="1:10" customFormat="1" x14ac:dyDescent="0.3">
      <c r="A4766" s="7" t="s">
        <v>10720</v>
      </c>
      <c r="B4766" s="7" t="s">
        <v>10721</v>
      </c>
      <c r="C4766" s="33">
        <v>0</v>
      </c>
      <c r="D4766" s="52">
        <v>1277.1199999999999</v>
      </c>
      <c r="E4766" s="70">
        <v>0</v>
      </c>
      <c r="F4766" s="120">
        <f t="shared" si="227"/>
        <v>1596.3999999999999</v>
      </c>
      <c r="G4766" s="94">
        <f t="shared" si="228"/>
        <v>127.71199999999999</v>
      </c>
      <c r="H4766" s="94">
        <f t="shared" si="229"/>
        <v>255.42399999999998</v>
      </c>
      <c r="I4766" s="7" t="s">
        <v>17519</v>
      </c>
      <c r="J4766" s="7" t="s">
        <v>26</v>
      </c>
    </row>
    <row r="4767" spans="1:10" customFormat="1" x14ac:dyDescent="0.3">
      <c r="A4767" s="7" t="s">
        <v>10722</v>
      </c>
      <c r="B4767" s="7" t="s">
        <v>10723</v>
      </c>
      <c r="C4767" s="33">
        <v>0</v>
      </c>
      <c r="D4767" s="52">
        <v>2380</v>
      </c>
      <c r="E4767" s="70">
        <v>0</v>
      </c>
      <c r="F4767" s="120">
        <f t="shared" si="227"/>
        <v>2975</v>
      </c>
      <c r="G4767" s="94">
        <f t="shared" si="228"/>
        <v>238</v>
      </c>
      <c r="H4767" s="94">
        <f t="shared" si="229"/>
        <v>476</v>
      </c>
      <c r="I4767" s="7" t="s">
        <v>17519</v>
      </c>
      <c r="J4767" s="7" t="s">
        <v>2</v>
      </c>
    </row>
    <row r="4768" spans="1:10" customFormat="1" x14ac:dyDescent="0.3">
      <c r="A4768" s="7" t="s">
        <v>10724</v>
      </c>
      <c r="B4768" s="7" t="s">
        <v>10725</v>
      </c>
      <c r="C4768" s="33">
        <v>0</v>
      </c>
      <c r="D4768" s="52">
        <v>4700</v>
      </c>
      <c r="E4768" s="70">
        <v>0</v>
      </c>
      <c r="F4768" s="120">
        <f t="shared" si="227"/>
        <v>5875</v>
      </c>
      <c r="G4768" s="94">
        <f t="shared" si="228"/>
        <v>470</v>
      </c>
      <c r="H4768" s="94">
        <f t="shared" si="229"/>
        <v>940</v>
      </c>
      <c r="I4768" s="7" t="s">
        <v>17519</v>
      </c>
      <c r="J4768" s="7" t="s">
        <v>2</v>
      </c>
    </row>
    <row r="4769" spans="1:10" customFormat="1" x14ac:dyDescent="0.3">
      <c r="A4769" s="7" t="s">
        <v>10726</v>
      </c>
      <c r="B4769" s="7" t="s">
        <v>10727</v>
      </c>
      <c r="C4769" s="33">
        <v>0</v>
      </c>
      <c r="D4769" s="52">
        <v>3740</v>
      </c>
      <c r="E4769" s="70">
        <v>0</v>
      </c>
      <c r="F4769" s="120">
        <f t="shared" si="227"/>
        <v>4675</v>
      </c>
      <c r="G4769" s="94">
        <f t="shared" si="228"/>
        <v>374</v>
      </c>
      <c r="H4769" s="94">
        <f t="shared" si="229"/>
        <v>748</v>
      </c>
      <c r="I4769" s="7" t="s">
        <v>17519</v>
      </c>
      <c r="J4769" s="7" t="s">
        <v>26</v>
      </c>
    </row>
    <row r="4770" spans="1:10" customFormat="1" x14ac:dyDescent="0.3">
      <c r="A4770" s="7" t="s">
        <v>10728</v>
      </c>
      <c r="B4770" s="7" t="s">
        <v>10729</v>
      </c>
      <c r="C4770" s="33">
        <v>0</v>
      </c>
      <c r="D4770" s="52">
        <v>9.9</v>
      </c>
      <c r="E4770" s="70">
        <v>3830</v>
      </c>
      <c r="F4770" s="120">
        <f t="shared" si="227"/>
        <v>4787.5</v>
      </c>
      <c r="G4770" s="94">
        <f t="shared" si="228"/>
        <v>383</v>
      </c>
      <c r="H4770" s="94">
        <f t="shared" si="229"/>
        <v>766</v>
      </c>
      <c r="I4770" s="7" t="s">
        <v>17519</v>
      </c>
      <c r="J4770" s="7" t="s">
        <v>1179</v>
      </c>
    </row>
    <row r="4771" spans="1:10" customFormat="1" x14ac:dyDescent="0.3">
      <c r="A4771" s="141" t="s">
        <v>1789</v>
      </c>
      <c r="B4771" s="141" t="s">
        <v>10730</v>
      </c>
      <c r="C4771" s="142">
        <v>333.2</v>
      </c>
      <c r="D4771" s="52">
        <v>499.8</v>
      </c>
      <c r="E4771" s="70">
        <v>351</v>
      </c>
      <c r="F4771" s="120">
        <f t="shared" ref="F4771:F4834" si="230">IF(E4771&gt;0,+E4771,IF(D4771&gt;0,+D4771,IF(C4771&gt;0,+C4771,0)))*1.25</f>
        <v>438.75</v>
      </c>
      <c r="G4771" s="94">
        <f t="shared" ref="G4771:G4834" si="231">(F4771/1.25)*0.1</f>
        <v>35.1</v>
      </c>
      <c r="H4771" s="94">
        <f t="shared" ref="H4771:H4834" si="232">(F4771/1.25)*0.2</f>
        <v>70.2</v>
      </c>
      <c r="I4771" s="7" t="s">
        <v>17519</v>
      </c>
      <c r="J4771" s="7" t="s">
        <v>2</v>
      </c>
    </row>
    <row r="4772" spans="1:10" customFormat="1" x14ac:dyDescent="0.3">
      <c r="A4772" s="7" t="s">
        <v>1791</v>
      </c>
      <c r="B4772" s="7" t="s">
        <v>10731</v>
      </c>
      <c r="C4772" s="33">
        <v>11541.01</v>
      </c>
      <c r="D4772" s="52">
        <v>11541.01</v>
      </c>
      <c r="E4772" s="70">
        <v>11541.01</v>
      </c>
      <c r="F4772" s="120">
        <f t="shared" si="230"/>
        <v>14426.262500000001</v>
      </c>
      <c r="G4772" s="94">
        <f t="shared" si="231"/>
        <v>1154.1010000000001</v>
      </c>
      <c r="H4772" s="94">
        <f t="shared" si="232"/>
        <v>2308.2020000000002</v>
      </c>
      <c r="I4772" s="7" t="s">
        <v>17519</v>
      </c>
      <c r="J4772" s="7" t="s">
        <v>2</v>
      </c>
    </row>
    <row r="4773" spans="1:10" customFormat="1" x14ac:dyDescent="0.3">
      <c r="A4773" s="7" t="s">
        <v>10732</v>
      </c>
      <c r="B4773" s="7" t="s">
        <v>10733</v>
      </c>
      <c r="C4773" s="33">
        <v>0</v>
      </c>
      <c r="D4773" s="52">
        <v>1</v>
      </c>
      <c r="E4773" s="70">
        <v>0</v>
      </c>
      <c r="F4773" s="120">
        <f t="shared" si="230"/>
        <v>1.25</v>
      </c>
      <c r="G4773" s="94">
        <f t="shared" si="231"/>
        <v>0.1</v>
      </c>
      <c r="H4773" s="94">
        <f t="shared" si="232"/>
        <v>0.2</v>
      </c>
      <c r="I4773" s="7" t="s">
        <v>17519</v>
      </c>
      <c r="J4773" s="7" t="s">
        <v>26</v>
      </c>
    </row>
    <row r="4774" spans="1:10" customFormat="1" x14ac:dyDescent="0.3">
      <c r="A4774" s="7" t="s">
        <v>10734</v>
      </c>
      <c r="B4774" s="7" t="s">
        <v>10735</v>
      </c>
      <c r="C4774" s="33">
        <v>0</v>
      </c>
      <c r="D4774" s="52">
        <v>38.68</v>
      </c>
      <c r="E4774" s="70">
        <v>0</v>
      </c>
      <c r="F4774" s="120">
        <f t="shared" si="230"/>
        <v>48.35</v>
      </c>
      <c r="G4774" s="94">
        <f t="shared" si="231"/>
        <v>3.8680000000000003</v>
      </c>
      <c r="H4774" s="94">
        <f t="shared" si="232"/>
        <v>7.7360000000000007</v>
      </c>
      <c r="I4774" s="7" t="s">
        <v>17519</v>
      </c>
      <c r="J4774" s="7" t="s">
        <v>1109</v>
      </c>
    </row>
    <row r="4775" spans="1:10" customFormat="1" x14ac:dyDescent="0.3">
      <c r="A4775" s="7" t="s">
        <v>1793</v>
      </c>
      <c r="B4775" s="7" t="s">
        <v>10736</v>
      </c>
      <c r="C4775" s="33">
        <v>351.05</v>
      </c>
      <c r="D4775" s="52">
        <v>351.05</v>
      </c>
      <c r="E4775" s="70">
        <v>463</v>
      </c>
      <c r="F4775" s="120">
        <f t="shared" si="230"/>
        <v>578.75</v>
      </c>
      <c r="G4775" s="94">
        <f t="shared" si="231"/>
        <v>46.300000000000004</v>
      </c>
      <c r="H4775" s="94">
        <f t="shared" si="232"/>
        <v>92.600000000000009</v>
      </c>
      <c r="I4775" s="7" t="s">
        <v>17519</v>
      </c>
      <c r="J4775" s="7" t="s">
        <v>2</v>
      </c>
    </row>
    <row r="4776" spans="1:10" customFormat="1" x14ac:dyDescent="0.3">
      <c r="A4776" s="7" t="s">
        <v>10737</v>
      </c>
      <c r="B4776" s="7" t="s">
        <v>10738</v>
      </c>
      <c r="C4776" s="33">
        <v>0</v>
      </c>
      <c r="D4776" s="52">
        <v>34.1</v>
      </c>
      <c r="E4776" s="70">
        <v>0</v>
      </c>
      <c r="F4776" s="120">
        <f t="shared" si="230"/>
        <v>42.625</v>
      </c>
      <c r="G4776" s="94">
        <f t="shared" si="231"/>
        <v>3.41</v>
      </c>
      <c r="H4776" s="94">
        <f t="shared" si="232"/>
        <v>6.82</v>
      </c>
      <c r="I4776" s="7" t="s">
        <v>17519</v>
      </c>
      <c r="J4776" s="7" t="s">
        <v>1109</v>
      </c>
    </row>
    <row r="4777" spans="1:10" customFormat="1" x14ac:dyDescent="0.3">
      <c r="A4777" s="7" t="s">
        <v>1795</v>
      </c>
      <c r="B4777" s="7" t="s">
        <v>10739</v>
      </c>
      <c r="C4777" s="33">
        <v>3040.45</v>
      </c>
      <c r="D4777" s="52">
        <v>2362.15</v>
      </c>
      <c r="E4777" s="70">
        <v>2362</v>
      </c>
      <c r="F4777" s="120">
        <f t="shared" si="230"/>
        <v>2952.5</v>
      </c>
      <c r="G4777" s="94">
        <f t="shared" si="231"/>
        <v>236.20000000000002</v>
      </c>
      <c r="H4777" s="94">
        <f t="shared" si="232"/>
        <v>472.40000000000003</v>
      </c>
      <c r="I4777" s="7" t="s">
        <v>17519</v>
      </c>
      <c r="J4777" s="7" t="s">
        <v>2</v>
      </c>
    </row>
    <row r="4778" spans="1:10" customFormat="1" x14ac:dyDescent="0.3">
      <c r="A4778" s="7" t="s">
        <v>1797</v>
      </c>
      <c r="B4778" s="7" t="s">
        <v>10740</v>
      </c>
      <c r="C4778" s="33">
        <v>5057.5</v>
      </c>
      <c r="D4778" s="52">
        <v>5831</v>
      </c>
      <c r="E4778" s="70">
        <v>5831</v>
      </c>
      <c r="F4778" s="120">
        <f t="shared" si="230"/>
        <v>7288.75</v>
      </c>
      <c r="G4778" s="94">
        <f t="shared" si="231"/>
        <v>583.1</v>
      </c>
      <c r="H4778" s="94">
        <f t="shared" si="232"/>
        <v>1166.2</v>
      </c>
      <c r="I4778" s="7" t="s">
        <v>17519</v>
      </c>
      <c r="J4778" s="7" t="s">
        <v>2</v>
      </c>
    </row>
    <row r="4779" spans="1:10" customFormat="1" x14ac:dyDescent="0.3">
      <c r="A4779" s="7" t="s">
        <v>10741</v>
      </c>
      <c r="B4779" s="7" t="s">
        <v>10742</v>
      </c>
      <c r="C4779" s="33">
        <v>0</v>
      </c>
      <c r="D4779" s="52">
        <v>3213</v>
      </c>
      <c r="E4779" s="70">
        <v>0</v>
      </c>
      <c r="F4779" s="120">
        <f t="shared" si="230"/>
        <v>4016.25</v>
      </c>
      <c r="G4779" s="94">
        <f t="shared" si="231"/>
        <v>321.3</v>
      </c>
      <c r="H4779" s="94">
        <f t="shared" si="232"/>
        <v>642.6</v>
      </c>
      <c r="I4779" s="7" t="s">
        <v>17519</v>
      </c>
      <c r="J4779" s="7" t="s">
        <v>2</v>
      </c>
    </row>
    <row r="4780" spans="1:10" customFormat="1" x14ac:dyDescent="0.3">
      <c r="A4780" s="7" t="s">
        <v>1799</v>
      </c>
      <c r="B4780" s="7" t="s">
        <v>10743</v>
      </c>
      <c r="C4780" s="33">
        <v>7516.04</v>
      </c>
      <c r="D4780" s="52">
        <v>7516.04</v>
      </c>
      <c r="E4780" s="70">
        <v>7545</v>
      </c>
      <c r="F4780" s="120">
        <f t="shared" si="230"/>
        <v>9431.25</v>
      </c>
      <c r="G4780" s="94">
        <f t="shared" si="231"/>
        <v>754.5</v>
      </c>
      <c r="H4780" s="94">
        <f t="shared" si="232"/>
        <v>1509</v>
      </c>
      <c r="I4780" s="7" t="s">
        <v>17519</v>
      </c>
      <c r="J4780" s="7" t="s">
        <v>2</v>
      </c>
    </row>
    <row r="4781" spans="1:10" customFormat="1" x14ac:dyDescent="0.3">
      <c r="A4781" s="7" t="s">
        <v>1801</v>
      </c>
      <c r="B4781" s="7" t="s">
        <v>10744</v>
      </c>
      <c r="C4781" s="33">
        <v>12495</v>
      </c>
      <c r="D4781" s="52">
        <v>12495</v>
      </c>
      <c r="E4781" s="70">
        <v>12495</v>
      </c>
      <c r="F4781" s="120">
        <f t="shared" si="230"/>
        <v>15618.75</v>
      </c>
      <c r="G4781" s="94">
        <f t="shared" si="231"/>
        <v>1249.5</v>
      </c>
      <c r="H4781" s="94">
        <f t="shared" si="232"/>
        <v>2499</v>
      </c>
      <c r="I4781" s="7" t="s">
        <v>17519</v>
      </c>
      <c r="J4781" s="7" t="s">
        <v>2</v>
      </c>
    </row>
    <row r="4782" spans="1:10" customFormat="1" x14ac:dyDescent="0.3">
      <c r="A4782" s="7" t="s">
        <v>10745</v>
      </c>
      <c r="B4782" s="7" t="s">
        <v>10746</v>
      </c>
      <c r="C4782" s="33">
        <v>0</v>
      </c>
      <c r="D4782" s="52">
        <v>4310</v>
      </c>
      <c r="E4782" s="70">
        <v>0</v>
      </c>
      <c r="F4782" s="120">
        <f t="shared" si="230"/>
        <v>5387.5</v>
      </c>
      <c r="G4782" s="94">
        <f t="shared" si="231"/>
        <v>431</v>
      </c>
      <c r="H4782" s="94">
        <f t="shared" si="232"/>
        <v>862</v>
      </c>
      <c r="I4782" s="7" t="s">
        <v>17519</v>
      </c>
      <c r="J4782" s="7" t="s">
        <v>2</v>
      </c>
    </row>
    <row r="4783" spans="1:10" customFormat="1" x14ac:dyDescent="0.3">
      <c r="A4783" s="7" t="s">
        <v>10747</v>
      </c>
      <c r="B4783" s="7" t="s">
        <v>10748</v>
      </c>
      <c r="C4783" s="33">
        <v>0</v>
      </c>
      <c r="D4783" s="52">
        <v>10440</v>
      </c>
      <c r="E4783" s="70">
        <v>0</v>
      </c>
      <c r="F4783" s="120">
        <f t="shared" si="230"/>
        <v>13050</v>
      </c>
      <c r="G4783" s="94">
        <f t="shared" si="231"/>
        <v>1044</v>
      </c>
      <c r="H4783" s="94">
        <f t="shared" si="232"/>
        <v>2088</v>
      </c>
      <c r="I4783" s="7" t="s">
        <v>17519</v>
      </c>
      <c r="J4783" s="7" t="s">
        <v>1179</v>
      </c>
    </row>
    <row r="4784" spans="1:10" customFormat="1" x14ac:dyDescent="0.3">
      <c r="A4784" s="7" t="s">
        <v>1803</v>
      </c>
      <c r="B4784" s="7" t="s">
        <v>10749</v>
      </c>
      <c r="C4784" s="33">
        <v>4046</v>
      </c>
      <c r="D4784" s="52">
        <v>5776.26</v>
      </c>
      <c r="E4784" s="70">
        <v>5776</v>
      </c>
      <c r="F4784" s="120">
        <f t="shared" si="230"/>
        <v>7220</v>
      </c>
      <c r="G4784" s="94">
        <f t="shared" si="231"/>
        <v>577.6</v>
      </c>
      <c r="H4784" s="94">
        <f t="shared" si="232"/>
        <v>1155.2</v>
      </c>
      <c r="I4784" s="7" t="s">
        <v>17519</v>
      </c>
      <c r="J4784" s="7" t="s">
        <v>2</v>
      </c>
    </row>
    <row r="4785" spans="1:10" customFormat="1" x14ac:dyDescent="0.3">
      <c r="A4785" s="7" t="s">
        <v>1805</v>
      </c>
      <c r="B4785" s="7" t="s">
        <v>10750</v>
      </c>
      <c r="C4785" s="33">
        <v>2380</v>
      </c>
      <c r="D4785" s="52">
        <v>2380</v>
      </c>
      <c r="E4785" s="70">
        <v>2380</v>
      </c>
      <c r="F4785" s="120">
        <f t="shared" si="230"/>
        <v>2975</v>
      </c>
      <c r="G4785" s="94">
        <f t="shared" si="231"/>
        <v>238</v>
      </c>
      <c r="H4785" s="94">
        <f t="shared" si="232"/>
        <v>476</v>
      </c>
      <c r="I4785" s="7" t="s">
        <v>17519</v>
      </c>
      <c r="J4785" s="7" t="s">
        <v>2</v>
      </c>
    </row>
    <row r="4786" spans="1:10" customFormat="1" x14ac:dyDescent="0.3">
      <c r="A4786" s="7" t="s">
        <v>10751</v>
      </c>
      <c r="B4786" s="7" t="s">
        <v>10752</v>
      </c>
      <c r="C4786" s="33">
        <v>0</v>
      </c>
      <c r="D4786" s="52">
        <v>3275</v>
      </c>
      <c r="E4786" s="70">
        <v>0</v>
      </c>
      <c r="F4786" s="120">
        <f t="shared" si="230"/>
        <v>4093.75</v>
      </c>
      <c r="G4786" s="94">
        <f t="shared" si="231"/>
        <v>327.5</v>
      </c>
      <c r="H4786" s="94">
        <f t="shared" si="232"/>
        <v>655</v>
      </c>
      <c r="I4786" s="7" t="s">
        <v>17519</v>
      </c>
      <c r="J4786" s="7" t="s">
        <v>2</v>
      </c>
    </row>
    <row r="4787" spans="1:10" customFormat="1" x14ac:dyDescent="0.3">
      <c r="A4787" s="7" t="s">
        <v>10753</v>
      </c>
      <c r="B4787" s="7" t="s">
        <v>10754</v>
      </c>
      <c r="C4787" s="33">
        <v>0</v>
      </c>
      <c r="D4787" s="52">
        <v>3299.87</v>
      </c>
      <c r="E4787" s="70">
        <v>0</v>
      </c>
      <c r="F4787" s="120">
        <f t="shared" si="230"/>
        <v>4124.8374999999996</v>
      </c>
      <c r="G4787" s="94">
        <f t="shared" si="231"/>
        <v>329.98700000000002</v>
      </c>
      <c r="H4787" s="94">
        <f t="shared" si="232"/>
        <v>659.97400000000005</v>
      </c>
      <c r="I4787" s="7" t="s">
        <v>17519</v>
      </c>
      <c r="J4787" s="7" t="s">
        <v>2</v>
      </c>
    </row>
    <row r="4788" spans="1:10" customFormat="1" x14ac:dyDescent="0.3">
      <c r="A4788" s="7" t="s">
        <v>1807</v>
      </c>
      <c r="B4788" s="7" t="s">
        <v>10755</v>
      </c>
      <c r="C4788" s="33">
        <v>16541</v>
      </c>
      <c r="D4788" s="52">
        <v>20825</v>
      </c>
      <c r="E4788" s="70">
        <v>17850</v>
      </c>
      <c r="F4788" s="120">
        <f t="shared" si="230"/>
        <v>22312.5</v>
      </c>
      <c r="G4788" s="94">
        <f t="shared" si="231"/>
        <v>1785</v>
      </c>
      <c r="H4788" s="94">
        <f t="shared" si="232"/>
        <v>3570</v>
      </c>
      <c r="I4788" s="7" t="s">
        <v>17519</v>
      </c>
      <c r="J4788" s="7" t="s">
        <v>2</v>
      </c>
    </row>
    <row r="4789" spans="1:10" customFormat="1" x14ac:dyDescent="0.3">
      <c r="A4789" s="7" t="s">
        <v>10756</v>
      </c>
      <c r="B4789" s="7" t="s">
        <v>10757</v>
      </c>
      <c r="C4789" s="33">
        <v>0</v>
      </c>
      <c r="D4789" s="52">
        <v>1699</v>
      </c>
      <c r="E4789" s="70">
        <v>0</v>
      </c>
      <c r="F4789" s="120">
        <f t="shared" si="230"/>
        <v>2123.75</v>
      </c>
      <c r="G4789" s="94">
        <f t="shared" si="231"/>
        <v>169.9</v>
      </c>
      <c r="H4789" s="94">
        <f t="shared" si="232"/>
        <v>339.8</v>
      </c>
      <c r="I4789" s="7" t="s">
        <v>17519</v>
      </c>
      <c r="J4789" s="7" t="s">
        <v>2</v>
      </c>
    </row>
    <row r="4790" spans="1:10" customFormat="1" x14ac:dyDescent="0.3">
      <c r="A4790" s="19" t="s">
        <v>1809</v>
      </c>
      <c r="B4790" s="19" t="s">
        <v>10758</v>
      </c>
      <c r="C4790" s="66">
        <v>33320</v>
      </c>
      <c r="D4790" s="68">
        <v>35600.04</v>
      </c>
      <c r="E4790" s="70">
        <v>35600.04</v>
      </c>
      <c r="F4790" s="120">
        <f t="shared" si="230"/>
        <v>44500.05</v>
      </c>
      <c r="G4790" s="94">
        <f t="shared" si="231"/>
        <v>3560.0040000000004</v>
      </c>
      <c r="H4790" s="94">
        <f t="shared" si="232"/>
        <v>7120.0080000000007</v>
      </c>
      <c r="I4790" s="7" t="s">
        <v>17519</v>
      </c>
      <c r="J4790" s="7" t="s">
        <v>2</v>
      </c>
    </row>
    <row r="4791" spans="1:10" customFormat="1" x14ac:dyDescent="0.3">
      <c r="A4791" s="7" t="s">
        <v>1811</v>
      </c>
      <c r="B4791" s="7" t="s">
        <v>10759</v>
      </c>
      <c r="C4791" s="33">
        <v>6887</v>
      </c>
      <c r="D4791" s="52">
        <v>4986.1000000000004</v>
      </c>
      <c r="E4791" s="70">
        <v>8196</v>
      </c>
      <c r="F4791" s="120">
        <f t="shared" si="230"/>
        <v>10245</v>
      </c>
      <c r="G4791" s="94">
        <f t="shared" si="231"/>
        <v>819.6</v>
      </c>
      <c r="H4791" s="94">
        <f t="shared" si="232"/>
        <v>1639.2</v>
      </c>
      <c r="I4791" s="7" t="s">
        <v>17519</v>
      </c>
      <c r="J4791" s="7" t="s">
        <v>2</v>
      </c>
    </row>
    <row r="4792" spans="1:10" customFormat="1" x14ac:dyDescent="0.3">
      <c r="A4792" s="7" t="s">
        <v>1813</v>
      </c>
      <c r="B4792" s="7" t="s">
        <v>10760</v>
      </c>
      <c r="C4792" s="33">
        <v>57715</v>
      </c>
      <c r="D4792" s="52">
        <v>63056.91</v>
      </c>
      <c r="E4792" s="70">
        <v>98021</v>
      </c>
      <c r="F4792" s="120">
        <f t="shared" si="230"/>
        <v>122526.25</v>
      </c>
      <c r="G4792" s="94">
        <f t="shared" si="231"/>
        <v>9802.1</v>
      </c>
      <c r="H4792" s="94">
        <f t="shared" si="232"/>
        <v>19604.2</v>
      </c>
      <c r="I4792" s="7" t="s">
        <v>17519</v>
      </c>
      <c r="J4792" s="7" t="s">
        <v>2</v>
      </c>
    </row>
    <row r="4793" spans="1:10" customFormat="1" x14ac:dyDescent="0.3">
      <c r="A4793" s="7" t="s">
        <v>1815</v>
      </c>
      <c r="B4793" s="7" t="s">
        <v>10761</v>
      </c>
      <c r="C4793" s="33">
        <v>333.2</v>
      </c>
      <c r="D4793" s="52">
        <v>386.75</v>
      </c>
      <c r="E4793" s="70">
        <v>552.16</v>
      </c>
      <c r="F4793" s="120">
        <f t="shared" si="230"/>
        <v>690.19999999999993</v>
      </c>
      <c r="G4793" s="94">
        <f t="shared" si="231"/>
        <v>55.216000000000001</v>
      </c>
      <c r="H4793" s="94">
        <f t="shared" si="232"/>
        <v>110.432</v>
      </c>
      <c r="I4793" s="7" t="s">
        <v>17519</v>
      </c>
      <c r="J4793" s="7" t="s">
        <v>2</v>
      </c>
    </row>
    <row r="4794" spans="1:10" customFormat="1" x14ac:dyDescent="0.3">
      <c r="A4794" s="7" t="s">
        <v>1817</v>
      </c>
      <c r="B4794" s="7" t="s">
        <v>10762</v>
      </c>
      <c r="C4794" s="33">
        <v>1773.1</v>
      </c>
      <c r="D4794" s="52">
        <v>1773.1</v>
      </c>
      <c r="E4794" s="70">
        <v>892.5</v>
      </c>
      <c r="F4794" s="120">
        <f t="shared" si="230"/>
        <v>1115.625</v>
      </c>
      <c r="G4794" s="94">
        <f t="shared" si="231"/>
        <v>89.25</v>
      </c>
      <c r="H4794" s="94">
        <f t="shared" si="232"/>
        <v>178.5</v>
      </c>
      <c r="I4794" s="7" t="s">
        <v>17519</v>
      </c>
      <c r="J4794" s="7" t="s">
        <v>2</v>
      </c>
    </row>
    <row r="4795" spans="1:10" customFormat="1" x14ac:dyDescent="0.3">
      <c r="A4795" s="7" t="s">
        <v>10763</v>
      </c>
      <c r="B4795" s="7" t="s">
        <v>10764</v>
      </c>
      <c r="C4795" s="33">
        <v>0</v>
      </c>
      <c r="D4795" s="52">
        <v>511.7</v>
      </c>
      <c r="E4795" s="70">
        <v>0</v>
      </c>
      <c r="F4795" s="120">
        <f t="shared" si="230"/>
        <v>639.625</v>
      </c>
      <c r="G4795" s="94">
        <f t="shared" si="231"/>
        <v>51.17</v>
      </c>
      <c r="H4795" s="94">
        <f t="shared" si="232"/>
        <v>102.34</v>
      </c>
      <c r="I4795" s="7" t="s">
        <v>17519</v>
      </c>
      <c r="J4795" s="7" t="s">
        <v>2</v>
      </c>
    </row>
    <row r="4796" spans="1:10" customFormat="1" x14ac:dyDescent="0.3">
      <c r="A4796" s="7" t="s">
        <v>10765</v>
      </c>
      <c r="B4796" s="7" t="s">
        <v>10766</v>
      </c>
      <c r="C4796" s="33">
        <v>0</v>
      </c>
      <c r="D4796" s="52">
        <v>605.71</v>
      </c>
      <c r="E4796" s="70">
        <v>0</v>
      </c>
      <c r="F4796" s="120">
        <f t="shared" si="230"/>
        <v>757.13750000000005</v>
      </c>
      <c r="G4796" s="94">
        <f t="shared" si="231"/>
        <v>60.571000000000005</v>
      </c>
      <c r="H4796" s="94">
        <f t="shared" si="232"/>
        <v>121.14200000000001</v>
      </c>
      <c r="I4796" s="7" t="s">
        <v>17519</v>
      </c>
      <c r="J4796" s="7" t="s">
        <v>2</v>
      </c>
    </row>
    <row r="4797" spans="1:10" customFormat="1" x14ac:dyDescent="0.3">
      <c r="A4797" s="7" t="s">
        <v>10767</v>
      </c>
      <c r="B4797" s="7" t="s">
        <v>10768</v>
      </c>
      <c r="C4797" s="33">
        <v>0</v>
      </c>
      <c r="D4797" s="52">
        <v>1963.5</v>
      </c>
      <c r="E4797" s="70">
        <v>0</v>
      </c>
      <c r="F4797" s="120">
        <f t="shared" si="230"/>
        <v>2454.375</v>
      </c>
      <c r="G4797" s="94">
        <f t="shared" si="231"/>
        <v>196.35000000000002</v>
      </c>
      <c r="H4797" s="94">
        <f t="shared" si="232"/>
        <v>392.70000000000005</v>
      </c>
      <c r="I4797" s="7" t="s">
        <v>17519</v>
      </c>
      <c r="J4797" s="7" t="s">
        <v>2</v>
      </c>
    </row>
    <row r="4798" spans="1:10" customFormat="1" x14ac:dyDescent="0.3">
      <c r="A4798" s="7" t="s">
        <v>10769</v>
      </c>
      <c r="B4798" s="7" t="s">
        <v>10770</v>
      </c>
      <c r="C4798" s="33">
        <v>0</v>
      </c>
      <c r="D4798" s="52">
        <v>23.48</v>
      </c>
      <c r="E4798" s="70">
        <v>0</v>
      </c>
      <c r="F4798" s="120">
        <f t="shared" si="230"/>
        <v>29.35</v>
      </c>
      <c r="G4798" s="94">
        <f t="shared" si="231"/>
        <v>2.3480000000000003</v>
      </c>
      <c r="H4798" s="94">
        <f t="shared" si="232"/>
        <v>4.6960000000000006</v>
      </c>
      <c r="I4798" s="7" t="s">
        <v>17519</v>
      </c>
      <c r="J4798" s="7" t="s">
        <v>1182</v>
      </c>
    </row>
    <row r="4799" spans="1:10" customFormat="1" x14ac:dyDescent="0.3">
      <c r="A4799" s="7" t="s">
        <v>10771</v>
      </c>
      <c r="B4799" s="7" t="s">
        <v>10772</v>
      </c>
      <c r="C4799" s="33">
        <v>0</v>
      </c>
      <c r="D4799" s="52">
        <v>13.67</v>
      </c>
      <c r="E4799" s="70">
        <v>0</v>
      </c>
      <c r="F4799" s="120">
        <f t="shared" si="230"/>
        <v>17.087499999999999</v>
      </c>
      <c r="G4799" s="94">
        <f t="shared" si="231"/>
        <v>1.367</v>
      </c>
      <c r="H4799" s="94">
        <f t="shared" si="232"/>
        <v>2.734</v>
      </c>
      <c r="I4799" s="7" t="s">
        <v>17519</v>
      </c>
      <c r="J4799" s="7" t="s">
        <v>1182</v>
      </c>
    </row>
    <row r="4800" spans="1:10" customFormat="1" x14ac:dyDescent="0.3">
      <c r="A4800" s="7" t="s">
        <v>10773</v>
      </c>
      <c r="B4800" s="7" t="s">
        <v>10774</v>
      </c>
      <c r="C4800" s="33">
        <v>0</v>
      </c>
      <c r="D4800" s="52">
        <v>4150</v>
      </c>
      <c r="E4800" s="70">
        <v>0</v>
      </c>
      <c r="F4800" s="120">
        <f t="shared" si="230"/>
        <v>5187.5</v>
      </c>
      <c r="G4800" s="94">
        <f t="shared" si="231"/>
        <v>415</v>
      </c>
      <c r="H4800" s="94">
        <f t="shared" si="232"/>
        <v>830</v>
      </c>
      <c r="I4800" s="7" t="s">
        <v>17519</v>
      </c>
      <c r="J4800" s="7" t="s">
        <v>2</v>
      </c>
    </row>
    <row r="4801" spans="1:10" customFormat="1" x14ac:dyDescent="0.3">
      <c r="A4801" s="7" t="s">
        <v>10775</v>
      </c>
      <c r="B4801" s="7" t="s">
        <v>10776</v>
      </c>
      <c r="C4801" s="33">
        <v>0</v>
      </c>
      <c r="D4801" s="52">
        <v>5800</v>
      </c>
      <c r="E4801" s="70">
        <v>0</v>
      </c>
      <c r="F4801" s="120">
        <f t="shared" si="230"/>
        <v>7250</v>
      </c>
      <c r="G4801" s="94">
        <f t="shared" si="231"/>
        <v>580</v>
      </c>
      <c r="H4801" s="94">
        <f t="shared" si="232"/>
        <v>1160</v>
      </c>
      <c r="I4801" s="7" t="s">
        <v>17519</v>
      </c>
      <c r="J4801" s="7" t="s">
        <v>2</v>
      </c>
    </row>
    <row r="4802" spans="1:10" customFormat="1" x14ac:dyDescent="0.3">
      <c r="A4802" s="7" t="s">
        <v>1819</v>
      </c>
      <c r="B4802" s="7" t="s">
        <v>10777</v>
      </c>
      <c r="C4802" s="33">
        <v>4486.3</v>
      </c>
      <c r="D4802" s="52">
        <v>4486.3</v>
      </c>
      <c r="E4802" s="70">
        <v>4606</v>
      </c>
      <c r="F4802" s="120">
        <f t="shared" si="230"/>
        <v>5757.5</v>
      </c>
      <c r="G4802" s="94">
        <f t="shared" si="231"/>
        <v>460.6</v>
      </c>
      <c r="H4802" s="94">
        <f t="shared" si="232"/>
        <v>921.2</v>
      </c>
      <c r="I4802" s="7" t="s">
        <v>17519</v>
      </c>
      <c r="J4802" s="7" t="s">
        <v>2</v>
      </c>
    </row>
    <row r="4803" spans="1:10" customFormat="1" x14ac:dyDescent="0.3">
      <c r="A4803" s="7" t="s">
        <v>10778</v>
      </c>
      <c r="B4803" s="7" t="s">
        <v>10779</v>
      </c>
      <c r="C4803" s="33">
        <v>0</v>
      </c>
      <c r="D4803" s="52">
        <v>2660</v>
      </c>
      <c r="E4803" s="70">
        <v>4241</v>
      </c>
      <c r="F4803" s="120">
        <f t="shared" si="230"/>
        <v>5301.25</v>
      </c>
      <c r="G4803" s="94">
        <f t="shared" si="231"/>
        <v>424.1</v>
      </c>
      <c r="H4803" s="94">
        <f t="shared" si="232"/>
        <v>848.2</v>
      </c>
      <c r="I4803" s="7" t="s">
        <v>17519</v>
      </c>
      <c r="J4803" s="7" t="s">
        <v>2</v>
      </c>
    </row>
    <row r="4804" spans="1:10" customFormat="1" x14ac:dyDescent="0.3">
      <c r="A4804" s="7" t="s">
        <v>10780</v>
      </c>
      <c r="B4804" s="7" t="s">
        <v>10781</v>
      </c>
      <c r="C4804" s="33">
        <v>0</v>
      </c>
      <c r="D4804" s="52">
        <v>158.29</v>
      </c>
      <c r="E4804" s="70">
        <v>461</v>
      </c>
      <c r="F4804" s="120">
        <f t="shared" si="230"/>
        <v>576.25</v>
      </c>
      <c r="G4804" s="94">
        <f t="shared" si="231"/>
        <v>46.1</v>
      </c>
      <c r="H4804" s="94">
        <f t="shared" si="232"/>
        <v>92.2</v>
      </c>
      <c r="I4804" s="7" t="s">
        <v>17519</v>
      </c>
      <c r="J4804" s="7" t="s">
        <v>639</v>
      </c>
    </row>
    <row r="4805" spans="1:10" customFormat="1" x14ac:dyDescent="0.3">
      <c r="A4805" s="7" t="s">
        <v>10782</v>
      </c>
      <c r="B4805" s="7" t="s">
        <v>10783</v>
      </c>
      <c r="C4805" s="33">
        <v>0</v>
      </c>
      <c r="D4805" s="52">
        <v>6651</v>
      </c>
      <c r="E4805" s="70">
        <v>0</v>
      </c>
      <c r="F4805" s="120">
        <f t="shared" si="230"/>
        <v>8313.75</v>
      </c>
      <c r="G4805" s="94">
        <f t="shared" si="231"/>
        <v>665.1</v>
      </c>
      <c r="H4805" s="94">
        <f t="shared" si="232"/>
        <v>1330.2</v>
      </c>
      <c r="I4805" s="7" t="s">
        <v>17519</v>
      </c>
      <c r="J4805" s="7" t="s">
        <v>2</v>
      </c>
    </row>
    <row r="4806" spans="1:10" customFormat="1" x14ac:dyDescent="0.3">
      <c r="A4806" s="7" t="s">
        <v>10784</v>
      </c>
      <c r="B4806" s="7" t="s">
        <v>10785</v>
      </c>
      <c r="C4806" s="33">
        <v>0</v>
      </c>
      <c r="D4806" s="52">
        <v>3702.08</v>
      </c>
      <c r="E4806" s="70">
        <v>0</v>
      </c>
      <c r="F4806" s="120">
        <f t="shared" si="230"/>
        <v>4627.6000000000004</v>
      </c>
      <c r="G4806" s="94">
        <f t="shared" si="231"/>
        <v>370.20800000000008</v>
      </c>
      <c r="H4806" s="94">
        <f t="shared" si="232"/>
        <v>740.41600000000017</v>
      </c>
      <c r="I4806" s="7" t="s">
        <v>17519</v>
      </c>
      <c r="J4806" s="7" t="s">
        <v>2</v>
      </c>
    </row>
    <row r="4807" spans="1:10" customFormat="1" x14ac:dyDescent="0.3">
      <c r="A4807" s="7" t="s">
        <v>10786</v>
      </c>
      <c r="B4807" s="7" t="s">
        <v>10787</v>
      </c>
      <c r="C4807" s="33">
        <v>0</v>
      </c>
      <c r="D4807" s="52">
        <v>4620</v>
      </c>
      <c r="E4807" s="70">
        <v>0</v>
      </c>
      <c r="F4807" s="120">
        <f t="shared" si="230"/>
        <v>5775</v>
      </c>
      <c r="G4807" s="94">
        <f t="shared" si="231"/>
        <v>462</v>
      </c>
      <c r="H4807" s="94">
        <f t="shared" si="232"/>
        <v>924</v>
      </c>
      <c r="I4807" s="7" t="s">
        <v>17519</v>
      </c>
      <c r="J4807" s="7" t="s">
        <v>2</v>
      </c>
    </row>
    <row r="4808" spans="1:10" customFormat="1" x14ac:dyDescent="0.3">
      <c r="A4808" s="7" t="s">
        <v>10788</v>
      </c>
      <c r="B4808" s="7" t="s">
        <v>10789</v>
      </c>
      <c r="C4808" s="33">
        <v>0</v>
      </c>
      <c r="D4808" s="52">
        <v>2075</v>
      </c>
      <c r="E4808" s="70">
        <v>0</v>
      </c>
      <c r="F4808" s="120">
        <f t="shared" si="230"/>
        <v>2593.75</v>
      </c>
      <c r="G4808" s="94">
        <f t="shared" si="231"/>
        <v>207.5</v>
      </c>
      <c r="H4808" s="94">
        <f t="shared" si="232"/>
        <v>415</v>
      </c>
      <c r="I4808" s="7" t="s">
        <v>17519</v>
      </c>
      <c r="J4808" s="7" t="s">
        <v>2</v>
      </c>
    </row>
    <row r="4809" spans="1:10" customFormat="1" x14ac:dyDescent="0.3">
      <c r="A4809" s="7" t="s">
        <v>10790</v>
      </c>
      <c r="B4809" s="7" t="s">
        <v>10791</v>
      </c>
      <c r="C4809" s="33">
        <v>0</v>
      </c>
      <c r="D4809" s="52">
        <v>6111</v>
      </c>
      <c r="E4809" s="70">
        <v>0</v>
      </c>
      <c r="F4809" s="120">
        <f t="shared" si="230"/>
        <v>7638.75</v>
      </c>
      <c r="G4809" s="94">
        <f t="shared" si="231"/>
        <v>611.1</v>
      </c>
      <c r="H4809" s="94">
        <f t="shared" si="232"/>
        <v>1222.2</v>
      </c>
      <c r="I4809" s="7" t="s">
        <v>17519</v>
      </c>
      <c r="J4809" s="7" t="s">
        <v>2</v>
      </c>
    </row>
    <row r="4810" spans="1:10" customFormat="1" x14ac:dyDescent="0.3">
      <c r="A4810" s="7" t="s">
        <v>10792</v>
      </c>
      <c r="B4810" s="7" t="s">
        <v>10793</v>
      </c>
      <c r="C4810" s="33">
        <v>0</v>
      </c>
      <c r="D4810" s="52">
        <v>9996</v>
      </c>
      <c r="E4810" s="70">
        <v>0</v>
      </c>
      <c r="F4810" s="120">
        <f t="shared" si="230"/>
        <v>12495</v>
      </c>
      <c r="G4810" s="94">
        <f t="shared" si="231"/>
        <v>999.6</v>
      </c>
      <c r="H4810" s="94">
        <f t="shared" si="232"/>
        <v>1999.2</v>
      </c>
      <c r="I4810" s="7" t="s">
        <v>17519</v>
      </c>
      <c r="J4810" s="7" t="s">
        <v>2</v>
      </c>
    </row>
    <row r="4811" spans="1:10" customFormat="1" x14ac:dyDescent="0.3">
      <c r="A4811" s="7" t="s">
        <v>10794</v>
      </c>
      <c r="B4811" s="7" t="s">
        <v>10795</v>
      </c>
      <c r="C4811" s="33">
        <v>0</v>
      </c>
      <c r="D4811" s="52">
        <v>19.27</v>
      </c>
      <c r="E4811" s="70">
        <v>0</v>
      </c>
      <c r="F4811" s="120">
        <f t="shared" si="230"/>
        <v>24.087499999999999</v>
      </c>
      <c r="G4811" s="94">
        <f t="shared" si="231"/>
        <v>1.927</v>
      </c>
      <c r="H4811" s="94">
        <f t="shared" si="232"/>
        <v>3.8540000000000001</v>
      </c>
      <c r="I4811" s="7" t="s">
        <v>17519</v>
      </c>
      <c r="J4811" s="7" t="s">
        <v>1176</v>
      </c>
    </row>
    <row r="4812" spans="1:10" customFormat="1" x14ac:dyDescent="0.3">
      <c r="A4812" s="7" t="s">
        <v>10796</v>
      </c>
      <c r="B4812" s="7" t="s">
        <v>10797</v>
      </c>
      <c r="C4812" s="33">
        <v>0</v>
      </c>
      <c r="D4812" s="52">
        <v>3545</v>
      </c>
      <c r="E4812" s="70">
        <v>0</v>
      </c>
      <c r="F4812" s="120">
        <f t="shared" si="230"/>
        <v>4431.25</v>
      </c>
      <c r="G4812" s="94">
        <f t="shared" si="231"/>
        <v>354.5</v>
      </c>
      <c r="H4812" s="94">
        <f t="shared" si="232"/>
        <v>709</v>
      </c>
      <c r="I4812" s="7" t="s">
        <v>17519</v>
      </c>
      <c r="J4812" s="7" t="s">
        <v>2</v>
      </c>
    </row>
    <row r="4813" spans="1:10" customFormat="1" x14ac:dyDescent="0.3">
      <c r="A4813" s="7" t="s">
        <v>10798</v>
      </c>
      <c r="B4813" s="7" t="s">
        <v>10799</v>
      </c>
      <c r="C4813" s="33">
        <v>0</v>
      </c>
      <c r="D4813" s="52">
        <v>2430</v>
      </c>
      <c r="E4813" s="70">
        <v>0</v>
      </c>
      <c r="F4813" s="120">
        <f t="shared" si="230"/>
        <v>3037.5</v>
      </c>
      <c r="G4813" s="94">
        <f t="shared" si="231"/>
        <v>243</v>
      </c>
      <c r="H4813" s="94">
        <f t="shared" si="232"/>
        <v>486</v>
      </c>
      <c r="I4813" s="7" t="s">
        <v>17519</v>
      </c>
      <c r="J4813" s="7" t="s">
        <v>2</v>
      </c>
    </row>
    <row r="4814" spans="1:10" customFormat="1" x14ac:dyDescent="0.3">
      <c r="A4814" s="7" t="s">
        <v>10800</v>
      </c>
      <c r="B4814" s="7" t="s">
        <v>10801</v>
      </c>
      <c r="C4814" s="33">
        <v>0</v>
      </c>
      <c r="D4814" s="52">
        <v>4080</v>
      </c>
      <c r="E4814" s="70">
        <v>0</v>
      </c>
      <c r="F4814" s="120">
        <f t="shared" si="230"/>
        <v>5100</v>
      </c>
      <c r="G4814" s="94">
        <f t="shared" si="231"/>
        <v>408</v>
      </c>
      <c r="H4814" s="94">
        <f t="shared" si="232"/>
        <v>816</v>
      </c>
      <c r="I4814" s="7" t="s">
        <v>17519</v>
      </c>
      <c r="J4814" s="7" t="s">
        <v>2</v>
      </c>
    </row>
    <row r="4815" spans="1:10" customFormat="1" x14ac:dyDescent="0.3">
      <c r="A4815" s="7" t="s">
        <v>10802</v>
      </c>
      <c r="B4815" s="7" t="s">
        <v>10803</v>
      </c>
      <c r="C4815" s="33">
        <v>0</v>
      </c>
      <c r="D4815" s="52">
        <v>2900</v>
      </c>
      <c r="E4815" s="70">
        <v>0</v>
      </c>
      <c r="F4815" s="120">
        <f t="shared" si="230"/>
        <v>3625</v>
      </c>
      <c r="G4815" s="94">
        <f t="shared" si="231"/>
        <v>290</v>
      </c>
      <c r="H4815" s="94">
        <f t="shared" si="232"/>
        <v>580</v>
      </c>
      <c r="I4815" s="7" t="s">
        <v>17519</v>
      </c>
      <c r="J4815" s="7" t="s">
        <v>2</v>
      </c>
    </row>
    <row r="4816" spans="1:10" customFormat="1" x14ac:dyDescent="0.3">
      <c r="A4816" s="7" t="s">
        <v>10804</v>
      </c>
      <c r="B4816" s="7" t="s">
        <v>10805</v>
      </c>
      <c r="C4816" s="33">
        <v>0</v>
      </c>
      <c r="D4816" s="52">
        <v>6545</v>
      </c>
      <c r="E4816" s="70">
        <v>0</v>
      </c>
      <c r="F4816" s="120">
        <f t="shared" si="230"/>
        <v>8181.25</v>
      </c>
      <c r="G4816" s="94">
        <f t="shared" si="231"/>
        <v>654.5</v>
      </c>
      <c r="H4816" s="94">
        <f t="shared" si="232"/>
        <v>1309</v>
      </c>
      <c r="I4816" s="7" t="s">
        <v>17519</v>
      </c>
      <c r="J4816" s="7" t="s">
        <v>2</v>
      </c>
    </row>
    <row r="4817" spans="1:10" customFormat="1" x14ac:dyDescent="0.3">
      <c r="A4817" s="7" t="s">
        <v>10806</v>
      </c>
      <c r="B4817" s="7" t="s">
        <v>10807</v>
      </c>
      <c r="C4817" s="33">
        <v>0</v>
      </c>
      <c r="D4817" s="52">
        <v>2725</v>
      </c>
      <c r="E4817" s="70">
        <v>0</v>
      </c>
      <c r="F4817" s="120">
        <f t="shared" si="230"/>
        <v>3406.25</v>
      </c>
      <c r="G4817" s="94">
        <f t="shared" si="231"/>
        <v>272.5</v>
      </c>
      <c r="H4817" s="94">
        <f t="shared" si="232"/>
        <v>545</v>
      </c>
      <c r="I4817" s="7" t="s">
        <v>17519</v>
      </c>
      <c r="J4817" s="7" t="s">
        <v>2</v>
      </c>
    </row>
    <row r="4818" spans="1:10" customFormat="1" x14ac:dyDescent="0.3">
      <c r="A4818" s="7" t="s">
        <v>10808</v>
      </c>
      <c r="B4818" s="7" t="s">
        <v>10809</v>
      </c>
      <c r="C4818" s="33">
        <v>0</v>
      </c>
      <c r="D4818" s="52">
        <v>5930</v>
      </c>
      <c r="E4818" s="70">
        <v>0</v>
      </c>
      <c r="F4818" s="120">
        <f t="shared" si="230"/>
        <v>7412.5</v>
      </c>
      <c r="G4818" s="94">
        <f t="shared" si="231"/>
        <v>593</v>
      </c>
      <c r="H4818" s="94">
        <f t="shared" si="232"/>
        <v>1186</v>
      </c>
      <c r="I4818" s="7" t="s">
        <v>17519</v>
      </c>
      <c r="J4818" s="7" t="s">
        <v>2</v>
      </c>
    </row>
    <row r="4819" spans="1:10" customFormat="1" x14ac:dyDescent="0.3">
      <c r="A4819" s="7" t="s">
        <v>10810</v>
      </c>
      <c r="B4819" s="7" t="s">
        <v>10811</v>
      </c>
      <c r="C4819" s="33">
        <v>0</v>
      </c>
      <c r="D4819" s="52">
        <v>1785</v>
      </c>
      <c r="E4819" s="70">
        <v>0</v>
      </c>
      <c r="F4819" s="120">
        <f t="shared" si="230"/>
        <v>2231.25</v>
      </c>
      <c r="G4819" s="94">
        <f t="shared" si="231"/>
        <v>178.5</v>
      </c>
      <c r="H4819" s="94">
        <f t="shared" si="232"/>
        <v>357</v>
      </c>
      <c r="I4819" s="7" t="s">
        <v>17519</v>
      </c>
      <c r="J4819" s="7" t="s">
        <v>5</v>
      </c>
    </row>
    <row r="4820" spans="1:10" customFormat="1" x14ac:dyDescent="0.3">
      <c r="A4820" s="7" t="s">
        <v>10812</v>
      </c>
      <c r="B4820" s="7" t="s">
        <v>10813</v>
      </c>
      <c r="C4820" s="33">
        <v>0</v>
      </c>
      <c r="D4820" s="52">
        <v>15020</v>
      </c>
      <c r="E4820" s="70">
        <v>0</v>
      </c>
      <c r="F4820" s="120">
        <f t="shared" si="230"/>
        <v>18775</v>
      </c>
      <c r="G4820" s="94">
        <f t="shared" si="231"/>
        <v>1502</v>
      </c>
      <c r="H4820" s="94">
        <f t="shared" si="232"/>
        <v>3004</v>
      </c>
      <c r="I4820" s="7" t="s">
        <v>17519</v>
      </c>
      <c r="J4820" s="7" t="s">
        <v>2</v>
      </c>
    </row>
    <row r="4821" spans="1:10" customFormat="1" x14ac:dyDescent="0.3">
      <c r="A4821" s="7" t="s">
        <v>1821</v>
      </c>
      <c r="B4821" s="7" t="s">
        <v>10814</v>
      </c>
      <c r="C4821" s="33">
        <v>4470.43</v>
      </c>
      <c r="D4821" s="52">
        <v>5366.9</v>
      </c>
      <c r="E4821" s="70">
        <v>5366.9</v>
      </c>
      <c r="F4821" s="120">
        <f t="shared" si="230"/>
        <v>6708.625</v>
      </c>
      <c r="G4821" s="94">
        <f t="shared" si="231"/>
        <v>536.68999999999994</v>
      </c>
      <c r="H4821" s="94">
        <f t="shared" si="232"/>
        <v>1073.3799999999999</v>
      </c>
      <c r="I4821" s="7" t="s">
        <v>17519</v>
      </c>
      <c r="J4821" s="7" t="s">
        <v>2</v>
      </c>
    </row>
    <row r="4822" spans="1:10" customFormat="1" x14ac:dyDescent="0.3">
      <c r="A4822" s="7" t="s">
        <v>1823</v>
      </c>
      <c r="B4822" s="7" t="s">
        <v>10815</v>
      </c>
      <c r="C4822" s="33">
        <v>15990</v>
      </c>
      <c r="D4822" s="52">
        <v>19899</v>
      </c>
      <c r="E4822" s="70">
        <v>9163</v>
      </c>
      <c r="F4822" s="120">
        <f t="shared" si="230"/>
        <v>11453.75</v>
      </c>
      <c r="G4822" s="94">
        <f t="shared" si="231"/>
        <v>916.30000000000007</v>
      </c>
      <c r="H4822" s="94">
        <f t="shared" si="232"/>
        <v>1832.6000000000001</v>
      </c>
      <c r="I4822" s="7" t="s">
        <v>17519</v>
      </c>
      <c r="J4822" s="7" t="s">
        <v>2</v>
      </c>
    </row>
    <row r="4823" spans="1:10" customFormat="1" x14ac:dyDescent="0.3">
      <c r="A4823" s="7" t="s">
        <v>4119</v>
      </c>
      <c r="B4823" s="7" t="s">
        <v>4120</v>
      </c>
      <c r="C4823" s="33">
        <v>0</v>
      </c>
      <c r="D4823" s="52">
        <v>4830</v>
      </c>
      <c r="E4823" s="70">
        <v>0</v>
      </c>
      <c r="F4823" s="120">
        <f t="shared" si="230"/>
        <v>6037.5</v>
      </c>
      <c r="G4823" s="94">
        <f t="shared" si="231"/>
        <v>483</v>
      </c>
      <c r="H4823" s="94">
        <f t="shared" si="232"/>
        <v>966</v>
      </c>
      <c r="I4823" s="7" t="s">
        <v>17519</v>
      </c>
      <c r="J4823" s="7" t="s">
        <v>2</v>
      </c>
    </row>
    <row r="4824" spans="1:10" customFormat="1" x14ac:dyDescent="0.3">
      <c r="A4824" s="7" t="s">
        <v>4121</v>
      </c>
      <c r="B4824" s="7" t="s">
        <v>4122</v>
      </c>
      <c r="C4824" s="33">
        <v>0</v>
      </c>
      <c r="D4824" s="52">
        <v>1240</v>
      </c>
      <c r="E4824" s="70">
        <v>0</v>
      </c>
      <c r="F4824" s="120">
        <f t="shared" si="230"/>
        <v>1550</v>
      </c>
      <c r="G4824" s="94">
        <f t="shared" si="231"/>
        <v>124</v>
      </c>
      <c r="H4824" s="94">
        <f t="shared" si="232"/>
        <v>248</v>
      </c>
      <c r="I4824" s="7" t="s">
        <v>17519</v>
      </c>
      <c r="J4824" s="7" t="s">
        <v>2</v>
      </c>
    </row>
    <row r="4825" spans="1:10" customFormat="1" x14ac:dyDescent="0.3">
      <c r="A4825" s="7" t="s">
        <v>1825</v>
      </c>
      <c r="B4825" s="7" t="s">
        <v>4123</v>
      </c>
      <c r="C4825" s="33">
        <v>2099.38</v>
      </c>
      <c r="D4825" s="52">
        <v>1666</v>
      </c>
      <c r="E4825" s="70">
        <v>2320.5</v>
      </c>
      <c r="F4825" s="120">
        <f t="shared" si="230"/>
        <v>2900.625</v>
      </c>
      <c r="G4825" s="94">
        <f t="shared" si="231"/>
        <v>232.05</v>
      </c>
      <c r="H4825" s="94">
        <f t="shared" si="232"/>
        <v>464.1</v>
      </c>
      <c r="I4825" s="7" t="s">
        <v>17519</v>
      </c>
      <c r="J4825" s="7" t="s">
        <v>2</v>
      </c>
    </row>
    <row r="4826" spans="1:10" customFormat="1" x14ac:dyDescent="0.3">
      <c r="A4826" s="7" t="s">
        <v>1827</v>
      </c>
      <c r="B4826" s="7" t="s">
        <v>4124</v>
      </c>
      <c r="C4826" s="33">
        <v>5685.82</v>
      </c>
      <c r="D4826" s="52">
        <v>6426</v>
      </c>
      <c r="E4826" s="70">
        <v>4641</v>
      </c>
      <c r="F4826" s="120">
        <f t="shared" si="230"/>
        <v>5801.25</v>
      </c>
      <c r="G4826" s="94">
        <f t="shared" si="231"/>
        <v>464.1</v>
      </c>
      <c r="H4826" s="94">
        <f t="shared" si="232"/>
        <v>928.2</v>
      </c>
      <c r="I4826" s="7" t="s">
        <v>17519</v>
      </c>
      <c r="J4826" s="7" t="s">
        <v>2</v>
      </c>
    </row>
    <row r="4827" spans="1:10" customFormat="1" x14ac:dyDescent="0.3">
      <c r="A4827" s="7" t="s">
        <v>4125</v>
      </c>
      <c r="B4827" s="7" t="s">
        <v>4126</v>
      </c>
      <c r="C4827" s="33">
        <v>0</v>
      </c>
      <c r="D4827" s="52">
        <v>54.83</v>
      </c>
      <c r="E4827" s="70">
        <v>0</v>
      </c>
      <c r="F4827" s="120">
        <f t="shared" si="230"/>
        <v>68.537499999999994</v>
      </c>
      <c r="G4827" s="94">
        <f t="shared" si="231"/>
        <v>5.4830000000000005</v>
      </c>
      <c r="H4827" s="94">
        <f t="shared" si="232"/>
        <v>10.966000000000001</v>
      </c>
      <c r="I4827" s="7" t="s">
        <v>17519</v>
      </c>
      <c r="J4827" s="7" t="s">
        <v>1176</v>
      </c>
    </row>
    <row r="4828" spans="1:10" customFormat="1" x14ac:dyDescent="0.3">
      <c r="A4828" s="7" t="s">
        <v>4127</v>
      </c>
      <c r="B4828" s="7" t="s">
        <v>4128</v>
      </c>
      <c r="C4828" s="33">
        <v>0</v>
      </c>
      <c r="D4828" s="52">
        <v>893</v>
      </c>
      <c r="E4828" s="70">
        <v>0</v>
      </c>
      <c r="F4828" s="120">
        <f t="shared" si="230"/>
        <v>1116.25</v>
      </c>
      <c r="G4828" s="94">
        <f t="shared" si="231"/>
        <v>89.300000000000011</v>
      </c>
      <c r="H4828" s="94">
        <f t="shared" si="232"/>
        <v>178.60000000000002</v>
      </c>
      <c r="I4828" s="7" t="s">
        <v>17519</v>
      </c>
      <c r="J4828" s="7" t="s">
        <v>2</v>
      </c>
    </row>
    <row r="4829" spans="1:10" customFormat="1" x14ac:dyDescent="0.3">
      <c r="A4829" s="7" t="s">
        <v>4129</v>
      </c>
      <c r="B4829" s="7" t="s">
        <v>4130</v>
      </c>
      <c r="C4829" s="33">
        <v>0</v>
      </c>
      <c r="D4829" s="52">
        <v>168.3</v>
      </c>
      <c r="E4829" s="70">
        <v>0</v>
      </c>
      <c r="F4829" s="120">
        <f t="shared" si="230"/>
        <v>210.375</v>
      </c>
      <c r="G4829" s="94">
        <f t="shared" si="231"/>
        <v>16.830000000000002</v>
      </c>
      <c r="H4829" s="94">
        <f t="shared" si="232"/>
        <v>33.660000000000004</v>
      </c>
      <c r="I4829" s="7" t="s">
        <v>17519</v>
      </c>
      <c r="J4829" s="7" t="s">
        <v>947</v>
      </c>
    </row>
    <row r="4830" spans="1:10" customFormat="1" x14ac:dyDescent="0.3">
      <c r="A4830" s="7" t="s">
        <v>4131</v>
      </c>
      <c r="B4830" s="7" t="s">
        <v>4132</v>
      </c>
      <c r="C4830" s="33">
        <v>0</v>
      </c>
      <c r="D4830" s="52">
        <v>2751</v>
      </c>
      <c r="E4830" s="70">
        <v>0</v>
      </c>
      <c r="F4830" s="120">
        <f t="shared" si="230"/>
        <v>3438.75</v>
      </c>
      <c r="G4830" s="94">
        <f t="shared" si="231"/>
        <v>275.10000000000002</v>
      </c>
      <c r="H4830" s="94">
        <f t="shared" si="232"/>
        <v>550.20000000000005</v>
      </c>
      <c r="I4830" s="7" t="s">
        <v>17519</v>
      </c>
      <c r="J4830" s="7" t="s">
        <v>2</v>
      </c>
    </row>
    <row r="4831" spans="1:10" customFormat="1" x14ac:dyDescent="0.3">
      <c r="A4831" s="7" t="s">
        <v>1829</v>
      </c>
      <c r="B4831" s="7" t="s">
        <v>4133</v>
      </c>
      <c r="C4831" s="33">
        <v>83.3</v>
      </c>
      <c r="D4831" s="52">
        <v>83.3</v>
      </c>
      <c r="E4831" s="70">
        <v>83.3</v>
      </c>
      <c r="F4831" s="120">
        <f t="shared" si="230"/>
        <v>104.125</v>
      </c>
      <c r="G4831" s="94">
        <f t="shared" si="231"/>
        <v>8.33</v>
      </c>
      <c r="H4831" s="94">
        <f t="shared" si="232"/>
        <v>16.66</v>
      </c>
      <c r="I4831" s="7" t="s">
        <v>17519</v>
      </c>
      <c r="J4831" s="7" t="s">
        <v>37</v>
      </c>
    </row>
    <row r="4832" spans="1:10" customFormat="1" x14ac:dyDescent="0.3">
      <c r="A4832" s="7" t="s">
        <v>4134</v>
      </c>
      <c r="B4832" s="7" t="s">
        <v>4135</v>
      </c>
      <c r="C4832" s="33">
        <v>0</v>
      </c>
      <c r="D4832" s="52">
        <v>83.3</v>
      </c>
      <c r="E4832" s="70">
        <v>83.3</v>
      </c>
      <c r="F4832" s="120">
        <f t="shared" si="230"/>
        <v>104.125</v>
      </c>
      <c r="G4832" s="94">
        <f t="shared" si="231"/>
        <v>8.33</v>
      </c>
      <c r="H4832" s="94">
        <f t="shared" si="232"/>
        <v>16.66</v>
      </c>
      <c r="I4832" s="7" t="s">
        <v>17519</v>
      </c>
      <c r="J4832" s="7" t="s">
        <v>37</v>
      </c>
    </row>
    <row r="4833" spans="1:10" customFormat="1" x14ac:dyDescent="0.3">
      <c r="A4833" s="7" t="s">
        <v>4136</v>
      </c>
      <c r="B4833" s="7" t="s">
        <v>4137</v>
      </c>
      <c r="C4833" s="33">
        <v>0</v>
      </c>
      <c r="D4833" s="52">
        <v>94.01</v>
      </c>
      <c r="E4833" s="70">
        <v>0</v>
      </c>
      <c r="F4833" s="120">
        <f t="shared" si="230"/>
        <v>117.5125</v>
      </c>
      <c r="G4833" s="94">
        <f t="shared" si="231"/>
        <v>9.4010000000000016</v>
      </c>
      <c r="H4833" s="94">
        <f t="shared" si="232"/>
        <v>18.802000000000003</v>
      </c>
      <c r="I4833" s="7" t="s">
        <v>17519</v>
      </c>
      <c r="J4833" s="7" t="s">
        <v>37</v>
      </c>
    </row>
    <row r="4834" spans="1:10" customFormat="1" x14ac:dyDescent="0.3">
      <c r="A4834" s="7" t="s">
        <v>4138</v>
      </c>
      <c r="B4834" s="7" t="s">
        <v>4139</v>
      </c>
      <c r="C4834" s="33">
        <v>0</v>
      </c>
      <c r="D4834" s="52">
        <v>7080.5</v>
      </c>
      <c r="E4834" s="70">
        <v>3889</v>
      </c>
      <c r="F4834" s="120">
        <f t="shared" si="230"/>
        <v>4861.25</v>
      </c>
      <c r="G4834" s="94">
        <f t="shared" si="231"/>
        <v>388.90000000000003</v>
      </c>
      <c r="H4834" s="94">
        <f t="shared" si="232"/>
        <v>777.80000000000007</v>
      </c>
      <c r="I4834" s="7" t="s">
        <v>17519</v>
      </c>
      <c r="J4834" s="7" t="s">
        <v>2</v>
      </c>
    </row>
    <row r="4835" spans="1:10" customFormat="1" x14ac:dyDescent="0.3">
      <c r="A4835" s="7" t="s">
        <v>1831</v>
      </c>
      <c r="B4835" s="7" t="s">
        <v>4140</v>
      </c>
      <c r="C4835" s="33">
        <v>10567.2</v>
      </c>
      <c r="D4835" s="52">
        <v>8044.4</v>
      </c>
      <c r="E4835" s="70">
        <v>8330</v>
      </c>
      <c r="F4835" s="120">
        <f t="shared" ref="F4835:F4898" si="233">IF(E4835&gt;0,+E4835,IF(D4835&gt;0,+D4835,IF(C4835&gt;0,+C4835,0)))*1.25</f>
        <v>10412.5</v>
      </c>
      <c r="G4835" s="94">
        <f t="shared" ref="G4835:G4898" si="234">(F4835/1.25)*0.1</f>
        <v>833</v>
      </c>
      <c r="H4835" s="94">
        <f t="shared" ref="H4835:H4898" si="235">(F4835/1.25)*0.2</f>
        <v>1666</v>
      </c>
      <c r="I4835" s="7" t="s">
        <v>17519</v>
      </c>
      <c r="J4835" s="7" t="s">
        <v>2</v>
      </c>
    </row>
    <row r="4836" spans="1:10" customFormat="1" x14ac:dyDescent="0.3">
      <c r="A4836" s="19" t="s">
        <v>4141</v>
      </c>
      <c r="B4836" s="19" t="s">
        <v>4142</v>
      </c>
      <c r="C4836" s="66">
        <v>0</v>
      </c>
      <c r="D4836" s="68">
        <v>84.27</v>
      </c>
      <c r="E4836" s="70">
        <v>0</v>
      </c>
      <c r="F4836" s="120">
        <f t="shared" si="233"/>
        <v>105.33749999999999</v>
      </c>
      <c r="G4836" s="94">
        <f t="shared" si="234"/>
        <v>8.4269999999999996</v>
      </c>
      <c r="H4836" s="94">
        <f t="shared" si="235"/>
        <v>16.853999999999999</v>
      </c>
      <c r="I4836" s="7" t="s">
        <v>17519</v>
      </c>
      <c r="J4836" s="7" t="s">
        <v>2</v>
      </c>
    </row>
    <row r="4837" spans="1:10" customFormat="1" x14ac:dyDescent="0.3">
      <c r="A4837" s="7" t="s">
        <v>4143</v>
      </c>
      <c r="B4837" s="7" t="s">
        <v>4144</v>
      </c>
      <c r="C4837" s="33">
        <v>0</v>
      </c>
      <c r="D4837" s="52">
        <v>137.5</v>
      </c>
      <c r="E4837" s="70">
        <v>0</v>
      </c>
      <c r="F4837" s="120">
        <f t="shared" si="233"/>
        <v>171.875</v>
      </c>
      <c r="G4837" s="94">
        <f t="shared" si="234"/>
        <v>13.75</v>
      </c>
      <c r="H4837" s="94">
        <f t="shared" si="235"/>
        <v>27.5</v>
      </c>
      <c r="I4837" s="7" t="s">
        <v>17519</v>
      </c>
      <c r="J4837" s="7" t="s">
        <v>2</v>
      </c>
    </row>
    <row r="4838" spans="1:10" customFormat="1" x14ac:dyDescent="0.3">
      <c r="A4838" s="7" t="s">
        <v>4145</v>
      </c>
      <c r="B4838" s="7" t="s">
        <v>4146</v>
      </c>
      <c r="C4838" s="33">
        <v>0</v>
      </c>
      <c r="D4838" s="52">
        <v>42.23</v>
      </c>
      <c r="E4838" s="70">
        <v>0</v>
      </c>
      <c r="F4838" s="120">
        <f t="shared" si="233"/>
        <v>52.787499999999994</v>
      </c>
      <c r="G4838" s="94">
        <f t="shared" si="234"/>
        <v>4.2229999999999999</v>
      </c>
      <c r="H4838" s="94">
        <f t="shared" si="235"/>
        <v>8.4459999999999997</v>
      </c>
      <c r="I4838" s="7" t="s">
        <v>17519</v>
      </c>
      <c r="J4838" s="7" t="s">
        <v>2</v>
      </c>
    </row>
    <row r="4839" spans="1:10" customFormat="1" x14ac:dyDescent="0.3">
      <c r="A4839" s="7" t="s">
        <v>4147</v>
      </c>
      <c r="B4839" s="7" t="s">
        <v>4148</v>
      </c>
      <c r="C4839" s="33">
        <v>0</v>
      </c>
      <c r="D4839" s="52">
        <v>26.4</v>
      </c>
      <c r="E4839" s="70">
        <v>0</v>
      </c>
      <c r="F4839" s="120">
        <f t="shared" si="233"/>
        <v>33</v>
      </c>
      <c r="G4839" s="94">
        <f t="shared" si="234"/>
        <v>2.64</v>
      </c>
      <c r="H4839" s="94">
        <f t="shared" si="235"/>
        <v>5.28</v>
      </c>
      <c r="I4839" s="7" t="s">
        <v>17519</v>
      </c>
      <c r="J4839" s="7" t="s">
        <v>2</v>
      </c>
    </row>
    <row r="4840" spans="1:10" customFormat="1" x14ac:dyDescent="0.3">
      <c r="A4840" s="7" t="s">
        <v>1833</v>
      </c>
      <c r="B4840" s="7" t="s">
        <v>4149</v>
      </c>
      <c r="C4840" s="33">
        <v>3260.6</v>
      </c>
      <c r="D4840" s="52">
        <v>3213</v>
      </c>
      <c r="E4840" s="70">
        <v>3392</v>
      </c>
      <c r="F4840" s="120">
        <f t="shared" si="233"/>
        <v>4240</v>
      </c>
      <c r="G4840" s="94">
        <f t="shared" si="234"/>
        <v>339.20000000000005</v>
      </c>
      <c r="H4840" s="94">
        <f t="shared" si="235"/>
        <v>678.40000000000009</v>
      </c>
      <c r="I4840" s="7" t="s">
        <v>17519</v>
      </c>
      <c r="J4840" s="7" t="s">
        <v>1700</v>
      </c>
    </row>
    <row r="4841" spans="1:10" customFormat="1" x14ac:dyDescent="0.3">
      <c r="A4841" s="7" t="s">
        <v>4150</v>
      </c>
      <c r="B4841" s="7" t="s">
        <v>4151</v>
      </c>
      <c r="C4841" s="33">
        <v>0</v>
      </c>
      <c r="D4841" s="52">
        <v>7890</v>
      </c>
      <c r="E4841" s="70">
        <v>0</v>
      </c>
      <c r="F4841" s="120">
        <f t="shared" si="233"/>
        <v>9862.5</v>
      </c>
      <c r="G4841" s="94">
        <f t="shared" si="234"/>
        <v>789</v>
      </c>
      <c r="H4841" s="94">
        <f t="shared" si="235"/>
        <v>1578</v>
      </c>
      <c r="I4841" s="7" t="s">
        <v>17519</v>
      </c>
      <c r="J4841" s="7" t="s">
        <v>2</v>
      </c>
    </row>
    <row r="4842" spans="1:10" customFormat="1" x14ac:dyDescent="0.3">
      <c r="A4842" s="7" t="s">
        <v>4152</v>
      </c>
      <c r="B4842" s="7" t="s">
        <v>4153</v>
      </c>
      <c r="C4842" s="33">
        <v>0</v>
      </c>
      <c r="D4842" s="52">
        <v>12630.66</v>
      </c>
      <c r="E4842" s="70">
        <v>0</v>
      </c>
      <c r="F4842" s="120">
        <f t="shared" si="233"/>
        <v>15788.325000000001</v>
      </c>
      <c r="G4842" s="94">
        <f t="shared" si="234"/>
        <v>1263.066</v>
      </c>
      <c r="H4842" s="94">
        <f t="shared" si="235"/>
        <v>2526.1320000000001</v>
      </c>
      <c r="I4842" s="7" t="s">
        <v>17519</v>
      </c>
      <c r="J4842" s="7" t="s">
        <v>2</v>
      </c>
    </row>
    <row r="4843" spans="1:10" customFormat="1" x14ac:dyDescent="0.3">
      <c r="A4843" s="7" t="s">
        <v>4154</v>
      </c>
      <c r="B4843" s="7" t="s">
        <v>4155</v>
      </c>
      <c r="C4843" s="33">
        <v>0</v>
      </c>
      <c r="D4843" s="52">
        <v>17429.93</v>
      </c>
      <c r="E4843" s="70">
        <v>0</v>
      </c>
      <c r="F4843" s="120">
        <f t="shared" si="233"/>
        <v>21787.412499999999</v>
      </c>
      <c r="G4843" s="94">
        <f t="shared" si="234"/>
        <v>1742.9930000000002</v>
      </c>
      <c r="H4843" s="94">
        <f t="shared" si="235"/>
        <v>3485.9860000000003</v>
      </c>
      <c r="I4843" s="7" t="s">
        <v>17519</v>
      </c>
      <c r="J4843" s="7" t="s">
        <v>2</v>
      </c>
    </row>
    <row r="4844" spans="1:10" customFormat="1" x14ac:dyDescent="0.3">
      <c r="A4844" s="7" t="s">
        <v>4156</v>
      </c>
      <c r="B4844" s="7" t="s">
        <v>4157</v>
      </c>
      <c r="C4844" s="33">
        <v>0</v>
      </c>
      <c r="D4844" s="52">
        <v>4416.09</v>
      </c>
      <c r="E4844" s="70">
        <v>0</v>
      </c>
      <c r="F4844" s="120">
        <f t="shared" si="233"/>
        <v>5520.1125000000002</v>
      </c>
      <c r="G4844" s="94">
        <f t="shared" si="234"/>
        <v>441.60900000000004</v>
      </c>
      <c r="H4844" s="94">
        <f t="shared" si="235"/>
        <v>883.21800000000007</v>
      </c>
      <c r="I4844" s="7" t="s">
        <v>17519</v>
      </c>
      <c r="J4844" s="7" t="s">
        <v>2</v>
      </c>
    </row>
    <row r="4845" spans="1:10" customFormat="1" x14ac:dyDescent="0.3">
      <c r="A4845" s="7" t="s">
        <v>4158</v>
      </c>
      <c r="B4845" s="7" t="s">
        <v>4159</v>
      </c>
      <c r="C4845" s="33">
        <v>0</v>
      </c>
      <c r="D4845" s="52">
        <v>4100.03</v>
      </c>
      <c r="E4845" s="70">
        <v>0</v>
      </c>
      <c r="F4845" s="120">
        <f t="shared" si="233"/>
        <v>5125.0374999999995</v>
      </c>
      <c r="G4845" s="94">
        <f t="shared" si="234"/>
        <v>410.00299999999999</v>
      </c>
      <c r="H4845" s="94">
        <f t="shared" si="235"/>
        <v>820.00599999999997</v>
      </c>
      <c r="I4845" s="7" t="s">
        <v>17519</v>
      </c>
      <c r="J4845" s="7" t="s">
        <v>2</v>
      </c>
    </row>
    <row r="4846" spans="1:10" customFormat="1" x14ac:dyDescent="0.3">
      <c r="A4846" s="7" t="s">
        <v>4160</v>
      </c>
      <c r="B4846" s="7" t="s">
        <v>4161</v>
      </c>
      <c r="C4846" s="33">
        <v>0</v>
      </c>
      <c r="D4846" s="52">
        <v>29367.06</v>
      </c>
      <c r="E4846" s="70">
        <v>0</v>
      </c>
      <c r="F4846" s="120">
        <f t="shared" si="233"/>
        <v>36708.825000000004</v>
      </c>
      <c r="G4846" s="94">
        <f t="shared" si="234"/>
        <v>2936.7060000000006</v>
      </c>
      <c r="H4846" s="94">
        <f t="shared" si="235"/>
        <v>5873.4120000000012</v>
      </c>
      <c r="I4846" s="7" t="s">
        <v>17519</v>
      </c>
      <c r="J4846" s="7" t="s">
        <v>2</v>
      </c>
    </row>
    <row r="4847" spans="1:10" customFormat="1" x14ac:dyDescent="0.3">
      <c r="A4847" s="7" t="s">
        <v>4162</v>
      </c>
      <c r="B4847" s="7" t="s">
        <v>4163</v>
      </c>
      <c r="C4847" s="33">
        <v>0</v>
      </c>
      <c r="D4847" s="52">
        <v>3839.58</v>
      </c>
      <c r="E4847" s="70">
        <v>0</v>
      </c>
      <c r="F4847" s="120">
        <f t="shared" si="233"/>
        <v>4799.4750000000004</v>
      </c>
      <c r="G4847" s="94">
        <f t="shared" si="234"/>
        <v>383.95800000000008</v>
      </c>
      <c r="H4847" s="94">
        <f t="shared" si="235"/>
        <v>767.91600000000017</v>
      </c>
      <c r="I4847" s="7" t="s">
        <v>17519</v>
      </c>
      <c r="J4847" s="7" t="s">
        <v>2</v>
      </c>
    </row>
    <row r="4848" spans="1:10" customFormat="1" x14ac:dyDescent="0.3">
      <c r="A4848" s="7" t="s">
        <v>4164</v>
      </c>
      <c r="B4848" s="7" t="s">
        <v>4165</v>
      </c>
      <c r="C4848" s="33">
        <v>0</v>
      </c>
      <c r="D4848" s="52">
        <v>14293</v>
      </c>
      <c r="E4848" s="70">
        <v>0</v>
      </c>
      <c r="F4848" s="120">
        <f t="shared" si="233"/>
        <v>17866.25</v>
      </c>
      <c r="G4848" s="94">
        <f t="shared" si="234"/>
        <v>1429.3000000000002</v>
      </c>
      <c r="H4848" s="94">
        <f t="shared" si="235"/>
        <v>2858.6000000000004</v>
      </c>
      <c r="I4848" s="7" t="s">
        <v>17519</v>
      </c>
      <c r="J4848" s="7" t="s">
        <v>2</v>
      </c>
    </row>
    <row r="4849" spans="1:10" customFormat="1" x14ac:dyDescent="0.3">
      <c r="A4849" s="7" t="s">
        <v>4166</v>
      </c>
      <c r="B4849" s="7" t="s">
        <v>4167</v>
      </c>
      <c r="C4849" s="33">
        <v>0</v>
      </c>
      <c r="D4849" s="52">
        <v>875</v>
      </c>
      <c r="E4849" s="70">
        <v>0</v>
      </c>
      <c r="F4849" s="120">
        <f t="shared" si="233"/>
        <v>1093.75</v>
      </c>
      <c r="G4849" s="94">
        <f t="shared" si="234"/>
        <v>87.5</v>
      </c>
      <c r="H4849" s="94">
        <f t="shared" si="235"/>
        <v>175</v>
      </c>
      <c r="I4849" s="7" t="s">
        <v>17519</v>
      </c>
      <c r="J4849" s="7" t="s">
        <v>1700</v>
      </c>
    </row>
    <row r="4850" spans="1:10" customFormat="1" x14ac:dyDescent="0.3">
      <c r="A4850" s="7" t="s">
        <v>4168</v>
      </c>
      <c r="B4850" s="7" t="s">
        <v>4169</v>
      </c>
      <c r="C4850" s="33">
        <v>0</v>
      </c>
      <c r="D4850" s="52">
        <v>1452.5</v>
      </c>
      <c r="E4850" s="70">
        <v>0</v>
      </c>
      <c r="F4850" s="120">
        <f t="shared" si="233"/>
        <v>1815.625</v>
      </c>
      <c r="G4850" s="94">
        <f t="shared" si="234"/>
        <v>145.25</v>
      </c>
      <c r="H4850" s="94">
        <f t="shared" si="235"/>
        <v>290.5</v>
      </c>
      <c r="I4850" s="7" t="s">
        <v>17519</v>
      </c>
      <c r="J4850" s="7" t="s">
        <v>1700</v>
      </c>
    </row>
    <row r="4851" spans="1:10" customFormat="1" x14ac:dyDescent="0.3">
      <c r="A4851" s="7" t="s">
        <v>1835</v>
      </c>
      <c r="B4851" s="7" t="s">
        <v>4170</v>
      </c>
      <c r="C4851" s="33">
        <v>20230</v>
      </c>
      <c r="D4851" s="52">
        <v>20230</v>
      </c>
      <c r="E4851" s="70">
        <v>20230</v>
      </c>
      <c r="F4851" s="120">
        <f t="shared" si="233"/>
        <v>25287.5</v>
      </c>
      <c r="G4851" s="94">
        <f t="shared" si="234"/>
        <v>2023</v>
      </c>
      <c r="H4851" s="94">
        <f t="shared" si="235"/>
        <v>4046</v>
      </c>
      <c r="I4851" s="7" t="s">
        <v>17519</v>
      </c>
      <c r="J4851" s="7" t="s">
        <v>2</v>
      </c>
    </row>
    <row r="4852" spans="1:10" customFormat="1" x14ac:dyDescent="0.3">
      <c r="A4852" s="7" t="s">
        <v>4171</v>
      </c>
      <c r="B4852" s="7" t="s">
        <v>4172</v>
      </c>
      <c r="C4852" s="33">
        <v>0</v>
      </c>
      <c r="D4852" s="52">
        <v>5130</v>
      </c>
      <c r="E4852" s="70">
        <v>0</v>
      </c>
      <c r="F4852" s="120">
        <f t="shared" si="233"/>
        <v>6412.5</v>
      </c>
      <c r="G4852" s="94">
        <f t="shared" si="234"/>
        <v>513</v>
      </c>
      <c r="H4852" s="94">
        <f t="shared" si="235"/>
        <v>1026</v>
      </c>
      <c r="I4852" s="7" t="s">
        <v>17519</v>
      </c>
      <c r="J4852" s="7" t="s">
        <v>2</v>
      </c>
    </row>
    <row r="4853" spans="1:10" customFormat="1" x14ac:dyDescent="0.3">
      <c r="A4853" s="7" t="s">
        <v>1837</v>
      </c>
      <c r="B4853" s="7" t="s">
        <v>4173</v>
      </c>
      <c r="C4853" s="33">
        <v>109.24</v>
      </c>
      <c r="D4853" s="52">
        <v>365.15</v>
      </c>
      <c r="E4853" s="70">
        <v>869</v>
      </c>
      <c r="F4853" s="120">
        <f t="shared" si="233"/>
        <v>1086.25</v>
      </c>
      <c r="G4853" s="94">
        <f t="shared" si="234"/>
        <v>86.9</v>
      </c>
      <c r="H4853" s="94">
        <f t="shared" si="235"/>
        <v>173.8</v>
      </c>
      <c r="I4853" s="7" t="s">
        <v>17519</v>
      </c>
      <c r="J4853" s="7" t="s">
        <v>2</v>
      </c>
    </row>
    <row r="4854" spans="1:10" customFormat="1" x14ac:dyDescent="0.3">
      <c r="A4854" s="7" t="s">
        <v>1839</v>
      </c>
      <c r="B4854" s="7" t="s">
        <v>4174</v>
      </c>
      <c r="C4854" s="33">
        <v>0</v>
      </c>
      <c r="D4854" s="52">
        <v>1142.4000000000001</v>
      </c>
      <c r="E4854" s="70">
        <v>17475.150000000001</v>
      </c>
      <c r="F4854" s="120">
        <f t="shared" si="233"/>
        <v>21843.9375</v>
      </c>
      <c r="G4854" s="94">
        <f t="shared" si="234"/>
        <v>1747.5150000000003</v>
      </c>
      <c r="H4854" s="94">
        <f t="shared" si="235"/>
        <v>3495.0300000000007</v>
      </c>
      <c r="I4854" s="7" t="s">
        <v>17519</v>
      </c>
      <c r="J4854" s="7" t="s">
        <v>711</v>
      </c>
    </row>
    <row r="4855" spans="1:10" customFormat="1" x14ac:dyDescent="0.3">
      <c r="A4855" s="7" t="s">
        <v>4175</v>
      </c>
      <c r="B4855" s="7" t="s">
        <v>4176</v>
      </c>
      <c r="C4855" s="33">
        <v>0</v>
      </c>
      <c r="D4855" s="52">
        <v>2810</v>
      </c>
      <c r="E4855" s="70">
        <v>0</v>
      </c>
      <c r="F4855" s="120">
        <f t="shared" si="233"/>
        <v>3512.5</v>
      </c>
      <c r="G4855" s="94">
        <f t="shared" si="234"/>
        <v>281</v>
      </c>
      <c r="H4855" s="94">
        <f t="shared" si="235"/>
        <v>562</v>
      </c>
      <c r="I4855" s="7" t="s">
        <v>17519</v>
      </c>
      <c r="J4855" s="7" t="s">
        <v>2</v>
      </c>
    </row>
    <row r="4856" spans="1:10" customFormat="1" x14ac:dyDescent="0.3">
      <c r="A4856" s="7" t="s">
        <v>1841</v>
      </c>
      <c r="B4856" s="7" t="s">
        <v>4177</v>
      </c>
      <c r="C4856" s="33">
        <v>2023</v>
      </c>
      <c r="D4856" s="52">
        <v>3095.19</v>
      </c>
      <c r="E4856" s="70">
        <v>3095</v>
      </c>
      <c r="F4856" s="120">
        <f t="shared" si="233"/>
        <v>3868.75</v>
      </c>
      <c r="G4856" s="94">
        <f t="shared" si="234"/>
        <v>309.5</v>
      </c>
      <c r="H4856" s="94">
        <f t="shared" si="235"/>
        <v>619</v>
      </c>
      <c r="I4856" s="7" t="s">
        <v>17519</v>
      </c>
      <c r="J4856" s="7" t="s">
        <v>272</v>
      </c>
    </row>
    <row r="4857" spans="1:10" customFormat="1" x14ac:dyDescent="0.3">
      <c r="A4857" s="7" t="s">
        <v>4178</v>
      </c>
      <c r="B4857" s="7" t="s">
        <v>4179</v>
      </c>
      <c r="C4857" s="33">
        <v>0</v>
      </c>
      <c r="D4857" s="52">
        <v>3580</v>
      </c>
      <c r="E4857" s="70">
        <v>0</v>
      </c>
      <c r="F4857" s="120">
        <f t="shared" si="233"/>
        <v>4475</v>
      </c>
      <c r="G4857" s="94">
        <f t="shared" si="234"/>
        <v>358</v>
      </c>
      <c r="H4857" s="94">
        <f t="shared" si="235"/>
        <v>716</v>
      </c>
      <c r="I4857" s="7" t="s">
        <v>17519</v>
      </c>
      <c r="J4857" s="7" t="s">
        <v>2</v>
      </c>
    </row>
    <row r="4858" spans="1:10" customFormat="1" x14ac:dyDescent="0.3">
      <c r="A4858" s="7" t="s">
        <v>4180</v>
      </c>
      <c r="B4858" s="7" t="s">
        <v>4181</v>
      </c>
      <c r="C4858" s="33">
        <v>0</v>
      </c>
      <c r="D4858" s="52">
        <v>187</v>
      </c>
      <c r="E4858" s="70">
        <v>0</v>
      </c>
      <c r="F4858" s="120">
        <f t="shared" si="233"/>
        <v>233.75</v>
      </c>
      <c r="G4858" s="94">
        <f t="shared" si="234"/>
        <v>18.7</v>
      </c>
      <c r="H4858" s="94">
        <f t="shared" si="235"/>
        <v>37.4</v>
      </c>
      <c r="I4858" s="7" t="s">
        <v>17519</v>
      </c>
      <c r="J4858" s="7" t="s">
        <v>2</v>
      </c>
    </row>
    <row r="4859" spans="1:10" customFormat="1" x14ac:dyDescent="0.3">
      <c r="A4859" s="7" t="s">
        <v>4182</v>
      </c>
      <c r="B4859" s="7" t="s">
        <v>4183</v>
      </c>
      <c r="C4859" s="33">
        <v>0</v>
      </c>
      <c r="D4859" s="52">
        <v>10980</v>
      </c>
      <c r="E4859" s="70">
        <v>0</v>
      </c>
      <c r="F4859" s="120">
        <f t="shared" si="233"/>
        <v>13725</v>
      </c>
      <c r="G4859" s="94">
        <f t="shared" si="234"/>
        <v>1098</v>
      </c>
      <c r="H4859" s="94">
        <f t="shared" si="235"/>
        <v>2196</v>
      </c>
      <c r="I4859" s="7" t="s">
        <v>17519</v>
      </c>
      <c r="J4859" s="7" t="s">
        <v>2</v>
      </c>
    </row>
    <row r="4860" spans="1:10" customFormat="1" x14ac:dyDescent="0.3">
      <c r="A4860" s="7" t="s">
        <v>4184</v>
      </c>
      <c r="B4860" s="7" t="s">
        <v>4185</v>
      </c>
      <c r="C4860" s="33">
        <v>0</v>
      </c>
      <c r="D4860" s="52">
        <v>6735</v>
      </c>
      <c r="E4860" s="70">
        <v>0</v>
      </c>
      <c r="F4860" s="120">
        <f t="shared" si="233"/>
        <v>8418.75</v>
      </c>
      <c r="G4860" s="94">
        <f t="shared" si="234"/>
        <v>673.5</v>
      </c>
      <c r="H4860" s="94">
        <f t="shared" si="235"/>
        <v>1347</v>
      </c>
      <c r="I4860" s="7" t="s">
        <v>17519</v>
      </c>
      <c r="J4860" s="7" t="s">
        <v>26</v>
      </c>
    </row>
    <row r="4861" spans="1:10" customFormat="1" x14ac:dyDescent="0.3">
      <c r="A4861" s="64" t="s">
        <v>1843</v>
      </c>
      <c r="B4861" s="7" t="s">
        <v>4186</v>
      </c>
      <c r="C4861" s="33">
        <v>361.76</v>
      </c>
      <c r="D4861" s="52">
        <v>361.76</v>
      </c>
      <c r="E4861" s="70">
        <v>423</v>
      </c>
      <c r="F4861" s="120">
        <f t="shared" si="233"/>
        <v>528.75</v>
      </c>
      <c r="G4861" s="94">
        <f t="shared" si="234"/>
        <v>42.300000000000004</v>
      </c>
      <c r="H4861" s="94">
        <f t="shared" si="235"/>
        <v>84.600000000000009</v>
      </c>
      <c r="I4861" s="7" t="s">
        <v>17519</v>
      </c>
      <c r="J4861" s="7" t="s">
        <v>639</v>
      </c>
    </row>
    <row r="4862" spans="1:10" customFormat="1" x14ac:dyDescent="0.3">
      <c r="A4862" s="64" t="s">
        <v>1845</v>
      </c>
      <c r="B4862" s="7" t="s">
        <v>4187</v>
      </c>
      <c r="C4862" s="33">
        <v>0</v>
      </c>
      <c r="D4862" s="52">
        <v>2381.19</v>
      </c>
      <c r="E4862" s="70">
        <v>2381.19</v>
      </c>
      <c r="F4862" s="120">
        <f t="shared" si="233"/>
        <v>2976.4875000000002</v>
      </c>
      <c r="G4862" s="94">
        <f t="shared" si="234"/>
        <v>238.11900000000003</v>
      </c>
      <c r="H4862" s="94">
        <f t="shared" si="235"/>
        <v>476.23800000000006</v>
      </c>
      <c r="I4862" s="7" t="s">
        <v>17519</v>
      </c>
      <c r="J4862" s="7" t="s">
        <v>639</v>
      </c>
    </row>
    <row r="4863" spans="1:10" customFormat="1" x14ac:dyDescent="0.3">
      <c r="A4863" s="7" t="s">
        <v>4188</v>
      </c>
      <c r="B4863" s="7" t="s">
        <v>4189</v>
      </c>
      <c r="C4863" s="33">
        <v>0</v>
      </c>
      <c r="D4863" s="52">
        <v>58</v>
      </c>
      <c r="E4863" s="70">
        <v>212.47</v>
      </c>
      <c r="F4863" s="120">
        <f t="shared" si="233"/>
        <v>265.58749999999998</v>
      </c>
      <c r="G4863" s="94">
        <f t="shared" si="234"/>
        <v>21.247</v>
      </c>
      <c r="H4863" s="94">
        <f t="shared" si="235"/>
        <v>42.494</v>
      </c>
      <c r="I4863" s="7" t="s">
        <v>17519</v>
      </c>
      <c r="J4863" s="7" t="s">
        <v>947</v>
      </c>
    </row>
    <row r="4864" spans="1:10" customFormat="1" x14ac:dyDescent="0.3">
      <c r="A4864" s="7" t="s">
        <v>4190</v>
      </c>
      <c r="B4864" s="7" t="s">
        <v>4191</v>
      </c>
      <c r="C4864" s="33">
        <v>0</v>
      </c>
      <c r="D4864" s="52">
        <v>26.5</v>
      </c>
      <c r="E4864" s="70">
        <v>0</v>
      </c>
      <c r="F4864" s="120">
        <f t="shared" si="233"/>
        <v>33.125</v>
      </c>
      <c r="G4864" s="94">
        <f t="shared" si="234"/>
        <v>2.6500000000000004</v>
      </c>
      <c r="H4864" s="94">
        <f t="shared" si="235"/>
        <v>5.3000000000000007</v>
      </c>
      <c r="I4864" s="7" t="s">
        <v>17519</v>
      </c>
      <c r="J4864" s="7" t="s">
        <v>1176</v>
      </c>
    </row>
    <row r="4865" spans="1:10" customFormat="1" x14ac:dyDescent="0.3">
      <c r="A4865" s="7" t="s">
        <v>4192</v>
      </c>
      <c r="B4865" s="7" t="s">
        <v>4193</v>
      </c>
      <c r="C4865" s="66">
        <v>0</v>
      </c>
      <c r="D4865" s="68">
        <v>44</v>
      </c>
      <c r="E4865" s="70">
        <v>0</v>
      </c>
      <c r="F4865" s="120">
        <f t="shared" si="233"/>
        <v>55</v>
      </c>
      <c r="G4865" s="94">
        <f t="shared" si="234"/>
        <v>4.4000000000000004</v>
      </c>
      <c r="H4865" s="94">
        <f t="shared" si="235"/>
        <v>8.8000000000000007</v>
      </c>
      <c r="I4865" s="7" t="s">
        <v>17519</v>
      </c>
      <c r="J4865" s="7" t="s">
        <v>1176</v>
      </c>
    </row>
    <row r="4866" spans="1:10" customFormat="1" x14ac:dyDescent="0.3">
      <c r="A4866" s="7" t="s">
        <v>4194</v>
      </c>
      <c r="B4866" s="7" t="s">
        <v>4195</v>
      </c>
      <c r="C4866" s="33">
        <v>0</v>
      </c>
      <c r="D4866" s="52">
        <v>277.22000000000003</v>
      </c>
      <c r="E4866" s="70">
        <v>0</v>
      </c>
      <c r="F4866" s="120">
        <f t="shared" si="233"/>
        <v>346.52500000000003</v>
      </c>
      <c r="G4866" s="94">
        <f t="shared" si="234"/>
        <v>27.722000000000005</v>
      </c>
      <c r="H4866" s="94">
        <f t="shared" si="235"/>
        <v>55.44400000000001</v>
      </c>
      <c r="I4866" s="7" t="s">
        <v>17519</v>
      </c>
      <c r="J4866" s="7" t="s">
        <v>947</v>
      </c>
    </row>
    <row r="4867" spans="1:10" customFormat="1" x14ac:dyDescent="0.3">
      <c r="A4867" s="7" t="s">
        <v>4196</v>
      </c>
      <c r="B4867" s="7" t="s">
        <v>4197</v>
      </c>
      <c r="C4867" s="33">
        <v>0</v>
      </c>
      <c r="D4867" s="52">
        <v>17214.54</v>
      </c>
      <c r="E4867" s="70">
        <v>17738</v>
      </c>
      <c r="F4867" s="120">
        <f t="shared" si="233"/>
        <v>22172.5</v>
      </c>
      <c r="G4867" s="94">
        <f t="shared" si="234"/>
        <v>1773.8000000000002</v>
      </c>
      <c r="H4867" s="94">
        <f t="shared" si="235"/>
        <v>3547.6000000000004</v>
      </c>
      <c r="I4867" s="7" t="s">
        <v>17519</v>
      </c>
      <c r="J4867" s="7" t="s">
        <v>2</v>
      </c>
    </row>
    <row r="4868" spans="1:10" customFormat="1" x14ac:dyDescent="0.3">
      <c r="A4868" s="7" t="s">
        <v>1847</v>
      </c>
      <c r="B4868" s="7" t="s">
        <v>4198</v>
      </c>
      <c r="C4868" s="33">
        <v>10130</v>
      </c>
      <c r="D4868" s="52">
        <v>14999</v>
      </c>
      <c r="E4868" s="70">
        <v>12095</v>
      </c>
      <c r="F4868" s="120">
        <f t="shared" si="233"/>
        <v>15118.75</v>
      </c>
      <c r="G4868" s="94">
        <f t="shared" si="234"/>
        <v>1209.5</v>
      </c>
      <c r="H4868" s="94">
        <f t="shared" si="235"/>
        <v>2419</v>
      </c>
      <c r="I4868" s="7" t="s">
        <v>17519</v>
      </c>
      <c r="J4868" s="7" t="s">
        <v>2</v>
      </c>
    </row>
    <row r="4869" spans="1:10" customFormat="1" x14ac:dyDescent="0.3">
      <c r="A4869" s="7" t="s">
        <v>1849</v>
      </c>
      <c r="B4869" s="7" t="s">
        <v>4199</v>
      </c>
      <c r="C4869" s="33">
        <v>0</v>
      </c>
      <c r="D4869" s="52">
        <v>568.98</v>
      </c>
      <c r="E4869" s="70">
        <v>250</v>
      </c>
      <c r="F4869" s="120">
        <f t="shared" si="233"/>
        <v>312.5</v>
      </c>
      <c r="G4869" s="94">
        <f t="shared" si="234"/>
        <v>25</v>
      </c>
      <c r="H4869" s="94">
        <f t="shared" si="235"/>
        <v>50</v>
      </c>
      <c r="I4869" s="7" t="s">
        <v>17519</v>
      </c>
      <c r="J4869" s="7" t="s">
        <v>947</v>
      </c>
    </row>
    <row r="4870" spans="1:10" customFormat="1" x14ac:dyDescent="0.3">
      <c r="A4870" s="7" t="s">
        <v>4200</v>
      </c>
      <c r="B4870" s="7" t="s">
        <v>4201</v>
      </c>
      <c r="C4870" s="33">
        <v>0</v>
      </c>
      <c r="D4870" s="52">
        <v>4730.25</v>
      </c>
      <c r="E4870" s="70">
        <v>0</v>
      </c>
      <c r="F4870" s="120">
        <f t="shared" si="233"/>
        <v>5912.8125</v>
      </c>
      <c r="G4870" s="94">
        <f t="shared" si="234"/>
        <v>473.02500000000003</v>
      </c>
      <c r="H4870" s="94">
        <f t="shared" si="235"/>
        <v>946.05000000000007</v>
      </c>
      <c r="I4870" s="7" t="s">
        <v>17519</v>
      </c>
      <c r="J4870" s="7" t="s">
        <v>2</v>
      </c>
    </row>
    <row r="4871" spans="1:10" customFormat="1" x14ac:dyDescent="0.3">
      <c r="A4871" s="7" t="s">
        <v>4202</v>
      </c>
      <c r="B4871" s="7" t="s">
        <v>4203</v>
      </c>
      <c r="C4871" s="33">
        <v>0</v>
      </c>
      <c r="D4871" s="52">
        <v>187.5</v>
      </c>
      <c r="E4871" s="70">
        <v>0</v>
      </c>
      <c r="F4871" s="120">
        <f t="shared" si="233"/>
        <v>234.375</v>
      </c>
      <c r="G4871" s="94">
        <f t="shared" si="234"/>
        <v>18.75</v>
      </c>
      <c r="H4871" s="94">
        <f t="shared" si="235"/>
        <v>37.5</v>
      </c>
      <c r="I4871" s="7" t="s">
        <v>17519</v>
      </c>
      <c r="J4871" s="7" t="s">
        <v>947</v>
      </c>
    </row>
    <row r="4872" spans="1:10" customFormat="1" x14ac:dyDescent="0.3">
      <c r="A4872" s="7" t="s">
        <v>4204</v>
      </c>
      <c r="B4872" s="7" t="s">
        <v>4205</v>
      </c>
      <c r="C4872" s="33">
        <v>0</v>
      </c>
      <c r="D4872" s="52">
        <v>725.9</v>
      </c>
      <c r="E4872" s="70">
        <v>0</v>
      </c>
      <c r="F4872" s="120">
        <f t="shared" si="233"/>
        <v>907.375</v>
      </c>
      <c r="G4872" s="94">
        <f t="shared" si="234"/>
        <v>72.59</v>
      </c>
      <c r="H4872" s="94">
        <f t="shared" si="235"/>
        <v>145.18</v>
      </c>
      <c r="I4872" s="7" t="s">
        <v>17519</v>
      </c>
      <c r="J4872" s="7" t="s">
        <v>26</v>
      </c>
    </row>
    <row r="4873" spans="1:10" customFormat="1" x14ac:dyDescent="0.3">
      <c r="A4873" s="7" t="s">
        <v>4206</v>
      </c>
      <c r="B4873" s="7" t="s">
        <v>4207</v>
      </c>
      <c r="C4873" s="33">
        <v>0</v>
      </c>
      <c r="D4873" s="52">
        <v>12364.1</v>
      </c>
      <c r="E4873" s="70">
        <v>0</v>
      </c>
      <c r="F4873" s="120">
        <f t="shared" si="233"/>
        <v>15455.125</v>
      </c>
      <c r="G4873" s="94">
        <f t="shared" si="234"/>
        <v>1236.4100000000001</v>
      </c>
      <c r="H4873" s="94">
        <f t="shared" si="235"/>
        <v>2472.8200000000002</v>
      </c>
      <c r="I4873" s="7" t="s">
        <v>17519</v>
      </c>
      <c r="J4873" s="7" t="s">
        <v>2</v>
      </c>
    </row>
    <row r="4874" spans="1:10" customFormat="1" x14ac:dyDescent="0.3">
      <c r="A4874" s="7" t="s">
        <v>4208</v>
      </c>
      <c r="B4874" s="7" t="s">
        <v>4209</v>
      </c>
      <c r="C4874" s="33">
        <v>0</v>
      </c>
      <c r="D4874" s="52">
        <v>5990</v>
      </c>
      <c r="E4874" s="70">
        <v>0</v>
      </c>
      <c r="F4874" s="120">
        <f t="shared" si="233"/>
        <v>7487.5</v>
      </c>
      <c r="G4874" s="94">
        <f t="shared" si="234"/>
        <v>599</v>
      </c>
      <c r="H4874" s="94">
        <f t="shared" si="235"/>
        <v>1198</v>
      </c>
      <c r="I4874" s="7" t="s">
        <v>17519</v>
      </c>
      <c r="J4874" s="7" t="s">
        <v>2</v>
      </c>
    </row>
    <row r="4875" spans="1:10" customFormat="1" x14ac:dyDescent="0.3">
      <c r="A4875" s="7" t="s">
        <v>4210</v>
      </c>
      <c r="B4875" s="7" t="s">
        <v>4211</v>
      </c>
      <c r="C4875" s="33">
        <v>0</v>
      </c>
      <c r="D4875" s="52">
        <v>208.18</v>
      </c>
      <c r="E4875" s="70">
        <v>0</v>
      </c>
      <c r="F4875" s="120">
        <f t="shared" si="233"/>
        <v>260.22500000000002</v>
      </c>
      <c r="G4875" s="94">
        <f t="shared" si="234"/>
        <v>20.818000000000001</v>
      </c>
      <c r="H4875" s="94">
        <f t="shared" si="235"/>
        <v>41.636000000000003</v>
      </c>
      <c r="I4875" s="7" t="s">
        <v>17519</v>
      </c>
      <c r="J4875" s="7" t="s">
        <v>947</v>
      </c>
    </row>
    <row r="4876" spans="1:10" customFormat="1" x14ac:dyDescent="0.3">
      <c r="A4876" s="7" t="s">
        <v>4212</v>
      </c>
      <c r="B4876" s="7" t="s">
        <v>4213</v>
      </c>
      <c r="C4876" s="33">
        <v>0</v>
      </c>
      <c r="D4876" s="52">
        <v>9307.5499999999993</v>
      </c>
      <c r="E4876" s="70">
        <v>0</v>
      </c>
      <c r="F4876" s="120">
        <f t="shared" si="233"/>
        <v>11634.4375</v>
      </c>
      <c r="G4876" s="94">
        <f t="shared" si="234"/>
        <v>930.755</v>
      </c>
      <c r="H4876" s="94">
        <f t="shared" si="235"/>
        <v>1861.51</v>
      </c>
      <c r="I4876" s="7" t="s">
        <v>17519</v>
      </c>
      <c r="J4876" s="7" t="s">
        <v>1104</v>
      </c>
    </row>
    <row r="4877" spans="1:10" customFormat="1" x14ac:dyDescent="0.3">
      <c r="A4877" s="7" t="s">
        <v>4214</v>
      </c>
      <c r="B4877" s="7" t="s">
        <v>4215</v>
      </c>
      <c r="C4877" s="33">
        <v>0</v>
      </c>
      <c r="D4877" s="52">
        <v>4950</v>
      </c>
      <c r="E4877" s="70">
        <v>0</v>
      </c>
      <c r="F4877" s="120">
        <f t="shared" si="233"/>
        <v>6187.5</v>
      </c>
      <c r="G4877" s="94">
        <f t="shared" si="234"/>
        <v>495</v>
      </c>
      <c r="H4877" s="94">
        <f t="shared" si="235"/>
        <v>990</v>
      </c>
      <c r="I4877" s="7" t="s">
        <v>17519</v>
      </c>
      <c r="J4877" s="7" t="s">
        <v>2</v>
      </c>
    </row>
    <row r="4878" spans="1:10" customFormat="1" x14ac:dyDescent="0.3">
      <c r="A4878" s="7" t="s">
        <v>4216</v>
      </c>
      <c r="B4878" s="7" t="s">
        <v>4217</v>
      </c>
      <c r="C4878" s="33">
        <v>0</v>
      </c>
      <c r="D4878" s="52">
        <v>12959.93</v>
      </c>
      <c r="E4878" s="70">
        <v>0</v>
      </c>
      <c r="F4878" s="120">
        <f t="shared" si="233"/>
        <v>16199.9125</v>
      </c>
      <c r="G4878" s="94">
        <f t="shared" si="234"/>
        <v>1295.9930000000002</v>
      </c>
      <c r="H4878" s="94">
        <f t="shared" si="235"/>
        <v>2591.9860000000003</v>
      </c>
      <c r="I4878" s="7" t="s">
        <v>17519</v>
      </c>
      <c r="J4878" s="7" t="s">
        <v>2</v>
      </c>
    </row>
    <row r="4879" spans="1:10" customFormat="1" x14ac:dyDescent="0.3">
      <c r="A4879" s="7" t="s">
        <v>4218</v>
      </c>
      <c r="B4879" s="7" t="s">
        <v>4219</v>
      </c>
      <c r="C4879" s="33">
        <v>0</v>
      </c>
      <c r="D4879" s="52">
        <v>6470</v>
      </c>
      <c r="E4879" s="70">
        <v>0</v>
      </c>
      <c r="F4879" s="120">
        <f t="shared" si="233"/>
        <v>8087.5</v>
      </c>
      <c r="G4879" s="94">
        <f t="shared" si="234"/>
        <v>647</v>
      </c>
      <c r="H4879" s="94">
        <f t="shared" si="235"/>
        <v>1294</v>
      </c>
      <c r="I4879" s="7" t="s">
        <v>17519</v>
      </c>
      <c r="J4879" s="7" t="s">
        <v>2</v>
      </c>
    </row>
    <row r="4880" spans="1:10" customFormat="1" x14ac:dyDescent="0.3">
      <c r="A4880" s="7" t="s">
        <v>4220</v>
      </c>
      <c r="B4880" s="7" t="s">
        <v>4221</v>
      </c>
      <c r="C4880" s="33">
        <v>0</v>
      </c>
      <c r="D4880" s="52">
        <v>2970</v>
      </c>
      <c r="E4880" s="70">
        <v>0</v>
      </c>
      <c r="F4880" s="120">
        <f t="shared" si="233"/>
        <v>3712.5</v>
      </c>
      <c r="G4880" s="94">
        <f t="shared" si="234"/>
        <v>297</v>
      </c>
      <c r="H4880" s="94">
        <f t="shared" si="235"/>
        <v>594</v>
      </c>
      <c r="I4880" s="7" t="s">
        <v>17519</v>
      </c>
      <c r="J4880" s="7" t="s">
        <v>2</v>
      </c>
    </row>
    <row r="4881" spans="1:10" customFormat="1" x14ac:dyDescent="0.3">
      <c r="A4881" s="7" t="s">
        <v>4222</v>
      </c>
      <c r="B4881" s="7" t="s">
        <v>4223</v>
      </c>
      <c r="C4881" s="33">
        <v>0</v>
      </c>
      <c r="D4881" s="52">
        <v>12730</v>
      </c>
      <c r="E4881" s="70">
        <v>0</v>
      </c>
      <c r="F4881" s="120">
        <f t="shared" si="233"/>
        <v>15912.5</v>
      </c>
      <c r="G4881" s="94">
        <f t="shared" si="234"/>
        <v>1273</v>
      </c>
      <c r="H4881" s="94">
        <f t="shared" si="235"/>
        <v>2546</v>
      </c>
      <c r="I4881" s="7" t="s">
        <v>17519</v>
      </c>
      <c r="J4881" s="7" t="s">
        <v>2</v>
      </c>
    </row>
    <row r="4882" spans="1:10" customFormat="1" x14ac:dyDescent="0.3">
      <c r="A4882" s="7" t="s">
        <v>4224</v>
      </c>
      <c r="B4882" s="7" t="s">
        <v>4225</v>
      </c>
      <c r="C4882" s="33">
        <v>0</v>
      </c>
      <c r="D4882" s="52">
        <v>3600</v>
      </c>
      <c r="E4882" s="70">
        <v>0</v>
      </c>
      <c r="F4882" s="120">
        <f t="shared" si="233"/>
        <v>4500</v>
      </c>
      <c r="G4882" s="94">
        <f t="shared" si="234"/>
        <v>360</v>
      </c>
      <c r="H4882" s="94">
        <f t="shared" si="235"/>
        <v>720</v>
      </c>
      <c r="I4882" s="7" t="s">
        <v>17519</v>
      </c>
      <c r="J4882" s="7" t="s">
        <v>2</v>
      </c>
    </row>
    <row r="4883" spans="1:10" customFormat="1" x14ac:dyDescent="0.3">
      <c r="A4883" s="7" t="s">
        <v>4226</v>
      </c>
      <c r="B4883" s="7" t="s">
        <v>4227</v>
      </c>
      <c r="C4883" s="33">
        <v>0</v>
      </c>
      <c r="D4883" s="52">
        <v>89400</v>
      </c>
      <c r="E4883" s="70">
        <v>0</v>
      </c>
      <c r="F4883" s="120">
        <f t="shared" si="233"/>
        <v>111750</v>
      </c>
      <c r="G4883" s="94">
        <f t="shared" si="234"/>
        <v>8940</v>
      </c>
      <c r="H4883" s="94">
        <f t="shared" si="235"/>
        <v>17880</v>
      </c>
      <c r="I4883" s="7" t="s">
        <v>17519</v>
      </c>
      <c r="J4883" s="7" t="s">
        <v>2</v>
      </c>
    </row>
    <row r="4884" spans="1:10" customFormat="1" x14ac:dyDescent="0.3">
      <c r="A4884" s="7" t="s">
        <v>4228</v>
      </c>
      <c r="B4884" s="7" t="s">
        <v>4229</v>
      </c>
      <c r="C4884" s="33">
        <v>0</v>
      </c>
      <c r="D4884" s="52">
        <v>24520</v>
      </c>
      <c r="E4884" s="70">
        <v>0</v>
      </c>
      <c r="F4884" s="120">
        <f t="shared" si="233"/>
        <v>30650</v>
      </c>
      <c r="G4884" s="94">
        <f t="shared" si="234"/>
        <v>2452</v>
      </c>
      <c r="H4884" s="94">
        <f t="shared" si="235"/>
        <v>4904</v>
      </c>
      <c r="I4884" s="7" t="s">
        <v>17519</v>
      </c>
      <c r="J4884" s="7" t="s">
        <v>2</v>
      </c>
    </row>
    <row r="4885" spans="1:10" customFormat="1" x14ac:dyDescent="0.3">
      <c r="A4885" s="7" t="s">
        <v>4230</v>
      </c>
      <c r="B4885" s="7" t="s">
        <v>4231</v>
      </c>
      <c r="C4885" s="33">
        <v>0</v>
      </c>
      <c r="D4885" s="52">
        <v>16060</v>
      </c>
      <c r="E4885" s="70">
        <v>0</v>
      </c>
      <c r="F4885" s="120">
        <f t="shared" si="233"/>
        <v>20075</v>
      </c>
      <c r="G4885" s="94">
        <f t="shared" si="234"/>
        <v>1606</v>
      </c>
      <c r="H4885" s="94">
        <f t="shared" si="235"/>
        <v>3212</v>
      </c>
      <c r="I4885" s="7" t="s">
        <v>17519</v>
      </c>
      <c r="J4885" s="7" t="s">
        <v>2</v>
      </c>
    </row>
    <row r="4886" spans="1:10" customFormat="1" x14ac:dyDescent="0.3">
      <c r="A4886" s="7" t="s">
        <v>4232</v>
      </c>
      <c r="B4886" s="7" t="s">
        <v>4233</v>
      </c>
      <c r="C4886" s="33">
        <v>0</v>
      </c>
      <c r="D4886" s="52">
        <v>14740</v>
      </c>
      <c r="E4886" s="70">
        <v>0</v>
      </c>
      <c r="F4886" s="120">
        <f t="shared" si="233"/>
        <v>18425</v>
      </c>
      <c r="G4886" s="94">
        <f t="shared" si="234"/>
        <v>1474</v>
      </c>
      <c r="H4886" s="94">
        <f t="shared" si="235"/>
        <v>2948</v>
      </c>
      <c r="I4886" s="7" t="s">
        <v>17519</v>
      </c>
      <c r="J4886" s="7" t="s">
        <v>2</v>
      </c>
    </row>
    <row r="4887" spans="1:10" customFormat="1" x14ac:dyDescent="0.3">
      <c r="A4887" s="7" t="s">
        <v>1851</v>
      </c>
      <c r="B4887" s="7" t="s">
        <v>4234</v>
      </c>
      <c r="C4887" s="33">
        <v>464.1</v>
      </c>
      <c r="D4887" s="52">
        <v>464.1</v>
      </c>
      <c r="E4887" s="70">
        <v>702.1</v>
      </c>
      <c r="F4887" s="120">
        <f t="shared" si="233"/>
        <v>877.625</v>
      </c>
      <c r="G4887" s="94">
        <f t="shared" si="234"/>
        <v>70.210000000000008</v>
      </c>
      <c r="H4887" s="94">
        <f t="shared" si="235"/>
        <v>140.42000000000002</v>
      </c>
      <c r="I4887" s="7" t="s">
        <v>17519</v>
      </c>
      <c r="J4887" s="7" t="s">
        <v>272</v>
      </c>
    </row>
    <row r="4888" spans="1:10" customFormat="1" x14ac:dyDescent="0.3">
      <c r="A4888" s="7" t="s">
        <v>4235</v>
      </c>
      <c r="B4888" s="7" t="s">
        <v>4236</v>
      </c>
      <c r="C4888" s="33">
        <v>0</v>
      </c>
      <c r="D4888" s="52">
        <v>6990.06</v>
      </c>
      <c r="E4888" s="70">
        <v>0</v>
      </c>
      <c r="F4888" s="120">
        <f t="shared" si="233"/>
        <v>8737.5750000000007</v>
      </c>
      <c r="G4888" s="94">
        <f t="shared" si="234"/>
        <v>699.00600000000009</v>
      </c>
      <c r="H4888" s="94">
        <f t="shared" si="235"/>
        <v>1398.0120000000002</v>
      </c>
      <c r="I4888" s="7" t="s">
        <v>17519</v>
      </c>
      <c r="J4888" s="7" t="s">
        <v>2</v>
      </c>
    </row>
    <row r="4889" spans="1:10" customFormat="1" x14ac:dyDescent="0.3">
      <c r="A4889" s="7" t="s">
        <v>4237</v>
      </c>
      <c r="B4889" s="7" t="s">
        <v>4238</v>
      </c>
      <c r="C4889" s="33">
        <v>0</v>
      </c>
      <c r="D4889" s="52">
        <v>6510</v>
      </c>
      <c r="E4889" s="70">
        <v>0</v>
      </c>
      <c r="F4889" s="120">
        <f t="shared" si="233"/>
        <v>8137.5</v>
      </c>
      <c r="G4889" s="94">
        <f t="shared" si="234"/>
        <v>651</v>
      </c>
      <c r="H4889" s="94">
        <f t="shared" si="235"/>
        <v>1302</v>
      </c>
      <c r="I4889" s="7" t="s">
        <v>17519</v>
      </c>
      <c r="J4889" s="7" t="s">
        <v>26</v>
      </c>
    </row>
    <row r="4890" spans="1:10" customFormat="1" x14ac:dyDescent="0.3">
      <c r="A4890" s="7" t="s">
        <v>4239</v>
      </c>
      <c r="B4890" s="7" t="s">
        <v>4240</v>
      </c>
      <c r="C4890" s="33">
        <v>0</v>
      </c>
      <c r="D4890" s="52">
        <v>14825.02</v>
      </c>
      <c r="E4890" s="70">
        <v>0</v>
      </c>
      <c r="F4890" s="120">
        <f t="shared" si="233"/>
        <v>18531.275000000001</v>
      </c>
      <c r="G4890" s="94">
        <f t="shared" si="234"/>
        <v>1482.5020000000002</v>
      </c>
      <c r="H4890" s="94">
        <f t="shared" si="235"/>
        <v>2965.0040000000004</v>
      </c>
      <c r="I4890" s="7" t="s">
        <v>17519</v>
      </c>
      <c r="J4890" s="7" t="s">
        <v>2</v>
      </c>
    </row>
    <row r="4891" spans="1:10" customFormat="1" x14ac:dyDescent="0.3">
      <c r="A4891" s="7" t="s">
        <v>4241</v>
      </c>
      <c r="B4891" s="7" t="s">
        <v>4242</v>
      </c>
      <c r="C4891" s="33">
        <v>0</v>
      </c>
      <c r="D4891" s="52">
        <v>10130</v>
      </c>
      <c r="E4891" s="70">
        <v>0</v>
      </c>
      <c r="F4891" s="120">
        <f t="shared" si="233"/>
        <v>12662.5</v>
      </c>
      <c r="G4891" s="94">
        <f t="shared" si="234"/>
        <v>1013</v>
      </c>
      <c r="H4891" s="94">
        <f t="shared" si="235"/>
        <v>2026</v>
      </c>
      <c r="I4891" s="7" t="s">
        <v>17519</v>
      </c>
      <c r="J4891" s="7" t="s">
        <v>2</v>
      </c>
    </row>
    <row r="4892" spans="1:10" customFormat="1" x14ac:dyDescent="0.3">
      <c r="A4892" s="7" t="s">
        <v>4243</v>
      </c>
      <c r="B4892" s="7" t="s">
        <v>4244</v>
      </c>
      <c r="C4892" s="33">
        <v>0</v>
      </c>
      <c r="D4892" s="52">
        <v>194.99</v>
      </c>
      <c r="E4892" s="70">
        <v>0</v>
      </c>
      <c r="F4892" s="120">
        <f t="shared" si="233"/>
        <v>243.73750000000001</v>
      </c>
      <c r="G4892" s="94">
        <f t="shared" si="234"/>
        <v>19.499000000000002</v>
      </c>
      <c r="H4892" s="94">
        <f t="shared" si="235"/>
        <v>38.998000000000005</v>
      </c>
      <c r="I4892" s="7" t="s">
        <v>17519</v>
      </c>
      <c r="J4892" s="7" t="s">
        <v>272</v>
      </c>
    </row>
    <row r="4893" spans="1:10" customFormat="1" x14ac:dyDescent="0.3">
      <c r="A4893" s="7" t="s">
        <v>4245</v>
      </c>
      <c r="B4893" s="7" t="s">
        <v>4246</v>
      </c>
      <c r="C4893" s="33">
        <v>0</v>
      </c>
      <c r="D4893" s="52">
        <v>198.99</v>
      </c>
      <c r="E4893" s="70">
        <v>0</v>
      </c>
      <c r="F4893" s="120">
        <f t="shared" si="233"/>
        <v>248.73750000000001</v>
      </c>
      <c r="G4893" s="94">
        <f t="shared" si="234"/>
        <v>19.899000000000001</v>
      </c>
      <c r="H4893" s="94">
        <f t="shared" si="235"/>
        <v>39.798000000000002</v>
      </c>
      <c r="I4893" s="7" t="s">
        <v>17519</v>
      </c>
      <c r="J4893" s="7" t="s">
        <v>272</v>
      </c>
    </row>
    <row r="4894" spans="1:10" customFormat="1" x14ac:dyDescent="0.3">
      <c r="A4894" s="7" t="s">
        <v>4247</v>
      </c>
      <c r="B4894" s="7" t="s">
        <v>4248</v>
      </c>
      <c r="C4894" s="33">
        <v>0</v>
      </c>
      <c r="D4894" s="52">
        <v>11710</v>
      </c>
      <c r="E4894" s="70">
        <v>0</v>
      </c>
      <c r="F4894" s="120">
        <f t="shared" si="233"/>
        <v>14637.5</v>
      </c>
      <c r="G4894" s="94">
        <f t="shared" si="234"/>
        <v>1171</v>
      </c>
      <c r="H4894" s="94">
        <f t="shared" si="235"/>
        <v>2342</v>
      </c>
      <c r="I4894" s="7" t="s">
        <v>17519</v>
      </c>
      <c r="J4894" s="7" t="s">
        <v>2</v>
      </c>
    </row>
    <row r="4895" spans="1:10" customFormat="1" x14ac:dyDescent="0.3">
      <c r="A4895" s="7" t="s">
        <v>4249</v>
      </c>
      <c r="B4895" s="7" t="s">
        <v>4250</v>
      </c>
      <c r="C4895" s="33">
        <v>0</v>
      </c>
      <c r="D4895" s="52">
        <v>1178.0999999999999</v>
      </c>
      <c r="E4895" s="70">
        <v>0</v>
      </c>
      <c r="F4895" s="120">
        <f t="shared" si="233"/>
        <v>1472.625</v>
      </c>
      <c r="G4895" s="94">
        <f t="shared" si="234"/>
        <v>117.81</v>
      </c>
      <c r="H4895" s="94">
        <f t="shared" si="235"/>
        <v>235.62</v>
      </c>
      <c r="I4895" s="7" t="s">
        <v>17519</v>
      </c>
      <c r="J4895" s="7" t="s">
        <v>2</v>
      </c>
    </row>
    <row r="4896" spans="1:10" customFormat="1" x14ac:dyDescent="0.3">
      <c r="A4896" s="7" t="s">
        <v>1853</v>
      </c>
      <c r="B4896" s="7" t="s">
        <v>4251</v>
      </c>
      <c r="C4896" s="33">
        <v>0</v>
      </c>
      <c r="D4896" s="52">
        <v>4290</v>
      </c>
      <c r="E4896" s="70">
        <v>4290</v>
      </c>
      <c r="F4896" s="120">
        <f t="shared" si="233"/>
        <v>5362.5</v>
      </c>
      <c r="G4896" s="94">
        <f t="shared" si="234"/>
        <v>429</v>
      </c>
      <c r="H4896" s="94">
        <f t="shared" si="235"/>
        <v>858</v>
      </c>
      <c r="I4896" s="7" t="s">
        <v>17519</v>
      </c>
      <c r="J4896" s="7" t="s">
        <v>26</v>
      </c>
    </row>
    <row r="4897" spans="1:10" customFormat="1" x14ac:dyDescent="0.3">
      <c r="A4897" s="7" t="s">
        <v>1855</v>
      </c>
      <c r="B4897" s="7" t="s">
        <v>4252</v>
      </c>
      <c r="C4897" s="33">
        <v>0</v>
      </c>
      <c r="D4897" s="52">
        <v>4397</v>
      </c>
      <c r="E4897" s="70">
        <v>5610</v>
      </c>
      <c r="F4897" s="120">
        <f t="shared" si="233"/>
        <v>7012.5</v>
      </c>
      <c r="G4897" s="94">
        <f t="shared" si="234"/>
        <v>561</v>
      </c>
      <c r="H4897" s="94">
        <f t="shared" si="235"/>
        <v>1122</v>
      </c>
      <c r="I4897" s="7" t="s">
        <v>17519</v>
      </c>
      <c r="J4897" s="7" t="s">
        <v>2</v>
      </c>
    </row>
    <row r="4898" spans="1:10" customFormat="1" x14ac:dyDescent="0.3">
      <c r="A4898" s="7" t="s">
        <v>4253</v>
      </c>
      <c r="B4898" s="7" t="s">
        <v>4254</v>
      </c>
      <c r="C4898" s="33">
        <v>0</v>
      </c>
      <c r="D4898" s="52">
        <v>27500</v>
      </c>
      <c r="E4898" s="70">
        <v>0</v>
      </c>
      <c r="F4898" s="120">
        <f t="shared" si="233"/>
        <v>34375</v>
      </c>
      <c r="G4898" s="94">
        <f t="shared" si="234"/>
        <v>2750</v>
      </c>
      <c r="H4898" s="94">
        <f t="shared" si="235"/>
        <v>5500</v>
      </c>
      <c r="I4898" s="7" t="s">
        <v>17519</v>
      </c>
      <c r="J4898" s="7" t="s">
        <v>2</v>
      </c>
    </row>
    <row r="4899" spans="1:10" customFormat="1" x14ac:dyDescent="0.3">
      <c r="A4899" s="7" t="s">
        <v>4255</v>
      </c>
      <c r="B4899" s="7" t="s">
        <v>4256</v>
      </c>
      <c r="C4899" s="33">
        <v>0</v>
      </c>
      <c r="D4899" s="52">
        <v>15.18</v>
      </c>
      <c r="E4899" s="70">
        <v>0</v>
      </c>
      <c r="F4899" s="120">
        <f t="shared" ref="F4899:F4962" si="236">IF(E4899&gt;0,+E4899,IF(D4899&gt;0,+D4899,IF(C4899&gt;0,+C4899,0)))*1.25</f>
        <v>18.975000000000001</v>
      </c>
      <c r="G4899" s="94">
        <f t="shared" ref="G4899:G4962" si="237">(F4899/1.25)*0.1</f>
        <v>1.5180000000000002</v>
      </c>
      <c r="H4899" s="94">
        <f t="shared" ref="H4899:H4962" si="238">(F4899/1.25)*0.2</f>
        <v>3.0360000000000005</v>
      </c>
      <c r="I4899" s="7" t="s">
        <v>17519</v>
      </c>
      <c r="J4899" s="7" t="s">
        <v>1109</v>
      </c>
    </row>
    <row r="4900" spans="1:10" customFormat="1" x14ac:dyDescent="0.3">
      <c r="A4900" s="7" t="s">
        <v>1857</v>
      </c>
      <c r="B4900" s="7" t="s">
        <v>4257</v>
      </c>
      <c r="C4900" s="33">
        <v>10530</v>
      </c>
      <c r="D4900" s="52">
        <v>15286.74</v>
      </c>
      <c r="E4900" s="70">
        <v>15286.74</v>
      </c>
      <c r="F4900" s="120">
        <f t="shared" si="236"/>
        <v>19108.424999999999</v>
      </c>
      <c r="G4900" s="94">
        <f t="shared" si="237"/>
        <v>1528.674</v>
      </c>
      <c r="H4900" s="94">
        <f t="shared" si="238"/>
        <v>3057.348</v>
      </c>
      <c r="I4900" s="7" t="s">
        <v>17519</v>
      </c>
      <c r="J4900" s="7" t="s">
        <v>26</v>
      </c>
    </row>
    <row r="4901" spans="1:10" customFormat="1" x14ac:dyDescent="0.3">
      <c r="A4901" s="7" t="s">
        <v>1859</v>
      </c>
      <c r="B4901" s="7" t="s">
        <v>4258</v>
      </c>
      <c r="C4901" s="33">
        <v>0</v>
      </c>
      <c r="D4901" s="52">
        <v>12229.63</v>
      </c>
      <c r="E4901" s="70">
        <v>12229.63</v>
      </c>
      <c r="F4901" s="120">
        <f t="shared" si="236"/>
        <v>15287.037499999999</v>
      </c>
      <c r="G4901" s="94">
        <f t="shared" si="237"/>
        <v>1222.963</v>
      </c>
      <c r="H4901" s="94">
        <f t="shared" si="238"/>
        <v>2445.9259999999999</v>
      </c>
      <c r="I4901" s="7" t="s">
        <v>17519</v>
      </c>
      <c r="J4901" s="7" t="s">
        <v>26</v>
      </c>
    </row>
    <row r="4902" spans="1:10" customFormat="1" x14ac:dyDescent="0.3">
      <c r="A4902" s="7" t="s">
        <v>1861</v>
      </c>
      <c r="B4902" s="7" t="s">
        <v>4259</v>
      </c>
      <c r="C4902" s="33">
        <v>14863</v>
      </c>
      <c r="D4902" s="52">
        <v>14863</v>
      </c>
      <c r="E4902" s="70">
        <v>14863</v>
      </c>
      <c r="F4902" s="120">
        <f t="shared" si="236"/>
        <v>18578.75</v>
      </c>
      <c r="G4902" s="94">
        <f t="shared" si="237"/>
        <v>1486.3000000000002</v>
      </c>
      <c r="H4902" s="94">
        <f t="shared" si="238"/>
        <v>2972.6000000000004</v>
      </c>
      <c r="I4902" s="7" t="s">
        <v>17519</v>
      </c>
      <c r="J4902" s="7" t="s">
        <v>26</v>
      </c>
    </row>
    <row r="4903" spans="1:10" customFormat="1" x14ac:dyDescent="0.3">
      <c r="A4903" s="7" t="s">
        <v>4260</v>
      </c>
      <c r="B4903" s="7" t="s">
        <v>4261</v>
      </c>
      <c r="C4903" s="33">
        <v>0</v>
      </c>
      <c r="D4903" s="52">
        <v>9782.99</v>
      </c>
      <c r="E4903" s="70">
        <v>9782.99</v>
      </c>
      <c r="F4903" s="120">
        <f t="shared" si="236"/>
        <v>12228.737499999999</v>
      </c>
      <c r="G4903" s="94">
        <f t="shared" si="237"/>
        <v>978.29899999999998</v>
      </c>
      <c r="H4903" s="94">
        <f t="shared" si="238"/>
        <v>1956.598</v>
      </c>
      <c r="I4903" s="7" t="s">
        <v>17519</v>
      </c>
      <c r="J4903" s="7" t="s">
        <v>2</v>
      </c>
    </row>
    <row r="4904" spans="1:10" customFormat="1" x14ac:dyDescent="0.3">
      <c r="A4904" s="7" t="s">
        <v>1863</v>
      </c>
      <c r="B4904" s="7" t="s">
        <v>4262</v>
      </c>
      <c r="C4904" s="33">
        <v>1011.5</v>
      </c>
      <c r="D4904" s="52">
        <v>1011.5</v>
      </c>
      <c r="E4904" s="70">
        <v>869</v>
      </c>
      <c r="F4904" s="120">
        <f t="shared" si="236"/>
        <v>1086.25</v>
      </c>
      <c r="G4904" s="94">
        <f t="shared" si="237"/>
        <v>86.9</v>
      </c>
      <c r="H4904" s="94">
        <f t="shared" si="238"/>
        <v>173.8</v>
      </c>
      <c r="I4904" s="7" t="s">
        <v>17519</v>
      </c>
      <c r="J4904" s="7" t="s">
        <v>2</v>
      </c>
    </row>
    <row r="4905" spans="1:10" customFormat="1" x14ac:dyDescent="0.3">
      <c r="A4905" s="7" t="s">
        <v>4263</v>
      </c>
      <c r="B4905" s="7" t="s">
        <v>4264</v>
      </c>
      <c r="C4905" s="33">
        <v>0</v>
      </c>
      <c r="D4905" s="52">
        <v>9560</v>
      </c>
      <c r="E4905" s="70"/>
      <c r="F4905" s="120">
        <f t="shared" si="236"/>
        <v>11950</v>
      </c>
      <c r="G4905" s="94">
        <f t="shared" si="237"/>
        <v>956</v>
      </c>
      <c r="H4905" s="94">
        <f t="shared" si="238"/>
        <v>1912</v>
      </c>
      <c r="I4905" s="7" t="s">
        <v>17519</v>
      </c>
      <c r="J4905" s="7" t="s">
        <v>26</v>
      </c>
    </row>
    <row r="4906" spans="1:10" customFormat="1" x14ac:dyDescent="0.3">
      <c r="A4906" s="7" t="s">
        <v>4265</v>
      </c>
      <c r="B4906" s="7" t="s">
        <v>4266</v>
      </c>
      <c r="C4906" s="33">
        <v>0</v>
      </c>
      <c r="D4906" s="52">
        <v>1785</v>
      </c>
      <c r="E4906" s="70">
        <v>0</v>
      </c>
      <c r="F4906" s="120">
        <f t="shared" si="236"/>
        <v>2231.25</v>
      </c>
      <c r="G4906" s="94">
        <f t="shared" si="237"/>
        <v>178.5</v>
      </c>
      <c r="H4906" s="94">
        <f t="shared" si="238"/>
        <v>357</v>
      </c>
      <c r="I4906" s="7" t="s">
        <v>17519</v>
      </c>
      <c r="J4906" s="7" t="s">
        <v>26</v>
      </c>
    </row>
    <row r="4907" spans="1:10" customFormat="1" x14ac:dyDescent="0.3">
      <c r="A4907" s="7" t="s">
        <v>4267</v>
      </c>
      <c r="B4907" s="7" t="s">
        <v>4268</v>
      </c>
      <c r="C4907" s="33">
        <v>0</v>
      </c>
      <c r="D4907" s="52">
        <v>0</v>
      </c>
      <c r="E4907" s="70">
        <v>40439.769999999997</v>
      </c>
      <c r="F4907" s="120">
        <f t="shared" si="236"/>
        <v>50549.712499999994</v>
      </c>
      <c r="G4907" s="94">
        <f t="shared" si="237"/>
        <v>4043.9769999999999</v>
      </c>
      <c r="H4907" s="94">
        <f t="shared" si="238"/>
        <v>8087.9539999999997</v>
      </c>
      <c r="I4907" s="7" t="s">
        <v>17519</v>
      </c>
      <c r="J4907" s="7" t="s">
        <v>2</v>
      </c>
    </row>
    <row r="4908" spans="1:10" customFormat="1" x14ac:dyDescent="0.3">
      <c r="A4908" s="7" t="s">
        <v>4269</v>
      </c>
      <c r="B4908" s="7" t="s">
        <v>4270</v>
      </c>
      <c r="C4908" s="33">
        <v>0</v>
      </c>
      <c r="D4908" s="52">
        <v>15289.99</v>
      </c>
      <c r="E4908" s="70">
        <v>0</v>
      </c>
      <c r="F4908" s="120">
        <f t="shared" si="236"/>
        <v>19112.487499999999</v>
      </c>
      <c r="G4908" s="94">
        <f t="shared" si="237"/>
        <v>1528.999</v>
      </c>
      <c r="H4908" s="94">
        <f t="shared" si="238"/>
        <v>3057.998</v>
      </c>
      <c r="I4908" s="7" t="s">
        <v>17519</v>
      </c>
      <c r="J4908" s="7" t="s">
        <v>2</v>
      </c>
    </row>
    <row r="4909" spans="1:10" customFormat="1" x14ac:dyDescent="0.3">
      <c r="A4909" s="7" t="s">
        <v>4271</v>
      </c>
      <c r="B4909" s="7" t="s">
        <v>4272</v>
      </c>
      <c r="C4909" s="33">
        <v>0</v>
      </c>
      <c r="D4909" s="52">
        <v>4590</v>
      </c>
      <c r="E4909" s="70">
        <v>0</v>
      </c>
      <c r="F4909" s="120">
        <f t="shared" si="236"/>
        <v>5737.5</v>
      </c>
      <c r="G4909" s="94">
        <f t="shared" si="237"/>
        <v>459</v>
      </c>
      <c r="H4909" s="94">
        <f t="shared" si="238"/>
        <v>918</v>
      </c>
      <c r="I4909" s="7" t="s">
        <v>17519</v>
      </c>
      <c r="J4909" s="7" t="s">
        <v>2</v>
      </c>
    </row>
    <row r="4910" spans="1:10" customFormat="1" x14ac:dyDescent="0.3">
      <c r="A4910" s="7" t="s">
        <v>4273</v>
      </c>
      <c r="B4910" s="7" t="s">
        <v>4274</v>
      </c>
      <c r="C4910" s="33">
        <v>0</v>
      </c>
      <c r="D4910" s="52">
        <v>4018.63</v>
      </c>
      <c r="E4910" s="70">
        <v>0</v>
      </c>
      <c r="F4910" s="120">
        <f t="shared" si="236"/>
        <v>5023.2875000000004</v>
      </c>
      <c r="G4910" s="94">
        <f t="shared" si="237"/>
        <v>401.86300000000006</v>
      </c>
      <c r="H4910" s="94">
        <f t="shared" si="238"/>
        <v>803.72600000000011</v>
      </c>
      <c r="I4910" s="7" t="s">
        <v>17519</v>
      </c>
      <c r="J4910" s="7" t="s">
        <v>2</v>
      </c>
    </row>
    <row r="4911" spans="1:10" customFormat="1" x14ac:dyDescent="0.3">
      <c r="A4911" s="7" t="s">
        <v>1865</v>
      </c>
      <c r="B4911" s="7" t="s">
        <v>4275</v>
      </c>
      <c r="C4911" s="33">
        <v>0</v>
      </c>
      <c r="D4911" s="52">
        <v>4901</v>
      </c>
      <c r="E4911" s="70">
        <v>4901</v>
      </c>
      <c r="F4911" s="120">
        <f t="shared" si="236"/>
        <v>6126.25</v>
      </c>
      <c r="G4911" s="94">
        <f t="shared" si="237"/>
        <v>490.1</v>
      </c>
      <c r="H4911" s="94">
        <f t="shared" si="238"/>
        <v>980.2</v>
      </c>
      <c r="I4911" s="7" t="s">
        <v>17519</v>
      </c>
      <c r="J4911" s="7" t="s">
        <v>2</v>
      </c>
    </row>
    <row r="4912" spans="1:10" customFormat="1" x14ac:dyDescent="0.3">
      <c r="A4912" s="7" t="s">
        <v>4276</v>
      </c>
      <c r="B4912" s="7" t="s">
        <v>4277</v>
      </c>
      <c r="C4912" s="33">
        <v>0</v>
      </c>
      <c r="D4912" s="52">
        <v>246</v>
      </c>
      <c r="E4912" s="70">
        <v>0</v>
      </c>
      <c r="F4912" s="120">
        <f t="shared" si="236"/>
        <v>307.5</v>
      </c>
      <c r="G4912" s="94">
        <f t="shared" si="237"/>
        <v>24.6</v>
      </c>
      <c r="H4912" s="94">
        <f t="shared" si="238"/>
        <v>49.2</v>
      </c>
      <c r="I4912" s="7" t="s">
        <v>17519</v>
      </c>
      <c r="J4912" s="7" t="s">
        <v>947</v>
      </c>
    </row>
    <row r="4913" spans="1:10" customFormat="1" x14ac:dyDescent="0.3">
      <c r="A4913" s="7" t="s">
        <v>4278</v>
      </c>
      <c r="B4913" s="7" t="s">
        <v>4279</v>
      </c>
      <c r="C4913" s="33">
        <v>0</v>
      </c>
      <c r="D4913" s="52">
        <v>209.5</v>
      </c>
      <c r="E4913" s="70">
        <v>0</v>
      </c>
      <c r="F4913" s="120">
        <f t="shared" si="236"/>
        <v>261.875</v>
      </c>
      <c r="G4913" s="94">
        <f t="shared" si="237"/>
        <v>20.950000000000003</v>
      </c>
      <c r="H4913" s="94">
        <f t="shared" si="238"/>
        <v>41.900000000000006</v>
      </c>
      <c r="I4913" s="7" t="s">
        <v>17519</v>
      </c>
      <c r="J4913" s="7" t="s">
        <v>947</v>
      </c>
    </row>
    <row r="4914" spans="1:10" customFormat="1" x14ac:dyDescent="0.3">
      <c r="A4914" s="7" t="s">
        <v>4280</v>
      </c>
      <c r="B4914" s="7" t="s">
        <v>4281</v>
      </c>
      <c r="C4914" s="33">
        <v>0</v>
      </c>
      <c r="D4914" s="52">
        <v>10963.47</v>
      </c>
      <c r="E4914" s="70">
        <v>0</v>
      </c>
      <c r="F4914" s="120">
        <f t="shared" si="236"/>
        <v>13704.3375</v>
      </c>
      <c r="G4914" s="94">
        <f t="shared" si="237"/>
        <v>1096.347</v>
      </c>
      <c r="H4914" s="94">
        <f t="shared" si="238"/>
        <v>2192.694</v>
      </c>
      <c r="I4914" s="7" t="s">
        <v>17519</v>
      </c>
      <c r="J4914" s="7" t="s">
        <v>2</v>
      </c>
    </row>
    <row r="4915" spans="1:10" customFormat="1" x14ac:dyDescent="0.3">
      <c r="A4915" s="7" t="s">
        <v>4282</v>
      </c>
      <c r="B4915" s="7" t="s">
        <v>4283</v>
      </c>
      <c r="C4915" s="33">
        <v>0</v>
      </c>
      <c r="D4915" s="52">
        <v>12033.28</v>
      </c>
      <c r="E4915" s="70">
        <v>0</v>
      </c>
      <c r="F4915" s="120">
        <f t="shared" si="236"/>
        <v>15041.6</v>
      </c>
      <c r="G4915" s="94">
        <f t="shared" si="237"/>
        <v>1203.3280000000002</v>
      </c>
      <c r="H4915" s="94">
        <f t="shared" si="238"/>
        <v>2406.6560000000004</v>
      </c>
      <c r="I4915" s="7" t="s">
        <v>17519</v>
      </c>
      <c r="J4915" s="7" t="s">
        <v>2</v>
      </c>
    </row>
    <row r="4916" spans="1:10" customFormat="1" x14ac:dyDescent="0.3">
      <c r="A4916" s="7" t="s">
        <v>4284</v>
      </c>
      <c r="B4916" s="7" t="s">
        <v>4285</v>
      </c>
      <c r="C4916" s="66">
        <v>0</v>
      </c>
      <c r="D4916" s="68">
        <v>14269.99</v>
      </c>
      <c r="E4916" s="70">
        <v>0</v>
      </c>
      <c r="F4916" s="120">
        <f t="shared" si="236"/>
        <v>17837.487499999999</v>
      </c>
      <c r="G4916" s="94">
        <f t="shared" si="237"/>
        <v>1426.999</v>
      </c>
      <c r="H4916" s="94">
        <f t="shared" si="238"/>
        <v>2853.998</v>
      </c>
      <c r="I4916" s="7" t="s">
        <v>17519</v>
      </c>
      <c r="J4916" s="7" t="s">
        <v>26</v>
      </c>
    </row>
    <row r="4917" spans="1:10" customFormat="1" x14ac:dyDescent="0.3">
      <c r="A4917" s="7" t="s">
        <v>4286</v>
      </c>
      <c r="B4917" s="7" t="s">
        <v>4287</v>
      </c>
      <c r="C4917" s="33">
        <v>0</v>
      </c>
      <c r="D4917" s="52">
        <v>20530</v>
      </c>
      <c r="E4917" s="70">
        <v>0</v>
      </c>
      <c r="F4917" s="120">
        <f t="shared" si="236"/>
        <v>25662.5</v>
      </c>
      <c r="G4917" s="94">
        <f t="shared" si="237"/>
        <v>2053</v>
      </c>
      <c r="H4917" s="94">
        <f t="shared" si="238"/>
        <v>4106</v>
      </c>
      <c r="I4917" s="7" t="s">
        <v>17519</v>
      </c>
      <c r="J4917" s="7" t="s">
        <v>26</v>
      </c>
    </row>
    <row r="4918" spans="1:10" customFormat="1" x14ac:dyDescent="0.3">
      <c r="A4918" s="7" t="s">
        <v>4288</v>
      </c>
      <c r="B4918" s="7" t="s">
        <v>4289</v>
      </c>
      <c r="C4918" s="33">
        <v>0</v>
      </c>
      <c r="D4918" s="52">
        <v>208</v>
      </c>
      <c r="E4918" s="70">
        <v>0</v>
      </c>
      <c r="F4918" s="120">
        <f t="shared" si="236"/>
        <v>260</v>
      </c>
      <c r="G4918" s="94">
        <f t="shared" si="237"/>
        <v>20.8</v>
      </c>
      <c r="H4918" s="94">
        <f t="shared" si="238"/>
        <v>41.6</v>
      </c>
      <c r="I4918" s="7" t="s">
        <v>17519</v>
      </c>
      <c r="J4918" s="7" t="s">
        <v>947</v>
      </c>
    </row>
    <row r="4919" spans="1:10" customFormat="1" x14ac:dyDescent="0.3">
      <c r="A4919" s="7" t="s">
        <v>4290</v>
      </c>
      <c r="B4919" s="7" t="s">
        <v>4291</v>
      </c>
      <c r="C4919" s="33">
        <v>0</v>
      </c>
      <c r="D4919" s="52">
        <v>0</v>
      </c>
      <c r="E4919" s="70">
        <v>0</v>
      </c>
      <c r="F4919" s="120">
        <f t="shared" si="236"/>
        <v>0</v>
      </c>
      <c r="G4919" s="94">
        <f t="shared" si="237"/>
        <v>0</v>
      </c>
      <c r="H4919" s="94">
        <f t="shared" si="238"/>
        <v>0</v>
      </c>
      <c r="I4919" s="7" t="s">
        <v>17519</v>
      </c>
      <c r="J4919" s="7" t="s">
        <v>2</v>
      </c>
    </row>
    <row r="4920" spans="1:10" customFormat="1" x14ac:dyDescent="0.3">
      <c r="A4920" s="7" t="s">
        <v>4292</v>
      </c>
      <c r="B4920" s="7" t="s">
        <v>4293</v>
      </c>
      <c r="C4920" s="33">
        <v>0</v>
      </c>
      <c r="D4920" s="52">
        <v>39889</v>
      </c>
      <c r="E4920" s="70">
        <v>0</v>
      </c>
      <c r="F4920" s="120">
        <f t="shared" si="236"/>
        <v>49861.25</v>
      </c>
      <c r="G4920" s="94">
        <f t="shared" si="237"/>
        <v>3988.9</v>
      </c>
      <c r="H4920" s="94">
        <f t="shared" si="238"/>
        <v>7977.8</v>
      </c>
      <c r="I4920" s="7" t="s">
        <v>17519</v>
      </c>
      <c r="J4920" s="7" t="s">
        <v>17538</v>
      </c>
    </row>
    <row r="4921" spans="1:10" customFormat="1" x14ac:dyDescent="0.3">
      <c r="A4921" s="7" t="s">
        <v>4294</v>
      </c>
      <c r="B4921" s="7" t="s">
        <v>4295</v>
      </c>
      <c r="C4921" s="33">
        <v>0</v>
      </c>
      <c r="D4921" s="52">
        <v>17749.990000000002</v>
      </c>
      <c r="E4921" s="70">
        <v>0</v>
      </c>
      <c r="F4921" s="120">
        <f t="shared" si="236"/>
        <v>22187.487500000003</v>
      </c>
      <c r="G4921" s="94">
        <f t="shared" si="237"/>
        <v>1774.9990000000003</v>
      </c>
      <c r="H4921" s="94">
        <f t="shared" si="238"/>
        <v>3549.9980000000005</v>
      </c>
      <c r="I4921" s="7" t="s">
        <v>17519</v>
      </c>
      <c r="J4921" s="7" t="s">
        <v>2</v>
      </c>
    </row>
    <row r="4922" spans="1:10" customFormat="1" x14ac:dyDescent="0.3">
      <c r="A4922" s="7" t="s">
        <v>4296</v>
      </c>
      <c r="B4922" s="7" t="s">
        <v>4297</v>
      </c>
      <c r="C4922" s="33">
        <v>0</v>
      </c>
      <c r="D4922" s="52">
        <v>115.16</v>
      </c>
      <c r="E4922" s="70">
        <v>0</v>
      </c>
      <c r="F4922" s="120">
        <f t="shared" si="236"/>
        <v>143.94999999999999</v>
      </c>
      <c r="G4922" s="94">
        <f t="shared" si="237"/>
        <v>11.516</v>
      </c>
      <c r="H4922" s="94">
        <f t="shared" si="238"/>
        <v>23.032</v>
      </c>
      <c r="I4922" s="7" t="s">
        <v>17519</v>
      </c>
      <c r="J4922" s="7" t="s">
        <v>947</v>
      </c>
    </row>
    <row r="4923" spans="1:10" customFormat="1" x14ac:dyDescent="0.3">
      <c r="A4923" s="7" t="s">
        <v>4298</v>
      </c>
      <c r="B4923" s="7" t="s">
        <v>4299</v>
      </c>
      <c r="C4923" s="33">
        <v>0</v>
      </c>
      <c r="D4923" s="52">
        <v>2000</v>
      </c>
      <c r="E4923" s="70">
        <v>0</v>
      </c>
      <c r="F4923" s="120">
        <f t="shared" si="236"/>
        <v>2500</v>
      </c>
      <c r="G4923" s="94">
        <f t="shared" si="237"/>
        <v>200</v>
      </c>
      <c r="H4923" s="94">
        <f t="shared" si="238"/>
        <v>400</v>
      </c>
      <c r="I4923" s="7" t="s">
        <v>17519</v>
      </c>
      <c r="J4923" s="7" t="s">
        <v>2</v>
      </c>
    </row>
    <row r="4924" spans="1:10" customFormat="1" x14ac:dyDescent="0.3">
      <c r="A4924" s="7" t="s">
        <v>4300</v>
      </c>
      <c r="B4924" s="7" t="s">
        <v>4301</v>
      </c>
      <c r="C4924" s="33">
        <v>0</v>
      </c>
      <c r="D4924" s="52">
        <v>5000</v>
      </c>
      <c r="E4924" s="70">
        <v>0</v>
      </c>
      <c r="F4924" s="120">
        <f t="shared" si="236"/>
        <v>6250</v>
      </c>
      <c r="G4924" s="94">
        <f t="shared" si="237"/>
        <v>500</v>
      </c>
      <c r="H4924" s="94">
        <f t="shared" si="238"/>
        <v>1000</v>
      </c>
      <c r="I4924" s="7" t="s">
        <v>17519</v>
      </c>
      <c r="J4924" s="7" t="s">
        <v>2</v>
      </c>
    </row>
    <row r="4925" spans="1:10" customFormat="1" x14ac:dyDescent="0.3">
      <c r="A4925" s="7" t="s">
        <v>4302</v>
      </c>
      <c r="B4925" s="7" t="s">
        <v>4303</v>
      </c>
      <c r="C4925" s="33">
        <v>0</v>
      </c>
      <c r="D4925" s="52">
        <v>3000</v>
      </c>
      <c r="E4925" s="70">
        <v>0</v>
      </c>
      <c r="F4925" s="120">
        <f t="shared" si="236"/>
        <v>3750</v>
      </c>
      <c r="G4925" s="94">
        <f t="shared" si="237"/>
        <v>300</v>
      </c>
      <c r="H4925" s="94">
        <f t="shared" si="238"/>
        <v>600</v>
      </c>
      <c r="I4925" s="7" t="s">
        <v>17519</v>
      </c>
      <c r="J4925" s="7" t="s">
        <v>2</v>
      </c>
    </row>
    <row r="4926" spans="1:10" customFormat="1" x14ac:dyDescent="0.3">
      <c r="A4926" s="7" t="s">
        <v>4304</v>
      </c>
      <c r="B4926" s="7" t="s">
        <v>4305</v>
      </c>
      <c r="C4926" s="33">
        <v>0</v>
      </c>
      <c r="D4926" s="52">
        <v>2000</v>
      </c>
      <c r="E4926" s="70">
        <v>0</v>
      </c>
      <c r="F4926" s="120">
        <f t="shared" si="236"/>
        <v>2500</v>
      </c>
      <c r="G4926" s="94">
        <f t="shared" si="237"/>
        <v>200</v>
      </c>
      <c r="H4926" s="94">
        <f t="shared" si="238"/>
        <v>400</v>
      </c>
      <c r="I4926" s="7" t="s">
        <v>17519</v>
      </c>
      <c r="J4926" s="7" t="s">
        <v>2</v>
      </c>
    </row>
    <row r="4927" spans="1:10" customFormat="1" x14ac:dyDescent="0.3">
      <c r="A4927" s="7" t="s">
        <v>4306</v>
      </c>
      <c r="B4927" s="7" t="s">
        <v>4307</v>
      </c>
      <c r="C4927" s="33">
        <v>0</v>
      </c>
      <c r="D4927" s="52">
        <v>2000</v>
      </c>
      <c r="E4927" s="70">
        <v>0</v>
      </c>
      <c r="F4927" s="120">
        <f t="shared" si="236"/>
        <v>2500</v>
      </c>
      <c r="G4927" s="94">
        <f t="shared" si="237"/>
        <v>200</v>
      </c>
      <c r="H4927" s="94">
        <f t="shared" si="238"/>
        <v>400</v>
      </c>
      <c r="I4927" s="7" t="s">
        <v>17519</v>
      </c>
      <c r="J4927" s="7" t="s">
        <v>2</v>
      </c>
    </row>
    <row r="4928" spans="1:10" customFormat="1" x14ac:dyDescent="0.3">
      <c r="A4928" s="7" t="s">
        <v>4308</v>
      </c>
      <c r="B4928" s="7" t="s">
        <v>4309</v>
      </c>
      <c r="C4928" s="33">
        <v>0</v>
      </c>
      <c r="D4928" s="52">
        <v>1000</v>
      </c>
      <c r="E4928" s="70">
        <v>0</v>
      </c>
      <c r="F4928" s="120">
        <f t="shared" si="236"/>
        <v>1250</v>
      </c>
      <c r="G4928" s="94">
        <f t="shared" si="237"/>
        <v>100</v>
      </c>
      <c r="H4928" s="94">
        <f t="shared" si="238"/>
        <v>200</v>
      </c>
      <c r="I4928" s="7" t="s">
        <v>17519</v>
      </c>
      <c r="J4928" s="7" t="s">
        <v>26</v>
      </c>
    </row>
    <row r="4929" spans="1:10" customFormat="1" x14ac:dyDescent="0.3">
      <c r="A4929" s="7" t="s">
        <v>4310</v>
      </c>
      <c r="B4929" s="7" t="s">
        <v>4311</v>
      </c>
      <c r="C4929" s="33">
        <v>0</v>
      </c>
      <c r="D4929" s="52">
        <v>2000</v>
      </c>
      <c r="E4929" s="70">
        <v>0</v>
      </c>
      <c r="F4929" s="120">
        <f t="shared" si="236"/>
        <v>2500</v>
      </c>
      <c r="G4929" s="94">
        <f t="shared" si="237"/>
        <v>200</v>
      </c>
      <c r="H4929" s="94">
        <f t="shared" si="238"/>
        <v>400</v>
      </c>
      <c r="I4929" s="7" t="s">
        <v>17519</v>
      </c>
      <c r="J4929" s="7" t="s">
        <v>26</v>
      </c>
    </row>
    <row r="4930" spans="1:10" customFormat="1" x14ac:dyDescent="0.3">
      <c r="A4930" s="7" t="s">
        <v>4312</v>
      </c>
      <c r="B4930" s="7" t="s">
        <v>4313</v>
      </c>
      <c r="C4930" s="33">
        <v>0</v>
      </c>
      <c r="D4930" s="52">
        <v>6732</v>
      </c>
      <c r="E4930" s="70">
        <v>0</v>
      </c>
      <c r="F4930" s="120">
        <f t="shared" si="236"/>
        <v>8415</v>
      </c>
      <c r="G4930" s="94">
        <f t="shared" si="237"/>
        <v>673.2</v>
      </c>
      <c r="H4930" s="94">
        <f t="shared" si="238"/>
        <v>1346.4</v>
      </c>
      <c r="I4930" s="7" t="s">
        <v>17519</v>
      </c>
      <c r="J4930" s="7" t="s">
        <v>2</v>
      </c>
    </row>
    <row r="4931" spans="1:10" customFormat="1" x14ac:dyDescent="0.3">
      <c r="A4931" s="7" t="s">
        <v>4314</v>
      </c>
      <c r="B4931" s="7" t="s">
        <v>4315</v>
      </c>
      <c r="C4931" s="33">
        <v>0</v>
      </c>
      <c r="D4931" s="52">
        <v>12999.99</v>
      </c>
      <c r="E4931" s="70">
        <v>0</v>
      </c>
      <c r="F4931" s="120">
        <f t="shared" si="236"/>
        <v>16249.987499999999</v>
      </c>
      <c r="G4931" s="94">
        <f t="shared" si="237"/>
        <v>1299.999</v>
      </c>
      <c r="H4931" s="94">
        <f t="shared" si="238"/>
        <v>2599.998</v>
      </c>
      <c r="I4931" s="7" t="s">
        <v>17519</v>
      </c>
      <c r="J4931" s="7" t="s">
        <v>2</v>
      </c>
    </row>
    <row r="4932" spans="1:10" customFormat="1" x14ac:dyDescent="0.3">
      <c r="A4932" s="7" t="s">
        <v>1867</v>
      </c>
      <c r="B4932" s="7" t="s">
        <v>4316</v>
      </c>
      <c r="C4932" s="33">
        <v>14280</v>
      </c>
      <c r="D4932" s="52">
        <v>5831</v>
      </c>
      <c r="E4932" s="70">
        <v>5831</v>
      </c>
      <c r="F4932" s="120">
        <f t="shared" si="236"/>
        <v>7288.75</v>
      </c>
      <c r="G4932" s="94">
        <f t="shared" si="237"/>
        <v>583.1</v>
      </c>
      <c r="H4932" s="94">
        <f t="shared" si="238"/>
        <v>1166.2</v>
      </c>
      <c r="I4932" s="7" t="s">
        <v>17519</v>
      </c>
      <c r="J4932" s="7" t="s">
        <v>2</v>
      </c>
    </row>
    <row r="4933" spans="1:10" customFormat="1" x14ac:dyDescent="0.3">
      <c r="A4933" s="7" t="s">
        <v>4317</v>
      </c>
      <c r="B4933" s="7" t="s">
        <v>4318</v>
      </c>
      <c r="C4933" s="33">
        <v>0</v>
      </c>
      <c r="D4933" s="52">
        <v>9099.99</v>
      </c>
      <c r="E4933" s="70">
        <v>0</v>
      </c>
      <c r="F4933" s="120">
        <f t="shared" si="236"/>
        <v>11374.987499999999</v>
      </c>
      <c r="G4933" s="94">
        <f t="shared" si="237"/>
        <v>909.99900000000002</v>
      </c>
      <c r="H4933" s="94">
        <f t="shared" si="238"/>
        <v>1819.998</v>
      </c>
      <c r="I4933" s="7" t="s">
        <v>17519</v>
      </c>
      <c r="J4933" s="7" t="s">
        <v>2</v>
      </c>
    </row>
    <row r="4934" spans="1:10" customFormat="1" x14ac:dyDescent="0.3">
      <c r="A4934" s="7" t="s">
        <v>4319</v>
      </c>
      <c r="B4934" s="7" t="s">
        <v>4320</v>
      </c>
      <c r="C4934" s="33">
        <v>0</v>
      </c>
      <c r="D4934" s="52">
        <v>9099.99</v>
      </c>
      <c r="E4934" s="70">
        <v>0</v>
      </c>
      <c r="F4934" s="120">
        <f t="shared" si="236"/>
        <v>11374.987499999999</v>
      </c>
      <c r="G4934" s="94">
        <f t="shared" si="237"/>
        <v>909.99900000000002</v>
      </c>
      <c r="H4934" s="94">
        <f t="shared" si="238"/>
        <v>1819.998</v>
      </c>
      <c r="I4934" s="7" t="s">
        <v>17519</v>
      </c>
      <c r="J4934" s="7" t="s">
        <v>2</v>
      </c>
    </row>
    <row r="4935" spans="1:10" customFormat="1" x14ac:dyDescent="0.3">
      <c r="A4935" s="7" t="s">
        <v>4321</v>
      </c>
      <c r="B4935" s="7" t="s">
        <v>4322</v>
      </c>
      <c r="C4935" s="33">
        <v>0</v>
      </c>
      <c r="D4935" s="52">
        <v>9099.99</v>
      </c>
      <c r="E4935" s="70">
        <v>0</v>
      </c>
      <c r="F4935" s="120">
        <f t="shared" si="236"/>
        <v>11374.987499999999</v>
      </c>
      <c r="G4935" s="94">
        <f t="shared" si="237"/>
        <v>909.99900000000002</v>
      </c>
      <c r="H4935" s="94">
        <f t="shared" si="238"/>
        <v>1819.998</v>
      </c>
      <c r="I4935" s="7" t="s">
        <v>17519</v>
      </c>
      <c r="J4935" s="7" t="s">
        <v>2</v>
      </c>
    </row>
    <row r="4936" spans="1:10" customFormat="1" x14ac:dyDescent="0.3">
      <c r="A4936" s="7" t="s">
        <v>4323</v>
      </c>
      <c r="B4936" s="7" t="s">
        <v>4324</v>
      </c>
      <c r="C4936" s="33">
        <v>0</v>
      </c>
      <c r="D4936" s="52">
        <v>9099.99</v>
      </c>
      <c r="E4936" s="70">
        <v>0</v>
      </c>
      <c r="F4936" s="120">
        <f t="shared" si="236"/>
        <v>11374.987499999999</v>
      </c>
      <c r="G4936" s="94">
        <f t="shared" si="237"/>
        <v>909.99900000000002</v>
      </c>
      <c r="H4936" s="94">
        <f t="shared" si="238"/>
        <v>1819.998</v>
      </c>
      <c r="I4936" s="7" t="s">
        <v>17519</v>
      </c>
      <c r="J4936" s="7" t="s">
        <v>2</v>
      </c>
    </row>
    <row r="4937" spans="1:10" customFormat="1" x14ac:dyDescent="0.3">
      <c r="A4937" s="7" t="s">
        <v>4325</v>
      </c>
      <c r="B4937" s="7" t="s">
        <v>4326</v>
      </c>
      <c r="C4937" s="33">
        <v>0</v>
      </c>
      <c r="D4937" s="52">
        <v>9339.99</v>
      </c>
      <c r="E4937" s="70">
        <v>0</v>
      </c>
      <c r="F4937" s="120">
        <f t="shared" si="236"/>
        <v>11674.987499999999</v>
      </c>
      <c r="G4937" s="94">
        <f t="shared" si="237"/>
        <v>933.99900000000002</v>
      </c>
      <c r="H4937" s="94">
        <f t="shared" si="238"/>
        <v>1867.998</v>
      </c>
      <c r="I4937" s="7" t="s">
        <v>17519</v>
      </c>
      <c r="J4937" s="7" t="s">
        <v>2</v>
      </c>
    </row>
    <row r="4938" spans="1:10" customFormat="1" x14ac:dyDescent="0.3">
      <c r="A4938" s="7" t="s">
        <v>4327</v>
      </c>
      <c r="B4938" s="7" t="s">
        <v>4328</v>
      </c>
      <c r="C4938" s="33">
        <v>0</v>
      </c>
      <c r="D4938" s="52">
        <v>9399.99</v>
      </c>
      <c r="E4938" s="70">
        <v>0</v>
      </c>
      <c r="F4938" s="120">
        <f t="shared" si="236"/>
        <v>11749.987499999999</v>
      </c>
      <c r="G4938" s="94">
        <f t="shared" si="237"/>
        <v>939.99900000000002</v>
      </c>
      <c r="H4938" s="94">
        <f t="shared" si="238"/>
        <v>1879.998</v>
      </c>
      <c r="I4938" s="7" t="s">
        <v>17519</v>
      </c>
      <c r="J4938" s="7" t="s">
        <v>2</v>
      </c>
    </row>
    <row r="4939" spans="1:10" customFormat="1" x14ac:dyDescent="0.3">
      <c r="A4939" s="7" t="s">
        <v>4329</v>
      </c>
      <c r="B4939" s="7" t="s">
        <v>4330</v>
      </c>
      <c r="C4939" s="33">
        <v>0</v>
      </c>
      <c r="D4939" s="52">
        <v>9500</v>
      </c>
      <c r="E4939" s="70">
        <v>0</v>
      </c>
      <c r="F4939" s="120">
        <f t="shared" si="236"/>
        <v>11875</v>
      </c>
      <c r="G4939" s="94">
        <f t="shared" si="237"/>
        <v>950</v>
      </c>
      <c r="H4939" s="94">
        <f t="shared" si="238"/>
        <v>1900</v>
      </c>
      <c r="I4939" s="7" t="s">
        <v>17519</v>
      </c>
      <c r="J4939" s="7" t="s">
        <v>2</v>
      </c>
    </row>
    <row r="4940" spans="1:10" customFormat="1" x14ac:dyDescent="0.3">
      <c r="A4940" s="7" t="s">
        <v>4331</v>
      </c>
      <c r="B4940" s="7" t="s">
        <v>4332</v>
      </c>
      <c r="C4940" s="33">
        <v>0</v>
      </c>
      <c r="D4940" s="52">
        <v>9719.99</v>
      </c>
      <c r="E4940" s="70">
        <v>0</v>
      </c>
      <c r="F4940" s="120">
        <f t="shared" si="236"/>
        <v>12149.987499999999</v>
      </c>
      <c r="G4940" s="94">
        <f t="shared" si="237"/>
        <v>971.99900000000002</v>
      </c>
      <c r="H4940" s="94">
        <f t="shared" si="238"/>
        <v>1943.998</v>
      </c>
      <c r="I4940" s="7" t="s">
        <v>17519</v>
      </c>
      <c r="J4940" s="7" t="s">
        <v>2</v>
      </c>
    </row>
    <row r="4941" spans="1:10" customFormat="1" x14ac:dyDescent="0.3">
      <c r="A4941" s="7" t="s">
        <v>4333</v>
      </c>
      <c r="B4941" s="7" t="s">
        <v>4334</v>
      </c>
      <c r="C4941" s="33">
        <v>0</v>
      </c>
      <c r="D4941" s="52">
        <v>7500</v>
      </c>
      <c r="E4941" s="70">
        <v>0</v>
      </c>
      <c r="F4941" s="120">
        <f t="shared" si="236"/>
        <v>9375</v>
      </c>
      <c r="G4941" s="94">
        <f t="shared" si="237"/>
        <v>750</v>
      </c>
      <c r="H4941" s="94">
        <f t="shared" si="238"/>
        <v>1500</v>
      </c>
      <c r="I4941" s="7" t="s">
        <v>17519</v>
      </c>
      <c r="J4941" s="7" t="s">
        <v>2</v>
      </c>
    </row>
    <row r="4942" spans="1:10" customFormat="1" x14ac:dyDescent="0.3">
      <c r="A4942" s="7" t="s">
        <v>4335</v>
      </c>
      <c r="B4942" s="7" t="s">
        <v>4336</v>
      </c>
      <c r="C4942" s="33">
        <v>0</v>
      </c>
      <c r="D4942" s="52">
        <v>208.21</v>
      </c>
      <c r="E4942" s="70">
        <v>0</v>
      </c>
      <c r="F4942" s="120">
        <f t="shared" si="236"/>
        <v>260.26249999999999</v>
      </c>
      <c r="G4942" s="94">
        <f t="shared" si="237"/>
        <v>20.820999999999998</v>
      </c>
      <c r="H4942" s="94">
        <f t="shared" si="238"/>
        <v>41.641999999999996</v>
      </c>
      <c r="I4942" s="7" t="s">
        <v>17519</v>
      </c>
      <c r="J4942" s="7" t="s">
        <v>947</v>
      </c>
    </row>
    <row r="4943" spans="1:10" customFormat="1" x14ac:dyDescent="0.3">
      <c r="A4943" s="7" t="s">
        <v>4337</v>
      </c>
      <c r="B4943" s="7" t="s">
        <v>4338</v>
      </c>
      <c r="C4943" s="33">
        <v>0</v>
      </c>
      <c r="D4943" s="52">
        <v>13990</v>
      </c>
      <c r="E4943" s="70">
        <v>0</v>
      </c>
      <c r="F4943" s="120">
        <f t="shared" si="236"/>
        <v>17487.5</v>
      </c>
      <c r="G4943" s="94">
        <f t="shared" si="237"/>
        <v>1399</v>
      </c>
      <c r="H4943" s="94">
        <f t="shared" si="238"/>
        <v>2798</v>
      </c>
      <c r="I4943" s="7" t="s">
        <v>17519</v>
      </c>
      <c r="J4943" s="7" t="s">
        <v>2</v>
      </c>
    </row>
    <row r="4944" spans="1:10" customFormat="1" x14ac:dyDescent="0.3">
      <c r="A4944" s="7" t="s">
        <v>4339</v>
      </c>
      <c r="B4944" s="7" t="s">
        <v>4340</v>
      </c>
      <c r="C4944" s="33">
        <v>0</v>
      </c>
      <c r="D4944" s="52">
        <v>7230</v>
      </c>
      <c r="E4944" s="70">
        <v>0</v>
      </c>
      <c r="F4944" s="120">
        <f t="shared" si="236"/>
        <v>9037.5</v>
      </c>
      <c r="G4944" s="94">
        <f t="shared" si="237"/>
        <v>723</v>
      </c>
      <c r="H4944" s="94">
        <f t="shared" si="238"/>
        <v>1446</v>
      </c>
      <c r="I4944" s="7" t="s">
        <v>17519</v>
      </c>
      <c r="J4944" s="7" t="s">
        <v>1179</v>
      </c>
    </row>
    <row r="4945" spans="1:10" customFormat="1" x14ac:dyDescent="0.3">
      <c r="A4945" s="7" t="s">
        <v>1869</v>
      </c>
      <c r="B4945" s="7" t="s">
        <v>4341</v>
      </c>
      <c r="C4945" s="33">
        <v>10504.13</v>
      </c>
      <c r="D4945" s="52">
        <v>22837.29</v>
      </c>
      <c r="E4945" s="70">
        <v>22837.29</v>
      </c>
      <c r="F4945" s="120">
        <f t="shared" si="236"/>
        <v>28546.612500000003</v>
      </c>
      <c r="G4945" s="94">
        <f t="shared" si="237"/>
        <v>2283.7290000000003</v>
      </c>
      <c r="H4945" s="94">
        <f t="shared" si="238"/>
        <v>4567.4580000000005</v>
      </c>
      <c r="I4945" s="7" t="s">
        <v>17519</v>
      </c>
      <c r="J4945" s="7" t="s">
        <v>26</v>
      </c>
    </row>
    <row r="4946" spans="1:10" s="136" customFormat="1" x14ac:dyDescent="0.3">
      <c r="A4946" s="7" t="s">
        <v>4342</v>
      </c>
      <c r="B4946" s="7" t="s">
        <v>4343</v>
      </c>
      <c r="C4946" s="33">
        <v>0</v>
      </c>
      <c r="D4946" s="52">
        <v>14839.36</v>
      </c>
      <c r="E4946" s="70">
        <v>0</v>
      </c>
      <c r="F4946" s="120">
        <f t="shared" si="236"/>
        <v>18549.2</v>
      </c>
      <c r="G4946" s="94">
        <f t="shared" si="237"/>
        <v>1483.9360000000001</v>
      </c>
      <c r="H4946" s="94">
        <f t="shared" si="238"/>
        <v>2967.8720000000003</v>
      </c>
      <c r="I4946" s="7" t="s">
        <v>17519</v>
      </c>
      <c r="J4946" s="7" t="s">
        <v>2</v>
      </c>
    </row>
    <row r="4947" spans="1:10" customFormat="1" x14ac:dyDescent="0.3">
      <c r="A4947" s="7" t="s">
        <v>1871</v>
      </c>
      <c r="B4947" s="7" t="s">
        <v>4344</v>
      </c>
      <c r="C4947" s="33">
        <v>12971</v>
      </c>
      <c r="D4947" s="52">
        <v>11305</v>
      </c>
      <c r="E4947" s="70">
        <v>10710</v>
      </c>
      <c r="F4947" s="120">
        <f t="shared" si="236"/>
        <v>13387.5</v>
      </c>
      <c r="G4947" s="94">
        <f t="shared" si="237"/>
        <v>1071</v>
      </c>
      <c r="H4947" s="94">
        <f t="shared" si="238"/>
        <v>2142</v>
      </c>
      <c r="I4947" s="7" t="s">
        <v>17519</v>
      </c>
      <c r="J4947" s="7" t="s">
        <v>2</v>
      </c>
    </row>
    <row r="4948" spans="1:10" customFormat="1" x14ac:dyDescent="0.3">
      <c r="A4948" s="7" t="s">
        <v>1873</v>
      </c>
      <c r="B4948" s="7" t="s">
        <v>4345</v>
      </c>
      <c r="C4948" s="33">
        <v>7999.18</v>
      </c>
      <c r="D4948" s="52">
        <v>7482.72</v>
      </c>
      <c r="E4948" s="70">
        <v>7483</v>
      </c>
      <c r="F4948" s="120">
        <f t="shared" si="236"/>
        <v>9353.75</v>
      </c>
      <c r="G4948" s="94">
        <f t="shared" si="237"/>
        <v>748.30000000000007</v>
      </c>
      <c r="H4948" s="94">
        <f t="shared" si="238"/>
        <v>1496.6000000000001</v>
      </c>
      <c r="I4948" s="7" t="s">
        <v>17519</v>
      </c>
      <c r="J4948" s="7" t="s">
        <v>2</v>
      </c>
    </row>
    <row r="4949" spans="1:10" customFormat="1" x14ac:dyDescent="0.3">
      <c r="A4949" s="7" t="s">
        <v>4346</v>
      </c>
      <c r="B4949" s="7" t="s">
        <v>4347</v>
      </c>
      <c r="C4949" s="33">
        <v>0</v>
      </c>
      <c r="D4949" s="52">
        <v>3710</v>
      </c>
      <c r="E4949" s="70">
        <v>0</v>
      </c>
      <c r="F4949" s="120">
        <f t="shared" si="236"/>
        <v>4637.5</v>
      </c>
      <c r="G4949" s="94">
        <f t="shared" si="237"/>
        <v>371</v>
      </c>
      <c r="H4949" s="94">
        <f t="shared" si="238"/>
        <v>742</v>
      </c>
      <c r="I4949" s="7" t="s">
        <v>17519</v>
      </c>
      <c r="J4949" s="7" t="s">
        <v>2</v>
      </c>
    </row>
    <row r="4950" spans="1:10" customFormat="1" x14ac:dyDescent="0.3">
      <c r="A4950" s="7" t="s">
        <v>4348</v>
      </c>
      <c r="B4950" s="7" t="s">
        <v>4349</v>
      </c>
      <c r="C4950" s="33">
        <v>0</v>
      </c>
      <c r="D4950" s="52">
        <v>21224.84</v>
      </c>
      <c r="E4950" s="70">
        <v>0</v>
      </c>
      <c r="F4950" s="120">
        <f t="shared" si="236"/>
        <v>26531.05</v>
      </c>
      <c r="G4950" s="94">
        <f t="shared" si="237"/>
        <v>2122.4839999999999</v>
      </c>
      <c r="H4950" s="94">
        <f t="shared" si="238"/>
        <v>4244.9679999999998</v>
      </c>
      <c r="I4950" s="7" t="s">
        <v>17519</v>
      </c>
      <c r="J4950" s="7" t="s">
        <v>2</v>
      </c>
    </row>
    <row r="4951" spans="1:10" customFormat="1" x14ac:dyDescent="0.3">
      <c r="A4951" s="7" t="s">
        <v>4350</v>
      </c>
      <c r="B4951" s="7" t="s">
        <v>4351</v>
      </c>
      <c r="C4951" s="33">
        <v>0</v>
      </c>
      <c r="D4951" s="52">
        <v>3650</v>
      </c>
      <c r="E4951" s="70">
        <v>0</v>
      </c>
      <c r="F4951" s="120">
        <f t="shared" si="236"/>
        <v>4562.5</v>
      </c>
      <c r="G4951" s="94">
        <f t="shared" si="237"/>
        <v>365</v>
      </c>
      <c r="H4951" s="94">
        <f t="shared" si="238"/>
        <v>730</v>
      </c>
      <c r="I4951" s="7" t="s">
        <v>17519</v>
      </c>
      <c r="J4951" s="7" t="s">
        <v>2</v>
      </c>
    </row>
    <row r="4952" spans="1:10" customFormat="1" x14ac:dyDescent="0.3">
      <c r="A4952" s="7" t="s">
        <v>4352</v>
      </c>
      <c r="B4952" s="7" t="s">
        <v>4353</v>
      </c>
      <c r="C4952" s="33">
        <v>0</v>
      </c>
      <c r="D4952" s="52">
        <v>19863.48</v>
      </c>
      <c r="E4952" s="70">
        <v>0</v>
      </c>
      <c r="F4952" s="120">
        <f t="shared" si="236"/>
        <v>24829.35</v>
      </c>
      <c r="G4952" s="94">
        <f t="shared" si="237"/>
        <v>1986.348</v>
      </c>
      <c r="H4952" s="94">
        <f t="shared" si="238"/>
        <v>3972.6959999999999</v>
      </c>
      <c r="I4952" s="7" t="s">
        <v>17519</v>
      </c>
      <c r="J4952" s="7" t="s">
        <v>2</v>
      </c>
    </row>
    <row r="4953" spans="1:10" customFormat="1" x14ac:dyDescent="0.3">
      <c r="A4953" s="7" t="s">
        <v>4354</v>
      </c>
      <c r="B4953" s="7" t="s">
        <v>4355</v>
      </c>
      <c r="C4953" s="33">
        <v>0</v>
      </c>
      <c r="D4953" s="52">
        <v>11324.04</v>
      </c>
      <c r="E4953" s="70">
        <v>0</v>
      </c>
      <c r="F4953" s="120">
        <f t="shared" si="236"/>
        <v>14155.050000000001</v>
      </c>
      <c r="G4953" s="94">
        <f t="shared" si="237"/>
        <v>1132.4040000000002</v>
      </c>
      <c r="H4953" s="94">
        <f t="shared" si="238"/>
        <v>2264.8080000000004</v>
      </c>
      <c r="I4953" s="7" t="s">
        <v>17519</v>
      </c>
      <c r="J4953" s="7" t="s">
        <v>2</v>
      </c>
    </row>
    <row r="4954" spans="1:10" customFormat="1" x14ac:dyDescent="0.3">
      <c r="A4954" s="7" t="s">
        <v>4356</v>
      </c>
      <c r="B4954" s="7" t="s">
        <v>4357</v>
      </c>
      <c r="C4954" s="33">
        <v>0</v>
      </c>
      <c r="D4954" s="52">
        <v>12492.62</v>
      </c>
      <c r="E4954" s="70">
        <v>0</v>
      </c>
      <c r="F4954" s="120">
        <f t="shared" si="236"/>
        <v>15615.775000000001</v>
      </c>
      <c r="G4954" s="94">
        <f t="shared" si="237"/>
        <v>1249.2620000000002</v>
      </c>
      <c r="H4954" s="94">
        <f t="shared" si="238"/>
        <v>2498.5240000000003</v>
      </c>
      <c r="I4954" s="7" t="s">
        <v>17519</v>
      </c>
      <c r="J4954" s="7" t="s">
        <v>26</v>
      </c>
    </row>
    <row r="4955" spans="1:10" customFormat="1" x14ac:dyDescent="0.3">
      <c r="A4955" s="7" t="s">
        <v>4358</v>
      </c>
      <c r="B4955" s="7" t="s">
        <v>4359</v>
      </c>
      <c r="C4955" s="33">
        <v>0</v>
      </c>
      <c r="D4955" s="52">
        <v>23352.560000000001</v>
      </c>
      <c r="E4955" s="70">
        <v>0</v>
      </c>
      <c r="F4955" s="120">
        <f t="shared" si="236"/>
        <v>29190.7</v>
      </c>
      <c r="G4955" s="94">
        <f t="shared" si="237"/>
        <v>2335.2560000000003</v>
      </c>
      <c r="H4955" s="94">
        <f t="shared" si="238"/>
        <v>4670.5120000000006</v>
      </c>
      <c r="I4955" s="7" t="s">
        <v>17519</v>
      </c>
      <c r="J4955" s="7" t="s">
        <v>2</v>
      </c>
    </row>
    <row r="4956" spans="1:10" customFormat="1" x14ac:dyDescent="0.3">
      <c r="A4956" s="7" t="s">
        <v>4360</v>
      </c>
      <c r="B4956" s="7" t="s">
        <v>4361</v>
      </c>
      <c r="C4956" s="33">
        <v>0</v>
      </c>
      <c r="D4956" s="52">
        <v>6894.86</v>
      </c>
      <c r="E4956" s="70">
        <v>0</v>
      </c>
      <c r="F4956" s="120">
        <f t="shared" si="236"/>
        <v>8618.5749999999989</v>
      </c>
      <c r="G4956" s="94">
        <f t="shared" si="237"/>
        <v>689.48599999999988</v>
      </c>
      <c r="H4956" s="94">
        <f t="shared" si="238"/>
        <v>1378.9719999999998</v>
      </c>
      <c r="I4956" s="7" t="s">
        <v>17519</v>
      </c>
      <c r="J4956" s="7" t="s">
        <v>2</v>
      </c>
    </row>
    <row r="4957" spans="1:10" customFormat="1" x14ac:dyDescent="0.3">
      <c r="A4957" s="7" t="s">
        <v>4362</v>
      </c>
      <c r="B4957" s="7" t="s">
        <v>4363</v>
      </c>
      <c r="C4957" s="33">
        <v>0</v>
      </c>
      <c r="D4957" s="52">
        <v>1519.83</v>
      </c>
      <c r="E4957" s="70">
        <v>1519.83</v>
      </c>
      <c r="F4957" s="120">
        <f t="shared" si="236"/>
        <v>1899.7874999999999</v>
      </c>
      <c r="G4957" s="94">
        <f t="shared" si="237"/>
        <v>151.983</v>
      </c>
      <c r="H4957" s="94">
        <f t="shared" si="238"/>
        <v>303.96600000000001</v>
      </c>
      <c r="I4957" s="7" t="s">
        <v>17519</v>
      </c>
      <c r="J4957" s="7" t="s">
        <v>272</v>
      </c>
    </row>
    <row r="4958" spans="1:10" customFormat="1" x14ac:dyDescent="0.3">
      <c r="A4958" s="7" t="s">
        <v>4364</v>
      </c>
      <c r="B4958" s="7" t="s">
        <v>4365</v>
      </c>
      <c r="C4958" s="33">
        <v>0</v>
      </c>
      <c r="D4958" s="52">
        <v>33133.17</v>
      </c>
      <c r="E4958" s="70">
        <v>0</v>
      </c>
      <c r="F4958" s="120">
        <f t="shared" si="236"/>
        <v>41416.462499999994</v>
      </c>
      <c r="G4958" s="94">
        <f t="shared" si="237"/>
        <v>3313.317</v>
      </c>
      <c r="H4958" s="94">
        <f t="shared" si="238"/>
        <v>6626.634</v>
      </c>
      <c r="I4958" s="7" t="s">
        <v>17519</v>
      </c>
      <c r="J4958" s="7" t="s">
        <v>2</v>
      </c>
    </row>
    <row r="4959" spans="1:10" customFormat="1" x14ac:dyDescent="0.3">
      <c r="A4959" s="7" t="s">
        <v>4366</v>
      </c>
      <c r="B4959" s="7" t="s">
        <v>4367</v>
      </c>
      <c r="C4959" s="33">
        <v>0</v>
      </c>
      <c r="D4959" s="52">
        <v>9223.36</v>
      </c>
      <c r="E4959" s="70">
        <v>0</v>
      </c>
      <c r="F4959" s="120">
        <f t="shared" si="236"/>
        <v>11529.2</v>
      </c>
      <c r="G4959" s="94">
        <f t="shared" si="237"/>
        <v>922.33600000000013</v>
      </c>
      <c r="H4959" s="94">
        <f t="shared" si="238"/>
        <v>1844.6720000000003</v>
      </c>
      <c r="I4959" s="7" t="s">
        <v>17519</v>
      </c>
      <c r="J4959" s="7" t="s">
        <v>2</v>
      </c>
    </row>
    <row r="4960" spans="1:10" customFormat="1" x14ac:dyDescent="0.3">
      <c r="A4960" s="7" t="s">
        <v>1875</v>
      </c>
      <c r="B4960" s="7" t="s">
        <v>4368</v>
      </c>
      <c r="C4960" s="33">
        <v>940.1</v>
      </c>
      <c r="D4960" s="52">
        <v>940.1</v>
      </c>
      <c r="E4960" s="70">
        <v>976</v>
      </c>
      <c r="F4960" s="120">
        <f t="shared" si="236"/>
        <v>1220</v>
      </c>
      <c r="G4960" s="94">
        <f t="shared" si="237"/>
        <v>97.600000000000009</v>
      </c>
      <c r="H4960" s="94">
        <f t="shared" si="238"/>
        <v>195.20000000000002</v>
      </c>
      <c r="I4960" s="7" t="s">
        <v>17519</v>
      </c>
      <c r="J4960" s="7" t="s">
        <v>2</v>
      </c>
    </row>
    <row r="4961" spans="1:10" customFormat="1" x14ac:dyDescent="0.3">
      <c r="A4961" s="7" t="s">
        <v>4369</v>
      </c>
      <c r="B4961" s="7" t="s">
        <v>4370</v>
      </c>
      <c r="C4961" s="33">
        <v>0</v>
      </c>
      <c r="D4961" s="52">
        <v>15953.14</v>
      </c>
      <c r="E4961" s="70">
        <v>0</v>
      </c>
      <c r="F4961" s="120">
        <f t="shared" si="236"/>
        <v>19941.424999999999</v>
      </c>
      <c r="G4961" s="94">
        <f t="shared" si="237"/>
        <v>1595.3140000000001</v>
      </c>
      <c r="H4961" s="94">
        <f t="shared" si="238"/>
        <v>3190.6280000000002</v>
      </c>
      <c r="I4961" s="7" t="s">
        <v>17519</v>
      </c>
      <c r="J4961" s="7" t="s">
        <v>2</v>
      </c>
    </row>
    <row r="4962" spans="1:10" customFormat="1" x14ac:dyDescent="0.3">
      <c r="A4962" s="7" t="s">
        <v>1877</v>
      </c>
      <c r="B4962" s="7" t="s">
        <v>4371</v>
      </c>
      <c r="C4962" s="33">
        <v>9064.23</v>
      </c>
      <c r="D4962" s="52">
        <v>9064.23</v>
      </c>
      <c r="E4962" s="70">
        <v>9064.23</v>
      </c>
      <c r="F4962" s="120">
        <f t="shared" si="236"/>
        <v>11330.287499999999</v>
      </c>
      <c r="G4962" s="94">
        <f t="shared" si="237"/>
        <v>906.423</v>
      </c>
      <c r="H4962" s="94">
        <f t="shared" si="238"/>
        <v>1812.846</v>
      </c>
      <c r="I4962" s="7" t="s">
        <v>17519</v>
      </c>
      <c r="J4962" s="7" t="s">
        <v>2</v>
      </c>
    </row>
    <row r="4963" spans="1:10" customFormat="1" x14ac:dyDescent="0.3">
      <c r="A4963" s="7" t="s">
        <v>1879</v>
      </c>
      <c r="B4963" s="7" t="s">
        <v>4372</v>
      </c>
      <c r="C4963" s="33">
        <v>4793</v>
      </c>
      <c r="D4963" s="52">
        <v>5831</v>
      </c>
      <c r="E4963" s="70">
        <v>6919</v>
      </c>
      <c r="F4963" s="120">
        <f t="shared" ref="F4963:F5026" si="239">IF(E4963&gt;0,+E4963,IF(D4963&gt;0,+D4963,IF(C4963&gt;0,+C4963,0)))*1.25</f>
        <v>8648.75</v>
      </c>
      <c r="G4963" s="94">
        <f t="shared" ref="G4963:G5026" si="240">(F4963/1.25)*0.1</f>
        <v>691.90000000000009</v>
      </c>
      <c r="H4963" s="94">
        <f t="shared" ref="H4963:H5026" si="241">(F4963/1.25)*0.2</f>
        <v>1383.8000000000002</v>
      </c>
      <c r="I4963" s="7" t="s">
        <v>17519</v>
      </c>
      <c r="J4963" s="7" t="s">
        <v>1182</v>
      </c>
    </row>
    <row r="4964" spans="1:10" customFormat="1" x14ac:dyDescent="0.3">
      <c r="A4964" s="7" t="s">
        <v>1881</v>
      </c>
      <c r="B4964" s="7" t="s">
        <v>4373</v>
      </c>
      <c r="C4964" s="33">
        <v>0</v>
      </c>
      <c r="D4964" s="52">
        <v>4697</v>
      </c>
      <c r="E4964" s="70">
        <v>4697</v>
      </c>
      <c r="F4964" s="120">
        <f t="shared" si="239"/>
        <v>5871.25</v>
      </c>
      <c r="G4964" s="94">
        <f t="shared" si="240"/>
        <v>469.70000000000005</v>
      </c>
      <c r="H4964" s="94">
        <f t="shared" si="241"/>
        <v>939.40000000000009</v>
      </c>
      <c r="I4964" s="7" t="s">
        <v>17519</v>
      </c>
      <c r="J4964" s="7" t="s">
        <v>1182</v>
      </c>
    </row>
    <row r="4965" spans="1:10" customFormat="1" x14ac:dyDescent="0.3">
      <c r="A4965" s="7" t="s">
        <v>4374</v>
      </c>
      <c r="B4965" s="7" t="s">
        <v>4375</v>
      </c>
      <c r="C4965" s="33">
        <v>0</v>
      </c>
      <c r="D4965" s="52">
        <v>7318.5</v>
      </c>
      <c r="E4965" s="70">
        <v>0</v>
      </c>
      <c r="F4965" s="120">
        <f t="shared" si="239"/>
        <v>9148.125</v>
      </c>
      <c r="G4965" s="94">
        <f t="shared" si="240"/>
        <v>731.85</v>
      </c>
      <c r="H4965" s="94">
        <f t="shared" si="241"/>
        <v>1463.7</v>
      </c>
      <c r="I4965" s="7" t="s">
        <v>17519</v>
      </c>
      <c r="J4965" s="7" t="s">
        <v>1182</v>
      </c>
    </row>
    <row r="4966" spans="1:10" customFormat="1" x14ac:dyDescent="0.3">
      <c r="A4966" s="7" t="s">
        <v>1882</v>
      </c>
      <c r="B4966" s="7" t="s">
        <v>4376</v>
      </c>
      <c r="C4966" s="66">
        <v>0</v>
      </c>
      <c r="D4966" s="68">
        <v>9868.67</v>
      </c>
      <c r="E4966" s="70">
        <v>15009.47</v>
      </c>
      <c r="F4966" s="120">
        <f t="shared" si="239"/>
        <v>18761.837499999998</v>
      </c>
      <c r="G4966" s="94">
        <f t="shared" si="240"/>
        <v>1500.9469999999999</v>
      </c>
      <c r="H4966" s="94">
        <f t="shared" si="241"/>
        <v>3001.8939999999998</v>
      </c>
      <c r="I4966" s="7" t="s">
        <v>17519</v>
      </c>
      <c r="J4966" s="7" t="s">
        <v>2</v>
      </c>
    </row>
    <row r="4967" spans="1:10" customFormat="1" x14ac:dyDescent="0.3">
      <c r="A4967" s="7" t="s">
        <v>4377</v>
      </c>
      <c r="B4967" s="7" t="s">
        <v>4378</v>
      </c>
      <c r="C4967" s="33">
        <v>0</v>
      </c>
      <c r="D4967" s="52">
        <v>3990</v>
      </c>
      <c r="E4967" s="70">
        <v>9888.9</v>
      </c>
      <c r="F4967" s="120">
        <f t="shared" si="239"/>
        <v>12361.125</v>
      </c>
      <c r="G4967" s="94">
        <f t="shared" si="240"/>
        <v>988.89</v>
      </c>
      <c r="H4967" s="94">
        <f t="shared" si="241"/>
        <v>1977.78</v>
      </c>
      <c r="I4967" s="7" t="s">
        <v>17519</v>
      </c>
      <c r="J4967" s="7" t="s">
        <v>2</v>
      </c>
    </row>
    <row r="4968" spans="1:10" customFormat="1" x14ac:dyDescent="0.3">
      <c r="A4968" s="7" t="s">
        <v>4379</v>
      </c>
      <c r="B4968" s="7" t="s">
        <v>4380</v>
      </c>
      <c r="C4968" s="33">
        <v>0</v>
      </c>
      <c r="D4968" s="52">
        <v>8990</v>
      </c>
      <c r="E4968" s="70">
        <v>0</v>
      </c>
      <c r="F4968" s="120">
        <f t="shared" si="239"/>
        <v>11237.5</v>
      </c>
      <c r="G4968" s="94">
        <f t="shared" si="240"/>
        <v>899</v>
      </c>
      <c r="H4968" s="94">
        <f t="shared" si="241"/>
        <v>1798</v>
      </c>
      <c r="I4968" s="7" t="s">
        <v>17519</v>
      </c>
      <c r="J4968" s="7" t="s">
        <v>272</v>
      </c>
    </row>
    <row r="4969" spans="1:10" customFormat="1" x14ac:dyDescent="0.3">
      <c r="A4969" s="7" t="s">
        <v>4381</v>
      </c>
      <c r="B4969" s="7" t="s">
        <v>4382</v>
      </c>
      <c r="C4969" s="33">
        <v>0</v>
      </c>
      <c r="D4969" s="52">
        <v>3130</v>
      </c>
      <c r="E4969" s="70">
        <v>0</v>
      </c>
      <c r="F4969" s="120">
        <f t="shared" si="239"/>
        <v>3912.5</v>
      </c>
      <c r="G4969" s="94">
        <f t="shared" si="240"/>
        <v>313</v>
      </c>
      <c r="H4969" s="94">
        <f t="shared" si="241"/>
        <v>626</v>
      </c>
      <c r="I4969" s="7" t="s">
        <v>17519</v>
      </c>
      <c r="J4969" s="7" t="s">
        <v>1179</v>
      </c>
    </row>
    <row r="4970" spans="1:10" customFormat="1" x14ac:dyDescent="0.3">
      <c r="A4970" s="7" t="s">
        <v>4383</v>
      </c>
      <c r="B4970" s="7" t="s">
        <v>4384</v>
      </c>
      <c r="C4970" s="33">
        <v>0</v>
      </c>
      <c r="D4970" s="52">
        <v>7270</v>
      </c>
      <c r="E4970" s="70">
        <v>0</v>
      </c>
      <c r="F4970" s="120">
        <f t="shared" si="239"/>
        <v>9087.5</v>
      </c>
      <c r="G4970" s="94">
        <f t="shared" si="240"/>
        <v>727</v>
      </c>
      <c r="H4970" s="94">
        <f t="shared" si="241"/>
        <v>1454</v>
      </c>
      <c r="I4970" s="7" t="s">
        <v>17519</v>
      </c>
      <c r="J4970" s="7" t="s">
        <v>1182</v>
      </c>
    </row>
    <row r="4971" spans="1:10" customFormat="1" x14ac:dyDescent="0.3">
      <c r="A4971" s="7" t="s">
        <v>4385</v>
      </c>
      <c r="B4971" s="7" t="s">
        <v>4386</v>
      </c>
      <c r="C4971" s="33">
        <v>0</v>
      </c>
      <c r="D4971" s="52">
        <v>30785</v>
      </c>
      <c r="E4971" s="70">
        <v>0</v>
      </c>
      <c r="F4971" s="120">
        <f t="shared" si="239"/>
        <v>38481.25</v>
      </c>
      <c r="G4971" s="94">
        <f t="shared" si="240"/>
        <v>3078.5</v>
      </c>
      <c r="H4971" s="94">
        <f t="shared" si="241"/>
        <v>6157</v>
      </c>
      <c r="I4971" s="7" t="s">
        <v>17519</v>
      </c>
      <c r="J4971" s="7" t="s">
        <v>272</v>
      </c>
    </row>
    <row r="4972" spans="1:10" customFormat="1" x14ac:dyDescent="0.3">
      <c r="A4972" s="7" t="s">
        <v>1884</v>
      </c>
      <c r="B4972" s="7" t="s">
        <v>4387</v>
      </c>
      <c r="C4972" s="33">
        <v>10550.54</v>
      </c>
      <c r="D4972" s="52">
        <v>6342.7</v>
      </c>
      <c r="E4972" s="70">
        <v>6137.07</v>
      </c>
      <c r="F4972" s="120">
        <f t="shared" si="239"/>
        <v>7671.3374999999996</v>
      </c>
      <c r="G4972" s="94">
        <f t="shared" si="240"/>
        <v>613.70699999999999</v>
      </c>
      <c r="H4972" s="94">
        <f t="shared" si="241"/>
        <v>1227.414</v>
      </c>
      <c r="I4972" s="7" t="s">
        <v>17519</v>
      </c>
      <c r="J4972" s="7" t="s">
        <v>2</v>
      </c>
    </row>
    <row r="4973" spans="1:10" customFormat="1" x14ac:dyDescent="0.3">
      <c r="A4973" s="7" t="s">
        <v>1886</v>
      </c>
      <c r="B4973" s="7" t="s">
        <v>4388</v>
      </c>
      <c r="C4973" s="33">
        <v>10508.89</v>
      </c>
      <c r="D4973" s="52">
        <v>10508.89</v>
      </c>
      <c r="E4973" s="70">
        <v>10508.89</v>
      </c>
      <c r="F4973" s="120">
        <f t="shared" si="239"/>
        <v>13136.112499999999</v>
      </c>
      <c r="G4973" s="94">
        <f t="shared" si="240"/>
        <v>1050.8889999999999</v>
      </c>
      <c r="H4973" s="94">
        <f t="shared" si="241"/>
        <v>2101.7779999999998</v>
      </c>
      <c r="I4973" s="7" t="s">
        <v>17519</v>
      </c>
      <c r="J4973" s="7" t="s">
        <v>272</v>
      </c>
    </row>
    <row r="4974" spans="1:10" customFormat="1" x14ac:dyDescent="0.3">
      <c r="A4974" s="7" t="s">
        <v>4389</v>
      </c>
      <c r="B4974" s="7" t="s">
        <v>4390</v>
      </c>
      <c r="C4974" s="33">
        <v>0</v>
      </c>
      <c r="D4974" s="52">
        <v>6450</v>
      </c>
      <c r="E4974" s="70">
        <v>12117.77</v>
      </c>
      <c r="F4974" s="120">
        <f t="shared" si="239"/>
        <v>15147.212500000001</v>
      </c>
      <c r="G4974" s="94">
        <f t="shared" si="240"/>
        <v>1211.777</v>
      </c>
      <c r="H4974" s="94">
        <f t="shared" si="241"/>
        <v>2423.5540000000001</v>
      </c>
      <c r="I4974" s="7" t="s">
        <v>17519</v>
      </c>
      <c r="J4974" s="7" t="s">
        <v>2</v>
      </c>
    </row>
    <row r="4975" spans="1:10" customFormat="1" x14ac:dyDescent="0.3">
      <c r="A4975" s="7" t="s">
        <v>4391</v>
      </c>
      <c r="B4975" s="7" t="s">
        <v>4392</v>
      </c>
      <c r="C4975" s="33">
        <v>0</v>
      </c>
      <c r="D4975" s="52">
        <v>13308.96</v>
      </c>
      <c r="E4975" s="70">
        <v>0</v>
      </c>
      <c r="F4975" s="120">
        <f t="shared" si="239"/>
        <v>16636.199999999997</v>
      </c>
      <c r="G4975" s="94">
        <f t="shared" si="240"/>
        <v>1330.8959999999997</v>
      </c>
      <c r="H4975" s="94">
        <f t="shared" si="241"/>
        <v>2661.7919999999995</v>
      </c>
      <c r="I4975" s="7" t="s">
        <v>17519</v>
      </c>
      <c r="J4975" s="7" t="s">
        <v>2</v>
      </c>
    </row>
    <row r="4976" spans="1:10" customFormat="1" x14ac:dyDescent="0.3">
      <c r="A4976" s="7" t="s">
        <v>4393</v>
      </c>
      <c r="B4976" s="7" t="s">
        <v>4394</v>
      </c>
      <c r="C4976" s="33">
        <v>0</v>
      </c>
      <c r="D4976" s="52">
        <v>16361.31</v>
      </c>
      <c r="E4976" s="70">
        <v>0</v>
      </c>
      <c r="F4976" s="120">
        <f t="shared" si="239"/>
        <v>20451.637500000001</v>
      </c>
      <c r="G4976" s="94">
        <f t="shared" si="240"/>
        <v>1636.1310000000003</v>
      </c>
      <c r="H4976" s="94">
        <f t="shared" si="241"/>
        <v>3272.2620000000006</v>
      </c>
      <c r="I4976" s="7" t="s">
        <v>17519</v>
      </c>
      <c r="J4976" s="7" t="s">
        <v>2</v>
      </c>
    </row>
    <row r="4977" spans="1:10" customFormat="1" x14ac:dyDescent="0.3">
      <c r="A4977" s="7" t="s">
        <v>4395</v>
      </c>
      <c r="B4977" s="7" t="s">
        <v>4396</v>
      </c>
      <c r="C4977" s="33">
        <v>0</v>
      </c>
      <c r="D4977" s="52">
        <v>66.67</v>
      </c>
      <c r="E4977" s="70">
        <v>0</v>
      </c>
      <c r="F4977" s="120">
        <f t="shared" si="239"/>
        <v>83.337500000000006</v>
      </c>
      <c r="G4977" s="94">
        <f t="shared" si="240"/>
        <v>6.6670000000000007</v>
      </c>
      <c r="H4977" s="94">
        <f t="shared" si="241"/>
        <v>13.334000000000001</v>
      </c>
      <c r="I4977" s="7" t="s">
        <v>17519</v>
      </c>
      <c r="J4977" s="7" t="s">
        <v>947</v>
      </c>
    </row>
    <row r="4978" spans="1:10" customFormat="1" x14ac:dyDescent="0.3">
      <c r="A4978" s="7" t="s">
        <v>4397</v>
      </c>
      <c r="B4978" s="7" t="s">
        <v>4398</v>
      </c>
      <c r="C4978" s="33">
        <v>0</v>
      </c>
      <c r="D4978" s="52">
        <v>2588.25</v>
      </c>
      <c r="E4978" s="70">
        <v>0</v>
      </c>
      <c r="F4978" s="120">
        <f t="shared" si="239"/>
        <v>3235.3125</v>
      </c>
      <c r="G4978" s="94">
        <f t="shared" si="240"/>
        <v>258.82499999999999</v>
      </c>
      <c r="H4978" s="94">
        <f t="shared" si="241"/>
        <v>517.65</v>
      </c>
      <c r="I4978" s="7" t="s">
        <v>17519</v>
      </c>
      <c r="J4978" s="7" t="s">
        <v>26</v>
      </c>
    </row>
    <row r="4979" spans="1:10" customFormat="1" x14ac:dyDescent="0.3">
      <c r="A4979" s="7" t="s">
        <v>1888</v>
      </c>
      <c r="B4979" s="7" t="s">
        <v>4399</v>
      </c>
      <c r="C4979" s="33">
        <v>15525.93</v>
      </c>
      <c r="D4979" s="52">
        <v>15525.93</v>
      </c>
      <c r="E4979" s="70">
        <v>15525.93</v>
      </c>
      <c r="F4979" s="120">
        <f t="shared" si="239"/>
        <v>19407.412499999999</v>
      </c>
      <c r="G4979" s="94">
        <f t="shared" si="240"/>
        <v>1552.5929999999998</v>
      </c>
      <c r="H4979" s="94">
        <f t="shared" si="241"/>
        <v>3105.1859999999997</v>
      </c>
      <c r="I4979" s="7" t="s">
        <v>17519</v>
      </c>
      <c r="J4979" s="7" t="s">
        <v>2</v>
      </c>
    </row>
    <row r="4980" spans="1:10" customFormat="1" x14ac:dyDescent="0.3">
      <c r="A4980" s="7" t="s">
        <v>1890</v>
      </c>
      <c r="B4980" s="7" t="s">
        <v>4400</v>
      </c>
      <c r="C4980" s="33">
        <v>14080.08</v>
      </c>
      <c r="D4980" s="52">
        <v>14277.62</v>
      </c>
      <c r="E4980" s="70">
        <v>14616</v>
      </c>
      <c r="F4980" s="120">
        <f t="shared" si="239"/>
        <v>18270</v>
      </c>
      <c r="G4980" s="94">
        <f t="shared" si="240"/>
        <v>1461.6000000000001</v>
      </c>
      <c r="H4980" s="94">
        <f t="shared" si="241"/>
        <v>2923.2000000000003</v>
      </c>
      <c r="I4980" s="7" t="s">
        <v>17519</v>
      </c>
      <c r="J4980" s="7" t="s">
        <v>26</v>
      </c>
    </row>
    <row r="4981" spans="1:10" customFormat="1" x14ac:dyDescent="0.3">
      <c r="A4981" s="7" t="s">
        <v>4401</v>
      </c>
      <c r="B4981" s="7" t="s">
        <v>4402</v>
      </c>
      <c r="C4981" s="33">
        <v>0</v>
      </c>
      <c r="D4981" s="52">
        <v>17490</v>
      </c>
      <c r="E4981" s="70">
        <v>0</v>
      </c>
      <c r="F4981" s="120">
        <f t="shared" si="239"/>
        <v>21862.5</v>
      </c>
      <c r="G4981" s="94">
        <f t="shared" si="240"/>
        <v>1749</v>
      </c>
      <c r="H4981" s="94">
        <f t="shared" si="241"/>
        <v>3498</v>
      </c>
      <c r="I4981" s="7" t="s">
        <v>17519</v>
      </c>
      <c r="J4981" s="7" t="s">
        <v>26</v>
      </c>
    </row>
    <row r="4982" spans="1:10" customFormat="1" x14ac:dyDescent="0.3">
      <c r="A4982" s="7" t="s">
        <v>1892</v>
      </c>
      <c r="B4982" s="7" t="s">
        <v>4403</v>
      </c>
      <c r="C4982" s="33">
        <v>15724.66</v>
      </c>
      <c r="D4982" s="52">
        <v>15724.66</v>
      </c>
      <c r="E4982" s="70">
        <v>31808.7</v>
      </c>
      <c r="F4982" s="120">
        <f t="shared" si="239"/>
        <v>39760.875</v>
      </c>
      <c r="G4982" s="94">
        <f t="shared" si="240"/>
        <v>3180.8700000000003</v>
      </c>
      <c r="H4982" s="94">
        <f t="shared" si="241"/>
        <v>6361.7400000000007</v>
      </c>
      <c r="I4982" s="7" t="s">
        <v>17519</v>
      </c>
      <c r="J4982" s="7" t="s">
        <v>272</v>
      </c>
    </row>
    <row r="4983" spans="1:10" customFormat="1" x14ac:dyDescent="0.3">
      <c r="A4983" s="7" t="s">
        <v>1894</v>
      </c>
      <c r="B4983" s="7" t="s">
        <v>4404</v>
      </c>
      <c r="C4983" s="33">
        <v>11128.88</v>
      </c>
      <c r="D4983" s="52">
        <v>15791.3</v>
      </c>
      <c r="E4983" s="70">
        <v>11170.53</v>
      </c>
      <c r="F4983" s="120">
        <f t="shared" si="239"/>
        <v>13963.1625</v>
      </c>
      <c r="G4983" s="94">
        <f t="shared" si="240"/>
        <v>1117.0530000000001</v>
      </c>
      <c r="H4983" s="94">
        <f t="shared" si="241"/>
        <v>2234.1060000000002</v>
      </c>
      <c r="I4983" s="7" t="s">
        <v>17519</v>
      </c>
      <c r="J4983" s="7" t="s">
        <v>2</v>
      </c>
    </row>
    <row r="4984" spans="1:10" customFormat="1" x14ac:dyDescent="0.3">
      <c r="A4984" s="7" t="s">
        <v>4405</v>
      </c>
      <c r="B4984" s="7" t="s">
        <v>4406</v>
      </c>
      <c r="C4984" s="33">
        <v>0</v>
      </c>
      <c r="D4984" s="52">
        <v>21490</v>
      </c>
      <c r="E4984" s="70">
        <v>0</v>
      </c>
      <c r="F4984" s="120">
        <f t="shared" si="239"/>
        <v>26862.5</v>
      </c>
      <c r="G4984" s="94">
        <f t="shared" si="240"/>
        <v>2149</v>
      </c>
      <c r="H4984" s="94">
        <f t="shared" si="241"/>
        <v>4298</v>
      </c>
      <c r="I4984" s="7" t="s">
        <v>17519</v>
      </c>
      <c r="J4984" s="7" t="s">
        <v>272</v>
      </c>
    </row>
    <row r="4985" spans="1:10" customFormat="1" x14ac:dyDescent="0.3">
      <c r="A4985" s="7" t="s">
        <v>4407</v>
      </c>
      <c r="B4985" s="7" t="s">
        <v>4408</v>
      </c>
      <c r="C4985" s="33">
        <v>0</v>
      </c>
      <c r="D4985" s="52">
        <v>2812.64</v>
      </c>
      <c r="E4985" s="70">
        <v>0</v>
      </c>
      <c r="F4985" s="120">
        <f t="shared" si="239"/>
        <v>3515.7999999999997</v>
      </c>
      <c r="G4985" s="94">
        <f t="shared" si="240"/>
        <v>281.26400000000001</v>
      </c>
      <c r="H4985" s="94">
        <f t="shared" si="241"/>
        <v>562.52800000000002</v>
      </c>
      <c r="I4985" s="7" t="s">
        <v>17519</v>
      </c>
      <c r="J4985" s="7" t="s">
        <v>272</v>
      </c>
    </row>
    <row r="4986" spans="1:10" customFormat="1" x14ac:dyDescent="0.3">
      <c r="A4986" s="7" t="s">
        <v>1896</v>
      </c>
      <c r="B4986" s="7" t="s">
        <v>4409</v>
      </c>
      <c r="C4986" s="33">
        <v>10350.81</v>
      </c>
      <c r="D4986" s="52">
        <v>10350.81</v>
      </c>
      <c r="E4986" s="70">
        <v>25974.13</v>
      </c>
      <c r="F4986" s="120">
        <f t="shared" si="239"/>
        <v>32467.662500000002</v>
      </c>
      <c r="G4986" s="94">
        <f t="shared" si="240"/>
        <v>2597.4130000000005</v>
      </c>
      <c r="H4986" s="94">
        <f t="shared" si="241"/>
        <v>5194.8260000000009</v>
      </c>
      <c r="I4986" s="7" t="s">
        <v>17519</v>
      </c>
      <c r="J4986" s="7" t="s">
        <v>2</v>
      </c>
    </row>
    <row r="4987" spans="1:10" customFormat="1" x14ac:dyDescent="0.3">
      <c r="A4987" s="7" t="s">
        <v>1898</v>
      </c>
      <c r="B4987" s="7" t="s">
        <v>4410</v>
      </c>
      <c r="C4987" s="33">
        <v>4476</v>
      </c>
      <c r="D4987" s="52">
        <v>4476</v>
      </c>
      <c r="E4987" s="70">
        <v>4476</v>
      </c>
      <c r="F4987" s="120">
        <f t="shared" si="239"/>
        <v>5595</v>
      </c>
      <c r="G4987" s="94">
        <f t="shared" si="240"/>
        <v>447.6</v>
      </c>
      <c r="H4987" s="94">
        <f t="shared" si="241"/>
        <v>895.2</v>
      </c>
      <c r="I4987" s="7" t="s">
        <v>17519</v>
      </c>
      <c r="J4987" s="7" t="s">
        <v>1182</v>
      </c>
    </row>
    <row r="4988" spans="1:10" customFormat="1" x14ac:dyDescent="0.3">
      <c r="A4988" s="7" t="s">
        <v>4411</v>
      </c>
      <c r="B4988" s="7" t="s">
        <v>4412</v>
      </c>
      <c r="C4988" s="33">
        <v>0</v>
      </c>
      <c r="D4988" s="52">
        <v>4700</v>
      </c>
      <c r="E4988" s="70">
        <v>0</v>
      </c>
      <c r="F4988" s="120">
        <f t="shared" si="239"/>
        <v>5875</v>
      </c>
      <c r="G4988" s="94">
        <f t="shared" si="240"/>
        <v>470</v>
      </c>
      <c r="H4988" s="94">
        <f t="shared" si="241"/>
        <v>940</v>
      </c>
      <c r="I4988" s="7" t="s">
        <v>17519</v>
      </c>
      <c r="J4988" s="7" t="s">
        <v>1182</v>
      </c>
    </row>
    <row r="4989" spans="1:10" customFormat="1" x14ac:dyDescent="0.3">
      <c r="A4989" s="7" t="s">
        <v>1900</v>
      </c>
      <c r="B4989" s="7" t="s">
        <v>4413</v>
      </c>
      <c r="C4989" s="33">
        <v>15190.35</v>
      </c>
      <c r="D4989" s="52">
        <v>19818.259999999998</v>
      </c>
      <c r="E4989" s="70">
        <v>36254.54</v>
      </c>
      <c r="F4989" s="120">
        <f t="shared" si="239"/>
        <v>45318.175000000003</v>
      </c>
      <c r="G4989" s="94">
        <f t="shared" si="240"/>
        <v>3625.4540000000002</v>
      </c>
      <c r="H4989" s="94">
        <f t="shared" si="241"/>
        <v>7250.9080000000004</v>
      </c>
      <c r="I4989" s="7" t="s">
        <v>17519</v>
      </c>
      <c r="J4989" s="7" t="s">
        <v>2</v>
      </c>
    </row>
    <row r="4990" spans="1:10" customFormat="1" x14ac:dyDescent="0.3">
      <c r="A4990" s="7" t="s">
        <v>1902</v>
      </c>
      <c r="B4990" s="7" t="s">
        <v>4414</v>
      </c>
      <c r="C4990" s="33">
        <v>8938.09</v>
      </c>
      <c r="D4990" s="52">
        <v>10710</v>
      </c>
      <c r="E4990" s="70">
        <v>10591</v>
      </c>
      <c r="F4990" s="120">
        <f t="shared" si="239"/>
        <v>13238.75</v>
      </c>
      <c r="G4990" s="94">
        <f t="shared" si="240"/>
        <v>1059.1000000000001</v>
      </c>
      <c r="H4990" s="94">
        <f t="shared" si="241"/>
        <v>2118.2000000000003</v>
      </c>
      <c r="I4990" s="7" t="s">
        <v>17519</v>
      </c>
      <c r="J4990" s="7" t="s">
        <v>2</v>
      </c>
    </row>
    <row r="4991" spans="1:10" customFormat="1" x14ac:dyDescent="0.3">
      <c r="A4991" s="7" t="s">
        <v>1806</v>
      </c>
      <c r="B4991" s="7" t="s">
        <v>4415</v>
      </c>
      <c r="C4991" s="33">
        <v>3434.34</v>
      </c>
      <c r="D4991" s="52">
        <v>2380</v>
      </c>
      <c r="E4991" s="70">
        <v>2027</v>
      </c>
      <c r="F4991" s="120">
        <f t="shared" si="239"/>
        <v>2533.75</v>
      </c>
      <c r="G4991" s="94">
        <f t="shared" si="240"/>
        <v>202.70000000000002</v>
      </c>
      <c r="H4991" s="94">
        <f t="shared" si="241"/>
        <v>405.40000000000003</v>
      </c>
      <c r="I4991" s="7" t="s">
        <v>17519</v>
      </c>
      <c r="J4991" s="7" t="s">
        <v>2</v>
      </c>
    </row>
    <row r="4992" spans="1:10" customFormat="1" x14ac:dyDescent="0.3">
      <c r="A4992" s="7" t="s">
        <v>4416</v>
      </c>
      <c r="B4992" s="7" t="s">
        <v>4417</v>
      </c>
      <c r="C4992" s="33">
        <v>0</v>
      </c>
      <c r="D4992" s="52">
        <v>9452.19</v>
      </c>
      <c r="E4992" s="70">
        <v>0</v>
      </c>
      <c r="F4992" s="120">
        <f t="shared" si="239"/>
        <v>11815.237500000001</v>
      </c>
      <c r="G4992" s="94">
        <f t="shared" si="240"/>
        <v>945.21900000000005</v>
      </c>
      <c r="H4992" s="94">
        <f t="shared" si="241"/>
        <v>1890.4380000000001</v>
      </c>
      <c r="I4992" s="7" t="s">
        <v>17519</v>
      </c>
      <c r="J4992" s="7" t="s">
        <v>2</v>
      </c>
    </row>
    <row r="4993" spans="1:10" customFormat="1" x14ac:dyDescent="0.3">
      <c r="A4993" s="7" t="s">
        <v>4418</v>
      </c>
      <c r="B4993" s="7" t="s">
        <v>4419</v>
      </c>
      <c r="C4993" s="33">
        <v>0</v>
      </c>
      <c r="D4993" s="52">
        <v>1166.2</v>
      </c>
      <c r="E4993" s="70">
        <v>714</v>
      </c>
      <c r="F4993" s="120">
        <f t="shared" si="239"/>
        <v>892.5</v>
      </c>
      <c r="G4993" s="94">
        <f t="shared" si="240"/>
        <v>71.400000000000006</v>
      </c>
      <c r="H4993" s="94">
        <f t="shared" si="241"/>
        <v>142.80000000000001</v>
      </c>
      <c r="I4993" s="7" t="s">
        <v>17519</v>
      </c>
      <c r="J4993" s="7" t="s">
        <v>947</v>
      </c>
    </row>
    <row r="4994" spans="1:10" customFormat="1" x14ac:dyDescent="0.3">
      <c r="A4994" s="7" t="s">
        <v>4420</v>
      </c>
      <c r="B4994" s="7" t="s">
        <v>4421</v>
      </c>
      <c r="C4994" s="33">
        <v>0</v>
      </c>
      <c r="D4994" s="52">
        <v>1306.9000000000001</v>
      </c>
      <c r="E4994" s="70">
        <v>39206.93</v>
      </c>
      <c r="F4994" s="120">
        <f t="shared" si="239"/>
        <v>49008.662499999999</v>
      </c>
      <c r="G4994" s="94">
        <f t="shared" si="240"/>
        <v>3920.6930000000002</v>
      </c>
      <c r="H4994" s="94">
        <f t="shared" si="241"/>
        <v>7841.3860000000004</v>
      </c>
      <c r="I4994" s="7" t="s">
        <v>17519</v>
      </c>
      <c r="J4994" s="7" t="s">
        <v>711</v>
      </c>
    </row>
    <row r="4995" spans="1:10" customFormat="1" x14ac:dyDescent="0.3">
      <c r="A4995" s="7" t="s">
        <v>1905</v>
      </c>
      <c r="B4995" s="7" t="s">
        <v>4422</v>
      </c>
      <c r="C4995" s="33">
        <v>0</v>
      </c>
      <c r="D4995" s="52">
        <v>6247.5</v>
      </c>
      <c r="E4995" s="70">
        <v>11047.96</v>
      </c>
      <c r="F4995" s="120">
        <f t="shared" si="239"/>
        <v>13809.949999999999</v>
      </c>
      <c r="G4995" s="94">
        <f t="shared" si="240"/>
        <v>1104.796</v>
      </c>
      <c r="H4995" s="94">
        <f t="shared" si="241"/>
        <v>2209.5920000000001</v>
      </c>
      <c r="I4995" s="7" t="s">
        <v>17519</v>
      </c>
      <c r="J4995" s="7" t="s">
        <v>272</v>
      </c>
    </row>
    <row r="4996" spans="1:10" customFormat="1" x14ac:dyDescent="0.3">
      <c r="A4996" s="7" t="s">
        <v>4423</v>
      </c>
      <c r="B4996" s="7" t="s">
        <v>4424</v>
      </c>
      <c r="C4996" s="33">
        <v>0</v>
      </c>
      <c r="D4996" s="52">
        <v>7017.43</v>
      </c>
      <c r="E4996" s="70">
        <v>7017.43</v>
      </c>
      <c r="F4996" s="120">
        <f t="shared" si="239"/>
        <v>8771.7875000000004</v>
      </c>
      <c r="G4996" s="94">
        <f t="shared" si="240"/>
        <v>701.74300000000005</v>
      </c>
      <c r="H4996" s="94">
        <f t="shared" si="241"/>
        <v>1403.4860000000001</v>
      </c>
      <c r="I4996" s="7" t="s">
        <v>17519</v>
      </c>
      <c r="J4996" s="7" t="s">
        <v>2</v>
      </c>
    </row>
    <row r="4997" spans="1:10" customFormat="1" x14ac:dyDescent="0.3">
      <c r="A4997" s="7" t="s">
        <v>4425</v>
      </c>
      <c r="B4997" s="7" t="s">
        <v>4426</v>
      </c>
      <c r="C4997" s="33">
        <v>0</v>
      </c>
      <c r="D4997" s="52">
        <v>6360.55</v>
      </c>
      <c r="E4997" s="70">
        <v>6360.55</v>
      </c>
      <c r="F4997" s="120">
        <f t="shared" si="239"/>
        <v>7950.6875</v>
      </c>
      <c r="G4997" s="94">
        <f t="shared" si="240"/>
        <v>636.05500000000006</v>
      </c>
      <c r="H4997" s="94">
        <f t="shared" si="241"/>
        <v>1272.1100000000001</v>
      </c>
      <c r="I4997" s="7" t="s">
        <v>17519</v>
      </c>
      <c r="J4997" s="7" t="s">
        <v>272</v>
      </c>
    </row>
    <row r="4998" spans="1:10" customFormat="1" x14ac:dyDescent="0.3">
      <c r="A4998" s="7" t="s">
        <v>4427</v>
      </c>
      <c r="B4998" s="7" t="s">
        <v>4428</v>
      </c>
      <c r="C4998" s="33">
        <v>0</v>
      </c>
      <c r="D4998" s="52">
        <v>21765</v>
      </c>
      <c r="E4998" s="70">
        <v>11552.52</v>
      </c>
      <c r="F4998" s="120">
        <f t="shared" si="239"/>
        <v>14440.650000000001</v>
      </c>
      <c r="G4998" s="94">
        <f t="shared" si="240"/>
        <v>1155.2520000000002</v>
      </c>
      <c r="H4998" s="94">
        <f t="shared" si="241"/>
        <v>2310.5040000000004</v>
      </c>
      <c r="I4998" s="7" t="s">
        <v>17519</v>
      </c>
      <c r="J4998" s="7" t="s">
        <v>272</v>
      </c>
    </row>
    <row r="4999" spans="1:10" customFormat="1" x14ac:dyDescent="0.3">
      <c r="A4999" s="7" t="s">
        <v>1906</v>
      </c>
      <c r="B4999" s="7" t="s">
        <v>4429</v>
      </c>
      <c r="C4999" s="33">
        <v>4479</v>
      </c>
      <c r="D4999" s="52">
        <v>4479</v>
      </c>
      <c r="E4999" s="70">
        <v>4479</v>
      </c>
      <c r="F4999" s="120">
        <f t="shared" si="239"/>
        <v>5598.75</v>
      </c>
      <c r="G4999" s="94">
        <f t="shared" si="240"/>
        <v>447.90000000000003</v>
      </c>
      <c r="H4999" s="94">
        <f t="shared" si="241"/>
        <v>895.80000000000007</v>
      </c>
      <c r="I4999" s="7" t="s">
        <v>17519</v>
      </c>
      <c r="J4999" s="7" t="s">
        <v>26</v>
      </c>
    </row>
    <row r="5000" spans="1:10" customFormat="1" x14ac:dyDescent="0.3">
      <c r="A5000" s="7" t="s">
        <v>1908</v>
      </c>
      <c r="B5000" s="7" t="s">
        <v>4430</v>
      </c>
      <c r="C5000" s="33">
        <v>11580</v>
      </c>
      <c r="D5000" s="52">
        <v>11580</v>
      </c>
      <c r="E5000" s="70">
        <v>15392.65</v>
      </c>
      <c r="F5000" s="120">
        <f t="shared" si="239"/>
        <v>19240.8125</v>
      </c>
      <c r="G5000" s="94">
        <f t="shared" si="240"/>
        <v>1539.2650000000001</v>
      </c>
      <c r="H5000" s="94">
        <f t="shared" si="241"/>
        <v>3078.53</v>
      </c>
      <c r="I5000" s="7" t="s">
        <v>17519</v>
      </c>
      <c r="J5000" s="7" t="s">
        <v>272</v>
      </c>
    </row>
    <row r="5001" spans="1:10" customFormat="1" x14ac:dyDescent="0.3">
      <c r="A5001" s="7" t="s">
        <v>4431</v>
      </c>
      <c r="B5001" s="7" t="s">
        <v>4432</v>
      </c>
      <c r="C5001" s="33">
        <v>0</v>
      </c>
      <c r="D5001" s="52">
        <v>47005</v>
      </c>
      <c r="E5001" s="70">
        <v>0</v>
      </c>
      <c r="F5001" s="120">
        <f t="shared" si="239"/>
        <v>58756.25</v>
      </c>
      <c r="G5001" s="94">
        <f t="shared" si="240"/>
        <v>4700.5</v>
      </c>
      <c r="H5001" s="94">
        <f t="shared" si="241"/>
        <v>9401</v>
      </c>
      <c r="I5001" s="7" t="s">
        <v>17519</v>
      </c>
      <c r="J5001" s="7" t="s">
        <v>2</v>
      </c>
    </row>
    <row r="5002" spans="1:10" customFormat="1" x14ac:dyDescent="0.3">
      <c r="A5002" s="7" t="s">
        <v>4433</v>
      </c>
      <c r="B5002" s="7" t="s">
        <v>4434</v>
      </c>
      <c r="C5002" s="33">
        <v>0</v>
      </c>
      <c r="D5002" s="52">
        <v>16390</v>
      </c>
      <c r="E5002" s="70">
        <v>0</v>
      </c>
      <c r="F5002" s="120">
        <f t="shared" si="239"/>
        <v>20487.5</v>
      </c>
      <c r="G5002" s="94">
        <f t="shared" si="240"/>
        <v>1639</v>
      </c>
      <c r="H5002" s="94">
        <f t="shared" si="241"/>
        <v>3278</v>
      </c>
      <c r="I5002" s="7" t="s">
        <v>17519</v>
      </c>
      <c r="J5002" s="7" t="s">
        <v>272</v>
      </c>
    </row>
    <row r="5003" spans="1:10" customFormat="1" x14ac:dyDescent="0.3">
      <c r="A5003" s="7" t="s">
        <v>4435</v>
      </c>
      <c r="B5003" s="7" t="s">
        <v>4436</v>
      </c>
      <c r="C5003" s="33">
        <v>0</v>
      </c>
      <c r="D5003" s="52">
        <v>350</v>
      </c>
      <c r="E5003" s="70">
        <v>0</v>
      </c>
      <c r="F5003" s="120">
        <f t="shared" si="239"/>
        <v>437.5</v>
      </c>
      <c r="G5003" s="94">
        <f t="shared" si="240"/>
        <v>35</v>
      </c>
      <c r="H5003" s="94">
        <f t="shared" si="241"/>
        <v>70</v>
      </c>
      <c r="I5003" s="7" t="s">
        <v>17519</v>
      </c>
      <c r="J5003" s="7" t="s">
        <v>711</v>
      </c>
    </row>
    <row r="5004" spans="1:10" customFormat="1" x14ac:dyDescent="0.3">
      <c r="A5004" s="7" t="s">
        <v>4437</v>
      </c>
      <c r="B5004" s="7" t="s">
        <v>4438</v>
      </c>
      <c r="C5004" s="33">
        <v>0</v>
      </c>
      <c r="D5004" s="52">
        <v>7990</v>
      </c>
      <c r="E5004" s="70">
        <v>0</v>
      </c>
      <c r="F5004" s="120">
        <f t="shared" si="239"/>
        <v>9987.5</v>
      </c>
      <c r="G5004" s="94">
        <f t="shared" si="240"/>
        <v>799</v>
      </c>
      <c r="H5004" s="94">
        <f t="shared" si="241"/>
        <v>1598</v>
      </c>
      <c r="I5004" s="7" t="s">
        <v>17519</v>
      </c>
      <c r="J5004" s="7" t="s">
        <v>272</v>
      </c>
    </row>
    <row r="5005" spans="1:10" customFormat="1" x14ac:dyDescent="0.3">
      <c r="A5005" s="7" t="s">
        <v>4439</v>
      </c>
      <c r="B5005" s="7" t="s">
        <v>4440</v>
      </c>
      <c r="C5005" s="33">
        <v>0</v>
      </c>
      <c r="D5005" s="52">
        <v>3034.5</v>
      </c>
      <c r="E5005" s="70">
        <v>0</v>
      </c>
      <c r="F5005" s="120">
        <f t="shared" si="239"/>
        <v>3793.125</v>
      </c>
      <c r="G5005" s="94">
        <f t="shared" si="240"/>
        <v>303.45</v>
      </c>
      <c r="H5005" s="94">
        <f t="shared" si="241"/>
        <v>606.9</v>
      </c>
      <c r="I5005" s="7" t="s">
        <v>17519</v>
      </c>
      <c r="J5005" s="7" t="s">
        <v>272</v>
      </c>
    </row>
    <row r="5006" spans="1:10" customFormat="1" x14ac:dyDescent="0.3">
      <c r="A5006" s="7" t="s">
        <v>4441</v>
      </c>
      <c r="B5006" s="7" t="s">
        <v>4442</v>
      </c>
      <c r="C5006" s="33">
        <v>0</v>
      </c>
      <c r="D5006" s="52">
        <v>3201.1</v>
      </c>
      <c r="E5006" s="70">
        <v>0</v>
      </c>
      <c r="F5006" s="120">
        <f t="shared" si="239"/>
        <v>4001.375</v>
      </c>
      <c r="G5006" s="94">
        <f t="shared" si="240"/>
        <v>320.11</v>
      </c>
      <c r="H5006" s="94">
        <f t="shared" si="241"/>
        <v>640.22</v>
      </c>
      <c r="I5006" s="7" t="s">
        <v>17519</v>
      </c>
      <c r="J5006" s="7" t="s">
        <v>272</v>
      </c>
    </row>
    <row r="5007" spans="1:10" customFormat="1" x14ac:dyDescent="0.3">
      <c r="A5007" s="7" t="s">
        <v>4443</v>
      </c>
      <c r="B5007" s="7" t="s">
        <v>4444</v>
      </c>
      <c r="C5007" s="33">
        <v>0</v>
      </c>
      <c r="D5007" s="52">
        <v>3201.1</v>
      </c>
      <c r="E5007" s="70">
        <v>0</v>
      </c>
      <c r="F5007" s="120">
        <f t="shared" si="239"/>
        <v>4001.375</v>
      </c>
      <c r="G5007" s="94">
        <f t="shared" si="240"/>
        <v>320.11</v>
      </c>
      <c r="H5007" s="94">
        <f t="shared" si="241"/>
        <v>640.22</v>
      </c>
      <c r="I5007" s="7" t="s">
        <v>17519</v>
      </c>
      <c r="J5007" s="7" t="s">
        <v>272</v>
      </c>
    </row>
    <row r="5008" spans="1:10" customFormat="1" x14ac:dyDescent="0.3">
      <c r="A5008" s="7" t="s">
        <v>4445</v>
      </c>
      <c r="B5008" s="7" t="s">
        <v>4446</v>
      </c>
      <c r="C5008" s="33">
        <v>0</v>
      </c>
      <c r="D5008" s="52">
        <v>3313.32</v>
      </c>
      <c r="E5008" s="70">
        <v>0</v>
      </c>
      <c r="F5008" s="120">
        <f t="shared" si="239"/>
        <v>4141.6500000000005</v>
      </c>
      <c r="G5008" s="94">
        <f t="shared" si="240"/>
        <v>331.33200000000011</v>
      </c>
      <c r="H5008" s="94">
        <f t="shared" si="241"/>
        <v>662.66400000000021</v>
      </c>
      <c r="I5008" s="7" t="s">
        <v>17519</v>
      </c>
      <c r="J5008" s="7" t="s">
        <v>711</v>
      </c>
    </row>
    <row r="5009" spans="1:10" customFormat="1" x14ac:dyDescent="0.3">
      <c r="A5009" s="7" t="s">
        <v>4447</v>
      </c>
      <c r="B5009" s="7" t="s">
        <v>4448</v>
      </c>
      <c r="C5009" s="33">
        <v>0</v>
      </c>
      <c r="D5009" s="52">
        <v>8597.75</v>
      </c>
      <c r="E5009" s="70">
        <v>0</v>
      </c>
      <c r="F5009" s="120">
        <f t="shared" si="239"/>
        <v>10747.1875</v>
      </c>
      <c r="G5009" s="94">
        <f t="shared" si="240"/>
        <v>859.77500000000009</v>
      </c>
      <c r="H5009" s="94">
        <f t="shared" si="241"/>
        <v>1719.5500000000002</v>
      </c>
      <c r="I5009" s="7" t="s">
        <v>17519</v>
      </c>
      <c r="J5009" s="7" t="s">
        <v>1433</v>
      </c>
    </row>
    <row r="5010" spans="1:10" customFormat="1" x14ac:dyDescent="0.3">
      <c r="A5010" s="7" t="s">
        <v>4449</v>
      </c>
      <c r="B5010" s="7" t="s">
        <v>4450</v>
      </c>
      <c r="C5010" s="33">
        <v>0</v>
      </c>
      <c r="D5010" s="52">
        <v>198.44</v>
      </c>
      <c r="E5010" s="70">
        <v>0</v>
      </c>
      <c r="F5010" s="120">
        <f t="shared" si="239"/>
        <v>248.05</v>
      </c>
      <c r="G5010" s="94">
        <f t="shared" si="240"/>
        <v>19.844000000000001</v>
      </c>
      <c r="H5010" s="94">
        <f t="shared" si="241"/>
        <v>39.688000000000002</v>
      </c>
      <c r="I5010" s="7" t="s">
        <v>17519</v>
      </c>
      <c r="J5010" s="7" t="s">
        <v>272</v>
      </c>
    </row>
    <row r="5011" spans="1:10" customFormat="1" x14ac:dyDescent="0.3">
      <c r="A5011" s="7" t="s">
        <v>1910</v>
      </c>
      <c r="B5011" s="7" t="s">
        <v>4451</v>
      </c>
      <c r="C5011" s="33">
        <v>5497.8</v>
      </c>
      <c r="D5011" s="52">
        <v>5497.8</v>
      </c>
      <c r="E5011" s="70">
        <v>5497.8</v>
      </c>
      <c r="F5011" s="120">
        <f t="shared" si="239"/>
        <v>6872.25</v>
      </c>
      <c r="G5011" s="94">
        <f t="shared" si="240"/>
        <v>549.78000000000009</v>
      </c>
      <c r="H5011" s="94">
        <f t="shared" si="241"/>
        <v>1099.5600000000002</v>
      </c>
      <c r="I5011" s="7" t="s">
        <v>17519</v>
      </c>
      <c r="J5011" s="7" t="s">
        <v>2</v>
      </c>
    </row>
    <row r="5012" spans="1:10" customFormat="1" x14ac:dyDescent="0.3">
      <c r="A5012" s="7" t="s">
        <v>4452</v>
      </c>
      <c r="B5012" s="7" t="s">
        <v>4453</v>
      </c>
      <c r="C5012" s="33">
        <v>0</v>
      </c>
      <c r="D5012" s="52">
        <v>12906.74</v>
      </c>
      <c r="E5012" s="70">
        <v>24259.34</v>
      </c>
      <c r="F5012" s="120">
        <f t="shared" si="239"/>
        <v>30324.174999999999</v>
      </c>
      <c r="G5012" s="94">
        <f t="shared" si="240"/>
        <v>2425.9340000000002</v>
      </c>
      <c r="H5012" s="94">
        <f t="shared" si="241"/>
        <v>4851.8680000000004</v>
      </c>
      <c r="I5012" s="7" t="s">
        <v>17519</v>
      </c>
      <c r="J5012" s="7" t="s">
        <v>2</v>
      </c>
    </row>
    <row r="5013" spans="1:10" customFormat="1" x14ac:dyDescent="0.3">
      <c r="A5013" s="7" t="s">
        <v>1912</v>
      </c>
      <c r="B5013" s="7" t="s">
        <v>4454</v>
      </c>
      <c r="C5013" s="33">
        <v>7281.31</v>
      </c>
      <c r="D5013" s="52">
        <v>7281.31</v>
      </c>
      <c r="E5013" s="70">
        <v>6140.4</v>
      </c>
      <c r="F5013" s="120">
        <f t="shared" si="239"/>
        <v>7675.5</v>
      </c>
      <c r="G5013" s="94">
        <f t="shared" si="240"/>
        <v>614.04</v>
      </c>
      <c r="H5013" s="94">
        <f t="shared" si="241"/>
        <v>1228.08</v>
      </c>
      <c r="I5013" s="7" t="s">
        <v>17519</v>
      </c>
      <c r="J5013" s="7" t="s">
        <v>2</v>
      </c>
    </row>
    <row r="5014" spans="1:10" customFormat="1" x14ac:dyDescent="0.3">
      <c r="A5014" s="5" t="s">
        <v>1914</v>
      </c>
      <c r="B5014" s="5" t="s">
        <v>1915</v>
      </c>
      <c r="C5014" s="29">
        <v>0</v>
      </c>
      <c r="D5014" s="57">
        <v>31666</v>
      </c>
      <c r="E5014" s="70">
        <v>31665.9</v>
      </c>
      <c r="F5014" s="120">
        <f t="shared" si="239"/>
        <v>39582.375</v>
      </c>
      <c r="G5014" s="94">
        <f t="shared" si="240"/>
        <v>3166.59</v>
      </c>
      <c r="H5014" s="94">
        <f t="shared" si="241"/>
        <v>6333.18</v>
      </c>
      <c r="I5014" s="7" t="s">
        <v>17519</v>
      </c>
      <c r="J5014" s="7" t="s">
        <v>2</v>
      </c>
    </row>
    <row r="5015" spans="1:10" customFormat="1" x14ac:dyDescent="0.3">
      <c r="A5015" s="5" t="s">
        <v>1916</v>
      </c>
      <c r="B5015" s="5" t="s">
        <v>1917</v>
      </c>
      <c r="C5015" s="29">
        <v>0</v>
      </c>
      <c r="D5015" s="57">
        <v>13979</v>
      </c>
      <c r="E5015" s="70">
        <v>13979</v>
      </c>
      <c r="F5015" s="120">
        <f t="shared" si="239"/>
        <v>17473.75</v>
      </c>
      <c r="G5015" s="94">
        <f t="shared" si="240"/>
        <v>1397.9</v>
      </c>
      <c r="H5015" s="94">
        <f t="shared" si="241"/>
        <v>2795.8</v>
      </c>
      <c r="I5015" s="7" t="s">
        <v>17519</v>
      </c>
      <c r="J5015" s="7" t="s">
        <v>26</v>
      </c>
    </row>
    <row r="5016" spans="1:10" customFormat="1" x14ac:dyDescent="0.3">
      <c r="A5016" s="5" t="s">
        <v>1918</v>
      </c>
      <c r="B5016" s="5" t="s">
        <v>1919</v>
      </c>
      <c r="C5016" s="30">
        <v>0</v>
      </c>
      <c r="D5016" s="60">
        <v>14990</v>
      </c>
      <c r="E5016" s="70">
        <v>14989.54</v>
      </c>
      <c r="F5016" s="120">
        <f t="shared" si="239"/>
        <v>18736.925000000003</v>
      </c>
      <c r="G5016" s="94">
        <f t="shared" si="240"/>
        <v>1498.9540000000004</v>
      </c>
      <c r="H5016" s="94">
        <f t="shared" si="241"/>
        <v>2997.9080000000008</v>
      </c>
      <c r="I5016" s="7" t="s">
        <v>17519</v>
      </c>
      <c r="J5016" s="7" t="s">
        <v>272</v>
      </c>
    </row>
    <row r="5017" spans="1:10" customFormat="1" x14ac:dyDescent="0.3">
      <c r="A5017" s="5" t="s">
        <v>1920</v>
      </c>
      <c r="B5017" s="5" t="s">
        <v>1921</v>
      </c>
      <c r="C5017" s="29">
        <v>0</v>
      </c>
      <c r="D5017" s="57">
        <v>18311</v>
      </c>
      <c r="E5017" s="70">
        <v>18596.13</v>
      </c>
      <c r="F5017" s="120">
        <f t="shared" si="239"/>
        <v>23245.162500000002</v>
      </c>
      <c r="G5017" s="94">
        <f t="shared" si="240"/>
        <v>1859.6130000000003</v>
      </c>
      <c r="H5017" s="94">
        <f t="shared" si="241"/>
        <v>3719.2260000000006</v>
      </c>
      <c r="I5017" s="7" t="s">
        <v>17519</v>
      </c>
      <c r="J5017" s="7" t="s">
        <v>2</v>
      </c>
    </row>
    <row r="5018" spans="1:10" customFormat="1" x14ac:dyDescent="0.3">
      <c r="A5018" s="5" t="s">
        <v>1922</v>
      </c>
      <c r="B5018" s="5" t="s">
        <v>1923</v>
      </c>
      <c r="C5018" s="29">
        <v>0</v>
      </c>
      <c r="D5018" s="57">
        <v>399</v>
      </c>
      <c r="E5018" s="70">
        <v>399.27</v>
      </c>
      <c r="F5018" s="120">
        <f t="shared" si="239"/>
        <v>499.08749999999998</v>
      </c>
      <c r="G5018" s="94">
        <f t="shared" si="240"/>
        <v>39.927</v>
      </c>
      <c r="H5018" s="94">
        <f t="shared" si="241"/>
        <v>79.853999999999999</v>
      </c>
      <c r="I5018" s="7" t="s">
        <v>17519</v>
      </c>
      <c r="J5018" s="7" t="s">
        <v>1109</v>
      </c>
    </row>
    <row r="5019" spans="1:10" customFormat="1" x14ac:dyDescent="0.3">
      <c r="A5019" s="5" t="s">
        <v>1924</v>
      </c>
      <c r="B5019" s="5" t="s">
        <v>1925</v>
      </c>
      <c r="C5019" s="29">
        <v>0</v>
      </c>
      <c r="D5019" s="57">
        <v>4816</v>
      </c>
      <c r="E5019" s="70">
        <v>4816</v>
      </c>
      <c r="F5019" s="120">
        <f t="shared" si="239"/>
        <v>6020</v>
      </c>
      <c r="G5019" s="94">
        <f t="shared" si="240"/>
        <v>481.6</v>
      </c>
      <c r="H5019" s="94">
        <f t="shared" si="241"/>
        <v>963.2</v>
      </c>
      <c r="I5019" s="7" t="s">
        <v>17519</v>
      </c>
      <c r="J5019" s="7" t="s">
        <v>1182</v>
      </c>
    </row>
    <row r="5020" spans="1:10" customFormat="1" x14ac:dyDescent="0.3">
      <c r="A5020" s="5" t="s">
        <v>1926</v>
      </c>
      <c r="B5020" s="5" t="s">
        <v>1927</v>
      </c>
      <c r="C5020" s="29">
        <v>0</v>
      </c>
      <c r="D5020" s="57">
        <v>8990</v>
      </c>
      <c r="E5020" s="70">
        <v>8990</v>
      </c>
      <c r="F5020" s="120">
        <f t="shared" si="239"/>
        <v>11237.5</v>
      </c>
      <c r="G5020" s="94">
        <f t="shared" si="240"/>
        <v>899</v>
      </c>
      <c r="H5020" s="94">
        <f t="shared" si="241"/>
        <v>1798</v>
      </c>
      <c r="I5020" s="7" t="s">
        <v>17519</v>
      </c>
      <c r="J5020" s="7" t="s">
        <v>26</v>
      </c>
    </row>
    <row r="5021" spans="1:10" customFormat="1" x14ac:dyDescent="0.3">
      <c r="A5021" s="5" t="s">
        <v>1928</v>
      </c>
      <c r="B5021" s="5" t="s">
        <v>1930</v>
      </c>
      <c r="C5021" s="29">
        <v>0</v>
      </c>
      <c r="D5021" s="57">
        <v>8687</v>
      </c>
      <c r="E5021" s="70">
        <v>10490</v>
      </c>
      <c r="F5021" s="120">
        <f t="shared" si="239"/>
        <v>13112.5</v>
      </c>
      <c r="G5021" s="94">
        <f t="shared" si="240"/>
        <v>1049</v>
      </c>
      <c r="H5021" s="94">
        <f t="shared" si="241"/>
        <v>2098</v>
      </c>
      <c r="I5021" s="7" t="s">
        <v>17519</v>
      </c>
      <c r="J5021" s="7" t="s">
        <v>1929</v>
      </c>
    </row>
    <row r="5022" spans="1:10" customFormat="1" x14ac:dyDescent="0.3">
      <c r="A5022" s="5" t="s">
        <v>1931</v>
      </c>
      <c r="B5022" s="5" t="s">
        <v>1932</v>
      </c>
      <c r="C5022" s="29">
        <v>0</v>
      </c>
      <c r="D5022" s="57">
        <v>16890</v>
      </c>
      <c r="E5022" s="70">
        <v>16890</v>
      </c>
      <c r="F5022" s="120">
        <f t="shared" si="239"/>
        <v>21112.5</v>
      </c>
      <c r="G5022" s="94">
        <f t="shared" si="240"/>
        <v>1689</v>
      </c>
      <c r="H5022" s="94">
        <f t="shared" si="241"/>
        <v>3378</v>
      </c>
      <c r="I5022" s="7" t="s">
        <v>17519</v>
      </c>
      <c r="J5022" s="7" t="s">
        <v>2</v>
      </c>
    </row>
    <row r="5023" spans="1:10" customFormat="1" x14ac:dyDescent="0.3">
      <c r="A5023" s="5" t="s">
        <v>1933</v>
      </c>
      <c r="B5023" s="5" t="s">
        <v>1934</v>
      </c>
      <c r="C5023" s="29">
        <v>0</v>
      </c>
      <c r="D5023" s="57">
        <v>5255</v>
      </c>
      <c r="E5023" s="70">
        <v>5361</v>
      </c>
      <c r="F5023" s="120">
        <f t="shared" si="239"/>
        <v>6701.25</v>
      </c>
      <c r="G5023" s="94">
        <f t="shared" si="240"/>
        <v>536.1</v>
      </c>
      <c r="H5023" s="94">
        <f t="shared" si="241"/>
        <v>1072.2</v>
      </c>
      <c r="I5023" s="7" t="s">
        <v>17519</v>
      </c>
      <c r="J5023" s="7" t="s">
        <v>1182</v>
      </c>
    </row>
    <row r="5024" spans="1:10" customFormat="1" x14ac:dyDescent="0.3">
      <c r="A5024" s="5" t="s">
        <v>1935</v>
      </c>
      <c r="B5024" s="5" t="s">
        <v>1936</v>
      </c>
      <c r="C5024" s="29">
        <v>0</v>
      </c>
      <c r="D5024" s="57">
        <v>13968</v>
      </c>
      <c r="E5024" s="70">
        <v>13968.22</v>
      </c>
      <c r="F5024" s="120">
        <f t="shared" si="239"/>
        <v>17460.274999999998</v>
      </c>
      <c r="G5024" s="94">
        <f t="shared" si="240"/>
        <v>1396.8219999999999</v>
      </c>
      <c r="H5024" s="94">
        <f t="shared" si="241"/>
        <v>2793.6439999999998</v>
      </c>
      <c r="I5024" s="7" t="s">
        <v>17519</v>
      </c>
      <c r="J5024" s="7" t="s">
        <v>26</v>
      </c>
    </row>
    <row r="5025" spans="1:10" customFormat="1" x14ac:dyDescent="0.3">
      <c r="A5025" s="5" t="s">
        <v>1937</v>
      </c>
      <c r="B5025" s="5" t="s">
        <v>1938</v>
      </c>
      <c r="C5025" s="29">
        <v>0</v>
      </c>
      <c r="D5025" s="57">
        <v>21690</v>
      </c>
      <c r="E5025" s="70">
        <v>21690.13</v>
      </c>
      <c r="F5025" s="120">
        <f t="shared" si="239"/>
        <v>27112.662500000002</v>
      </c>
      <c r="G5025" s="94">
        <f t="shared" si="240"/>
        <v>2169.0130000000004</v>
      </c>
      <c r="H5025" s="94">
        <f t="shared" si="241"/>
        <v>4338.0260000000007</v>
      </c>
      <c r="I5025" s="7" t="s">
        <v>17519</v>
      </c>
      <c r="J5025" s="7" t="s">
        <v>26</v>
      </c>
    </row>
    <row r="5026" spans="1:10" customFormat="1" x14ac:dyDescent="0.3">
      <c r="A5026" s="5" t="s">
        <v>1939</v>
      </c>
      <c r="B5026" s="5" t="s">
        <v>1940</v>
      </c>
      <c r="C5026" s="29">
        <v>0</v>
      </c>
      <c r="D5026" s="57">
        <v>509</v>
      </c>
      <c r="E5026" s="70">
        <v>487.9</v>
      </c>
      <c r="F5026" s="120">
        <f t="shared" si="239"/>
        <v>609.875</v>
      </c>
      <c r="G5026" s="94">
        <f t="shared" si="240"/>
        <v>48.79</v>
      </c>
      <c r="H5026" s="94">
        <f t="shared" si="241"/>
        <v>97.58</v>
      </c>
      <c r="I5026" s="7" t="s">
        <v>17519</v>
      </c>
      <c r="J5026" s="7" t="s">
        <v>37</v>
      </c>
    </row>
    <row r="5027" spans="1:10" customFormat="1" x14ac:dyDescent="0.3">
      <c r="A5027" s="5" t="s">
        <v>1941</v>
      </c>
      <c r="B5027" s="5" t="s">
        <v>1942</v>
      </c>
      <c r="C5027" s="29">
        <v>0</v>
      </c>
      <c r="D5027" s="57">
        <v>10990</v>
      </c>
      <c r="E5027" s="70">
        <v>10990</v>
      </c>
      <c r="F5027" s="120">
        <f t="shared" ref="F5027:F5057" si="242">IF(E5027&gt;0,+E5027,IF(D5027&gt;0,+D5027,IF(C5027&gt;0,+C5027,0)))*1.25</f>
        <v>13737.5</v>
      </c>
      <c r="G5027" s="94">
        <f t="shared" ref="G5027:G5057" si="243">(F5027/1.25)*0.1</f>
        <v>1099</v>
      </c>
      <c r="H5027" s="94">
        <f t="shared" ref="H5027:H5057" si="244">(F5027/1.25)*0.2</f>
        <v>2198</v>
      </c>
      <c r="I5027" s="7" t="s">
        <v>17519</v>
      </c>
      <c r="J5027" s="7" t="s">
        <v>2</v>
      </c>
    </row>
    <row r="5028" spans="1:10" customFormat="1" x14ac:dyDescent="0.3">
      <c r="A5028" s="5" t="s">
        <v>1943</v>
      </c>
      <c r="B5028" s="5" t="s">
        <v>1944</v>
      </c>
      <c r="C5028" s="29">
        <v>0</v>
      </c>
      <c r="D5028" s="57">
        <v>6902</v>
      </c>
      <c r="E5028" s="70">
        <v>6902</v>
      </c>
      <c r="F5028" s="120">
        <f t="shared" si="242"/>
        <v>8627.5</v>
      </c>
      <c r="G5028" s="94">
        <f t="shared" si="243"/>
        <v>690.2</v>
      </c>
      <c r="H5028" s="94">
        <f t="shared" si="244"/>
        <v>1380.4</v>
      </c>
      <c r="I5028" s="7" t="s">
        <v>17519</v>
      </c>
      <c r="J5028" s="7" t="s">
        <v>2</v>
      </c>
    </row>
    <row r="5029" spans="1:10" customFormat="1" x14ac:dyDescent="0.3">
      <c r="A5029" s="5" t="s">
        <v>1945</v>
      </c>
      <c r="B5029" s="5" t="s">
        <v>1946</v>
      </c>
      <c r="C5029" s="29">
        <v>0</v>
      </c>
      <c r="D5029" s="57">
        <v>12198</v>
      </c>
      <c r="E5029" s="70">
        <v>15623.51</v>
      </c>
      <c r="F5029" s="120">
        <f t="shared" si="242"/>
        <v>19529.387500000001</v>
      </c>
      <c r="G5029" s="94">
        <f t="shared" si="243"/>
        <v>1562.3510000000001</v>
      </c>
      <c r="H5029" s="94">
        <f t="shared" si="244"/>
        <v>3124.7020000000002</v>
      </c>
      <c r="I5029" s="7" t="s">
        <v>17519</v>
      </c>
      <c r="J5029" s="7" t="s">
        <v>2</v>
      </c>
    </row>
    <row r="5030" spans="1:10" customFormat="1" x14ac:dyDescent="0.3">
      <c r="A5030" s="5" t="s">
        <v>1947</v>
      </c>
      <c r="B5030" s="5" t="s">
        <v>1948</v>
      </c>
      <c r="C5030" s="29">
        <v>0</v>
      </c>
      <c r="D5030" s="57">
        <v>8756</v>
      </c>
      <c r="E5030" s="70">
        <v>8756.02</v>
      </c>
      <c r="F5030" s="120">
        <f t="shared" si="242"/>
        <v>10945.025000000001</v>
      </c>
      <c r="G5030" s="94">
        <f t="shared" si="243"/>
        <v>875.60200000000009</v>
      </c>
      <c r="H5030" s="94">
        <f t="shared" si="244"/>
        <v>1751.2040000000002</v>
      </c>
      <c r="I5030" s="7" t="s">
        <v>17519</v>
      </c>
      <c r="J5030" s="7" t="s">
        <v>2</v>
      </c>
    </row>
    <row r="5031" spans="1:10" customFormat="1" x14ac:dyDescent="0.3">
      <c r="A5031" s="5" t="s">
        <v>1949</v>
      </c>
      <c r="B5031" s="5" t="s">
        <v>1950</v>
      </c>
      <c r="C5031" s="29">
        <v>0</v>
      </c>
      <c r="D5031" s="57">
        <v>9258</v>
      </c>
      <c r="E5031" s="70">
        <v>9258.2000000000007</v>
      </c>
      <c r="F5031" s="120">
        <f t="shared" si="242"/>
        <v>11572.75</v>
      </c>
      <c r="G5031" s="94">
        <f t="shared" si="243"/>
        <v>925.82000000000016</v>
      </c>
      <c r="H5031" s="94">
        <f t="shared" si="244"/>
        <v>1851.6400000000003</v>
      </c>
      <c r="I5031" s="7" t="s">
        <v>17519</v>
      </c>
      <c r="J5031" s="7" t="s">
        <v>2</v>
      </c>
    </row>
    <row r="5032" spans="1:10" customFormat="1" x14ac:dyDescent="0.3">
      <c r="A5032" s="5" t="s">
        <v>1951</v>
      </c>
      <c r="B5032" s="5" t="s">
        <v>1952</v>
      </c>
      <c r="C5032" s="29">
        <v>0</v>
      </c>
      <c r="D5032" s="57">
        <v>9163</v>
      </c>
      <c r="E5032" s="70">
        <v>4497</v>
      </c>
      <c r="F5032" s="120">
        <f t="shared" si="242"/>
        <v>5621.25</v>
      </c>
      <c r="G5032" s="94">
        <f t="shared" si="243"/>
        <v>449.70000000000005</v>
      </c>
      <c r="H5032" s="94">
        <f t="shared" si="244"/>
        <v>899.40000000000009</v>
      </c>
      <c r="I5032" s="7" t="s">
        <v>17519</v>
      </c>
      <c r="J5032" s="7" t="s">
        <v>26</v>
      </c>
    </row>
    <row r="5033" spans="1:10" customFormat="1" x14ac:dyDescent="0.3">
      <c r="A5033" s="5" t="s">
        <v>1953</v>
      </c>
      <c r="B5033" s="5" t="s">
        <v>1954</v>
      </c>
      <c r="C5033" s="29">
        <v>0</v>
      </c>
      <c r="D5033" s="57">
        <v>12397</v>
      </c>
      <c r="E5033" s="70">
        <v>12397</v>
      </c>
      <c r="F5033" s="120">
        <f t="shared" si="242"/>
        <v>15496.25</v>
      </c>
      <c r="G5033" s="94">
        <f t="shared" si="243"/>
        <v>1239.7</v>
      </c>
      <c r="H5033" s="94">
        <f t="shared" si="244"/>
        <v>2479.4</v>
      </c>
      <c r="I5033" s="7" t="s">
        <v>17519</v>
      </c>
      <c r="J5033" s="7" t="s">
        <v>1182</v>
      </c>
    </row>
    <row r="5034" spans="1:10" customFormat="1" x14ac:dyDescent="0.3">
      <c r="A5034" s="5" t="s">
        <v>1955</v>
      </c>
      <c r="B5034" s="5" t="s">
        <v>1956</v>
      </c>
      <c r="C5034" s="29">
        <v>0</v>
      </c>
      <c r="D5034" s="57">
        <v>4220</v>
      </c>
      <c r="E5034" s="70">
        <v>4219.74</v>
      </c>
      <c r="F5034" s="120">
        <f t="shared" si="242"/>
        <v>5274.6749999999993</v>
      </c>
      <c r="G5034" s="94">
        <f t="shared" si="243"/>
        <v>421.97399999999999</v>
      </c>
      <c r="H5034" s="94">
        <f t="shared" si="244"/>
        <v>843.94799999999998</v>
      </c>
      <c r="I5034" s="7" t="s">
        <v>17519</v>
      </c>
      <c r="J5034" s="7" t="s">
        <v>26</v>
      </c>
    </row>
    <row r="5035" spans="1:10" customFormat="1" x14ac:dyDescent="0.3">
      <c r="A5035" s="5" t="s">
        <v>1957</v>
      </c>
      <c r="B5035" s="5" t="s">
        <v>1958</v>
      </c>
      <c r="C5035" s="29">
        <v>0</v>
      </c>
      <c r="D5035" s="57">
        <v>44090</v>
      </c>
      <c r="E5035" s="70">
        <v>38738</v>
      </c>
      <c r="F5035" s="120">
        <f t="shared" si="242"/>
        <v>48422.5</v>
      </c>
      <c r="G5035" s="94">
        <f t="shared" si="243"/>
        <v>3873.8</v>
      </c>
      <c r="H5035" s="94">
        <f t="shared" si="244"/>
        <v>7747.6</v>
      </c>
      <c r="I5035" s="7" t="s">
        <v>17519</v>
      </c>
      <c r="J5035" s="7" t="s">
        <v>26</v>
      </c>
    </row>
    <row r="5036" spans="1:10" customFormat="1" x14ac:dyDescent="0.3">
      <c r="A5036" s="5" t="s">
        <v>1959</v>
      </c>
      <c r="B5036" s="5" t="s">
        <v>2019</v>
      </c>
      <c r="C5036" s="29">
        <v>0</v>
      </c>
      <c r="D5036" s="57">
        <v>8490</v>
      </c>
      <c r="E5036" s="70">
        <v>8490</v>
      </c>
      <c r="F5036" s="120">
        <f t="shared" si="242"/>
        <v>10612.5</v>
      </c>
      <c r="G5036" s="94">
        <f t="shared" si="243"/>
        <v>849</v>
      </c>
      <c r="H5036" s="94">
        <f t="shared" si="244"/>
        <v>1698</v>
      </c>
      <c r="I5036" s="7" t="s">
        <v>17519</v>
      </c>
      <c r="J5036" s="7" t="s">
        <v>2</v>
      </c>
    </row>
    <row r="5037" spans="1:10" customFormat="1" x14ac:dyDescent="0.3">
      <c r="A5037" s="5" t="s">
        <v>1960</v>
      </c>
      <c r="B5037" s="5" t="s">
        <v>2004</v>
      </c>
      <c r="C5037" s="29">
        <v>0</v>
      </c>
      <c r="D5037" s="57">
        <v>5712</v>
      </c>
      <c r="E5037" s="70">
        <v>1118.5999999999999</v>
      </c>
      <c r="F5037" s="120">
        <f t="shared" si="242"/>
        <v>1398.25</v>
      </c>
      <c r="G5037" s="94">
        <f t="shared" si="243"/>
        <v>111.86</v>
      </c>
      <c r="H5037" s="94">
        <f t="shared" si="244"/>
        <v>223.72</v>
      </c>
      <c r="I5037" s="7" t="s">
        <v>17519</v>
      </c>
      <c r="J5037" s="7" t="s">
        <v>2</v>
      </c>
    </row>
    <row r="5038" spans="1:10" customFormat="1" x14ac:dyDescent="0.3">
      <c r="A5038" s="5" t="s">
        <v>1961</v>
      </c>
      <c r="B5038" s="5" t="s">
        <v>2020</v>
      </c>
      <c r="C5038" s="29">
        <v>0</v>
      </c>
      <c r="D5038" s="57">
        <v>4760</v>
      </c>
      <c r="E5038" s="70">
        <v>4866</v>
      </c>
      <c r="F5038" s="120">
        <f t="shared" si="242"/>
        <v>6082.5</v>
      </c>
      <c r="G5038" s="94">
        <f t="shared" si="243"/>
        <v>486.6</v>
      </c>
      <c r="H5038" s="94">
        <f t="shared" si="244"/>
        <v>973.2</v>
      </c>
      <c r="I5038" s="7" t="s">
        <v>17519</v>
      </c>
      <c r="J5038" s="7" t="s">
        <v>2</v>
      </c>
    </row>
    <row r="5039" spans="1:10" customFormat="1" x14ac:dyDescent="0.3">
      <c r="A5039" s="5" t="s">
        <v>1962</v>
      </c>
      <c r="B5039" s="5" t="s">
        <v>2021</v>
      </c>
      <c r="C5039" s="29">
        <v>0</v>
      </c>
      <c r="D5039" s="57">
        <v>4568</v>
      </c>
      <c r="E5039" s="70">
        <v>4568</v>
      </c>
      <c r="F5039" s="120">
        <f t="shared" si="242"/>
        <v>5710</v>
      </c>
      <c r="G5039" s="94">
        <f t="shared" si="243"/>
        <v>456.8</v>
      </c>
      <c r="H5039" s="94">
        <f t="shared" si="244"/>
        <v>913.6</v>
      </c>
      <c r="I5039" s="7" t="s">
        <v>17519</v>
      </c>
      <c r="J5039" s="7" t="s">
        <v>2</v>
      </c>
    </row>
    <row r="5040" spans="1:10" customFormat="1" x14ac:dyDescent="0.3">
      <c r="A5040" s="5" t="s">
        <v>1963</v>
      </c>
      <c r="B5040" s="5" t="s">
        <v>1964</v>
      </c>
      <c r="C5040" s="29">
        <v>0</v>
      </c>
      <c r="D5040" s="57">
        <v>8990</v>
      </c>
      <c r="E5040" s="70">
        <v>9201.08</v>
      </c>
      <c r="F5040" s="120">
        <f t="shared" si="242"/>
        <v>11501.35</v>
      </c>
      <c r="G5040" s="94">
        <f t="shared" si="243"/>
        <v>920.10800000000006</v>
      </c>
      <c r="H5040" s="94">
        <f t="shared" si="244"/>
        <v>1840.2160000000001</v>
      </c>
      <c r="I5040" s="7" t="s">
        <v>17519</v>
      </c>
      <c r="J5040" s="7" t="s">
        <v>272</v>
      </c>
    </row>
    <row r="5041" spans="1:10" customFormat="1" x14ac:dyDescent="0.3">
      <c r="A5041" s="5" t="s">
        <v>1965</v>
      </c>
      <c r="B5041" s="5" t="s">
        <v>2005</v>
      </c>
      <c r="C5041" s="29">
        <v>0</v>
      </c>
      <c r="D5041" s="57">
        <v>16451</v>
      </c>
      <c r="E5041" s="70">
        <v>25482.66</v>
      </c>
      <c r="F5041" s="120">
        <f t="shared" si="242"/>
        <v>31853.325000000001</v>
      </c>
      <c r="G5041" s="94">
        <f t="shared" si="243"/>
        <v>2548.2660000000001</v>
      </c>
      <c r="H5041" s="94">
        <f t="shared" si="244"/>
        <v>5096.5320000000002</v>
      </c>
      <c r="I5041" s="7" t="s">
        <v>17519</v>
      </c>
      <c r="J5041" s="7" t="s">
        <v>2</v>
      </c>
    </row>
    <row r="5042" spans="1:10" customFormat="1" x14ac:dyDescent="0.3">
      <c r="A5042" s="5" t="s">
        <v>1966</v>
      </c>
      <c r="B5042" s="5" t="s">
        <v>1967</v>
      </c>
      <c r="C5042" s="29">
        <v>0</v>
      </c>
      <c r="D5042" s="57">
        <v>8908</v>
      </c>
      <c r="E5042" s="70">
        <v>8908.34</v>
      </c>
      <c r="F5042" s="120">
        <f t="shared" si="242"/>
        <v>11135.424999999999</v>
      </c>
      <c r="G5042" s="94">
        <f t="shared" si="243"/>
        <v>890.83400000000006</v>
      </c>
      <c r="H5042" s="94">
        <f t="shared" si="244"/>
        <v>1781.6680000000001</v>
      </c>
      <c r="I5042" s="7" t="s">
        <v>17519</v>
      </c>
      <c r="J5042" s="7" t="s">
        <v>1179</v>
      </c>
    </row>
    <row r="5043" spans="1:10" customFormat="1" x14ac:dyDescent="0.3">
      <c r="A5043" s="5" t="s">
        <v>1968</v>
      </c>
      <c r="B5043" s="5" t="s">
        <v>1969</v>
      </c>
      <c r="C5043" s="29">
        <v>0</v>
      </c>
      <c r="D5043" s="57">
        <v>16161</v>
      </c>
      <c r="E5043" s="70">
        <v>16161.39</v>
      </c>
      <c r="F5043" s="120">
        <f t="shared" si="242"/>
        <v>20201.737499999999</v>
      </c>
      <c r="G5043" s="94">
        <f t="shared" si="243"/>
        <v>1616.1390000000001</v>
      </c>
      <c r="H5043" s="94">
        <f t="shared" si="244"/>
        <v>3232.2780000000002</v>
      </c>
      <c r="I5043" s="7" t="s">
        <v>17519</v>
      </c>
      <c r="J5043" s="7" t="s">
        <v>1182</v>
      </c>
    </row>
    <row r="5044" spans="1:10" customFormat="1" x14ac:dyDescent="0.3">
      <c r="A5044" s="5" t="s">
        <v>1970</v>
      </c>
      <c r="B5044" s="5" t="s">
        <v>1971</v>
      </c>
      <c r="C5044" s="29">
        <v>0</v>
      </c>
      <c r="D5044" s="57">
        <v>9015</v>
      </c>
      <c r="E5044" s="70">
        <v>9015.44</v>
      </c>
      <c r="F5044" s="120">
        <f t="shared" si="242"/>
        <v>11269.300000000001</v>
      </c>
      <c r="G5044" s="94">
        <f t="shared" si="243"/>
        <v>901.5440000000001</v>
      </c>
      <c r="H5044" s="94">
        <f t="shared" si="244"/>
        <v>1803.0880000000002</v>
      </c>
      <c r="I5044" s="7" t="s">
        <v>17519</v>
      </c>
      <c r="J5044" s="7" t="s">
        <v>26</v>
      </c>
    </row>
    <row r="5045" spans="1:10" customFormat="1" x14ac:dyDescent="0.3">
      <c r="A5045" s="5" t="s">
        <v>1972</v>
      </c>
      <c r="B5045" s="5" t="s">
        <v>1973</v>
      </c>
      <c r="C5045" s="29">
        <v>0</v>
      </c>
      <c r="D5045" s="57">
        <v>688</v>
      </c>
      <c r="E5045" s="70">
        <v>688.09</v>
      </c>
      <c r="F5045" s="120">
        <f t="shared" si="242"/>
        <v>860.11250000000007</v>
      </c>
      <c r="G5045" s="94">
        <f t="shared" si="243"/>
        <v>68.809000000000012</v>
      </c>
      <c r="H5045" s="94">
        <f t="shared" si="244"/>
        <v>137.61800000000002</v>
      </c>
      <c r="I5045" s="7" t="s">
        <v>17519</v>
      </c>
      <c r="J5045" s="7" t="s">
        <v>21</v>
      </c>
    </row>
    <row r="5046" spans="1:10" customFormat="1" x14ac:dyDescent="0.3">
      <c r="A5046" s="5" t="s">
        <v>1974</v>
      </c>
      <c r="B5046" s="5" t="s">
        <v>1975</v>
      </c>
      <c r="C5046" s="29">
        <v>0</v>
      </c>
      <c r="D5046" s="57">
        <v>4901</v>
      </c>
      <c r="E5046" s="70">
        <v>4901</v>
      </c>
      <c r="F5046" s="120">
        <f t="shared" si="242"/>
        <v>6126.25</v>
      </c>
      <c r="G5046" s="94">
        <f t="shared" si="243"/>
        <v>490.1</v>
      </c>
      <c r="H5046" s="94">
        <f t="shared" si="244"/>
        <v>980.2</v>
      </c>
      <c r="I5046" s="7" t="s">
        <v>17519</v>
      </c>
      <c r="J5046" s="7" t="s">
        <v>1182</v>
      </c>
    </row>
    <row r="5047" spans="1:10" customFormat="1" x14ac:dyDescent="0.3">
      <c r="A5047" s="5" t="s">
        <v>1976</v>
      </c>
      <c r="B5047" s="5" t="s">
        <v>2024</v>
      </c>
      <c r="C5047" s="29">
        <v>0</v>
      </c>
      <c r="D5047" s="57">
        <v>5485</v>
      </c>
      <c r="E5047" s="70">
        <v>8925</v>
      </c>
      <c r="F5047" s="120">
        <f t="shared" si="242"/>
        <v>11156.25</v>
      </c>
      <c r="G5047" s="94">
        <f t="shared" si="243"/>
        <v>892.5</v>
      </c>
      <c r="H5047" s="94">
        <f t="shared" si="244"/>
        <v>1785</v>
      </c>
      <c r="I5047" s="7" t="s">
        <v>17519</v>
      </c>
      <c r="J5047" s="7" t="s">
        <v>2</v>
      </c>
    </row>
    <row r="5048" spans="1:10" customFormat="1" x14ac:dyDescent="0.3">
      <c r="A5048" s="5" t="s">
        <v>1977</v>
      </c>
      <c r="B5048" s="5" t="s">
        <v>1978</v>
      </c>
      <c r="C5048" s="29">
        <v>0</v>
      </c>
      <c r="D5048" s="57">
        <v>35390</v>
      </c>
      <c r="E5048" s="70">
        <v>35390</v>
      </c>
      <c r="F5048" s="120">
        <f t="shared" si="242"/>
        <v>44237.5</v>
      </c>
      <c r="G5048" s="94">
        <f t="shared" si="243"/>
        <v>3539</v>
      </c>
      <c r="H5048" s="94">
        <f t="shared" si="244"/>
        <v>7078</v>
      </c>
      <c r="I5048" s="7" t="s">
        <v>17519</v>
      </c>
      <c r="J5048" s="7" t="s">
        <v>1179</v>
      </c>
    </row>
    <row r="5049" spans="1:10" customFormat="1" x14ac:dyDescent="0.3">
      <c r="A5049" s="5" t="s">
        <v>1979</v>
      </c>
      <c r="B5049" s="5" t="s">
        <v>1980</v>
      </c>
      <c r="C5049" s="29">
        <v>0</v>
      </c>
      <c r="D5049" s="57">
        <v>11279</v>
      </c>
      <c r="E5049" s="70">
        <v>11573.94</v>
      </c>
      <c r="F5049" s="120">
        <f t="shared" si="242"/>
        <v>14467.425000000001</v>
      </c>
      <c r="G5049" s="94">
        <f t="shared" si="243"/>
        <v>1157.394</v>
      </c>
      <c r="H5049" s="94">
        <f t="shared" si="244"/>
        <v>2314.788</v>
      </c>
      <c r="I5049" s="7" t="s">
        <v>17519</v>
      </c>
      <c r="J5049" s="7" t="s">
        <v>2</v>
      </c>
    </row>
    <row r="5050" spans="1:10" customFormat="1" x14ac:dyDescent="0.3">
      <c r="A5050" s="5" t="s">
        <v>1981</v>
      </c>
      <c r="B5050" s="5" t="s">
        <v>1982</v>
      </c>
      <c r="C5050" s="29">
        <v>0</v>
      </c>
      <c r="D5050" s="57">
        <v>17667</v>
      </c>
      <c r="E5050" s="70">
        <v>17666.5</v>
      </c>
      <c r="F5050" s="120">
        <f t="shared" si="242"/>
        <v>22083.125</v>
      </c>
      <c r="G5050" s="94">
        <f t="shared" si="243"/>
        <v>1766.65</v>
      </c>
      <c r="H5050" s="94">
        <f t="shared" si="244"/>
        <v>3533.3</v>
      </c>
      <c r="I5050" s="7" t="s">
        <v>17519</v>
      </c>
      <c r="J5050" s="7" t="s">
        <v>2</v>
      </c>
    </row>
    <row r="5051" spans="1:10" customFormat="1" x14ac:dyDescent="0.3">
      <c r="A5051" s="5" t="s">
        <v>1983</v>
      </c>
      <c r="B5051" s="5" t="s">
        <v>2023</v>
      </c>
      <c r="C5051" s="29">
        <v>0</v>
      </c>
      <c r="D5051" s="57">
        <v>13134</v>
      </c>
      <c r="E5051" s="70">
        <v>13134.03</v>
      </c>
      <c r="F5051" s="120">
        <f t="shared" si="242"/>
        <v>16417.537500000002</v>
      </c>
      <c r="G5051" s="94">
        <f t="shared" si="243"/>
        <v>1313.4030000000002</v>
      </c>
      <c r="H5051" s="94">
        <f t="shared" si="244"/>
        <v>2626.8060000000005</v>
      </c>
      <c r="I5051" s="7" t="s">
        <v>17519</v>
      </c>
      <c r="J5051" s="7" t="s">
        <v>26</v>
      </c>
    </row>
    <row r="5052" spans="1:10" customFormat="1" x14ac:dyDescent="0.3">
      <c r="A5052" s="5" t="s">
        <v>1984</v>
      </c>
      <c r="B5052" s="5" t="s">
        <v>2022</v>
      </c>
      <c r="C5052" s="29">
        <v>0</v>
      </c>
      <c r="D5052" s="57">
        <v>7053</v>
      </c>
      <c r="E5052" s="70">
        <v>7053</v>
      </c>
      <c r="F5052" s="120">
        <f t="shared" si="242"/>
        <v>8816.25</v>
      </c>
      <c r="G5052" s="94">
        <f t="shared" si="243"/>
        <v>705.30000000000007</v>
      </c>
      <c r="H5052" s="94">
        <f t="shared" si="244"/>
        <v>1410.6000000000001</v>
      </c>
      <c r="I5052" s="7" t="s">
        <v>17519</v>
      </c>
      <c r="J5052" s="7" t="s">
        <v>2</v>
      </c>
    </row>
    <row r="5053" spans="1:10" customFormat="1" x14ac:dyDescent="0.3">
      <c r="A5053" s="5" t="s">
        <v>1985</v>
      </c>
      <c r="B5053" s="5" t="s">
        <v>1986</v>
      </c>
      <c r="C5053" s="29">
        <v>0</v>
      </c>
      <c r="D5053" s="57">
        <v>4760</v>
      </c>
      <c r="E5053" s="70">
        <v>4760</v>
      </c>
      <c r="F5053" s="120">
        <f t="shared" si="242"/>
        <v>5950</v>
      </c>
      <c r="G5053" s="94">
        <f t="shared" si="243"/>
        <v>476</v>
      </c>
      <c r="H5053" s="94">
        <f t="shared" si="244"/>
        <v>952</v>
      </c>
      <c r="I5053" s="7" t="s">
        <v>17519</v>
      </c>
      <c r="J5053" s="7" t="s">
        <v>465</v>
      </c>
    </row>
    <row r="5054" spans="1:10" customFormat="1" x14ac:dyDescent="0.3">
      <c r="A5054" s="5" t="s">
        <v>1987</v>
      </c>
      <c r="B5054" s="5" t="s">
        <v>1988</v>
      </c>
      <c r="C5054" s="29">
        <v>0</v>
      </c>
      <c r="D5054" s="57">
        <v>9417</v>
      </c>
      <c r="E5054" s="70">
        <v>9416.5</v>
      </c>
      <c r="F5054" s="120">
        <f t="shared" si="242"/>
        <v>11770.625</v>
      </c>
      <c r="G5054" s="94">
        <f t="shared" si="243"/>
        <v>941.65000000000009</v>
      </c>
      <c r="H5054" s="94">
        <f t="shared" si="244"/>
        <v>1883.3000000000002</v>
      </c>
      <c r="I5054" s="7" t="s">
        <v>17519</v>
      </c>
      <c r="J5054" s="7" t="s">
        <v>2</v>
      </c>
    </row>
    <row r="5055" spans="1:10" customFormat="1" x14ac:dyDescent="0.3">
      <c r="A5055" s="5" t="s">
        <v>1989</v>
      </c>
      <c r="B5055" s="5" t="s">
        <v>1990</v>
      </c>
      <c r="C5055" s="29">
        <v>0</v>
      </c>
      <c r="D5055" s="57">
        <v>11340</v>
      </c>
      <c r="E5055" s="70">
        <v>13299</v>
      </c>
      <c r="F5055" s="120">
        <f t="shared" si="242"/>
        <v>16623.75</v>
      </c>
      <c r="G5055" s="94">
        <f t="shared" si="243"/>
        <v>1329.9</v>
      </c>
      <c r="H5055" s="94">
        <f t="shared" si="244"/>
        <v>2659.8</v>
      </c>
      <c r="I5055" s="7" t="s">
        <v>17519</v>
      </c>
      <c r="J5055" s="7" t="s">
        <v>2</v>
      </c>
    </row>
    <row r="5056" spans="1:10" customFormat="1" x14ac:dyDescent="0.3">
      <c r="A5056" s="5" t="s">
        <v>1991</v>
      </c>
      <c r="B5056" s="5" t="s">
        <v>1992</v>
      </c>
      <c r="C5056" s="29">
        <v>0</v>
      </c>
      <c r="D5056" s="57">
        <v>217</v>
      </c>
      <c r="E5056" s="70">
        <v>217.35</v>
      </c>
      <c r="F5056" s="120">
        <f t="shared" si="242"/>
        <v>271.6875</v>
      </c>
      <c r="G5056" s="94">
        <f t="shared" si="243"/>
        <v>21.734999999999999</v>
      </c>
      <c r="H5056" s="94">
        <f t="shared" si="244"/>
        <v>43.47</v>
      </c>
      <c r="I5056" s="7" t="s">
        <v>17519</v>
      </c>
      <c r="J5056" s="7" t="s">
        <v>947</v>
      </c>
    </row>
    <row r="5057" spans="1:10" customFormat="1" ht="15" thickBot="1" x14ac:dyDescent="0.35">
      <c r="A5057" s="5" t="s">
        <v>1993</v>
      </c>
      <c r="B5057" s="5" t="s">
        <v>1994</v>
      </c>
      <c r="C5057" s="29">
        <v>0</v>
      </c>
      <c r="D5057" s="57">
        <v>443</v>
      </c>
      <c r="E5057" s="70">
        <v>443.28</v>
      </c>
      <c r="F5057" s="120">
        <f t="shared" si="242"/>
        <v>554.09999999999991</v>
      </c>
      <c r="G5057" s="94">
        <f t="shared" si="243"/>
        <v>44.327999999999996</v>
      </c>
      <c r="H5057" s="94">
        <f t="shared" si="244"/>
        <v>88.655999999999992</v>
      </c>
      <c r="I5057" s="7" t="s">
        <v>17519</v>
      </c>
      <c r="J5057" s="7" t="s">
        <v>947</v>
      </c>
    </row>
    <row r="5058" spans="1:10" customFormat="1" ht="16.2" thickBot="1" x14ac:dyDescent="0.35">
      <c r="A5058" s="98"/>
      <c r="B5058" s="98"/>
      <c r="C5058" s="81" t="s">
        <v>2027</v>
      </c>
      <c r="D5058" s="76" t="s">
        <v>2027</v>
      </c>
      <c r="E5058" s="77" t="s">
        <v>2027</v>
      </c>
      <c r="F5058" s="82" t="s">
        <v>4455</v>
      </c>
      <c r="G5058" s="83" t="s">
        <v>4456</v>
      </c>
      <c r="H5058" s="84" t="s">
        <v>4457</v>
      </c>
      <c r="I5058" s="71"/>
      <c r="J5058" s="71"/>
    </row>
    <row r="5059" spans="1:10" customFormat="1" ht="18.600000000000001" thickBot="1" x14ac:dyDescent="0.4">
      <c r="A5059" s="113" t="s">
        <v>2028</v>
      </c>
      <c r="B5059" s="113" t="s">
        <v>17549</v>
      </c>
      <c r="C5059" s="89" t="s">
        <v>2030</v>
      </c>
      <c r="D5059" s="76" t="s">
        <v>2030</v>
      </c>
      <c r="E5059" s="77" t="s">
        <v>2030</v>
      </c>
      <c r="F5059" s="78" t="s">
        <v>17546</v>
      </c>
      <c r="G5059" s="79">
        <v>0.1</v>
      </c>
      <c r="H5059" s="80">
        <v>0.2</v>
      </c>
      <c r="I5059" s="73" t="s">
        <v>17518</v>
      </c>
      <c r="J5059" s="74" t="s">
        <v>17521</v>
      </c>
    </row>
    <row r="5060" spans="1:10" customFormat="1" x14ac:dyDescent="0.3">
      <c r="A5060" s="7" t="s">
        <v>10816</v>
      </c>
      <c r="B5060" s="7" t="s">
        <v>10817</v>
      </c>
      <c r="C5060" s="33">
        <v>3789.72</v>
      </c>
      <c r="D5060" s="52">
        <v>3570</v>
      </c>
      <c r="E5060" s="70">
        <v>3570</v>
      </c>
      <c r="F5060" s="121">
        <f>IF(E5060&gt;0,+E5060,IF(D5060&gt;0,+D5060,IF(C5060&gt;0,+C5060,0)))*1.5</f>
        <v>5355</v>
      </c>
      <c r="G5060" s="105">
        <f>(F5060/1.5)*0.1</f>
        <v>357</v>
      </c>
      <c r="H5060" s="105">
        <f>(F5060/1.5)*0.2</f>
        <v>714</v>
      </c>
      <c r="I5060" s="7" t="s">
        <v>17519</v>
      </c>
      <c r="J5060" s="7" t="s">
        <v>711</v>
      </c>
    </row>
    <row r="5061" spans="1:10" customFormat="1" x14ac:dyDescent="0.3">
      <c r="A5061" s="7" t="s">
        <v>10818</v>
      </c>
      <c r="B5061" s="7" t="s">
        <v>10819</v>
      </c>
      <c r="C5061" s="33">
        <v>1761.2</v>
      </c>
      <c r="D5061" s="52">
        <v>1405.39</v>
      </c>
      <c r="E5061" s="70">
        <v>1309</v>
      </c>
      <c r="F5061" s="121">
        <f t="shared" ref="F5061:F5111" si="245">IF(E5061&gt;0,+E5061,IF(D5061&gt;0,+D5061,IF(C5061&gt;0,+C5061,0)))*1.5</f>
        <v>1963.5</v>
      </c>
      <c r="G5061" s="105">
        <f t="shared" ref="G5061:G5111" si="246">(F5061/1.5)*0.1</f>
        <v>130.9</v>
      </c>
      <c r="H5061" s="105">
        <f t="shared" ref="H5061:H5111" si="247">(F5061/1.5)*0.2</f>
        <v>261.8</v>
      </c>
      <c r="I5061" s="7" t="s">
        <v>17519</v>
      </c>
      <c r="J5061" s="7" t="s">
        <v>272</v>
      </c>
    </row>
    <row r="5062" spans="1:10" customFormat="1" x14ac:dyDescent="0.3">
      <c r="A5062" s="7" t="s">
        <v>10820</v>
      </c>
      <c r="B5062" s="7" t="s">
        <v>10821</v>
      </c>
      <c r="C5062" s="33">
        <v>0</v>
      </c>
      <c r="D5062" s="52">
        <v>4591.0200000000004</v>
      </c>
      <c r="E5062" s="70">
        <v>0</v>
      </c>
      <c r="F5062" s="121">
        <f t="shared" si="245"/>
        <v>6886.5300000000007</v>
      </c>
      <c r="G5062" s="105">
        <f t="shared" si="246"/>
        <v>459.10200000000009</v>
      </c>
      <c r="H5062" s="105">
        <f t="shared" si="247"/>
        <v>918.20400000000018</v>
      </c>
      <c r="I5062" s="7" t="s">
        <v>17519</v>
      </c>
      <c r="J5062" s="7" t="s">
        <v>711</v>
      </c>
    </row>
    <row r="5063" spans="1:10" customFormat="1" x14ac:dyDescent="0.3">
      <c r="A5063" s="7" t="s">
        <v>10822</v>
      </c>
      <c r="B5063" s="7" t="s">
        <v>10823</v>
      </c>
      <c r="C5063" s="33">
        <v>3384.06</v>
      </c>
      <c r="D5063" s="52">
        <v>14619.15</v>
      </c>
      <c r="E5063" s="70">
        <v>253327.2</v>
      </c>
      <c r="F5063" s="121">
        <f t="shared" si="245"/>
        <v>379990.80000000005</v>
      </c>
      <c r="G5063" s="105">
        <f t="shared" si="246"/>
        <v>25332.720000000005</v>
      </c>
      <c r="H5063" s="105">
        <f t="shared" si="247"/>
        <v>50665.44000000001</v>
      </c>
      <c r="I5063" s="7" t="s">
        <v>17519</v>
      </c>
      <c r="J5063" s="7" t="s">
        <v>711</v>
      </c>
    </row>
    <row r="5064" spans="1:10" customFormat="1" x14ac:dyDescent="0.3">
      <c r="A5064" s="7" t="s">
        <v>10824</v>
      </c>
      <c r="B5064" s="7" t="s">
        <v>10825</v>
      </c>
      <c r="C5064" s="33">
        <v>0</v>
      </c>
      <c r="D5064" s="52">
        <v>3926.41</v>
      </c>
      <c r="E5064" s="70">
        <v>0</v>
      </c>
      <c r="F5064" s="121">
        <f t="shared" si="245"/>
        <v>5889.6149999999998</v>
      </c>
      <c r="G5064" s="105">
        <f t="shared" si="246"/>
        <v>392.64100000000002</v>
      </c>
      <c r="H5064" s="105">
        <f t="shared" si="247"/>
        <v>785.28200000000004</v>
      </c>
      <c r="I5064" s="7" t="s">
        <v>17519</v>
      </c>
      <c r="J5064" s="7" t="s">
        <v>272</v>
      </c>
    </row>
    <row r="5065" spans="1:10" customFormat="1" x14ac:dyDescent="0.3">
      <c r="A5065" s="7" t="s">
        <v>10826</v>
      </c>
      <c r="B5065" s="7" t="s">
        <v>10827</v>
      </c>
      <c r="C5065" s="33">
        <v>0</v>
      </c>
      <c r="D5065" s="52">
        <v>4158.37</v>
      </c>
      <c r="E5065" s="70">
        <v>0</v>
      </c>
      <c r="F5065" s="121">
        <f t="shared" si="245"/>
        <v>6237.5550000000003</v>
      </c>
      <c r="G5065" s="105">
        <f t="shared" si="246"/>
        <v>415.83699999999999</v>
      </c>
      <c r="H5065" s="105">
        <f t="shared" si="247"/>
        <v>831.67399999999998</v>
      </c>
      <c r="I5065" s="7" t="s">
        <v>17519</v>
      </c>
      <c r="J5065" s="7" t="s">
        <v>272</v>
      </c>
    </row>
    <row r="5066" spans="1:10" customFormat="1" x14ac:dyDescent="0.3">
      <c r="A5066" s="7" t="s">
        <v>10828</v>
      </c>
      <c r="B5066" s="7" t="s">
        <v>10829</v>
      </c>
      <c r="C5066" s="33">
        <v>3808</v>
      </c>
      <c r="D5066" s="52">
        <v>5355</v>
      </c>
      <c r="E5066" s="70">
        <v>4443.46</v>
      </c>
      <c r="F5066" s="121">
        <f t="shared" si="245"/>
        <v>6665.1900000000005</v>
      </c>
      <c r="G5066" s="105">
        <f t="shared" si="246"/>
        <v>444.346</v>
      </c>
      <c r="H5066" s="105">
        <f t="shared" si="247"/>
        <v>888.69200000000001</v>
      </c>
      <c r="I5066" s="7" t="s">
        <v>17519</v>
      </c>
      <c r="J5066" s="7" t="s">
        <v>272</v>
      </c>
    </row>
    <row r="5067" spans="1:10" customFormat="1" x14ac:dyDescent="0.3">
      <c r="A5067" s="7" t="s">
        <v>10830</v>
      </c>
      <c r="B5067" s="7" t="s">
        <v>10831</v>
      </c>
      <c r="C5067" s="33">
        <v>99.89</v>
      </c>
      <c r="D5067" s="52">
        <v>45.48</v>
      </c>
      <c r="E5067" s="70">
        <v>39.270000000000003</v>
      </c>
      <c r="F5067" s="121">
        <f t="shared" si="245"/>
        <v>58.905000000000001</v>
      </c>
      <c r="G5067" s="105">
        <f t="shared" si="246"/>
        <v>3.9270000000000005</v>
      </c>
      <c r="H5067" s="105">
        <f t="shared" si="247"/>
        <v>7.854000000000001</v>
      </c>
      <c r="I5067" s="7" t="s">
        <v>17519</v>
      </c>
      <c r="J5067" s="7" t="s">
        <v>272</v>
      </c>
    </row>
    <row r="5068" spans="1:10" customFormat="1" x14ac:dyDescent="0.3">
      <c r="A5068" s="7" t="s">
        <v>10832</v>
      </c>
      <c r="B5068" s="7" t="s">
        <v>10833</v>
      </c>
      <c r="C5068" s="66">
        <v>189.21</v>
      </c>
      <c r="D5068" s="68">
        <v>207.06</v>
      </c>
      <c r="E5068" s="70">
        <v>164.22</v>
      </c>
      <c r="F5068" s="121">
        <f t="shared" si="245"/>
        <v>246.32999999999998</v>
      </c>
      <c r="G5068" s="105">
        <f t="shared" si="246"/>
        <v>16.422000000000001</v>
      </c>
      <c r="H5068" s="105">
        <f t="shared" si="247"/>
        <v>32.844000000000001</v>
      </c>
      <c r="I5068" s="7" t="s">
        <v>17519</v>
      </c>
      <c r="J5068" s="7" t="s">
        <v>272</v>
      </c>
    </row>
    <row r="5069" spans="1:10" customFormat="1" x14ac:dyDescent="0.3">
      <c r="A5069" s="7" t="s">
        <v>10834</v>
      </c>
      <c r="B5069" s="7" t="s">
        <v>10835</v>
      </c>
      <c r="C5069" s="33">
        <v>0</v>
      </c>
      <c r="D5069" s="52">
        <v>4379.2</v>
      </c>
      <c r="E5069" s="70">
        <v>0</v>
      </c>
      <c r="F5069" s="121">
        <f t="shared" si="245"/>
        <v>6568.7999999999993</v>
      </c>
      <c r="G5069" s="105">
        <f t="shared" si="246"/>
        <v>437.92</v>
      </c>
      <c r="H5069" s="105">
        <f t="shared" si="247"/>
        <v>875.84</v>
      </c>
      <c r="I5069" s="7" t="s">
        <v>17519</v>
      </c>
      <c r="J5069" s="7" t="s">
        <v>711</v>
      </c>
    </row>
    <row r="5070" spans="1:10" customFormat="1" x14ac:dyDescent="0.3">
      <c r="A5070" s="7" t="s">
        <v>10836</v>
      </c>
      <c r="B5070" s="7" t="s">
        <v>10837</v>
      </c>
      <c r="C5070" s="33">
        <v>0</v>
      </c>
      <c r="D5070" s="52">
        <v>3952.29</v>
      </c>
      <c r="E5070" s="70">
        <v>0</v>
      </c>
      <c r="F5070" s="121">
        <f t="shared" si="245"/>
        <v>5928.4349999999995</v>
      </c>
      <c r="G5070" s="105">
        <f t="shared" si="246"/>
        <v>395.22899999999998</v>
      </c>
      <c r="H5070" s="105">
        <f t="shared" si="247"/>
        <v>790.45799999999997</v>
      </c>
      <c r="I5070" s="7" t="s">
        <v>17519</v>
      </c>
      <c r="J5070" s="7" t="s">
        <v>711</v>
      </c>
    </row>
    <row r="5071" spans="1:10" customFormat="1" x14ac:dyDescent="0.3">
      <c r="A5071" s="7" t="s">
        <v>10838</v>
      </c>
      <c r="B5071" s="7" t="s">
        <v>10839</v>
      </c>
      <c r="C5071" s="33">
        <v>18207</v>
      </c>
      <c r="D5071" s="52">
        <v>22610</v>
      </c>
      <c r="E5071" s="70">
        <v>10710</v>
      </c>
      <c r="F5071" s="121">
        <f t="shared" si="245"/>
        <v>16065</v>
      </c>
      <c r="G5071" s="105">
        <f t="shared" si="246"/>
        <v>1071</v>
      </c>
      <c r="H5071" s="105">
        <f t="shared" si="247"/>
        <v>2142</v>
      </c>
      <c r="I5071" s="7" t="s">
        <v>17519</v>
      </c>
      <c r="J5071" s="7" t="s">
        <v>272</v>
      </c>
    </row>
    <row r="5072" spans="1:10" customFormat="1" x14ac:dyDescent="0.3">
      <c r="A5072" s="7" t="s">
        <v>10840</v>
      </c>
      <c r="B5072" s="7" t="s">
        <v>10841</v>
      </c>
      <c r="C5072" s="33">
        <v>2261</v>
      </c>
      <c r="D5072" s="52">
        <v>2261</v>
      </c>
      <c r="E5072" s="70">
        <v>1904</v>
      </c>
      <c r="F5072" s="121">
        <f t="shared" si="245"/>
        <v>2856</v>
      </c>
      <c r="G5072" s="105">
        <f t="shared" si="246"/>
        <v>190.4</v>
      </c>
      <c r="H5072" s="105">
        <f t="shared" si="247"/>
        <v>380.8</v>
      </c>
      <c r="I5072" s="7" t="s">
        <v>17519</v>
      </c>
      <c r="J5072" s="7" t="s">
        <v>272</v>
      </c>
    </row>
    <row r="5073" spans="1:10" customFormat="1" x14ac:dyDescent="0.3">
      <c r="A5073" s="7" t="s">
        <v>10842</v>
      </c>
      <c r="B5073" s="7" t="s">
        <v>10843</v>
      </c>
      <c r="C5073" s="33">
        <v>3927</v>
      </c>
      <c r="D5073" s="52">
        <v>2193.17</v>
      </c>
      <c r="E5073" s="70">
        <v>2975</v>
      </c>
      <c r="F5073" s="121">
        <f t="shared" si="245"/>
        <v>4462.5</v>
      </c>
      <c r="G5073" s="105">
        <f t="shared" si="246"/>
        <v>297.5</v>
      </c>
      <c r="H5073" s="105">
        <f t="shared" si="247"/>
        <v>595</v>
      </c>
      <c r="I5073" s="7" t="s">
        <v>17519</v>
      </c>
      <c r="J5073" s="7" t="s">
        <v>272</v>
      </c>
    </row>
    <row r="5074" spans="1:10" customFormat="1" x14ac:dyDescent="0.3">
      <c r="A5074" s="7" t="s">
        <v>10844</v>
      </c>
      <c r="B5074" s="7" t="s">
        <v>10845</v>
      </c>
      <c r="C5074" s="33">
        <v>4423.2299999999996</v>
      </c>
      <c r="D5074" s="52">
        <v>1843.73</v>
      </c>
      <c r="E5074" s="70">
        <v>4423.2299999999996</v>
      </c>
      <c r="F5074" s="121">
        <f t="shared" si="245"/>
        <v>6634.8449999999993</v>
      </c>
      <c r="G5074" s="105">
        <f t="shared" si="246"/>
        <v>442.32299999999998</v>
      </c>
      <c r="H5074" s="105">
        <f t="shared" si="247"/>
        <v>884.64599999999996</v>
      </c>
      <c r="I5074" s="7" t="s">
        <v>17519</v>
      </c>
      <c r="J5074" s="7" t="s">
        <v>272</v>
      </c>
    </row>
    <row r="5075" spans="1:10" customFormat="1" x14ac:dyDescent="0.3">
      <c r="A5075" s="7" t="s">
        <v>10846</v>
      </c>
      <c r="B5075" s="7" t="s">
        <v>10847</v>
      </c>
      <c r="C5075" s="33">
        <v>9520</v>
      </c>
      <c r="D5075" s="52">
        <v>7163.8</v>
      </c>
      <c r="E5075" s="70">
        <v>9520</v>
      </c>
      <c r="F5075" s="121">
        <f t="shared" si="245"/>
        <v>14280</v>
      </c>
      <c r="G5075" s="105">
        <f t="shared" si="246"/>
        <v>952</v>
      </c>
      <c r="H5075" s="105">
        <f t="shared" si="247"/>
        <v>1904</v>
      </c>
      <c r="I5075" s="7" t="s">
        <v>17519</v>
      </c>
      <c r="J5075" s="7" t="s">
        <v>272</v>
      </c>
    </row>
    <row r="5076" spans="1:10" customFormat="1" x14ac:dyDescent="0.3">
      <c r="A5076" s="7" t="s">
        <v>10848</v>
      </c>
      <c r="B5076" s="7" t="s">
        <v>10849</v>
      </c>
      <c r="C5076" s="33">
        <v>0</v>
      </c>
      <c r="D5076" s="52">
        <v>5414.5</v>
      </c>
      <c r="E5076" s="70">
        <v>0</v>
      </c>
      <c r="F5076" s="121">
        <f t="shared" si="245"/>
        <v>8121.75</v>
      </c>
      <c r="G5076" s="105">
        <f t="shared" si="246"/>
        <v>541.45000000000005</v>
      </c>
      <c r="H5076" s="105">
        <f t="shared" si="247"/>
        <v>1082.9000000000001</v>
      </c>
      <c r="I5076" s="7" t="s">
        <v>17519</v>
      </c>
      <c r="J5076" s="7" t="s">
        <v>272</v>
      </c>
    </row>
    <row r="5077" spans="1:10" customFormat="1" x14ac:dyDescent="0.3">
      <c r="A5077" s="7" t="s">
        <v>10850</v>
      </c>
      <c r="B5077" s="7" t="s">
        <v>10851</v>
      </c>
      <c r="C5077" s="33">
        <v>0</v>
      </c>
      <c r="D5077" s="52">
        <v>3094</v>
      </c>
      <c r="E5077" s="70">
        <v>0</v>
      </c>
      <c r="F5077" s="121">
        <f t="shared" si="245"/>
        <v>4641</v>
      </c>
      <c r="G5077" s="105">
        <f t="shared" si="246"/>
        <v>309.40000000000003</v>
      </c>
      <c r="H5077" s="105">
        <f t="shared" si="247"/>
        <v>618.80000000000007</v>
      </c>
      <c r="I5077" s="7" t="s">
        <v>17519</v>
      </c>
      <c r="J5077" s="7" t="s">
        <v>272</v>
      </c>
    </row>
    <row r="5078" spans="1:10" customFormat="1" x14ac:dyDescent="0.3">
      <c r="A5078" s="7" t="s">
        <v>10852</v>
      </c>
      <c r="B5078" s="7" t="s">
        <v>10853</v>
      </c>
      <c r="C5078" s="33">
        <v>0</v>
      </c>
      <c r="D5078" s="52">
        <v>1547</v>
      </c>
      <c r="E5078" s="70">
        <v>1547</v>
      </c>
      <c r="F5078" s="121">
        <f t="shared" si="245"/>
        <v>2320.5</v>
      </c>
      <c r="G5078" s="105">
        <f t="shared" si="246"/>
        <v>154.70000000000002</v>
      </c>
      <c r="H5078" s="105">
        <f t="shared" si="247"/>
        <v>309.40000000000003</v>
      </c>
      <c r="I5078" s="7" t="s">
        <v>17519</v>
      </c>
      <c r="J5078" s="7" t="s">
        <v>272</v>
      </c>
    </row>
    <row r="5079" spans="1:10" customFormat="1" x14ac:dyDescent="0.3">
      <c r="A5079" s="7" t="s">
        <v>10854</v>
      </c>
      <c r="B5079" s="7" t="s">
        <v>10855</v>
      </c>
      <c r="C5079" s="33">
        <v>0</v>
      </c>
      <c r="D5079" s="52">
        <v>8627.5</v>
      </c>
      <c r="E5079" s="70">
        <v>0</v>
      </c>
      <c r="F5079" s="121">
        <f t="shared" si="245"/>
        <v>12941.25</v>
      </c>
      <c r="G5079" s="105">
        <f t="shared" si="246"/>
        <v>862.75</v>
      </c>
      <c r="H5079" s="105">
        <f t="shared" si="247"/>
        <v>1725.5</v>
      </c>
      <c r="I5079" s="7" t="s">
        <v>17519</v>
      </c>
      <c r="J5079" s="7" t="s">
        <v>272</v>
      </c>
    </row>
    <row r="5080" spans="1:10" customFormat="1" x14ac:dyDescent="0.3">
      <c r="A5080" s="7" t="s">
        <v>10856</v>
      </c>
      <c r="B5080" s="7" t="s">
        <v>10857</v>
      </c>
      <c r="C5080" s="33">
        <v>0</v>
      </c>
      <c r="D5080" s="52">
        <v>1864.4</v>
      </c>
      <c r="E5080" s="70">
        <v>0</v>
      </c>
      <c r="F5080" s="121">
        <f t="shared" si="245"/>
        <v>2796.6000000000004</v>
      </c>
      <c r="G5080" s="105">
        <f t="shared" si="246"/>
        <v>186.44000000000005</v>
      </c>
      <c r="H5080" s="105">
        <f t="shared" si="247"/>
        <v>372.88000000000011</v>
      </c>
      <c r="I5080" s="7" t="s">
        <v>17519</v>
      </c>
      <c r="J5080" s="7" t="s">
        <v>272</v>
      </c>
    </row>
    <row r="5081" spans="1:10" customFormat="1" x14ac:dyDescent="0.3">
      <c r="A5081" s="7" t="s">
        <v>10858</v>
      </c>
      <c r="B5081" s="7" t="s">
        <v>10859</v>
      </c>
      <c r="C5081" s="33">
        <v>1808.8</v>
      </c>
      <c r="D5081" s="52">
        <v>1808.8</v>
      </c>
      <c r="E5081" s="70">
        <v>1851.78</v>
      </c>
      <c r="F5081" s="121">
        <f t="shared" si="245"/>
        <v>2777.67</v>
      </c>
      <c r="G5081" s="105">
        <f t="shared" si="246"/>
        <v>185.178</v>
      </c>
      <c r="H5081" s="105">
        <f t="shared" si="247"/>
        <v>370.35599999999999</v>
      </c>
      <c r="I5081" s="7" t="s">
        <v>17519</v>
      </c>
      <c r="J5081" s="7" t="s">
        <v>272</v>
      </c>
    </row>
    <row r="5082" spans="1:10" customFormat="1" x14ac:dyDescent="0.3">
      <c r="A5082" s="7" t="s">
        <v>10860</v>
      </c>
      <c r="B5082" s="7" t="s">
        <v>10861</v>
      </c>
      <c r="C5082" s="33">
        <v>0</v>
      </c>
      <c r="D5082" s="52">
        <v>14986</v>
      </c>
      <c r="E5082" s="70">
        <v>0</v>
      </c>
      <c r="F5082" s="121">
        <f t="shared" si="245"/>
        <v>22479</v>
      </c>
      <c r="G5082" s="105">
        <f t="shared" si="246"/>
        <v>1498.6000000000001</v>
      </c>
      <c r="H5082" s="105">
        <f t="shared" si="247"/>
        <v>2997.2000000000003</v>
      </c>
      <c r="I5082" s="7" t="s">
        <v>17519</v>
      </c>
      <c r="J5082" s="7" t="s">
        <v>1148</v>
      </c>
    </row>
    <row r="5083" spans="1:10" customFormat="1" x14ac:dyDescent="0.3">
      <c r="A5083" s="7" t="s">
        <v>10862</v>
      </c>
      <c r="B5083" s="7" t="s">
        <v>10863</v>
      </c>
      <c r="C5083" s="33">
        <v>11781</v>
      </c>
      <c r="D5083" s="52">
        <v>2678.69</v>
      </c>
      <c r="E5083" s="70">
        <v>2998.8</v>
      </c>
      <c r="F5083" s="121">
        <f t="shared" si="245"/>
        <v>4498.2000000000007</v>
      </c>
      <c r="G5083" s="105">
        <f t="shared" si="246"/>
        <v>299.88000000000005</v>
      </c>
      <c r="H5083" s="105">
        <f t="shared" si="247"/>
        <v>599.7600000000001</v>
      </c>
      <c r="I5083" s="7" t="s">
        <v>17519</v>
      </c>
      <c r="J5083" s="7" t="s">
        <v>272</v>
      </c>
    </row>
    <row r="5084" spans="1:10" customFormat="1" x14ac:dyDescent="0.3">
      <c r="A5084" s="7" t="s">
        <v>10864</v>
      </c>
      <c r="B5084" s="7" t="s">
        <v>10865</v>
      </c>
      <c r="C5084" s="33">
        <v>4414.8999999999996</v>
      </c>
      <c r="D5084" s="52">
        <v>4414.8999999999996</v>
      </c>
      <c r="E5084" s="70">
        <v>5140.8</v>
      </c>
      <c r="F5084" s="121">
        <f t="shared" si="245"/>
        <v>7711.2000000000007</v>
      </c>
      <c r="G5084" s="105">
        <f t="shared" si="246"/>
        <v>514.08000000000004</v>
      </c>
      <c r="H5084" s="105">
        <f t="shared" si="247"/>
        <v>1028.1600000000001</v>
      </c>
      <c r="I5084" s="7" t="s">
        <v>17519</v>
      </c>
      <c r="J5084" s="7" t="s">
        <v>272</v>
      </c>
    </row>
    <row r="5085" spans="1:10" customFormat="1" x14ac:dyDescent="0.3">
      <c r="A5085" s="7" t="s">
        <v>10866</v>
      </c>
      <c r="B5085" s="7" t="s">
        <v>10867</v>
      </c>
      <c r="C5085" s="33">
        <v>1642.2</v>
      </c>
      <c r="D5085" s="52">
        <v>1605.31</v>
      </c>
      <c r="E5085" s="70">
        <v>2142</v>
      </c>
      <c r="F5085" s="121">
        <f t="shared" si="245"/>
        <v>3213</v>
      </c>
      <c r="G5085" s="105">
        <f t="shared" si="246"/>
        <v>214.20000000000002</v>
      </c>
      <c r="H5085" s="105">
        <f t="shared" si="247"/>
        <v>428.40000000000003</v>
      </c>
      <c r="I5085" s="7" t="s">
        <v>17519</v>
      </c>
      <c r="J5085" s="7" t="s">
        <v>272</v>
      </c>
    </row>
    <row r="5086" spans="1:10" customFormat="1" x14ac:dyDescent="0.3">
      <c r="A5086" s="7" t="s">
        <v>10868</v>
      </c>
      <c r="B5086" s="7" t="s">
        <v>10869</v>
      </c>
      <c r="C5086" s="33">
        <v>4879</v>
      </c>
      <c r="D5086" s="52">
        <v>3532.04</v>
      </c>
      <c r="E5086" s="70">
        <v>3332</v>
      </c>
      <c r="F5086" s="121">
        <f t="shared" si="245"/>
        <v>4998</v>
      </c>
      <c r="G5086" s="105">
        <f t="shared" si="246"/>
        <v>333.20000000000005</v>
      </c>
      <c r="H5086" s="105">
        <f t="shared" si="247"/>
        <v>666.40000000000009</v>
      </c>
      <c r="I5086" s="7" t="s">
        <v>17519</v>
      </c>
      <c r="J5086" s="7" t="s">
        <v>1159</v>
      </c>
    </row>
    <row r="5087" spans="1:10" customFormat="1" x14ac:dyDescent="0.3">
      <c r="A5087" s="7" t="s">
        <v>10870</v>
      </c>
      <c r="B5087" s="7" t="s">
        <v>10871</v>
      </c>
      <c r="C5087" s="33">
        <v>1642.2</v>
      </c>
      <c r="D5087" s="52">
        <v>1642.2</v>
      </c>
      <c r="E5087" s="70">
        <v>2142</v>
      </c>
      <c r="F5087" s="121">
        <f t="shared" si="245"/>
        <v>3213</v>
      </c>
      <c r="G5087" s="105">
        <f t="shared" si="246"/>
        <v>214.20000000000002</v>
      </c>
      <c r="H5087" s="105">
        <f t="shared" si="247"/>
        <v>428.40000000000003</v>
      </c>
      <c r="I5087" s="7" t="s">
        <v>17519</v>
      </c>
      <c r="J5087" s="7" t="s">
        <v>272</v>
      </c>
    </row>
    <row r="5088" spans="1:10" customFormat="1" x14ac:dyDescent="0.3">
      <c r="A5088" s="7" t="s">
        <v>10872</v>
      </c>
      <c r="B5088" s="7" t="s">
        <v>10873</v>
      </c>
      <c r="C5088" s="33">
        <v>0</v>
      </c>
      <c r="D5088" s="52">
        <v>3451</v>
      </c>
      <c r="E5088" s="70">
        <v>3451</v>
      </c>
      <c r="F5088" s="121">
        <f t="shared" si="245"/>
        <v>5176.5</v>
      </c>
      <c r="G5088" s="105">
        <f t="shared" si="246"/>
        <v>345.1</v>
      </c>
      <c r="H5088" s="105">
        <f t="shared" si="247"/>
        <v>690.2</v>
      </c>
      <c r="I5088" s="7" t="s">
        <v>17519</v>
      </c>
      <c r="J5088" s="7" t="s">
        <v>272</v>
      </c>
    </row>
    <row r="5089" spans="1:10" customFormat="1" x14ac:dyDescent="0.3">
      <c r="A5089" s="7" t="s">
        <v>10874</v>
      </c>
      <c r="B5089" s="7" t="s">
        <v>10875</v>
      </c>
      <c r="C5089" s="33">
        <v>0</v>
      </c>
      <c r="D5089" s="52">
        <v>987.7</v>
      </c>
      <c r="E5089" s="70">
        <v>0</v>
      </c>
      <c r="F5089" s="121">
        <f t="shared" si="245"/>
        <v>1481.5500000000002</v>
      </c>
      <c r="G5089" s="105">
        <f t="shared" si="246"/>
        <v>98.770000000000024</v>
      </c>
      <c r="H5089" s="105">
        <f t="shared" si="247"/>
        <v>197.54000000000005</v>
      </c>
      <c r="I5089" s="7" t="s">
        <v>17519</v>
      </c>
      <c r="J5089" s="7" t="s">
        <v>272</v>
      </c>
    </row>
    <row r="5090" spans="1:10" customFormat="1" x14ac:dyDescent="0.3">
      <c r="A5090" s="7" t="s">
        <v>10876</v>
      </c>
      <c r="B5090" s="7" t="s">
        <v>10877</v>
      </c>
      <c r="C5090" s="33">
        <v>2618</v>
      </c>
      <c r="D5090" s="52">
        <v>1868.3</v>
      </c>
      <c r="E5090" s="70">
        <v>2618</v>
      </c>
      <c r="F5090" s="121">
        <f t="shared" si="245"/>
        <v>3927</v>
      </c>
      <c r="G5090" s="105">
        <f t="shared" si="246"/>
        <v>261.8</v>
      </c>
      <c r="H5090" s="105">
        <f t="shared" si="247"/>
        <v>523.6</v>
      </c>
      <c r="I5090" s="7" t="s">
        <v>17519</v>
      </c>
      <c r="J5090" s="7" t="s">
        <v>272</v>
      </c>
    </row>
    <row r="5091" spans="1:10" customFormat="1" x14ac:dyDescent="0.3">
      <c r="A5091" s="7" t="s">
        <v>10878</v>
      </c>
      <c r="B5091" s="7" t="s">
        <v>10879</v>
      </c>
      <c r="C5091" s="33">
        <v>1487.5</v>
      </c>
      <c r="D5091" s="52">
        <v>1868.3</v>
      </c>
      <c r="E5091" s="70">
        <v>2618</v>
      </c>
      <c r="F5091" s="121">
        <f t="shared" si="245"/>
        <v>3927</v>
      </c>
      <c r="G5091" s="105">
        <f t="shared" si="246"/>
        <v>261.8</v>
      </c>
      <c r="H5091" s="105">
        <f t="shared" si="247"/>
        <v>523.6</v>
      </c>
      <c r="I5091" s="7" t="s">
        <v>17519</v>
      </c>
      <c r="J5091" s="7" t="s">
        <v>272</v>
      </c>
    </row>
    <row r="5092" spans="1:10" customFormat="1" x14ac:dyDescent="0.3">
      <c r="A5092" s="7" t="s">
        <v>10880</v>
      </c>
      <c r="B5092" s="7" t="s">
        <v>10881</v>
      </c>
      <c r="C5092" s="33">
        <v>2856</v>
      </c>
      <c r="D5092" s="52">
        <v>2193.17</v>
      </c>
      <c r="E5092" s="70">
        <v>2856</v>
      </c>
      <c r="F5092" s="121">
        <f t="shared" si="245"/>
        <v>4284</v>
      </c>
      <c r="G5092" s="105">
        <f t="shared" si="246"/>
        <v>285.60000000000002</v>
      </c>
      <c r="H5092" s="105">
        <f t="shared" si="247"/>
        <v>571.20000000000005</v>
      </c>
      <c r="I5092" s="7" t="s">
        <v>17519</v>
      </c>
      <c r="J5092" s="7" t="s">
        <v>272</v>
      </c>
    </row>
    <row r="5093" spans="1:10" customFormat="1" x14ac:dyDescent="0.3">
      <c r="A5093" s="7" t="s">
        <v>10882</v>
      </c>
      <c r="B5093" s="7" t="s">
        <v>10883</v>
      </c>
      <c r="C5093" s="33">
        <v>2320.5</v>
      </c>
      <c r="D5093" s="52">
        <v>2193.17</v>
      </c>
      <c r="E5093" s="70">
        <v>2856</v>
      </c>
      <c r="F5093" s="121">
        <f t="shared" si="245"/>
        <v>4284</v>
      </c>
      <c r="G5093" s="105">
        <f t="shared" si="246"/>
        <v>285.60000000000002</v>
      </c>
      <c r="H5093" s="105">
        <f t="shared" si="247"/>
        <v>571.20000000000005</v>
      </c>
      <c r="I5093" s="7" t="s">
        <v>17519</v>
      </c>
      <c r="J5093" s="7" t="s">
        <v>272</v>
      </c>
    </row>
    <row r="5094" spans="1:10" customFormat="1" x14ac:dyDescent="0.3">
      <c r="A5094" s="7" t="s">
        <v>10884</v>
      </c>
      <c r="B5094" s="7" t="s">
        <v>10885</v>
      </c>
      <c r="C5094" s="33">
        <v>0</v>
      </c>
      <c r="D5094" s="52">
        <v>1086.47</v>
      </c>
      <c r="E5094" s="70">
        <v>0</v>
      </c>
      <c r="F5094" s="121">
        <f t="shared" si="245"/>
        <v>1629.7049999999999</v>
      </c>
      <c r="G5094" s="105">
        <f t="shared" si="246"/>
        <v>108.64700000000001</v>
      </c>
      <c r="H5094" s="105">
        <f t="shared" si="247"/>
        <v>217.29400000000001</v>
      </c>
      <c r="I5094" s="7" t="s">
        <v>17519</v>
      </c>
      <c r="J5094" s="7" t="s">
        <v>272</v>
      </c>
    </row>
    <row r="5095" spans="1:10" customFormat="1" x14ac:dyDescent="0.3">
      <c r="A5095" s="7" t="s">
        <v>10886</v>
      </c>
      <c r="B5095" s="7" t="s">
        <v>10887</v>
      </c>
      <c r="C5095" s="33">
        <v>1178.0999999999999</v>
      </c>
      <c r="D5095" s="52">
        <v>1178.0999999999999</v>
      </c>
      <c r="E5095" s="70">
        <v>1320.9</v>
      </c>
      <c r="F5095" s="121">
        <f t="shared" si="245"/>
        <v>1981.3500000000001</v>
      </c>
      <c r="G5095" s="105">
        <f t="shared" si="246"/>
        <v>132.09</v>
      </c>
      <c r="H5095" s="105">
        <f t="shared" si="247"/>
        <v>264.18</v>
      </c>
      <c r="I5095" s="7" t="s">
        <v>17519</v>
      </c>
      <c r="J5095" s="7" t="s">
        <v>272</v>
      </c>
    </row>
    <row r="5096" spans="1:10" customFormat="1" x14ac:dyDescent="0.3">
      <c r="A5096" s="7" t="s">
        <v>10888</v>
      </c>
      <c r="B5096" s="7" t="s">
        <v>10889</v>
      </c>
      <c r="C5096" s="33">
        <v>2201.5</v>
      </c>
      <c r="D5096" s="52">
        <v>2201.5</v>
      </c>
      <c r="E5096" s="70">
        <v>2320.5</v>
      </c>
      <c r="F5096" s="121">
        <f t="shared" si="245"/>
        <v>3480.75</v>
      </c>
      <c r="G5096" s="105">
        <f t="shared" si="246"/>
        <v>232.05</v>
      </c>
      <c r="H5096" s="105">
        <f t="shared" si="247"/>
        <v>464.1</v>
      </c>
      <c r="I5096" s="7" t="s">
        <v>17519</v>
      </c>
      <c r="J5096" s="7" t="s">
        <v>272</v>
      </c>
    </row>
    <row r="5097" spans="1:10" customFormat="1" x14ac:dyDescent="0.3">
      <c r="A5097" s="7" t="s">
        <v>10890</v>
      </c>
      <c r="B5097" s="7" t="s">
        <v>10891</v>
      </c>
      <c r="C5097" s="33">
        <v>1285.2</v>
      </c>
      <c r="D5097" s="52">
        <v>1285.2</v>
      </c>
      <c r="E5097" s="70">
        <v>1285.2</v>
      </c>
      <c r="F5097" s="121">
        <f t="shared" si="245"/>
        <v>1927.8000000000002</v>
      </c>
      <c r="G5097" s="105">
        <f t="shared" si="246"/>
        <v>128.52000000000001</v>
      </c>
      <c r="H5097" s="105">
        <f t="shared" si="247"/>
        <v>257.04000000000002</v>
      </c>
      <c r="I5097" s="7" t="s">
        <v>17519</v>
      </c>
      <c r="J5097" s="7" t="s">
        <v>272</v>
      </c>
    </row>
    <row r="5098" spans="1:10" customFormat="1" x14ac:dyDescent="0.3">
      <c r="A5098" s="7" t="s">
        <v>10892</v>
      </c>
      <c r="B5098" s="7" t="s">
        <v>10893</v>
      </c>
      <c r="C5098" s="33">
        <v>2177.6999999999998</v>
      </c>
      <c r="D5098" s="52">
        <v>2177.6999999999998</v>
      </c>
      <c r="E5098" s="70">
        <v>2177.6999999999998</v>
      </c>
      <c r="F5098" s="121">
        <f t="shared" si="245"/>
        <v>3266.5499999999997</v>
      </c>
      <c r="G5098" s="105">
        <f t="shared" si="246"/>
        <v>217.76999999999998</v>
      </c>
      <c r="H5098" s="105">
        <f t="shared" si="247"/>
        <v>435.53999999999996</v>
      </c>
      <c r="I5098" s="7" t="s">
        <v>17519</v>
      </c>
      <c r="J5098" s="7" t="s">
        <v>272</v>
      </c>
    </row>
    <row r="5099" spans="1:10" customFormat="1" x14ac:dyDescent="0.3">
      <c r="A5099" s="7" t="s">
        <v>10894</v>
      </c>
      <c r="B5099" s="7" t="s">
        <v>10895</v>
      </c>
      <c r="C5099" s="33">
        <v>0</v>
      </c>
      <c r="D5099" s="52">
        <v>963.9</v>
      </c>
      <c r="E5099" s="70">
        <v>0</v>
      </c>
      <c r="F5099" s="121">
        <f t="shared" si="245"/>
        <v>1445.85</v>
      </c>
      <c r="G5099" s="105">
        <f t="shared" si="246"/>
        <v>96.39</v>
      </c>
      <c r="H5099" s="105">
        <f t="shared" si="247"/>
        <v>192.78</v>
      </c>
      <c r="I5099" s="7" t="s">
        <v>17519</v>
      </c>
      <c r="J5099" s="7" t="s">
        <v>272</v>
      </c>
    </row>
    <row r="5100" spans="1:10" customFormat="1" x14ac:dyDescent="0.3">
      <c r="A5100" s="7" t="s">
        <v>10896</v>
      </c>
      <c r="B5100" s="7" t="s">
        <v>10897</v>
      </c>
      <c r="C5100" s="33">
        <v>0</v>
      </c>
      <c r="D5100" s="52">
        <v>7875.42</v>
      </c>
      <c r="E5100" s="70">
        <v>7875.42</v>
      </c>
      <c r="F5100" s="121">
        <f t="shared" si="245"/>
        <v>11813.130000000001</v>
      </c>
      <c r="G5100" s="105">
        <f t="shared" si="246"/>
        <v>787.54200000000014</v>
      </c>
      <c r="H5100" s="105">
        <f t="shared" si="247"/>
        <v>1575.0840000000003</v>
      </c>
      <c r="I5100" s="7" t="s">
        <v>17520</v>
      </c>
      <c r="J5100" s="7" t="s">
        <v>1433</v>
      </c>
    </row>
    <row r="5101" spans="1:10" customFormat="1" x14ac:dyDescent="0.3">
      <c r="A5101" s="7" t="s">
        <v>10898</v>
      </c>
      <c r="B5101" s="7" t="s">
        <v>10899</v>
      </c>
      <c r="C5101" s="33">
        <v>2257.79</v>
      </c>
      <c r="D5101" s="52">
        <v>1905.19</v>
      </c>
      <c r="E5101" s="70">
        <v>2250.29</v>
      </c>
      <c r="F5101" s="121">
        <f t="shared" si="245"/>
        <v>3375.4349999999999</v>
      </c>
      <c r="G5101" s="105">
        <f t="shared" si="246"/>
        <v>225.029</v>
      </c>
      <c r="H5101" s="105">
        <f t="shared" si="247"/>
        <v>450.05799999999999</v>
      </c>
      <c r="I5101" s="7" t="s">
        <v>17519</v>
      </c>
      <c r="J5101" s="7" t="s">
        <v>272</v>
      </c>
    </row>
    <row r="5102" spans="1:10" customFormat="1" x14ac:dyDescent="0.3">
      <c r="A5102" s="7" t="s">
        <v>10900</v>
      </c>
      <c r="B5102" s="7" t="s">
        <v>10901</v>
      </c>
      <c r="C5102" s="33">
        <v>0</v>
      </c>
      <c r="D5102" s="52">
        <v>2803.88</v>
      </c>
      <c r="E5102" s="70">
        <v>3599.75</v>
      </c>
      <c r="F5102" s="121">
        <f t="shared" si="245"/>
        <v>5399.625</v>
      </c>
      <c r="G5102" s="105">
        <f t="shared" si="246"/>
        <v>359.97500000000002</v>
      </c>
      <c r="H5102" s="105">
        <f t="shared" si="247"/>
        <v>719.95</v>
      </c>
      <c r="I5102" s="7" t="s">
        <v>17519</v>
      </c>
      <c r="J5102" s="7" t="s">
        <v>272</v>
      </c>
    </row>
    <row r="5103" spans="1:10" customFormat="1" x14ac:dyDescent="0.3">
      <c r="A5103" s="7" t="s">
        <v>10902</v>
      </c>
      <c r="B5103" s="7" t="s">
        <v>10903</v>
      </c>
      <c r="C5103" s="33">
        <v>17992.8</v>
      </c>
      <c r="D5103" s="52">
        <v>19600.490000000002</v>
      </c>
      <c r="E5103" s="70">
        <v>20403.740000000002</v>
      </c>
      <c r="F5103" s="121">
        <f t="shared" si="245"/>
        <v>30605.61</v>
      </c>
      <c r="G5103" s="105">
        <f t="shared" si="246"/>
        <v>2040.3740000000003</v>
      </c>
      <c r="H5103" s="105">
        <f t="shared" si="247"/>
        <v>4080.7480000000005</v>
      </c>
      <c r="I5103" s="7" t="s">
        <v>17519</v>
      </c>
      <c r="J5103" s="7" t="s">
        <v>272</v>
      </c>
    </row>
    <row r="5104" spans="1:10" customFormat="1" x14ac:dyDescent="0.3">
      <c r="A5104" s="7" t="s">
        <v>10904</v>
      </c>
      <c r="B5104" s="7" t="s">
        <v>10905</v>
      </c>
      <c r="C5104" s="33">
        <v>1915.9</v>
      </c>
      <c r="D5104" s="52">
        <v>1931.37</v>
      </c>
      <c r="E5104" s="70">
        <v>2737</v>
      </c>
      <c r="F5104" s="121">
        <f t="shared" si="245"/>
        <v>4105.5</v>
      </c>
      <c r="G5104" s="105">
        <f t="shared" si="246"/>
        <v>273.7</v>
      </c>
      <c r="H5104" s="105">
        <f t="shared" si="247"/>
        <v>547.4</v>
      </c>
      <c r="I5104" s="7" t="s">
        <v>17519</v>
      </c>
      <c r="J5104" s="7" t="s">
        <v>272</v>
      </c>
    </row>
    <row r="5105" spans="1:10" customFormat="1" x14ac:dyDescent="0.3">
      <c r="A5105" s="7" t="s">
        <v>10906</v>
      </c>
      <c r="B5105" s="7" t="s">
        <v>10907</v>
      </c>
      <c r="C5105" s="33">
        <v>2548.98</v>
      </c>
      <c r="D5105" s="52">
        <v>2615.62</v>
      </c>
      <c r="E5105" s="70">
        <v>2731.05</v>
      </c>
      <c r="F5105" s="121">
        <f t="shared" si="245"/>
        <v>4096.5750000000007</v>
      </c>
      <c r="G5105" s="105">
        <f t="shared" si="246"/>
        <v>273.10500000000008</v>
      </c>
      <c r="H5105" s="105">
        <f t="shared" si="247"/>
        <v>546.21000000000015</v>
      </c>
      <c r="I5105" s="7" t="s">
        <v>17519</v>
      </c>
      <c r="J5105" s="7" t="s">
        <v>272</v>
      </c>
    </row>
    <row r="5106" spans="1:10" customFormat="1" x14ac:dyDescent="0.3">
      <c r="A5106" s="7" t="s">
        <v>10908</v>
      </c>
      <c r="B5106" s="7" t="s">
        <v>10909</v>
      </c>
      <c r="C5106" s="33">
        <v>774.5</v>
      </c>
      <c r="D5106" s="52">
        <v>774.5</v>
      </c>
      <c r="E5106" s="70">
        <v>1130.5</v>
      </c>
      <c r="F5106" s="121">
        <f t="shared" si="245"/>
        <v>1695.75</v>
      </c>
      <c r="G5106" s="105">
        <f t="shared" si="246"/>
        <v>113.05000000000001</v>
      </c>
      <c r="H5106" s="105">
        <f t="shared" si="247"/>
        <v>226.10000000000002</v>
      </c>
      <c r="I5106" s="7" t="s">
        <v>17519</v>
      </c>
      <c r="J5106" s="7" t="s">
        <v>17529</v>
      </c>
    </row>
    <row r="5107" spans="1:10" customFormat="1" x14ac:dyDescent="0.3">
      <c r="A5107" s="7" t="s">
        <v>10910</v>
      </c>
      <c r="B5107" s="7" t="s">
        <v>10911</v>
      </c>
      <c r="C5107" s="33">
        <v>0</v>
      </c>
      <c r="D5107" s="52">
        <v>673661.38</v>
      </c>
      <c r="E5107" s="70">
        <v>0</v>
      </c>
      <c r="F5107" s="121">
        <f t="shared" si="245"/>
        <v>1010492.0700000001</v>
      </c>
      <c r="G5107" s="105">
        <f t="shared" si="246"/>
        <v>67366.138000000006</v>
      </c>
      <c r="H5107" s="105">
        <f t="shared" si="247"/>
        <v>134732.27600000001</v>
      </c>
      <c r="I5107" s="7" t="s">
        <v>17519</v>
      </c>
      <c r="J5107" s="7" t="s">
        <v>272</v>
      </c>
    </row>
    <row r="5108" spans="1:10" customFormat="1" x14ac:dyDescent="0.3">
      <c r="A5108" s="7" t="s">
        <v>10912</v>
      </c>
      <c r="B5108" s="7" t="s">
        <v>10913</v>
      </c>
      <c r="C5108" s="33">
        <v>232.15</v>
      </c>
      <c r="D5108" s="52">
        <v>232.15</v>
      </c>
      <c r="E5108" s="70">
        <v>225.1</v>
      </c>
      <c r="F5108" s="121">
        <f t="shared" si="245"/>
        <v>337.65</v>
      </c>
      <c r="G5108" s="105">
        <f t="shared" si="246"/>
        <v>22.51</v>
      </c>
      <c r="H5108" s="105">
        <f t="shared" si="247"/>
        <v>45.02</v>
      </c>
      <c r="I5108" s="7" t="s">
        <v>17519</v>
      </c>
      <c r="J5108" s="7" t="s">
        <v>17529</v>
      </c>
    </row>
    <row r="5109" spans="1:10" customFormat="1" x14ac:dyDescent="0.3">
      <c r="A5109" s="7" t="s">
        <v>10914</v>
      </c>
      <c r="B5109" s="7" t="s">
        <v>10915</v>
      </c>
      <c r="C5109" s="33">
        <v>0</v>
      </c>
      <c r="D5109" s="52">
        <v>77.349999999999994</v>
      </c>
      <c r="E5109" s="70">
        <v>0</v>
      </c>
      <c r="F5109" s="121">
        <f t="shared" si="245"/>
        <v>116.02499999999999</v>
      </c>
      <c r="G5109" s="105">
        <f t="shared" si="246"/>
        <v>7.7349999999999994</v>
      </c>
      <c r="H5109" s="105">
        <f t="shared" si="247"/>
        <v>15.469999999999999</v>
      </c>
      <c r="I5109" s="7" t="s">
        <v>17519</v>
      </c>
      <c r="J5109" s="7" t="s">
        <v>17522</v>
      </c>
    </row>
    <row r="5110" spans="1:10" customFormat="1" x14ac:dyDescent="0.3">
      <c r="A5110" s="7" t="s">
        <v>10916</v>
      </c>
      <c r="B5110" s="7" t="s">
        <v>10917</v>
      </c>
      <c r="C5110" s="33">
        <v>0</v>
      </c>
      <c r="D5110" s="52">
        <v>990.17</v>
      </c>
      <c r="E5110" s="70">
        <v>1785</v>
      </c>
      <c r="F5110" s="121">
        <f t="shared" si="245"/>
        <v>2677.5</v>
      </c>
      <c r="G5110" s="105">
        <f t="shared" si="246"/>
        <v>178.5</v>
      </c>
      <c r="H5110" s="105">
        <f t="shared" si="247"/>
        <v>357</v>
      </c>
      <c r="I5110" s="7" t="s">
        <v>17519</v>
      </c>
      <c r="J5110" s="7" t="s">
        <v>17529</v>
      </c>
    </row>
    <row r="5111" spans="1:10" customFormat="1" ht="15" thickBot="1" x14ac:dyDescent="0.35">
      <c r="A5111" s="7" t="s">
        <v>10918</v>
      </c>
      <c r="B5111" s="7" t="s">
        <v>10919</v>
      </c>
      <c r="C5111" s="33">
        <v>3094</v>
      </c>
      <c r="D5111" s="52">
        <v>3094</v>
      </c>
      <c r="E5111" s="70">
        <v>2975</v>
      </c>
      <c r="F5111" s="121">
        <f t="shared" si="245"/>
        <v>4462.5</v>
      </c>
      <c r="G5111" s="105">
        <f t="shared" si="246"/>
        <v>297.5</v>
      </c>
      <c r="H5111" s="105">
        <f t="shared" si="247"/>
        <v>595</v>
      </c>
      <c r="I5111" s="7" t="s">
        <v>17519</v>
      </c>
      <c r="J5111" s="7" t="s">
        <v>272</v>
      </c>
    </row>
    <row r="5112" spans="1:10" customFormat="1" ht="16.2" thickBot="1" x14ac:dyDescent="0.35">
      <c r="A5112" s="98"/>
      <c r="B5112" s="98"/>
      <c r="C5112" s="81" t="s">
        <v>2027</v>
      </c>
      <c r="D5112" s="76" t="s">
        <v>2027</v>
      </c>
      <c r="E5112" s="77" t="s">
        <v>2027</v>
      </c>
      <c r="F5112" s="125" t="s">
        <v>4455</v>
      </c>
      <c r="G5112" s="83" t="s">
        <v>4456</v>
      </c>
      <c r="H5112" s="84" t="s">
        <v>4457</v>
      </c>
      <c r="I5112" s="71"/>
      <c r="J5112" s="71"/>
    </row>
    <row r="5113" spans="1:10" customFormat="1" ht="18.600000000000001" thickBot="1" x14ac:dyDescent="0.4">
      <c r="A5113" s="113" t="s">
        <v>2028</v>
      </c>
      <c r="B5113" s="118" t="s">
        <v>17550</v>
      </c>
      <c r="C5113" s="89" t="s">
        <v>2030</v>
      </c>
      <c r="D5113" s="76" t="s">
        <v>2030</v>
      </c>
      <c r="E5113" s="77" t="s">
        <v>2030</v>
      </c>
      <c r="F5113" s="126" t="s">
        <v>17546</v>
      </c>
      <c r="G5113" s="79">
        <v>0.1</v>
      </c>
      <c r="H5113" s="80">
        <v>0.2</v>
      </c>
      <c r="I5113" s="73" t="s">
        <v>17518</v>
      </c>
      <c r="J5113" s="74" t="s">
        <v>17521</v>
      </c>
    </row>
    <row r="5114" spans="1:10" customFormat="1" x14ac:dyDescent="0.3">
      <c r="A5114" s="7" t="s">
        <v>10920</v>
      </c>
      <c r="B5114" s="7" t="s">
        <v>10921</v>
      </c>
      <c r="C5114" s="33">
        <v>1557.71</v>
      </c>
      <c r="D5114" s="52">
        <v>1557.71</v>
      </c>
      <c r="E5114" s="70">
        <v>1557.71</v>
      </c>
      <c r="F5114" s="121">
        <f t="shared" ref="F5114:F5124" si="248">IF(E5114&gt;0,+E5114,IF(D5114&gt;0,+D5114,IF(C5114&gt;0,+C5114,0)))*1.5</f>
        <v>2336.5650000000001</v>
      </c>
      <c r="G5114" s="105">
        <f>(F5114/1.5)*0.1</f>
        <v>155.77100000000002</v>
      </c>
      <c r="H5114" s="105">
        <f>(F5114/1.5)*0.2</f>
        <v>311.54200000000003</v>
      </c>
      <c r="I5114" s="7" t="s">
        <v>17519</v>
      </c>
      <c r="J5114" s="7" t="s">
        <v>272</v>
      </c>
    </row>
    <row r="5115" spans="1:10" customFormat="1" x14ac:dyDescent="0.3">
      <c r="A5115" s="7" t="s">
        <v>10922</v>
      </c>
      <c r="B5115" s="7" t="s">
        <v>10923</v>
      </c>
      <c r="C5115" s="33">
        <v>0</v>
      </c>
      <c r="D5115" s="52">
        <v>25192.3</v>
      </c>
      <c r="E5115" s="70">
        <v>0</v>
      </c>
      <c r="F5115" s="121">
        <f t="shared" si="248"/>
        <v>37788.449999999997</v>
      </c>
      <c r="G5115" s="105">
        <f t="shared" ref="G5115:G5178" si="249">(F5115/1.5)*0.1</f>
        <v>2519.23</v>
      </c>
      <c r="H5115" s="105">
        <f t="shared" ref="H5115:H5178" si="250">(F5115/1.5)*0.2</f>
        <v>5038.46</v>
      </c>
      <c r="I5115" s="7" t="s">
        <v>17519</v>
      </c>
      <c r="J5115" s="7" t="s">
        <v>272</v>
      </c>
    </row>
    <row r="5116" spans="1:10" customFormat="1" x14ac:dyDescent="0.3">
      <c r="A5116" s="7" t="s">
        <v>10924</v>
      </c>
      <c r="B5116" s="7" t="s">
        <v>10925</v>
      </c>
      <c r="C5116" s="33">
        <v>16065</v>
      </c>
      <c r="D5116" s="52">
        <v>53788</v>
      </c>
      <c r="E5116" s="70">
        <v>18326</v>
      </c>
      <c r="F5116" s="121">
        <f t="shared" si="248"/>
        <v>27489</v>
      </c>
      <c r="G5116" s="105">
        <f t="shared" si="249"/>
        <v>1832.6000000000001</v>
      </c>
      <c r="H5116" s="105">
        <f t="shared" si="250"/>
        <v>3665.2000000000003</v>
      </c>
      <c r="I5116" s="7" t="s">
        <v>17519</v>
      </c>
      <c r="J5116" s="7" t="s">
        <v>272</v>
      </c>
    </row>
    <row r="5117" spans="1:10" customFormat="1" x14ac:dyDescent="0.3">
      <c r="A5117" s="7" t="s">
        <v>10926</v>
      </c>
      <c r="B5117" s="7" t="s">
        <v>10927</v>
      </c>
      <c r="C5117" s="33">
        <v>3213</v>
      </c>
      <c r="D5117" s="52">
        <v>3866.52</v>
      </c>
      <c r="E5117" s="70">
        <v>2975</v>
      </c>
      <c r="F5117" s="121">
        <f t="shared" si="248"/>
        <v>4462.5</v>
      </c>
      <c r="G5117" s="105">
        <f t="shared" si="249"/>
        <v>297.5</v>
      </c>
      <c r="H5117" s="105">
        <f t="shared" si="250"/>
        <v>595</v>
      </c>
      <c r="I5117" s="7" t="s">
        <v>17519</v>
      </c>
      <c r="J5117" s="7" t="s">
        <v>272</v>
      </c>
    </row>
    <row r="5118" spans="1:10" customFormat="1" x14ac:dyDescent="0.3">
      <c r="A5118" s="7" t="s">
        <v>10928</v>
      </c>
      <c r="B5118" s="7" t="s">
        <v>10929</v>
      </c>
      <c r="C5118" s="33">
        <v>2350.25</v>
      </c>
      <c r="D5118" s="52">
        <v>1113.28</v>
      </c>
      <c r="E5118" s="70">
        <v>2380</v>
      </c>
      <c r="F5118" s="121">
        <f t="shared" si="248"/>
        <v>3570</v>
      </c>
      <c r="G5118" s="105">
        <f t="shared" si="249"/>
        <v>238</v>
      </c>
      <c r="H5118" s="105">
        <f t="shared" si="250"/>
        <v>476</v>
      </c>
      <c r="I5118" s="7" t="s">
        <v>17519</v>
      </c>
      <c r="J5118" s="7" t="s">
        <v>272</v>
      </c>
    </row>
    <row r="5119" spans="1:10" customFormat="1" x14ac:dyDescent="0.3">
      <c r="A5119" s="7" t="s">
        <v>10930</v>
      </c>
      <c r="B5119" s="7" t="s">
        <v>10931</v>
      </c>
      <c r="C5119" s="33">
        <v>0</v>
      </c>
      <c r="D5119" s="52">
        <v>2249.1</v>
      </c>
      <c r="E5119" s="70">
        <v>0</v>
      </c>
      <c r="F5119" s="121">
        <f t="shared" si="248"/>
        <v>3373.6499999999996</v>
      </c>
      <c r="G5119" s="105">
        <f t="shared" si="249"/>
        <v>224.91</v>
      </c>
      <c r="H5119" s="105">
        <f t="shared" si="250"/>
        <v>449.82</v>
      </c>
      <c r="I5119" s="7" t="s">
        <v>17519</v>
      </c>
      <c r="J5119" s="7" t="s">
        <v>272</v>
      </c>
    </row>
    <row r="5120" spans="1:10" customFormat="1" x14ac:dyDescent="0.3">
      <c r="A5120" s="7" t="s">
        <v>10932</v>
      </c>
      <c r="B5120" s="7" t="s">
        <v>10933</v>
      </c>
      <c r="C5120" s="66">
        <v>464.1</v>
      </c>
      <c r="D5120" s="68">
        <v>1011.5</v>
      </c>
      <c r="E5120" s="70">
        <v>606.9</v>
      </c>
      <c r="F5120" s="121">
        <f t="shared" si="248"/>
        <v>910.34999999999991</v>
      </c>
      <c r="G5120" s="105">
        <f t="shared" si="249"/>
        <v>60.69</v>
      </c>
      <c r="H5120" s="105">
        <f t="shared" si="250"/>
        <v>121.38</v>
      </c>
      <c r="I5120" s="7" t="s">
        <v>17519</v>
      </c>
      <c r="J5120" s="7" t="s">
        <v>272</v>
      </c>
    </row>
    <row r="5121" spans="1:10" customFormat="1" x14ac:dyDescent="0.3">
      <c r="A5121" s="7" t="s">
        <v>10934</v>
      </c>
      <c r="B5121" s="7" t="s">
        <v>10935</v>
      </c>
      <c r="C5121" s="33">
        <v>2814.35</v>
      </c>
      <c r="D5121" s="52">
        <v>2814.35</v>
      </c>
      <c r="E5121" s="70">
        <v>2629.9</v>
      </c>
      <c r="F5121" s="121">
        <f t="shared" si="248"/>
        <v>3944.8500000000004</v>
      </c>
      <c r="G5121" s="105">
        <f t="shared" si="249"/>
        <v>262.99</v>
      </c>
      <c r="H5121" s="105">
        <f t="shared" si="250"/>
        <v>525.98</v>
      </c>
      <c r="I5121" s="7" t="s">
        <v>17519</v>
      </c>
      <c r="J5121" s="7" t="s">
        <v>272</v>
      </c>
    </row>
    <row r="5122" spans="1:10" customFormat="1" x14ac:dyDescent="0.3">
      <c r="A5122" s="141" t="s">
        <v>10936</v>
      </c>
      <c r="B5122" s="141" t="s">
        <v>10937</v>
      </c>
      <c r="C5122" s="33">
        <v>140.41999999999999</v>
      </c>
      <c r="D5122" s="52">
        <v>154.99</v>
      </c>
      <c r="E5122" s="70">
        <v>134</v>
      </c>
      <c r="F5122" s="121">
        <f t="shared" si="248"/>
        <v>201</v>
      </c>
      <c r="G5122" s="105">
        <f t="shared" si="249"/>
        <v>13.4</v>
      </c>
      <c r="H5122" s="105">
        <f t="shared" si="250"/>
        <v>26.8</v>
      </c>
      <c r="I5122" s="7" t="s">
        <v>17519</v>
      </c>
      <c r="J5122" s="7" t="s">
        <v>272</v>
      </c>
    </row>
    <row r="5123" spans="1:10" customFormat="1" x14ac:dyDescent="0.3">
      <c r="A5123" s="7" t="s">
        <v>10938</v>
      </c>
      <c r="B5123" s="7" t="s">
        <v>10939</v>
      </c>
      <c r="C5123" s="33">
        <v>946.48</v>
      </c>
      <c r="D5123" s="52">
        <v>688.01</v>
      </c>
      <c r="E5123" s="70">
        <v>517.65</v>
      </c>
      <c r="F5123" s="121">
        <f t="shared" si="248"/>
        <v>776.47499999999991</v>
      </c>
      <c r="G5123" s="105">
        <f t="shared" si="249"/>
        <v>51.765000000000001</v>
      </c>
      <c r="H5123" s="105">
        <f t="shared" si="250"/>
        <v>103.53</v>
      </c>
      <c r="I5123" s="7" t="s">
        <v>17519</v>
      </c>
      <c r="J5123" s="7" t="s">
        <v>272</v>
      </c>
    </row>
    <row r="5124" spans="1:10" customFormat="1" x14ac:dyDescent="0.3">
      <c r="A5124" s="7" t="s">
        <v>10940</v>
      </c>
      <c r="B5124" s="7" t="s">
        <v>10941</v>
      </c>
      <c r="C5124" s="33">
        <v>107.1</v>
      </c>
      <c r="D5124" s="52">
        <v>103.67</v>
      </c>
      <c r="E5124" s="70">
        <v>117.72</v>
      </c>
      <c r="F5124" s="121">
        <f t="shared" si="248"/>
        <v>176.57999999999998</v>
      </c>
      <c r="G5124" s="105">
        <f t="shared" si="249"/>
        <v>11.771999999999998</v>
      </c>
      <c r="H5124" s="105">
        <f t="shared" si="250"/>
        <v>23.543999999999997</v>
      </c>
      <c r="I5124" s="7" t="s">
        <v>17519</v>
      </c>
      <c r="J5124" s="7" t="s">
        <v>711</v>
      </c>
    </row>
    <row r="5125" spans="1:10" customFormat="1" x14ac:dyDescent="0.3">
      <c r="A5125" s="7" t="s">
        <v>10942</v>
      </c>
      <c r="B5125" s="7" t="s">
        <v>10943</v>
      </c>
      <c r="C5125" s="33">
        <v>84.54</v>
      </c>
      <c r="D5125" s="52">
        <v>108.39</v>
      </c>
      <c r="E5125" s="70">
        <v>5355</v>
      </c>
      <c r="F5125" s="121">
        <f t="shared" ref="F5125:F5188" si="251">IF(E5125&gt;0,+E5125,IF(D5125&gt;0,+D5125,IF(C5125&gt;0,+C5125,0)))*1.5</f>
        <v>8032.5</v>
      </c>
      <c r="G5125" s="105">
        <f t="shared" si="249"/>
        <v>535.5</v>
      </c>
      <c r="H5125" s="105">
        <f t="shared" si="250"/>
        <v>1071</v>
      </c>
      <c r="I5125" s="7" t="s">
        <v>17519</v>
      </c>
      <c r="J5125" s="7" t="s">
        <v>711</v>
      </c>
    </row>
    <row r="5126" spans="1:10" customFormat="1" x14ac:dyDescent="0.3">
      <c r="A5126" s="7" t="s">
        <v>10944</v>
      </c>
      <c r="B5126" s="7" t="s">
        <v>10945</v>
      </c>
      <c r="C5126" s="33">
        <v>83.66</v>
      </c>
      <c r="D5126" s="52">
        <v>101.32</v>
      </c>
      <c r="E5126" s="70">
        <v>5355</v>
      </c>
      <c r="F5126" s="121">
        <f t="shared" si="251"/>
        <v>8032.5</v>
      </c>
      <c r="G5126" s="105">
        <f t="shared" si="249"/>
        <v>535.5</v>
      </c>
      <c r="H5126" s="105">
        <f t="shared" si="250"/>
        <v>1071</v>
      </c>
      <c r="I5126" s="7" t="s">
        <v>17519</v>
      </c>
      <c r="J5126" s="7" t="s">
        <v>711</v>
      </c>
    </row>
    <row r="5127" spans="1:10" customFormat="1" x14ac:dyDescent="0.3">
      <c r="A5127" s="7" t="s">
        <v>10946</v>
      </c>
      <c r="B5127" s="7" t="s">
        <v>10947</v>
      </c>
      <c r="C5127" s="33">
        <v>85.01</v>
      </c>
      <c r="D5127" s="52">
        <v>117.72</v>
      </c>
      <c r="E5127" s="70">
        <v>86</v>
      </c>
      <c r="F5127" s="121">
        <f t="shared" si="251"/>
        <v>129</v>
      </c>
      <c r="G5127" s="105">
        <f t="shared" si="249"/>
        <v>8.6</v>
      </c>
      <c r="H5127" s="105">
        <f t="shared" si="250"/>
        <v>17.2</v>
      </c>
      <c r="I5127" s="7" t="s">
        <v>17519</v>
      </c>
      <c r="J5127" s="7" t="s">
        <v>711</v>
      </c>
    </row>
    <row r="5128" spans="1:10" customFormat="1" x14ac:dyDescent="0.3">
      <c r="A5128" s="7" t="s">
        <v>10948</v>
      </c>
      <c r="B5128" s="7" t="s">
        <v>10949</v>
      </c>
      <c r="C5128" s="33">
        <v>634.27</v>
      </c>
      <c r="D5128" s="52">
        <v>636.16999999999996</v>
      </c>
      <c r="E5128" s="70">
        <v>533.12</v>
      </c>
      <c r="F5128" s="121">
        <f t="shared" si="251"/>
        <v>799.68000000000006</v>
      </c>
      <c r="G5128" s="105">
        <f t="shared" si="249"/>
        <v>53.312000000000005</v>
      </c>
      <c r="H5128" s="105">
        <f t="shared" si="250"/>
        <v>106.62400000000001</v>
      </c>
      <c r="I5128" s="7" t="s">
        <v>17519</v>
      </c>
      <c r="J5128" s="7" t="s">
        <v>272</v>
      </c>
    </row>
    <row r="5129" spans="1:10" customFormat="1" x14ac:dyDescent="0.3">
      <c r="A5129" s="7" t="s">
        <v>10950</v>
      </c>
      <c r="B5129" s="7" t="s">
        <v>10951</v>
      </c>
      <c r="C5129" s="33">
        <v>882.31</v>
      </c>
      <c r="D5129" s="52">
        <v>737.8</v>
      </c>
      <c r="E5129" s="70">
        <v>633.08000000000004</v>
      </c>
      <c r="F5129" s="121">
        <f t="shared" si="251"/>
        <v>949.62000000000012</v>
      </c>
      <c r="G5129" s="105">
        <f t="shared" si="249"/>
        <v>63.308000000000007</v>
      </c>
      <c r="H5129" s="105">
        <f t="shared" si="250"/>
        <v>126.61600000000001</v>
      </c>
      <c r="I5129" s="7" t="s">
        <v>17519</v>
      </c>
      <c r="J5129" s="7" t="s">
        <v>272</v>
      </c>
    </row>
    <row r="5130" spans="1:10" customFormat="1" x14ac:dyDescent="0.3">
      <c r="A5130" s="7" t="s">
        <v>10952</v>
      </c>
      <c r="B5130" s="7" t="s">
        <v>10953</v>
      </c>
      <c r="C5130" s="33">
        <v>523.6</v>
      </c>
      <c r="D5130" s="52">
        <v>671.52</v>
      </c>
      <c r="E5130" s="70">
        <v>625.92999999999995</v>
      </c>
      <c r="F5130" s="121">
        <f t="shared" si="251"/>
        <v>938.89499999999998</v>
      </c>
      <c r="G5130" s="105">
        <f t="shared" si="249"/>
        <v>62.592999999999996</v>
      </c>
      <c r="H5130" s="105">
        <f t="shared" si="250"/>
        <v>125.18599999999999</v>
      </c>
      <c r="I5130" s="7" t="s">
        <v>17519</v>
      </c>
      <c r="J5130" s="7" t="s">
        <v>272</v>
      </c>
    </row>
    <row r="5131" spans="1:10" customFormat="1" x14ac:dyDescent="0.3">
      <c r="A5131" s="7" t="s">
        <v>10954</v>
      </c>
      <c r="B5131" s="7" t="s">
        <v>10955</v>
      </c>
      <c r="C5131" s="33">
        <v>471.24</v>
      </c>
      <c r="D5131" s="52">
        <v>1248.79</v>
      </c>
      <c r="E5131" s="70">
        <v>1286.3900000000001</v>
      </c>
      <c r="F5131" s="121">
        <f t="shared" si="251"/>
        <v>1929.585</v>
      </c>
      <c r="G5131" s="105">
        <f t="shared" si="249"/>
        <v>128.63900000000001</v>
      </c>
      <c r="H5131" s="105">
        <f t="shared" si="250"/>
        <v>257.27800000000002</v>
      </c>
      <c r="I5131" s="7" t="s">
        <v>17519</v>
      </c>
      <c r="J5131" s="7" t="s">
        <v>272</v>
      </c>
    </row>
    <row r="5132" spans="1:10" customFormat="1" x14ac:dyDescent="0.3">
      <c r="A5132" s="7" t="s">
        <v>10956</v>
      </c>
      <c r="B5132" s="7" t="s">
        <v>10957</v>
      </c>
      <c r="C5132" s="33">
        <v>471.24</v>
      </c>
      <c r="D5132" s="52">
        <v>220.15</v>
      </c>
      <c r="E5132" s="70">
        <v>259.02</v>
      </c>
      <c r="F5132" s="121">
        <f t="shared" si="251"/>
        <v>388.53</v>
      </c>
      <c r="G5132" s="105">
        <f t="shared" si="249"/>
        <v>25.902000000000001</v>
      </c>
      <c r="H5132" s="105">
        <f t="shared" si="250"/>
        <v>51.804000000000002</v>
      </c>
      <c r="I5132" s="7" t="s">
        <v>17519</v>
      </c>
      <c r="J5132" s="7" t="s">
        <v>272</v>
      </c>
    </row>
    <row r="5133" spans="1:10" customFormat="1" x14ac:dyDescent="0.3">
      <c r="A5133" s="7" t="s">
        <v>10958</v>
      </c>
      <c r="B5133" s="7" t="s">
        <v>10959</v>
      </c>
      <c r="C5133" s="33">
        <v>446.25</v>
      </c>
      <c r="D5133" s="52">
        <v>273.7</v>
      </c>
      <c r="E5133" s="70">
        <v>238.16</v>
      </c>
      <c r="F5133" s="121">
        <f t="shared" si="251"/>
        <v>357.24</v>
      </c>
      <c r="G5133" s="105">
        <f t="shared" si="249"/>
        <v>23.816000000000003</v>
      </c>
      <c r="H5133" s="105">
        <f t="shared" si="250"/>
        <v>47.632000000000005</v>
      </c>
      <c r="I5133" s="7" t="s">
        <v>17519</v>
      </c>
      <c r="J5133" s="7" t="s">
        <v>272</v>
      </c>
    </row>
    <row r="5134" spans="1:10" customFormat="1" x14ac:dyDescent="0.3">
      <c r="A5134" s="7" t="s">
        <v>10960</v>
      </c>
      <c r="B5134" s="7" t="s">
        <v>10961</v>
      </c>
      <c r="C5134" s="33">
        <v>462.29</v>
      </c>
      <c r="D5134" s="52">
        <v>332.01</v>
      </c>
      <c r="E5134" s="70">
        <v>332.01</v>
      </c>
      <c r="F5134" s="121">
        <f t="shared" si="251"/>
        <v>498.01499999999999</v>
      </c>
      <c r="G5134" s="105">
        <f t="shared" si="249"/>
        <v>33.201000000000001</v>
      </c>
      <c r="H5134" s="105">
        <f t="shared" si="250"/>
        <v>66.402000000000001</v>
      </c>
      <c r="I5134" s="7" t="s">
        <v>17519</v>
      </c>
      <c r="J5134" s="7" t="s">
        <v>272</v>
      </c>
    </row>
    <row r="5135" spans="1:10" customFormat="1" x14ac:dyDescent="0.3">
      <c r="A5135" s="7" t="s">
        <v>10962</v>
      </c>
      <c r="B5135" s="7" t="s">
        <v>10963</v>
      </c>
      <c r="C5135" s="33">
        <v>777.55</v>
      </c>
      <c r="D5135" s="52">
        <v>535.5</v>
      </c>
      <c r="E5135" s="70">
        <v>522.41</v>
      </c>
      <c r="F5135" s="121">
        <f t="shared" si="251"/>
        <v>783.61500000000001</v>
      </c>
      <c r="G5135" s="105">
        <f t="shared" si="249"/>
        <v>52.241</v>
      </c>
      <c r="H5135" s="105">
        <f t="shared" si="250"/>
        <v>104.482</v>
      </c>
      <c r="I5135" s="7" t="s">
        <v>17519</v>
      </c>
      <c r="J5135" s="7" t="s">
        <v>272</v>
      </c>
    </row>
    <row r="5136" spans="1:10" customFormat="1" x14ac:dyDescent="0.3">
      <c r="A5136" s="7" t="s">
        <v>10964</v>
      </c>
      <c r="B5136" s="7" t="s">
        <v>10965</v>
      </c>
      <c r="C5136" s="33">
        <v>493.85</v>
      </c>
      <c r="D5136" s="52">
        <v>629.75</v>
      </c>
      <c r="E5136" s="70">
        <v>589.04999999999995</v>
      </c>
      <c r="F5136" s="121">
        <f t="shared" si="251"/>
        <v>883.57499999999993</v>
      </c>
      <c r="G5136" s="105">
        <f t="shared" si="249"/>
        <v>58.905000000000001</v>
      </c>
      <c r="H5136" s="105">
        <f t="shared" si="250"/>
        <v>117.81</v>
      </c>
      <c r="I5136" s="7" t="s">
        <v>17519</v>
      </c>
      <c r="J5136" s="7" t="s">
        <v>272</v>
      </c>
    </row>
    <row r="5137" spans="1:10" customFormat="1" x14ac:dyDescent="0.3">
      <c r="A5137" s="7" t="s">
        <v>10966</v>
      </c>
      <c r="B5137" s="7" t="s">
        <v>10967</v>
      </c>
      <c r="C5137" s="33">
        <v>446.25</v>
      </c>
      <c r="D5137" s="52">
        <v>483.14</v>
      </c>
      <c r="E5137" s="70">
        <v>446.25</v>
      </c>
      <c r="F5137" s="121">
        <f t="shared" si="251"/>
        <v>669.375</v>
      </c>
      <c r="G5137" s="105">
        <f t="shared" si="249"/>
        <v>44.625</v>
      </c>
      <c r="H5137" s="105">
        <f t="shared" si="250"/>
        <v>89.25</v>
      </c>
      <c r="I5137" s="7" t="s">
        <v>17519</v>
      </c>
      <c r="J5137" s="7" t="s">
        <v>272</v>
      </c>
    </row>
    <row r="5138" spans="1:10" customFormat="1" x14ac:dyDescent="0.3">
      <c r="A5138" s="7" t="s">
        <v>10968</v>
      </c>
      <c r="B5138" s="7" t="s">
        <v>10969</v>
      </c>
      <c r="C5138" s="33">
        <v>0</v>
      </c>
      <c r="D5138" s="52">
        <v>973.6</v>
      </c>
      <c r="E5138" s="70">
        <v>0</v>
      </c>
      <c r="F5138" s="121">
        <f t="shared" si="251"/>
        <v>1460.4</v>
      </c>
      <c r="G5138" s="105">
        <f t="shared" si="249"/>
        <v>97.360000000000014</v>
      </c>
      <c r="H5138" s="105">
        <f t="shared" si="250"/>
        <v>194.72000000000003</v>
      </c>
      <c r="I5138" s="7" t="s">
        <v>17519</v>
      </c>
      <c r="J5138" s="7" t="s">
        <v>272</v>
      </c>
    </row>
    <row r="5139" spans="1:10" customFormat="1" x14ac:dyDescent="0.3">
      <c r="A5139" s="7" t="s">
        <v>10970</v>
      </c>
      <c r="B5139" s="7" t="s">
        <v>10971</v>
      </c>
      <c r="C5139" s="33">
        <v>16541</v>
      </c>
      <c r="D5139" s="52">
        <v>15351</v>
      </c>
      <c r="E5139" s="70">
        <v>19040</v>
      </c>
      <c r="F5139" s="121">
        <f t="shared" si="251"/>
        <v>28560</v>
      </c>
      <c r="G5139" s="105">
        <f t="shared" si="249"/>
        <v>1904</v>
      </c>
      <c r="H5139" s="105">
        <f t="shared" si="250"/>
        <v>3808</v>
      </c>
      <c r="I5139" s="7" t="s">
        <v>17519</v>
      </c>
      <c r="J5139" s="7" t="s">
        <v>272</v>
      </c>
    </row>
    <row r="5140" spans="1:10" customFormat="1" x14ac:dyDescent="0.3">
      <c r="A5140" s="7" t="s">
        <v>10972</v>
      </c>
      <c r="B5140" s="7" t="s">
        <v>10973</v>
      </c>
      <c r="C5140" s="33">
        <v>20825</v>
      </c>
      <c r="D5140" s="52">
        <v>17612</v>
      </c>
      <c r="E5140" s="70">
        <v>23800</v>
      </c>
      <c r="F5140" s="121">
        <f t="shared" si="251"/>
        <v>35700</v>
      </c>
      <c r="G5140" s="105">
        <f t="shared" si="249"/>
        <v>2380</v>
      </c>
      <c r="H5140" s="105">
        <f t="shared" si="250"/>
        <v>4760</v>
      </c>
      <c r="I5140" s="7" t="s">
        <v>17519</v>
      </c>
      <c r="J5140" s="7" t="s">
        <v>272</v>
      </c>
    </row>
    <row r="5141" spans="1:10" customFormat="1" x14ac:dyDescent="0.3">
      <c r="A5141" s="7" t="s">
        <v>10974</v>
      </c>
      <c r="B5141" s="7" t="s">
        <v>10975</v>
      </c>
      <c r="C5141" s="33">
        <v>4522</v>
      </c>
      <c r="D5141" s="52">
        <v>4644.57</v>
      </c>
      <c r="E5141" s="70">
        <v>4403</v>
      </c>
      <c r="F5141" s="121">
        <f t="shared" si="251"/>
        <v>6604.5</v>
      </c>
      <c r="G5141" s="105">
        <f t="shared" si="249"/>
        <v>440.3</v>
      </c>
      <c r="H5141" s="105">
        <f t="shared" si="250"/>
        <v>880.6</v>
      </c>
      <c r="I5141" s="7" t="s">
        <v>17519</v>
      </c>
      <c r="J5141" s="7" t="s">
        <v>272</v>
      </c>
    </row>
    <row r="5142" spans="1:10" customFormat="1" x14ac:dyDescent="0.3">
      <c r="A5142" s="7" t="s">
        <v>10976</v>
      </c>
      <c r="B5142" s="7" t="s">
        <v>10977</v>
      </c>
      <c r="C5142" s="33">
        <v>221.09</v>
      </c>
      <c r="D5142" s="52">
        <v>200.28</v>
      </c>
      <c r="E5142" s="70">
        <v>136.85</v>
      </c>
      <c r="F5142" s="121">
        <f t="shared" si="251"/>
        <v>205.27499999999998</v>
      </c>
      <c r="G5142" s="105">
        <f t="shared" si="249"/>
        <v>13.685</v>
      </c>
      <c r="H5142" s="105">
        <f t="shared" si="250"/>
        <v>27.37</v>
      </c>
      <c r="I5142" s="7" t="s">
        <v>17519</v>
      </c>
      <c r="J5142" s="7" t="s">
        <v>272</v>
      </c>
    </row>
    <row r="5143" spans="1:10" customFormat="1" x14ac:dyDescent="0.3">
      <c r="A5143" s="7" t="s">
        <v>10978</v>
      </c>
      <c r="B5143" s="7" t="s">
        <v>10979</v>
      </c>
      <c r="C5143" s="33">
        <v>80.92</v>
      </c>
      <c r="D5143" s="52">
        <v>94.01</v>
      </c>
      <c r="E5143" s="70">
        <v>89.25</v>
      </c>
      <c r="F5143" s="121">
        <f t="shared" si="251"/>
        <v>133.875</v>
      </c>
      <c r="G5143" s="105">
        <f t="shared" si="249"/>
        <v>8.9250000000000007</v>
      </c>
      <c r="H5143" s="105">
        <f t="shared" si="250"/>
        <v>17.850000000000001</v>
      </c>
      <c r="I5143" s="7" t="s">
        <v>17519</v>
      </c>
      <c r="J5143" s="7" t="s">
        <v>272</v>
      </c>
    </row>
    <row r="5144" spans="1:10" customFormat="1" x14ac:dyDescent="0.3">
      <c r="A5144" s="7" t="s">
        <v>10980</v>
      </c>
      <c r="B5144" s="7" t="s">
        <v>10981</v>
      </c>
      <c r="C5144" s="33">
        <v>38913</v>
      </c>
      <c r="D5144" s="52">
        <v>30821</v>
      </c>
      <c r="E5144" s="70">
        <v>30821</v>
      </c>
      <c r="F5144" s="121">
        <f t="shared" si="251"/>
        <v>46231.5</v>
      </c>
      <c r="G5144" s="105">
        <f t="shared" si="249"/>
        <v>3082.1000000000004</v>
      </c>
      <c r="H5144" s="105">
        <f t="shared" si="250"/>
        <v>6164.2000000000007</v>
      </c>
      <c r="I5144" s="7" t="s">
        <v>17519</v>
      </c>
      <c r="J5144" s="7" t="s">
        <v>272</v>
      </c>
    </row>
    <row r="5145" spans="1:10" customFormat="1" x14ac:dyDescent="0.3">
      <c r="A5145" s="7" t="s">
        <v>10982</v>
      </c>
      <c r="B5145" s="7" t="s">
        <v>10983</v>
      </c>
      <c r="C5145" s="33">
        <v>0</v>
      </c>
      <c r="D5145" s="52">
        <v>2053.1999999999998</v>
      </c>
      <c r="E5145" s="70">
        <v>0</v>
      </c>
      <c r="F5145" s="121">
        <f t="shared" si="251"/>
        <v>3079.7999999999997</v>
      </c>
      <c r="G5145" s="105">
        <f t="shared" si="249"/>
        <v>205.32</v>
      </c>
      <c r="H5145" s="105">
        <f t="shared" si="250"/>
        <v>410.64</v>
      </c>
      <c r="I5145" s="7" t="s">
        <v>17519</v>
      </c>
      <c r="J5145" s="7" t="s">
        <v>272</v>
      </c>
    </row>
    <row r="5146" spans="1:10" customFormat="1" x14ac:dyDescent="0.3">
      <c r="A5146" s="7" t="s">
        <v>10984</v>
      </c>
      <c r="B5146" s="7" t="s">
        <v>10985</v>
      </c>
      <c r="C5146" s="33">
        <v>0</v>
      </c>
      <c r="D5146" s="52">
        <v>522.41</v>
      </c>
      <c r="E5146" s="70">
        <v>0</v>
      </c>
      <c r="F5146" s="121">
        <f t="shared" si="251"/>
        <v>783.61500000000001</v>
      </c>
      <c r="G5146" s="105">
        <f t="shared" si="249"/>
        <v>52.241</v>
      </c>
      <c r="H5146" s="105">
        <f t="shared" si="250"/>
        <v>104.482</v>
      </c>
      <c r="I5146" s="7" t="s">
        <v>17519</v>
      </c>
      <c r="J5146" s="7" t="s">
        <v>272</v>
      </c>
    </row>
    <row r="5147" spans="1:10" customFormat="1" x14ac:dyDescent="0.3">
      <c r="A5147" s="7" t="s">
        <v>10986</v>
      </c>
      <c r="B5147" s="7" t="s">
        <v>10987</v>
      </c>
      <c r="C5147" s="33">
        <v>0</v>
      </c>
      <c r="D5147" s="52">
        <v>14175</v>
      </c>
      <c r="E5147" s="70">
        <v>0</v>
      </c>
      <c r="F5147" s="121">
        <f t="shared" si="251"/>
        <v>21262.5</v>
      </c>
      <c r="G5147" s="105">
        <f t="shared" si="249"/>
        <v>1417.5</v>
      </c>
      <c r="H5147" s="105">
        <f t="shared" si="250"/>
        <v>2835</v>
      </c>
      <c r="I5147" s="7" t="s">
        <v>17519</v>
      </c>
      <c r="J5147" s="7" t="s">
        <v>272</v>
      </c>
    </row>
    <row r="5148" spans="1:10" customFormat="1" x14ac:dyDescent="0.3">
      <c r="A5148" s="7" t="s">
        <v>10988</v>
      </c>
      <c r="B5148" s="7" t="s">
        <v>10989</v>
      </c>
      <c r="C5148" s="33">
        <v>0</v>
      </c>
      <c r="D5148" s="52">
        <v>4046</v>
      </c>
      <c r="E5148" s="70">
        <v>0</v>
      </c>
      <c r="F5148" s="121">
        <f t="shared" si="251"/>
        <v>6069</v>
      </c>
      <c r="G5148" s="105">
        <f t="shared" si="249"/>
        <v>404.6</v>
      </c>
      <c r="H5148" s="105">
        <f t="shared" si="250"/>
        <v>809.2</v>
      </c>
      <c r="I5148" s="7" t="s">
        <v>17519</v>
      </c>
      <c r="J5148" s="7" t="s">
        <v>272</v>
      </c>
    </row>
    <row r="5149" spans="1:10" customFormat="1" x14ac:dyDescent="0.3">
      <c r="A5149" s="7" t="s">
        <v>10990</v>
      </c>
      <c r="B5149" s="7" t="s">
        <v>10991</v>
      </c>
      <c r="C5149" s="33">
        <v>493.85</v>
      </c>
      <c r="D5149" s="52">
        <v>493.85</v>
      </c>
      <c r="E5149" s="70">
        <v>339.15</v>
      </c>
      <c r="F5149" s="121">
        <f t="shared" si="251"/>
        <v>508.72499999999997</v>
      </c>
      <c r="G5149" s="105">
        <f t="shared" si="249"/>
        <v>33.914999999999999</v>
      </c>
      <c r="H5149" s="105">
        <f t="shared" si="250"/>
        <v>67.83</v>
      </c>
      <c r="I5149" s="7" t="s">
        <v>17519</v>
      </c>
      <c r="J5149" s="7" t="s">
        <v>272</v>
      </c>
    </row>
    <row r="5150" spans="1:10" customFormat="1" x14ac:dyDescent="0.3">
      <c r="A5150" s="7" t="s">
        <v>10992</v>
      </c>
      <c r="B5150" s="7" t="s">
        <v>10993</v>
      </c>
      <c r="C5150" s="33">
        <v>17017</v>
      </c>
      <c r="D5150" s="52">
        <v>17017</v>
      </c>
      <c r="E5150" s="70">
        <v>17017</v>
      </c>
      <c r="F5150" s="121">
        <f t="shared" si="251"/>
        <v>25525.5</v>
      </c>
      <c r="G5150" s="105">
        <f t="shared" si="249"/>
        <v>1701.7</v>
      </c>
      <c r="H5150" s="105">
        <f t="shared" si="250"/>
        <v>3403.4</v>
      </c>
      <c r="I5150" s="7" t="s">
        <v>17519</v>
      </c>
      <c r="J5150" s="7" t="s">
        <v>272</v>
      </c>
    </row>
    <row r="5151" spans="1:10" customFormat="1" x14ac:dyDescent="0.3">
      <c r="A5151" s="7" t="s">
        <v>10994</v>
      </c>
      <c r="B5151" s="7" t="s">
        <v>10995</v>
      </c>
      <c r="C5151" s="33">
        <v>19317.669999999998</v>
      </c>
      <c r="D5151" s="52">
        <v>17017</v>
      </c>
      <c r="E5151" s="70">
        <v>17017</v>
      </c>
      <c r="F5151" s="121">
        <f t="shared" si="251"/>
        <v>25525.5</v>
      </c>
      <c r="G5151" s="105">
        <f t="shared" si="249"/>
        <v>1701.7</v>
      </c>
      <c r="H5151" s="105">
        <f t="shared" si="250"/>
        <v>3403.4</v>
      </c>
      <c r="I5151" s="7" t="s">
        <v>17519</v>
      </c>
      <c r="J5151" s="7" t="s">
        <v>272</v>
      </c>
    </row>
    <row r="5152" spans="1:10" customFormat="1" x14ac:dyDescent="0.3">
      <c r="A5152" s="7" t="s">
        <v>10996</v>
      </c>
      <c r="B5152" s="7" t="s">
        <v>10997</v>
      </c>
      <c r="C5152" s="33">
        <v>0</v>
      </c>
      <c r="D5152" s="52">
        <v>16149.48</v>
      </c>
      <c r="E5152" s="70">
        <v>0</v>
      </c>
      <c r="F5152" s="121">
        <f t="shared" si="251"/>
        <v>24224.22</v>
      </c>
      <c r="G5152" s="105">
        <f t="shared" si="249"/>
        <v>1614.9480000000003</v>
      </c>
      <c r="H5152" s="105">
        <f t="shared" si="250"/>
        <v>3229.8960000000006</v>
      </c>
      <c r="I5152" s="7" t="s">
        <v>17519</v>
      </c>
      <c r="J5152" s="7" t="s">
        <v>272</v>
      </c>
    </row>
    <row r="5153" spans="1:10" customFormat="1" x14ac:dyDescent="0.3">
      <c r="A5153" s="7" t="s">
        <v>10998</v>
      </c>
      <c r="B5153" s="7" t="s">
        <v>10999</v>
      </c>
      <c r="C5153" s="33">
        <v>0</v>
      </c>
      <c r="D5153" s="52">
        <v>1904</v>
      </c>
      <c r="E5153" s="70">
        <v>0</v>
      </c>
      <c r="F5153" s="121">
        <f t="shared" si="251"/>
        <v>2856</v>
      </c>
      <c r="G5153" s="105">
        <f t="shared" si="249"/>
        <v>190.4</v>
      </c>
      <c r="H5153" s="105">
        <f t="shared" si="250"/>
        <v>380.8</v>
      </c>
      <c r="I5153" s="7" t="s">
        <v>17519</v>
      </c>
      <c r="J5153" s="7" t="s">
        <v>272</v>
      </c>
    </row>
    <row r="5154" spans="1:10" customFormat="1" x14ac:dyDescent="0.3">
      <c r="A5154" s="7" t="s">
        <v>11000</v>
      </c>
      <c r="B5154" s="7" t="s">
        <v>11001</v>
      </c>
      <c r="C5154" s="33">
        <v>0</v>
      </c>
      <c r="D5154" s="52">
        <v>826</v>
      </c>
      <c r="E5154" s="70">
        <v>0</v>
      </c>
      <c r="F5154" s="121">
        <f t="shared" si="251"/>
        <v>1239</v>
      </c>
      <c r="G5154" s="105">
        <f t="shared" si="249"/>
        <v>82.600000000000009</v>
      </c>
      <c r="H5154" s="105">
        <f t="shared" si="250"/>
        <v>165.20000000000002</v>
      </c>
      <c r="I5154" s="7" t="s">
        <v>17519</v>
      </c>
      <c r="J5154" s="7" t="s">
        <v>272</v>
      </c>
    </row>
    <row r="5155" spans="1:10" customFormat="1" x14ac:dyDescent="0.3">
      <c r="A5155" s="7" t="s">
        <v>11002</v>
      </c>
      <c r="B5155" s="7" t="s">
        <v>11003</v>
      </c>
      <c r="C5155" s="33">
        <v>0</v>
      </c>
      <c r="D5155" s="52">
        <v>86966</v>
      </c>
      <c r="E5155" s="70">
        <v>0</v>
      </c>
      <c r="F5155" s="121">
        <f t="shared" si="251"/>
        <v>130449</v>
      </c>
      <c r="G5155" s="105">
        <f t="shared" si="249"/>
        <v>8696.6</v>
      </c>
      <c r="H5155" s="105">
        <f t="shared" si="250"/>
        <v>17393.2</v>
      </c>
      <c r="I5155" s="7" t="s">
        <v>17519</v>
      </c>
      <c r="J5155" s="7" t="s">
        <v>272</v>
      </c>
    </row>
    <row r="5156" spans="1:10" customFormat="1" x14ac:dyDescent="0.3">
      <c r="A5156" s="7" t="s">
        <v>11004</v>
      </c>
      <c r="B5156" s="7" t="s">
        <v>11005</v>
      </c>
      <c r="C5156" s="33">
        <v>0</v>
      </c>
      <c r="D5156" s="52">
        <v>12923.4</v>
      </c>
      <c r="E5156" s="70">
        <v>0</v>
      </c>
      <c r="F5156" s="121">
        <f t="shared" si="251"/>
        <v>19385.099999999999</v>
      </c>
      <c r="G5156" s="105">
        <f t="shared" si="249"/>
        <v>1292.3400000000001</v>
      </c>
      <c r="H5156" s="105">
        <f t="shared" si="250"/>
        <v>2584.6800000000003</v>
      </c>
      <c r="I5156" s="7" t="s">
        <v>17519</v>
      </c>
      <c r="J5156" s="7" t="s">
        <v>272</v>
      </c>
    </row>
    <row r="5157" spans="1:10" customFormat="1" x14ac:dyDescent="0.3">
      <c r="A5157" s="7" t="s">
        <v>11006</v>
      </c>
      <c r="B5157" s="7" t="s">
        <v>11007</v>
      </c>
      <c r="C5157" s="33">
        <v>0</v>
      </c>
      <c r="D5157" s="52">
        <v>45696.5</v>
      </c>
      <c r="E5157" s="70">
        <v>0</v>
      </c>
      <c r="F5157" s="121">
        <f t="shared" si="251"/>
        <v>68544.75</v>
      </c>
      <c r="G5157" s="105">
        <f t="shared" si="249"/>
        <v>4569.6500000000005</v>
      </c>
      <c r="H5157" s="105">
        <f t="shared" si="250"/>
        <v>9139.3000000000011</v>
      </c>
      <c r="I5157" s="7" t="s">
        <v>17519</v>
      </c>
      <c r="J5157" s="7" t="s">
        <v>272</v>
      </c>
    </row>
    <row r="5158" spans="1:10" customFormat="1" x14ac:dyDescent="0.3">
      <c r="A5158" s="7" t="s">
        <v>11008</v>
      </c>
      <c r="B5158" s="7" t="s">
        <v>11009</v>
      </c>
      <c r="C5158" s="33">
        <v>0</v>
      </c>
      <c r="D5158" s="52">
        <v>110670</v>
      </c>
      <c r="E5158" s="70">
        <v>0</v>
      </c>
      <c r="F5158" s="121">
        <f t="shared" si="251"/>
        <v>166005</v>
      </c>
      <c r="G5158" s="105">
        <f t="shared" si="249"/>
        <v>11067</v>
      </c>
      <c r="H5158" s="105">
        <f t="shared" si="250"/>
        <v>22134</v>
      </c>
      <c r="I5158" s="7" t="s">
        <v>17519</v>
      </c>
      <c r="J5158" s="7" t="s">
        <v>272</v>
      </c>
    </row>
    <row r="5159" spans="1:10" customFormat="1" x14ac:dyDescent="0.3">
      <c r="A5159" s="7" t="s">
        <v>11010</v>
      </c>
      <c r="B5159" s="7" t="s">
        <v>11011</v>
      </c>
      <c r="C5159" s="33">
        <v>2510.9</v>
      </c>
      <c r="D5159" s="52">
        <v>2510.9</v>
      </c>
      <c r="E5159" s="70">
        <v>2510.9</v>
      </c>
      <c r="F5159" s="121">
        <f t="shared" si="251"/>
        <v>3766.3500000000004</v>
      </c>
      <c r="G5159" s="105">
        <f t="shared" si="249"/>
        <v>251.09000000000003</v>
      </c>
      <c r="H5159" s="105">
        <f t="shared" si="250"/>
        <v>502.18000000000006</v>
      </c>
      <c r="I5159" s="7" t="s">
        <v>17519</v>
      </c>
      <c r="J5159" s="7" t="s">
        <v>272</v>
      </c>
    </row>
    <row r="5160" spans="1:10" customFormat="1" x14ac:dyDescent="0.3">
      <c r="A5160" s="7" t="s">
        <v>11012</v>
      </c>
      <c r="B5160" s="7" t="s">
        <v>11013</v>
      </c>
      <c r="C5160" s="33">
        <v>0</v>
      </c>
      <c r="D5160" s="52">
        <v>86031.05</v>
      </c>
      <c r="E5160" s="70">
        <v>0</v>
      </c>
      <c r="F5160" s="121">
        <f t="shared" si="251"/>
        <v>129046.57500000001</v>
      </c>
      <c r="G5160" s="105">
        <f t="shared" si="249"/>
        <v>8603.1050000000014</v>
      </c>
      <c r="H5160" s="105">
        <f t="shared" si="250"/>
        <v>17206.210000000003</v>
      </c>
      <c r="I5160" s="7" t="s">
        <v>17519</v>
      </c>
      <c r="J5160" s="7" t="s">
        <v>272</v>
      </c>
    </row>
    <row r="5161" spans="1:10" customFormat="1" x14ac:dyDescent="0.3">
      <c r="A5161" s="7" t="s">
        <v>11014</v>
      </c>
      <c r="B5161" s="7" t="s">
        <v>11015</v>
      </c>
      <c r="C5161" s="33">
        <v>0</v>
      </c>
      <c r="D5161" s="52">
        <v>32130</v>
      </c>
      <c r="E5161" s="70">
        <v>0</v>
      </c>
      <c r="F5161" s="121">
        <f t="shared" si="251"/>
        <v>48195</v>
      </c>
      <c r="G5161" s="105">
        <f t="shared" si="249"/>
        <v>3213</v>
      </c>
      <c r="H5161" s="105">
        <f t="shared" si="250"/>
        <v>6426</v>
      </c>
      <c r="I5161" s="7" t="s">
        <v>17519</v>
      </c>
      <c r="J5161" s="7" t="s">
        <v>272</v>
      </c>
    </row>
    <row r="5162" spans="1:10" customFormat="1" x14ac:dyDescent="0.3">
      <c r="A5162" s="7" t="s">
        <v>11016</v>
      </c>
      <c r="B5162" s="7" t="s">
        <v>11017</v>
      </c>
      <c r="C5162" s="33">
        <v>0</v>
      </c>
      <c r="D5162" s="52">
        <v>55274.7</v>
      </c>
      <c r="E5162" s="70">
        <v>0</v>
      </c>
      <c r="F5162" s="121">
        <f t="shared" si="251"/>
        <v>82912.049999999988</v>
      </c>
      <c r="G5162" s="105">
        <f t="shared" si="249"/>
        <v>5527.4699999999993</v>
      </c>
      <c r="H5162" s="105">
        <f t="shared" si="250"/>
        <v>11054.939999999999</v>
      </c>
      <c r="I5162" s="7" t="s">
        <v>17519</v>
      </c>
      <c r="J5162" s="7" t="s">
        <v>272</v>
      </c>
    </row>
    <row r="5163" spans="1:10" customFormat="1" x14ac:dyDescent="0.3">
      <c r="A5163" s="7" t="s">
        <v>11018</v>
      </c>
      <c r="B5163" s="7" t="s">
        <v>11019</v>
      </c>
      <c r="C5163" s="33">
        <v>33320</v>
      </c>
      <c r="D5163" s="52">
        <v>33320</v>
      </c>
      <c r="E5163" s="70">
        <v>28679</v>
      </c>
      <c r="F5163" s="121">
        <f t="shared" si="251"/>
        <v>43018.5</v>
      </c>
      <c r="G5163" s="105">
        <f t="shared" si="249"/>
        <v>2867.9</v>
      </c>
      <c r="H5163" s="105">
        <f t="shared" si="250"/>
        <v>5735.8</v>
      </c>
      <c r="I5163" s="7" t="s">
        <v>17519</v>
      </c>
      <c r="J5163" s="7" t="s">
        <v>272</v>
      </c>
    </row>
    <row r="5164" spans="1:10" customFormat="1" x14ac:dyDescent="0.3">
      <c r="A5164" s="7" t="s">
        <v>11020</v>
      </c>
      <c r="B5164" s="7" t="s">
        <v>11021</v>
      </c>
      <c r="C5164" s="33">
        <v>0</v>
      </c>
      <c r="D5164" s="52">
        <v>2088.6</v>
      </c>
      <c r="E5164" s="70">
        <v>0</v>
      </c>
      <c r="F5164" s="121">
        <f t="shared" si="251"/>
        <v>3132.8999999999996</v>
      </c>
      <c r="G5164" s="105">
        <f t="shared" si="249"/>
        <v>208.86</v>
      </c>
      <c r="H5164" s="105">
        <f t="shared" si="250"/>
        <v>417.72</v>
      </c>
      <c r="I5164" s="7" t="s">
        <v>17519</v>
      </c>
      <c r="J5164" s="7" t="s">
        <v>272</v>
      </c>
    </row>
    <row r="5165" spans="1:10" customFormat="1" x14ac:dyDescent="0.3">
      <c r="A5165" s="7" t="s">
        <v>11022</v>
      </c>
      <c r="B5165" s="7" t="s">
        <v>11023</v>
      </c>
      <c r="C5165" s="33">
        <v>0</v>
      </c>
      <c r="D5165" s="52">
        <v>3570</v>
      </c>
      <c r="E5165" s="70">
        <v>0</v>
      </c>
      <c r="F5165" s="121">
        <f t="shared" si="251"/>
        <v>5355</v>
      </c>
      <c r="G5165" s="105">
        <f t="shared" si="249"/>
        <v>357</v>
      </c>
      <c r="H5165" s="105">
        <f t="shared" si="250"/>
        <v>714</v>
      </c>
      <c r="I5165" s="7" t="s">
        <v>17519</v>
      </c>
      <c r="J5165" s="7" t="s">
        <v>272</v>
      </c>
    </row>
    <row r="5166" spans="1:10" customFormat="1" x14ac:dyDescent="0.3">
      <c r="A5166" s="7" t="s">
        <v>11024</v>
      </c>
      <c r="B5166" s="7" t="s">
        <v>11025</v>
      </c>
      <c r="C5166" s="33">
        <v>0</v>
      </c>
      <c r="D5166" s="52">
        <v>14822</v>
      </c>
      <c r="E5166" s="70">
        <v>0</v>
      </c>
      <c r="F5166" s="121">
        <f t="shared" si="251"/>
        <v>22233</v>
      </c>
      <c r="G5166" s="105">
        <f t="shared" si="249"/>
        <v>1482.2</v>
      </c>
      <c r="H5166" s="105">
        <f t="shared" si="250"/>
        <v>2964.4</v>
      </c>
      <c r="I5166" s="7" t="s">
        <v>17519</v>
      </c>
      <c r="J5166" s="7" t="s">
        <v>272</v>
      </c>
    </row>
    <row r="5167" spans="1:10" customFormat="1" x14ac:dyDescent="0.3">
      <c r="A5167" s="7" t="s">
        <v>11026</v>
      </c>
      <c r="B5167" s="7" t="s">
        <v>11027</v>
      </c>
      <c r="C5167" s="33">
        <v>0</v>
      </c>
      <c r="D5167" s="52">
        <v>531</v>
      </c>
      <c r="E5167" s="70">
        <v>0</v>
      </c>
      <c r="F5167" s="121">
        <f t="shared" si="251"/>
        <v>796.5</v>
      </c>
      <c r="G5167" s="105">
        <f t="shared" si="249"/>
        <v>53.1</v>
      </c>
      <c r="H5167" s="105">
        <f t="shared" si="250"/>
        <v>106.2</v>
      </c>
      <c r="I5167" s="7" t="s">
        <v>17519</v>
      </c>
      <c r="J5167" s="7" t="s">
        <v>272</v>
      </c>
    </row>
    <row r="5168" spans="1:10" customFormat="1" x14ac:dyDescent="0.3">
      <c r="A5168" s="7" t="s">
        <v>11028</v>
      </c>
      <c r="B5168" s="7" t="s">
        <v>11029</v>
      </c>
      <c r="C5168" s="33">
        <v>5474</v>
      </c>
      <c r="D5168" s="52">
        <v>6268.62</v>
      </c>
      <c r="E5168" s="70">
        <v>4522</v>
      </c>
      <c r="F5168" s="121">
        <f t="shared" si="251"/>
        <v>6783</v>
      </c>
      <c r="G5168" s="105">
        <f t="shared" si="249"/>
        <v>452.20000000000005</v>
      </c>
      <c r="H5168" s="105">
        <f t="shared" si="250"/>
        <v>904.40000000000009</v>
      </c>
      <c r="I5168" s="7" t="s">
        <v>17519</v>
      </c>
      <c r="J5168" s="7" t="s">
        <v>272</v>
      </c>
    </row>
    <row r="5169" spans="1:10" customFormat="1" x14ac:dyDescent="0.3">
      <c r="A5169" s="7" t="s">
        <v>11030</v>
      </c>
      <c r="B5169" s="7" t="s">
        <v>11031</v>
      </c>
      <c r="C5169" s="33">
        <v>0</v>
      </c>
      <c r="D5169" s="52">
        <v>1294.72</v>
      </c>
      <c r="E5169" s="70">
        <v>0</v>
      </c>
      <c r="F5169" s="121">
        <f t="shared" si="251"/>
        <v>1942.08</v>
      </c>
      <c r="G5169" s="105">
        <f t="shared" si="249"/>
        <v>129.47200000000001</v>
      </c>
      <c r="H5169" s="105">
        <f t="shared" si="250"/>
        <v>258.94400000000002</v>
      </c>
      <c r="I5169" s="7" t="s">
        <v>17519</v>
      </c>
      <c r="J5169" s="7" t="s">
        <v>272</v>
      </c>
    </row>
    <row r="5170" spans="1:10" customFormat="1" x14ac:dyDescent="0.3">
      <c r="A5170" s="7" t="s">
        <v>11032</v>
      </c>
      <c r="B5170" s="7" t="s">
        <v>11033</v>
      </c>
      <c r="C5170" s="66">
        <v>3451</v>
      </c>
      <c r="D5170" s="68">
        <v>3543.82</v>
      </c>
      <c r="E5170" s="70">
        <v>3332</v>
      </c>
      <c r="F5170" s="121">
        <f t="shared" si="251"/>
        <v>4998</v>
      </c>
      <c r="G5170" s="105">
        <f t="shared" si="249"/>
        <v>333.20000000000005</v>
      </c>
      <c r="H5170" s="105">
        <f t="shared" si="250"/>
        <v>666.40000000000009</v>
      </c>
      <c r="I5170" s="7" t="s">
        <v>17519</v>
      </c>
      <c r="J5170" s="7" t="s">
        <v>272</v>
      </c>
    </row>
    <row r="5171" spans="1:10" customFormat="1" x14ac:dyDescent="0.3">
      <c r="A5171" s="7" t="s">
        <v>11034</v>
      </c>
      <c r="B5171" s="7" t="s">
        <v>11035</v>
      </c>
      <c r="C5171" s="33">
        <v>0</v>
      </c>
      <c r="D5171" s="52">
        <v>18088</v>
      </c>
      <c r="E5171" s="70">
        <v>0</v>
      </c>
      <c r="F5171" s="121">
        <f t="shared" si="251"/>
        <v>27132</v>
      </c>
      <c r="G5171" s="105">
        <f t="shared" si="249"/>
        <v>1808.8000000000002</v>
      </c>
      <c r="H5171" s="105">
        <f t="shared" si="250"/>
        <v>3617.6000000000004</v>
      </c>
      <c r="I5171" s="7" t="s">
        <v>17519</v>
      </c>
      <c r="J5171" s="7" t="s">
        <v>272</v>
      </c>
    </row>
    <row r="5172" spans="1:10" customFormat="1" x14ac:dyDescent="0.3">
      <c r="A5172" s="7" t="s">
        <v>11036</v>
      </c>
      <c r="B5172" s="7" t="s">
        <v>11037</v>
      </c>
      <c r="C5172" s="33">
        <v>0</v>
      </c>
      <c r="D5172" s="52">
        <v>19894.8</v>
      </c>
      <c r="E5172" s="70">
        <v>0</v>
      </c>
      <c r="F5172" s="121">
        <f t="shared" si="251"/>
        <v>29842.199999999997</v>
      </c>
      <c r="G5172" s="105">
        <f t="shared" si="249"/>
        <v>1989.48</v>
      </c>
      <c r="H5172" s="105">
        <f t="shared" si="250"/>
        <v>3978.96</v>
      </c>
      <c r="I5172" s="7" t="s">
        <v>17519</v>
      </c>
      <c r="J5172" s="7" t="s">
        <v>272</v>
      </c>
    </row>
    <row r="5173" spans="1:10" customFormat="1" x14ac:dyDescent="0.3">
      <c r="A5173" s="7" t="s">
        <v>11038</v>
      </c>
      <c r="B5173" s="7" t="s">
        <v>11039</v>
      </c>
      <c r="C5173" s="33">
        <v>1915.9</v>
      </c>
      <c r="D5173" s="52">
        <v>7259</v>
      </c>
      <c r="E5173" s="70">
        <v>6330.8</v>
      </c>
      <c r="F5173" s="121">
        <f t="shared" si="251"/>
        <v>9496.2000000000007</v>
      </c>
      <c r="G5173" s="105">
        <f t="shared" si="249"/>
        <v>633.08000000000004</v>
      </c>
      <c r="H5173" s="105">
        <f t="shared" si="250"/>
        <v>1266.1600000000001</v>
      </c>
      <c r="I5173" s="7" t="s">
        <v>17519</v>
      </c>
      <c r="J5173" s="7" t="s">
        <v>272</v>
      </c>
    </row>
    <row r="5174" spans="1:10" customFormat="1" x14ac:dyDescent="0.3">
      <c r="A5174" s="7" t="s">
        <v>11040</v>
      </c>
      <c r="B5174" s="7" t="s">
        <v>11041</v>
      </c>
      <c r="C5174" s="33">
        <v>0</v>
      </c>
      <c r="D5174" s="52">
        <v>10426.780000000001</v>
      </c>
      <c r="E5174" s="70">
        <v>10426.780000000001</v>
      </c>
      <c r="F5174" s="121">
        <f t="shared" si="251"/>
        <v>15640.170000000002</v>
      </c>
      <c r="G5174" s="105">
        <f t="shared" si="249"/>
        <v>1042.6780000000001</v>
      </c>
      <c r="H5174" s="105">
        <f t="shared" si="250"/>
        <v>2085.3560000000002</v>
      </c>
      <c r="I5174" s="7" t="s">
        <v>17519</v>
      </c>
      <c r="J5174" s="7" t="s">
        <v>272</v>
      </c>
    </row>
    <row r="5175" spans="1:10" customFormat="1" x14ac:dyDescent="0.3">
      <c r="A5175" s="7" t="s">
        <v>11042</v>
      </c>
      <c r="B5175" s="7" t="s">
        <v>11043</v>
      </c>
      <c r="C5175" s="33">
        <v>0</v>
      </c>
      <c r="D5175" s="52">
        <v>48076</v>
      </c>
      <c r="E5175" s="70">
        <v>0</v>
      </c>
      <c r="F5175" s="121">
        <f t="shared" si="251"/>
        <v>72114</v>
      </c>
      <c r="G5175" s="105">
        <f t="shared" si="249"/>
        <v>4807.6000000000004</v>
      </c>
      <c r="H5175" s="105">
        <f t="shared" si="250"/>
        <v>9615.2000000000007</v>
      </c>
      <c r="I5175" s="7" t="s">
        <v>17519</v>
      </c>
      <c r="J5175" s="7" t="s">
        <v>272</v>
      </c>
    </row>
    <row r="5176" spans="1:10" customFormat="1" x14ac:dyDescent="0.3">
      <c r="A5176" s="7" t="s">
        <v>11044</v>
      </c>
      <c r="B5176" s="7" t="s">
        <v>11045</v>
      </c>
      <c r="C5176" s="33">
        <v>0</v>
      </c>
      <c r="D5176" s="52">
        <v>96390</v>
      </c>
      <c r="E5176" s="70">
        <v>0</v>
      </c>
      <c r="F5176" s="121">
        <f t="shared" si="251"/>
        <v>144585</v>
      </c>
      <c r="G5176" s="105">
        <f t="shared" si="249"/>
        <v>9639</v>
      </c>
      <c r="H5176" s="105">
        <f t="shared" si="250"/>
        <v>19278</v>
      </c>
      <c r="I5176" s="7" t="s">
        <v>17519</v>
      </c>
      <c r="J5176" s="7" t="s">
        <v>272</v>
      </c>
    </row>
    <row r="5177" spans="1:10" customFormat="1" x14ac:dyDescent="0.3">
      <c r="A5177" s="7" t="s">
        <v>11046</v>
      </c>
      <c r="B5177" s="7" t="s">
        <v>11047</v>
      </c>
      <c r="C5177" s="33">
        <v>0</v>
      </c>
      <c r="D5177" s="52">
        <v>7746.9</v>
      </c>
      <c r="E5177" s="70">
        <v>0</v>
      </c>
      <c r="F5177" s="121">
        <f t="shared" si="251"/>
        <v>11620.349999999999</v>
      </c>
      <c r="G5177" s="105">
        <f t="shared" si="249"/>
        <v>774.68999999999994</v>
      </c>
      <c r="H5177" s="105">
        <f t="shared" si="250"/>
        <v>1549.3799999999999</v>
      </c>
      <c r="I5177" s="7" t="s">
        <v>17519</v>
      </c>
      <c r="J5177" s="7" t="s">
        <v>272</v>
      </c>
    </row>
    <row r="5178" spans="1:10" customFormat="1" x14ac:dyDescent="0.3">
      <c r="A5178" s="7" t="s">
        <v>11048</v>
      </c>
      <c r="B5178" s="7" t="s">
        <v>11049</v>
      </c>
      <c r="C5178" s="33">
        <v>0</v>
      </c>
      <c r="D5178" s="52">
        <v>7746.9</v>
      </c>
      <c r="E5178" s="70">
        <v>0</v>
      </c>
      <c r="F5178" s="121">
        <f t="shared" si="251"/>
        <v>11620.349999999999</v>
      </c>
      <c r="G5178" s="105">
        <f t="shared" si="249"/>
        <v>774.68999999999994</v>
      </c>
      <c r="H5178" s="105">
        <f t="shared" si="250"/>
        <v>1549.3799999999999</v>
      </c>
      <c r="I5178" s="7" t="s">
        <v>17519</v>
      </c>
      <c r="J5178" s="7" t="s">
        <v>272</v>
      </c>
    </row>
    <row r="5179" spans="1:10" customFormat="1" x14ac:dyDescent="0.3">
      <c r="A5179" s="7" t="s">
        <v>11050</v>
      </c>
      <c r="B5179" s="7" t="s">
        <v>11051</v>
      </c>
      <c r="C5179" s="33">
        <v>9925.08</v>
      </c>
      <c r="D5179" s="52">
        <v>7472.61</v>
      </c>
      <c r="E5179" s="70">
        <v>5296.39</v>
      </c>
      <c r="F5179" s="121">
        <f t="shared" si="251"/>
        <v>7944.5850000000009</v>
      </c>
      <c r="G5179" s="105">
        <f t="shared" ref="G5179:G5201" si="252">(F5179/1.5)*0.1</f>
        <v>529.63900000000001</v>
      </c>
      <c r="H5179" s="105">
        <f t="shared" ref="H5179:H5201" si="253">(F5179/1.5)*0.2</f>
        <v>1059.278</v>
      </c>
      <c r="I5179" s="7" t="s">
        <v>17519</v>
      </c>
      <c r="J5179" s="7" t="s">
        <v>272</v>
      </c>
    </row>
    <row r="5180" spans="1:10" customFormat="1" x14ac:dyDescent="0.3">
      <c r="A5180" s="7" t="s">
        <v>11052</v>
      </c>
      <c r="B5180" s="7" t="s">
        <v>11053</v>
      </c>
      <c r="C5180" s="33">
        <v>3358.18</v>
      </c>
      <c r="D5180" s="52">
        <v>5581.28</v>
      </c>
      <c r="E5180" s="70">
        <v>7045.04</v>
      </c>
      <c r="F5180" s="121">
        <f t="shared" si="251"/>
        <v>10567.56</v>
      </c>
      <c r="G5180" s="105">
        <f t="shared" si="252"/>
        <v>704.50400000000002</v>
      </c>
      <c r="H5180" s="105">
        <f t="shared" si="253"/>
        <v>1409.008</v>
      </c>
      <c r="I5180" s="7" t="s">
        <v>17519</v>
      </c>
      <c r="J5180" s="7" t="s">
        <v>272</v>
      </c>
    </row>
    <row r="5181" spans="1:10" customFormat="1" x14ac:dyDescent="0.3">
      <c r="A5181" s="7" t="s">
        <v>11054</v>
      </c>
      <c r="B5181" s="7" t="s">
        <v>11055</v>
      </c>
      <c r="C5181" s="33">
        <v>9753.24</v>
      </c>
      <c r="D5181" s="52">
        <v>5525.88</v>
      </c>
      <c r="E5181" s="70">
        <v>8255.0300000000007</v>
      </c>
      <c r="F5181" s="121">
        <f t="shared" si="251"/>
        <v>12382.545000000002</v>
      </c>
      <c r="G5181" s="105">
        <f t="shared" si="252"/>
        <v>825.50300000000016</v>
      </c>
      <c r="H5181" s="105">
        <f t="shared" si="253"/>
        <v>1651.0060000000003</v>
      </c>
      <c r="I5181" s="7" t="s">
        <v>17519</v>
      </c>
      <c r="J5181" s="7" t="s">
        <v>272</v>
      </c>
    </row>
    <row r="5182" spans="1:10" customFormat="1" x14ac:dyDescent="0.3">
      <c r="A5182" s="7" t="s">
        <v>11056</v>
      </c>
      <c r="B5182" s="7" t="s">
        <v>11057</v>
      </c>
      <c r="C5182" s="33">
        <v>16119.74</v>
      </c>
      <c r="D5182" s="52">
        <v>7198.19</v>
      </c>
      <c r="E5182" s="70">
        <v>8255.0300000000007</v>
      </c>
      <c r="F5182" s="121">
        <f t="shared" si="251"/>
        <v>12382.545000000002</v>
      </c>
      <c r="G5182" s="105">
        <f t="shared" si="252"/>
        <v>825.50300000000016</v>
      </c>
      <c r="H5182" s="105">
        <f t="shared" si="253"/>
        <v>1651.0060000000003</v>
      </c>
      <c r="I5182" s="7" t="s">
        <v>17519</v>
      </c>
      <c r="J5182" s="7" t="s">
        <v>272</v>
      </c>
    </row>
    <row r="5183" spans="1:10" customFormat="1" x14ac:dyDescent="0.3">
      <c r="A5183" s="7" t="s">
        <v>11058</v>
      </c>
      <c r="B5183" s="7" t="s">
        <v>11059</v>
      </c>
      <c r="C5183" s="33">
        <v>8570.3799999999992</v>
      </c>
      <c r="D5183" s="52">
        <v>7198.19</v>
      </c>
      <c r="E5183" s="70">
        <v>8255.0300000000007</v>
      </c>
      <c r="F5183" s="121">
        <f t="shared" si="251"/>
        <v>12382.545000000002</v>
      </c>
      <c r="G5183" s="105">
        <f t="shared" si="252"/>
        <v>825.50300000000016</v>
      </c>
      <c r="H5183" s="105">
        <f t="shared" si="253"/>
        <v>1651.0060000000003</v>
      </c>
      <c r="I5183" s="7" t="s">
        <v>17519</v>
      </c>
      <c r="J5183" s="7" t="s">
        <v>272</v>
      </c>
    </row>
    <row r="5184" spans="1:10" customFormat="1" x14ac:dyDescent="0.3">
      <c r="A5184" s="7" t="s">
        <v>11060</v>
      </c>
      <c r="B5184" s="7" t="s">
        <v>11061</v>
      </c>
      <c r="C5184" s="33">
        <v>0</v>
      </c>
      <c r="D5184" s="52">
        <v>505.75</v>
      </c>
      <c r="E5184" s="70">
        <v>0</v>
      </c>
      <c r="F5184" s="121">
        <f t="shared" si="251"/>
        <v>758.625</v>
      </c>
      <c r="G5184" s="105">
        <f t="shared" si="252"/>
        <v>50.575000000000003</v>
      </c>
      <c r="H5184" s="105">
        <f t="shared" si="253"/>
        <v>101.15</v>
      </c>
      <c r="I5184" s="7" t="s">
        <v>17519</v>
      </c>
      <c r="J5184" s="7" t="s">
        <v>272</v>
      </c>
    </row>
    <row r="5185" spans="1:10" customFormat="1" x14ac:dyDescent="0.3">
      <c r="A5185" s="7" t="s">
        <v>11062</v>
      </c>
      <c r="B5185" s="7" t="s">
        <v>11063</v>
      </c>
      <c r="C5185" s="33">
        <v>0</v>
      </c>
      <c r="D5185" s="52">
        <v>1</v>
      </c>
      <c r="E5185" s="70">
        <v>0</v>
      </c>
      <c r="F5185" s="121">
        <f t="shared" si="251"/>
        <v>1.5</v>
      </c>
      <c r="G5185" s="105">
        <f t="shared" si="252"/>
        <v>0.1</v>
      </c>
      <c r="H5185" s="105">
        <f t="shared" si="253"/>
        <v>0.2</v>
      </c>
      <c r="I5185" s="7" t="s">
        <v>17519</v>
      </c>
      <c r="J5185" s="7" t="s">
        <v>272</v>
      </c>
    </row>
    <row r="5186" spans="1:10" customFormat="1" x14ac:dyDescent="0.3">
      <c r="A5186" s="7" t="s">
        <v>11064</v>
      </c>
      <c r="B5186" s="7" t="s">
        <v>11065</v>
      </c>
      <c r="C5186" s="33">
        <v>3451</v>
      </c>
      <c r="D5186" s="52">
        <v>3543.82</v>
      </c>
      <c r="E5186" s="70">
        <v>3451</v>
      </c>
      <c r="F5186" s="121">
        <f t="shared" si="251"/>
        <v>5176.5</v>
      </c>
      <c r="G5186" s="105">
        <f t="shared" si="252"/>
        <v>345.1</v>
      </c>
      <c r="H5186" s="105">
        <f t="shared" si="253"/>
        <v>690.2</v>
      </c>
      <c r="I5186" s="7" t="s">
        <v>17519</v>
      </c>
      <c r="J5186" s="7" t="s">
        <v>272</v>
      </c>
    </row>
    <row r="5187" spans="1:10" customFormat="1" x14ac:dyDescent="0.3">
      <c r="A5187" s="7" t="s">
        <v>11066</v>
      </c>
      <c r="B5187" s="7" t="s">
        <v>11067</v>
      </c>
      <c r="C5187" s="33">
        <v>0</v>
      </c>
      <c r="D5187" s="52">
        <v>3332</v>
      </c>
      <c r="E5187" s="70">
        <v>0</v>
      </c>
      <c r="F5187" s="121">
        <f t="shared" si="251"/>
        <v>4998</v>
      </c>
      <c r="G5187" s="105">
        <f t="shared" si="252"/>
        <v>333.20000000000005</v>
      </c>
      <c r="H5187" s="105">
        <f t="shared" si="253"/>
        <v>666.40000000000009</v>
      </c>
      <c r="I5187" s="7" t="s">
        <v>17519</v>
      </c>
      <c r="J5187" s="7" t="s">
        <v>272</v>
      </c>
    </row>
    <row r="5188" spans="1:10" customFormat="1" x14ac:dyDescent="0.3">
      <c r="A5188" s="7" t="s">
        <v>11068</v>
      </c>
      <c r="B5188" s="7" t="s">
        <v>11069</v>
      </c>
      <c r="C5188" s="33">
        <v>4760</v>
      </c>
      <c r="D5188" s="52">
        <v>4403</v>
      </c>
      <c r="E5188" s="70">
        <v>4614.82</v>
      </c>
      <c r="F5188" s="121">
        <f t="shared" si="251"/>
        <v>6922.23</v>
      </c>
      <c r="G5188" s="105">
        <f t="shared" si="252"/>
        <v>461.48199999999997</v>
      </c>
      <c r="H5188" s="105">
        <f t="shared" si="253"/>
        <v>922.96399999999994</v>
      </c>
      <c r="I5188" s="7" t="s">
        <v>17519</v>
      </c>
      <c r="J5188" s="7" t="s">
        <v>272</v>
      </c>
    </row>
    <row r="5189" spans="1:10" customFormat="1" x14ac:dyDescent="0.3">
      <c r="A5189" s="7" t="s">
        <v>11070</v>
      </c>
      <c r="B5189" s="7" t="s">
        <v>11071</v>
      </c>
      <c r="C5189" s="33">
        <v>0</v>
      </c>
      <c r="D5189" s="52">
        <v>2380</v>
      </c>
      <c r="E5189" s="70">
        <v>0</v>
      </c>
      <c r="F5189" s="121">
        <f t="shared" ref="F5189:F5201" si="254">IF(E5189&gt;0,+E5189,IF(D5189&gt;0,+D5189,IF(C5189&gt;0,+C5189,0)))*1.5</f>
        <v>3570</v>
      </c>
      <c r="G5189" s="105">
        <f t="shared" si="252"/>
        <v>238</v>
      </c>
      <c r="H5189" s="105">
        <f t="shared" si="253"/>
        <v>476</v>
      </c>
      <c r="I5189" s="7" t="s">
        <v>17519</v>
      </c>
      <c r="J5189" s="7" t="s">
        <v>272</v>
      </c>
    </row>
    <row r="5190" spans="1:10" customFormat="1" x14ac:dyDescent="0.3">
      <c r="A5190" s="7" t="s">
        <v>11072</v>
      </c>
      <c r="B5190" s="7" t="s">
        <v>11073</v>
      </c>
      <c r="C5190" s="33">
        <v>2856</v>
      </c>
      <c r="D5190" s="52">
        <v>2856</v>
      </c>
      <c r="E5190" s="70">
        <v>2856</v>
      </c>
      <c r="F5190" s="121">
        <f t="shared" si="254"/>
        <v>4284</v>
      </c>
      <c r="G5190" s="105">
        <f t="shared" si="252"/>
        <v>285.60000000000002</v>
      </c>
      <c r="H5190" s="105">
        <f t="shared" si="253"/>
        <v>571.20000000000005</v>
      </c>
      <c r="I5190" s="7" t="s">
        <v>17519</v>
      </c>
      <c r="J5190" s="7" t="s">
        <v>272</v>
      </c>
    </row>
    <row r="5191" spans="1:10" customFormat="1" x14ac:dyDescent="0.3">
      <c r="A5191" s="7" t="s">
        <v>11074</v>
      </c>
      <c r="B5191" s="7" t="s">
        <v>11075</v>
      </c>
      <c r="C5191" s="33">
        <v>0</v>
      </c>
      <c r="D5191" s="52">
        <v>2380</v>
      </c>
      <c r="E5191" s="70">
        <v>0</v>
      </c>
      <c r="F5191" s="121">
        <f t="shared" si="254"/>
        <v>3570</v>
      </c>
      <c r="G5191" s="105">
        <f t="shared" si="252"/>
        <v>238</v>
      </c>
      <c r="H5191" s="105">
        <f t="shared" si="253"/>
        <v>476</v>
      </c>
      <c r="I5191" s="7" t="s">
        <v>17519</v>
      </c>
      <c r="J5191" s="7" t="s">
        <v>272</v>
      </c>
    </row>
    <row r="5192" spans="1:10" customFormat="1" x14ac:dyDescent="0.3">
      <c r="A5192" s="7" t="s">
        <v>11076</v>
      </c>
      <c r="B5192" s="7" t="s">
        <v>11077</v>
      </c>
      <c r="C5192" s="33">
        <v>4760</v>
      </c>
      <c r="D5192" s="52">
        <v>4888.5200000000004</v>
      </c>
      <c r="E5192" s="70">
        <v>4760</v>
      </c>
      <c r="F5192" s="121">
        <f t="shared" si="254"/>
        <v>7140</v>
      </c>
      <c r="G5192" s="105">
        <f t="shared" si="252"/>
        <v>476</v>
      </c>
      <c r="H5192" s="105">
        <f t="shared" si="253"/>
        <v>952</v>
      </c>
      <c r="I5192" s="7" t="s">
        <v>17519</v>
      </c>
      <c r="J5192" s="7" t="s">
        <v>272</v>
      </c>
    </row>
    <row r="5193" spans="1:10" customFormat="1" x14ac:dyDescent="0.3">
      <c r="A5193" s="7" t="s">
        <v>11078</v>
      </c>
      <c r="B5193" s="7" t="s">
        <v>11079</v>
      </c>
      <c r="C5193" s="33">
        <v>14875</v>
      </c>
      <c r="D5193" s="52">
        <v>14280</v>
      </c>
      <c r="E5193" s="70">
        <v>14875</v>
      </c>
      <c r="F5193" s="121">
        <f t="shared" si="254"/>
        <v>22312.5</v>
      </c>
      <c r="G5193" s="105">
        <f t="shared" si="252"/>
        <v>1487.5</v>
      </c>
      <c r="H5193" s="105">
        <f t="shared" si="253"/>
        <v>2975</v>
      </c>
      <c r="I5193" s="7" t="s">
        <v>17519</v>
      </c>
      <c r="J5193" s="7" t="s">
        <v>272</v>
      </c>
    </row>
    <row r="5194" spans="1:10" customFormat="1" x14ac:dyDescent="0.3">
      <c r="A5194" s="7" t="s">
        <v>11080</v>
      </c>
      <c r="B5194" s="7" t="s">
        <v>11081</v>
      </c>
      <c r="C5194" s="33">
        <v>1557.71</v>
      </c>
      <c r="D5194" s="52">
        <v>1557.71</v>
      </c>
      <c r="E5194" s="70">
        <v>1541.05</v>
      </c>
      <c r="F5194" s="121">
        <f t="shared" si="254"/>
        <v>2311.5749999999998</v>
      </c>
      <c r="G5194" s="105">
        <f t="shared" si="252"/>
        <v>154.10500000000002</v>
      </c>
      <c r="H5194" s="105">
        <f t="shared" si="253"/>
        <v>308.21000000000004</v>
      </c>
      <c r="I5194" s="7" t="s">
        <v>17519</v>
      </c>
      <c r="J5194" s="7" t="s">
        <v>272</v>
      </c>
    </row>
    <row r="5195" spans="1:10" customFormat="1" x14ac:dyDescent="0.3">
      <c r="A5195" s="7" t="s">
        <v>11082</v>
      </c>
      <c r="B5195" s="7" t="s">
        <v>11083</v>
      </c>
      <c r="C5195" s="33">
        <v>960.33</v>
      </c>
      <c r="D5195" s="52">
        <v>960.33</v>
      </c>
      <c r="E5195" s="70">
        <v>1319.47</v>
      </c>
      <c r="F5195" s="121">
        <f t="shared" si="254"/>
        <v>1979.2049999999999</v>
      </c>
      <c r="G5195" s="105">
        <f t="shared" si="252"/>
        <v>131.947</v>
      </c>
      <c r="H5195" s="105">
        <f t="shared" si="253"/>
        <v>263.89400000000001</v>
      </c>
      <c r="I5195" s="7" t="s">
        <v>17519</v>
      </c>
      <c r="J5195" s="7" t="s">
        <v>272</v>
      </c>
    </row>
    <row r="5196" spans="1:10" customFormat="1" x14ac:dyDescent="0.3">
      <c r="A5196" s="7" t="s">
        <v>11084</v>
      </c>
      <c r="B5196" s="7" t="s">
        <v>11085</v>
      </c>
      <c r="C5196" s="33">
        <v>23562</v>
      </c>
      <c r="D5196" s="52">
        <v>23562</v>
      </c>
      <c r="E5196" s="70">
        <v>23562</v>
      </c>
      <c r="F5196" s="121">
        <f t="shared" si="254"/>
        <v>35343</v>
      </c>
      <c r="G5196" s="105">
        <f t="shared" si="252"/>
        <v>2356.2000000000003</v>
      </c>
      <c r="H5196" s="105">
        <f t="shared" si="253"/>
        <v>4712.4000000000005</v>
      </c>
      <c r="I5196" s="7" t="s">
        <v>17519</v>
      </c>
      <c r="J5196" s="7" t="s">
        <v>272</v>
      </c>
    </row>
    <row r="5197" spans="1:10" customFormat="1" x14ac:dyDescent="0.3">
      <c r="A5197" s="7" t="s">
        <v>11086</v>
      </c>
      <c r="B5197" s="7" t="s">
        <v>11087</v>
      </c>
      <c r="C5197" s="33">
        <v>0</v>
      </c>
      <c r="D5197" s="52">
        <v>1487500</v>
      </c>
      <c r="E5197" s="70">
        <v>0</v>
      </c>
      <c r="F5197" s="121">
        <f t="shared" si="254"/>
        <v>2231250</v>
      </c>
      <c r="G5197" s="105">
        <f t="shared" si="252"/>
        <v>148750</v>
      </c>
      <c r="H5197" s="105">
        <f t="shared" si="253"/>
        <v>297500</v>
      </c>
      <c r="I5197" s="7" t="s">
        <v>17519</v>
      </c>
      <c r="J5197" s="7" t="s">
        <v>272</v>
      </c>
    </row>
    <row r="5198" spans="1:10" customFormat="1" x14ac:dyDescent="0.3">
      <c r="A5198" s="7" t="s">
        <v>11088</v>
      </c>
      <c r="B5198" s="7" t="s">
        <v>11089</v>
      </c>
      <c r="C5198" s="33">
        <v>297.5</v>
      </c>
      <c r="D5198" s="52">
        <v>297.5</v>
      </c>
      <c r="E5198" s="70">
        <v>214.2</v>
      </c>
      <c r="F5198" s="121">
        <f t="shared" si="254"/>
        <v>321.29999999999995</v>
      </c>
      <c r="G5198" s="105">
        <f t="shared" si="252"/>
        <v>21.419999999999998</v>
      </c>
      <c r="H5198" s="105">
        <f t="shared" si="253"/>
        <v>42.839999999999996</v>
      </c>
      <c r="I5198" s="7" t="s">
        <v>17519</v>
      </c>
      <c r="J5198" s="7" t="s">
        <v>272</v>
      </c>
    </row>
    <row r="5199" spans="1:10" customFormat="1" x14ac:dyDescent="0.3">
      <c r="A5199" s="7" t="s">
        <v>11090</v>
      </c>
      <c r="B5199" s="7" t="s">
        <v>11091</v>
      </c>
      <c r="C5199" s="33">
        <v>8153.88</v>
      </c>
      <c r="D5199" s="52">
        <v>15609.83</v>
      </c>
      <c r="E5199" s="70">
        <v>5126.62</v>
      </c>
      <c r="F5199" s="121">
        <f t="shared" si="254"/>
        <v>7689.93</v>
      </c>
      <c r="G5199" s="105">
        <f t="shared" si="252"/>
        <v>512.66200000000003</v>
      </c>
      <c r="H5199" s="105">
        <f t="shared" si="253"/>
        <v>1025.3240000000001</v>
      </c>
      <c r="I5199" s="7" t="s">
        <v>17519</v>
      </c>
      <c r="J5199" s="7" t="s">
        <v>272</v>
      </c>
    </row>
    <row r="5200" spans="1:10" customFormat="1" x14ac:dyDescent="0.3">
      <c r="A5200" s="7" t="s">
        <v>11092</v>
      </c>
      <c r="B5200" s="7" t="s">
        <v>11093</v>
      </c>
      <c r="C5200" s="33">
        <v>8153.88</v>
      </c>
      <c r="D5200" s="52">
        <v>15609.83</v>
      </c>
      <c r="E5200" s="70">
        <v>5296.39</v>
      </c>
      <c r="F5200" s="121">
        <f t="shared" si="254"/>
        <v>7944.5850000000009</v>
      </c>
      <c r="G5200" s="105">
        <f t="shared" si="252"/>
        <v>529.63900000000001</v>
      </c>
      <c r="H5200" s="105">
        <f t="shared" si="253"/>
        <v>1059.278</v>
      </c>
      <c r="I5200" s="7" t="s">
        <v>17519</v>
      </c>
      <c r="J5200" s="7" t="s">
        <v>272</v>
      </c>
    </row>
    <row r="5201" spans="1:10" customFormat="1" ht="15" thickBot="1" x14ac:dyDescent="0.35">
      <c r="A5201" s="7" t="s">
        <v>11094</v>
      </c>
      <c r="B5201" s="7" t="s">
        <v>11095</v>
      </c>
      <c r="C5201" s="33">
        <v>8153.88</v>
      </c>
      <c r="D5201" s="52">
        <v>8153.88</v>
      </c>
      <c r="E5201" s="70">
        <v>4152.84</v>
      </c>
      <c r="F5201" s="121">
        <f t="shared" si="254"/>
        <v>6229.26</v>
      </c>
      <c r="G5201" s="105">
        <f t="shared" si="252"/>
        <v>415.28400000000005</v>
      </c>
      <c r="H5201" s="105">
        <f t="shared" si="253"/>
        <v>830.5680000000001</v>
      </c>
      <c r="I5201" s="7" t="s">
        <v>17519</v>
      </c>
      <c r="J5201" s="7" t="s">
        <v>272</v>
      </c>
    </row>
    <row r="5202" spans="1:10" customFormat="1" ht="16.2" thickBot="1" x14ac:dyDescent="0.35">
      <c r="A5202" s="98"/>
      <c r="B5202" s="98"/>
      <c r="C5202" s="81" t="s">
        <v>2027</v>
      </c>
      <c r="D5202" s="76" t="s">
        <v>2027</v>
      </c>
      <c r="E5202" s="77" t="s">
        <v>2027</v>
      </c>
      <c r="F5202" s="125" t="s">
        <v>4455</v>
      </c>
      <c r="G5202" s="83" t="s">
        <v>4456</v>
      </c>
      <c r="H5202" s="84" t="s">
        <v>4457</v>
      </c>
      <c r="I5202" s="71"/>
      <c r="J5202" s="71"/>
    </row>
    <row r="5203" spans="1:10" customFormat="1" ht="18.600000000000001" thickBot="1" x14ac:dyDescent="0.4">
      <c r="A5203" s="113" t="s">
        <v>2028</v>
      </c>
      <c r="B5203" s="113" t="s">
        <v>17561</v>
      </c>
      <c r="C5203" s="89" t="s">
        <v>2030</v>
      </c>
      <c r="D5203" s="76" t="s">
        <v>2030</v>
      </c>
      <c r="E5203" s="77" t="s">
        <v>2030</v>
      </c>
      <c r="F5203" s="126" t="s">
        <v>17546</v>
      </c>
      <c r="G5203" s="79">
        <v>0.1</v>
      </c>
      <c r="H5203" s="80">
        <v>0.2</v>
      </c>
      <c r="I5203" s="73" t="s">
        <v>17518</v>
      </c>
      <c r="J5203" s="74" t="s">
        <v>17521</v>
      </c>
    </row>
    <row r="5204" spans="1:10" customFormat="1" x14ac:dyDescent="0.3">
      <c r="A5204" s="7" t="s">
        <v>11096</v>
      </c>
      <c r="B5204" s="7" t="s">
        <v>11097</v>
      </c>
      <c r="C5204" s="33">
        <v>28798</v>
      </c>
      <c r="D5204" s="52">
        <v>32487</v>
      </c>
      <c r="E5204" s="70">
        <v>67722.899999999994</v>
      </c>
      <c r="F5204" s="121">
        <f t="shared" ref="F5204" si="255">IF(E5204&gt;0,+E5204,IF(D5204&gt;0,+D5204,IF(C5204&gt;0,+C5204,0)))*1.5</f>
        <v>101584.34999999999</v>
      </c>
      <c r="G5204" s="105">
        <f>(F5204/1.5)*0.1</f>
        <v>6772.29</v>
      </c>
      <c r="H5204" s="105">
        <f>(F5204/1.5)*0.2</f>
        <v>13544.58</v>
      </c>
      <c r="I5204" s="7" t="s">
        <v>17519</v>
      </c>
      <c r="J5204" s="7" t="s">
        <v>272</v>
      </c>
    </row>
    <row r="5205" spans="1:10" customFormat="1" x14ac:dyDescent="0.3">
      <c r="A5205" s="7" t="s">
        <v>11098</v>
      </c>
      <c r="B5205" s="7" t="s">
        <v>11099</v>
      </c>
      <c r="C5205" s="33">
        <v>1428</v>
      </c>
      <c r="D5205" s="52">
        <v>9044</v>
      </c>
      <c r="E5205" s="70">
        <v>2796.5</v>
      </c>
      <c r="F5205" s="121">
        <f t="shared" ref="F5205:F5268" si="256">IF(E5205&gt;0,+E5205,IF(D5205&gt;0,+D5205,IF(C5205&gt;0,+C5205,0)))*1.5</f>
        <v>4194.75</v>
      </c>
      <c r="G5205" s="105">
        <f t="shared" ref="G5205:G5268" si="257">(F5205/1.5)*0.1</f>
        <v>279.65000000000003</v>
      </c>
      <c r="H5205" s="105">
        <f t="shared" ref="H5205:H5268" si="258">(F5205/1.5)*0.2</f>
        <v>559.30000000000007</v>
      </c>
      <c r="I5205" s="7" t="s">
        <v>17519</v>
      </c>
      <c r="J5205" s="7" t="s">
        <v>272</v>
      </c>
    </row>
    <row r="5206" spans="1:10" customFormat="1" x14ac:dyDescent="0.3">
      <c r="A5206" s="7" t="s">
        <v>11100</v>
      </c>
      <c r="B5206" s="7" t="s">
        <v>11101</v>
      </c>
      <c r="C5206" s="33">
        <v>0</v>
      </c>
      <c r="D5206" s="52">
        <v>38666.67</v>
      </c>
      <c r="E5206" s="70">
        <v>0</v>
      </c>
      <c r="F5206" s="121">
        <f t="shared" si="256"/>
        <v>58000.004999999997</v>
      </c>
      <c r="G5206" s="105">
        <f t="shared" si="257"/>
        <v>3866.6669999999999</v>
      </c>
      <c r="H5206" s="105">
        <f t="shared" si="258"/>
        <v>7733.3339999999998</v>
      </c>
      <c r="I5206" s="7" t="s">
        <v>17519</v>
      </c>
      <c r="J5206" s="7" t="s">
        <v>272</v>
      </c>
    </row>
    <row r="5207" spans="1:10" customFormat="1" x14ac:dyDescent="0.3">
      <c r="A5207" s="7" t="s">
        <v>11102</v>
      </c>
      <c r="B5207" s="7" t="s">
        <v>11103</v>
      </c>
      <c r="C5207" s="33">
        <v>0</v>
      </c>
      <c r="D5207" s="52">
        <v>37711.1</v>
      </c>
      <c r="E5207" s="70">
        <v>37711.1</v>
      </c>
      <c r="F5207" s="121">
        <f t="shared" si="256"/>
        <v>56566.649999999994</v>
      </c>
      <c r="G5207" s="105">
        <f t="shared" si="257"/>
        <v>3771.11</v>
      </c>
      <c r="H5207" s="105">
        <f t="shared" si="258"/>
        <v>7542.22</v>
      </c>
      <c r="I5207" s="7" t="s">
        <v>17519</v>
      </c>
      <c r="J5207" s="7" t="s">
        <v>272</v>
      </c>
    </row>
    <row r="5208" spans="1:10" customFormat="1" x14ac:dyDescent="0.3">
      <c r="A5208" s="7" t="s">
        <v>11104</v>
      </c>
      <c r="B5208" s="7" t="s">
        <v>11105</v>
      </c>
      <c r="C5208" s="33">
        <v>44601.2</v>
      </c>
      <c r="D5208" s="52">
        <v>44601.2</v>
      </c>
      <c r="E5208" s="70">
        <v>44601.2</v>
      </c>
      <c r="F5208" s="121">
        <f t="shared" si="256"/>
        <v>66901.799999999988</v>
      </c>
      <c r="G5208" s="105">
        <f t="shared" si="257"/>
        <v>4460.119999999999</v>
      </c>
      <c r="H5208" s="105">
        <f t="shared" si="258"/>
        <v>8920.239999999998</v>
      </c>
      <c r="I5208" s="7" t="s">
        <v>17519</v>
      </c>
      <c r="J5208" s="7" t="s">
        <v>272</v>
      </c>
    </row>
    <row r="5209" spans="1:10" customFormat="1" x14ac:dyDescent="0.3">
      <c r="A5209" s="7" t="s">
        <v>11106</v>
      </c>
      <c r="B5209" s="7" t="s">
        <v>11107</v>
      </c>
      <c r="C5209" s="33">
        <v>2023</v>
      </c>
      <c r="D5209" s="52">
        <v>2380</v>
      </c>
      <c r="E5209" s="70">
        <v>2023</v>
      </c>
      <c r="F5209" s="121">
        <f t="shared" si="256"/>
        <v>3034.5</v>
      </c>
      <c r="G5209" s="105">
        <f t="shared" si="257"/>
        <v>202.3</v>
      </c>
      <c r="H5209" s="105">
        <f t="shared" si="258"/>
        <v>404.6</v>
      </c>
      <c r="I5209" s="7" t="s">
        <v>17519</v>
      </c>
      <c r="J5209" s="7" t="s">
        <v>272</v>
      </c>
    </row>
    <row r="5210" spans="1:10" customFormat="1" x14ac:dyDescent="0.3">
      <c r="A5210" s="7" t="s">
        <v>11108</v>
      </c>
      <c r="B5210" s="7" t="s">
        <v>11109</v>
      </c>
      <c r="C5210" s="33">
        <v>0</v>
      </c>
      <c r="D5210" s="52">
        <v>224910</v>
      </c>
      <c r="E5210" s="70">
        <v>0</v>
      </c>
      <c r="F5210" s="121">
        <f t="shared" si="256"/>
        <v>337365</v>
      </c>
      <c r="G5210" s="105">
        <f t="shared" si="257"/>
        <v>22491</v>
      </c>
      <c r="H5210" s="105">
        <f t="shared" si="258"/>
        <v>44982</v>
      </c>
      <c r="I5210" s="7" t="s">
        <v>17519</v>
      </c>
      <c r="J5210" s="7" t="s">
        <v>272</v>
      </c>
    </row>
    <row r="5211" spans="1:10" customFormat="1" x14ac:dyDescent="0.3">
      <c r="A5211" s="7" t="s">
        <v>11110</v>
      </c>
      <c r="B5211" s="7" t="s">
        <v>11111</v>
      </c>
      <c r="C5211" s="33">
        <v>2975</v>
      </c>
      <c r="D5211" s="52">
        <v>2975</v>
      </c>
      <c r="E5211" s="70">
        <v>2975</v>
      </c>
      <c r="F5211" s="121">
        <f t="shared" si="256"/>
        <v>4462.5</v>
      </c>
      <c r="G5211" s="105">
        <f t="shared" si="257"/>
        <v>297.5</v>
      </c>
      <c r="H5211" s="105">
        <f t="shared" si="258"/>
        <v>595</v>
      </c>
      <c r="I5211" s="7" t="s">
        <v>17519</v>
      </c>
      <c r="J5211" s="7" t="s">
        <v>272</v>
      </c>
    </row>
    <row r="5212" spans="1:10" customFormat="1" x14ac:dyDescent="0.3">
      <c r="A5212" s="7" t="s">
        <v>11112</v>
      </c>
      <c r="B5212" s="7" t="s">
        <v>11113</v>
      </c>
      <c r="C5212" s="33">
        <v>0</v>
      </c>
      <c r="D5212" s="52">
        <v>101031</v>
      </c>
      <c r="E5212" s="70">
        <v>0</v>
      </c>
      <c r="F5212" s="121">
        <f t="shared" si="256"/>
        <v>151546.5</v>
      </c>
      <c r="G5212" s="105">
        <f t="shared" si="257"/>
        <v>10103.1</v>
      </c>
      <c r="H5212" s="105">
        <f t="shared" si="258"/>
        <v>20206.2</v>
      </c>
      <c r="I5212" s="7" t="s">
        <v>17519</v>
      </c>
      <c r="J5212" s="7" t="s">
        <v>272</v>
      </c>
    </row>
    <row r="5213" spans="1:10" customFormat="1" x14ac:dyDescent="0.3">
      <c r="A5213" s="7" t="s">
        <v>11114</v>
      </c>
      <c r="B5213" s="7" t="s">
        <v>11115</v>
      </c>
      <c r="C5213" s="33">
        <v>0</v>
      </c>
      <c r="D5213" s="52">
        <v>24811.5</v>
      </c>
      <c r="E5213" s="70">
        <v>0</v>
      </c>
      <c r="F5213" s="121">
        <f t="shared" si="256"/>
        <v>37217.25</v>
      </c>
      <c r="G5213" s="105">
        <f t="shared" si="257"/>
        <v>2481.15</v>
      </c>
      <c r="H5213" s="105">
        <f t="shared" si="258"/>
        <v>4962.3</v>
      </c>
      <c r="I5213" s="7" t="s">
        <v>17519</v>
      </c>
      <c r="J5213" s="7" t="s">
        <v>272</v>
      </c>
    </row>
    <row r="5214" spans="1:10" customFormat="1" x14ac:dyDescent="0.3">
      <c r="A5214" s="7" t="s">
        <v>11116</v>
      </c>
      <c r="B5214" s="7" t="s">
        <v>11117</v>
      </c>
      <c r="C5214" s="33">
        <v>0</v>
      </c>
      <c r="D5214" s="52">
        <v>203368.28</v>
      </c>
      <c r="E5214" s="70">
        <v>309027.53000000003</v>
      </c>
      <c r="F5214" s="121">
        <f t="shared" si="256"/>
        <v>463541.29500000004</v>
      </c>
      <c r="G5214" s="105">
        <f t="shared" si="257"/>
        <v>30902.753000000004</v>
      </c>
      <c r="H5214" s="105">
        <f t="shared" si="258"/>
        <v>61805.506000000008</v>
      </c>
      <c r="I5214" s="7" t="s">
        <v>17519</v>
      </c>
      <c r="J5214" s="7" t="s">
        <v>272</v>
      </c>
    </row>
    <row r="5215" spans="1:10" customFormat="1" x14ac:dyDescent="0.3">
      <c r="A5215" s="7" t="s">
        <v>11118</v>
      </c>
      <c r="B5215" s="7" t="s">
        <v>11119</v>
      </c>
      <c r="C5215" s="33">
        <v>0</v>
      </c>
      <c r="D5215" s="52">
        <v>1837.97</v>
      </c>
      <c r="E5215" s="70">
        <v>0</v>
      </c>
      <c r="F5215" s="121">
        <f t="shared" si="256"/>
        <v>2756.9549999999999</v>
      </c>
      <c r="G5215" s="105">
        <f t="shared" si="257"/>
        <v>183.79700000000003</v>
      </c>
      <c r="H5215" s="105">
        <f t="shared" si="258"/>
        <v>367.59400000000005</v>
      </c>
      <c r="I5215" s="7" t="s">
        <v>17519</v>
      </c>
      <c r="J5215" s="7" t="s">
        <v>272</v>
      </c>
    </row>
    <row r="5216" spans="1:10" customFormat="1" x14ac:dyDescent="0.3">
      <c r="A5216" s="7" t="s">
        <v>11120</v>
      </c>
      <c r="B5216" s="7" t="s">
        <v>11121</v>
      </c>
      <c r="C5216" s="33">
        <v>0</v>
      </c>
      <c r="D5216" s="52">
        <v>89012</v>
      </c>
      <c r="E5216" s="70">
        <v>0</v>
      </c>
      <c r="F5216" s="121">
        <f t="shared" si="256"/>
        <v>133518</v>
      </c>
      <c r="G5216" s="105">
        <f t="shared" si="257"/>
        <v>8901.2000000000007</v>
      </c>
      <c r="H5216" s="105">
        <f t="shared" si="258"/>
        <v>17802.400000000001</v>
      </c>
      <c r="I5216" s="7" t="s">
        <v>17519</v>
      </c>
      <c r="J5216" s="7" t="s">
        <v>272</v>
      </c>
    </row>
    <row r="5217" spans="1:10" customFormat="1" x14ac:dyDescent="0.3">
      <c r="A5217" s="7" t="s">
        <v>11122</v>
      </c>
      <c r="B5217" s="7" t="s">
        <v>11123</v>
      </c>
      <c r="C5217" s="33">
        <v>0</v>
      </c>
      <c r="D5217" s="52">
        <v>13703.34</v>
      </c>
      <c r="E5217" s="70">
        <v>0</v>
      </c>
      <c r="F5217" s="121">
        <f t="shared" si="256"/>
        <v>20555.010000000002</v>
      </c>
      <c r="G5217" s="105">
        <f t="shared" si="257"/>
        <v>1370.3340000000003</v>
      </c>
      <c r="H5217" s="105">
        <f t="shared" si="258"/>
        <v>2740.6680000000006</v>
      </c>
      <c r="I5217" s="7" t="s">
        <v>17519</v>
      </c>
      <c r="J5217" s="7" t="s">
        <v>272</v>
      </c>
    </row>
    <row r="5218" spans="1:10" customFormat="1" x14ac:dyDescent="0.3">
      <c r="A5218" s="7" t="s">
        <v>11124</v>
      </c>
      <c r="B5218" s="7" t="s">
        <v>11125</v>
      </c>
      <c r="C5218" s="33">
        <v>0</v>
      </c>
      <c r="D5218" s="52">
        <v>108560</v>
      </c>
      <c r="E5218" s="70">
        <v>0</v>
      </c>
      <c r="F5218" s="121">
        <f t="shared" si="256"/>
        <v>162840</v>
      </c>
      <c r="G5218" s="105">
        <f t="shared" si="257"/>
        <v>10856</v>
      </c>
      <c r="H5218" s="105">
        <f t="shared" si="258"/>
        <v>21712</v>
      </c>
      <c r="I5218" s="7" t="s">
        <v>17519</v>
      </c>
      <c r="J5218" s="7" t="s">
        <v>272</v>
      </c>
    </row>
    <row r="5219" spans="1:10" customFormat="1" x14ac:dyDescent="0.3">
      <c r="A5219" s="7" t="s">
        <v>11126</v>
      </c>
      <c r="B5219" s="7" t="s">
        <v>11127</v>
      </c>
      <c r="C5219" s="33">
        <v>0</v>
      </c>
      <c r="D5219" s="52">
        <v>61525.2</v>
      </c>
      <c r="E5219" s="70">
        <v>0</v>
      </c>
      <c r="F5219" s="121">
        <f t="shared" si="256"/>
        <v>92287.799999999988</v>
      </c>
      <c r="G5219" s="105">
        <f t="shared" si="257"/>
        <v>6152.5199999999995</v>
      </c>
      <c r="H5219" s="105">
        <f t="shared" si="258"/>
        <v>12305.039999999999</v>
      </c>
      <c r="I5219" s="7" t="s">
        <v>17519</v>
      </c>
      <c r="J5219" s="7" t="s">
        <v>272</v>
      </c>
    </row>
    <row r="5220" spans="1:10" customFormat="1" x14ac:dyDescent="0.3">
      <c r="A5220" s="7" t="s">
        <v>11128</v>
      </c>
      <c r="B5220" s="7" t="s">
        <v>11129</v>
      </c>
      <c r="C5220" s="33">
        <v>0</v>
      </c>
      <c r="D5220" s="52">
        <v>51051</v>
      </c>
      <c r="E5220" s="70">
        <v>51051</v>
      </c>
      <c r="F5220" s="121">
        <f t="shared" si="256"/>
        <v>76576.5</v>
      </c>
      <c r="G5220" s="105">
        <f t="shared" si="257"/>
        <v>5105.1000000000004</v>
      </c>
      <c r="H5220" s="105">
        <f t="shared" si="258"/>
        <v>10210.200000000001</v>
      </c>
      <c r="I5220" s="7" t="s">
        <v>17519</v>
      </c>
      <c r="J5220" s="7" t="s">
        <v>272</v>
      </c>
    </row>
    <row r="5221" spans="1:10" customFormat="1" x14ac:dyDescent="0.3">
      <c r="A5221" s="7" t="s">
        <v>11130</v>
      </c>
      <c r="B5221" s="7" t="s">
        <v>11131</v>
      </c>
      <c r="C5221" s="33">
        <v>0</v>
      </c>
      <c r="D5221" s="52">
        <v>1844.5</v>
      </c>
      <c r="E5221" s="70">
        <v>0</v>
      </c>
      <c r="F5221" s="121">
        <f t="shared" si="256"/>
        <v>2766.75</v>
      </c>
      <c r="G5221" s="105">
        <f t="shared" si="257"/>
        <v>184.45000000000002</v>
      </c>
      <c r="H5221" s="105">
        <f t="shared" si="258"/>
        <v>368.90000000000003</v>
      </c>
      <c r="I5221" s="7" t="s">
        <v>17519</v>
      </c>
      <c r="J5221" s="7" t="s">
        <v>272</v>
      </c>
    </row>
    <row r="5222" spans="1:10" customFormat="1" x14ac:dyDescent="0.3">
      <c r="A5222" s="7" t="s">
        <v>11132</v>
      </c>
      <c r="B5222" s="7" t="s">
        <v>11133</v>
      </c>
      <c r="C5222" s="66">
        <v>0</v>
      </c>
      <c r="D5222" s="68">
        <v>23998.33</v>
      </c>
      <c r="E5222" s="70">
        <v>0</v>
      </c>
      <c r="F5222" s="121">
        <f t="shared" si="256"/>
        <v>35997.495000000003</v>
      </c>
      <c r="G5222" s="105">
        <f t="shared" si="257"/>
        <v>2399.8330000000001</v>
      </c>
      <c r="H5222" s="105">
        <f t="shared" si="258"/>
        <v>4799.6660000000002</v>
      </c>
      <c r="I5222" s="7" t="s">
        <v>17519</v>
      </c>
      <c r="J5222" s="7" t="s">
        <v>272</v>
      </c>
    </row>
    <row r="5223" spans="1:10" customFormat="1" x14ac:dyDescent="0.3">
      <c r="A5223" s="7" t="s">
        <v>11134</v>
      </c>
      <c r="B5223" s="7" t="s">
        <v>11135</v>
      </c>
      <c r="C5223" s="33">
        <v>0</v>
      </c>
      <c r="D5223" s="52">
        <v>7735</v>
      </c>
      <c r="E5223" s="70">
        <v>7735</v>
      </c>
      <c r="F5223" s="121">
        <f t="shared" si="256"/>
        <v>11602.5</v>
      </c>
      <c r="G5223" s="105">
        <f t="shared" si="257"/>
        <v>773.5</v>
      </c>
      <c r="H5223" s="105">
        <f t="shared" si="258"/>
        <v>1547</v>
      </c>
      <c r="I5223" s="7" t="s">
        <v>17519</v>
      </c>
      <c r="J5223" s="7" t="s">
        <v>272</v>
      </c>
    </row>
    <row r="5224" spans="1:10" customFormat="1" x14ac:dyDescent="0.3">
      <c r="A5224" s="7" t="s">
        <v>11136</v>
      </c>
      <c r="B5224" s="7" t="s">
        <v>11137</v>
      </c>
      <c r="C5224" s="33">
        <v>114240</v>
      </c>
      <c r="D5224" s="52">
        <v>98175</v>
      </c>
      <c r="E5224" s="70">
        <v>96092.5</v>
      </c>
      <c r="F5224" s="121">
        <f t="shared" si="256"/>
        <v>144138.75</v>
      </c>
      <c r="G5224" s="105">
        <f t="shared" si="257"/>
        <v>9609.25</v>
      </c>
      <c r="H5224" s="105">
        <f t="shared" si="258"/>
        <v>19218.5</v>
      </c>
      <c r="I5224" s="7" t="s">
        <v>17519</v>
      </c>
      <c r="J5224" s="7" t="s">
        <v>272</v>
      </c>
    </row>
    <row r="5225" spans="1:10" customFormat="1" x14ac:dyDescent="0.3">
      <c r="A5225" s="7" t="s">
        <v>11138</v>
      </c>
      <c r="B5225" s="7" t="s">
        <v>11139</v>
      </c>
      <c r="C5225" s="33">
        <v>315350</v>
      </c>
      <c r="D5225" s="52">
        <v>383520.34</v>
      </c>
      <c r="E5225" s="70">
        <v>379491</v>
      </c>
      <c r="F5225" s="121">
        <f t="shared" si="256"/>
        <v>569236.5</v>
      </c>
      <c r="G5225" s="105">
        <f t="shared" si="257"/>
        <v>37949.1</v>
      </c>
      <c r="H5225" s="105">
        <f t="shared" si="258"/>
        <v>75898.2</v>
      </c>
      <c r="I5225" s="7" t="s">
        <v>17519</v>
      </c>
      <c r="J5225" s="7" t="s">
        <v>272</v>
      </c>
    </row>
    <row r="5226" spans="1:10" customFormat="1" x14ac:dyDescent="0.3">
      <c r="A5226" s="7" t="s">
        <v>11140</v>
      </c>
      <c r="B5226" s="7" t="s">
        <v>11141</v>
      </c>
      <c r="C5226" s="33">
        <v>0</v>
      </c>
      <c r="D5226" s="52">
        <v>88500</v>
      </c>
      <c r="E5226" s="70">
        <v>0</v>
      </c>
      <c r="F5226" s="121">
        <f t="shared" si="256"/>
        <v>132750</v>
      </c>
      <c r="G5226" s="105">
        <f t="shared" si="257"/>
        <v>8850</v>
      </c>
      <c r="H5226" s="105">
        <f t="shared" si="258"/>
        <v>17700</v>
      </c>
      <c r="I5226" s="7" t="s">
        <v>17519</v>
      </c>
      <c r="J5226" s="7" t="s">
        <v>272</v>
      </c>
    </row>
    <row r="5227" spans="1:10" customFormat="1" x14ac:dyDescent="0.3">
      <c r="A5227" s="7" t="s">
        <v>11142</v>
      </c>
      <c r="B5227" s="7" t="s">
        <v>11143</v>
      </c>
      <c r="C5227" s="33">
        <v>0</v>
      </c>
      <c r="D5227" s="52">
        <v>88500</v>
      </c>
      <c r="E5227" s="70">
        <v>0</v>
      </c>
      <c r="F5227" s="121">
        <f t="shared" si="256"/>
        <v>132750</v>
      </c>
      <c r="G5227" s="105">
        <f t="shared" si="257"/>
        <v>8850</v>
      </c>
      <c r="H5227" s="105">
        <f t="shared" si="258"/>
        <v>17700</v>
      </c>
      <c r="I5227" s="7" t="s">
        <v>17519</v>
      </c>
      <c r="J5227" s="7" t="s">
        <v>272</v>
      </c>
    </row>
    <row r="5228" spans="1:10" customFormat="1" x14ac:dyDescent="0.3">
      <c r="A5228" s="7" t="s">
        <v>11144</v>
      </c>
      <c r="B5228" s="7" t="s">
        <v>11145</v>
      </c>
      <c r="C5228" s="33">
        <v>30320.01</v>
      </c>
      <c r="D5228" s="52">
        <v>30320.01</v>
      </c>
      <c r="E5228" s="70">
        <v>26505.17</v>
      </c>
      <c r="F5228" s="121">
        <f t="shared" si="256"/>
        <v>39757.754999999997</v>
      </c>
      <c r="G5228" s="105">
        <f t="shared" si="257"/>
        <v>2650.5169999999998</v>
      </c>
      <c r="H5228" s="105">
        <f t="shared" si="258"/>
        <v>5301.0339999999997</v>
      </c>
      <c r="I5228" s="7" t="s">
        <v>17519</v>
      </c>
      <c r="J5228" s="7" t="s">
        <v>272</v>
      </c>
    </row>
    <row r="5229" spans="1:10" customFormat="1" x14ac:dyDescent="0.3">
      <c r="A5229" s="7" t="s">
        <v>11146</v>
      </c>
      <c r="B5229" s="7" t="s">
        <v>11147</v>
      </c>
      <c r="C5229" s="33">
        <v>0</v>
      </c>
      <c r="D5229" s="52">
        <v>22809.919999999998</v>
      </c>
      <c r="E5229" s="70">
        <v>22809.919999999998</v>
      </c>
      <c r="F5229" s="121">
        <f t="shared" si="256"/>
        <v>34214.879999999997</v>
      </c>
      <c r="G5229" s="105">
        <f t="shared" si="257"/>
        <v>2280.9919999999997</v>
      </c>
      <c r="H5229" s="105">
        <f t="shared" si="258"/>
        <v>4561.9839999999995</v>
      </c>
      <c r="I5229" s="7" t="s">
        <v>17519</v>
      </c>
      <c r="J5229" s="7" t="s">
        <v>272</v>
      </c>
    </row>
    <row r="5230" spans="1:10" customFormat="1" x14ac:dyDescent="0.3">
      <c r="A5230" s="7" t="s">
        <v>11148</v>
      </c>
      <c r="B5230" s="7" t="s">
        <v>11149</v>
      </c>
      <c r="C5230" s="33">
        <v>0</v>
      </c>
      <c r="D5230" s="52">
        <v>10502</v>
      </c>
      <c r="E5230" s="70">
        <v>0</v>
      </c>
      <c r="F5230" s="121">
        <f t="shared" si="256"/>
        <v>15753</v>
      </c>
      <c r="G5230" s="105">
        <f t="shared" si="257"/>
        <v>1050.2</v>
      </c>
      <c r="H5230" s="105">
        <f t="shared" si="258"/>
        <v>2100.4</v>
      </c>
      <c r="I5230" s="7" t="s">
        <v>17519</v>
      </c>
      <c r="J5230" s="7" t="s">
        <v>272</v>
      </c>
    </row>
    <row r="5231" spans="1:10" customFormat="1" x14ac:dyDescent="0.3">
      <c r="A5231" s="7" t="s">
        <v>11150</v>
      </c>
      <c r="B5231" s="7" t="s">
        <v>11151</v>
      </c>
      <c r="C5231" s="33">
        <v>0</v>
      </c>
      <c r="D5231" s="52">
        <v>26528.67</v>
      </c>
      <c r="E5231" s="70">
        <v>0</v>
      </c>
      <c r="F5231" s="121">
        <f t="shared" si="256"/>
        <v>39793.004999999997</v>
      </c>
      <c r="G5231" s="105">
        <f t="shared" si="257"/>
        <v>2652.8670000000002</v>
      </c>
      <c r="H5231" s="105">
        <f t="shared" si="258"/>
        <v>5305.7340000000004</v>
      </c>
      <c r="I5231" s="7" t="s">
        <v>17519</v>
      </c>
      <c r="J5231" s="7" t="s">
        <v>272</v>
      </c>
    </row>
    <row r="5232" spans="1:10" customFormat="1" x14ac:dyDescent="0.3">
      <c r="A5232" s="7" t="s">
        <v>11152</v>
      </c>
      <c r="B5232" s="7" t="s">
        <v>11153</v>
      </c>
      <c r="C5232" s="33">
        <v>0</v>
      </c>
      <c r="D5232" s="52">
        <v>119539.07</v>
      </c>
      <c r="E5232" s="70">
        <v>11602.5</v>
      </c>
      <c r="F5232" s="121">
        <f t="shared" si="256"/>
        <v>17403.75</v>
      </c>
      <c r="G5232" s="105">
        <f t="shared" si="257"/>
        <v>1160.25</v>
      </c>
      <c r="H5232" s="105">
        <f t="shared" si="258"/>
        <v>2320.5</v>
      </c>
      <c r="I5232" s="7" t="s">
        <v>17519</v>
      </c>
      <c r="J5232" s="7" t="s">
        <v>272</v>
      </c>
    </row>
    <row r="5233" spans="1:10" customFormat="1" x14ac:dyDescent="0.3">
      <c r="A5233" s="7" t="s">
        <v>11154</v>
      </c>
      <c r="B5233" s="7" t="s">
        <v>11155</v>
      </c>
      <c r="C5233" s="33">
        <v>0</v>
      </c>
      <c r="D5233" s="52">
        <v>5224.1000000000004</v>
      </c>
      <c r="E5233" s="70">
        <v>0</v>
      </c>
      <c r="F5233" s="121">
        <f t="shared" si="256"/>
        <v>7836.1500000000005</v>
      </c>
      <c r="G5233" s="105">
        <f t="shared" si="257"/>
        <v>522.41000000000008</v>
      </c>
      <c r="H5233" s="105">
        <f t="shared" si="258"/>
        <v>1044.8200000000002</v>
      </c>
      <c r="I5233" s="7" t="s">
        <v>17519</v>
      </c>
      <c r="J5233" s="7" t="s">
        <v>272</v>
      </c>
    </row>
    <row r="5234" spans="1:10" customFormat="1" x14ac:dyDescent="0.3">
      <c r="A5234" s="7" t="s">
        <v>11156</v>
      </c>
      <c r="B5234" s="7" t="s">
        <v>11157</v>
      </c>
      <c r="C5234" s="33">
        <v>0</v>
      </c>
      <c r="D5234" s="52">
        <v>4426.8</v>
      </c>
      <c r="E5234" s="70">
        <v>0</v>
      </c>
      <c r="F5234" s="121">
        <f t="shared" si="256"/>
        <v>6640.2000000000007</v>
      </c>
      <c r="G5234" s="105">
        <f t="shared" si="257"/>
        <v>442.68000000000006</v>
      </c>
      <c r="H5234" s="105">
        <f t="shared" si="258"/>
        <v>885.36000000000013</v>
      </c>
      <c r="I5234" s="7" t="s">
        <v>17519</v>
      </c>
      <c r="J5234" s="7" t="s">
        <v>272</v>
      </c>
    </row>
    <row r="5235" spans="1:10" customFormat="1" x14ac:dyDescent="0.3">
      <c r="A5235" s="7" t="s">
        <v>11158</v>
      </c>
      <c r="B5235" s="7" t="s">
        <v>11159</v>
      </c>
      <c r="C5235" s="33">
        <v>80920</v>
      </c>
      <c r="D5235" s="52">
        <v>89250</v>
      </c>
      <c r="E5235" s="70">
        <v>109480</v>
      </c>
      <c r="F5235" s="121">
        <f t="shared" si="256"/>
        <v>164220</v>
      </c>
      <c r="G5235" s="105">
        <f t="shared" si="257"/>
        <v>10948</v>
      </c>
      <c r="H5235" s="105">
        <f t="shared" si="258"/>
        <v>21896</v>
      </c>
      <c r="I5235" s="7" t="s">
        <v>17519</v>
      </c>
      <c r="J5235" s="7" t="s">
        <v>272</v>
      </c>
    </row>
    <row r="5236" spans="1:10" customFormat="1" x14ac:dyDescent="0.3">
      <c r="A5236" s="7" t="s">
        <v>11160</v>
      </c>
      <c r="B5236" s="7" t="s">
        <v>11161</v>
      </c>
      <c r="C5236" s="33">
        <v>80920</v>
      </c>
      <c r="D5236" s="52">
        <v>89250</v>
      </c>
      <c r="E5236" s="70">
        <v>109480</v>
      </c>
      <c r="F5236" s="121">
        <f t="shared" si="256"/>
        <v>164220</v>
      </c>
      <c r="G5236" s="105">
        <f t="shared" si="257"/>
        <v>10948</v>
      </c>
      <c r="H5236" s="105">
        <f t="shared" si="258"/>
        <v>21896</v>
      </c>
      <c r="I5236" s="7" t="s">
        <v>17519</v>
      </c>
      <c r="J5236" s="7" t="s">
        <v>272</v>
      </c>
    </row>
    <row r="5237" spans="1:10" customFormat="1" x14ac:dyDescent="0.3">
      <c r="A5237" s="7" t="s">
        <v>11162</v>
      </c>
      <c r="B5237" s="7" t="s">
        <v>11163</v>
      </c>
      <c r="C5237" s="33">
        <v>0</v>
      </c>
      <c r="D5237" s="52">
        <v>43936.12</v>
      </c>
      <c r="E5237" s="70">
        <v>0</v>
      </c>
      <c r="F5237" s="121">
        <f t="shared" si="256"/>
        <v>65904.180000000008</v>
      </c>
      <c r="G5237" s="105">
        <f t="shared" si="257"/>
        <v>4393.6120000000001</v>
      </c>
      <c r="H5237" s="105">
        <f t="shared" si="258"/>
        <v>8787.2240000000002</v>
      </c>
      <c r="I5237" s="7" t="s">
        <v>17519</v>
      </c>
      <c r="J5237" s="7" t="s">
        <v>272</v>
      </c>
    </row>
    <row r="5238" spans="1:10" customFormat="1" x14ac:dyDescent="0.3">
      <c r="A5238" s="7" t="s">
        <v>11164</v>
      </c>
      <c r="B5238" s="7" t="s">
        <v>11165</v>
      </c>
      <c r="C5238" s="33">
        <v>0</v>
      </c>
      <c r="D5238" s="52">
        <v>2201.5</v>
      </c>
      <c r="E5238" s="70">
        <v>2201.5</v>
      </c>
      <c r="F5238" s="121">
        <f t="shared" si="256"/>
        <v>3302.25</v>
      </c>
      <c r="G5238" s="105">
        <f t="shared" si="257"/>
        <v>220.15</v>
      </c>
      <c r="H5238" s="105">
        <f t="shared" si="258"/>
        <v>440.3</v>
      </c>
      <c r="I5238" s="7" t="s">
        <v>17519</v>
      </c>
      <c r="J5238" s="7" t="s">
        <v>272</v>
      </c>
    </row>
    <row r="5239" spans="1:10" customFormat="1" x14ac:dyDescent="0.3">
      <c r="A5239" s="7" t="s">
        <v>11166</v>
      </c>
      <c r="B5239" s="7" t="s">
        <v>11167</v>
      </c>
      <c r="C5239" s="33">
        <v>0</v>
      </c>
      <c r="D5239" s="52">
        <v>8199.1</v>
      </c>
      <c r="E5239" s="70">
        <v>0</v>
      </c>
      <c r="F5239" s="121">
        <f t="shared" si="256"/>
        <v>12298.650000000001</v>
      </c>
      <c r="G5239" s="105">
        <f t="shared" si="257"/>
        <v>819.91000000000008</v>
      </c>
      <c r="H5239" s="105">
        <f t="shared" si="258"/>
        <v>1639.8200000000002</v>
      </c>
      <c r="I5239" s="7" t="s">
        <v>17519</v>
      </c>
      <c r="J5239" s="7" t="s">
        <v>272</v>
      </c>
    </row>
    <row r="5240" spans="1:10" customFormat="1" x14ac:dyDescent="0.3">
      <c r="A5240" s="7" t="s">
        <v>11168</v>
      </c>
      <c r="B5240" s="7" t="s">
        <v>11169</v>
      </c>
      <c r="C5240" s="33">
        <v>4165</v>
      </c>
      <c r="D5240" s="52">
        <v>1924.23</v>
      </c>
      <c r="E5240" s="70">
        <v>6188</v>
      </c>
      <c r="F5240" s="121">
        <f t="shared" si="256"/>
        <v>9282</v>
      </c>
      <c r="G5240" s="105">
        <f t="shared" si="257"/>
        <v>618.80000000000007</v>
      </c>
      <c r="H5240" s="105">
        <f t="shared" si="258"/>
        <v>1237.6000000000001</v>
      </c>
      <c r="I5240" s="7" t="s">
        <v>17519</v>
      </c>
      <c r="J5240" s="7" t="s">
        <v>272</v>
      </c>
    </row>
    <row r="5241" spans="1:10" customFormat="1" x14ac:dyDescent="0.3">
      <c r="A5241" s="7" t="s">
        <v>11170</v>
      </c>
      <c r="B5241" s="7" t="s">
        <v>11171</v>
      </c>
      <c r="C5241" s="33">
        <v>1880.2</v>
      </c>
      <c r="D5241" s="52">
        <v>1880.2</v>
      </c>
      <c r="E5241" s="70">
        <v>5117</v>
      </c>
      <c r="F5241" s="121">
        <f t="shared" si="256"/>
        <v>7675.5</v>
      </c>
      <c r="G5241" s="105">
        <f t="shared" si="257"/>
        <v>511.70000000000005</v>
      </c>
      <c r="H5241" s="105">
        <f t="shared" si="258"/>
        <v>1023.4000000000001</v>
      </c>
      <c r="I5241" s="7" t="s">
        <v>17519</v>
      </c>
      <c r="J5241" s="7" t="s">
        <v>272</v>
      </c>
    </row>
    <row r="5242" spans="1:10" customFormat="1" x14ac:dyDescent="0.3">
      <c r="A5242" s="7" t="s">
        <v>11172</v>
      </c>
      <c r="B5242" s="7" t="s">
        <v>11173</v>
      </c>
      <c r="C5242" s="33">
        <v>0</v>
      </c>
      <c r="D5242" s="52">
        <v>135464</v>
      </c>
      <c r="E5242" s="70">
        <v>0</v>
      </c>
      <c r="F5242" s="121">
        <f t="shared" si="256"/>
        <v>203196</v>
      </c>
      <c r="G5242" s="105">
        <f t="shared" si="257"/>
        <v>13546.400000000001</v>
      </c>
      <c r="H5242" s="105">
        <f t="shared" si="258"/>
        <v>27092.800000000003</v>
      </c>
      <c r="I5242" s="7" t="s">
        <v>17519</v>
      </c>
      <c r="J5242" s="7" t="s">
        <v>272</v>
      </c>
    </row>
    <row r="5243" spans="1:10" customFormat="1" x14ac:dyDescent="0.3">
      <c r="A5243" s="7" t="s">
        <v>11174</v>
      </c>
      <c r="B5243" s="7" t="s">
        <v>11175</v>
      </c>
      <c r="C5243" s="33">
        <v>0</v>
      </c>
      <c r="D5243" s="52">
        <v>12686.23</v>
      </c>
      <c r="E5243" s="70">
        <v>142800</v>
      </c>
      <c r="F5243" s="121">
        <f t="shared" si="256"/>
        <v>214200</v>
      </c>
      <c r="G5243" s="105">
        <f t="shared" si="257"/>
        <v>14280</v>
      </c>
      <c r="H5243" s="105">
        <f t="shared" si="258"/>
        <v>28560</v>
      </c>
      <c r="I5243" s="7" t="s">
        <v>17519</v>
      </c>
      <c r="J5243" s="7" t="s">
        <v>272</v>
      </c>
    </row>
    <row r="5244" spans="1:10" customFormat="1" x14ac:dyDescent="0.3">
      <c r="A5244" s="7" t="s">
        <v>11176</v>
      </c>
      <c r="B5244" s="7" t="s">
        <v>11177</v>
      </c>
      <c r="C5244" s="33">
        <v>0</v>
      </c>
      <c r="D5244" s="52">
        <v>13865</v>
      </c>
      <c r="E5244" s="70">
        <v>0</v>
      </c>
      <c r="F5244" s="121">
        <f t="shared" si="256"/>
        <v>20797.5</v>
      </c>
      <c r="G5244" s="105">
        <f t="shared" si="257"/>
        <v>1386.5</v>
      </c>
      <c r="H5244" s="105">
        <f t="shared" si="258"/>
        <v>2773</v>
      </c>
      <c r="I5244" s="7" t="s">
        <v>17519</v>
      </c>
      <c r="J5244" s="7" t="s">
        <v>272</v>
      </c>
    </row>
    <row r="5245" spans="1:10" customFormat="1" x14ac:dyDescent="0.3">
      <c r="A5245" s="7" t="s">
        <v>11178</v>
      </c>
      <c r="B5245" s="7" t="s">
        <v>11179</v>
      </c>
      <c r="C5245" s="33">
        <v>0</v>
      </c>
      <c r="D5245" s="52">
        <v>5938.1</v>
      </c>
      <c r="E5245" s="70">
        <v>0</v>
      </c>
      <c r="F5245" s="121">
        <f t="shared" si="256"/>
        <v>8907.1500000000015</v>
      </c>
      <c r="G5245" s="105">
        <f t="shared" si="257"/>
        <v>593.81000000000017</v>
      </c>
      <c r="H5245" s="105">
        <f t="shared" si="258"/>
        <v>1187.6200000000003</v>
      </c>
      <c r="I5245" s="7" t="s">
        <v>17519</v>
      </c>
      <c r="J5245" s="7" t="s">
        <v>272</v>
      </c>
    </row>
    <row r="5246" spans="1:10" customFormat="1" x14ac:dyDescent="0.3">
      <c r="A5246" s="7" t="s">
        <v>11180</v>
      </c>
      <c r="B5246" s="7" t="s">
        <v>11181</v>
      </c>
      <c r="C5246" s="33">
        <v>24533.040000000001</v>
      </c>
      <c r="D5246" s="52">
        <v>24533.040000000001</v>
      </c>
      <c r="E5246" s="70">
        <v>18445</v>
      </c>
      <c r="F5246" s="121">
        <f t="shared" si="256"/>
        <v>27667.5</v>
      </c>
      <c r="G5246" s="105">
        <f t="shared" si="257"/>
        <v>1844.5</v>
      </c>
      <c r="H5246" s="105">
        <f t="shared" si="258"/>
        <v>3689</v>
      </c>
      <c r="I5246" s="7" t="s">
        <v>17519</v>
      </c>
      <c r="J5246" s="7" t="s">
        <v>272</v>
      </c>
    </row>
    <row r="5247" spans="1:10" customFormat="1" x14ac:dyDescent="0.3">
      <c r="A5247" s="7" t="s">
        <v>11182</v>
      </c>
      <c r="B5247" s="7" t="s">
        <v>11183</v>
      </c>
      <c r="C5247" s="33">
        <v>0</v>
      </c>
      <c r="D5247" s="52">
        <v>9971</v>
      </c>
      <c r="E5247" s="70">
        <v>0</v>
      </c>
      <c r="F5247" s="121">
        <f t="shared" si="256"/>
        <v>14956.5</v>
      </c>
      <c r="G5247" s="105">
        <f t="shared" si="257"/>
        <v>997.1</v>
      </c>
      <c r="H5247" s="105">
        <f t="shared" si="258"/>
        <v>1994.2</v>
      </c>
      <c r="I5247" s="7" t="s">
        <v>17519</v>
      </c>
      <c r="J5247" s="7" t="s">
        <v>272</v>
      </c>
    </row>
    <row r="5248" spans="1:10" customFormat="1" x14ac:dyDescent="0.3">
      <c r="A5248" s="7" t="s">
        <v>11184</v>
      </c>
      <c r="B5248" s="7" t="s">
        <v>11185</v>
      </c>
      <c r="C5248" s="33">
        <v>0</v>
      </c>
      <c r="D5248" s="52">
        <v>9352.2099999999991</v>
      </c>
      <c r="E5248" s="70">
        <v>0</v>
      </c>
      <c r="F5248" s="121">
        <f t="shared" si="256"/>
        <v>14028.314999999999</v>
      </c>
      <c r="G5248" s="105">
        <f t="shared" si="257"/>
        <v>935.221</v>
      </c>
      <c r="H5248" s="105">
        <f t="shared" si="258"/>
        <v>1870.442</v>
      </c>
      <c r="I5248" s="7" t="s">
        <v>17519</v>
      </c>
      <c r="J5248" s="7" t="s">
        <v>272</v>
      </c>
    </row>
    <row r="5249" spans="1:10" customFormat="1" x14ac:dyDescent="0.3">
      <c r="A5249" s="7" t="s">
        <v>11186</v>
      </c>
      <c r="B5249" s="7" t="s">
        <v>11187</v>
      </c>
      <c r="C5249" s="33">
        <v>0</v>
      </c>
      <c r="D5249" s="52">
        <v>1290</v>
      </c>
      <c r="E5249" s="70">
        <v>0</v>
      </c>
      <c r="F5249" s="121">
        <f t="shared" si="256"/>
        <v>1935</v>
      </c>
      <c r="G5249" s="105">
        <f t="shared" si="257"/>
        <v>129</v>
      </c>
      <c r="H5249" s="105">
        <f t="shared" si="258"/>
        <v>258</v>
      </c>
      <c r="I5249" s="7" t="s">
        <v>17519</v>
      </c>
      <c r="J5249" s="7" t="s">
        <v>272</v>
      </c>
    </row>
    <row r="5250" spans="1:10" customFormat="1" x14ac:dyDescent="0.3">
      <c r="A5250" s="7" t="s">
        <v>11188</v>
      </c>
      <c r="B5250" s="7" t="s">
        <v>11189</v>
      </c>
      <c r="C5250" s="33">
        <v>0</v>
      </c>
      <c r="D5250" s="52">
        <v>2950</v>
      </c>
      <c r="E5250" s="70">
        <v>0</v>
      </c>
      <c r="F5250" s="121">
        <f t="shared" si="256"/>
        <v>4425</v>
      </c>
      <c r="G5250" s="105">
        <f t="shared" si="257"/>
        <v>295</v>
      </c>
      <c r="H5250" s="105">
        <f t="shared" si="258"/>
        <v>590</v>
      </c>
      <c r="I5250" s="7" t="s">
        <v>17519</v>
      </c>
      <c r="J5250" s="7" t="s">
        <v>272</v>
      </c>
    </row>
    <row r="5251" spans="1:10" customFormat="1" x14ac:dyDescent="0.3">
      <c r="A5251" s="7" t="s">
        <v>11190</v>
      </c>
      <c r="B5251" s="7" t="s">
        <v>11191</v>
      </c>
      <c r="C5251" s="33">
        <v>0</v>
      </c>
      <c r="D5251" s="52">
        <v>1779.05</v>
      </c>
      <c r="E5251" s="70">
        <v>0</v>
      </c>
      <c r="F5251" s="121">
        <f t="shared" si="256"/>
        <v>2668.5749999999998</v>
      </c>
      <c r="G5251" s="105">
        <f t="shared" si="257"/>
        <v>177.905</v>
      </c>
      <c r="H5251" s="105">
        <f t="shared" si="258"/>
        <v>355.81</v>
      </c>
      <c r="I5251" s="7" t="s">
        <v>17519</v>
      </c>
      <c r="J5251" s="7" t="s">
        <v>272</v>
      </c>
    </row>
    <row r="5252" spans="1:10" customFormat="1" x14ac:dyDescent="0.3">
      <c r="A5252" s="7" t="s">
        <v>11192</v>
      </c>
      <c r="B5252" s="7" t="s">
        <v>11193</v>
      </c>
      <c r="C5252" s="33">
        <v>0</v>
      </c>
      <c r="D5252" s="52">
        <v>91450</v>
      </c>
      <c r="E5252" s="70">
        <v>0</v>
      </c>
      <c r="F5252" s="121">
        <f t="shared" si="256"/>
        <v>137175</v>
      </c>
      <c r="G5252" s="105">
        <f t="shared" si="257"/>
        <v>9145</v>
      </c>
      <c r="H5252" s="105">
        <f t="shared" si="258"/>
        <v>18290</v>
      </c>
      <c r="I5252" s="7" t="s">
        <v>17519</v>
      </c>
      <c r="J5252" s="7" t="s">
        <v>272</v>
      </c>
    </row>
    <row r="5253" spans="1:10" customFormat="1" x14ac:dyDescent="0.3">
      <c r="A5253" s="7" t="s">
        <v>11194</v>
      </c>
      <c r="B5253" s="7" t="s">
        <v>11195</v>
      </c>
      <c r="C5253" s="33">
        <v>0</v>
      </c>
      <c r="D5253" s="52">
        <v>39151</v>
      </c>
      <c r="E5253" s="70">
        <v>0</v>
      </c>
      <c r="F5253" s="121">
        <f t="shared" si="256"/>
        <v>58726.5</v>
      </c>
      <c r="G5253" s="105">
        <f t="shared" si="257"/>
        <v>3915.1000000000004</v>
      </c>
      <c r="H5253" s="105">
        <f t="shared" si="258"/>
        <v>7830.2000000000007</v>
      </c>
      <c r="I5253" s="7" t="s">
        <v>17519</v>
      </c>
      <c r="J5253" s="7" t="s">
        <v>272</v>
      </c>
    </row>
    <row r="5254" spans="1:10" customFormat="1" x14ac:dyDescent="0.3">
      <c r="A5254" s="7" t="s">
        <v>11196</v>
      </c>
      <c r="B5254" s="7" t="s">
        <v>11197</v>
      </c>
      <c r="C5254" s="33">
        <v>0</v>
      </c>
      <c r="D5254" s="52">
        <v>81921.98</v>
      </c>
      <c r="E5254" s="70">
        <v>15741.32</v>
      </c>
      <c r="F5254" s="121">
        <f t="shared" si="256"/>
        <v>23611.98</v>
      </c>
      <c r="G5254" s="105">
        <f t="shared" si="257"/>
        <v>1574.1320000000001</v>
      </c>
      <c r="H5254" s="105">
        <f t="shared" si="258"/>
        <v>3148.2640000000001</v>
      </c>
      <c r="I5254" s="7" t="s">
        <v>17519</v>
      </c>
      <c r="J5254" s="7" t="s">
        <v>272</v>
      </c>
    </row>
    <row r="5255" spans="1:10" customFormat="1" x14ac:dyDescent="0.3">
      <c r="A5255" s="7" t="s">
        <v>11198</v>
      </c>
      <c r="B5255" s="7" t="s">
        <v>11199</v>
      </c>
      <c r="C5255" s="33">
        <v>0</v>
      </c>
      <c r="D5255" s="52">
        <v>38668.6</v>
      </c>
      <c r="E5255" s="70">
        <v>0</v>
      </c>
      <c r="F5255" s="121">
        <f t="shared" si="256"/>
        <v>58002.899999999994</v>
      </c>
      <c r="G5255" s="105">
        <f t="shared" si="257"/>
        <v>3866.86</v>
      </c>
      <c r="H5255" s="105">
        <f t="shared" si="258"/>
        <v>7733.72</v>
      </c>
      <c r="I5255" s="7" t="s">
        <v>17519</v>
      </c>
      <c r="J5255" s="7" t="s">
        <v>272</v>
      </c>
    </row>
    <row r="5256" spans="1:10" customFormat="1" x14ac:dyDescent="0.3">
      <c r="A5256" s="7" t="s">
        <v>11200</v>
      </c>
      <c r="B5256" s="7" t="s">
        <v>11201</v>
      </c>
      <c r="C5256" s="33">
        <v>0</v>
      </c>
      <c r="D5256" s="52">
        <v>29287.599999999999</v>
      </c>
      <c r="E5256" s="70">
        <v>0</v>
      </c>
      <c r="F5256" s="121">
        <f t="shared" si="256"/>
        <v>43931.399999999994</v>
      </c>
      <c r="G5256" s="105">
        <f t="shared" si="257"/>
        <v>2928.7599999999998</v>
      </c>
      <c r="H5256" s="105">
        <f t="shared" si="258"/>
        <v>5857.5199999999995</v>
      </c>
      <c r="I5256" s="7" t="s">
        <v>17519</v>
      </c>
      <c r="J5256" s="7" t="s">
        <v>272</v>
      </c>
    </row>
    <row r="5257" spans="1:10" customFormat="1" x14ac:dyDescent="0.3">
      <c r="A5257" s="7" t="s">
        <v>11202</v>
      </c>
      <c r="B5257" s="7" t="s">
        <v>11203</v>
      </c>
      <c r="C5257" s="33">
        <v>0</v>
      </c>
      <c r="D5257" s="52">
        <v>127627.5</v>
      </c>
      <c r="E5257" s="70">
        <v>12495</v>
      </c>
      <c r="F5257" s="121">
        <f t="shared" si="256"/>
        <v>18742.5</v>
      </c>
      <c r="G5257" s="105">
        <f t="shared" si="257"/>
        <v>1249.5</v>
      </c>
      <c r="H5257" s="105">
        <f t="shared" si="258"/>
        <v>2499</v>
      </c>
      <c r="I5257" s="7" t="s">
        <v>17519</v>
      </c>
      <c r="J5257" s="7" t="s">
        <v>272</v>
      </c>
    </row>
    <row r="5258" spans="1:10" customFormat="1" x14ac:dyDescent="0.3">
      <c r="A5258" s="7" t="s">
        <v>11204</v>
      </c>
      <c r="B5258" s="7" t="s">
        <v>11205</v>
      </c>
      <c r="C5258" s="33">
        <v>0</v>
      </c>
      <c r="D5258" s="52">
        <v>264682.26</v>
      </c>
      <c r="E5258" s="70">
        <v>0</v>
      </c>
      <c r="F5258" s="121">
        <f t="shared" si="256"/>
        <v>397023.39</v>
      </c>
      <c r="G5258" s="105">
        <f t="shared" si="257"/>
        <v>26468.226000000002</v>
      </c>
      <c r="H5258" s="105">
        <f t="shared" si="258"/>
        <v>52936.452000000005</v>
      </c>
      <c r="I5258" s="7" t="s">
        <v>17519</v>
      </c>
      <c r="J5258" s="7" t="s">
        <v>272</v>
      </c>
    </row>
    <row r="5259" spans="1:10" customFormat="1" x14ac:dyDescent="0.3">
      <c r="A5259" s="7" t="s">
        <v>11206</v>
      </c>
      <c r="B5259" s="7" t="s">
        <v>11207</v>
      </c>
      <c r="C5259" s="33">
        <v>0</v>
      </c>
      <c r="D5259" s="52">
        <v>42751.4</v>
      </c>
      <c r="E5259" s="70">
        <v>0</v>
      </c>
      <c r="F5259" s="121">
        <f t="shared" si="256"/>
        <v>64127.100000000006</v>
      </c>
      <c r="G5259" s="105">
        <f t="shared" si="257"/>
        <v>4275.1400000000003</v>
      </c>
      <c r="H5259" s="105">
        <f t="shared" si="258"/>
        <v>8550.2800000000007</v>
      </c>
      <c r="I5259" s="7" t="s">
        <v>17519</v>
      </c>
      <c r="J5259" s="7" t="s">
        <v>272</v>
      </c>
    </row>
    <row r="5260" spans="1:10" customFormat="1" x14ac:dyDescent="0.3">
      <c r="A5260" s="7" t="s">
        <v>11208</v>
      </c>
      <c r="B5260" s="7" t="s">
        <v>11209</v>
      </c>
      <c r="C5260" s="33">
        <v>0</v>
      </c>
      <c r="D5260" s="52">
        <v>18500</v>
      </c>
      <c r="E5260" s="70">
        <v>0</v>
      </c>
      <c r="F5260" s="121">
        <f t="shared" si="256"/>
        <v>27750</v>
      </c>
      <c r="G5260" s="105">
        <f t="shared" si="257"/>
        <v>1850</v>
      </c>
      <c r="H5260" s="105">
        <f t="shared" si="258"/>
        <v>3700</v>
      </c>
      <c r="I5260" s="7" t="s">
        <v>17519</v>
      </c>
      <c r="J5260" s="7" t="s">
        <v>272</v>
      </c>
    </row>
    <row r="5261" spans="1:10" customFormat="1" x14ac:dyDescent="0.3">
      <c r="A5261" s="7" t="s">
        <v>11210</v>
      </c>
      <c r="B5261" s="7" t="s">
        <v>11211</v>
      </c>
      <c r="C5261" s="33">
        <v>0</v>
      </c>
      <c r="D5261" s="52">
        <v>110075</v>
      </c>
      <c r="E5261" s="70">
        <v>0</v>
      </c>
      <c r="F5261" s="121">
        <f t="shared" si="256"/>
        <v>165112.5</v>
      </c>
      <c r="G5261" s="105">
        <f t="shared" si="257"/>
        <v>11007.5</v>
      </c>
      <c r="H5261" s="105">
        <f t="shared" si="258"/>
        <v>22015</v>
      </c>
      <c r="I5261" s="7" t="s">
        <v>17519</v>
      </c>
      <c r="J5261" s="7" t="s">
        <v>272</v>
      </c>
    </row>
    <row r="5262" spans="1:10" customFormat="1" x14ac:dyDescent="0.3">
      <c r="A5262" s="7" t="s">
        <v>11212</v>
      </c>
      <c r="B5262" s="7" t="s">
        <v>11213</v>
      </c>
      <c r="C5262" s="33">
        <v>0</v>
      </c>
      <c r="D5262" s="52">
        <v>12227.25</v>
      </c>
      <c r="E5262" s="70">
        <v>0</v>
      </c>
      <c r="F5262" s="121">
        <f t="shared" si="256"/>
        <v>18340.875</v>
      </c>
      <c r="G5262" s="105">
        <f t="shared" si="257"/>
        <v>1222.7250000000001</v>
      </c>
      <c r="H5262" s="105">
        <f t="shared" si="258"/>
        <v>2445.4500000000003</v>
      </c>
      <c r="I5262" s="7" t="s">
        <v>17519</v>
      </c>
      <c r="J5262" s="7" t="s">
        <v>272</v>
      </c>
    </row>
    <row r="5263" spans="1:10" customFormat="1" x14ac:dyDescent="0.3">
      <c r="A5263" s="7" t="s">
        <v>11214</v>
      </c>
      <c r="B5263" s="7" t="s">
        <v>11215</v>
      </c>
      <c r="C5263" s="33">
        <v>0</v>
      </c>
      <c r="D5263" s="52">
        <v>32963</v>
      </c>
      <c r="E5263" s="70">
        <v>0</v>
      </c>
      <c r="F5263" s="121">
        <f t="shared" si="256"/>
        <v>49444.5</v>
      </c>
      <c r="G5263" s="105">
        <f t="shared" si="257"/>
        <v>3296.3</v>
      </c>
      <c r="H5263" s="105">
        <f t="shared" si="258"/>
        <v>6592.6</v>
      </c>
      <c r="I5263" s="7" t="s">
        <v>17519</v>
      </c>
      <c r="J5263" s="7" t="s">
        <v>272</v>
      </c>
    </row>
    <row r="5264" spans="1:10" customFormat="1" x14ac:dyDescent="0.3">
      <c r="A5264" s="7" t="s">
        <v>11216</v>
      </c>
      <c r="B5264" s="7" t="s">
        <v>11217</v>
      </c>
      <c r="C5264" s="33">
        <v>0</v>
      </c>
      <c r="D5264" s="52">
        <v>81420</v>
      </c>
      <c r="E5264" s="70">
        <v>0</v>
      </c>
      <c r="F5264" s="121">
        <f t="shared" si="256"/>
        <v>122130</v>
      </c>
      <c r="G5264" s="105">
        <f t="shared" si="257"/>
        <v>8142</v>
      </c>
      <c r="H5264" s="105">
        <f t="shared" si="258"/>
        <v>16284</v>
      </c>
      <c r="I5264" s="7" t="s">
        <v>17519</v>
      </c>
      <c r="J5264" s="7" t="s">
        <v>272</v>
      </c>
    </row>
    <row r="5265" spans="1:10" customFormat="1" x14ac:dyDescent="0.3">
      <c r="A5265" s="7" t="s">
        <v>11218</v>
      </c>
      <c r="B5265" s="7" t="s">
        <v>11219</v>
      </c>
      <c r="C5265" s="33">
        <v>0</v>
      </c>
      <c r="D5265" s="52">
        <v>26606.02</v>
      </c>
      <c r="E5265" s="70">
        <v>0</v>
      </c>
      <c r="F5265" s="121">
        <f t="shared" si="256"/>
        <v>39909.03</v>
      </c>
      <c r="G5265" s="105">
        <f t="shared" si="257"/>
        <v>2660.6020000000003</v>
      </c>
      <c r="H5265" s="105">
        <f t="shared" si="258"/>
        <v>5321.2040000000006</v>
      </c>
      <c r="I5265" s="7" t="s">
        <v>17519</v>
      </c>
      <c r="J5265" s="7" t="s">
        <v>272</v>
      </c>
    </row>
    <row r="5266" spans="1:10" customFormat="1" x14ac:dyDescent="0.3">
      <c r="A5266" s="7" t="s">
        <v>11220</v>
      </c>
      <c r="B5266" s="7" t="s">
        <v>11221</v>
      </c>
      <c r="C5266" s="33">
        <v>0</v>
      </c>
      <c r="D5266" s="52">
        <v>46296.95</v>
      </c>
      <c r="E5266" s="70">
        <v>0</v>
      </c>
      <c r="F5266" s="121">
        <f t="shared" si="256"/>
        <v>69445.424999999988</v>
      </c>
      <c r="G5266" s="105">
        <f t="shared" si="257"/>
        <v>4629.6949999999988</v>
      </c>
      <c r="H5266" s="105">
        <f t="shared" si="258"/>
        <v>9259.3899999999976</v>
      </c>
      <c r="I5266" s="7" t="s">
        <v>17519</v>
      </c>
      <c r="J5266" s="7" t="s">
        <v>272</v>
      </c>
    </row>
    <row r="5267" spans="1:10" customFormat="1" x14ac:dyDescent="0.3">
      <c r="A5267" s="7" t="s">
        <v>11222</v>
      </c>
      <c r="B5267" s="7" t="s">
        <v>11223</v>
      </c>
      <c r="C5267" s="33">
        <v>0</v>
      </c>
      <c r="D5267" s="52">
        <v>17700</v>
      </c>
      <c r="E5267" s="70">
        <v>0</v>
      </c>
      <c r="F5267" s="121">
        <f t="shared" si="256"/>
        <v>26550</v>
      </c>
      <c r="G5267" s="105">
        <f t="shared" si="257"/>
        <v>1770</v>
      </c>
      <c r="H5267" s="105">
        <f t="shared" si="258"/>
        <v>3540</v>
      </c>
      <c r="I5267" s="7" t="s">
        <v>17519</v>
      </c>
      <c r="J5267" s="7" t="s">
        <v>272</v>
      </c>
    </row>
    <row r="5268" spans="1:10" customFormat="1" x14ac:dyDescent="0.3">
      <c r="A5268" s="19" t="s">
        <v>11224</v>
      </c>
      <c r="B5268" s="19" t="s">
        <v>11225</v>
      </c>
      <c r="C5268" s="66">
        <v>0</v>
      </c>
      <c r="D5268" s="68">
        <v>41695.300000000003</v>
      </c>
      <c r="E5268" s="70">
        <v>0</v>
      </c>
      <c r="F5268" s="121">
        <f t="shared" si="256"/>
        <v>62542.950000000004</v>
      </c>
      <c r="G5268" s="105">
        <f t="shared" si="257"/>
        <v>4169.5300000000007</v>
      </c>
      <c r="H5268" s="105">
        <f t="shared" si="258"/>
        <v>8339.0600000000013</v>
      </c>
      <c r="I5268" s="7" t="s">
        <v>17519</v>
      </c>
      <c r="J5268" s="7" t="s">
        <v>272</v>
      </c>
    </row>
    <row r="5269" spans="1:10" customFormat="1" x14ac:dyDescent="0.3">
      <c r="A5269" s="7" t="s">
        <v>11226</v>
      </c>
      <c r="B5269" s="7" t="s">
        <v>11227</v>
      </c>
      <c r="C5269" s="33">
        <v>0</v>
      </c>
      <c r="D5269" s="52">
        <v>29500</v>
      </c>
      <c r="E5269" s="70">
        <v>0</v>
      </c>
      <c r="F5269" s="121">
        <f t="shared" ref="F5269:F5332" si="259">IF(E5269&gt;0,+E5269,IF(D5269&gt;0,+D5269,IF(C5269&gt;0,+C5269,0)))*1.5</f>
        <v>44250</v>
      </c>
      <c r="G5269" s="105">
        <f t="shared" ref="G5269:G5332" si="260">(F5269/1.5)*0.1</f>
        <v>2950</v>
      </c>
      <c r="H5269" s="105">
        <f t="shared" ref="H5269:H5332" si="261">(F5269/1.5)*0.2</f>
        <v>5900</v>
      </c>
      <c r="I5269" s="7" t="s">
        <v>17519</v>
      </c>
      <c r="J5269" s="7" t="s">
        <v>272</v>
      </c>
    </row>
    <row r="5270" spans="1:10" customFormat="1" x14ac:dyDescent="0.3">
      <c r="A5270" s="7" t="s">
        <v>11228</v>
      </c>
      <c r="B5270" s="7" t="s">
        <v>11229</v>
      </c>
      <c r="C5270" s="33">
        <v>0</v>
      </c>
      <c r="D5270" s="52">
        <v>10594.57</v>
      </c>
      <c r="E5270" s="70">
        <v>0</v>
      </c>
      <c r="F5270" s="121">
        <f t="shared" si="259"/>
        <v>15891.855</v>
      </c>
      <c r="G5270" s="105">
        <f t="shared" si="260"/>
        <v>1059.4570000000001</v>
      </c>
      <c r="H5270" s="105">
        <f t="shared" si="261"/>
        <v>2118.9140000000002</v>
      </c>
      <c r="I5270" s="7" t="s">
        <v>17519</v>
      </c>
      <c r="J5270" s="7" t="s">
        <v>272</v>
      </c>
    </row>
    <row r="5271" spans="1:10" customFormat="1" x14ac:dyDescent="0.3">
      <c r="A5271" s="7" t="s">
        <v>11230</v>
      </c>
      <c r="B5271" s="7" t="s">
        <v>11231</v>
      </c>
      <c r="C5271" s="33">
        <v>0</v>
      </c>
      <c r="D5271" s="52">
        <v>7328.02</v>
      </c>
      <c r="E5271" s="70">
        <v>0</v>
      </c>
      <c r="F5271" s="121">
        <f t="shared" si="259"/>
        <v>10992.03</v>
      </c>
      <c r="G5271" s="105">
        <f t="shared" si="260"/>
        <v>732.80200000000013</v>
      </c>
      <c r="H5271" s="105">
        <f t="shared" si="261"/>
        <v>1465.6040000000003</v>
      </c>
      <c r="I5271" s="7" t="s">
        <v>17519</v>
      </c>
      <c r="J5271" s="7" t="s">
        <v>272</v>
      </c>
    </row>
    <row r="5272" spans="1:10" customFormat="1" x14ac:dyDescent="0.3">
      <c r="A5272" s="7" t="s">
        <v>11232</v>
      </c>
      <c r="B5272" s="7" t="s">
        <v>11233</v>
      </c>
      <c r="C5272" s="33">
        <v>0</v>
      </c>
      <c r="D5272" s="52">
        <v>4224.5</v>
      </c>
      <c r="E5272" s="70">
        <v>0</v>
      </c>
      <c r="F5272" s="121">
        <f t="shared" si="259"/>
        <v>6336.75</v>
      </c>
      <c r="G5272" s="105">
        <f t="shared" si="260"/>
        <v>422.45000000000005</v>
      </c>
      <c r="H5272" s="105">
        <f t="shared" si="261"/>
        <v>844.90000000000009</v>
      </c>
      <c r="I5272" s="7" t="s">
        <v>17519</v>
      </c>
      <c r="J5272" s="7" t="s">
        <v>272</v>
      </c>
    </row>
    <row r="5273" spans="1:10" customFormat="1" x14ac:dyDescent="0.3">
      <c r="A5273" s="7" t="s">
        <v>11234</v>
      </c>
      <c r="B5273" s="7" t="s">
        <v>11235</v>
      </c>
      <c r="C5273" s="33">
        <v>0</v>
      </c>
      <c r="D5273" s="52">
        <v>29233.54</v>
      </c>
      <c r="E5273" s="70">
        <v>0</v>
      </c>
      <c r="F5273" s="121">
        <f t="shared" si="259"/>
        <v>43850.31</v>
      </c>
      <c r="G5273" s="105">
        <f t="shared" si="260"/>
        <v>2923.3539999999998</v>
      </c>
      <c r="H5273" s="105">
        <f t="shared" si="261"/>
        <v>5846.7079999999996</v>
      </c>
      <c r="I5273" s="7" t="s">
        <v>17519</v>
      </c>
      <c r="J5273" s="7" t="s">
        <v>272</v>
      </c>
    </row>
    <row r="5274" spans="1:10" customFormat="1" x14ac:dyDescent="0.3">
      <c r="A5274" s="7" t="s">
        <v>11236</v>
      </c>
      <c r="B5274" s="7" t="s">
        <v>11237</v>
      </c>
      <c r="C5274" s="33">
        <v>0</v>
      </c>
      <c r="D5274" s="52">
        <v>60000.639999999999</v>
      </c>
      <c r="E5274" s="70">
        <v>0</v>
      </c>
      <c r="F5274" s="121">
        <f t="shared" si="259"/>
        <v>90000.959999999992</v>
      </c>
      <c r="G5274" s="105">
        <f t="shared" si="260"/>
        <v>6000.0639999999994</v>
      </c>
      <c r="H5274" s="105">
        <f t="shared" si="261"/>
        <v>12000.127999999999</v>
      </c>
      <c r="I5274" s="7" t="s">
        <v>17519</v>
      </c>
      <c r="J5274" s="7" t="s">
        <v>272</v>
      </c>
    </row>
    <row r="5275" spans="1:10" customFormat="1" x14ac:dyDescent="0.3">
      <c r="A5275" s="7" t="s">
        <v>11238</v>
      </c>
      <c r="B5275" s="7" t="s">
        <v>11239</v>
      </c>
      <c r="C5275" s="33">
        <v>0</v>
      </c>
      <c r="D5275" s="52">
        <v>96223.4</v>
      </c>
      <c r="E5275" s="70">
        <v>0</v>
      </c>
      <c r="F5275" s="121">
        <f t="shared" si="259"/>
        <v>144335.09999999998</v>
      </c>
      <c r="G5275" s="105">
        <f t="shared" si="260"/>
        <v>9622.3399999999983</v>
      </c>
      <c r="H5275" s="105">
        <f t="shared" si="261"/>
        <v>19244.679999999997</v>
      </c>
      <c r="I5275" s="7" t="s">
        <v>17519</v>
      </c>
      <c r="J5275" s="7" t="s">
        <v>272</v>
      </c>
    </row>
    <row r="5276" spans="1:10" customFormat="1" x14ac:dyDescent="0.3">
      <c r="A5276" s="7" t="s">
        <v>11240</v>
      </c>
      <c r="B5276" s="7" t="s">
        <v>11241</v>
      </c>
      <c r="C5276" s="33">
        <v>0</v>
      </c>
      <c r="D5276" s="52">
        <v>571200</v>
      </c>
      <c r="E5276" s="70">
        <v>0</v>
      </c>
      <c r="F5276" s="121">
        <f t="shared" si="259"/>
        <v>856800</v>
      </c>
      <c r="G5276" s="105">
        <f t="shared" si="260"/>
        <v>57120</v>
      </c>
      <c r="H5276" s="105">
        <f t="shared" si="261"/>
        <v>114240</v>
      </c>
      <c r="I5276" s="7" t="s">
        <v>17519</v>
      </c>
      <c r="J5276" s="7" t="s">
        <v>272</v>
      </c>
    </row>
    <row r="5277" spans="1:10" customFormat="1" x14ac:dyDescent="0.3">
      <c r="A5277" s="7" t="s">
        <v>11242</v>
      </c>
      <c r="B5277" s="7" t="s">
        <v>11243</v>
      </c>
      <c r="C5277" s="33">
        <v>0</v>
      </c>
      <c r="D5277" s="52">
        <v>413000</v>
      </c>
      <c r="E5277" s="70">
        <v>0</v>
      </c>
      <c r="F5277" s="121">
        <f t="shared" si="259"/>
        <v>619500</v>
      </c>
      <c r="G5277" s="105">
        <f t="shared" si="260"/>
        <v>41300</v>
      </c>
      <c r="H5277" s="105">
        <f t="shared" si="261"/>
        <v>82600</v>
      </c>
      <c r="I5277" s="7" t="s">
        <v>17519</v>
      </c>
      <c r="J5277" s="7" t="s">
        <v>272</v>
      </c>
    </row>
    <row r="5278" spans="1:10" customFormat="1" x14ac:dyDescent="0.3">
      <c r="A5278" s="7" t="s">
        <v>11244</v>
      </c>
      <c r="B5278" s="7" t="s">
        <v>11245</v>
      </c>
      <c r="C5278" s="33">
        <v>0</v>
      </c>
      <c r="D5278" s="52">
        <v>413000</v>
      </c>
      <c r="E5278" s="70">
        <v>0</v>
      </c>
      <c r="F5278" s="121">
        <f t="shared" si="259"/>
        <v>619500</v>
      </c>
      <c r="G5278" s="105">
        <f t="shared" si="260"/>
        <v>41300</v>
      </c>
      <c r="H5278" s="105">
        <f t="shared" si="261"/>
        <v>82600</v>
      </c>
      <c r="I5278" s="7" t="s">
        <v>17519</v>
      </c>
      <c r="J5278" s="7" t="s">
        <v>272</v>
      </c>
    </row>
    <row r="5279" spans="1:10" customFormat="1" x14ac:dyDescent="0.3">
      <c r="A5279" s="7" t="s">
        <v>11246</v>
      </c>
      <c r="B5279" s="7" t="s">
        <v>11247</v>
      </c>
      <c r="C5279" s="33">
        <v>0</v>
      </c>
      <c r="D5279" s="52">
        <v>80240</v>
      </c>
      <c r="E5279" s="70">
        <v>0</v>
      </c>
      <c r="F5279" s="121">
        <f t="shared" si="259"/>
        <v>120360</v>
      </c>
      <c r="G5279" s="105">
        <f t="shared" si="260"/>
        <v>8024</v>
      </c>
      <c r="H5279" s="105">
        <f t="shared" si="261"/>
        <v>16048</v>
      </c>
      <c r="I5279" s="7" t="s">
        <v>17519</v>
      </c>
      <c r="J5279" s="7" t="s">
        <v>272</v>
      </c>
    </row>
    <row r="5280" spans="1:10" customFormat="1" x14ac:dyDescent="0.3">
      <c r="A5280" s="7" t="s">
        <v>11248</v>
      </c>
      <c r="B5280" s="7" t="s">
        <v>11249</v>
      </c>
      <c r="C5280" s="33">
        <v>3689</v>
      </c>
      <c r="D5280" s="52">
        <v>6961.5</v>
      </c>
      <c r="E5280" s="70">
        <v>10234</v>
      </c>
      <c r="F5280" s="121">
        <f t="shared" si="259"/>
        <v>15351</v>
      </c>
      <c r="G5280" s="105">
        <f t="shared" si="260"/>
        <v>1023.4000000000001</v>
      </c>
      <c r="H5280" s="105">
        <f t="shared" si="261"/>
        <v>2046.8000000000002</v>
      </c>
      <c r="I5280" s="7" t="s">
        <v>17519</v>
      </c>
      <c r="J5280" s="7" t="s">
        <v>272</v>
      </c>
    </row>
    <row r="5281" spans="1:10" customFormat="1" x14ac:dyDescent="0.3">
      <c r="A5281" s="7" t="s">
        <v>11250</v>
      </c>
      <c r="B5281" s="7" t="s">
        <v>11251</v>
      </c>
      <c r="C5281" s="33">
        <v>20684.580000000002</v>
      </c>
      <c r="D5281" s="52">
        <v>20684.580000000002</v>
      </c>
      <c r="E5281" s="70">
        <v>20684.580000000002</v>
      </c>
      <c r="F5281" s="121">
        <f t="shared" si="259"/>
        <v>31026.870000000003</v>
      </c>
      <c r="G5281" s="105">
        <f t="shared" si="260"/>
        <v>2068.4580000000001</v>
      </c>
      <c r="H5281" s="105">
        <f t="shared" si="261"/>
        <v>4136.9160000000002</v>
      </c>
      <c r="I5281" s="7" t="s">
        <v>17519</v>
      </c>
      <c r="J5281" s="7" t="s">
        <v>272</v>
      </c>
    </row>
    <row r="5282" spans="1:10" customFormat="1" x14ac:dyDescent="0.3">
      <c r="A5282" s="7" t="s">
        <v>11252</v>
      </c>
      <c r="B5282" s="7" t="s">
        <v>11253</v>
      </c>
      <c r="C5282" s="33">
        <v>0</v>
      </c>
      <c r="D5282" s="52">
        <v>937324.74</v>
      </c>
      <c r="E5282" s="70">
        <v>0</v>
      </c>
      <c r="F5282" s="121">
        <f t="shared" si="259"/>
        <v>1405987.1099999999</v>
      </c>
      <c r="G5282" s="105">
        <f t="shared" si="260"/>
        <v>93732.473999999987</v>
      </c>
      <c r="H5282" s="105">
        <f t="shared" si="261"/>
        <v>187464.94799999997</v>
      </c>
      <c r="I5282" s="7" t="s">
        <v>17519</v>
      </c>
      <c r="J5282" s="7" t="s">
        <v>272</v>
      </c>
    </row>
    <row r="5283" spans="1:10" customFormat="1" x14ac:dyDescent="0.3">
      <c r="A5283" s="7" t="s">
        <v>11254</v>
      </c>
      <c r="B5283" s="7" t="s">
        <v>11255</v>
      </c>
      <c r="C5283" s="33">
        <v>0</v>
      </c>
      <c r="D5283" s="52">
        <v>255634.02</v>
      </c>
      <c r="E5283" s="70">
        <v>0</v>
      </c>
      <c r="F5283" s="121">
        <f t="shared" si="259"/>
        <v>383451.02999999997</v>
      </c>
      <c r="G5283" s="105">
        <f t="shared" si="260"/>
        <v>25563.402000000002</v>
      </c>
      <c r="H5283" s="105">
        <f t="shared" si="261"/>
        <v>51126.804000000004</v>
      </c>
      <c r="I5283" s="7" t="s">
        <v>17519</v>
      </c>
      <c r="J5283" s="7" t="s">
        <v>272</v>
      </c>
    </row>
    <row r="5284" spans="1:10" customFormat="1" x14ac:dyDescent="0.3">
      <c r="A5284" s="7" t="s">
        <v>11256</v>
      </c>
      <c r="B5284" s="7" t="s">
        <v>11257</v>
      </c>
      <c r="C5284" s="33">
        <v>0</v>
      </c>
      <c r="D5284" s="52">
        <v>13292.7</v>
      </c>
      <c r="E5284" s="70">
        <v>0</v>
      </c>
      <c r="F5284" s="121">
        <f t="shared" si="259"/>
        <v>19939.050000000003</v>
      </c>
      <c r="G5284" s="105">
        <f t="shared" si="260"/>
        <v>1329.2700000000004</v>
      </c>
      <c r="H5284" s="105">
        <f t="shared" si="261"/>
        <v>2658.5400000000009</v>
      </c>
      <c r="I5284" s="7" t="s">
        <v>17519</v>
      </c>
      <c r="J5284" s="7" t="s">
        <v>272</v>
      </c>
    </row>
    <row r="5285" spans="1:10" customFormat="1" x14ac:dyDescent="0.3">
      <c r="A5285" s="7" t="s">
        <v>11258</v>
      </c>
      <c r="B5285" s="7" t="s">
        <v>11259</v>
      </c>
      <c r="C5285" s="33">
        <v>0</v>
      </c>
      <c r="D5285" s="52">
        <v>96303.13</v>
      </c>
      <c r="E5285" s="70">
        <v>47457.2</v>
      </c>
      <c r="F5285" s="121">
        <f t="shared" si="259"/>
        <v>71185.799999999988</v>
      </c>
      <c r="G5285" s="105">
        <f t="shared" si="260"/>
        <v>4745.7199999999993</v>
      </c>
      <c r="H5285" s="105">
        <f t="shared" si="261"/>
        <v>9491.4399999999987</v>
      </c>
      <c r="I5285" s="7" t="s">
        <v>17519</v>
      </c>
      <c r="J5285" s="7" t="s">
        <v>272</v>
      </c>
    </row>
    <row r="5286" spans="1:10" customFormat="1" x14ac:dyDescent="0.3">
      <c r="A5286" s="7" t="s">
        <v>11260</v>
      </c>
      <c r="B5286" s="7" t="s">
        <v>11261</v>
      </c>
      <c r="C5286" s="33">
        <v>0</v>
      </c>
      <c r="D5286" s="52">
        <v>316830</v>
      </c>
      <c r="E5286" s="70">
        <v>0</v>
      </c>
      <c r="F5286" s="121">
        <f t="shared" si="259"/>
        <v>475245</v>
      </c>
      <c r="G5286" s="105">
        <f t="shared" si="260"/>
        <v>31683</v>
      </c>
      <c r="H5286" s="105">
        <f t="shared" si="261"/>
        <v>63366</v>
      </c>
      <c r="I5286" s="7" t="s">
        <v>17519</v>
      </c>
      <c r="J5286" s="7" t="s">
        <v>272</v>
      </c>
    </row>
    <row r="5287" spans="1:10" customFormat="1" x14ac:dyDescent="0.3">
      <c r="A5287" s="7" t="s">
        <v>11262</v>
      </c>
      <c r="B5287" s="7" t="s">
        <v>11263</v>
      </c>
      <c r="C5287" s="33">
        <v>0</v>
      </c>
      <c r="D5287" s="52">
        <v>287004.2</v>
      </c>
      <c r="E5287" s="70">
        <v>0</v>
      </c>
      <c r="F5287" s="121">
        <f t="shared" si="259"/>
        <v>430506.30000000005</v>
      </c>
      <c r="G5287" s="105">
        <f t="shared" si="260"/>
        <v>28700.420000000002</v>
      </c>
      <c r="H5287" s="105">
        <f t="shared" si="261"/>
        <v>57400.840000000004</v>
      </c>
      <c r="I5287" s="7" t="s">
        <v>17519</v>
      </c>
      <c r="J5287" s="7" t="s">
        <v>272</v>
      </c>
    </row>
    <row r="5288" spans="1:10" customFormat="1" x14ac:dyDescent="0.3">
      <c r="A5288" s="7" t="s">
        <v>11264</v>
      </c>
      <c r="B5288" s="7" t="s">
        <v>11265</v>
      </c>
      <c r="C5288" s="33">
        <v>0</v>
      </c>
      <c r="D5288" s="52">
        <v>2460</v>
      </c>
      <c r="E5288" s="70">
        <v>0</v>
      </c>
      <c r="F5288" s="121">
        <f t="shared" si="259"/>
        <v>3690</v>
      </c>
      <c r="G5288" s="105">
        <f t="shared" si="260"/>
        <v>246</v>
      </c>
      <c r="H5288" s="105">
        <f t="shared" si="261"/>
        <v>492</v>
      </c>
      <c r="I5288" s="7" t="s">
        <v>17519</v>
      </c>
      <c r="J5288" s="7" t="s">
        <v>272</v>
      </c>
    </row>
    <row r="5289" spans="1:10" customFormat="1" x14ac:dyDescent="0.3">
      <c r="A5289" s="7" t="s">
        <v>11266</v>
      </c>
      <c r="B5289" s="7" t="s">
        <v>11267</v>
      </c>
      <c r="C5289" s="33">
        <v>0</v>
      </c>
      <c r="D5289" s="52">
        <v>118401.2</v>
      </c>
      <c r="E5289" s="70">
        <v>0</v>
      </c>
      <c r="F5289" s="121">
        <f t="shared" si="259"/>
        <v>177601.8</v>
      </c>
      <c r="G5289" s="105">
        <f t="shared" si="260"/>
        <v>11840.12</v>
      </c>
      <c r="H5289" s="105">
        <f t="shared" si="261"/>
        <v>23680.240000000002</v>
      </c>
      <c r="I5289" s="7" t="s">
        <v>17519</v>
      </c>
      <c r="J5289" s="7" t="s">
        <v>272</v>
      </c>
    </row>
    <row r="5290" spans="1:10" customFormat="1" x14ac:dyDescent="0.3">
      <c r="A5290" s="7" t="s">
        <v>11268</v>
      </c>
      <c r="B5290" s="7" t="s">
        <v>11269</v>
      </c>
      <c r="C5290" s="33">
        <v>0</v>
      </c>
      <c r="D5290" s="52">
        <v>285600</v>
      </c>
      <c r="E5290" s="70">
        <v>226695</v>
      </c>
      <c r="F5290" s="121">
        <f t="shared" si="259"/>
        <v>340042.5</v>
      </c>
      <c r="G5290" s="105">
        <f t="shared" si="260"/>
        <v>22669.5</v>
      </c>
      <c r="H5290" s="105">
        <f t="shared" si="261"/>
        <v>45339</v>
      </c>
      <c r="I5290" s="7" t="s">
        <v>17519</v>
      </c>
      <c r="J5290" s="7" t="s">
        <v>1159</v>
      </c>
    </row>
    <row r="5291" spans="1:10" customFormat="1" x14ac:dyDescent="0.3">
      <c r="A5291" s="7" t="s">
        <v>11270</v>
      </c>
      <c r="B5291" s="7" t="s">
        <v>11271</v>
      </c>
      <c r="C5291" s="33">
        <v>0</v>
      </c>
      <c r="D5291" s="52">
        <v>224910</v>
      </c>
      <c r="E5291" s="70">
        <v>0</v>
      </c>
      <c r="F5291" s="121">
        <f t="shared" si="259"/>
        <v>337365</v>
      </c>
      <c r="G5291" s="105">
        <f t="shared" si="260"/>
        <v>22491</v>
      </c>
      <c r="H5291" s="105">
        <f t="shared" si="261"/>
        <v>44982</v>
      </c>
      <c r="I5291" s="7" t="s">
        <v>17519</v>
      </c>
      <c r="J5291" s="7" t="s">
        <v>1159</v>
      </c>
    </row>
    <row r="5292" spans="1:10" customFormat="1" x14ac:dyDescent="0.3">
      <c r="A5292" s="7" t="s">
        <v>11272</v>
      </c>
      <c r="B5292" s="7" t="s">
        <v>11273</v>
      </c>
      <c r="C5292" s="33">
        <v>0</v>
      </c>
      <c r="D5292" s="52">
        <v>208250</v>
      </c>
      <c r="E5292" s="70">
        <v>208250</v>
      </c>
      <c r="F5292" s="121">
        <f t="shared" si="259"/>
        <v>312375</v>
      </c>
      <c r="G5292" s="105">
        <f t="shared" si="260"/>
        <v>20825</v>
      </c>
      <c r="H5292" s="105">
        <f t="shared" si="261"/>
        <v>41650</v>
      </c>
      <c r="I5292" s="7" t="s">
        <v>17519</v>
      </c>
      <c r="J5292" s="7" t="s">
        <v>1159</v>
      </c>
    </row>
    <row r="5293" spans="1:10" customFormat="1" x14ac:dyDescent="0.3">
      <c r="A5293" s="7" t="s">
        <v>11274</v>
      </c>
      <c r="B5293" s="7" t="s">
        <v>11275</v>
      </c>
      <c r="C5293" s="33">
        <v>183260</v>
      </c>
      <c r="D5293" s="52">
        <v>298214</v>
      </c>
      <c r="E5293" s="70">
        <v>154700</v>
      </c>
      <c r="F5293" s="121">
        <f t="shared" si="259"/>
        <v>232050</v>
      </c>
      <c r="G5293" s="105">
        <f t="shared" si="260"/>
        <v>15470</v>
      </c>
      <c r="H5293" s="105">
        <f t="shared" si="261"/>
        <v>30940</v>
      </c>
      <c r="I5293" s="7" t="s">
        <v>17519</v>
      </c>
      <c r="J5293" s="7" t="s">
        <v>272</v>
      </c>
    </row>
    <row r="5294" spans="1:10" customFormat="1" x14ac:dyDescent="0.3">
      <c r="A5294" s="7" t="s">
        <v>11276</v>
      </c>
      <c r="B5294" s="7" t="s">
        <v>11277</v>
      </c>
      <c r="C5294" s="33">
        <v>0</v>
      </c>
      <c r="D5294" s="52">
        <v>48433</v>
      </c>
      <c r="E5294" s="70">
        <v>0</v>
      </c>
      <c r="F5294" s="121">
        <f t="shared" si="259"/>
        <v>72649.5</v>
      </c>
      <c r="G5294" s="105">
        <f t="shared" si="260"/>
        <v>4843.3</v>
      </c>
      <c r="H5294" s="105">
        <f t="shared" si="261"/>
        <v>9686.6</v>
      </c>
      <c r="I5294" s="7" t="s">
        <v>17519</v>
      </c>
      <c r="J5294" s="7" t="s">
        <v>272</v>
      </c>
    </row>
    <row r="5295" spans="1:10" customFormat="1" x14ac:dyDescent="0.3">
      <c r="A5295" s="7" t="s">
        <v>11278</v>
      </c>
      <c r="B5295" s="7" t="s">
        <v>11279</v>
      </c>
      <c r="C5295" s="33">
        <v>0</v>
      </c>
      <c r="D5295" s="52">
        <v>34897.32</v>
      </c>
      <c r="E5295" s="70">
        <v>0</v>
      </c>
      <c r="F5295" s="121">
        <f t="shared" si="259"/>
        <v>52345.979999999996</v>
      </c>
      <c r="G5295" s="105">
        <f t="shared" si="260"/>
        <v>3489.732</v>
      </c>
      <c r="H5295" s="105">
        <f t="shared" si="261"/>
        <v>6979.4639999999999</v>
      </c>
      <c r="I5295" s="7" t="s">
        <v>17519</v>
      </c>
      <c r="J5295" s="7" t="s">
        <v>272</v>
      </c>
    </row>
    <row r="5296" spans="1:10" customFormat="1" x14ac:dyDescent="0.3">
      <c r="A5296" s="7" t="s">
        <v>11280</v>
      </c>
      <c r="B5296" s="7" t="s">
        <v>11281</v>
      </c>
      <c r="C5296" s="33">
        <v>0</v>
      </c>
      <c r="D5296" s="52">
        <v>1106.7</v>
      </c>
      <c r="E5296" s="70">
        <v>0</v>
      </c>
      <c r="F5296" s="121">
        <f t="shared" si="259"/>
        <v>1660.0500000000002</v>
      </c>
      <c r="G5296" s="105">
        <f t="shared" si="260"/>
        <v>110.67000000000002</v>
      </c>
      <c r="H5296" s="105">
        <f t="shared" si="261"/>
        <v>221.34000000000003</v>
      </c>
      <c r="I5296" s="7" t="s">
        <v>17519</v>
      </c>
      <c r="J5296" s="7" t="s">
        <v>272</v>
      </c>
    </row>
    <row r="5297" spans="1:10" customFormat="1" x14ac:dyDescent="0.3">
      <c r="A5297" s="7" t="s">
        <v>11282</v>
      </c>
      <c r="B5297" s="7" t="s">
        <v>11283</v>
      </c>
      <c r="C5297" s="33">
        <v>0</v>
      </c>
      <c r="D5297" s="52">
        <v>5813.15</v>
      </c>
      <c r="E5297" s="70">
        <v>0</v>
      </c>
      <c r="F5297" s="121">
        <f t="shared" si="259"/>
        <v>8719.7249999999985</v>
      </c>
      <c r="G5297" s="105">
        <f t="shared" si="260"/>
        <v>581.31499999999994</v>
      </c>
      <c r="H5297" s="105">
        <f t="shared" si="261"/>
        <v>1162.6299999999999</v>
      </c>
      <c r="I5297" s="7" t="s">
        <v>17519</v>
      </c>
      <c r="J5297" s="7" t="s">
        <v>272</v>
      </c>
    </row>
    <row r="5298" spans="1:10" customFormat="1" x14ac:dyDescent="0.3">
      <c r="A5298" s="7" t="s">
        <v>11284</v>
      </c>
      <c r="B5298" s="7" t="s">
        <v>11285</v>
      </c>
      <c r="C5298" s="33">
        <v>0</v>
      </c>
      <c r="D5298" s="52">
        <v>4355.3999999999996</v>
      </c>
      <c r="E5298" s="70">
        <v>4355.3999999999996</v>
      </c>
      <c r="F5298" s="121">
        <f t="shared" si="259"/>
        <v>6533.0999999999995</v>
      </c>
      <c r="G5298" s="105">
        <f t="shared" si="260"/>
        <v>435.53999999999996</v>
      </c>
      <c r="H5298" s="105">
        <f t="shared" si="261"/>
        <v>871.07999999999993</v>
      </c>
      <c r="I5298" s="7" t="s">
        <v>17519</v>
      </c>
      <c r="J5298" s="7" t="s">
        <v>272</v>
      </c>
    </row>
    <row r="5299" spans="1:10" customFormat="1" x14ac:dyDescent="0.3">
      <c r="A5299" s="7" t="s">
        <v>11286</v>
      </c>
      <c r="B5299" s="7" t="s">
        <v>11287</v>
      </c>
      <c r="C5299" s="33">
        <v>0</v>
      </c>
      <c r="D5299" s="52">
        <v>54339</v>
      </c>
      <c r="E5299" s="70">
        <v>0</v>
      </c>
      <c r="F5299" s="121">
        <f t="shared" si="259"/>
        <v>81508.5</v>
      </c>
      <c r="G5299" s="105">
        <f t="shared" si="260"/>
        <v>5433.9000000000005</v>
      </c>
      <c r="H5299" s="105">
        <f t="shared" si="261"/>
        <v>10867.800000000001</v>
      </c>
      <c r="I5299" s="7" t="s">
        <v>17519</v>
      </c>
      <c r="J5299" s="7" t="s">
        <v>272</v>
      </c>
    </row>
    <row r="5300" spans="1:10" customFormat="1" x14ac:dyDescent="0.3">
      <c r="A5300" s="7" t="s">
        <v>11288</v>
      </c>
      <c r="B5300" s="7" t="s">
        <v>11289</v>
      </c>
      <c r="C5300" s="33">
        <v>0</v>
      </c>
      <c r="D5300" s="52">
        <v>4943.26</v>
      </c>
      <c r="E5300" s="70">
        <v>0</v>
      </c>
      <c r="F5300" s="121">
        <f t="shared" si="259"/>
        <v>7414.89</v>
      </c>
      <c r="G5300" s="105">
        <f t="shared" si="260"/>
        <v>494.32600000000002</v>
      </c>
      <c r="H5300" s="105">
        <f t="shared" si="261"/>
        <v>988.65200000000004</v>
      </c>
      <c r="I5300" s="7" t="s">
        <v>17519</v>
      </c>
      <c r="J5300" s="7" t="s">
        <v>272</v>
      </c>
    </row>
    <row r="5301" spans="1:10" customFormat="1" x14ac:dyDescent="0.3">
      <c r="A5301" s="7" t="s">
        <v>11290</v>
      </c>
      <c r="B5301" s="7" t="s">
        <v>11291</v>
      </c>
      <c r="C5301" s="33">
        <v>4754.05</v>
      </c>
      <c r="D5301" s="52">
        <v>4754.05</v>
      </c>
      <c r="E5301" s="70">
        <v>4754.05</v>
      </c>
      <c r="F5301" s="121">
        <f t="shared" si="259"/>
        <v>7131.0750000000007</v>
      </c>
      <c r="G5301" s="105">
        <f t="shared" si="260"/>
        <v>475.40500000000003</v>
      </c>
      <c r="H5301" s="105">
        <f t="shared" si="261"/>
        <v>950.81000000000006</v>
      </c>
      <c r="I5301" s="7" t="s">
        <v>17519</v>
      </c>
      <c r="J5301" s="7" t="s">
        <v>272</v>
      </c>
    </row>
    <row r="5302" spans="1:10" customFormat="1" x14ac:dyDescent="0.3">
      <c r="A5302" s="7" t="s">
        <v>11292</v>
      </c>
      <c r="B5302" s="7" t="s">
        <v>11293</v>
      </c>
      <c r="C5302" s="33">
        <v>0</v>
      </c>
      <c r="D5302" s="52">
        <v>4046</v>
      </c>
      <c r="E5302" s="70">
        <v>4046</v>
      </c>
      <c r="F5302" s="121">
        <f t="shared" si="259"/>
        <v>6069</v>
      </c>
      <c r="G5302" s="105">
        <f t="shared" si="260"/>
        <v>404.6</v>
      </c>
      <c r="H5302" s="105">
        <f t="shared" si="261"/>
        <v>809.2</v>
      </c>
      <c r="I5302" s="7" t="s">
        <v>17519</v>
      </c>
      <c r="J5302" s="7" t="s">
        <v>272</v>
      </c>
    </row>
    <row r="5303" spans="1:10" customFormat="1" x14ac:dyDescent="0.3">
      <c r="A5303" s="7" t="s">
        <v>11294</v>
      </c>
      <c r="B5303" s="7" t="s">
        <v>11295</v>
      </c>
      <c r="C5303" s="33">
        <v>0</v>
      </c>
      <c r="D5303" s="52">
        <v>17703.54</v>
      </c>
      <c r="E5303" s="70">
        <v>0</v>
      </c>
      <c r="F5303" s="121">
        <f t="shared" si="259"/>
        <v>26555.31</v>
      </c>
      <c r="G5303" s="105">
        <f t="shared" si="260"/>
        <v>1770.3540000000003</v>
      </c>
      <c r="H5303" s="105">
        <f t="shared" si="261"/>
        <v>3540.7080000000005</v>
      </c>
      <c r="I5303" s="7" t="s">
        <v>17519</v>
      </c>
      <c r="J5303" s="7" t="s">
        <v>272</v>
      </c>
    </row>
    <row r="5304" spans="1:10" customFormat="1" x14ac:dyDescent="0.3">
      <c r="A5304" s="7" t="s">
        <v>11296</v>
      </c>
      <c r="B5304" s="7" t="s">
        <v>11297</v>
      </c>
      <c r="C5304" s="33">
        <v>0</v>
      </c>
      <c r="D5304" s="52">
        <v>41189.08</v>
      </c>
      <c r="E5304" s="70">
        <v>0</v>
      </c>
      <c r="F5304" s="121">
        <f t="shared" si="259"/>
        <v>61783.62</v>
      </c>
      <c r="G5304" s="105">
        <f t="shared" si="260"/>
        <v>4118.9080000000004</v>
      </c>
      <c r="H5304" s="105">
        <f t="shared" si="261"/>
        <v>8237.8160000000007</v>
      </c>
      <c r="I5304" s="7" t="s">
        <v>17519</v>
      </c>
      <c r="J5304" s="7" t="s">
        <v>1159</v>
      </c>
    </row>
    <row r="5305" spans="1:10" customFormat="1" x14ac:dyDescent="0.3">
      <c r="A5305" s="7" t="s">
        <v>11298</v>
      </c>
      <c r="B5305" s="7" t="s">
        <v>11299</v>
      </c>
      <c r="C5305" s="33">
        <v>0</v>
      </c>
      <c r="D5305" s="52">
        <v>124950</v>
      </c>
      <c r="E5305" s="70">
        <v>0</v>
      </c>
      <c r="F5305" s="121">
        <f t="shared" si="259"/>
        <v>187425</v>
      </c>
      <c r="G5305" s="105">
        <f t="shared" si="260"/>
        <v>12495</v>
      </c>
      <c r="H5305" s="105">
        <f t="shared" si="261"/>
        <v>24990</v>
      </c>
      <c r="I5305" s="7" t="s">
        <v>17519</v>
      </c>
      <c r="J5305" s="7" t="s">
        <v>272</v>
      </c>
    </row>
    <row r="5306" spans="1:10" customFormat="1" x14ac:dyDescent="0.3">
      <c r="A5306" s="7" t="s">
        <v>11300</v>
      </c>
      <c r="B5306" s="7" t="s">
        <v>11301</v>
      </c>
      <c r="C5306" s="33">
        <v>0</v>
      </c>
      <c r="D5306" s="52">
        <v>649000</v>
      </c>
      <c r="E5306" s="70">
        <v>0</v>
      </c>
      <c r="F5306" s="121">
        <f t="shared" si="259"/>
        <v>973500</v>
      </c>
      <c r="G5306" s="105">
        <f t="shared" si="260"/>
        <v>64900</v>
      </c>
      <c r="H5306" s="105">
        <f t="shared" si="261"/>
        <v>129800</v>
      </c>
      <c r="I5306" s="7" t="s">
        <v>17519</v>
      </c>
      <c r="J5306" s="7" t="s">
        <v>272</v>
      </c>
    </row>
    <row r="5307" spans="1:10" customFormat="1" x14ac:dyDescent="0.3">
      <c r="A5307" s="7" t="s">
        <v>11302</v>
      </c>
      <c r="B5307" s="7" t="s">
        <v>11303</v>
      </c>
      <c r="C5307" s="33">
        <v>0</v>
      </c>
      <c r="D5307" s="52">
        <v>2249.1</v>
      </c>
      <c r="E5307" s="70">
        <v>0</v>
      </c>
      <c r="F5307" s="121">
        <f t="shared" si="259"/>
        <v>3373.6499999999996</v>
      </c>
      <c r="G5307" s="105">
        <f t="shared" si="260"/>
        <v>224.91</v>
      </c>
      <c r="H5307" s="105">
        <f t="shared" si="261"/>
        <v>449.82</v>
      </c>
      <c r="I5307" s="7" t="s">
        <v>17519</v>
      </c>
      <c r="J5307" s="7" t="s">
        <v>272</v>
      </c>
    </row>
    <row r="5308" spans="1:10" customFormat="1" x14ac:dyDescent="0.3">
      <c r="A5308" s="7" t="s">
        <v>11304</v>
      </c>
      <c r="B5308" s="7" t="s">
        <v>11305</v>
      </c>
      <c r="C5308" s="33">
        <v>2737</v>
      </c>
      <c r="D5308" s="52">
        <v>7286.37</v>
      </c>
      <c r="E5308" s="70">
        <v>11662</v>
      </c>
      <c r="F5308" s="121">
        <f t="shared" si="259"/>
        <v>17493</v>
      </c>
      <c r="G5308" s="105">
        <f t="shared" si="260"/>
        <v>1166.2</v>
      </c>
      <c r="H5308" s="105">
        <f t="shared" si="261"/>
        <v>2332.4</v>
      </c>
      <c r="I5308" s="7" t="s">
        <v>17519</v>
      </c>
      <c r="J5308" s="7" t="s">
        <v>272</v>
      </c>
    </row>
    <row r="5309" spans="1:10" customFormat="1" x14ac:dyDescent="0.3">
      <c r="A5309" s="7" t="s">
        <v>11306</v>
      </c>
      <c r="B5309" s="7" t="s">
        <v>11307</v>
      </c>
      <c r="C5309" s="33">
        <v>0</v>
      </c>
      <c r="D5309" s="52">
        <v>10030</v>
      </c>
      <c r="E5309" s="70">
        <v>0</v>
      </c>
      <c r="F5309" s="121">
        <f t="shared" si="259"/>
        <v>15045</v>
      </c>
      <c r="G5309" s="105">
        <f t="shared" si="260"/>
        <v>1003</v>
      </c>
      <c r="H5309" s="105">
        <f t="shared" si="261"/>
        <v>2006</v>
      </c>
      <c r="I5309" s="7" t="s">
        <v>17519</v>
      </c>
      <c r="J5309" s="7" t="s">
        <v>272</v>
      </c>
    </row>
    <row r="5310" spans="1:10" customFormat="1" x14ac:dyDescent="0.3">
      <c r="A5310" s="7" t="s">
        <v>11308</v>
      </c>
      <c r="B5310" s="7" t="s">
        <v>11309</v>
      </c>
      <c r="C5310" s="33">
        <v>0</v>
      </c>
      <c r="D5310" s="52">
        <v>81420</v>
      </c>
      <c r="E5310" s="70">
        <v>0</v>
      </c>
      <c r="F5310" s="121">
        <f t="shared" si="259"/>
        <v>122130</v>
      </c>
      <c r="G5310" s="105">
        <f t="shared" si="260"/>
        <v>8142</v>
      </c>
      <c r="H5310" s="105">
        <f t="shared" si="261"/>
        <v>16284</v>
      </c>
      <c r="I5310" s="7" t="s">
        <v>17519</v>
      </c>
      <c r="J5310" s="7" t="s">
        <v>272</v>
      </c>
    </row>
    <row r="5311" spans="1:10" customFormat="1" x14ac:dyDescent="0.3">
      <c r="A5311" s="7" t="s">
        <v>11310</v>
      </c>
      <c r="B5311" s="7" t="s">
        <v>11311</v>
      </c>
      <c r="C5311" s="33">
        <v>0</v>
      </c>
      <c r="D5311" s="52">
        <v>4000</v>
      </c>
      <c r="E5311" s="70">
        <v>0</v>
      </c>
      <c r="F5311" s="121">
        <f t="shared" si="259"/>
        <v>6000</v>
      </c>
      <c r="G5311" s="105">
        <f t="shared" si="260"/>
        <v>400</v>
      </c>
      <c r="H5311" s="105">
        <f t="shared" si="261"/>
        <v>800</v>
      </c>
      <c r="I5311" s="7" t="s">
        <v>17519</v>
      </c>
      <c r="J5311" s="7" t="s">
        <v>272</v>
      </c>
    </row>
    <row r="5312" spans="1:10" customFormat="1" x14ac:dyDescent="0.3">
      <c r="A5312" s="7" t="s">
        <v>11312</v>
      </c>
      <c r="B5312" s="7" t="s">
        <v>11313</v>
      </c>
      <c r="C5312" s="33">
        <v>0</v>
      </c>
      <c r="D5312" s="52">
        <v>8024</v>
      </c>
      <c r="E5312" s="70">
        <v>0</v>
      </c>
      <c r="F5312" s="121">
        <f t="shared" si="259"/>
        <v>12036</v>
      </c>
      <c r="G5312" s="105">
        <f t="shared" si="260"/>
        <v>802.40000000000009</v>
      </c>
      <c r="H5312" s="105">
        <f t="shared" si="261"/>
        <v>1604.8000000000002</v>
      </c>
      <c r="I5312" s="7" t="s">
        <v>17519</v>
      </c>
      <c r="J5312" s="7" t="s">
        <v>272</v>
      </c>
    </row>
    <row r="5313" spans="1:10" customFormat="1" x14ac:dyDescent="0.3">
      <c r="A5313" s="7" t="s">
        <v>11314</v>
      </c>
      <c r="B5313" s="7" t="s">
        <v>11315</v>
      </c>
      <c r="C5313" s="33">
        <v>0</v>
      </c>
      <c r="D5313" s="52">
        <v>48856.639999999999</v>
      </c>
      <c r="E5313" s="70">
        <v>48856.639999999999</v>
      </c>
      <c r="F5313" s="121">
        <f t="shared" si="259"/>
        <v>73284.959999999992</v>
      </c>
      <c r="G5313" s="105">
        <f t="shared" si="260"/>
        <v>4885.6639999999998</v>
      </c>
      <c r="H5313" s="105">
        <f t="shared" si="261"/>
        <v>9771.3279999999995</v>
      </c>
      <c r="I5313" s="7" t="s">
        <v>17519</v>
      </c>
      <c r="J5313" s="7" t="s">
        <v>272</v>
      </c>
    </row>
    <row r="5314" spans="1:10" customFormat="1" x14ac:dyDescent="0.3">
      <c r="A5314" s="7" t="s">
        <v>11316</v>
      </c>
      <c r="B5314" s="7" t="s">
        <v>11317</v>
      </c>
      <c r="C5314" s="33">
        <v>24990</v>
      </c>
      <c r="D5314" s="52">
        <v>24990</v>
      </c>
      <c r="E5314" s="70">
        <v>97580</v>
      </c>
      <c r="F5314" s="121">
        <f t="shared" si="259"/>
        <v>146370</v>
      </c>
      <c r="G5314" s="105">
        <f t="shared" si="260"/>
        <v>9758</v>
      </c>
      <c r="H5314" s="105">
        <f t="shared" si="261"/>
        <v>19516</v>
      </c>
      <c r="I5314" s="7" t="s">
        <v>17519</v>
      </c>
      <c r="J5314" s="7" t="s">
        <v>272</v>
      </c>
    </row>
    <row r="5315" spans="1:10" customFormat="1" x14ac:dyDescent="0.3">
      <c r="A5315" s="7" t="s">
        <v>11318</v>
      </c>
      <c r="B5315" s="7" t="s">
        <v>11319</v>
      </c>
      <c r="C5315" s="33">
        <v>0</v>
      </c>
      <c r="D5315" s="52">
        <v>172937</v>
      </c>
      <c r="E5315" s="70">
        <v>0</v>
      </c>
      <c r="F5315" s="121">
        <f t="shared" si="259"/>
        <v>259405.5</v>
      </c>
      <c r="G5315" s="105">
        <f t="shared" si="260"/>
        <v>17293.7</v>
      </c>
      <c r="H5315" s="105">
        <f t="shared" si="261"/>
        <v>34587.4</v>
      </c>
      <c r="I5315" s="7" t="s">
        <v>17519</v>
      </c>
      <c r="J5315" s="7" t="s">
        <v>272</v>
      </c>
    </row>
    <row r="5316" spans="1:10" customFormat="1" x14ac:dyDescent="0.3">
      <c r="A5316" s="7" t="s">
        <v>11320</v>
      </c>
      <c r="B5316" s="7" t="s">
        <v>11321</v>
      </c>
      <c r="C5316" s="33">
        <v>0</v>
      </c>
      <c r="D5316" s="52">
        <v>952812.24</v>
      </c>
      <c r="E5316" s="70">
        <v>0</v>
      </c>
      <c r="F5316" s="121">
        <f t="shared" si="259"/>
        <v>1429218.3599999999</v>
      </c>
      <c r="G5316" s="105">
        <f t="shared" si="260"/>
        <v>95281.223999999987</v>
      </c>
      <c r="H5316" s="105">
        <f t="shared" si="261"/>
        <v>190562.44799999997</v>
      </c>
      <c r="I5316" s="7" t="s">
        <v>17519</v>
      </c>
      <c r="J5316" s="7" t="s">
        <v>272</v>
      </c>
    </row>
    <row r="5317" spans="1:10" customFormat="1" x14ac:dyDescent="0.3">
      <c r="A5317" s="7" t="s">
        <v>11322</v>
      </c>
      <c r="B5317" s="7" t="s">
        <v>11323</v>
      </c>
      <c r="C5317" s="33">
        <v>0</v>
      </c>
      <c r="D5317" s="52">
        <v>609322.5</v>
      </c>
      <c r="E5317" s="70">
        <v>0</v>
      </c>
      <c r="F5317" s="121">
        <f t="shared" si="259"/>
        <v>913983.75</v>
      </c>
      <c r="G5317" s="105">
        <f t="shared" si="260"/>
        <v>60932.25</v>
      </c>
      <c r="H5317" s="105">
        <f t="shared" si="261"/>
        <v>121864.5</v>
      </c>
      <c r="I5317" s="7" t="s">
        <v>17519</v>
      </c>
      <c r="J5317" s="7" t="s">
        <v>272</v>
      </c>
    </row>
    <row r="5318" spans="1:10" customFormat="1" x14ac:dyDescent="0.3">
      <c r="A5318" s="7" t="s">
        <v>11324</v>
      </c>
      <c r="B5318" s="7" t="s">
        <v>11325</v>
      </c>
      <c r="C5318" s="66">
        <v>0</v>
      </c>
      <c r="D5318" s="68">
        <v>47312.1</v>
      </c>
      <c r="E5318" s="70">
        <v>0</v>
      </c>
      <c r="F5318" s="121">
        <f t="shared" si="259"/>
        <v>70968.149999999994</v>
      </c>
      <c r="G5318" s="105">
        <f t="shared" si="260"/>
        <v>4731.21</v>
      </c>
      <c r="H5318" s="105">
        <f t="shared" si="261"/>
        <v>9462.42</v>
      </c>
      <c r="I5318" s="7" t="s">
        <v>17519</v>
      </c>
      <c r="J5318" s="7" t="s">
        <v>272</v>
      </c>
    </row>
    <row r="5319" spans="1:10" customFormat="1" x14ac:dyDescent="0.3">
      <c r="A5319" s="7" t="s">
        <v>11326</v>
      </c>
      <c r="B5319" s="7" t="s">
        <v>11327</v>
      </c>
      <c r="C5319" s="33">
        <v>0</v>
      </c>
      <c r="D5319" s="52">
        <v>723.45</v>
      </c>
      <c r="E5319" s="70">
        <v>0</v>
      </c>
      <c r="F5319" s="121">
        <f t="shared" si="259"/>
        <v>1085.1750000000002</v>
      </c>
      <c r="G5319" s="105">
        <f t="shared" si="260"/>
        <v>72.345000000000013</v>
      </c>
      <c r="H5319" s="105">
        <f t="shared" si="261"/>
        <v>144.69000000000003</v>
      </c>
      <c r="I5319" s="7" t="s">
        <v>17519</v>
      </c>
      <c r="J5319" s="7" t="s">
        <v>272</v>
      </c>
    </row>
    <row r="5320" spans="1:10" customFormat="1" x14ac:dyDescent="0.3">
      <c r="A5320" s="7" t="s">
        <v>11328</v>
      </c>
      <c r="B5320" s="7" t="s">
        <v>11329</v>
      </c>
      <c r="C5320" s="33">
        <v>0</v>
      </c>
      <c r="D5320" s="52">
        <v>39559.5</v>
      </c>
      <c r="E5320" s="70">
        <v>0</v>
      </c>
      <c r="F5320" s="121">
        <f t="shared" si="259"/>
        <v>59339.25</v>
      </c>
      <c r="G5320" s="105">
        <f t="shared" si="260"/>
        <v>3955.9500000000003</v>
      </c>
      <c r="H5320" s="105">
        <f t="shared" si="261"/>
        <v>7911.9000000000005</v>
      </c>
      <c r="I5320" s="7" t="s">
        <v>17519</v>
      </c>
      <c r="J5320" s="7" t="s">
        <v>272</v>
      </c>
    </row>
    <row r="5321" spans="1:10" customFormat="1" x14ac:dyDescent="0.3">
      <c r="A5321" s="7" t="s">
        <v>11330</v>
      </c>
      <c r="B5321" s="7" t="s">
        <v>11331</v>
      </c>
      <c r="C5321" s="33">
        <v>0</v>
      </c>
      <c r="D5321" s="52">
        <v>10738</v>
      </c>
      <c r="E5321" s="70">
        <v>0</v>
      </c>
      <c r="F5321" s="121">
        <f t="shared" si="259"/>
        <v>16107</v>
      </c>
      <c r="G5321" s="105">
        <f t="shared" si="260"/>
        <v>1073.8</v>
      </c>
      <c r="H5321" s="105">
        <f t="shared" si="261"/>
        <v>2147.6</v>
      </c>
      <c r="I5321" s="7" t="s">
        <v>17519</v>
      </c>
      <c r="J5321" s="7" t="s">
        <v>272</v>
      </c>
    </row>
    <row r="5322" spans="1:10" customFormat="1" x14ac:dyDescent="0.3">
      <c r="A5322" s="7" t="s">
        <v>11332</v>
      </c>
      <c r="B5322" s="7" t="s">
        <v>11333</v>
      </c>
      <c r="C5322" s="33">
        <v>1455465.2</v>
      </c>
      <c r="D5322" s="52">
        <v>1455465.2</v>
      </c>
      <c r="E5322" s="70">
        <v>1455465.2</v>
      </c>
      <c r="F5322" s="121">
        <f t="shared" si="259"/>
        <v>2183197.7999999998</v>
      </c>
      <c r="G5322" s="105">
        <f t="shared" si="260"/>
        <v>145546.51999999999</v>
      </c>
      <c r="H5322" s="105">
        <f t="shared" si="261"/>
        <v>291093.03999999998</v>
      </c>
      <c r="I5322" s="7" t="s">
        <v>17519</v>
      </c>
      <c r="J5322" s="7" t="s">
        <v>272</v>
      </c>
    </row>
    <row r="5323" spans="1:10" customFormat="1" x14ac:dyDescent="0.3">
      <c r="A5323" s="7" t="s">
        <v>11334</v>
      </c>
      <c r="B5323" s="7" t="s">
        <v>11335</v>
      </c>
      <c r="C5323" s="33">
        <v>0</v>
      </c>
      <c r="D5323" s="52">
        <v>659176.69999999995</v>
      </c>
      <c r="E5323" s="70">
        <v>0</v>
      </c>
      <c r="F5323" s="121">
        <f t="shared" si="259"/>
        <v>988765.04999999993</v>
      </c>
      <c r="G5323" s="105">
        <f t="shared" si="260"/>
        <v>65917.67</v>
      </c>
      <c r="H5323" s="105">
        <f t="shared" si="261"/>
        <v>131835.34</v>
      </c>
      <c r="I5323" s="7" t="s">
        <v>17519</v>
      </c>
      <c r="J5323" s="7" t="s">
        <v>272</v>
      </c>
    </row>
    <row r="5324" spans="1:10" customFormat="1" x14ac:dyDescent="0.3">
      <c r="A5324" s="7" t="s">
        <v>11336</v>
      </c>
      <c r="B5324" s="7" t="s">
        <v>11337</v>
      </c>
      <c r="C5324" s="33">
        <v>0</v>
      </c>
      <c r="D5324" s="52">
        <v>215475.08</v>
      </c>
      <c r="E5324" s="70">
        <v>0</v>
      </c>
      <c r="F5324" s="121">
        <f t="shared" si="259"/>
        <v>323212.62</v>
      </c>
      <c r="G5324" s="105">
        <f t="shared" si="260"/>
        <v>21547.508000000002</v>
      </c>
      <c r="H5324" s="105">
        <f t="shared" si="261"/>
        <v>43095.016000000003</v>
      </c>
      <c r="I5324" s="7" t="s">
        <v>17519</v>
      </c>
      <c r="J5324" s="7" t="s">
        <v>272</v>
      </c>
    </row>
    <row r="5325" spans="1:10" customFormat="1" x14ac:dyDescent="0.3">
      <c r="A5325" s="7" t="s">
        <v>11338</v>
      </c>
      <c r="B5325" s="7" t="s">
        <v>11339</v>
      </c>
      <c r="C5325" s="33">
        <v>0</v>
      </c>
      <c r="D5325" s="52">
        <v>471634.2</v>
      </c>
      <c r="E5325" s="70">
        <v>0</v>
      </c>
      <c r="F5325" s="121">
        <f t="shared" si="259"/>
        <v>707451.3</v>
      </c>
      <c r="G5325" s="105">
        <f t="shared" si="260"/>
        <v>47163.420000000006</v>
      </c>
      <c r="H5325" s="105">
        <f t="shared" si="261"/>
        <v>94326.840000000011</v>
      </c>
      <c r="I5325" s="7" t="s">
        <v>17519</v>
      </c>
      <c r="J5325" s="7" t="s">
        <v>272</v>
      </c>
    </row>
    <row r="5326" spans="1:10" customFormat="1" x14ac:dyDescent="0.3">
      <c r="A5326" s="7" t="s">
        <v>11340</v>
      </c>
      <c r="B5326" s="7" t="s">
        <v>11341</v>
      </c>
      <c r="C5326" s="33">
        <v>0</v>
      </c>
      <c r="D5326" s="52">
        <v>471634.2</v>
      </c>
      <c r="E5326" s="70">
        <v>0</v>
      </c>
      <c r="F5326" s="121">
        <f t="shared" si="259"/>
        <v>707451.3</v>
      </c>
      <c r="G5326" s="105">
        <f t="shared" si="260"/>
        <v>47163.420000000006</v>
      </c>
      <c r="H5326" s="105">
        <f t="shared" si="261"/>
        <v>94326.840000000011</v>
      </c>
      <c r="I5326" s="7" t="s">
        <v>17519</v>
      </c>
      <c r="J5326" s="7" t="s">
        <v>272</v>
      </c>
    </row>
    <row r="5327" spans="1:10" customFormat="1" x14ac:dyDescent="0.3">
      <c r="A5327" s="7" t="s">
        <v>11342</v>
      </c>
      <c r="B5327" s="7" t="s">
        <v>11343</v>
      </c>
      <c r="C5327" s="33">
        <v>0</v>
      </c>
      <c r="D5327" s="52">
        <v>330865.21999999997</v>
      </c>
      <c r="E5327" s="70">
        <v>0</v>
      </c>
      <c r="F5327" s="121">
        <f t="shared" si="259"/>
        <v>496297.82999999996</v>
      </c>
      <c r="G5327" s="105">
        <f t="shared" si="260"/>
        <v>33086.521999999997</v>
      </c>
      <c r="H5327" s="105">
        <f t="shared" si="261"/>
        <v>66173.043999999994</v>
      </c>
      <c r="I5327" s="7" t="s">
        <v>17519</v>
      </c>
      <c r="J5327" s="7" t="s">
        <v>272</v>
      </c>
    </row>
    <row r="5328" spans="1:10" customFormat="1" x14ac:dyDescent="0.3">
      <c r="A5328" s="7" t="s">
        <v>11344</v>
      </c>
      <c r="B5328" s="7" t="s">
        <v>11345</v>
      </c>
      <c r="C5328" s="33">
        <v>0</v>
      </c>
      <c r="D5328" s="52">
        <v>588166.28</v>
      </c>
      <c r="E5328" s="70">
        <v>0</v>
      </c>
      <c r="F5328" s="121">
        <f t="shared" si="259"/>
        <v>882249.42</v>
      </c>
      <c r="G5328" s="105">
        <f t="shared" si="260"/>
        <v>58816.628000000004</v>
      </c>
      <c r="H5328" s="105">
        <f t="shared" si="261"/>
        <v>117633.25600000001</v>
      </c>
      <c r="I5328" s="7" t="s">
        <v>17519</v>
      </c>
      <c r="J5328" s="7" t="s">
        <v>272</v>
      </c>
    </row>
    <row r="5329" spans="1:10" customFormat="1" x14ac:dyDescent="0.3">
      <c r="A5329" s="7" t="s">
        <v>11346</v>
      </c>
      <c r="B5329" s="7" t="s">
        <v>11347</v>
      </c>
      <c r="C5329" s="33">
        <v>0</v>
      </c>
      <c r="D5329" s="52">
        <v>209130.6</v>
      </c>
      <c r="E5329" s="70">
        <v>0</v>
      </c>
      <c r="F5329" s="121">
        <f t="shared" si="259"/>
        <v>313695.90000000002</v>
      </c>
      <c r="G5329" s="105">
        <f t="shared" si="260"/>
        <v>20913.060000000001</v>
      </c>
      <c r="H5329" s="105">
        <f t="shared" si="261"/>
        <v>41826.120000000003</v>
      </c>
      <c r="I5329" s="7" t="s">
        <v>17519</v>
      </c>
      <c r="J5329" s="7" t="s">
        <v>272</v>
      </c>
    </row>
    <row r="5330" spans="1:10" customFormat="1" x14ac:dyDescent="0.3">
      <c r="A5330" s="7" t="s">
        <v>11348</v>
      </c>
      <c r="B5330" s="7" t="s">
        <v>11349</v>
      </c>
      <c r="C5330" s="33">
        <v>0</v>
      </c>
      <c r="D5330" s="52">
        <v>4998</v>
      </c>
      <c r="E5330" s="70">
        <v>0</v>
      </c>
      <c r="F5330" s="121">
        <f t="shared" si="259"/>
        <v>7497</v>
      </c>
      <c r="G5330" s="105">
        <f t="shared" si="260"/>
        <v>499.8</v>
      </c>
      <c r="H5330" s="105">
        <f t="shared" si="261"/>
        <v>999.6</v>
      </c>
      <c r="I5330" s="7" t="s">
        <v>17519</v>
      </c>
      <c r="J5330" s="7" t="s">
        <v>272</v>
      </c>
    </row>
    <row r="5331" spans="1:10" customFormat="1" x14ac:dyDescent="0.3">
      <c r="A5331" s="7" t="s">
        <v>11350</v>
      </c>
      <c r="B5331" s="7" t="s">
        <v>11351</v>
      </c>
      <c r="C5331" s="33">
        <v>0</v>
      </c>
      <c r="D5331" s="52">
        <v>2737</v>
      </c>
      <c r="E5331" s="70">
        <v>0</v>
      </c>
      <c r="F5331" s="121">
        <f t="shared" si="259"/>
        <v>4105.5</v>
      </c>
      <c r="G5331" s="105">
        <f t="shared" si="260"/>
        <v>273.7</v>
      </c>
      <c r="H5331" s="105">
        <f t="shared" si="261"/>
        <v>547.4</v>
      </c>
      <c r="I5331" s="7" t="s">
        <v>17519</v>
      </c>
      <c r="J5331" s="7" t="s">
        <v>272</v>
      </c>
    </row>
    <row r="5332" spans="1:10" customFormat="1" x14ac:dyDescent="0.3">
      <c r="A5332" s="7" t="s">
        <v>11352</v>
      </c>
      <c r="B5332" s="7" t="s">
        <v>11353</v>
      </c>
      <c r="C5332" s="33">
        <v>3190.39</v>
      </c>
      <c r="D5332" s="52">
        <v>1963.5</v>
      </c>
      <c r="E5332" s="70">
        <v>3190.39</v>
      </c>
      <c r="F5332" s="121">
        <f t="shared" si="259"/>
        <v>4785.585</v>
      </c>
      <c r="G5332" s="105">
        <f t="shared" si="260"/>
        <v>319.03899999999999</v>
      </c>
      <c r="H5332" s="105">
        <f t="shared" si="261"/>
        <v>638.07799999999997</v>
      </c>
      <c r="I5332" s="7" t="s">
        <v>17519</v>
      </c>
      <c r="J5332" s="7" t="s">
        <v>272</v>
      </c>
    </row>
    <row r="5333" spans="1:10" customFormat="1" x14ac:dyDescent="0.3">
      <c r="A5333" s="7" t="s">
        <v>11354</v>
      </c>
      <c r="B5333" s="7" t="s">
        <v>11355</v>
      </c>
      <c r="C5333" s="33">
        <v>0</v>
      </c>
      <c r="D5333" s="52">
        <v>5485.9</v>
      </c>
      <c r="E5333" s="70">
        <v>5485.9</v>
      </c>
      <c r="F5333" s="121">
        <f t="shared" ref="F5333:F5396" si="262">IF(E5333&gt;0,+E5333,IF(D5333&gt;0,+D5333,IF(C5333&gt;0,+C5333,0)))*1.5</f>
        <v>8228.8499999999985</v>
      </c>
      <c r="G5333" s="105">
        <f t="shared" ref="G5333:G5396" si="263">(F5333/1.5)*0.1</f>
        <v>548.58999999999992</v>
      </c>
      <c r="H5333" s="105">
        <f t="shared" ref="H5333:H5396" si="264">(F5333/1.5)*0.2</f>
        <v>1097.1799999999998</v>
      </c>
      <c r="I5333" s="7" t="s">
        <v>17519</v>
      </c>
      <c r="J5333" s="7" t="s">
        <v>272</v>
      </c>
    </row>
    <row r="5334" spans="1:10" customFormat="1" x14ac:dyDescent="0.3">
      <c r="A5334" s="7" t="s">
        <v>11356</v>
      </c>
      <c r="B5334" s="7" t="s">
        <v>11357</v>
      </c>
      <c r="C5334" s="33">
        <v>0</v>
      </c>
      <c r="D5334" s="52">
        <v>2980.68</v>
      </c>
      <c r="E5334" s="70">
        <v>0</v>
      </c>
      <c r="F5334" s="121">
        <f t="shared" si="262"/>
        <v>4471.0199999999995</v>
      </c>
      <c r="G5334" s="105">
        <f t="shared" si="263"/>
        <v>298.06799999999998</v>
      </c>
      <c r="H5334" s="105">
        <f t="shared" si="264"/>
        <v>596.13599999999997</v>
      </c>
      <c r="I5334" s="7" t="s">
        <v>17519</v>
      </c>
      <c r="J5334" s="7" t="s">
        <v>272</v>
      </c>
    </row>
    <row r="5335" spans="1:10" customFormat="1" x14ac:dyDescent="0.3">
      <c r="A5335" s="7" t="s">
        <v>11358</v>
      </c>
      <c r="B5335" s="7" t="s">
        <v>11359</v>
      </c>
      <c r="C5335" s="33">
        <v>0</v>
      </c>
      <c r="D5335" s="52">
        <v>39686.5</v>
      </c>
      <c r="E5335" s="70">
        <v>0</v>
      </c>
      <c r="F5335" s="121">
        <f t="shared" si="262"/>
        <v>59529.75</v>
      </c>
      <c r="G5335" s="105">
        <f t="shared" si="263"/>
        <v>3968.65</v>
      </c>
      <c r="H5335" s="105">
        <f t="shared" si="264"/>
        <v>7937.3</v>
      </c>
      <c r="I5335" s="7" t="s">
        <v>17519</v>
      </c>
      <c r="J5335" s="7" t="s">
        <v>272</v>
      </c>
    </row>
    <row r="5336" spans="1:10" customFormat="1" x14ac:dyDescent="0.3">
      <c r="A5336" s="7" t="s">
        <v>11360</v>
      </c>
      <c r="B5336" s="7" t="s">
        <v>11361</v>
      </c>
      <c r="C5336" s="33">
        <v>0</v>
      </c>
      <c r="D5336" s="52">
        <v>18068.96</v>
      </c>
      <c r="E5336" s="70">
        <v>0</v>
      </c>
      <c r="F5336" s="121">
        <f t="shared" si="262"/>
        <v>27103.439999999999</v>
      </c>
      <c r="G5336" s="105">
        <f t="shared" si="263"/>
        <v>1806.896</v>
      </c>
      <c r="H5336" s="105">
        <f t="shared" si="264"/>
        <v>3613.7919999999999</v>
      </c>
      <c r="I5336" s="7" t="s">
        <v>17519</v>
      </c>
      <c r="J5336" s="7" t="s">
        <v>272</v>
      </c>
    </row>
    <row r="5337" spans="1:10" customFormat="1" x14ac:dyDescent="0.3">
      <c r="A5337" s="7" t="s">
        <v>11362</v>
      </c>
      <c r="B5337" s="7" t="s">
        <v>11363</v>
      </c>
      <c r="C5337" s="33">
        <v>0</v>
      </c>
      <c r="D5337" s="52">
        <v>14256.2</v>
      </c>
      <c r="E5337" s="70">
        <v>0</v>
      </c>
      <c r="F5337" s="121">
        <f t="shared" si="262"/>
        <v>21384.300000000003</v>
      </c>
      <c r="G5337" s="105">
        <f t="shared" si="263"/>
        <v>1425.6200000000003</v>
      </c>
      <c r="H5337" s="105">
        <f t="shared" si="264"/>
        <v>2851.2400000000007</v>
      </c>
      <c r="I5337" s="7" t="s">
        <v>17519</v>
      </c>
      <c r="J5337" s="7" t="s">
        <v>1159</v>
      </c>
    </row>
    <row r="5338" spans="1:10" customFormat="1" x14ac:dyDescent="0.3">
      <c r="A5338" s="7" t="s">
        <v>11364</v>
      </c>
      <c r="B5338" s="7" t="s">
        <v>11365</v>
      </c>
      <c r="C5338" s="33">
        <v>0</v>
      </c>
      <c r="D5338" s="52">
        <v>2261</v>
      </c>
      <c r="E5338" s="70">
        <v>0</v>
      </c>
      <c r="F5338" s="121">
        <f t="shared" si="262"/>
        <v>3391.5</v>
      </c>
      <c r="G5338" s="105">
        <f t="shared" si="263"/>
        <v>226.10000000000002</v>
      </c>
      <c r="H5338" s="105">
        <f t="shared" si="264"/>
        <v>452.20000000000005</v>
      </c>
      <c r="I5338" s="7" t="s">
        <v>17519</v>
      </c>
      <c r="J5338" s="7" t="s">
        <v>272</v>
      </c>
    </row>
    <row r="5339" spans="1:10" customFormat="1" x14ac:dyDescent="0.3">
      <c r="A5339" s="7" t="s">
        <v>11366</v>
      </c>
      <c r="B5339" s="7" t="s">
        <v>11367</v>
      </c>
      <c r="C5339" s="33">
        <v>0</v>
      </c>
      <c r="D5339" s="52">
        <v>301070</v>
      </c>
      <c r="E5339" s="70">
        <v>0</v>
      </c>
      <c r="F5339" s="121">
        <f t="shared" si="262"/>
        <v>451605</v>
      </c>
      <c r="G5339" s="105">
        <f t="shared" si="263"/>
        <v>30107</v>
      </c>
      <c r="H5339" s="105">
        <f t="shared" si="264"/>
        <v>60214</v>
      </c>
      <c r="I5339" s="7" t="s">
        <v>17519</v>
      </c>
      <c r="J5339" s="7" t="s">
        <v>272</v>
      </c>
    </row>
    <row r="5340" spans="1:10" customFormat="1" x14ac:dyDescent="0.3">
      <c r="A5340" s="7" t="s">
        <v>11368</v>
      </c>
      <c r="B5340" s="7" t="s">
        <v>11369</v>
      </c>
      <c r="C5340" s="33">
        <v>2737</v>
      </c>
      <c r="D5340" s="52">
        <v>2737</v>
      </c>
      <c r="E5340" s="70">
        <v>2737</v>
      </c>
      <c r="F5340" s="121">
        <f t="shared" si="262"/>
        <v>4105.5</v>
      </c>
      <c r="G5340" s="105">
        <f t="shared" si="263"/>
        <v>273.7</v>
      </c>
      <c r="H5340" s="105">
        <f t="shared" si="264"/>
        <v>547.4</v>
      </c>
      <c r="I5340" s="7" t="s">
        <v>17519</v>
      </c>
      <c r="J5340" s="7" t="s">
        <v>272</v>
      </c>
    </row>
    <row r="5341" spans="1:10" customFormat="1" x14ac:dyDescent="0.3">
      <c r="A5341" s="7" t="s">
        <v>11370</v>
      </c>
      <c r="B5341" s="7" t="s">
        <v>11371</v>
      </c>
      <c r="C5341" s="33">
        <v>0</v>
      </c>
      <c r="D5341" s="52">
        <v>1320.9</v>
      </c>
      <c r="E5341" s="70">
        <v>0</v>
      </c>
      <c r="F5341" s="121">
        <f t="shared" si="262"/>
        <v>1981.3500000000001</v>
      </c>
      <c r="G5341" s="105">
        <f t="shared" si="263"/>
        <v>132.09</v>
      </c>
      <c r="H5341" s="105">
        <f t="shared" si="264"/>
        <v>264.18</v>
      </c>
      <c r="I5341" s="7" t="s">
        <v>17519</v>
      </c>
      <c r="J5341" s="7" t="s">
        <v>272</v>
      </c>
    </row>
    <row r="5342" spans="1:10" customFormat="1" x14ac:dyDescent="0.3">
      <c r="A5342" s="7" t="s">
        <v>11372</v>
      </c>
      <c r="B5342" s="7" t="s">
        <v>11373</v>
      </c>
      <c r="C5342" s="33">
        <v>0</v>
      </c>
      <c r="D5342" s="52">
        <v>6426</v>
      </c>
      <c r="E5342" s="70">
        <v>6426</v>
      </c>
      <c r="F5342" s="121">
        <f t="shared" si="262"/>
        <v>9639</v>
      </c>
      <c r="G5342" s="105">
        <f t="shared" si="263"/>
        <v>642.6</v>
      </c>
      <c r="H5342" s="105">
        <f t="shared" si="264"/>
        <v>1285.2</v>
      </c>
      <c r="I5342" s="7" t="s">
        <v>17519</v>
      </c>
      <c r="J5342" s="7" t="s">
        <v>272</v>
      </c>
    </row>
    <row r="5343" spans="1:10" customFormat="1" x14ac:dyDescent="0.3">
      <c r="A5343" s="7" t="s">
        <v>11374</v>
      </c>
      <c r="B5343" s="7" t="s">
        <v>11375</v>
      </c>
      <c r="C5343" s="33">
        <v>0</v>
      </c>
      <c r="D5343" s="52">
        <v>2524.29</v>
      </c>
      <c r="E5343" s="70">
        <v>0</v>
      </c>
      <c r="F5343" s="121">
        <f t="shared" si="262"/>
        <v>3786.4349999999999</v>
      </c>
      <c r="G5343" s="105">
        <f t="shared" si="263"/>
        <v>252.429</v>
      </c>
      <c r="H5343" s="105">
        <f t="shared" si="264"/>
        <v>504.858</v>
      </c>
      <c r="I5343" s="7" t="s">
        <v>17519</v>
      </c>
      <c r="J5343" s="7" t="s">
        <v>272</v>
      </c>
    </row>
    <row r="5344" spans="1:10" customFormat="1" x14ac:dyDescent="0.3">
      <c r="A5344" s="7" t="s">
        <v>11376</v>
      </c>
      <c r="B5344" s="7" t="s">
        <v>11377</v>
      </c>
      <c r="C5344" s="33">
        <v>0</v>
      </c>
      <c r="D5344" s="52">
        <v>3927</v>
      </c>
      <c r="E5344" s="70">
        <v>0</v>
      </c>
      <c r="F5344" s="121">
        <f t="shared" si="262"/>
        <v>5890.5</v>
      </c>
      <c r="G5344" s="105">
        <f t="shared" si="263"/>
        <v>392.70000000000005</v>
      </c>
      <c r="H5344" s="105">
        <f t="shared" si="264"/>
        <v>785.40000000000009</v>
      </c>
      <c r="I5344" s="7" t="s">
        <v>17519</v>
      </c>
      <c r="J5344" s="7" t="s">
        <v>272</v>
      </c>
    </row>
    <row r="5345" spans="1:10" customFormat="1" x14ac:dyDescent="0.3">
      <c r="A5345" s="7" t="s">
        <v>11378</v>
      </c>
      <c r="B5345" s="7" t="s">
        <v>11379</v>
      </c>
      <c r="C5345" s="33">
        <v>0</v>
      </c>
      <c r="D5345" s="52">
        <v>161348.53</v>
      </c>
      <c r="E5345" s="70">
        <v>0</v>
      </c>
      <c r="F5345" s="121">
        <f t="shared" si="262"/>
        <v>242022.79499999998</v>
      </c>
      <c r="G5345" s="105">
        <f t="shared" si="263"/>
        <v>16134.853000000001</v>
      </c>
      <c r="H5345" s="105">
        <f t="shared" si="264"/>
        <v>32269.706000000002</v>
      </c>
      <c r="I5345" s="7" t="s">
        <v>17519</v>
      </c>
      <c r="J5345" s="7" t="s">
        <v>272</v>
      </c>
    </row>
    <row r="5346" spans="1:10" customFormat="1" x14ac:dyDescent="0.3">
      <c r="A5346" s="7" t="s">
        <v>11380</v>
      </c>
      <c r="B5346" s="7" t="s">
        <v>11381</v>
      </c>
      <c r="C5346" s="33">
        <v>0</v>
      </c>
      <c r="D5346" s="52">
        <v>149931.67000000001</v>
      </c>
      <c r="E5346" s="70">
        <v>0</v>
      </c>
      <c r="F5346" s="121">
        <f t="shared" si="262"/>
        <v>224897.505</v>
      </c>
      <c r="G5346" s="105">
        <f t="shared" si="263"/>
        <v>14993.167000000001</v>
      </c>
      <c r="H5346" s="105">
        <f t="shared" si="264"/>
        <v>29986.334000000003</v>
      </c>
      <c r="I5346" s="7" t="s">
        <v>17519</v>
      </c>
      <c r="J5346" s="7" t="s">
        <v>272</v>
      </c>
    </row>
    <row r="5347" spans="1:10" customFormat="1" x14ac:dyDescent="0.3">
      <c r="A5347" s="7" t="s">
        <v>11382</v>
      </c>
      <c r="B5347" s="7" t="s">
        <v>11383</v>
      </c>
      <c r="C5347" s="33">
        <v>0</v>
      </c>
      <c r="D5347" s="52">
        <v>254877.77</v>
      </c>
      <c r="E5347" s="70">
        <v>0</v>
      </c>
      <c r="F5347" s="121">
        <f t="shared" si="262"/>
        <v>382316.65499999997</v>
      </c>
      <c r="G5347" s="105">
        <f t="shared" si="263"/>
        <v>25487.777000000002</v>
      </c>
      <c r="H5347" s="105">
        <f t="shared" si="264"/>
        <v>50975.554000000004</v>
      </c>
      <c r="I5347" s="7" t="s">
        <v>17519</v>
      </c>
      <c r="J5347" s="7" t="s">
        <v>272</v>
      </c>
    </row>
    <row r="5348" spans="1:10" customFormat="1" x14ac:dyDescent="0.3">
      <c r="A5348" s="7" t="s">
        <v>11384</v>
      </c>
      <c r="B5348" s="7" t="s">
        <v>11385</v>
      </c>
      <c r="C5348" s="33">
        <v>0</v>
      </c>
      <c r="D5348" s="52">
        <v>204605.03</v>
      </c>
      <c r="E5348" s="70">
        <v>0</v>
      </c>
      <c r="F5348" s="121">
        <f t="shared" si="262"/>
        <v>306907.54499999998</v>
      </c>
      <c r="G5348" s="105">
        <f t="shared" si="263"/>
        <v>20460.503000000001</v>
      </c>
      <c r="H5348" s="105">
        <f t="shared" si="264"/>
        <v>40921.006000000001</v>
      </c>
      <c r="I5348" s="7" t="s">
        <v>17519</v>
      </c>
      <c r="J5348" s="7" t="s">
        <v>272</v>
      </c>
    </row>
    <row r="5349" spans="1:10" customFormat="1" x14ac:dyDescent="0.3">
      <c r="A5349" s="7" t="s">
        <v>11386</v>
      </c>
      <c r="B5349" s="7" t="s">
        <v>11387</v>
      </c>
      <c r="C5349" s="33">
        <v>0</v>
      </c>
      <c r="D5349" s="52">
        <v>44302.51</v>
      </c>
      <c r="E5349" s="70">
        <v>0</v>
      </c>
      <c r="F5349" s="121">
        <f t="shared" si="262"/>
        <v>66453.764999999999</v>
      </c>
      <c r="G5349" s="105">
        <f t="shared" si="263"/>
        <v>4430.2510000000002</v>
      </c>
      <c r="H5349" s="105">
        <f t="shared" si="264"/>
        <v>8860.5020000000004</v>
      </c>
      <c r="I5349" s="7" t="s">
        <v>17519</v>
      </c>
      <c r="J5349" s="7" t="s">
        <v>272</v>
      </c>
    </row>
    <row r="5350" spans="1:10" customFormat="1" x14ac:dyDescent="0.3">
      <c r="A5350" s="7" t="s">
        <v>11388</v>
      </c>
      <c r="B5350" s="7" t="s">
        <v>11389</v>
      </c>
      <c r="C5350" s="33">
        <v>0</v>
      </c>
      <c r="D5350" s="52">
        <v>51268.77</v>
      </c>
      <c r="E5350" s="70">
        <v>0</v>
      </c>
      <c r="F5350" s="121">
        <f t="shared" si="262"/>
        <v>76903.154999999999</v>
      </c>
      <c r="G5350" s="105">
        <f t="shared" si="263"/>
        <v>5126.8770000000004</v>
      </c>
      <c r="H5350" s="105">
        <f t="shared" si="264"/>
        <v>10253.754000000001</v>
      </c>
      <c r="I5350" s="7" t="s">
        <v>17519</v>
      </c>
      <c r="J5350" s="7" t="s">
        <v>272</v>
      </c>
    </row>
    <row r="5351" spans="1:10" customFormat="1" x14ac:dyDescent="0.3">
      <c r="A5351" s="7" t="s">
        <v>11390</v>
      </c>
      <c r="B5351" s="7" t="s">
        <v>11391</v>
      </c>
      <c r="C5351" s="33">
        <v>0</v>
      </c>
      <c r="D5351" s="52">
        <v>63363.93</v>
      </c>
      <c r="E5351" s="70">
        <v>0</v>
      </c>
      <c r="F5351" s="121">
        <f t="shared" si="262"/>
        <v>95045.895000000004</v>
      </c>
      <c r="G5351" s="105">
        <f t="shared" si="263"/>
        <v>6336.393</v>
      </c>
      <c r="H5351" s="105">
        <f t="shared" si="264"/>
        <v>12672.786</v>
      </c>
      <c r="I5351" s="7" t="s">
        <v>17519</v>
      </c>
      <c r="J5351" s="7" t="s">
        <v>272</v>
      </c>
    </row>
    <row r="5352" spans="1:10" customFormat="1" x14ac:dyDescent="0.3">
      <c r="A5352" s="7" t="s">
        <v>11392</v>
      </c>
      <c r="B5352" s="7" t="s">
        <v>11393</v>
      </c>
      <c r="C5352" s="33">
        <v>0</v>
      </c>
      <c r="D5352" s="52">
        <v>148095.5</v>
      </c>
      <c r="E5352" s="70">
        <v>0</v>
      </c>
      <c r="F5352" s="121">
        <f t="shared" si="262"/>
        <v>222143.25</v>
      </c>
      <c r="G5352" s="105">
        <f t="shared" si="263"/>
        <v>14809.550000000001</v>
      </c>
      <c r="H5352" s="105">
        <f t="shared" si="264"/>
        <v>29619.100000000002</v>
      </c>
      <c r="I5352" s="7" t="s">
        <v>17519</v>
      </c>
      <c r="J5352" s="7" t="s">
        <v>272</v>
      </c>
    </row>
    <row r="5353" spans="1:10" customFormat="1" x14ac:dyDescent="0.3">
      <c r="A5353" s="7" t="s">
        <v>11394</v>
      </c>
      <c r="B5353" s="7" t="s">
        <v>11395</v>
      </c>
      <c r="C5353" s="33">
        <v>0</v>
      </c>
      <c r="D5353" s="52">
        <v>38915.379999999997</v>
      </c>
      <c r="E5353" s="70">
        <v>0</v>
      </c>
      <c r="F5353" s="121">
        <f t="shared" si="262"/>
        <v>58373.069999999992</v>
      </c>
      <c r="G5353" s="105">
        <f t="shared" si="263"/>
        <v>3891.538</v>
      </c>
      <c r="H5353" s="105">
        <f t="shared" si="264"/>
        <v>7783.076</v>
      </c>
      <c r="I5353" s="7" t="s">
        <v>17519</v>
      </c>
      <c r="J5353" s="7" t="s">
        <v>272</v>
      </c>
    </row>
    <row r="5354" spans="1:10" customFormat="1" x14ac:dyDescent="0.3">
      <c r="A5354" s="7" t="s">
        <v>11396</v>
      </c>
      <c r="B5354" s="7" t="s">
        <v>11397</v>
      </c>
      <c r="C5354" s="33">
        <v>0</v>
      </c>
      <c r="D5354" s="52">
        <v>12209.4</v>
      </c>
      <c r="E5354" s="70">
        <v>0</v>
      </c>
      <c r="F5354" s="121">
        <f t="shared" si="262"/>
        <v>18314.099999999999</v>
      </c>
      <c r="G5354" s="105">
        <f t="shared" si="263"/>
        <v>1220.94</v>
      </c>
      <c r="H5354" s="105">
        <f t="shared" si="264"/>
        <v>2441.88</v>
      </c>
      <c r="I5354" s="7" t="s">
        <v>17519</v>
      </c>
      <c r="J5354" s="7" t="s">
        <v>272</v>
      </c>
    </row>
    <row r="5355" spans="1:10" customFormat="1" x14ac:dyDescent="0.3">
      <c r="A5355" s="7" t="s">
        <v>11398</v>
      </c>
      <c r="B5355" s="7" t="s">
        <v>11399</v>
      </c>
      <c r="C5355" s="33">
        <v>0</v>
      </c>
      <c r="D5355" s="52">
        <v>6140.4</v>
      </c>
      <c r="E5355" s="70">
        <v>0</v>
      </c>
      <c r="F5355" s="121">
        <f t="shared" si="262"/>
        <v>9210.5999999999985</v>
      </c>
      <c r="G5355" s="105">
        <f t="shared" si="263"/>
        <v>614.04</v>
      </c>
      <c r="H5355" s="105">
        <f t="shared" si="264"/>
        <v>1228.08</v>
      </c>
      <c r="I5355" s="7" t="s">
        <v>17519</v>
      </c>
      <c r="J5355" s="7" t="s">
        <v>272</v>
      </c>
    </row>
    <row r="5356" spans="1:10" customFormat="1" x14ac:dyDescent="0.3">
      <c r="A5356" s="7" t="s">
        <v>11400</v>
      </c>
      <c r="B5356" s="7" t="s">
        <v>11401</v>
      </c>
      <c r="C5356" s="33">
        <v>0</v>
      </c>
      <c r="D5356" s="52">
        <v>4156.67</v>
      </c>
      <c r="E5356" s="70">
        <v>0</v>
      </c>
      <c r="F5356" s="121">
        <f t="shared" si="262"/>
        <v>6235.0050000000001</v>
      </c>
      <c r="G5356" s="105">
        <f t="shared" si="263"/>
        <v>415.66700000000003</v>
      </c>
      <c r="H5356" s="105">
        <f t="shared" si="264"/>
        <v>831.33400000000006</v>
      </c>
      <c r="I5356" s="7" t="s">
        <v>17519</v>
      </c>
      <c r="J5356" s="7" t="s">
        <v>272</v>
      </c>
    </row>
    <row r="5357" spans="1:10" customFormat="1" x14ac:dyDescent="0.3">
      <c r="A5357" s="7" t="s">
        <v>11402</v>
      </c>
      <c r="B5357" s="7" t="s">
        <v>11403</v>
      </c>
      <c r="C5357" s="33">
        <v>0</v>
      </c>
      <c r="D5357" s="52">
        <v>199348.8</v>
      </c>
      <c r="E5357" s="70">
        <v>0</v>
      </c>
      <c r="F5357" s="121">
        <f t="shared" si="262"/>
        <v>299023.19999999995</v>
      </c>
      <c r="G5357" s="105">
        <f t="shared" si="263"/>
        <v>19934.879999999997</v>
      </c>
      <c r="H5357" s="105">
        <f t="shared" si="264"/>
        <v>39869.759999999995</v>
      </c>
      <c r="I5357" s="7" t="s">
        <v>17519</v>
      </c>
      <c r="J5357" s="7" t="s">
        <v>272</v>
      </c>
    </row>
    <row r="5358" spans="1:10" customFormat="1" x14ac:dyDescent="0.3">
      <c r="A5358" s="7" t="s">
        <v>11404</v>
      </c>
      <c r="B5358" s="7" t="s">
        <v>11405</v>
      </c>
      <c r="C5358" s="33">
        <v>0</v>
      </c>
      <c r="D5358" s="52">
        <v>7649.32</v>
      </c>
      <c r="E5358" s="70">
        <v>0</v>
      </c>
      <c r="F5358" s="121">
        <f t="shared" si="262"/>
        <v>11473.98</v>
      </c>
      <c r="G5358" s="105">
        <f t="shared" si="263"/>
        <v>764.93200000000002</v>
      </c>
      <c r="H5358" s="105">
        <f t="shared" si="264"/>
        <v>1529.864</v>
      </c>
      <c r="I5358" s="7" t="s">
        <v>17519</v>
      </c>
      <c r="J5358" s="7" t="s">
        <v>272</v>
      </c>
    </row>
    <row r="5359" spans="1:10" customFormat="1" x14ac:dyDescent="0.3">
      <c r="A5359" s="7" t="s">
        <v>11406</v>
      </c>
      <c r="B5359" s="7" t="s">
        <v>11407</v>
      </c>
      <c r="C5359" s="33">
        <v>0</v>
      </c>
      <c r="D5359" s="52">
        <v>194118.75</v>
      </c>
      <c r="E5359" s="70">
        <v>0</v>
      </c>
      <c r="F5359" s="121">
        <f t="shared" si="262"/>
        <v>291178.125</v>
      </c>
      <c r="G5359" s="105">
        <f t="shared" si="263"/>
        <v>19411.875</v>
      </c>
      <c r="H5359" s="105">
        <f t="shared" si="264"/>
        <v>38823.75</v>
      </c>
      <c r="I5359" s="7" t="s">
        <v>17519</v>
      </c>
      <c r="J5359" s="7" t="s">
        <v>272</v>
      </c>
    </row>
    <row r="5360" spans="1:10" customFormat="1" x14ac:dyDescent="0.3">
      <c r="A5360" s="7" t="s">
        <v>11408</v>
      </c>
      <c r="B5360" s="7" t="s">
        <v>11409</v>
      </c>
      <c r="C5360" s="33">
        <v>0</v>
      </c>
      <c r="D5360" s="52">
        <v>232954.4</v>
      </c>
      <c r="E5360" s="70">
        <v>0</v>
      </c>
      <c r="F5360" s="121">
        <f t="shared" si="262"/>
        <v>349431.6</v>
      </c>
      <c r="G5360" s="105">
        <f t="shared" si="263"/>
        <v>23295.440000000002</v>
      </c>
      <c r="H5360" s="105">
        <f t="shared" si="264"/>
        <v>46590.880000000005</v>
      </c>
      <c r="I5360" s="7" t="s">
        <v>17519</v>
      </c>
      <c r="J5360" s="7" t="s">
        <v>272</v>
      </c>
    </row>
    <row r="5361" spans="1:10" customFormat="1" x14ac:dyDescent="0.3">
      <c r="A5361" s="7" t="s">
        <v>11410</v>
      </c>
      <c r="B5361" s="7" t="s">
        <v>11411</v>
      </c>
      <c r="C5361" s="33">
        <v>0</v>
      </c>
      <c r="D5361" s="52">
        <v>27303.96</v>
      </c>
      <c r="E5361" s="70">
        <v>0</v>
      </c>
      <c r="F5361" s="121">
        <f t="shared" si="262"/>
        <v>40955.94</v>
      </c>
      <c r="G5361" s="105">
        <f t="shared" si="263"/>
        <v>2730.3960000000006</v>
      </c>
      <c r="H5361" s="105">
        <f t="shared" si="264"/>
        <v>5460.7920000000013</v>
      </c>
      <c r="I5361" s="7" t="s">
        <v>17519</v>
      </c>
      <c r="J5361" s="7" t="s">
        <v>272</v>
      </c>
    </row>
    <row r="5362" spans="1:10" customFormat="1" x14ac:dyDescent="0.3">
      <c r="A5362" s="7" t="s">
        <v>11412</v>
      </c>
      <c r="B5362" s="7" t="s">
        <v>11413</v>
      </c>
      <c r="C5362" s="33">
        <v>0</v>
      </c>
      <c r="D5362" s="52">
        <v>535500</v>
      </c>
      <c r="E5362" s="70">
        <v>0</v>
      </c>
      <c r="F5362" s="121">
        <f t="shared" si="262"/>
        <v>803250</v>
      </c>
      <c r="G5362" s="105">
        <f t="shared" si="263"/>
        <v>53550</v>
      </c>
      <c r="H5362" s="105">
        <f t="shared" si="264"/>
        <v>107100</v>
      </c>
      <c r="I5362" s="7" t="s">
        <v>17519</v>
      </c>
      <c r="J5362" s="7" t="s">
        <v>272</v>
      </c>
    </row>
    <row r="5363" spans="1:10" customFormat="1" x14ac:dyDescent="0.3">
      <c r="A5363" s="7" t="s">
        <v>11414</v>
      </c>
      <c r="B5363" s="7" t="s">
        <v>11415</v>
      </c>
      <c r="C5363" s="33">
        <v>0</v>
      </c>
      <c r="D5363" s="52">
        <v>271613.63</v>
      </c>
      <c r="E5363" s="70">
        <v>0</v>
      </c>
      <c r="F5363" s="121">
        <f t="shared" si="262"/>
        <v>407420.44500000001</v>
      </c>
      <c r="G5363" s="105">
        <f t="shared" si="263"/>
        <v>27161.363000000001</v>
      </c>
      <c r="H5363" s="105">
        <f t="shared" si="264"/>
        <v>54322.726000000002</v>
      </c>
      <c r="I5363" s="7" t="s">
        <v>17519</v>
      </c>
      <c r="J5363" s="7" t="s">
        <v>272</v>
      </c>
    </row>
    <row r="5364" spans="1:10" customFormat="1" x14ac:dyDescent="0.3">
      <c r="A5364" s="7" t="s">
        <v>11416</v>
      </c>
      <c r="B5364" s="7" t="s">
        <v>11417</v>
      </c>
      <c r="C5364" s="33">
        <v>0</v>
      </c>
      <c r="D5364" s="52">
        <v>103629.96</v>
      </c>
      <c r="E5364" s="70">
        <v>0</v>
      </c>
      <c r="F5364" s="121">
        <f t="shared" si="262"/>
        <v>155444.94</v>
      </c>
      <c r="G5364" s="105">
        <f t="shared" si="263"/>
        <v>10362.996000000001</v>
      </c>
      <c r="H5364" s="105">
        <f t="shared" si="264"/>
        <v>20725.992000000002</v>
      </c>
      <c r="I5364" s="7" t="s">
        <v>17519</v>
      </c>
      <c r="J5364" s="7" t="s">
        <v>272</v>
      </c>
    </row>
    <row r="5365" spans="1:10" customFormat="1" x14ac:dyDescent="0.3">
      <c r="A5365" s="7" t="s">
        <v>11418</v>
      </c>
      <c r="B5365" s="7" t="s">
        <v>11419</v>
      </c>
      <c r="C5365" s="33">
        <v>0</v>
      </c>
      <c r="D5365" s="52">
        <v>22958.67</v>
      </c>
      <c r="E5365" s="70">
        <v>0</v>
      </c>
      <c r="F5365" s="121">
        <f t="shared" si="262"/>
        <v>34438.004999999997</v>
      </c>
      <c r="G5365" s="105">
        <f t="shared" si="263"/>
        <v>2295.8669999999997</v>
      </c>
      <c r="H5365" s="105">
        <f t="shared" si="264"/>
        <v>4591.7339999999995</v>
      </c>
      <c r="I5365" s="7" t="s">
        <v>17519</v>
      </c>
      <c r="J5365" s="7" t="s">
        <v>272</v>
      </c>
    </row>
    <row r="5366" spans="1:10" customFormat="1" x14ac:dyDescent="0.3">
      <c r="A5366" s="7" t="s">
        <v>11420</v>
      </c>
      <c r="B5366" s="7" t="s">
        <v>11421</v>
      </c>
      <c r="C5366" s="33">
        <v>0</v>
      </c>
      <c r="D5366" s="52">
        <v>24987.62</v>
      </c>
      <c r="E5366" s="70">
        <v>0</v>
      </c>
      <c r="F5366" s="121">
        <f t="shared" si="262"/>
        <v>37481.43</v>
      </c>
      <c r="G5366" s="105">
        <f t="shared" si="263"/>
        <v>2498.7620000000002</v>
      </c>
      <c r="H5366" s="105">
        <f t="shared" si="264"/>
        <v>4997.5240000000003</v>
      </c>
      <c r="I5366" s="7" t="s">
        <v>17519</v>
      </c>
      <c r="J5366" s="7" t="s">
        <v>272</v>
      </c>
    </row>
    <row r="5367" spans="1:10" customFormat="1" x14ac:dyDescent="0.3">
      <c r="A5367" s="7" t="s">
        <v>11422</v>
      </c>
      <c r="B5367" s="7" t="s">
        <v>11423</v>
      </c>
      <c r="C5367" s="66">
        <v>0</v>
      </c>
      <c r="D5367" s="68">
        <v>16104.27</v>
      </c>
      <c r="E5367" s="70">
        <v>16104.27</v>
      </c>
      <c r="F5367" s="121">
        <f t="shared" si="262"/>
        <v>24156.404999999999</v>
      </c>
      <c r="G5367" s="105">
        <f t="shared" si="263"/>
        <v>1610.4269999999999</v>
      </c>
      <c r="H5367" s="105">
        <f t="shared" si="264"/>
        <v>3220.8539999999998</v>
      </c>
      <c r="I5367" s="7" t="s">
        <v>17519</v>
      </c>
      <c r="J5367" s="7" t="s">
        <v>272</v>
      </c>
    </row>
    <row r="5368" spans="1:10" customFormat="1" x14ac:dyDescent="0.3">
      <c r="A5368" s="7" t="s">
        <v>11424</v>
      </c>
      <c r="B5368" s="7" t="s">
        <v>11425</v>
      </c>
      <c r="C5368" s="33">
        <v>0</v>
      </c>
      <c r="D5368" s="52">
        <v>23052.68</v>
      </c>
      <c r="E5368" s="70">
        <v>0</v>
      </c>
      <c r="F5368" s="121">
        <f t="shared" si="262"/>
        <v>34579.020000000004</v>
      </c>
      <c r="G5368" s="105">
        <f t="shared" si="263"/>
        <v>2305.2680000000005</v>
      </c>
      <c r="H5368" s="105">
        <f t="shared" si="264"/>
        <v>4610.536000000001</v>
      </c>
      <c r="I5368" s="7" t="s">
        <v>17519</v>
      </c>
      <c r="J5368" s="7" t="s">
        <v>272</v>
      </c>
    </row>
    <row r="5369" spans="1:10" customFormat="1" x14ac:dyDescent="0.3">
      <c r="A5369" s="7" t="s">
        <v>11426</v>
      </c>
      <c r="B5369" s="7" t="s">
        <v>11427</v>
      </c>
      <c r="C5369" s="33">
        <v>0</v>
      </c>
      <c r="D5369" s="52">
        <v>16677.849999999999</v>
      </c>
      <c r="E5369" s="70">
        <v>0</v>
      </c>
      <c r="F5369" s="121">
        <f t="shared" si="262"/>
        <v>25016.774999999998</v>
      </c>
      <c r="G5369" s="105">
        <f t="shared" si="263"/>
        <v>1667.7849999999999</v>
      </c>
      <c r="H5369" s="105">
        <f t="shared" si="264"/>
        <v>3335.5699999999997</v>
      </c>
      <c r="I5369" s="7" t="s">
        <v>17519</v>
      </c>
      <c r="J5369" s="7" t="s">
        <v>272</v>
      </c>
    </row>
    <row r="5370" spans="1:10" customFormat="1" x14ac:dyDescent="0.3">
      <c r="A5370" s="7" t="s">
        <v>11428</v>
      </c>
      <c r="B5370" s="7" t="s">
        <v>11429</v>
      </c>
      <c r="C5370" s="33">
        <v>0</v>
      </c>
      <c r="D5370" s="52">
        <v>30753.17</v>
      </c>
      <c r="E5370" s="70">
        <v>0</v>
      </c>
      <c r="F5370" s="121">
        <f t="shared" si="262"/>
        <v>46129.754999999997</v>
      </c>
      <c r="G5370" s="105">
        <f t="shared" si="263"/>
        <v>3075.317</v>
      </c>
      <c r="H5370" s="105">
        <f t="shared" si="264"/>
        <v>6150.634</v>
      </c>
      <c r="I5370" s="7" t="s">
        <v>17519</v>
      </c>
      <c r="J5370" s="7" t="s">
        <v>272</v>
      </c>
    </row>
    <row r="5371" spans="1:10" customFormat="1" x14ac:dyDescent="0.3">
      <c r="A5371" s="7" t="s">
        <v>11430</v>
      </c>
      <c r="B5371" s="7" t="s">
        <v>11431</v>
      </c>
      <c r="C5371" s="33">
        <v>0</v>
      </c>
      <c r="D5371" s="52">
        <v>122547.39</v>
      </c>
      <c r="E5371" s="70">
        <v>122547.39</v>
      </c>
      <c r="F5371" s="121">
        <f t="shared" si="262"/>
        <v>183821.08499999999</v>
      </c>
      <c r="G5371" s="105">
        <f t="shared" si="263"/>
        <v>12254.739000000001</v>
      </c>
      <c r="H5371" s="105">
        <f t="shared" si="264"/>
        <v>24509.478000000003</v>
      </c>
      <c r="I5371" s="7" t="s">
        <v>17519</v>
      </c>
      <c r="J5371" s="7" t="s">
        <v>272</v>
      </c>
    </row>
    <row r="5372" spans="1:10" customFormat="1" x14ac:dyDescent="0.3">
      <c r="A5372" s="7" t="s">
        <v>11432</v>
      </c>
      <c r="B5372" s="7" t="s">
        <v>11433</v>
      </c>
      <c r="C5372" s="33">
        <v>0</v>
      </c>
      <c r="D5372" s="52">
        <v>43092.28</v>
      </c>
      <c r="E5372" s="70">
        <v>0</v>
      </c>
      <c r="F5372" s="121">
        <f t="shared" si="262"/>
        <v>64638.42</v>
      </c>
      <c r="G5372" s="105">
        <f t="shared" si="263"/>
        <v>4309.2280000000001</v>
      </c>
      <c r="H5372" s="105">
        <f t="shared" si="264"/>
        <v>8618.4560000000001</v>
      </c>
      <c r="I5372" s="7" t="s">
        <v>17519</v>
      </c>
      <c r="J5372" s="7" t="s">
        <v>272</v>
      </c>
    </row>
    <row r="5373" spans="1:10" customFormat="1" x14ac:dyDescent="0.3">
      <c r="A5373" s="7" t="s">
        <v>11434</v>
      </c>
      <c r="B5373" s="7" t="s">
        <v>11435</v>
      </c>
      <c r="C5373" s="33">
        <v>0</v>
      </c>
      <c r="D5373" s="52">
        <v>41886.81</v>
      </c>
      <c r="E5373" s="70">
        <v>0</v>
      </c>
      <c r="F5373" s="121">
        <f t="shared" si="262"/>
        <v>62830.214999999997</v>
      </c>
      <c r="G5373" s="105">
        <f t="shared" si="263"/>
        <v>4188.6809999999996</v>
      </c>
      <c r="H5373" s="105">
        <f t="shared" si="264"/>
        <v>8377.3619999999992</v>
      </c>
      <c r="I5373" s="7" t="s">
        <v>17519</v>
      </c>
      <c r="J5373" s="7" t="s">
        <v>272</v>
      </c>
    </row>
    <row r="5374" spans="1:10" customFormat="1" x14ac:dyDescent="0.3">
      <c r="A5374" s="7" t="s">
        <v>11436</v>
      </c>
      <c r="B5374" s="7" t="s">
        <v>11437</v>
      </c>
      <c r="C5374" s="33">
        <v>0</v>
      </c>
      <c r="D5374" s="52">
        <v>20727.419999999998</v>
      </c>
      <c r="E5374" s="70">
        <v>0</v>
      </c>
      <c r="F5374" s="121">
        <f t="shared" si="262"/>
        <v>31091.129999999997</v>
      </c>
      <c r="G5374" s="105">
        <f t="shared" si="263"/>
        <v>2072.7419999999997</v>
      </c>
      <c r="H5374" s="105">
        <f t="shared" si="264"/>
        <v>4145.4839999999995</v>
      </c>
      <c r="I5374" s="7" t="s">
        <v>17519</v>
      </c>
      <c r="J5374" s="7" t="s">
        <v>272</v>
      </c>
    </row>
    <row r="5375" spans="1:10" customFormat="1" x14ac:dyDescent="0.3">
      <c r="A5375" s="7" t="s">
        <v>11438</v>
      </c>
      <c r="B5375" s="7" t="s">
        <v>11439</v>
      </c>
      <c r="C5375" s="33">
        <v>0</v>
      </c>
      <c r="D5375" s="52">
        <v>19231.59</v>
      </c>
      <c r="E5375" s="70">
        <v>0</v>
      </c>
      <c r="F5375" s="121">
        <f t="shared" si="262"/>
        <v>28847.385000000002</v>
      </c>
      <c r="G5375" s="105">
        <f t="shared" si="263"/>
        <v>1923.1590000000001</v>
      </c>
      <c r="H5375" s="105">
        <f t="shared" si="264"/>
        <v>3846.3180000000002</v>
      </c>
      <c r="I5375" s="7" t="s">
        <v>17519</v>
      </c>
      <c r="J5375" s="7" t="s">
        <v>272</v>
      </c>
    </row>
    <row r="5376" spans="1:10" customFormat="1" x14ac:dyDescent="0.3">
      <c r="A5376" s="7" t="s">
        <v>11440</v>
      </c>
      <c r="B5376" s="7" t="s">
        <v>11441</v>
      </c>
      <c r="C5376" s="33">
        <v>0</v>
      </c>
      <c r="D5376" s="52">
        <v>59770.13</v>
      </c>
      <c r="E5376" s="70">
        <v>0</v>
      </c>
      <c r="F5376" s="121">
        <f t="shared" si="262"/>
        <v>89655.194999999992</v>
      </c>
      <c r="G5376" s="105">
        <f t="shared" si="263"/>
        <v>5977.0129999999999</v>
      </c>
      <c r="H5376" s="105">
        <f t="shared" si="264"/>
        <v>11954.026</v>
      </c>
      <c r="I5376" s="7" t="s">
        <v>17519</v>
      </c>
      <c r="J5376" s="7" t="s">
        <v>272</v>
      </c>
    </row>
    <row r="5377" spans="1:10" customFormat="1" x14ac:dyDescent="0.3">
      <c r="A5377" s="7" t="s">
        <v>11442</v>
      </c>
      <c r="B5377" s="7" t="s">
        <v>11443</v>
      </c>
      <c r="C5377" s="33">
        <v>0</v>
      </c>
      <c r="D5377" s="52">
        <v>40758.69</v>
      </c>
      <c r="E5377" s="70">
        <v>0</v>
      </c>
      <c r="F5377" s="121">
        <f t="shared" si="262"/>
        <v>61138.035000000003</v>
      </c>
      <c r="G5377" s="105">
        <f t="shared" si="263"/>
        <v>4075.8690000000006</v>
      </c>
      <c r="H5377" s="105">
        <f t="shared" si="264"/>
        <v>8151.7380000000012</v>
      </c>
      <c r="I5377" s="7" t="s">
        <v>17519</v>
      </c>
      <c r="J5377" s="7" t="s">
        <v>272</v>
      </c>
    </row>
    <row r="5378" spans="1:10" customFormat="1" x14ac:dyDescent="0.3">
      <c r="A5378" s="7" t="s">
        <v>11444</v>
      </c>
      <c r="B5378" s="7" t="s">
        <v>11445</v>
      </c>
      <c r="C5378" s="33">
        <v>0</v>
      </c>
      <c r="D5378" s="52">
        <v>47231.1</v>
      </c>
      <c r="E5378" s="70">
        <v>0</v>
      </c>
      <c r="F5378" s="121">
        <f t="shared" si="262"/>
        <v>70846.649999999994</v>
      </c>
      <c r="G5378" s="105">
        <f t="shared" si="263"/>
        <v>4723.1099999999997</v>
      </c>
      <c r="H5378" s="105">
        <f t="shared" si="264"/>
        <v>9446.2199999999993</v>
      </c>
      <c r="I5378" s="7" t="s">
        <v>17519</v>
      </c>
      <c r="J5378" s="7" t="s">
        <v>272</v>
      </c>
    </row>
    <row r="5379" spans="1:10" customFormat="1" x14ac:dyDescent="0.3">
      <c r="A5379" s="7" t="s">
        <v>11446</v>
      </c>
      <c r="B5379" s="7" t="s">
        <v>11447</v>
      </c>
      <c r="C5379" s="33">
        <v>0</v>
      </c>
      <c r="D5379" s="52">
        <v>1000</v>
      </c>
      <c r="E5379" s="70">
        <v>0</v>
      </c>
      <c r="F5379" s="121">
        <f t="shared" si="262"/>
        <v>1500</v>
      </c>
      <c r="G5379" s="105">
        <f t="shared" si="263"/>
        <v>100</v>
      </c>
      <c r="H5379" s="105">
        <f t="shared" si="264"/>
        <v>200</v>
      </c>
      <c r="I5379" s="7" t="s">
        <v>17519</v>
      </c>
      <c r="J5379" s="7" t="s">
        <v>272</v>
      </c>
    </row>
    <row r="5380" spans="1:10" customFormat="1" x14ac:dyDescent="0.3">
      <c r="A5380" s="7" t="s">
        <v>11448</v>
      </c>
      <c r="B5380" s="7" t="s">
        <v>11449</v>
      </c>
      <c r="C5380" s="33">
        <v>0</v>
      </c>
      <c r="D5380" s="52">
        <v>71909.320000000007</v>
      </c>
      <c r="E5380" s="70">
        <v>0</v>
      </c>
      <c r="F5380" s="121">
        <f t="shared" si="262"/>
        <v>107863.98000000001</v>
      </c>
      <c r="G5380" s="105">
        <f t="shared" si="263"/>
        <v>7190.9320000000007</v>
      </c>
      <c r="H5380" s="105">
        <f t="shared" si="264"/>
        <v>14381.864000000001</v>
      </c>
      <c r="I5380" s="7" t="s">
        <v>17519</v>
      </c>
      <c r="J5380" s="7" t="s">
        <v>272</v>
      </c>
    </row>
    <row r="5381" spans="1:10" customFormat="1" x14ac:dyDescent="0.3">
      <c r="A5381" s="7" t="s">
        <v>11450</v>
      </c>
      <c r="B5381" s="7" t="s">
        <v>11451</v>
      </c>
      <c r="C5381" s="33">
        <v>0</v>
      </c>
      <c r="D5381" s="52">
        <v>67121.95</v>
      </c>
      <c r="E5381" s="70">
        <v>0</v>
      </c>
      <c r="F5381" s="121">
        <f t="shared" si="262"/>
        <v>100682.92499999999</v>
      </c>
      <c r="G5381" s="105">
        <f t="shared" si="263"/>
        <v>6712.1949999999997</v>
      </c>
      <c r="H5381" s="105">
        <f t="shared" si="264"/>
        <v>13424.39</v>
      </c>
      <c r="I5381" s="7" t="s">
        <v>17519</v>
      </c>
      <c r="J5381" s="7" t="s">
        <v>272</v>
      </c>
    </row>
    <row r="5382" spans="1:10" customFormat="1" x14ac:dyDescent="0.3">
      <c r="A5382" s="7" t="s">
        <v>11452</v>
      </c>
      <c r="B5382" s="7" t="s">
        <v>11453</v>
      </c>
      <c r="C5382" s="33">
        <v>0</v>
      </c>
      <c r="D5382" s="52">
        <v>78603.070000000007</v>
      </c>
      <c r="E5382" s="70">
        <v>0</v>
      </c>
      <c r="F5382" s="121">
        <f t="shared" si="262"/>
        <v>117904.60500000001</v>
      </c>
      <c r="G5382" s="105">
        <f t="shared" si="263"/>
        <v>7860.3070000000007</v>
      </c>
      <c r="H5382" s="105">
        <f t="shared" si="264"/>
        <v>15720.614000000001</v>
      </c>
      <c r="I5382" s="7" t="s">
        <v>17519</v>
      </c>
      <c r="J5382" s="7" t="s">
        <v>272</v>
      </c>
    </row>
    <row r="5383" spans="1:10" customFormat="1" x14ac:dyDescent="0.3">
      <c r="A5383" s="7" t="s">
        <v>11454</v>
      </c>
      <c r="B5383" s="7" t="s">
        <v>11455</v>
      </c>
      <c r="C5383" s="33">
        <v>0</v>
      </c>
      <c r="D5383" s="52">
        <v>75061.63</v>
      </c>
      <c r="E5383" s="70">
        <v>0</v>
      </c>
      <c r="F5383" s="121">
        <f t="shared" si="262"/>
        <v>112592.44500000001</v>
      </c>
      <c r="G5383" s="105">
        <f t="shared" si="263"/>
        <v>7506.1630000000005</v>
      </c>
      <c r="H5383" s="105">
        <f t="shared" si="264"/>
        <v>15012.326000000001</v>
      </c>
      <c r="I5383" s="7" t="s">
        <v>17519</v>
      </c>
      <c r="J5383" s="7" t="s">
        <v>272</v>
      </c>
    </row>
    <row r="5384" spans="1:10" customFormat="1" x14ac:dyDescent="0.3">
      <c r="A5384" s="7" t="s">
        <v>11456</v>
      </c>
      <c r="B5384" s="7" t="s">
        <v>11457</v>
      </c>
      <c r="C5384" s="33">
        <v>0</v>
      </c>
      <c r="D5384" s="52">
        <v>87261.51</v>
      </c>
      <c r="E5384" s="70">
        <v>0</v>
      </c>
      <c r="F5384" s="121">
        <f t="shared" si="262"/>
        <v>130892.26499999998</v>
      </c>
      <c r="G5384" s="105">
        <f t="shared" si="263"/>
        <v>8726.1509999999998</v>
      </c>
      <c r="H5384" s="105">
        <f t="shared" si="264"/>
        <v>17452.302</v>
      </c>
      <c r="I5384" s="7" t="s">
        <v>17519</v>
      </c>
      <c r="J5384" s="7" t="s">
        <v>272</v>
      </c>
    </row>
    <row r="5385" spans="1:10" customFormat="1" x14ac:dyDescent="0.3">
      <c r="A5385" s="7" t="s">
        <v>11458</v>
      </c>
      <c r="B5385" s="7" t="s">
        <v>11459</v>
      </c>
      <c r="C5385" s="33">
        <v>0</v>
      </c>
      <c r="D5385" s="52">
        <v>87261.51</v>
      </c>
      <c r="E5385" s="70">
        <v>0</v>
      </c>
      <c r="F5385" s="121">
        <f t="shared" si="262"/>
        <v>130892.26499999998</v>
      </c>
      <c r="G5385" s="105">
        <f t="shared" si="263"/>
        <v>8726.1509999999998</v>
      </c>
      <c r="H5385" s="105">
        <f t="shared" si="264"/>
        <v>17452.302</v>
      </c>
      <c r="I5385" s="7" t="s">
        <v>17519</v>
      </c>
      <c r="J5385" s="7" t="s">
        <v>272</v>
      </c>
    </row>
    <row r="5386" spans="1:10" customFormat="1" x14ac:dyDescent="0.3">
      <c r="A5386" s="7" t="s">
        <v>11460</v>
      </c>
      <c r="B5386" s="7" t="s">
        <v>11461</v>
      </c>
      <c r="C5386" s="33">
        <v>0</v>
      </c>
      <c r="D5386" s="52">
        <v>49563.5</v>
      </c>
      <c r="E5386" s="70">
        <v>0</v>
      </c>
      <c r="F5386" s="121">
        <f t="shared" si="262"/>
        <v>74345.25</v>
      </c>
      <c r="G5386" s="105">
        <f t="shared" si="263"/>
        <v>4956.3500000000004</v>
      </c>
      <c r="H5386" s="105">
        <f t="shared" si="264"/>
        <v>9912.7000000000007</v>
      </c>
      <c r="I5386" s="7" t="s">
        <v>17519</v>
      </c>
      <c r="J5386" s="7" t="s">
        <v>272</v>
      </c>
    </row>
    <row r="5387" spans="1:10" customFormat="1" x14ac:dyDescent="0.3">
      <c r="A5387" s="7" t="s">
        <v>11462</v>
      </c>
      <c r="B5387" s="7" t="s">
        <v>11463</v>
      </c>
      <c r="C5387" s="33">
        <v>0</v>
      </c>
      <c r="D5387" s="52">
        <v>88228.98</v>
      </c>
      <c r="E5387" s="70">
        <v>0</v>
      </c>
      <c r="F5387" s="121">
        <f t="shared" si="262"/>
        <v>132343.47</v>
      </c>
      <c r="G5387" s="105">
        <f t="shared" si="263"/>
        <v>8822.8979999999992</v>
      </c>
      <c r="H5387" s="105">
        <f t="shared" si="264"/>
        <v>17645.795999999998</v>
      </c>
      <c r="I5387" s="7" t="s">
        <v>17519</v>
      </c>
      <c r="J5387" s="7" t="s">
        <v>272</v>
      </c>
    </row>
    <row r="5388" spans="1:10" customFormat="1" x14ac:dyDescent="0.3">
      <c r="A5388" s="7" t="s">
        <v>11464</v>
      </c>
      <c r="B5388" s="7" t="s">
        <v>11465</v>
      </c>
      <c r="C5388" s="33">
        <v>0</v>
      </c>
      <c r="D5388" s="52">
        <v>10602.9</v>
      </c>
      <c r="E5388" s="70">
        <v>0</v>
      </c>
      <c r="F5388" s="121">
        <f t="shared" si="262"/>
        <v>15904.349999999999</v>
      </c>
      <c r="G5388" s="105">
        <f t="shared" si="263"/>
        <v>1060.29</v>
      </c>
      <c r="H5388" s="105">
        <f t="shared" si="264"/>
        <v>2120.58</v>
      </c>
      <c r="I5388" s="7" t="s">
        <v>17519</v>
      </c>
      <c r="J5388" s="7" t="s">
        <v>272</v>
      </c>
    </row>
    <row r="5389" spans="1:10" customFormat="1" x14ac:dyDescent="0.3">
      <c r="A5389" s="7" t="s">
        <v>11466</v>
      </c>
      <c r="B5389" s="7" t="s">
        <v>11467</v>
      </c>
      <c r="C5389" s="33">
        <v>0</v>
      </c>
      <c r="D5389" s="52">
        <v>785281</v>
      </c>
      <c r="E5389" s="70">
        <v>0</v>
      </c>
      <c r="F5389" s="121">
        <f t="shared" si="262"/>
        <v>1177921.5</v>
      </c>
      <c r="G5389" s="105">
        <f t="shared" si="263"/>
        <v>78528.100000000006</v>
      </c>
      <c r="H5389" s="105">
        <f t="shared" si="264"/>
        <v>157056.20000000001</v>
      </c>
      <c r="I5389" s="7" t="s">
        <v>17519</v>
      </c>
      <c r="J5389" s="7" t="s">
        <v>272</v>
      </c>
    </row>
    <row r="5390" spans="1:10" customFormat="1" x14ac:dyDescent="0.3">
      <c r="A5390" s="7" t="s">
        <v>11468</v>
      </c>
      <c r="B5390" s="7" t="s">
        <v>11469</v>
      </c>
      <c r="C5390" s="33">
        <v>0</v>
      </c>
      <c r="D5390" s="52">
        <v>94402.7</v>
      </c>
      <c r="E5390" s="70">
        <v>0</v>
      </c>
      <c r="F5390" s="121">
        <f t="shared" si="262"/>
        <v>141604.04999999999</v>
      </c>
      <c r="G5390" s="105">
        <f t="shared" si="263"/>
        <v>9440.27</v>
      </c>
      <c r="H5390" s="105">
        <f t="shared" si="264"/>
        <v>18880.54</v>
      </c>
      <c r="I5390" s="7" t="s">
        <v>17519</v>
      </c>
      <c r="J5390" s="7" t="s">
        <v>272</v>
      </c>
    </row>
    <row r="5391" spans="1:10" customFormat="1" x14ac:dyDescent="0.3">
      <c r="A5391" s="7" t="s">
        <v>11470</v>
      </c>
      <c r="B5391" s="7" t="s">
        <v>11471</v>
      </c>
      <c r="C5391" s="33">
        <v>0</v>
      </c>
      <c r="D5391" s="52">
        <v>81761.33</v>
      </c>
      <c r="E5391" s="70">
        <v>0</v>
      </c>
      <c r="F5391" s="121">
        <f t="shared" si="262"/>
        <v>122641.995</v>
      </c>
      <c r="G5391" s="105">
        <f t="shared" si="263"/>
        <v>8176.1330000000007</v>
      </c>
      <c r="H5391" s="105">
        <f t="shared" si="264"/>
        <v>16352.266000000001</v>
      </c>
      <c r="I5391" s="7" t="s">
        <v>17519</v>
      </c>
      <c r="J5391" s="7" t="s">
        <v>272</v>
      </c>
    </row>
    <row r="5392" spans="1:10" customFormat="1" x14ac:dyDescent="0.3">
      <c r="A5392" s="7" t="s">
        <v>11472</v>
      </c>
      <c r="B5392" s="7" t="s">
        <v>11473</v>
      </c>
      <c r="C5392" s="33">
        <v>0</v>
      </c>
      <c r="D5392" s="52">
        <v>32510.799999999999</v>
      </c>
      <c r="E5392" s="70">
        <v>0</v>
      </c>
      <c r="F5392" s="121">
        <f t="shared" si="262"/>
        <v>48766.2</v>
      </c>
      <c r="G5392" s="105">
        <f t="shared" si="263"/>
        <v>3251.08</v>
      </c>
      <c r="H5392" s="105">
        <f t="shared" si="264"/>
        <v>6502.16</v>
      </c>
      <c r="I5392" s="7" t="s">
        <v>17519</v>
      </c>
      <c r="J5392" s="7" t="s">
        <v>272</v>
      </c>
    </row>
    <row r="5393" spans="1:10" customFormat="1" x14ac:dyDescent="0.3">
      <c r="A5393" s="7" t="s">
        <v>11474</v>
      </c>
      <c r="B5393" s="7" t="s">
        <v>11475</v>
      </c>
      <c r="C5393" s="33">
        <v>0</v>
      </c>
      <c r="D5393" s="52">
        <v>4641</v>
      </c>
      <c r="E5393" s="70">
        <v>0</v>
      </c>
      <c r="F5393" s="121">
        <f t="shared" si="262"/>
        <v>6961.5</v>
      </c>
      <c r="G5393" s="105">
        <f t="shared" si="263"/>
        <v>464.1</v>
      </c>
      <c r="H5393" s="105">
        <f t="shared" si="264"/>
        <v>928.2</v>
      </c>
      <c r="I5393" s="7" t="s">
        <v>17519</v>
      </c>
      <c r="J5393" s="7" t="s">
        <v>272</v>
      </c>
    </row>
    <row r="5394" spans="1:10" customFormat="1" x14ac:dyDescent="0.3">
      <c r="A5394" s="7" t="s">
        <v>11476</v>
      </c>
      <c r="B5394" s="7" t="s">
        <v>11477</v>
      </c>
      <c r="C5394" s="33">
        <v>6188</v>
      </c>
      <c r="D5394" s="52">
        <v>87632.79</v>
      </c>
      <c r="E5394" s="70">
        <v>50025.22</v>
      </c>
      <c r="F5394" s="121">
        <f t="shared" si="262"/>
        <v>75037.83</v>
      </c>
      <c r="G5394" s="105">
        <f t="shared" si="263"/>
        <v>5002.5220000000008</v>
      </c>
      <c r="H5394" s="105">
        <f t="shared" si="264"/>
        <v>10005.044000000002</v>
      </c>
      <c r="I5394" s="7" t="s">
        <v>17519</v>
      </c>
      <c r="J5394" s="7" t="s">
        <v>272</v>
      </c>
    </row>
    <row r="5395" spans="1:10" customFormat="1" x14ac:dyDescent="0.3">
      <c r="A5395" s="7" t="s">
        <v>11478</v>
      </c>
      <c r="B5395" s="7" t="s">
        <v>11479</v>
      </c>
      <c r="C5395" s="33">
        <v>0</v>
      </c>
      <c r="D5395" s="52">
        <v>83300</v>
      </c>
      <c r="E5395" s="70">
        <v>0</v>
      </c>
      <c r="F5395" s="121">
        <f t="shared" si="262"/>
        <v>124950</v>
      </c>
      <c r="G5395" s="105">
        <f t="shared" si="263"/>
        <v>8330</v>
      </c>
      <c r="H5395" s="105">
        <f t="shared" si="264"/>
        <v>16660</v>
      </c>
      <c r="I5395" s="7" t="s">
        <v>17519</v>
      </c>
      <c r="J5395" s="7" t="s">
        <v>272</v>
      </c>
    </row>
    <row r="5396" spans="1:10" customFormat="1" x14ac:dyDescent="0.3">
      <c r="A5396" s="7" t="s">
        <v>11480</v>
      </c>
      <c r="B5396" s="7" t="s">
        <v>11481</v>
      </c>
      <c r="C5396" s="33">
        <v>0</v>
      </c>
      <c r="D5396" s="52">
        <v>408152.15</v>
      </c>
      <c r="E5396" s="70">
        <v>0</v>
      </c>
      <c r="F5396" s="121">
        <f t="shared" si="262"/>
        <v>612228.22500000009</v>
      </c>
      <c r="G5396" s="105">
        <f t="shared" si="263"/>
        <v>40815.215000000011</v>
      </c>
      <c r="H5396" s="105">
        <f t="shared" si="264"/>
        <v>81630.430000000022</v>
      </c>
      <c r="I5396" s="7" t="s">
        <v>17519</v>
      </c>
      <c r="J5396" s="7" t="s">
        <v>272</v>
      </c>
    </row>
    <row r="5397" spans="1:10" customFormat="1" x14ac:dyDescent="0.3">
      <c r="A5397" s="7" t="s">
        <v>11482</v>
      </c>
      <c r="B5397" s="7" t="s">
        <v>11483</v>
      </c>
      <c r="C5397" s="33">
        <v>0</v>
      </c>
      <c r="D5397" s="52">
        <v>95157.16</v>
      </c>
      <c r="E5397" s="70">
        <v>0</v>
      </c>
      <c r="F5397" s="121">
        <f t="shared" ref="F5397:F5460" si="265">IF(E5397&gt;0,+E5397,IF(D5397&gt;0,+D5397,IF(C5397&gt;0,+C5397,0)))*1.5</f>
        <v>142735.74</v>
      </c>
      <c r="G5397" s="105">
        <f t="shared" ref="G5397:G5460" si="266">(F5397/1.5)*0.1</f>
        <v>9515.7159999999985</v>
      </c>
      <c r="H5397" s="105">
        <f t="shared" ref="H5397:H5460" si="267">(F5397/1.5)*0.2</f>
        <v>19031.431999999997</v>
      </c>
      <c r="I5397" s="7" t="s">
        <v>17519</v>
      </c>
      <c r="J5397" s="7" t="s">
        <v>272</v>
      </c>
    </row>
    <row r="5398" spans="1:10" customFormat="1" x14ac:dyDescent="0.3">
      <c r="A5398" s="7" t="s">
        <v>11484</v>
      </c>
      <c r="B5398" s="7" t="s">
        <v>11485</v>
      </c>
      <c r="C5398" s="33">
        <v>0</v>
      </c>
      <c r="D5398" s="52">
        <v>12810.35</v>
      </c>
      <c r="E5398" s="70">
        <v>0</v>
      </c>
      <c r="F5398" s="121">
        <f t="shared" si="265"/>
        <v>19215.525000000001</v>
      </c>
      <c r="G5398" s="105">
        <f t="shared" si="266"/>
        <v>1281.0350000000001</v>
      </c>
      <c r="H5398" s="105">
        <f t="shared" si="267"/>
        <v>2562.0700000000002</v>
      </c>
      <c r="I5398" s="7" t="s">
        <v>17519</v>
      </c>
      <c r="J5398" s="7" t="s">
        <v>272</v>
      </c>
    </row>
    <row r="5399" spans="1:10" customFormat="1" x14ac:dyDescent="0.3">
      <c r="A5399" s="7" t="s">
        <v>11486</v>
      </c>
      <c r="B5399" s="7" t="s">
        <v>11487</v>
      </c>
      <c r="C5399" s="33">
        <v>0</v>
      </c>
      <c r="D5399" s="52">
        <v>82110</v>
      </c>
      <c r="E5399" s="70">
        <v>0</v>
      </c>
      <c r="F5399" s="121">
        <f t="shared" si="265"/>
        <v>123165</v>
      </c>
      <c r="G5399" s="105">
        <f t="shared" si="266"/>
        <v>8211</v>
      </c>
      <c r="H5399" s="105">
        <f t="shared" si="267"/>
        <v>16422</v>
      </c>
      <c r="I5399" s="7" t="s">
        <v>17519</v>
      </c>
      <c r="J5399" s="7" t="s">
        <v>272</v>
      </c>
    </row>
    <row r="5400" spans="1:10" customFormat="1" x14ac:dyDescent="0.3">
      <c r="A5400" s="7" t="s">
        <v>11488</v>
      </c>
      <c r="B5400" s="7" t="s">
        <v>11489</v>
      </c>
      <c r="C5400" s="33">
        <v>0</v>
      </c>
      <c r="D5400" s="52">
        <v>4984.67</v>
      </c>
      <c r="E5400" s="70">
        <v>0</v>
      </c>
      <c r="F5400" s="121">
        <f t="shared" si="265"/>
        <v>7477.0050000000001</v>
      </c>
      <c r="G5400" s="105">
        <f t="shared" si="266"/>
        <v>498.46700000000004</v>
      </c>
      <c r="H5400" s="105">
        <f t="shared" si="267"/>
        <v>996.93400000000008</v>
      </c>
      <c r="I5400" s="7" t="s">
        <v>17519</v>
      </c>
      <c r="J5400" s="7" t="s">
        <v>272</v>
      </c>
    </row>
    <row r="5401" spans="1:10" customFormat="1" x14ac:dyDescent="0.3">
      <c r="A5401" s="7" t="s">
        <v>11490</v>
      </c>
      <c r="B5401" s="7" t="s">
        <v>11491</v>
      </c>
      <c r="C5401" s="33">
        <v>0</v>
      </c>
      <c r="D5401" s="52">
        <v>124616.8</v>
      </c>
      <c r="E5401" s="70">
        <v>0</v>
      </c>
      <c r="F5401" s="121">
        <f t="shared" si="265"/>
        <v>186925.2</v>
      </c>
      <c r="G5401" s="105">
        <f t="shared" si="266"/>
        <v>12461.68</v>
      </c>
      <c r="H5401" s="105">
        <f t="shared" si="267"/>
        <v>24923.360000000001</v>
      </c>
      <c r="I5401" s="7" t="s">
        <v>17519</v>
      </c>
      <c r="J5401" s="7" t="s">
        <v>272</v>
      </c>
    </row>
    <row r="5402" spans="1:10" customFormat="1" x14ac:dyDescent="0.3">
      <c r="A5402" s="7" t="s">
        <v>11492</v>
      </c>
      <c r="B5402" s="7" t="s">
        <v>11493</v>
      </c>
      <c r="C5402" s="33">
        <v>0</v>
      </c>
      <c r="D5402" s="52">
        <v>77211.960000000006</v>
      </c>
      <c r="E5402" s="70">
        <v>77211.960000000006</v>
      </c>
      <c r="F5402" s="121">
        <f t="shared" si="265"/>
        <v>115817.94</v>
      </c>
      <c r="G5402" s="105">
        <f t="shared" si="266"/>
        <v>7721.1960000000008</v>
      </c>
      <c r="H5402" s="105">
        <f t="shared" si="267"/>
        <v>15442.392000000002</v>
      </c>
      <c r="I5402" s="7" t="s">
        <v>17519</v>
      </c>
      <c r="J5402" s="7" t="s">
        <v>272</v>
      </c>
    </row>
    <row r="5403" spans="1:10" customFormat="1" x14ac:dyDescent="0.3">
      <c r="A5403" s="7" t="s">
        <v>11494</v>
      </c>
      <c r="B5403" s="7" t="s">
        <v>11495</v>
      </c>
      <c r="C5403" s="33">
        <v>0</v>
      </c>
      <c r="D5403" s="52">
        <v>19040</v>
      </c>
      <c r="E5403" s="70">
        <v>0</v>
      </c>
      <c r="F5403" s="121">
        <f t="shared" si="265"/>
        <v>28560</v>
      </c>
      <c r="G5403" s="105">
        <f t="shared" si="266"/>
        <v>1904</v>
      </c>
      <c r="H5403" s="105">
        <f t="shared" si="267"/>
        <v>3808</v>
      </c>
      <c r="I5403" s="7" t="s">
        <v>17519</v>
      </c>
      <c r="J5403" s="7" t="s">
        <v>272</v>
      </c>
    </row>
    <row r="5404" spans="1:10" customFormat="1" x14ac:dyDescent="0.3">
      <c r="A5404" s="7" t="s">
        <v>11496</v>
      </c>
      <c r="B5404" s="7" t="s">
        <v>11497</v>
      </c>
      <c r="C5404" s="33">
        <v>0</v>
      </c>
      <c r="D5404" s="52">
        <v>113050</v>
      </c>
      <c r="E5404" s="70">
        <v>0</v>
      </c>
      <c r="F5404" s="121">
        <f t="shared" si="265"/>
        <v>169575</v>
      </c>
      <c r="G5404" s="105">
        <f t="shared" si="266"/>
        <v>11305</v>
      </c>
      <c r="H5404" s="105">
        <f t="shared" si="267"/>
        <v>22610</v>
      </c>
      <c r="I5404" s="7" t="s">
        <v>17519</v>
      </c>
      <c r="J5404" s="7" t="s">
        <v>272</v>
      </c>
    </row>
    <row r="5405" spans="1:10" customFormat="1" x14ac:dyDescent="0.3">
      <c r="A5405" s="7" t="s">
        <v>11498</v>
      </c>
      <c r="B5405" s="7" t="s">
        <v>11499</v>
      </c>
      <c r="C5405" s="33">
        <v>0</v>
      </c>
      <c r="D5405" s="52">
        <v>2975</v>
      </c>
      <c r="E5405" s="70">
        <v>0</v>
      </c>
      <c r="F5405" s="121">
        <f t="shared" si="265"/>
        <v>4462.5</v>
      </c>
      <c r="G5405" s="105">
        <f t="shared" si="266"/>
        <v>297.5</v>
      </c>
      <c r="H5405" s="105">
        <f t="shared" si="267"/>
        <v>595</v>
      </c>
      <c r="I5405" s="7" t="s">
        <v>17519</v>
      </c>
      <c r="J5405" s="7" t="s">
        <v>272</v>
      </c>
    </row>
    <row r="5406" spans="1:10" customFormat="1" x14ac:dyDescent="0.3">
      <c r="A5406" s="7" t="s">
        <v>11500</v>
      </c>
      <c r="B5406" s="7" t="s">
        <v>11501</v>
      </c>
      <c r="C5406" s="33">
        <v>0</v>
      </c>
      <c r="D5406" s="52">
        <v>142913.29</v>
      </c>
      <c r="E5406" s="70">
        <v>0</v>
      </c>
      <c r="F5406" s="121">
        <f t="shared" si="265"/>
        <v>214369.935</v>
      </c>
      <c r="G5406" s="105">
        <f t="shared" si="266"/>
        <v>14291.329000000002</v>
      </c>
      <c r="H5406" s="105">
        <f t="shared" si="267"/>
        <v>28582.658000000003</v>
      </c>
      <c r="I5406" s="7" t="s">
        <v>17519</v>
      </c>
      <c r="J5406" s="7" t="s">
        <v>272</v>
      </c>
    </row>
    <row r="5407" spans="1:10" customFormat="1" x14ac:dyDescent="0.3">
      <c r="A5407" s="7" t="s">
        <v>11502</v>
      </c>
      <c r="B5407" s="7" t="s">
        <v>11503</v>
      </c>
      <c r="C5407" s="33">
        <v>0</v>
      </c>
      <c r="D5407" s="52">
        <v>23682.19</v>
      </c>
      <c r="E5407" s="70">
        <v>0</v>
      </c>
      <c r="F5407" s="121">
        <f t="shared" si="265"/>
        <v>35523.284999999996</v>
      </c>
      <c r="G5407" s="105">
        <f t="shared" si="266"/>
        <v>2368.2190000000001</v>
      </c>
      <c r="H5407" s="105">
        <f t="shared" si="267"/>
        <v>4736.4380000000001</v>
      </c>
      <c r="I5407" s="7" t="s">
        <v>17519</v>
      </c>
      <c r="J5407" s="7" t="s">
        <v>272</v>
      </c>
    </row>
    <row r="5408" spans="1:10" customFormat="1" x14ac:dyDescent="0.3">
      <c r="A5408" s="7" t="s">
        <v>11504</v>
      </c>
      <c r="B5408" s="7" t="s">
        <v>11505</v>
      </c>
      <c r="C5408" s="33">
        <v>0</v>
      </c>
      <c r="D5408" s="52">
        <v>231958.46</v>
      </c>
      <c r="E5408" s="70">
        <v>0</v>
      </c>
      <c r="F5408" s="121">
        <f t="shared" si="265"/>
        <v>347937.69</v>
      </c>
      <c r="G5408" s="105">
        <f t="shared" si="266"/>
        <v>23195.846000000001</v>
      </c>
      <c r="H5408" s="105">
        <f t="shared" si="267"/>
        <v>46391.692000000003</v>
      </c>
      <c r="I5408" s="7" t="s">
        <v>17519</v>
      </c>
      <c r="J5408" s="7" t="s">
        <v>272</v>
      </c>
    </row>
    <row r="5409" spans="1:10" customFormat="1" x14ac:dyDescent="0.3">
      <c r="A5409" s="7" t="s">
        <v>11506</v>
      </c>
      <c r="B5409" s="7" t="s">
        <v>11507</v>
      </c>
      <c r="C5409" s="33">
        <v>0</v>
      </c>
      <c r="D5409" s="52">
        <v>291550</v>
      </c>
      <c r="E5409" s="70">
        <v>0</v>
      </c>
      <c r="F5409" s="121">
        <f t="shared" si="265"/>
        <v>437325</v>
      </c>
      <c r="G5409" s="105">
        <f t="shared" si="266"/>
        <v>29155</v>
      </c>
      <c r="H5409" s="105">
        <f t="shared" si="267"/>
        <v>58310</v>
      </c>
      <c r="I5409" s="7" t="s">
        <v>17519</v>
      </c>
      <c r="J5409" s="7" t="s">
        <v>272</v>
      </c>
    </row>
    <row r="5410" spans="1:10" customFormat="1" x14ac:dyDescent="0.3">
      <c r="A5410" s="7" t="s">
        <v>11508</v>
      </c>
      <c r="B5410" s="7" t="s">
        <v>11509</v>
      </c>
      <c r="C5410" s="33">
        <v>0</v>
      </c>
      <c r="D5410" s="52">
        <v>5878.6</v>
      </c>
      <c r="E5410" s="70">
        <v>0</v>
      </c>
      <c r="F5410" s="121">
        <f t="shared" si="265"/>
        <v>8817.9000000000015</v>
      </c>
      <c r="G5410" s="105">
        <f t="shared" si="266"/>
        <v>587.86000000000013</v>
      </c>
      <c r="H5410" s="105">
        <f t="shared" si="267"/>
        <v>1175.7200000000003</v>
      </c>
      <c r="I5410" s="7" t="s">
        <v>17519</v>
      </c>
      <c r="J5410" s="7" t="s">
        <v>272</v>
      </c>
    </row>
    <row r="5411" spans="1:10" customFormat="1" x14ac:dyDescent="0.3">
      <c r="A5411" s="7" t="s">
        <v>11510</v>
      </c>
      <c r="B5411" s="7" t="s">
        <v>11511</v>
      </c>
      <c r="C5411" s="33">
        <v>0</v>
      </c>
      <c r="D5411" s="52">
        <v>20533.45</v>
      </c>
      <c r="E5411" s="70">
        <v>0</v>
      </c>
      <c r="F5411" s="121">
        <f t="shared" si="265"/>
        <v>30800.175000000003</v>
      </c>
      <c r="G5411" s="105">
        <f t="shared" si="266"/>
        <v>2053.3450000000003</v>
      </c>
      <c r="H5411" s="105">
        <f t="shared" si="267"/>
        <v>4106.6900000000005</v>
      </c>
      <c r="I5411" s="7" t="s">
        <v>17519</v>
      </c>
      <c r="J5411" s="7" t="s">
        <v>272</v>
      </c>
    </row>
    <row r="5412" spans="1:10" customFormat="1" x14ac:dyDescent="0.3">
      <c r="A5412" s="7" t="s">
        <v>11512</v>
      </c>
      <c r="B5412" s="7" t="s">
        <v>11513</v>
      </c>
      <c r="C5412" s="33">
        <v>1357779.29</v>
      </c>
      <c r="D5412" s="52">
        <v>1357779.29</v>
      </c>
      <c r="E5412" s="70">
        <v>1368301.27</v>
      </c>
      <c r="F5412" s="121">
        <f t="shared" si="265"/>
        <v>2052451.905</v>
      </c>
      <c r="G5412" s="105">
        <f t="shared" si="266"/>
        <v>136830.12700000001</v>
      </c>
      <c r="H5412" s="105">
        <f t="shared" si="267"/>
        <v>273660.25400000002</v>
      </c>
      <c r="I5412" s="7" t="s">
        <v>17519</v>
      </c>
      <c r="J5412" s="7" t="s">
        <v>272</v>
      </c>
    </row>
    <row r="5413" spans="1:10" customFormat="1" x14ac:dyDescent="0.3">
      <c r="A5413" s="7" t="s">
        <v>11514</v>
      </c>
      <c r="B5413" s="7" t="s">
        <v>11515</v>
      </c>
      <c r="C5413" s="33">
        <v>360021.41</v>
      </c>
      <c r="D5413" s="52">
        <v>1099490.98</v>
      </c>
      <c r="E5413" s="70">
        <v>369805.59</v>
      </c>
      <c r="F5413" s="121">
        <f t="shared" si="265"/>
        <v>554708.38500000001</v>
      </c>
      <c r="G5413" s="105">
        <f t="shared" si="266"/>
        <v>36980.559000000001</v>
      </c>
      <c r="H5413" s="105">
        <f t="shared" si="267"/>
        <v>73961.118000000002</v>
      </c>
      <c r="I5413" s="7" t="s">
        <v>17519</v>
      </c>
      <c r="J5413" s="7" t="s">
        <v>272</v>
      </c>
    </row>
    <row r="5414" spans="1:10" customFormat="1" x14ac:dyDescent="0.3">
      <c r="A5414" s="7" t="s">
        <v>11516</v>
      </c>
      <c r="B5414" s="7" t="s">
        <v>11517</v>
      </c>
      <c r="C5414" s="33">
        <v>0</v>
      </c>
      <c r="D5414" s="52">
        <v>371898.8</v>
      </c>
      <c r="E5414" s="70">
        <v>0</v>
      </c>
      <c r="F5414" s="121">
        <f t="shared" si="265"/>
        <v>557848.19999999995</v>
      </c>
      <c r="G5414" s="105">
        <f t="shared" si="266"/>
        <v>37189.879999999997</v>
      </c>
      <c r="H5414" s="105">
        <f t="shared" si="267"/>
        <v>74379.759999999995</v>
      </c>
      <c r="I5414" s="7" t="s">
        <v>17519</v>
      </c>
      <c r="J5414" s="7" t="s">
        <v>272</v>
      </c>
    </row>
    <row r="5415" spans="1:10" customFormat="1" x14ac:dyDescent="0.3">
      <c r="A5415" s="7" t="s">
        <v>11518</v>
      </c>
      <c r="B5415" s="7" t="s">
        <v>11519</v>
      </c>
      <c r="C5415" s="33">
        <v>0</v>
      </c>
      <c r="D5415" s="52">
        <v>175793.94</v>
      </c>
      <c r="E5415" s="70">
        <v>68214.94</v>
      </c>
      <c r="F5415" s="121">
        <f t="shared" si="265"/>
        <v>102322.41</v>
      </c>
      <c r="G5415" s="105">
        <f t="shared" si="266"/>
        <v>6821.4940000000006</v>
      </c>
      <c r="H5415" s="105">
        <f t="shared" si="267"/>
        <v>13642.988000000001</v>
      </c>
      <c r="I5415" s="7" t="s">
        <v>17519</v>
      </c>
      <c r="J5415" s="7" t="s">
        <v>272</v>
      </c>
    </row>
    <row r="5416" spans="1:10" customFormat="1" x14ac:dyDescent="0.3">
      <c r="A5416" s="7" t="s">
        <v>11520</v>
      </c>
      <c r="B5416" s="7" t="s">
        <v>11521</v>
      </c>
      <c r="C5416" s="33">
        <v>0</v>
      </c>
      <c r="D5416" s="52">
        <v>63033.71</v>
      </c>
      <c r="E5416" s="70">
        <v>0</v>
      </c>
      <c r="F5416" s="121">
        <f t="shared" si="265"/>
        <v>94550.565000000002</v>
      </c>
      <c r="G5416" s="105">
        <f t="shared" si="266"/>
        <v>6303.3710000000001</v>
      </c>
      <c r="H5416" s="105">
        <f t="shared" si="267"/>
        <v>12606.742</v>
      </c>
      <c r="I5416" s="7" t="s">
        <v>17519</v>
      </c>
      <c r="J5416" s="7" t="s">
        <v>272</v>
      </c>
    </row>
    <row r="5417" spans="1:10" customFormat="1" x14ac:dyDescent="0.3">
      <c r="A5417" s="7" t="s">
        <v>11522</v>
      </c>
      <c r="B5417" s="7" t="s">
        <v>11523</v>
      </c>
      <c r="C5417" s="66">
        <v>0</v>
      </c>
      <c r="D5417" s="68">
        <v>351587.88</v>
      </c>
      <c r="E5417" s="70">
        <v>0</v>
      </c>
      <c r="F5417" s="121">
        <f t="shared" si="265"/>
        <v>527381.82000000007</v>
      </c>
      <c r="G5417" s="105">
        <f t="shared" si="266"/>
        <v>35158.788000000008</v>
      </c>
      <c r="H5417" s="105">
        <f t="shared" si="267"/>
        <v>70317.576000000015</v>
      </c>
      <c r="I5417" s="7" t="s">
        <v>17519</v>
      </c>
      <c r="J5417" s="7" t="s">
        <v>272</v>
      </c>
    </row>
    <row r="5418" spans="1:10" customFormat="1" x14ac:dyDescent="0.3">
      <c r="A5418" s="7" t="s">
        <v>11524</v>
      </c>
      <c r="B5418" s="7" t="s">
        <v>11525</v>
      </c>
      <c r="C5418" s="33">
        <v>0</v>
      </c>
      <c r="D5418" s="52">
        <v>344584.14</v>
      </c>
      <c r="E5418" s="70">
        <v>0</v>
      </c>
      <c r="F5418" s="121">
        <f t="shared" si="265"/>
        <v>516876.21</v>
      </c>
      <c r="G5418" s="105">
        <f t="shared" si="266"/>
        <v>34458.414000000004</v>
      </c>
      <c r="H5418" s="105">
        <f t="shared" si="267"/>
        <v>68916.828000000009</v>
      </c>
      <c r="I5418" s="7" t="s">
        <v>17519</v>
      </c>
      <c r="J5418" s="7" t="s">
        <v>272</v>
      </c>
    </row>
    <row r="5419" spans="1:10" customFormat="1" x14ac:dyDescent="0.3">
      <c r="A5419" s="7" t="s">
        <v>11526</v>
      </c>
      <c r="B5419" s="7" t="s">
        <v>11527</v>
      </c>
      <c r="C5419" s="33">
        <v>902148.52</v>
      </c>
      <c r="D5419" s="52">
        <v>902148.52</v>
      </c>
      <c r="E5419" s="70">
        <v>623029.26</v>
      </c>
      <c r="F5419" s="121">
        <f t="shared" si="265"/>
        <v>934543.89</v>
      </c>
      <c r="G5419" s="105">
        <f t="shared" si="266"/>
        <v>62302.926000000007</v>
      </c>
      <c r="H5419" s="105">
        <f t="shared" si="267"/>
        <v>124605.85200000001</v>
      </c>
      <c r="I5419" s="7" t="s">
        <v>17519</v>
      </c>
      <c r="J5419" s="7" t="s">
        <v>272</v>
      </c>
    </row>
    <row r="5420" spans="1:10" customFormat="1" x14ac:dyDescent="0.3">
      <c r="A5420" s="7" t="s">
        <v>11528</v>
      </c>
      <c r="B5420" s="7" t="s">
        <v>11529</v>
      </c>
      <c r="C5420" s="33">
        <v>0</v>
      </c>
      <c r="D5420" s="52">
        <v>170891.14</v>
      </c>
      <c r="E5420" s="70">
        <v>0</v>
      </c>
      <c r="F5420" s="121">
        <f t="shared" si="265"/>
        <v>256336.71000000002</v>
      </c>
      <c r="G5420" s="105">
        <f t="shared" si="266"/>
        <v>17089.114000000001</v>
      </c>
      <c r="H5420" s="105">
        <f t="shared" si="267"/>
        <v>34178.228000000003</v>
      </c>
      <c r="I5420" s="7" t="s">
        <v>17519</v>
      </c>
      <c r="J5420" s="7" t="s">
        <v>272</v>
      </c>
    </row>
    <row r="5421" spans="1:10" customFormat="1" x14ac:dyDescent="0.3">
      <c r="A5421" s="7" t="s">
        <v>11530</v>
      </c>
      <c r="B5421" s="7" t="s">
        <v>11531</v>
      </c>
      <c r="C5421" s="33">
        <v>0</v>
      </c>
      <c r="D5421" s="52">
        <v>391509.41</v>
      </c>
      <c r="E5421" s="70">
        <v>0</v>
      </c>
      <c r="F5421" s="121">
        <f t="shared" si="265"/>
        <v>587264.11499999999</v>
      </c>
      <c r="G5421" s="105">
        <f t="shared" si="266"/>
        <v>39150.940999999999</v>
      </c>
      <c r="H5421" s="105">
        <f t="shared" si="267"/>
        <v>78301.881999999998</v>
      </c>
      <c r="I5421" s="7" t="s">
        <v>17519</v>
      </c>
      <c r="J5421" s="7" t="s">
        <v>272</v>
      </c>
    </row>
    <row r="5422" spans="1:10" customFormat="1" x14ac:dyDescent="0.3">
      <c r="A5422" s="7" t="s">
        <v>11532</v>
      </c>
      <c r="B5422" s="7" t="s">
        <v>11533</v>
      </c>
      <c r="C5422" s="33">
        <v>0</v>
      </c>
      <c r="D5422" s="52">
        <v>371898.8</v>
      </c>
      <c r="E5422" s="70">
        <v>0</v>
      </c>
      <c r="F5422" s="121">
        <f t="shared" si="265"/>
        <v>557848.19999999995</v>
      </c>
      <c r="G5422" s="105">
        <f t="shared" si="266"/>
        <v>37189.879999999997</v>
      </c>
      <c r="H5422" s="105">
        <f t="shared" si="267"/>
        <v>74379.759999999995</v>
      </c>
      <c r="I5422" s="7" t="s">
        <v>17519</v>
      </c>
      <c r="J5422" s="7" t="s">
        <v>272</v>
      </c>
    </row>
    <row r="5423" spans="1:10" customFormat="1" x14ac:dyDescent="0.3">
      <c r="A5423" s="7" t="s">
        <v>11534</v>
      </c>
      <c r="B5423" s="7" t="s">
        <v>11535</v>
      </c>
      <c r="C5423" s="33">
        <v>0</v>
      </c>
      <c r="D5423" s="52">
        <v>371898.8</v>
      </c>
      <c r="E5423" s="70">
        <v>0</v>
      </c>
      <c r="F5423" s="121">
        <f t="shared" si="265"/>
        <v>557848.19999999995</v>
      </c>
      <c r="G5423" s="105">
        <f t="shared" si="266"/>
        <v>37189.879999999997</v>
      </c>
      <c r="H5423" s="105">
        <f t="shared" si="267"/>
        <v>74379.759999999995</v>
      </c>
      <c r="I5423" s="7" t="s">
        <v>17519</v>
      </c>
      <c r="J5423" s="7" t="s">
        <v>272</v>
      </c>
    </row>
    <row r="5424" spans="1:10" customFormat="1" x14ac:dyDescent="0.3">
      <c r="A5424" s="7" t="s">
        <v>11536</v>
      </c>
      <c r="B5424" s="7" t="s">
        <v>11537</v>
      </c>
      <c r="C5424" s="33">
        <v>0</v>
      </c>
      <c r="D5424" s="52">
        <v>61632.480000000003</v>
      </c>
      <c r="E5424" s="70">
        <v>0</v>
      </c>
      <c r="F5424" s="121">
        <f t="shared" si="265"/>
        <v>92448.72</v>
      </c>
      <c r="G5424" s="105">
        <f t="shared" si="266"/>
        <v>6163.2480000000005</v>
      </c>
      <c r="H5424" s="105">
        <f t="shared" si="267"/>
        <v>12326.496000000001</v>
      </c>
      <c r="I5424" s="7" t="s">
        <v>17519</v>
      </c>
      <c r="J5424" s="7" t="s">
        <v>272</v>
      </c>
    </row>
    <row r="5425" spans="1:10" customFormat="1" x14ac:dyDescent="0.3">
      <c r="A5425" s="7" t="s">
        <v>11538</v>
      </c>
      <c r="B5425" s="7" t="s">
        <v>11539</v>
      </c>
      <c r="C5425" s="33">
        <v>0</v>
      </c>
      <c r="D5425" s="52">
        <v>36208.129999999997</v>
      </c>
      <c r="E5425" s="70">
        <v>0</v>
      </c>
      <c r="F5425" s="121">
        <f t="shared" si="265"/>
        <v>54312.194999999992</v>
      </c>
      <c r="G5425" s="105">
        <f t="shared" si="266"/>
        <v>3620.8130000000001</v>
      </c>
      <c r="H5425" s="105">
        <f t="shared" si="267"/>
        <v>7241.6260000000002</v>
      </c>
      <c r="I5425" s="7" t="s">
        <v>17519</v>
      </c>
      <c r="J5425" s="7" t="s">
        <v>272</v>
      </c>
    </row>
    <row r="5426" spans="1:10" customFormat="1" x14ac:dyDescent="0.3">
      <c r="A5426" s="7" t="s">
        <v>11540</v>
      </c>
      <c r="B5426" s="7" t="s">
        <v>11541</v>
      </c>
      <c r="C5426" s="33">
        <v>0</v>
      </c>
      <c r="D5426" s="52">
        <v>371898.8</v>
      </c>
      <c r="E5426" s="70">
        <v>0</v>
      </c>
      <c r="F5426" s="121">
        <f t="shared" si="265"/>
        <v>557848.19999999995</v>
      </c>
      <c r="G5426" s="105">
        <f t="shared" si="266"/>
        <v>37189.879999999997</v>
      </c>
      <c r="H5426" s="105">
        <f t="shared" si="267"/>
        <v>74379.759999999995</v>
      </c>
      <c r="I5426" s="7" t="s">
        <v>17519</v>
      </c>
      <c r="J5426" s="7" t="s">
        <v>272</v>
      </c>
    </row>
    <row r="5427" spans="1:10" customFormat="1" x14ac:dyDescent="0.3">
      <c r="A5427" s="7" t="s">
        <v>11542</v>
      </c>
      <c r="B5427" s="7" t="s">
        <v>11543</v>
      </c>
      <c r="C5427" s="33">
        <v>0</v>
      </c>
      <c r="D5427" s="52">
        <v>1251569.01</v>
      </c>
      <c r="E5427" s="70">
        <v>0</v>
      </c>
      <c r="F5427" s="121">
        <f t="shared" si="265"/>
        <v>1877353.5150000001</v>
      </c>
      <c r="G5427" s="105">
        <f t="shared" si="266"/>
        <v>125156.90100000001</v>
      </c>
      <c r="H5427" s="105">
        <f t="shared" si="267"/>
        <v>250313.80200000003</v>
      </c>
      <c r="I5427" s="7" t="s">
        <v>17519</v>
      </c>
      <c r="J5427" s="7" t="s">
        <v>1159</v>
      </c>
    </row>
    <row r="5428" spans="1:10" customFormat="1" x14ac:dyDescent="0.3">
      <c r="A5428" s="7" t="s">
        <v>11544</v>
      </c>
      <c r="B5428" s="7" t="s">
        <v>11545</v>
      </c>
      <c r="C5428" s="33">
        <v>0</v>
      </c>
      <c r="D5428" s="52">
        <v>26995.15</v>
      </c>
      <c r="E5428" s="70">
        <v>0</v>
      </c>
      <c r="F5428" s="121">
        <f t="shared" si="265"/>
        <v>40492.725000000006</v>
      </c>
      <c r="G5428" s="105">
        <f t="shared" si="266"/>
        <v>2699.5150000000008</v>
      </c>
      <c r="H5428" s="105">
        <f t="shared" si="267"/>
        <v>5399.0300000000016</v>
      </c>
      <c r="I5428" s="7" t="s">
        <v>17519</v>
      </c>
      <c r="J5428" s="7" t="s">
        <v>272</v>
      </c>
    </row>
    <row r="5429" spans="1:10" customFormat="1" x14ac:dyDescent="0.3">
      <c r="A5429" s="7" t="s">
        <v>11546</v>
      </c>
      <c r="B5429" s="7" t="s">
        <v>11547</v>
      </c>
      <c r="C5429" s="33">
        <v>0</v>
      </c>
      <c r="D5429" s="52">
        <v>287385</v>
      </c>
      <c r="E5429" s="70">
        <v>0</v>
      </c>
      <c r="F5429" s="121">
        <f t="shared" si="265"/>
        <v>431077.5</v>
      </c>
      <c r="G5429" s="105">
        <f t="shared" si="266"/>
        <v>28738.5</v>
      </c>
      <c r="H5429" s="105">
        <f t="shared" si="267"/>
        <v>57477</v>
      </c>
      <c r="I5429" s="7" t="s">
        <v>17519</v>
      </c>
      <c r="J5429" s="7" t="s">
        <v>1159</v>
      </c>
    </row>
    <row r="5430" spans="1:10" customFormat="1" x14ac:dyDescent="0.3">
      <c r="A5430" s="7" t="s">
        <v>11548</v>
      </c>
      <c r="B5430" s="7" t="s">
        <v>11549</v>
      </c>
      <c r="C5430" s="33">
        <v>0</v>
      </c>
      <c r="D5430" s="52">
        <v>53550</v>
      </c>
      <c r="E5430" s="70">
        <v>80654.63</v>
      </c>
      <c r="F5430" s="121">
        <f t="shared" si="265"/>
        <v>120981.94500000001</v>
      </c>
      <c r="G5430" s="105">
        <f t="shared" si="266"/>
        <v>8065.4630000000006</v>
      </c>
      <c r="H5430" s="105">
        <f t="shared" si="267"/>
        <v>16130.926000000001</v>
      </c>
      <c r="I5430" s="7" t="s">
        <v>17519</v>
      </c>
      <c r="J5430" s="7" t="s">
        <v>272</v>
      </c>
    </row>
    <row r="5431" spans="1:10" customFormat="1" x14ac:dyDescent="0.3">
      <c r="A5431" s="7" t="s">
        <v>11550</v>
      </c>
      <c r="B5431" s="7" t="s">
        <v>11551</v>
      </c>
      <c r="C5431" s="33">
        <v>0</v>
      </c>
      <c r="D5431" s="52">
        <v>203761.32</v>
      </c>
      <c r="E5431" s="70">
        <v>0</v>
      </c>
      <c r="F5431" s="121">
        <f t="shared" si="265"/>
        <v>305641.98</v>
      </c>
      <c r="G5431" s="105">
        <f t="shared" si="266"/>
        <v>20376.131999999998</v>
      </c>
      <c r="H5431" s="105">
        <f t="shared" si="267"/>
        <v>40752.263999999996</v>
      </c>
      <c r="I5431" s="7" t="s">
        <v>17519</v>
      </c>
      <c r="J5431" s="7" t="s">
        <v>272</v>
      </c>
    </row>
    <row r="5432" spans="1:10" customFormat="1" x14ac:dyDescent="0.3">
      <c r="A5432" s="7" t="s">
        <v>11552</v>
      </c>
      <c r="B5432" s="7" t="s">
        <v>11553</v>
      </c>
      <c r="C5432" s="33">
        <v>0</v>
      </c>
      <c r="D5432" s="52">
        <v>446250</v>
      </c>
      <c r="E5432" s="70">
        <v>0</v>
      </c>
      <c r="F5432" s="121">
        <f t="shared" si="265"/>
        <v>669375</v>
      </c>
      <c r="G5432" s="105">
        <f t="shared" si="266"/>
        <v>44625</v>
      </c>
      <c r="H5432" s="105">
        <f t="shared" si="267"/>
        <v>89250</v>
      </c>
      <c r="I5432" s="7" t="s">
        <v>17519</v>
      </c>
      <c r="J5432" s="7" t="s">
        <v>272</v>
      </c>
    </row>
    <row r="5433" spans="1:10" customFormat="1" x14ac:dyDescent="0.3">
      <c r="A5433" s="7" t="s">
        <v>11554</v>
      </c>
      <c r="B5433" s="7" t="s">
        <v>11555</v>
      </c>
      <c r="C5433" s="33">
        <v>49980</v>
      </c>
      <c r="D5433" s="52">
        <v>49980</v>
      </c>
      <c r="E5433" s="70">
        <v>76147.62</v>
      </c>
      <c r="F5433" s="121">
        <f t="shared" si="265"/>
        <v>114221.43</v>
      </c>
      <c r="G5433" s="105">
        <f t="shared" si="266"/>
        <v>7614.7619999999997</v>
      </c>
      <c r="H5433" s="105">
        <f t="shared" si="267"/>
        <v>15229.523999999999</v>
      </c>
      <c r="I5433" s="7" t="s">
        <v>17519</v>
      </c>
      <c r="J5433" s="7" t="s">
        <v>272</v>
      </c>
    </row>
    <row r="5434" spans="1:10" customFormat="1" x14ac:dyDescent="0.3">
      <c r="A5434" s="7" t="s">
        <v>11556</v>
      </c>
      <c r="B5434" s="7" t="s">
        <v>11557</v>
      </c>
      <c r="C5434" s="33">
        <v>0</v>
      </c>
      <c r="D5434" s="52">
        <v>33458.04</v>
      </c>
      <c r="E5434" s="70">
        <v>0</v>
      </c>
      <c r="F5434" s="121">
        <f t="shared" si="265"/>
        <v>50187.06</v>
      </c>
      <c r="G5434" s="105">
        <f t="shared" si="266"/>
        <v>3345.8040000000001</v>
      </c>
      <c r="H5434" s="105">
        <f t="shared" si="267"/>
        <v>6691.6080000000002</v>
      </c>
      <c r="I5434" s="7" t="s">
        <v>17519</v>
      </c>
      <c r="J5434" s="7" t="s">
        <v>272</v>
      </c>
    </row>
    <row r="5435" spans="1:10" customFormat="1" x14ac:dyDescent="0.3">
      <c r="A5435" s="7" t="s">
        <v>11558</v>
      </c>
      <c r="B5435" s="7" t="s">
        <v>11559</v>
      </c>
      <c r="C5435" s="33">
        <v>0</v>
      </c>
      <c r="D5435" s="52">
        <v>14854.77</v>
      </c>
      <c r="E5435" s="70">
        <v>0</v>
      </c>
      <c r="F5435" s="121">
        <f t="shared" si="265"/>
        <v>22282.154999999999</v>
      </c>
      <c r="G5435" s="105">
        <f t="shared" si="266"/>
        <v>1485.4769999999999</v>
      </c>
      <c r="H5435" s="105">
        <f t="shared" si="267"/>
        <v>2970.9539999999997</v>
      </c>
      <c r="I5435" s="7" t="s">
        <v>17519</v>
      </c>
      <c r="J5435" s="7" t="s">
        <v>272</v>
      </c>
    </row>
    <row r="5436" spans="1:10" customFormat="1" x14ac:dyDescent="0.3">
      <c r="A5436" s="7" t="s">
        <v>11560</v>
      </c>
      <c r="B5436" s="7" t="s">
        <v>11561</v>
      </c>
      <c r="C5436" s="33">
        <v>0</v>
      </c>
      <c r="D5436" s="52">
        <v>21073.71</v>
      </c>
      <c r="E5436" s="70">
        <v>0</v>
      </c>
      <c r="F5436" s="121">
        <f t="shared" si="265"/>
        <v>31610.564999999999</v>
      </c>
      <c r="G5436" s="105">
        <f t="shared" si="266"/>
        <v>2107.3710000000001</v>
      </c>
      <c r="H5436" s="105">
        <f t="shared" si="267"/>
        <v>4214.7420000000002</v>
      </c>
      <c r="I5436" s="7" t="s">
        <v>17519</v>
      </c>
      <c r="J5436" s="7" t="s">
        <v>272</v>
      </c>
    </row>
    <row r="5437" spans="1:10" customFormat="1" x14ac:dyDescent="0.3">
      <c r="A5437" s="7" t="s">
        <v>11562</v>
      </c>
      <c r="B5437" s="7" t="s">
        <v>11563</v>
      </c>
      <c r="C5437" s="33">
        <v>0</v>
      </c>
      <c r="D5437" s="52">
        <v>23344.23</v>
      </c>
      <c r="E5437" s="70">
        <v>0</v>
      </c>
      <c r="F5437" s="121">
        <f t="shared" si="265"/>
        <v>35016.345000000001</v>
      </c>
      <c r="G5437" s="105">
        <f t="shared" si="266"/>
        <v>2334.4230000000002</v>
      </c>
      <c r="H5437" s="105">
        <f t="shared" si="267"/>
        <v>4668.8460000000005</v>
      </c>
      <c r="I5437" s="7" t="s">
        <v>17519</v>
      </c>
      <c r="J5437" s="7" t="s">
        <v>272</v>
      </c>
    </row>
    <row r="5438" spans="1:10" customFormat="1" x14ac:dyDescent="0.3">
      <c r="A5438" s="7" t="s">
        <v>11564</v>
      </c>
      <c r="B5438" s="7" t="s">
        <v>11565</v>
      </c>
      <c r="C5438" s="33">
        <v>0</v>
      </c>
      <c r="D5438" s="52">
        <v>3052350</v>
      </c>
      <c r="E5438" s="70">
        <v>3052350</v>
      </c>
      <c r="F5438" s="121">
        <f t="shared" si="265"/>
        <v>4578525</v>
      </c>
      <c r="G5438" s="105">
        <f t="shared" si="266"/>
        <v>305235</v>
      </c>
      <c r="H5438" s="105">
        <f t="shared" si="267"/>
        <v>610470</v>
      </c>
      <c r="I5438" s="7" t="s">
        <v>17519</v>
      </c>
      <c r="J5438" s="7" t="s">
        <v>272</v>
      </c>
    </row>
    <row r="5439" spans="1:10" customFormat="1" x14ac:dyDescent="0.3">
      <c r="A5439" s="7" t="s">
        <v>11566</v>
      </c>
      <c r="B5439" s="7" t="s">
        <v>11567</v>
      </c>
      <c r="C5439" s="33">
        <v>0</v>
      </c>
      <c r="D5439" s="52">
        <v>59500</v>
      </c>
      <c r="E5439" s="70">
        <v>0</v>
      </c>
      <c r="F5439" s="121">
        <f t="shared" si="265"/>
        <v>89250</v>
      </c>
      <c r="G5439" s="105">
        <f t="shared" si="266"/>
        <v>5950</v>
      </c>
      <c r="H5439" s="105">
        <f t="shared" si="267"/>
        <v>11900</v>
      </c>
      <c r="I5439" s="7" t="s">
        <v>17519</v>
      </c>
      <c r="J5439" s="7" t="s">
        <v>272</v>
      </c>
    </row>
    <row r="5440" spans="1:10" customFormat="1" x14ac:dyDescent="0.3">
      <c r="A5440" s="7" t="s">
        <v>11568</v>
      </c>
      <c r="B5440" s="7" t="s">
        <v>11569</v>
      </c>
      <c r="C5440" s="33">
        <v>0</v>
      </c>
      <c r="D5440" s="52">
        <v>59500</v>
      </c>
      <c r="E5440" s="70">
        <v>0</v>
      </c>
      <c r="F5440" s="121">
        <f t="shared" si="265"/>
        <v>89250</v>
      </c>
      <c r="G5440" s="105">
        <f t="shared" si="266"/>
        <v>5950</v>
      </c>
      <c r="H5440" s="105">
        <f t="shared" si="267"/>
        <v>11900</v>
      </c>
      <c r="I5440" s="7" t="s">
        <v>17519</v>
      </c>
      <c r="J5440" s="7" t="s">
        <v>272</v>
      </c>
    </row>
    <row r="5441" spans="1:10" customFormat="1" x14ac:dyDescent="0.3">
      <c r="A5441" s="7" t="s">
        <v>11570</v>
      </c>
      <c r="B5441" s="7" t="s">
        <v>11571</v>
      </c>
      <c r="C5441" s="33">
        <v>0</v>
      </c>
      <c r="D5441" s="52">
        <v>107100</v>
      </c>
      <c r="E5441" s="70">
        <v>0</v>
      </c>
      <c r="F5441" s="121">
        <f t="shared" si="265"/>
        <v>160650</v>
      </c>
      <c r="G5441" s="105">
        <f t="shared" si="266"/>
        <v>10710</v>
      </c>
      <c r="H5441" s="105">
        <f t="shared" si="267"/>
        <v>21420</v>
      </c>
      <c r="I5441" s="7" t="s">
        <v>17519</v>
      </c>
      <c r="J5441" s="7" t="s">
        <v>272</v>
      </c>
    </row>
    <row r="5442" spans="1:10" customFormat="1" x14ac:dyDescent="0.3">
      <c r="A5442" s="7" t="s">
        <v>11572</v>
      </c>
      <c r="B5442" s="7" t="s">
        <v>11573</v>
      </c>
      <c r="C5442" s="33">
        <v>0</v>
      </c>
      <c r="D5442" s="52">
        <v>47600</v>
      </c>
      <c r="E5442" s="70">
        <v>0</v>
      </c>
      <c r="F5442" s="121">
        <f t="shared" si="265"/>
        <v>71400</v>
      </c>
      <c r="G5442" s="105">
        <f t="shared" si="266"/>
        <v>4760</v>
      </c>
      <c r="H5442" s="105">
        <f t="shared" si="267"/>
        <v>9520</v>
      </c>
      <c r="I5442" s="7" t="s">
        <v>17519</v>
      </c>
      <c r="J5442" s="7" t="s">
        <v>272</v>
      </c>
    </row>
    <row r="5443" spans="1:10" customFormat="1" x14ac:dyDescent="0.3">
      <c r="A5443" s="7" t="s">
        <v>11574</v>
      </c>
      <c r="B5443" s="7" t="s">
        <v>11575</v>
      </c>
      <c r="C5443" s="33">
        <v>0</v>
      </c>
      <c r="D5443" s="52">
        <v>238000</v>
      </c>
      <c r="E5443" s="70">
        <v>0</v>
      </c>
      <c r="F5443" s="121">
        <f t="shared" si="265"/>
        <v>357000</v>
      </c>
      <c r="G5443" s="105">
        <f t="shared" si="266"/>
        <v>23800</v>
      </c>
      <c r="H5443" s="105">
        <f t="shared" si="267"/>
        <v>47600</v>
      </c>
      <c r="I5443" s="7" t="s">
        <v>17519</v>
      </c>
      <c r="J5443" s="7" t="s">
        <v>272</v>
      </c>
    </row>
    <row r="5444" spans="1:10" customFormat="1" x14ac:dyDescent="0.3">
      <c r="A5444" s="7" t="s">
        <v>11576</v>
      </c>
      <c r="B5444" s="7" t="s">
        <v>11577</v>
      </c>
      <c r="C5444" s="33">
        <v>0</v>
      </c>
      <c r="D5444" s="52">
        <v>928.2</v>
      </c>
      <c r="E5444" s="70">
        <v>0</v>
      </c>
      <c r="F5444" s="121">
        <f t="shared" si="265"/>
        <v>1392.3000000000002</v>
      </c>
      <c r="G5444" s="105">
        <f t="shared" si="266"/>
        <v>92.820000000000022</v>
      </c>
      <c r="H5444" s="105">
        <f t="shared" si="267"/>
        <v>185.64000000000004</v>
      </c>
      <c r="I5444" s="7" t="s">
        <v>17519</v>
      </c>
      <c r="J5444" s="7" t="s">
        <v>272</v>
      </c>
    </row>
    <row r="5445" spans="1:10" customFormat="1" x14ac:dyDescent="0.3">
      <c r="A5445" s="7" t="s">
        <v>11578</v>
      </c>
      <c r="B5445" s="7" t="s">
        <v>11579</v>
      </c>
      <c r="C5445" s="33">
        <v>0</v>
      </c>
      <c r="D5445" s="52">
        <v>535500</v>
      </c>
      <c r="E5445" s="70">
        <v>0</v>
      </c>
      <c r="F5445" s="121">
        <f t="shared" si="265"/>
        <v>803250</v>
      </c>
      <c r="G5445" s="105">
        <f t="shared" si="266"/>
        <v>53550</v>
      </c>
      <c r="H5445" s="105">
        <f t="shared" si="267"/>
        <v>107100</v>
      </c>
      <c r="I5445" s="7" t="s">
        <v>17519</v>
      </c>
      <c r="J5445" s="7" t="s">
        <v>272</v>
      </c>
    </row>
    <row r="5446" spans="1:10" customFormat="1" x14ac:dyDescent="0.3">
      <c r="A5446" s="7" t="s">
        <v>11580</v>
      </c>
      <c r="B5446" s="7" t="s">
        <v>11581</v>
      </c>
      <c r="C5446" s="33">
        <v>0</v>
      </c>
      <c r="D5446" s="52">
        <v>255850</v>
      </c>
      <c r="E5446" s="70">
        <v>0</v>
      </c>
      <c r="F5446" s="121">
        <f t="shared" si="265"/>
        <v>383775</v>
      </c>
      <c r="G5446" s="105">
        <f t="shared" si="266"/>
        <v>25585</v>
      </c>
      <c r="H5446" s="105">
        <f t="shared" si="267"/>
        <v>51170</v>
      </c>
      <c r="I5446" s="7" t="s">
        <v>17519</v>
      </c>
      <c r="J5446" s="7" t="s">
        <v>272</v>
      </c>
    </row>
    <row r="5447" spans="1:10" customFormat="1" x14ac:dyDescent="0.3">
      <c r="A5447" s="7" t="s">
        <v>11582</v>
      </c>
      <c r="B5447" s="7" t="s">
        <v>11583</v>
      </c>
      <c r="C5447" s="33">
        <v>0</v>
      </c>
      <c r="D5447" s="52">
        <v>125027.35</v>
      </c>
      <c r="E5447" s="70">
        <v>0</v>
      </c>
      <c r="F5447" s="121">
        <f t="shared" si="265"/>
        <v>187541.02500000002</v>
      </c>
      <c r="G5447" s="105">
        <f t="shared" si="266"/>
        <v>12502.735000000002</v>
      </c>
      <c r="H5447" s="105">
        <f t="shared" si="267"/>
        <v>25005.470000000005</v>
      </c>
      <c r="I5447" s="7" t="s">
        <v>17519</v>
      </c>
      <c r="J5447" s="7" t="s">
        <v>272</v>
      </c>
    </row>
    <row r="5448" spans="1:10" customFormat="1" x14ac:dyDescent="0.3">
      <c r="A5448" s="7" t="s">
        <v>11584</v>
      </c>
      <c r="B5448" s="7" t="s">
        <v>11585</v>
      </c>
      <c r="C5448" s="33">
        <v>0</v>
      </c>
      <c r="D5448" s="52">
        <v>13756.4</v>
      </c>
      <c r="E5448" s="70">
        <v>13756.4</v>
      </c>
      <c r="F5448" s="121">
        <f t="shared" si="265"/>
        <v>20634.599999999999</v>
      </c>
      <c r="G5448" s="105">
        <f t="shared" si="266"/>
        <v>1375.64</v>
      </c>
      <c r="H5448" s="105">
        <f t="shared" si="267"/>
        <v>2751.28</v>
      </c>
      <c r="I5448" s="7" t="s">
        <v>17519</v>
      </c>
      <c r="J5448" s="7" t="s">
        <v>272</v>
      </c>
    </row>
    <row r="5449" spans="1:10" customFormat="1" x14ac:dyDescent="0.3">
      <c r="A5449" s="7" t="s">
        <v>11586</v>
      </c>
      <c r="B5449" s="7" t="s">
        <v>11587</v>
      </c>
      <c r="C5449" s="33">
        <v>0</v>
      </c>
      <c r="D5449" s="52">
        <v>5169.3599999999997</v>
      </c>
      <c r="E5449" s="70">
        <v>0</v>
      </c>
      <c r="F5449" s="121">
        <f t="shared" si="265"/>
        <v>7754.0399999999991</v>
      </c>
      <c r="G5449" s="105">
        <f t="shared" si="266"/>
        <v>516.93600000000004</v>
      </c>
      <c r="H5449" s="105">
        <f t="shared" si="267"/>
        <v>1033.8720000000001</v>
      </c>
      <c r="I5449" s="7" t="s">
        <v>17519</v>
      </c>
      <c r="J5449" s="7" t="s">
        <v>272</v>
      </c>
    </row>
    <row r="5450" spans="1:10" customFormat="1" x14ac:dyDescent="0.3">
      <c r="A5450" s="7" t="s">
        <v>11588</v>
      </c>
      <c r="B5450" s="7" t="s">
        <v>11589</v>
      </c>
      <c r="C5450" s="33">
        <v>0</v>
      </c>
      <c r="D5450" s="52">
        <v>13685</v>
      </c>
      <c r="E5450" s="70">
        <v>0</v>
      </c>
      <c r="F5450" s="121">
        <f t="shared" si="265"/>
        <v>20527.5</v>
      </c>
      <c r="G5450" s="105">
        <f t="shared" si="266"/>
        <v>1368.5</v>
      </c>
      <c r="H5450" s="105">
        <f t="shared" si="267"/>
        <v>2737</v>
      </c>
      <c r="I5450" s="7" t="s">
        <v>17519</v>
      </c>
      <c r="J5450" s="7" t="s">
        <v>272</v>
      </c>
    </row>
    <row r="5451" spans="1:10" customFormat="1" x14ac:dyDescent="0.3">
      <c r="A5451" s="7" t="s">
        <v>11590</v>
      </c>
      <c r="B5451" s="7" t="s">
        <v>11591</v>
      </c>
      <c r="C5451" s="33">
        <v>12872.23</v>
      </c>
      <c r="D5451" s="52">
        <v>7735</v>
      </c>
      <c r="E5451" s="70">
        <v>14400.19</v>
      </c>
      <c r="F5451" s="121">
        <f t="shared" si="265"/>
        <v>21600.285</v>
      </c>
      <c r="G5451" s="105">
        <f t="shared" si="266"/>
        <v>1440.0190000000002</v>
      </c>
      <c r="H5451" s="105">
        <f t="shared" si="267"/>
        <v>2880.0380000000005</v>
      </c>
      <c r="I5451" s="7" t="s">
        <v>17519</v>
      </c>
      <c r="J5451" s="7" t="s">
        <v>272</v>
      </c>
    </row>
    <row r="5452" spans="1:10" customFormat="1" x14ac:dyDescent="0.3">
      <c r="A5452" s="7" t="s">
        <v>11592</v>
      </c>
      <c r="B5452" s="7" t="s">
        <v>11593</v>
      </c>
      <c r="C5452" s="33">
        <v>850.85</v>
      </c>
      <c r="D5452" s="52">
        <v>850.85</v>
      </c>
      <c r="E5452" s="70">
        <v>6698.51</v>
      </c>
      <c r="F5452" s="121">
        <f t="shared" si="265"/>
        <v>10047.764999999999</v>
      </c>
      <c r="G5452" s="105">
        <f t="shared" si="266"/>
        <v>669.851</v>
      </c>
      <c r="H5452" s="105">
        <f t="shared" si="267"/>
        <v>1339.702</v>
      </c>
      <c r="I5452" s="7" t="s">
        <v>17519</v>
      </c>
      <c r="J5452" s="7" t="s">
        <v>272</v>
      </c>
    </row>
    <row r="5453" spans="1:10" customFormat="1" x14ac:dyDescent="0.3">
      <c r="A5453" s="7" t="s">
        <v>11594</v>
      </c>
      <c r="B5453" s="7" t="s">
        <v>11595</v>
      </c>
      <c r="C5453" s="33">
        <v>0</v>
      </c>
      <c r="D5453" s="52">
        <v>3332</v>
      </c>
      <c r="E5453" s="70">
        <v>3332</v>
      </c>
      <c r="F5453" s="121">
        <f t="shared" si="265"/>
        <v>4998</v>
      </c>
      <c r="G5453" s="105">
        <f t="shared" si="266"/>
        <v>333.20000000000005</v>
      </c>
      <c r="H5453" s="105">
        <f t="shared" si="267"/>
        <v>666.40000000000009</v>
      </c>
      <c r="I5453" s="7" t="s">
        <v>17519</v>
      </c>
      <c r="J5453" s="7" t="s">
        <v>272</v>
      </c>
    </row>
    <row r="5454" spans="1:10" customFormat="1" x14ac:dyDescent="0.3">
      <c r="A5454" s="7" t="s">
        <v>11596</v>
      </c>
      <c r="B5454" s="7" t="s">
        <v>11597</v>
      </c>
      <c r="C5454" s="33">
        <v>0</v>
      </c>
      <c r="D5454" s="52">
        <v>9508.1</v>
      </c>
      <c r="E5454" s="70">
        <v>0</v>
      </c>
      <c r="F5454" s="121">
        <f t="shared" si="265"/>
        <v>14262.150000000001</v>
      </c>
      <c r="G5454" s="105">
        <f t="shared" si="266"/>
        <v>950.81000000000006</v>
      </c>
      <c r="H5454" s="105">
        <f t="shared" si="267"/>
        <v>1901.6200000000001</v>
      </c>
      <c r="I5454" s="7" t="s">
        <v>17519</v>
      </c>
      <c r="J5454" s="7" t="s">
        <v>272</v>
      </c>
    </row>
    <row r="5455" spans="1:10" customFormat="1" x14ac:dyDescent="0.3">
      <c r="A5455" s="7" t="s">
        <v>11598</v>
      </c>
      <c r="B5455" s="7" t="s">
        <v>11599</v>
      </c>
      <c r="C5455" s="33">
        <v>0</v>
      </c>
      <c r="D5455" s="52">
        <v>10000.76</v>
      </c>
      <c r="E5455" s="70">
        <v>0</v>
      </c>
      <c r="F5455" s="121">
        <f t="shared" si="265"/>
        <v>15001.14</v>
      </c>
      <c r="G5455" s="105">
        <f t="shared" si="266"/>
        <v>1000.076</v>
      </c>
      <c r="H5455" s="105">
        <f t="shared" si="267"/>
        <v>2000.152</v>
      </c>
      <c r="I5455" s="7" t="s">
        <v>17519</v>
      </c>
      <c r="J5455" s="7" t="s">
        <v>272</v>
      </c>
    </row>
    <row r="5456" spans="1:10" customFormat="1" x14ac:dyDescent="0.3">
      <c r="A5456" s="7" t="s">
        <v>11600</v>
      </c>
      <c r="B5456" s="7" t="s">
        <v>11601</v>
      </c>
      <c r="C5456" s="33">
        <v>0</v>
      </c>
      <c r="D5456" s="52">
        <v>11900</v>
      </c>
      <c r="E5456" s="70">
        <v>0</v>
      </c>
      <c r="F5456" s="121">
        <f t="shared" si="265"/>
        <v>17850</v>
      </c>
      <c r="G5456" s="105">
        <f t="shared" si="266"/>
        <v>1190</v>
      </c>
      <c r="H5456" s="105">
        <f t="shared" si="267"/>
        <v>2380</v>
      </c>
      <c r="I5456" s="7" t="s">
        <v>17519</v>
      </c>
      <c r="J5456" s="7" t="s">
        <v>272</v>
      </c>
    </row>
    <row r="5457" spans="1:10" customFormat="1" x14ac:dyDescent="0.3">
      <c r="A5457" s="7" t="s">
        <v>11602</v>
      </c>
      <c r="B5457" s="7" t="s">
        <v>11603</v>
      </c>
      <c r="C5457" s="33">
        <v>0</v>
      </c>
      <c r="D5457" s="52">
        <v>71196.509999999995</v>
      </c>
      <c r="E5457" s="70">
        <v>0</v>
      </c>
      <c r="F5457" s="121">
        <f t="shared" si="265"/>
        <v>106794.76499999998</v>
      </c>
      <c r="G5457" s="105">
        <f t="shared" si="266"/>
        <v>7119.6509999999998</v>
      </c>
      <c r="H5457" s="105">
        <f t="shared" si="267"/>
        <v>14239.302</v>
      </c>
      <c r="I5457" s="7" t="s">
        <v>17519</v>
      </c>
      <c r="J5457" s="7" t="s">
        <v>272</v>
      </c>
    </row>
    <row r="5458" spans="1:10" customFormat="1" x14ac:dyDescent="0.3">
      <c r="A5458" s="7" t="s">
        <v>11604</v>
      </c>
      <c r="B5458" s="7" t="s">
        <v>11605</v>
      </c>
      <c r="C5458" s="33">
        <v>0</v>
      </c>
      <c r="D5458" s="52">
        <v>11444.23</v>
      </c>
      <c r="E5458" s="70">
        <v>0</v>
      </c>
      <c r="F5458" s="121">
        <f t="shared" si="265"/>
        <v>17166.345000000001</v>
      </c>
      <c r="G5458" s="105">
        <f t="shared" si="266"/>
        <v>1144.4230000000002</v>
      </c>
      <c r="H5458" s="105">
        <f t="shared" si="267"/>
        <v>2288.8460000000005</v>
      </c>
      <c r="I5458" s="7" t="s">
        <v>17519</v>
      </c>
      <c r="J5458" s="7" t="s">
        <v>272</v>
      </c>
    </row>
    <row r="5459" spans="1:10" customFormat="1" x14ac:dyDescent="0.3">
      <c r="A5459" s="7" t="s">
        <v>11606</v>
      </c>
      <c r="B5459" s="7" t="s">
        <v>11607</v>
      </c>
      <c r="C5459" s="33">
        <v>0</v>
      </c>
      <c r="D5459" s="52">
        <v>275646.84000000003</v>
      </c>
      <c r="E5459" s="70">
        <v>0</v>
      </c>
      <c r="F5459" s="121">
        <f t="shared" si="265"/>
        <v>413470.26</v>
      </c>
      <c r="G5459" s="105">
        <f t="shared" si="266"/>
        <v>27564.684000000005</v>
      </c>
      <c r="H5459" s="105">
        <f t="shared" si="267"/>
        <v>55129.368000000009</v>
      </c>
      <c r="I5459" s="7" t="s">
        <v>17519</v>
      </c>
      <c r="J5459" s="7" t="s">
        <v>272</v>
      </c>
    </row>
    <row r="5460" spans="1:10" customFormat="1" x14ac:dyDescent="0.3">
      <c r="A5460" s="7" t="s">
        <v>11608</v>
      </c>
      <c r="B5460" s="7" t="s">
        <v>11609</v>
      </c>
      <c r="C5460" s="33">
        <v>47600</v>
      </c>
      <c r="D5460" s="52">
        <v>47600</v>
      </c>
      <c r="E5460" s="70">
        <v>47600</v>
      </c>
      <c r="F5460" s="121">
        <f t="shared" si="265"/>
        <v>71400</v>
      </c>
      <c r="G5460" s="105">
        <f t="shared" si="266"/>
        <v>4760</v>
      </c>
      <c r="H5460" s="105">
        <f t="shared" si="267"/>
        <v>9520</v>
      </c>
      <c r="I5460" s="7" t="s">
        <v>17519</v>
      </c>
      <c r="J5460" s="7" t="s">
        <v>272</v>
      </c>
    </row>
    <row r="5461" spans="1:10" customFormat="1" x14ac:dyDescent="0.3">
      <c r="A5461" s="7" t="s">
        <v>11610</v>
      </c>
      <c r="B5461" s="7" t="s">
        <v>11611</v>
      </c>
      <c r="C5461" s="33">
        <v>0</v>
      </c>
      <c r="D5461" s="52">
        <v>84198.45</v>
      </c>
      <c r="E5461" s="70">
        <v>0</v>
      </c>
      <c r="F5461" s="121">
        <f t="shared" ref="F5461:F5524" si="268">IF(E5461&gt;0,+E5461,IF(D5461&gt;0,+D5461,IF(C5461&gt;0,+C5461,0)))*1.5</f>
        <v>126297.67499999999</v>
      </c>
      <c r="G5461" s="105">
        <f t="shared" ref="G5461:G5524" si="269">(F5461/1.5)*0.1</f>
        <v>8419.8449999999993</v>
      </c>
      <c r="H5461" s="105">
        <f t="shared" ref="H5461:H5524" si="270">(F5461/1.5)*0.2</f>
        <v>16839.689999999999</v>
      </c>
      <c r="I5461" s="7" t="s">
        <v>17519</v>
      </c>
      <c r="J5461" s="7" t="s">
        <v>272</v>
      </c>
    </row>
    <row r="5462" spans="1:10" customFormat="1" x14ac:dyDescent="0.3">
      <c r="A5462" s="7" t="s">
        <v>11612</v>
      </c>
      <c r="B5462" s="7" t="s">
        <v>11613</v>
      </c>
      <c r="C5462" s="33">
        <v>0</v>
      </c>
      <c r="D5462" s="52">
        <v>4522</v>
      </c>
      <c r="E5462" s="70">
        <v>0</v>
      </c>
      <c r="F5462" s="121">
        <f t="shared" si="268"/>
        <v>6783</v>
      </c>
      <c r="G5462" s="105">
        <f t="shared" si="269"/>
        <v>452.20000000000005</v>
      </c>
      <c r="H5462" s="105">
        <f t="shared" si="270"/>
        <v>904.40000000000009</v>
      </c>
      <c r="I5462" s="7" t="s">
        <v>17519</v>
      </c>
      <c r="J5462" s="7" t="s">
        <v>272</v>
      </c>
    </row>
    <row r="5463" spans="1:10" customFormat="1" x14ac:dyDescent="0.3">
      <c r="A5463" s="7" t="s">
        <v>11614</v>
      </c>
      <c r="B5463" s="7" t="s">
        <v>11615</v>
      </c>
      <c r="C5463" s="33">
        <v>19431.509999999998</v>
      </c>
      <c r="D5463" s="52">
        <v>19431.509999999998</v>
      </c>
      <c r="E5463" s="70">
        <v>19431.509999999998</v>
      </c>
      <c r="F5463" s="121">
        <f t="shared" si="268"/>
        <v>29147.264999999999</v>
      </c>
      <c r="G5463" s="105">
        <f t="shared" si="269"/>
        <v>1943.1509999999998</v>
      </c>
      <c r="H5463" s="105">
        <f t="shared" si="270"/>
        <v>3886.3019999999997</v>
      </c>
      <c r="I5463" s="7" t="s">
        <v>17519</v>
      </c>
      <c r="J5463" s="7" t="s">
        <v>272</v>
      </c>
    </row>
    <row r="5464" spans="1:10" customFormat="1" x14ac:dyDescent="0.3">
      <c r="A5464" s="7" t="s">
        <v>11616</v>
      </c>
      <c r="B5464" s="7" t="s">
        <v>11617</v>
      </c>
      <c r="C5464" s="33">
        <v>0</v>
      </c>
      <c r="D5464" s="52">
        <v>77799.820000000007</v>
      </c>
      <c r="E5464" s="70">
        <v>0</v>
      </c>
      <c r="F5464" s="121">
        <f t="shared" si="268"/>
        <v>116699.73000000001</v>
      </c>
      <c r="G5464" s="105">
        <f t="shared" si="269"/>
        <v>7779.9820000000009</v>
      </c>
      <c r="H5464" s="105">
        <f t="shared" si="270"/>
        <v>15559.964000000002</v>
      </c>
      <c r="I5464" s="7" t="s">
        <v>17519</v>
      </c>
      <c r="J5464" s="7" t="s">
        <v>17527</v>
      </c>
    </row>
    <row r="5465" spans="1:10" customFormat="1" x14ac:dyDescent="0.3">
      <c r="A5465" s="7" t="s">
        <v>11618</v>
      </c>
      <c r="B5465" s="7" t="s">
        <v>11619</v>
      </c>
      <c r="C5465" s="33">
        <v>0</v>
      </c>
      <c r="D5465" s="52">
        <v>231595.42</v>
      </c>
      <c r="E5465" s="70">
        <v>0</v>
      </c>
      <c r="F5465" s="121">
        <f t="shared" si="268"/>
        <v>347393.13</v>
      </c>
      <c r="G5465" s="105">
        <f t="shared" si="269"/>
        <v>23159.542000000001</v>
      </c>
      <c r="H5465" s="105">
        <f t="shared" si="270"/>
        <v>46319.084000000003</v>
      </c>
      <c r="I5465" s="7" t="s">
        <v>17519</v>
      </c>
      <c r="J5465" s="7" t="s">
        <v>272</v>
      </c>
    </row>
    <row r="5466" spans="1:10" customFormat="1" x14ac:dyDescent="0.3">
      <c r="A5466" s="7" t="s">
        <v>11620</v>
      </c>
      <c r="B5466" s="7" t="s">
        <v>11621</v>
      </c>
      <c r="C5466" s="33">
        <v>0</v>
      </c>
      <c r="D5466" s="52">
        <v>95200</v>
      </c>
      <c r="E5466" s="70">
        <v>0</v>
      </c>
      <c r="F5466" s="121">
        <f t="shared" si="268"/>
        <v>142800</v>
      </c>
      <c r="G5466" s="105">
        <f t="shared" si="269"/>
        <v>9520</v>
      </c>
      <c r="H5466" s="105">
        <f t="shared" si="270"/>
        <v>19040</v>
      </c>
      <c r="I5466" s="7" t="s">
        <v>17519</v>
      </c>
      <c r="J5466" s="7" t="s">
        <v>272</v>
      </c>
    </row>
    <row r="5467" spans="1:10" customFormat="1" x14ac:dyDescent="0.3">
      <c r="A5467" s="7" t="s">
        <v>11622</v>
      </c>
      <c r="B5467" s="7" t="s">
        <v>11623</v>
      </c>
      <c r="C5467" s="66">
        <v>0</v>
      </c>
      <c r="D5467" s="68">
        <v>17671.5</v>
      </c>
      <c r="E5467" s="70">
        <v>0</v>
      </c>
      <c r="F5467" s="121">
        <f t="shared" si="268"/>
        <v>26507.25</v>
      </c>
      <c r="G5467" s="105">
        <f t="shared" si="269"/>
        <v>1767.15</v>
      </c>
      <c r="H5467" s="105">
        <f t="shared" si="270"/>
        <v>3534.3</v>
      </c>
      <c r="I5467" s="7" t="s">
        <v>17519</v>
      </c>
      <c r="J5467" s="7" t="s">
        <v>272</v>
      </c>
    </row>
    <row r="5468" spans="1:10" customFormat="1" x14ac:dyDescent="0.3">
      <c r="A5468" s="7" t="s">
        <v>11624</v>
      </c>
      <c r="B5468" s="7" t="s">
        <v>11625</v>
      </c>
      <c r="C5468" s="33">
        <v>0</v>
      </c>
      <c r="D5468" s="52">
        <v>127627.5</v>
      </c>
      <c r="E5468" s="70">
        <v>0</v>
      </c>
      <c r="F5468" s="121">
        <f t="shared" si="268"/>
        <v>191441.25</v>
      </c>
      <c r="G5468" s="105">
        <f t="shared" si="269"/>
        <v>12762.75</v>
      </c>
      <c r="H5468" s="105">
        <f t="shared" si="270"/>
        <v>25525.5</v>
      </c>
      <c r="I5468" s="7" t="s">
        <v>17519</v>
      </c>
      <c r="J5468" s="7" t="s">
        <v>1159</v>
      </c>
    </row>
    <row r="5469" spans="1:10" customFormat="1" x14ac:dyDescent="0.3">
      <c r="A5469" s="7" t="s">
        <v>11626</v>
      </c>
      <c r="B5469" s="7" t="s">
        <v>11627</v>
      </c>
      <c r="C5469" s="33">
        <v>0</v>
      </c>
      <c r="D5469" s="52">
        <v>475858.39</v>
      </c>
      <c r="E5469" s="70">
        <v>0</v>
      </c>
      <c r="F5469" s="121">
        <f t="shared" si="268"/>
        <v>713787.58499999996</v>
      </c>
      <c r="G5469" s="105">
        <f t="shared" si="269"/>
        <v>47585.839</v>
      </c>
      <c r="H5469" s="105">
        <f t="shared" si="270"/>
        <v>95171.678</v>
      </c>
      <c r="I5469" s="7" t="s">
        <v>17519</v>
      </c>
      <c r="J5469" s="7" t="s">
        <v>272</v>
      </c>
    </row>
    <row r="5470" spans="1:10" customFormat="1" x14ac:dyDescent="0.3">
      <c r="A5470" s="7" t="s">
        <v>11628</v>
      </c>
      <c r="B5470" s="7" t="s">
        <v>11629</v>
      </c>
      <c r="C5470" s="33">
        <v>0</v>
      </c>
      <c r="D5470" s="52">
        <v>6565867.8399999999</v>
      </c>
      <c r="E5470" s="70">
        <v>6565867.8399999999</v>
      </c>
      <c r="F5470" s="121">
        <f t="shared" si="268"/>
        <v>9848801.7599999998</v>
      </c>
      <c r="G5470" s="105">
        <f t="shared" si="269"/>
        <v>656586.78399999999</v>
      </c>
      <c r="H5470" s="105">
        <f t="shared" si="270"/>
        <v>1313173.568</v>
      </c>
      <c r="I5470" s="7" t="s">
        <v>17519</v>
      </c>
      <c r="J5470" s="7" t="s">
        <v>17527</v>
      </c>
    </row>
    <row r="5471" spans="1:10" customFormat="1" x14ac:dyDescent="0.3">
      <c r="A5471" s="7" t="s">
        <v>11630</v>
      </c>
      <c r="B5471" s="7" t="s">
        <v>11631</v>
      </c>
      <c r="C5471" s="33">
        <v>0</v>
      </c>
      <c r="D5471" s="52">
        <v>223308.26</v>
      </c>
      <c r="E5471" s="70">
        <v>0</v>
      </c>
      <c r="F5471" s="121">
        <f t="shared" si="268"/>
        <v>334962.39</v>
      </c>
      <c r="G5471" s="105">
        <f t="shared" si="269"/>
        <v>22330.826000000001</v>
      </c>
      <c r="H5471" s="105">
        <f t="shared" si="270"/>
        <v>44661.652000000002</v>
      </c>
      <c r="I5471" s="7" t="s">
        <v>17519</v>
      </c>
      <c r="J5471" s="7" t="s">
        <v>711</v>
      </c>
    </row>
    <row r="5472" spans="1:10" customFormat="1" x14ac:dyDescent="0.3">
      <c r="A5472" s="7" t="s">
        <v>11632</v>
      </c>
      <c r="B5472" s="7" t="s">
        <v>11633</v>
      </c>
      <c r="C5472" s="33">
        <v>301.07</v>
      </c>
      <c r="D5472" s="52">
        <v>301.07</v>
      </c>
      <c r="E5472" s="70">
        <v>301.07</v>
      </c>
      <c r="F5472" s="121">
        <f t="shared" si="268"/>
        <v>451.60500000000002</v>
      </c>
      <c r="G5472" s="105">
        <f t="shared" si="269"/>
        <v>30.106999999999999</v>
      </c>
      <c r="H5472" s="105">
        <f t="shared" si="270"/>
        <v>60.213999999999999</v>
      </c>
      <c r="I5472" s="7" t="s">
        <v>17519</v>
      </c>
      <c r="J5472" s="7" t="s">
        <v>272</v>
      </c>
    </row>
    <row r="5473" spans="1:10" customFormat="1" x14ac:dyDescent="0.3">
      <c r="A5473" s="7" t="s">
        <v>11634</v>
      </c>
      <c r="B5473" s="7" t="s">
        <v>11635</v>
      </c>
      <c r="C5473" s="33">
        <v>0</v>
      </c>
      <c r="D5473" s="52">
        <v>46555.18</v>
      </c>
      <c r="E5473" s="70">
        <v>0</v>
      </c>
      <c r="F5473" s="121">
        <f t="shared" si="268"/>
        <v>69832.77</v>
      </c>
      <c r="G5473" s="105">
        <f t="shared" si="269"/>
        <v>4655.518</v>
      </c>
      <c r="H5473" s="105">
        <f t="shared" si="270"/>
        <v>9311.0360000000001</v>
      </c>
      <c r="I5473" s="7" t="s">
        <v>17519</v>
      </c>
      <c r="J5473" s="7" t="s">
        <v>272</v>
      </c>
    </row>
    <row r="5474" spans="1:10" customFormat="1" x14ac:dyDescent="0.3">
      <c r="A5474" s="7" t="s">
        <v>11636</v>
      </c>
      <c r="B5474" s="7" t="s">
        <v>11637</v>
      </c>
      <c r="C5474" s="33">
        <v>0</v>
      </c>
      <c r="D5474" s="52">
        <v>39270</v>
      </c>
      <c r="E5474" s="70">
        <v>0</v>
      </c>
      <c r="F5474" s="121">
        <f t="shared" si="268"/>
        <v>58905</v>
      </c>
      <c r="G5474" s="105">
        <f t="shared" si="269"/>
        <v>3927</v>
      </c>
      <c r="H5474" s="105">
        <f t="shared" si="270"/>
        <v>7854</v>
      </c>
      <c r="I5474" s="7" t="s">
        <v>17519</v>
      </c>
      <c r="J5474" s="7" t="s">
        <v>272</v>
      </c>
    </row>
    <row r="5475" spans="1:10" customFormat="1" x14ac:dyDescent="0.3">
      <c r="A5475" s="7" t="s">
        <v>11638</v>
      </c>
      <c r="B5475" s="7" t="s">
        <v>11639</v>
      </c>
      <c r="C5475" s="33">
        <v>0</v>
      </c>
      <c r="D5475" s="52">
        <v>83300</v>
      </c>
      <c r="E5475" s="70">
        <v>0</v>
      </c>
      <c r="F5475" s="121">
        <f t="shared" si="268"/>
        <v>124950</v>
      </c>
      <c r="G5475" s="105">
        <f t="shared" si="269"/>
        <v>8330</v>
      </c>
      <c r="H5475" s="105">
        <f t="shared" si="270"/>
        <v>16660</v>
      </c>
      <c r="I5475" s="7" t="s">
        <v>17519</v>
      </c>
      <c r="J5475" s="7" t="s">
        <v>272</v>
      </c>
    </row>
    <row r="5476" spans="1:10" customFormat="1" x14ac:dyDescent="0.3">
      <c r="A5476" s="7" t="s">
        <v>11640</v>
      </c>
      <c r="B5476" s="7" t="s">
        <v>11641</v>
      </c>
      <c r="C5476" s="33">
        <v>0</v>
      </c>
      <c r="D5476" s="52">
        <v>59500</v>
      </c>
      <c r="E5476" s="70">
        <v>59500</v>
      </c>
      <c r="F5476" s="121">
        <f t="shared" si="268"/>
        <v>89250</v>
      </c>
      <c r="G5476" s="105">
        <f t="shared" si="269"/>
        <v>5950</v>
      </c>
      <c r="H5476" s="105">
        <f t="shared" si="270"/>
        <v>11900</v>
      </c>
      <c r="I5476" s="7" t="s">
        <v>17519</v>
      </c>
      <c r="J5476" s="7" t="s">
        <v>272</v>
      </c>
    </row>
    <row r="5477" spans="1:10" customFormat="1" x14ac:dyDescent="0.3">
      <c r="A5477" s="7" t="s">
        <v>11642</v>
      </c>
      <c r="B5477" s="7" t="s">
        <v>11643</v>
      </c>
      <c r="C5477" s="33">
        <v>0</v>
      </c>
      <c r="D5477" s="52">
        <v>83300</v>
      </c>
      <c r="E5477" s="70">
        <v>0</v>
      </c>
      <c r="F5477" s="121">
        <f t="shared" si="268"/>
        <v>124950</v>
      </c>
      <c r="G5477" s="105">
        <f t="shared" si="269"/>
        <v>8330</v>
      </c>
      <c r="H5477" s="105">
        <f t="shared" si="270"/>
        <v>16660</v>
      </c>
      <c r="I5477" s="7" t="s">
        <v>17519</v>
      </c>
      <c r="J5477" s="7" t="s">
        <v>272</v>
      </c>
    </row>
    <row r="5478" spans="1:10" customFormat="1" x14ac:dyDescent="0.3">
      <c r="A5478" s="7" t="s">
        <v>11644</v>
      </c>
      <c r="B5478" s="7" t="s">
        <v>11645</v>
      </c>
      <c r="C5478" s="33">
        <v>114725.52</v>
      </c>
      <c r="D5478" s="52">
        <v>114725.52</v>
      </c>
      <c r="E5478" s="70">
        <v>114725.52</v>
      </c>
      <c r="F5478" s="121">
        <f t="shared" si="268"/>
        <v>172088.28</v>
      </c>
      <c r="G5478" s="105">
        <f t="shared" si="269"/>
        <v>11472.552000000001</v>
      </c>
      <c r="H5478" s="105">
        <f t="shared" si="270"/>
        <v>22945.104000000003</v>
      </c>
      <c r="I5478" s="7" t="s">
        <v>17519</v>
      </c>
      <c r="J5478" s="7" t="s">
        <v>272</v>
      </c>
    </row>
    <row r="5479" spans="1:10" customFormat="1" x14ac:dyDescent="0.3">
      <c r="A5479" s="7" t="s">
        <v>11646</v>
      </c>
      <c r="B5479" s="7" t="s">
        <v>11647</v>
      </c>
      <c r="C5479" s="33">
        <v>49238.63</v>
      </c>
      <c r="D5479" s="52">
        <v>14875</v>
      </c>
      <c r="E5479" s="70">
        <v>42942.34</v>
      </c>
      <c r="F5479" s="121">
        <f t="shared" si="268"/>
        <v>64413.509999999995</v>
      </c>
      <c r="G5479" s="105">
        <f t="shared" si="269"/>
        <v>4294.2339999999995</v>
      </c>
      <c r="H5479" s="105">
        <f t="shared" si="270"/>
        <v>8588.4679999999989</v>
      </c>
      <c r="I5479" s="7" t="s">
        <v>17519</v>
      </c>
      <c r="J5479" s="7" t="s">
        <v>272</v>
      </c>
    </row>
    <row r="5480" spans="1:10" customFormat="1" x14ac:dyDescent="0.3">
      <c r="A5480" s="7" t="s">
        <v>11648</v>
      </c>
      <c r="B5480" s="7" t="s">
        <v>11649</v>
      </c>
      <c r="C5480" s="33">
        <v>0</v>
      </c>
      <c r="D5480" s="52">
        <v>83259.539999999994</v>
      </c>
      <c r="E5480" s="70">
        <v>0</v>
      </c>
      <c r="F5480" s="121">
        <f t="shared" si="268"/>
        <v>124889.31</v>
      </c>
      <c r="G5480" s="105">
        <f t="shared" si="269"/>
        <v>8325.9539999999997</v>
      </c>
      <c r="H5480" s="105">
        <f t="shared" si="270"/>
        <v>16651.907999999999</v>
      </c>
      <c r="I5480" s="7" t="s">
        <v>17519</v>
      </c>
      <c r="J5480" s="7" t="s">
        <v>272</v>
      </c>
    </row>
    <row r="5481" spans="1:10" customFormat="1" x14ac:dyDescent="0.3">
      <c r="A5481" s="7" t="s">
        <v>11650</v>
      </c>
      <c r="B5481" s="7" t="s">
        <v>11651</v>
      </c>
      <c r="C5481" s="33">
        <v>0</v>
      </c>
      <c r="D5481" s="52">
        <v>0</v>
      </c>
      <c r="E5481" s="70">
        <v>0</v>
      </c>
      <c r="F5481" s="121">
        <f t="shared" si="268"/>
        <v>0</v>
      </c>
      <c r="G5481" s="105">
        <f t="shared" si="269"/>
        <v>0</v>
      </c>
      <c r="H5481" s="105">
        <f t="shared" si="270"/>
        <v>0</v>
      </c>
      <c r="I5481" s="7" t="s">
        <v>17519</v>
      </c>
      <c r="J5481" s="7" t="s">
        <v>272</v>
      </c>
    </row>
    <row r="5482" spans="1:10" customFormat="1" x14ac:dyDescent="0.3">
      <c r="A5482" s="7" t="s">
        <v>11652</v>
      </c>
      <c r="B5482" s="7" t="s">
        <v>11653</v>
      </c>
      <c r="C5482" s="33">
        <v>15202.25</v>
      </c>
      <c r="D5482" s="52">
        <v>15202.25</v>
      </c>
      <c r="E5482" s="70">
        <v>15202.25</v>
      </c>
      <c r="F5482" s="121">
        <f t="shared" si="268"/>
        <v>22803.375</v>
      </c>
      <c r="G5482" s="105">
        <f t="shared" si="269"/>
        <v>1520.2250000000001</v>
      </c>
      <c r="H5482" s="105">
        <f t="shared" si="270"/>
        <v>3040.4500000000003</v>
      </c>
      <c r="I5482" s="7" t="s">
        <v>17519</v>
      </c>
      <c r="J5482" s="7" t="s">
        <v>272</v>
      </c>
    </row>
    <row r="5483" spans="1:10" customFormat="1" x14ac:dyDescent="0.3">
      <c r="A5483" s="7" t="s">
        <v>11654</v>
      </c>
      <c r="B5483" s="7" t="s">
        <v>11655</v>
      </c>
      <c r="C5483" s="33">
        <v>0</v>
      </c>
      <c r="D5483" s="52">
        <v>47803.49</v>
      </c>
      <c r="E5483" s="70">
        <v>0</v>
      </c>
      <c r="F5483" s="121">
        <f t="shared" si="268"/>
        <v>71705.235000000001</v>
      </c>
      <c r="G5483" s="105">
        <f t="shared" si="269"/>
        <v>4780.3490000000002</v>
      </c>
      <c r="H5483" s="105">
        <f t="shared" si="270"/>
        <v>9560.6980000000003</v>
      </c>
      <c r="I5483" s="7" t="s">
        <v>17519</v>
      </c>
      <c r="J5483" s="7" t="s">
        <v>272</v>
      </c>
    </row>
    <row r="5484" spans="1:10" customFormat="1" x14ac:dyDescent="0.3">
      <c r="A5484" s="7" t="s">
        <v>11656</v>
      </c>
      <c r="B5484" s="7" t="s">
        <v>11657</v>
      </c>
      <c r="C5484" s="33">
        <v>0</v>
      </c>
      <c r="D5484" s="52">
        <v>70603.89</v>
      </c>
      <c r="E5484" s="70">
        <v>0</v>
      </c>
      <c r="F5484" s="121">
        <f t="shared" si="268"/>
        <v>105905.83499999999</v>
      </c>
      <c r="G5484" s="105">
        <f t="shared" si="269"/>
        <v>7060.3890000000001</v>
      </c>
      <c r="H5484" s="105">
        <f t="shared" si="270"/>
        <v>14120.778</v>
      </c>
      <c r="I5484" s="7" t="s">
        <v>17519</v>
      </c>
      <c r="J5484" s="7" t="s">
        <v>272</v>
      </c>
    </row>
    <row r="5485" spans="1:10" customFormat="1" x14ac:dyDescent="0.3">
      <c r="A5485" s="7" t="s">
        <v>11658</v>
      </c>
      <c r="B5485" s="7" t="s">
        <v>11659</v>
      </c>
      <c r="C5485" s="33">
        <v>0</v>
      </c>
      <c r="D5485" s="52">
        <v>42556.78</v>
      </c>
      <c r="E5485" s="70">
        <v>0</v>
      </c>
      <c r="F5485" s="121">
        <f t="shared" si="268"/>
        <v>63835.17</v>
      </c>
      <c r="G5485" s="105">
        <f t="shared" si="269"/>
        <v>4255.6779999999999</v>
      </c>
      <c r="H5485" s="105">
        <f t="shared" si="270"/>
        <v>8511.3559999999998</v>
      </c>
      <c r="I5485" s="7" t="s">
        <v>17519</v>
      </c>
      <c r="J5485" s="7" t="s">
        <v>272</v>
      </c>
    </row>
    <row r="5486" spans="1:10" customFormat="1" x14ac:dyDescent="0.3">
      <c r="A5486" s="7" t="s">
        <v>11660</v>
      </c>
      <c r="B5486" s="7" t="s">
        <v>11661</v>
      </c>
      <c r="C5486" s="33">
        <v>0</v>
      </c>
      <c r="D5486" s="52">
        <v>40160.120000000003</v>
      </c>
      <c r="E5486" s="70">
        <v>0</v>
      </c>
      <c r="F5486" s="121">
        <f t="shared" si="268"/>
        <v>60240.180000000008</v>
      </c>
      <c r="G5486" s="105">
        <f t="shared" si="269"/>
        <v>4016.0120000000006</v>
      </c>
      <c r="H5486" s="105">
        <f t="shared" si="270"/>
        <v>8032.0240000000013</v>
      </c>
      <c r="I5486" s="7" t="s">
        <v>17519</v>
      </c>
      <c r="J5486" s="7" t="s">
        <v>272</v>
      </c>
    </row>
    <row r="5487" spans="1:10" customFormat="1" x14ac:dyDescent="0.3">
      <c r="A5487" s="7" t="s">
        <v>11662</v>
      </c>
      <c r="B5487" s="7" t="s">
        <v>11663</v>
      </c>
      <c r="C5487" s="33">
        <v>0</v>
      </c>
      <c r="D5487" s="52">
        <v>62668.97</v>
      </c>
      <c r="E5487" s="70">
        <v>0</v>
      </c>
      <c r="F5487" s="121">
        <f t="shared" si="268"/>
        <v>94003.455000000002</v>
      </c>
      <c r="G5487" s="105">
        <f t="shared" si="269"/>
        <v>6266.8970000000008</v>
      </c>
      <c r="H5487" s="105">
        <f t="shared" si="270"/>
        <v>12533.794000000002</v>
      </c>
      <c r="I5487" s="7" t="s">
        <v>17519</v>
      </c>
      <c r="J5487" s="7" t="s">
        <v>272</v>
      </c>
    </row>
    <row r="5488" spans="1:10" customFormat="1" x14ac:dyDescent="0.3">
      <c r="A5488" s="7" t="s">
        <v>11664</v>
      </c>
      <c r="B5488" s="7" t="s">
        <v>11665</v>
      </c>
      <c r="C5488" s="33">
        <v>0</v>
      </c>
      <c r="D5488" s="52">
        <v>74328.59</v>
      </c>
      <c r="E5488" s="70">
        <v>0</v>
      </c>
      <c r="F5488" s="121">
        <f t="shared" si="268"/>
        <v>111492.88499999999</v>
      </c>
      <c r="G5488" s="105">
        <f t="shared" si="269"/>
        <v>7432.8590000000004</v>
      </c>
      <c r="H5488" s="105">
        <f t="shared" si="270"/>
        <v>14865.718000000001</v>
      </c>
      <c r="I5488" s="7" t="s">
        <v>17519</v>
      </c>
      <c r="J5488" s="7" t="s">
        <v>272</v>
      </c>
    </row>
    <row r="5489" spans="1:10" customFormat="1" x14ac:dyDescent="0.3">
      <c r="A5489" s="7" t="s">
        <v>11666</v>
      </c>
      <c r="B5489" s="7" t="s">
        <v>11667</v>
      </c>
      <c r="C5489" s="33">
        <v>0</v>
      </c>
      <c r="D5489" s="52">
        <v>17532.27</v>
      </c>
      <c r="E5489" s="70">
        <v>0</v>
      </c>
      <c r="F5489" s="121">
        <f t="shared" si="268"/>
        <v>26298.404999999999</v>
      </c>
      <c r="G5489" s="105">
        <f t="shared" si="269"/>
        <v>1753.2270000000001</v>
      </c>
      <c r="H5489" s="105">
        <f t="shared" si="270"/>
        <v>3506.4540000000002</v>
      </c>
      <c r="I5489" s="7" t="s">
        <v>17519</v>
      </c>
      <c r="J5489" s="7" t="s">
        <v>272</v>
      </c>
    </row>
    <row r="5490" spans="1:10" customFormat="1" x14ac:dyDescent="0.3">
      <c r="A5490" s="7" t="s">
        <v>11668</v>
      </c>
      <c r="B5490" s="7" t="s">
        <v>11669</v>
      </c>
      <c r="C5490" s="33">
        <v>0</v>
      </c>
      <c r="D5490" s="52">
        <v>92824.76</v>
      </c>
      <c r="E5490" s="70">
        <v>92824.76</v>
      </c>
      <c r="F5490" s="121">
        <f t="shared" si="268"/>
        <v>139237.13999999998</v>
      </c>
      <c r="G5490" s="105">
        <f t="shared" si="269"/>
        <v>9282.4760000000006</v>
      </c>
      <c r="H5490" s="105">
        <f t="shared" si="270"/>
        <v>18564.952000000001</v>
      </c>
      <c r="I5490" s="7" t="s">
        <v>17519</v>
      </c>
      <c r="J5490" s="7" t="s">
        <v>272</v>
      </c>
    </row>
    <row r="5491" spans="1:10" customFormat="1" x14ac:dyDescent="0.3">
      <c r="A5491" s="7" t="s">
        <v>11670</v>
      </c>
      <c r="B5491" s="7" t="s">
        <v>11671</v>
      </c>
      <c r="C5491" s="33">
        <v>0</v>
      </c>
      <c r="D5491" s="52">
        <v>459572.05</v>
      </c>
      <c r="E5491" s="70">
        <v>0</v>
      </c>
      <c r="F5491" s="121">
        <f t="shared" si="268"/>
        <v>689358.07499999995</v>
      </c>
      <c r="G5491" s="105">
        <f t="shared" si="269"/>
        <v>45957.205000000002</v>
      </c>
      <c r="H5491" s="105">
        <f t="shared" si="270"/>
        <v>91914.41</v>
      </c>
      <c r="I5491" s="7" t="s">
        <v>17519</v>
      </c>
      <c r="J5491" s="7" t="s">
        <v>272</v>
      </c>
    </row>
    <row r="5492" spans="1:10" customFormat="1" x14ac:dyDescent="0.3">
      <c r="A5492" s="7" t="s">
        <v>11672</v>
      </c>
      <c r="B5492" s="7" t="s">
        <v>11673</v>
      </c>
      <c r="C5492" s="33">
        <v>0</v>
      </c>
      <c r="D5492" s="52">
        <v>74620.14</v>
      </c>
      <c r="E5492" s="70">
        <v>0</v>
      </c>
      <c r="F5492" s="121">
        <f t="shared" si="268"/>
        <v>111930.20999999999</v>
      </c>
      <c r="G5492" s="105">
        <f t="shared" si="269"/>
        <v>7462.0140000000001</v>
      </c>
      <c r="H5492" s="105">
        <f t="shared" si="270"/>
        <v>14924.028</v>
      </c>
      <c r="I5492" s="7" t="s">
        <v>17519</v>
      </c>
      <c r="J5492" s="7" t="s">
        <v>272</v>
      </c>
    </row>
    <row r="5493" spans="1:10" customFormat="1" x14ac:dyDescent="0.3">
      <c r="A5493" s="7" t="s">
        <v>11674</v>
      </c>
      <c r="B5493" s="7" t="s">
        <v>11675</v>
      </c>
      <c r="C5493" s="33">
        <v>0</v>
      </c>
      <c r="D5493" s="52">
        <v>243030.13</v>
      </c>
      <c r="E5493" s="70">
        <v>0</v>
      </c>
      <c r="F5493" s="121">
        <f t="shared" si="268"/>
        <v>364545.19500000001</v>
      </c>
      <c r="G5493" s="105">
        <f t="shared" si="269"/>
        <v>24303.013000000003</v>
      </c>
      <c r="H5493" s="105">
        <f t="shared" si="270"/>
        <v>48606.026000000005</v>
      </c>
      <c r="I5493" s="7" t="s">
        <v>17519</v>
      </c>
      <c r="J5493" s="7" t="s">
        <v>272</v>
      </c>
    </row>
    <row r="5494" spans="1:10" customFormat="1" x14ac:dyDescent="0.3">
      <c r="A5494" s="7" t="s">
        <v>11676</v>
      </c>
      <c r="B5494" s="7" t="s">
        <v>11677</v>
      </c>
      <c r="C5494" s="33">
        <v>0</v>
      </c>
      <c r="D5494" s="52">
        <v>40732.51</v>
      </c>
      <c r="E5494" s="70">
        <v>0</v>
      </c>
      <c r="F5494" s="121">
        <f t="shared" si="268"/>
        <v>61098.764999999999</v>
      </c>
      <c r="G5494" s="105">
        <f t="shared" si="269"/>
        <v>4073.2510000000002</v>
      </c>
      <c r="H5494" s="105">
        <f t="shared" si="270"/>
        <v>8146.5020000000004</v>
      </c>
      <c r="I5494" s="7" t="s">
        <v>17519</v>
      </c>
      <c r="J5494" s="7" t="s">
        <v>272</v>
      </c>
    </row>
    <row r="5495" spans="1:10" customFormat="1" x14ac:dyDescent="0.3">
      <c r="A5495" s="7" t="s">
        <v>11678</v>
      </c>
      <c r="B5495" s="7" t="s">
        <v>11679</v>
      </c>
      <c r="C5495" s="33">
        <v>0</v>
      </c>
      <c r="D5495" s="52">
        <v>42016.52</v>
      </c>
      <c r="E5495" s="70">
        <v>0</v>
      </c>
      <c r="F5495" s="121">
        <f t="shared" si="268"/>
        <v>63024.78</v>
      </c>
      <c r="G5495" s="105">
        <f t="shared" si="269"/>
        <v>4201.652</v>
      </c>
      <c r="H5495" s="105">
        <f t="shared" si="270"/>
        <v>8403.3040000000001</v>
      </c>
      <c r="I5495" s="7" t="s">
        <v>17519</v>
      </c>
      <c r="J5495" s="7" t="s">
        <v>272</v>
      </c>
    </row>
    <row r="5496" spans="1:10" customFormat="1" x14ac:dyDescent="0.3">
      <c r="A5496" s="7" t="s">
        <v>11680</v>
      </c>
      <c r="B5496" s="7" t="s">
        <v>11681</v>
      </c>
      <c r="C5496" s="33">
        <v>0</v>
      </c>
      <c r="D5496" s="52">
        <v>13990.83</v>
      </c>
      <c r="E5496" s="70">
        <v>0</v>
      </c>
      <c r="F5496" s="121">
        <f t="shared" si="268"/>
        <v>20986.244999999999</v>
      </c>
      <c r="G5496" s="105">
        <f t="shared" si="269"/>
        <v>1399.0830000000001</v>
      </c>
      <c r="H5496" s="105">
        <f t="shared" si="270"/>
        <v>2798.1660000000002</v>
      </c>
      <c r="I5496" s="7" t="s">
        <v>17519</v>
      </c>
      <c r="J5496" s="7" t="s">
        <v>272</v>
      </c>
    </row>
    <row r="5497" spans="1:10" customFormat="1" x14ac:dyDescent="0.3">
      <c r="A5497" s="7" t="s">
        <v>11682</v>
      </c>
      <c r="B5497" s="7" t="s">
        <v>11683</v>
      </c>
      <c r="C5497" s="33">
        <v>0</v>
      </c>
      <c r="D5497" s="52">
        <v>107686.67</v>
      </c>
      <c r="E5497" s="70">
        <v>0</v>
      </c>
      <c r="F5497" s="121">
        <f t="shared" si="268"/>
        <v>161530.005</v>
      </c>
      <c r="G5497" s="105">
        <f t="shared" si="269"/>
        <v>10768.667000000001</v>
      </c>
      <c r="H5497" s="105">
        <f t="shared" si="270"/>
        <v>21537.334000000003</v>
      </c>
      <c r="I5497" s="7" t="s">
        <v>17519</v>
      </c>
      <c r="J5497" s="7" t="s">
        <v>272</v>
      </c>
    </row>
    <row r="5498" spans="1:10" customFormat="1" x14ac:dyDescent="0.3">
      <c r="A5498" s="7" t="s">
        <v>11684</v>
      </c>
      <c r="B5498" s="7" t="s">
        <v>11685</v>
      </c>
      <c r="C5498" s="33">
        <v>156324.35</v>
      </c>
      <c r="D5498" s="52">
        <v>156324.35</v>
      </c>
      <c r="E5498" s="70">
        <v>156324.35</v>
      </c>
      <c r="F5498" s="121">
        <f t="shared" si="268"/>
        <v>234486.52500000002</v>
      </c>
      <c r="G5498" s="105">
        <f t="shared" si="269"/>
        <v>15632.435000000001</v>
      </c>
      <c r="H5498" s="105">
        <f t="shared" si="270"/>
        <v>31264.870000000003</v>
      </c>
      <c r="I5498" s="7" t="s">
        <v>17519</v>
      </c>
      <c r="J5498" s="7" t="s">
        <v>272</v>
      </c>
    </row>
    <row r="5499" spans="1:10" customFormat="1" x14ac:dyDescent="0.3">
      <c r="A5499" s="7" t="s">
        <v>11686</v>
      </c>
      <c r="B5499" s="7" t="s">
        <v>11687</v>
      </c>
      <c r="C5499" s="33">
        <v>0</v>
      </c>
      <c r="D5499" s="52">
        <v>69188.98</v>
      </c>
      <c r="E5499" s="70">
        <v>0</v>
      </c>
      <c r="F5499" s="121">
        <f t="shared" si="268"/>
        <v>103783.47</v>
      </c>
      <c r="G5499" s="105">
        <f t="shared" si="269"/>
        <v>6918.8980000000001</v>
      </c>
      <c r="H5499" s="105">
        <f t="shared" si="270"/>
        <v>13837.796</v>
      </c>
      <c r="I5499" s="7" t="s">
        <v>17519</v>
      </c>
      <c r="J5499" s="7" t="s">
        <v>272</v>
      </c>
    </row>
    <row r="5500" spans="1:10" customFormat="1" x14ac:dyDescent="0.3">
      <c r="A5500" s="7" t="s">
        <v>11688</v>
      </c>
      <c r="B5500" s="7" t="s">
        <v>11689</v>
      </c>
      <c r="C5500" s="33">
        <v>0</v>
      </c>
      <c r="D5500" s="52">
        <v>145903.51999999999</v>
      </c>
      <c r="E5500" s="70">
        <v>0</v>
      </c>
      <c r="F5500" s="121">
        <f t="shared" si="268"/>
        <v>218855.27999999997</v>
      </c>
      <c r="G5500" s="105">
        <f t="shared" si="269"/>
        <v>14590.351999999999</v>
      </c>
      <c r="H5500" s="105">
        <f t="shared" si="270"/>
        <v>29180.703999999998</v>
      </c>
      <c r="I5500" s="7" t="s">
        <v>17519</v>
      </c>
      <c r="J5500" s="7" t="s">
        <v>272</v>
      </c>
    </row>
    <row r="5501" spans="1:10" customFormat="1" x14ac:dyDescent="0.3">
      <c r="A5501" s="7" t="s">
        <v>11690</v>
      </c>
      <c r="B5501" s="7" t="s">
        <v>11691</v>
      </c>
      <c r="C5501" s="33">
        <v>0</v>
      </c>
      <c r="D5501" s="52">
        <v>104157.13</v>
      </c>
      <c r="E5501" s="70">
        <v>0</v>
      </c>
      <c r="F5501" s="121">
        <f t="shared" si="268"/>
        <v>156235.69500000001</v>
      </c>
      <c r="G5501" s="105">
        <f t="shared" si="269"/>
        <v>10415.713000000002</v>
      </c>
      <c r="H5501" s="105">
        <f t="shared" si="270"/>
        <v>20831.426000000003</v>
      </c>
      <c r="I5501" s="7" t="s">
        <v>17519</v>
      </c>
      <c r="J5501" s="7" t="s">
        <v>272</v>
      </c>
    </row>
    <row r="5502" spans="1:10" customFormat="1" x14ac:dyDescent="0.3">
      <c r="A5502" s="7" t="s">
        <v>11692</v>
      </c>
      <c r="B5502" s="7" t="s">
        <v>11693</v>
      </c>
      <c r="C5502" s="33">
        <v>0</v>
      </c>
      <c r="D5502" s="52">
        <v>128468.83</v>
      </c>
      <c r="E5502" s="70">
        <v>0</v>
      </c>
      <c r="F5502" s="121">
        <f t="shared" si="268"/>
        <v>192703.245</v>
      </c>
      <c r="G5502" s="105">
        <f t="shared" si="269"/>
        <v>12846.883000000002</v>
      </c>
      <c r="H5502" s="105">
        <f t="shared" si="270"/>
        <v>25693.766000000003</v>
      </c>
      <c r="I5502" s="7" t="s">
        <v>17519</v>
      </c>
      <c r="J5502" s="7" t="s">
        <v>272</v>
      </c>
    </row>
    <row r="5503" spans="1:10" customFormat="1" x14ac:dyDescent="0.3">
      <c r="A5503" s="7" t="s">
        <v>11694</v>
      </c>
      <c r="B5503" s="7" t="s">
        <v>11695</v>
      </c>
      <c r="C5503" s="33">
        <v>0</v>
      </c>
      <c r="D5503" s="52">
        <v>47997.46</v>
      </c>
      <c r="E5503" s="70">
        <v>0</v>
      </c>
      <c r="F5503" s="121">
        <f t="shared" si="268"/>
        <v>71996.19</v>
      </c>
      <c r="G5503" s="105">
        <f t="shared" si="269"/>
        <v>4799.7460000000001</v>
      </c>
      <c r="H5503" s="105">
        <f t="shared" si="270"/>
        <v>9599.4920000000002</v>
      </c>
      <c r="I5503" s="7" t="s">
        <v>17519</v>
      </c>
      <c r="J5503" s="7" t="s">
        <v>272</v>
      </c>
    </row>
    <row r="5504" spans="1:10" customFormat="1" x14ac:dyDescent="0.3">
      <c r="A5504" s="7" t="s">
        <v>11696</v>
      </c>
      <c r="B5504" s="7" t="s">
        <v>11697</v>
      </c>
      <c r="C5504" s="33">
        <v>0</v>
      </c>
      <c r="D5504" s="52">
        <v>48914.95</v>
      </c>
      <c r="E5504" s="70">
        <v>0</v>
      </c>
      <c r="F5504" s="121">
        <f t="shared" si="268"/>
        <v>73372.424999999988</v>
      </c>
      <c r="G5504" s="105">
        <f t="shared" si="269"/>
        <v>4891.494999999999</v>
      </c>
      <c r="H5504" s="105">
        <f t="shared" si="270"/>
        <v>9782.989999999998</v>
      </c>
      <c r="I5504" s="7" t="s">
        <v>17519</v>
      </c>
      <c r="J5504" s="7" t="s">
        <v>272</v>
      </c>
    </row>
    <row r="5505" spans="1:10" customFormat="1" x14ac:dyDescent="0.3">
      <c r="A5505" s="7" t="s">
        <v>11698</v>
      </c>
      <c r="B5505" s="7" t="s">
        <v>11699</v>
      </c>
      <c r="C5505" s="33">
        <v>0</v>
      </c>
      <c r="D5505" s="52">
        <v>104953.24</v>
      </c>
      <c r="E5505" s="70">
        <v>0</v>
      </c>
      <c r="F5505" s="121">
        <f t="shared" si="268"/>
        <v>157429.86000000002</v>
      </c>
      <c r="G5505" s="105">
        <f t="shared" si="269"/>
        <v>10495.324000000001</v>
      </c>
      <c r="H5505" s="105">
        <f t="shared" si="270"/>
        <v>20990.648000000001</v>
      </c>
      <c r="I5505" s="7" t="s">
        <v>17519</v>
      </c>
      <c r="J5505" s="7" t="s">
        <v>272</v>
      </c>
    </row>
    <row r="5506" spans="1:10" customFormat="1" x14ac:dyDescent="0.3">
      <c r="A5506" s="7" t="s">
        <v>11700</v>
      </c>
      <c r="B5506" s="7" t="s">
        <v>11701</v>
      </c>
      <c r="C5506" s="33">
        <v>0</v>
      </c>
      <c r="D5506" s="52">
        <v>42868.56</v>
      </c>
      <c r="E5506" s="70">
        <v>0</v>
      </c>
      <c r="F5506" s="121">
        <f t="shared" si="268"/>
        <v>64302.84</v>
      </c>
      <c r="G5506" s="105">
        <f t="shared" si="269"/>
        <v>4286.8559999999998</v>
      </c>
      <c r="H5506" s="105">
        <f t="shared" si="270"/>
        <v>8573.7119999999995</v>
      </c>
      <c r="I5506" s="7" t="s">
        <v>17519</v>
      </c>
      <c r="J5506" s="7" t="s">
        <v>272</v>
      </c>
    </row>
    <row r="5507" spans="1:10" customFormat="1" x14ac:dyDescent="0.3">
      <c r="A5507" s="7" t="s">
        <v>11702</v>
      </c>
      <c r="B5507" s="7" t="s">
        <v>11703</v>
      </c>
      <c r="C5507" s="33">
        <v>1309</v>
      </c>
      <c r="D5507" s="52">
        <v>3608.08</v>
      </c>
      <c r="E5507" s="70">
        <v>8391.8799999999992</v>
      </c>
      <c r="F5507" s="121">
        <f t="shared" si="268"/>
        <v>12587.82</v>
      </c>
      <c r="G5507" s="105">
        <f t="shared" si="269"/>
        <v>839.18799999999999</v>
      </c>
      <c r="H5507" s="105">
        <f t="shared" si="270"/>
        <v>1678.376</v>
      </c>
      <c r="I5507" s="7" t="s">
        <v>17519</v>
      </c>
      <c r="J5507" s="7" t="s">
        <v>272</v>
      </c>
    </row>
    <row r="5508" spans="1:10" customFormat="1" x14ac:dyDescent="0.3">
      <c r="A5508" s="7" t="s">
        <v>11704</v>
      </c>
      <c r="B5508" s="7" t="s">
        <v>11705</v>
      </c>
      <c r="C5508" s="33">
        <v>4165</v>
      </c>
      <c r="D5508" s="52">
        <v>4165</v>
      </c>
      <c r="E5508" s="70">
        <v>1785</v>
      </c>
      <c r="F5508" s="121">
        <f t="shared" si="268"/>
        <v>2677.5</v>
      </c>
      <c r="G5508" s="105">
        <f t="shared" si="269"/>
        <v>178.5</v>
      </c>
      <c r="H5508" s="105">
        <f t="shared" si="270"/>
        <v>357</v>
      </c>
      <c r="I5508" s="7" t="s">
        <v>17519</v>
      </c>
      <c r="J5508" s="7" t="s">
        <v>272</v>
      </c>
    </row>
    <row r="5509" spans="1:10" customFormat="1" x14ac:dyDescent="0.3">
      <c r="A5509" s="7" t="s">
        <v>11706</v>
      </c>
      <c r="B5509" s="7" t="s">
        <v>11707</v>
      </c>
      <c r="C5509" s="33">
        <v>0</v>
      </c>
      <c r="D5509" s="52">
        <v>8330</v>
      </c>
      <c r="E5509" s="70">
        <v>0</v>
      </c>
      <c r="F5509" s="121">
        <f t="shared" si="268"/>
        <v>12495</v>
      </c>
      <c r="G5509" s="105">
        <f t="shared" si="269"/>
        <v>833</v>
      </c>
      <c r="H5509" s="105">
        <f t="shared" si="270"/>
        <v>1666</v>
      </c>
      <c r="I5509" s="7" t="s">
        <v>17519</v>
      </c>
      <c r="J5509" s="7" t="s">
        <v>1159</v>
      </c>
    </row>
    <row r="5510" spans="1:10" customFormat="1" x14ac:dyDescent="0.3">
      <c r="A5510" s="7" t="s">
        <v>11708</v>
      </c>
      <c r="B5510" s="7" t="s">
        <v>11709</v>
      </c>
      <c r="C5510" s="33">
        <v>0</v>
      </c>
      <c r="D5510" s="52">
        <v>679899.36</v>
      </c>
      <c r="E5510" s="70">
        <v>0</v>
      </c>
      <c r="F5510" s="121">
        <f t="shared" si="268"/>
        <v>1019849.04</v>
      </c>
      <c r="G5510" s="105">
        <f t="shared" si="269"/>
        <v>67989.936000000002</v>
      </c>
      <c r="H5510" s="105">
        <f t="shared" si="270"/>
        <v>135979.872</v>
      </c>
      <c r="I5510" s="7" t="s">
        <v>17519</v>
      </c>
      <c r="J5510" s="7" t="s">
        <v>272</v>
      </c>
    </row>
    <row r="5511" spans="1:10" customFormat="1" x14ac:dyDescent="0.3">
      <c r="A5511" s="7" t="s">
        <v>11710</v>
      </c>
      <c r="B5511" s="7" t="s">
        <v>11711</v>
      </c>
      <c r="C5511" s="33">
        <v>18380.740000000002</v>
      </c>
      <c r="D5511" s="52">
        <v>18380.740000000002</v>
      </c>
      <c r="E5511" s="70">
        <v>15899.59</v>
      </c>
      <c r="F5511" s="121">
        <f t="shared" si="268"/>
        <v>23849.385000000002</v>
      </c>
      <c r="G5511" s="105">
        <f t="shared" si="269"/>
        <v>1589.9590000000003</v>
      </c>
      <c r="H5511" s="105">
        <f t="shared" si="270"/>
        <v>3179.9180000000006</v>
      </c>
      <c r="I5511" s="7" t="s">
        <v>17520</v>
      </c>
      <c r="J5511" s="7" t="s">
        <v>272</v>
      </c>
    </row>
    <row r="5512" spans="1:10" customFormat="1" x14ac:dyDescent="0.3">
      <c r="A5512" s="7" t="s">
        <v>11712</v>
      </c>
      <c r="B5512" s="7" t="s">
        <v>11713</v>
      </c>
      <c r="C5512" s="33">
        <v>246951</v>
      </c>
      <c r="D5512" s="52">
        <v>246951</v>
      </c>
      <c r="E5512" s="70">
        <v>182649.53</v>
      </c>
      <c r="F5512" s="121">
        <f t="shared" si="268"/>
        <v>273974.29499999998</v>
      </c>
      <c r="G5512" s="105">
        <f t="shared" si="269"/>
        <v>18264.953000000001</v>
      </c>
      <c r="H5512" s="105">
        <f t="shared" si="270"/>
        <v>36529.906000000003</v>
      </c>
      <c r="I5512" s="7" t="s">
        <v>17519</v>
      </c>
      <c r="J5512" s="7" t="s">
        <v>272</v>
      </c>
    </row>
    <row r="5513" spans="1:10" customFormat="1" x14ac:dyDescent="0.3">
      <c r="A5513" s="7" t="s">
        <v>11714</v>
      </c>
      <c r="B5513" s="7" t="s">
        <v>11715</v>
      </c>
      <c r="C5513" s="33">
        <v>0</v>
      </c>
      <c r="D5513" s="52">
        <v>136850</v>
      </c>
      <c r="E5513" s="70">
        <v>0</v>
      </c>
      <c r="F5513" s="121">
        <f t="shared" si="268"/>
        <v>205275</v>
      </c>
      <c r="G5513" s="105">
        <f t="shared" si="269"/>
        <v>13685</v>
      </c>
      <c r="H5513" s="105">
        <f t="shared" si="270"/>
        <v>27370</v>
      </c>
      <c r="I5513" s="7" t="s">
        <v>17519</v>
      </c>
      <c r="J5513" s="7" t="s">
        <v>272</v>
      </c>
    </row>
    <row r="5514" spans="1:10" customFormat="1" x14ac:dyDescent="0.3">
      <c r="A5514" s="7" t="s">
        <v>11716</v>
      </c>
      <c r="B5514" s="7" t="s">
        <v>11717</v>
      </c>
      <c r="C5514" s="33">
        <v>0</v>
      </c>
      <c r="D5514" s="52">
        <v>6875.82</v>
      </c>
      <c r="E5514" s="70">
        <v>0</v>
      </c>
      <c r="F5514" s="121">
        <f t="shared" si="268"/>
        <v>10313.73</v>
      </c>
      <c r="G5514" s="105">
        <f t="shared" si="269"/>
        <v>687.58199999999999</v>
      </c>
      <c r="H5514" s="105">
        <f t="shared" si="270"/>
        <v>1375.164</v>
      </c>
      <c r="I5514" s="7" t="s">
        <v>17519</v>
      </c>
      <c r="J5514" s="7" t="s">
        <v>272</v>
      </c>
    </row>
    <row r="5515" spans="1:10" customFormat="1" x14ac:dyDescent="0.3">
      <c r="A5515" s="7" t="s">
        <v>11718</v>
      </c>
      <c r="B5515" s="7" t="s">
        <v>11719</v>
      </c>
      <c r="C5515" s="33">
        <v>0</v>
      </c>
      <c r="D5515" s="52">
        <v>4245.92</v>
      </c>
      <c r="E5515" s="70">
        <v>0</v>
      </c>
      <c r="F5515" s="121">
        <f t="shared" si="268"/>
        <v>6368.88</v>
      </c>
      <c r="G5515" s="105">
        <f t="shared" si="269"/>
        <v>424.59200000000004</v>
      </c>
      <c r="H5515" s="105">
        <f t="shared" si="270"/>
        <v>849.18400000000008</v>
      </c>
      <c r="I5515" s="7" t="s">
        <v>17519</v>
      </c>
      <c r="J5515" s="7" t="s">
        <v>272</v>
      </c>
    </row>
    <row r="5516" spans="1:10" customFormat="1" x14ac:dyDescent="0.3">
      <c r="A5516" s="7" t="s">
        <v>11720</v>
      </c>
      <c r="B5516" s="7" t="s">
        <v>11721</v>
      </c>
      <c r="C5516" s="33">
        <v>65450</v>
      </c>
      <c r="D5516" s="52">
        <v>65450</v>
      </c>
      <c r="E5516" s="70">
        <v>733765.9</v>
      </c>
      <c r="F5516" s="121">
        <f t="shared" si="268"/>
        <v>1100648.8500000001</v>
      </c>
      <c r="G5516" s="105">
        <f t="shared" si="269"/>
        <v>73376.590000000011</v>
      </c>
      <c r="H5516" s="105">
        <f t="shared" si="270"/>
        <v>146753.18000000002</v>
      </c>
      <c r="I5516" s="7" t="s">
        <v>17519</v>
      </c>
      <c r="J5516" s="7" t="s">
        <v>711</v>
      </c>
    </row>
    <row r="5517" spans="1:10" customFormat="1" x14ac:dyDescent="0.3">
      <c r="A5517" s="7" t="s">
        <v>11722</v>
      </c>
      <c r="B5517" s="7" t="s">
        <v>11723</v>
      </c>
      <c r="C5517" s="66">
        <v>0</v>
      </c>
      <c r="D5517" s="68">
        <v>49980</v>
      </c>
      <c r="E5517" s="70">
        <v>0</v>
      </c>
      <c r="F5517" s="121">
        <f t="shared" si="268"/>
        <v>74970</v>
      </c>
      <c r="G5517" s="105">
        <f t="shared" si="269"/>
        <v>4998</v>
      </c>
      <c r="H5517" s="105">
        <f t="shared" si="270"/>
        <v>9996</v>
      </c>
      <c r="I5517" s="7" t="s">
        <v>17519</v>
      </c>
      <c r="J5517" s="7" t="s">
        <v>272</v>
      </c>
    </row>
    <row r="5518" spans="1:10" customFormat="1" x14ac:dyDescent="0.3">
      <c r="A5518" s="7" t="s">
        <v>11724</v>
      </c>
      <c r="B5518" s="7" t="s">
        <v>11725</v>
      </c>
      <c r="C5518" s="33">
        <v>0</v>
      </c>
      <c r="D5518" s="52">
        <v>226100</v>
      </c>
      <c r="E5518" s="70">
        <v>0</v>
      </c>
      <c r="F5518" s="121">
        <f t="shared" si="268"/>
        <v>339150</v>
      </c>
      <c r="G5518" s="105">
        <f t="shared" si="269"/>
        <v>22610</v>
      </c>
      <c r="H5518" s="105">
        <f t="shared" si="270"/>
        <v>45220</v>
      </c>
      <c r="I5518" s="7" t="s">
        <v>17519</v>
      </c>
      <c r="J5518" s="7" t="s">
        <v>272</v>
      </c>
    </row>
    <row r="5519" spans="1:10" customFormat="1" x14ac:dyDescent="0.3">
      <c r="A5519" s="7" t="s">
        <v>11726</v>
      </c>
      <c r="B5519" s="7" t="s">
        <v>11727</v>
      </c>
      <c r="C5519" s="33">
        <v>0</v>
      </c>
      <c r="D5519" s="52">
        <v>189076.72</v>
      </c>
      <c r="E5519" s="70">
        <v>0</v>
      </c>
      <c r="F5519" s="121">
        <f t="shared" si="268"/>
        <v>283615.08</v>
      </c>
      <c r="G5519" s="105">
        <f t="shared" si="269"/>
        <v>18907.672000000002</v>
      </c>
      <c r="H5519" s="105">
        <f t="shared" si="270"/>
        <v>37815.344000000005</v>
      </c>
      <c r="I5519" s="7" t="s">
        <v>17519</v>
      </c>
      <c r="J5519" s="7" t="s">
        <v>272</v>
      </c>
    </row>
    <row r="5520" spans="1:10" customFormat="1" x14ac:dyDescent="0.3">
      <c r="A5520" s="7" t="s">
        <v>11728</v>
      </c>
      <c r="B5520" s="7" t="s">
        <v>11729</v>
      </c>
      <c r="C5520" s="33">
        <v>0</v>
      </c>
      <c r="D5520" s="52">
        <v>578221</v>
      </c>
      <c r="E5520" s="70">
        <v>578221</v>
      </c>
      <c r="F5520" s="121">
        <f t="shared" si="268"/>
        <v>867331.5</v>
      </c>
      <c r="G5520" s="105">
        <f t="shared" si="269"/>
        <v>57822.100000000006</v>
      </c>
      <c r="H5520" s="105">
        <f t="shared" si="270"/>
        <v>115644.20000000001</v>
      </c>
      <c r="I5520" s="7" t="s">
        <v>17519</v>
      </c>
      <c r="J5520" s="7" t="s">
        <v>272</v>
      </c>
    </row>
    <row r="5521" spans="1:10" customFormat="1" x14ac:dyDescent="0.3">
      <c r="A5521" s="7" t="s">
        <v>11730</v>
      </c>
      <c r="B5521" s="7" t="s">
        <v>11731</v>
      </c>
      <c r="C5521" s="33">
        <v>0</v>
      </c>
      <c r="D5521" s="52">
        <v>565488</v>
      </c>
      <c r="E5521" s="70">
        <v>0</v>
      </c>
      <c r="F5521" s="121">
        <f t="shared" si="268"/>
        <v>848232</v>
      </c>
      <c r="G5521" s="105">
        <f t="shared" si="269"/>
        <v>56548.800000000003</v>
      </c>
      <c r="H5521" s="105">
        <f t="shared" si="270"/>
        <v>113097.60000000001</v>
      </c>
      <c r="I5521" s="7" t="s">
        <v>17519</v>
      </c>
      <c r="J5521" s="7" t="s">
        <v>1159</v>
      </c>
    </row>
    <row r="5522" spans="1:10" customFormat="1" x14ac:dyDescent="0.3">
      <c r="A5522" s="7" t="s">
        <v>11732</v>
      </c>
      <c r="B5522" s="7" t="s">
        <v>11733</v>
      </c>
      <c r="C5522" s="33">
        <v>0</v>
      </c>
      <c r="D5522" s="52">
        <v>25018.560000000001</v>
      </c>
      <c r="E5522" s="70">
        <v>0</v>
      </c>
      <c r="F5522" s="121">
        <f t="shared" si="268"/>
        <v>37527.840000000004</v>
      </c>
      <c r="G5522" s="105">
        <f t="shared" si="269"/>
        <v>2501.8560000000002</v>
      </c>
      <c r="H5522" s="105">
        <f t="shared" si="270"/>
        <v>5003.7120000000004</v>
      </c>
      <c r="I5522" s="7" t="s">
        <v>17519</v>
      </c>
      <c r="J5522" s="7" t="s">
        <v>272</v>
      </c>
    </row>
    <row r="5523" spans="1:10" customFormat="1" x14ac:dyDescent="0.3">
      <c r="A5523" s="7" t="s">
        <v>11734</v>
      </c>
      <c r="B5523" s="7" t="s">
        <v>11735</v>
      </c>
      <c r="C5523" s="33">
        <v>0</v>
      </c>
      <c r="D5523" s="52">
        <v>14161</v>
      </c>
      <c r="E5523" s="70">
        <v>0</v>
      </c>
      <c r="F5523" s="121">
        <f t="shared" si="268"/>
        <v>21241.5</v>
      </c>
      <c r="G5523" s="105">
        <f t="shared" si="269"/>
        <v>1416.1000000000001</v>
      </c>
      <c r="H5523" s="105">
        <f t="shared" si="270"/>
        <v>2832.2000000000003</v>
      </c>
      <c r="I5523" s="7" t="s">
        <v>17519</v>
      </c>
      <c r="J5523" s="7" t="s">
        <v>272</v>
      </c>
    </row>
    <row r="5524" spans="1:10" customFormat="1" x14ac:dyDescent="0.3">
      <c r="A5524" s="7" t="s">
        <v>11736</v>
      </c>
      <c r="B5524" s="7" t="s">
        <v>11737</v>
      </c>
      <c r="C5524" s="33">
        <v>0</v>
      </c>
      <c r="D5524" s="52">
        <v>6510</v>
      </c>
      <c r="E5524" s="70">
        <v>0</v>
      </c>
      <c r="F5524" s="121">
        <f t="shared" si="268"/>
        <v>9765</v>
      </c>
      <c r="G5524" s="105">
        <f t="shared" si="269"/>
        <v>651</v>
      </c>
      <c r="H5524" s="105">
        <f t="shared" si="270"/>
        <v>1302</v>
      </c>
      <c r="I5524" s="7" t="s">
        <v>17519</v>
      </c>
      <c r="J5524" s="7" t="s">
        <v>272</v>
      </c>
    </row>
    <row r="5525" spans="1:10" customFormat="1" x14ac:dyDescent="0.3">
      <c r="A5525" s="7" t="s">
        <v>11738</v>
      </c>
      <c r="B5525" s="7" t="s">
        <v>11739</v>
      </c>
      <c r="C5525" s="33">
        <v>0</v>
      </c>
      <c r="D5525" s="52">
        <v>107100</v>
      </c>
      <c r="E5525" s="70">
        <v>107100</v>
      </c>
      <c r="F5525" s="121">
        <f t="shared" ref="F5525:F5588" si="271">IF(E5525&gt;0,+E5525,IF(D5525&gt;0,+D5525,IF(C5525&gt;0,+C5525,0)))*1.5</f>
        <v>160650</v>
      </c>
      <c r="G5525" s="105">
        <f t="shared" ref="G5525:G5588" si="272">(F5525/1.5)*0.1</f>
        <v>10710</v>
      </c>
      <c r="H5525" s="105">
        <f t="shared" ref="H5525:H5588" si="273">(F5525/1.5)*0.2</f>
        <v>21420</v>
      </c>
      <c r="I5525" s="7" t="s">
        <v>17519</v>
      </c>
      <c r="J5525" s="7" t="s">
        <v>272</v>
      </c>
    </row>
    <row r="5526" spans="1:10" customFormat="1" x14ac:dyDescent="0.3">
      <c r="A5526" s="7" t="s">
        <v>11740</v>
      </c>
      <c r="B5526" s="7" t="s">
        <v>11741</v>
      </c>
      <c r="C5526" s="33">
        <v>0</v>
      </c>
      <c r="D5526" s="52">
        <v>220000</v>
      </c>
      <c r="E5526" s="70">
        <v>0</v>
      </c>
      <c r="F5526" s="121">
        <f t="shared" si="271"/>
        <v>330000</v>
      </c>
      <c r="G5526" s="105">
        <f t="shared" si="272"/>
        <v>22000</v>
      </c>
      <c r="H5526" s="105">
        <f t="shared" si="273"/>
        <v>44000</v>
      </c>
      <c r="I5526" s="7" t="s">
        <v>17519</v>
      </c>
      <c r="J5526" s="7" t="s">
        <v>1433</v>
      </c>
    </row>
    <row r="5527" spans="1:10" customFormat="1" x14ac:dyDescent="0.3">
      <c r="A5527" s="7" t="s">
        <v>11742</v>
      </c>
      <c r="B5527" s="7" t="s">
        <v>11743</v>
      </c>
      <c r="C5527" s="33">
        <v>0</v>
      </c>
      <c r="D5527" s="52">
        <v>25100854.449999999</v>
      </c>
      <c r="E5527" s="70">
        <v>0</v>
      </c>
      <c r="F5527" s="121">
        <f t="shared" si="271"/>
        <v>37651281.674999997</v>
      </c>
      <c r="G5527" s="105">
        <f t="shared" si="272"/>
        <v>2510085.4449999998</v>
      </c>
      <c r="H5527" s="105">
        <f t="shared" si="273"/>
        <v>5020170.8899999997</v>
      </c>
      <c r="I5527" s="7" t="s">
        <v>17519</v>
      </c>
      <c r="J5527" s="7" t="s">
        <v>1433</v>
      </c>
    </row>
    <row r="5528" spans="1:10" customFormat="1" x14ac:dyDescent="0.3">
      <c r="A5528" s="7" t="s">
        <v>11744</v>
      </c>
      <c r="B5528" s="7" t="s">
        <v>11745</v>
      </c>
      <c r="C5528" s="33">
        <v>0</v>
      </c>
      <c r="D5528" s="52">
        <v>59500</v>
      </c>
      <c r="E5528" s="70">
        <v>0</v>
      </c>
      <c r="F5528" s="121">
        <f t="shared" si="271"/>
        <v>89250</v>
      </c>
      <c r="G5528" s="105">
        <f t="shared" si="272"/>
        <v>5950</v>
      </c>
      <c r="H5528" s="105">
        <f t="shared" si="273"/>
        <v>11900</v>
      </c>
      <c r="I5528" s="7" t="s">
        <v>17519</v>
      </c>
      <c r="J5528" s="7" t="s">
        <v>272</v>
      </c>
    </row>
    <row r="5529" spans="1:10" customFormat="1" x14ac:dyDescent="0.3">
      <c r="A5529" s="7" t="s">
        <v>11746</v>
      </c>
      <c r="B5529" s="7" t="s">
        <v>11747</v>
      </c>
      <c r="C5529" s="33">
        <v>43677.760000000002</v>
      </c>
      <c r="D5529" s="52">
        <v>43677.760000000002</v>
      </c>
      <c r="E5529" s="70">
        <v>43677.760000000002</v>
      </c>
      <c r="F5529" s="121">
        <f t="shared" si="271"/>
        <v>65516.639999999999</v>
      </c>
      <c r="G5529" s="105">
        <f t="shared" si="272"/>
        <v>4367.7760000000007</v>
      </c>
      <c r="H5529" s="105">
        <f t="shared" si="273"/>
        <v>8735.5520000000015</v>
      </c>
      <c r="I5529" s="7" t="s">
        <v>17519</v>
      </c>
      <c r="J5529" s="7" t="s">
        <v>1159</v>
      </c>
    </row>
    <row r="5530" spans="1:10" customFormat="1" x14ac:dyDescent="0.3">
      <c r="A5530" s="7" t="s">
        <v>11748</v>
      </c>
      <c r="B5530" s="7" t="s">
        <v>11749</v>
      </c>
      <c r="C5530" s="33">
        <v>0</v>
      </c>
      <c r="D5530" s="52">
        <v>25667</v>
      </c>
      <c r="E5530" s="70">
        <v>0</v>
      </c>
      <c r="F5530" s="121">
        <f t="shared" si="271"/>
        <v>38500.5</v>
      </c>
      <c r="G5530" s="105">
        <f t="shared" si="272"/>
        <v>2566.7000000000003</v>
      </c>
      <c r="H5530" s="105">
        <f t="shared" si="273"/>
        <v>5133.4000000000005</v>
      </c>
      <c r="I5530" s="7" t="s">
        <v>17519</v>
      </c>
      <c r="J5530" s="7" t="s">
        <v>272</v>
      </c>
    </row>
    <row r="5531" spans="1:10" customFormat="1" x14ac:dyDescent="0.3">
      <c r="A5531" s="7" t="s">
        <v>11750</v>
      </c>
      <c r="B5531" s="7" t="s">
        <v>11751</v>
      </c>
      <c r="C5531" s="33">
        <v>0</v>
      </c>
      <c r="D5531" s="52">
        <v>185955.35</v>
      </c>
      <c r="E5531" s="70">
        <v>0</v>
      </c>
      <c r="F5531" s="121">
        <f t="shared" si="271"/>
        <v>278933.02500000002</v>
      </c>
      <c r="G5531" s="105">
        <f t="shared" si="272"/>
        <v>18595.535</v>
      </c>
      <c r="H5531" s="105">
        <f t="shared" si="273"/>
        <v>37191.07</v>
      </c>
      <c r="I5531" s="7" t="s">
        <v>17519</v>
      </c>
      <c r="J5531" s="7" t="s">
        <v>272</v>
      </c>
    </row>
    <row r="5532" spans="1:10" customFormat="1" x14ac:dyDescent="0.3">
      <c r="A5532" s="7" t="s">
        <v>11752</v>
      </c>
      <c r="B5532" s="7" t="s">
        <v>11753</v>
      </c>
      <c r="C5532" s="33">
        <v>0</v>
      </c>
      <c r="D5532" s="52">
        <v>41375.11</v>
      </c>
      <c r="E5532" s="70">
        <v>0</v>
      </c>
      <c r="F5532" s="121">
        <f t="shared" si="271"/>
        <v>62062.665000000001</v>
      </c>
      <c r="G5532" s="105">
        <f t="shared" si="272"/>
        <v>4137.5110000000004</v>
      </c>
      <c r="H5532" s="105">
        <f t="shared" si="273"/>
        <v>8275.0220000000008</v>
      </c>
      <c r="I5532" s="7" t="s">
        <v>17519</v>
      </c>
      <c r="J5532" s="7" t="s">
        <v>272</v>
      </c>
    </row>
    <row r="5533" spans="1:10" customFormat="1" x14ac:dyDescent="0.3">
      <c r="A5533" s="7" t="s">
        <v>11754</v>
      </c>
      <c r="B5533" s="7" t="s">
        <v>11755</v>
      </c>
      <c r="C5533" s="33">
        <v>0</v>
      </c>
      <c r="D5533" s="52">
        <v>72337.72</v>
      </c>
      <c r="E5533" s="70">
        <v>0</v>
      </c>
      <c r="F5533" s="121">
        <f t="shared" si="271"/>
        <v>108506.58</v>
      </c>
      <c r="G5533" s="105">
        <f t="shared" si="272"/>
        <v>7233.7720000000008</v>
      </c>
      <c r="H5533" s="105">
        <f t="shared" si="273"/>
        <v>14467.544000000002</v>
      </c>
      <c r="I5533" s="7" t="s">
        <v>17519</v>
      </c>
      <c r="J5533" s="7" t="s">
        <v>272</v>
      </c>
    </row>
    <row r="5534" spans="1:10" customFormat="1" x14ac:dyDescent="0.3">
      <c r="A5534" s="7" t="s">
        <v>11756</v>
      </c>
      <c r="B5534" s="7" t="s">
        <v>11757</v>
      </c>
      <c r="C5534" s="33">
        <v>0</v>
      </c>
      <c r="D5534" s="52">
        <v>71573.740000000005</v>
      </c>
      <c r="E5534" s="70">
        <v>71573.740000000005</v>
      </c>
      <c r="F5534" s="121">
        <f t="shared" si="271"/>
        <v>107360.61000000002</v>
      </c>
      <c r="G5534" s="105">
        <f t="shared" si="272"/>
        <v>7157.3740000000007</v>
      </c>
      <c r="H5534" s="105">
        <f t="shared" si="273"/>
        <v>14314.748000000001</v>
      </c>
      <c r="I5534" s="7" t="s">
        <v>17519</v>
      </c>
      <c r="J5534" s="7" t="s">
        <v>272</v>
      </c>
    </row>
    <row r="5535" spans="1:10" customFormat="1" x14ac:dyDescent="0.3">
      <c r="A5535" s="7" t="s">
        <v>11758</v>
      </c>
      <c r="B5535" s="7" t="s">
        <v>11759</v>
      </c>
      <c r="C5535" s="33">
        <v>533193.78</v>
      </c>
      <c r="D5535" s="52">
        <v>244431.95</v>
      </c>
      <c r="E5535" s="70">
        <v>244431.95</v>
      </c>
      <c r="F5535" s="121">
        <f t="shared" si="271"/>
        <v>366647.92500000005</v>
      </c>
      <c r="G5535" s="105">
        <f t="shared" si="272"/>
        <v>24443.195000000007</v>
      </c>
      <c r="H5535" s="105">
        <f t="shared" si="273"/>
        <v>48886.390000000014</v>
      </c>
      <c r="I5535" s="7" t="s">
        <v>17519</v>
      </c>
      <c r="J5535" s="7" t="s">
        <v>272</v>
      </c>
    </row>
    <row r="5536" spans="1:10" customFormat="1" x14ac:dyDescent="0.3">
      <c r="A5536" s="7" t="s">
        <v>11760</v>
      </c>
      <c r="B5536" s="7" t="s">
        <v>11761</v>
      </c>
      <c r="C5536" s="33">
        <v>0</v>
      </c>
      <c r="D5536" s="52">
        <v>786179.45</v>
      </c>
      <c r="E5536" s="70">
        <v>786179.45</v>
      </c>
      <c r="F5536" s="121">
        <f t="shared" si="271"/>
        <v>1179269.1749999998</v>
      </c>
      <c r="G5536" s="105">
        <f t="shared" si="272"/>
        <v>78617.944999999992</v>
      </c>
      <c r="H5536" s="105">
        <f t="shared" si="273"/>
        <v>157235.88999999998</v>
      </c>
      <c r="I5536" s="7" t="s">
        <v>17519</v>
      </c>
      <c r="J5536" s="7" t="s">
        <v>272</v>
      </c>
    </row>
    <row r="5537" spans="1:10" customFormat="1" x14ac:dyDescent="0.3">
      <c r="A5537" s="7" t="s">
        <v>11762</v>
      </c>
      <c r="B5537" s="7" t="s">
        <v>11763</v>
      </c>
      <c r="C5537" s="33">
        <v>0</v>
      </c>
      <c r="D5537" s="52">
        <v>17694.11</v>
      </c>
      <c r="E5537" s="70">
        <v>0</v>
      </c>
      <c r="F5537" s="121">
        <f t="shared" si="271"/>
        <v>26541.165000000001</v>
      </c>
      <c r="G5537" s="105">
        <f t="shared" si="272"/>
        <v>1769.4110000000001</v>
      </c>
      <c r="H5537" s="105">
        <f t="shared" si="273"/>
        <v>3538.8220000000001</v>
      </c>
      <c r="I5537" s="7" t="s">
        <v>17519</v>
      </c>
      <c r="J5537" s="7" t="s">
        <v>272</v>
      </c>
    </row>
    <row r="5538" spans="1:10" customFormat="1" x14ac:dyDescent="0.3">
      <c r="A5538" s="7" t="s">
        <v>11764</v>
      </c>
      <c r="B5538" s="7" t="s">
        <v>11765</v>
      </c>
      <c r="C5538" s="33">
        <v>0</v>
      </c>
      <c r="D5538" s="52">
        <v>203610.19</v>
      </c>
      <c r="E5538" s="70">
        <v>0</v>
      </c>
      <c r="F5538" s="121">
        <f t="shared" si="271"/>
        <v>305415.28500000003</v>
      </c>
      <c r="G5538" s="105">
        <f t="shared" si="272"/>
        <v>20361.019000000004</v>
      </c>
      <c r="H5538" s="105">
        <f t="shared" si="273"/>
        <v>40722.038000000008</v>
      </c>
      <c r="I5538" s="7" t="s">
        <v>17519</v>
      </c>
      <c r="J5538" s="7" t="s">
        <v>272</v>
      </c>
    </row>
    <row r="5539" spans="1:10" customFormat="1" x14ac:dyDescent="0.3">
      <c r="A5539" s="7" t="s">
        <v>11766</v>
      </c>
      <c r="B5539" s="7" t="s">
        <v>11767</v>
      </c>
      <c r="C5539" s="33">
        <v>0</v>
      </c>
      <c r="D5539" s="52">
        <v>121795.31</v>
      </c>
      <c r="E5539" s="70">
        <v>0</v>
      </c>
      <c r="F5539" s="121">
        <f t="shared" si="271"/>
        <v>182692.965</v>
      </c>
      <c r="G5539" s="105">
        <f t="shared" si="272"/>
        <v>12179.531000000001</v>
      </c>
      <c r="H5539" s="105">
        <f t="shared" si="273"/>
        <v>24359.062000000002</v>
      </c>
      <c r="I5539" s="7" t="s">
        <v>17519</v>
      </c>
      <c r="J5539" s="7" t="s">
        <v>272</v>
      </c>
    </row>
    <row r="5540" spans="1:10" customFormat="1" x14ac:dyDescent="0.3">
      <c r="A5540" s="7" t="s">
        <v>11768</v>
      </c>
      <c r="B5540" s="7" t="s">
        <v>11769</v>
      </c>
      <c r="C5540" s="33">
        <v>0</v>
      </c>
      <c r="D5540" s="52">
        <v>233111.48</v>
      </c>
      <c r="E5540" s="70">
        <v>0</v>
      </c>
      <c r="F5540" s="121">
        <f t="shared" si="271"/>
        <v>349667.22000000003</v>
      </c>
      <c r="G5540" s="105">
        <f t="shared" si="272"/>
        <v>23311.148000000001</v>
      </c>
      <c r="H5540" s="105">
        <f t="shared" si="273"/>
        <v>46622.296000000002</v>
      </c>
      <c r="I5540" s="7" t="s">
        <v>17519</v>
      </c>
      <c r="J5540" s="7" t="s">
        <v>272</v>
      </c>
    </row>
    <row r="5541" spans="1:10" customFormat="1" x14ac:dyDescent="0.3">
      <c r="A5541" s="7" t="s">
        <v>11770</v>
      </c>
      <c r="B5541" s="7" t="s">
        <v>11771</v>
      </c>
      <c r="C5541" s="33">
        <v>0</v>
      </c>
      <c r="D5541" s="52">
        <v>108060.33</v>
      </c>
      <c r="E5541" s="70">
        <v>0</v>
      </c>
      <c r="F5541" s="121">
        <f t="shared" si="271"/>
        <v>162090.495</v>
      </c>
      <c r="G5541" s="105">
        <f t="shared" si="272"/>
        <v>10806.033000000001</v>
      </c>
      <c r="H5541" s="105">
        <f t="shared" si="273"/>
        <v>21612.066000000003</v>
      </c>
      <c r="I5541" s="7" t="s">
        <v>17519</v>
      </c>
      <c r="J5541" s="7" t="s">
        <v>272</v>
      </c>
    </row>
    <row r="5542" spans="1:10" customFormat="1" x14ac:dyDescent="0.3">
      <c r="A5542" s="7" t="s">
        <v>11772</v>
      </c>
      <c r="B5542" s="7" t="s">
        <v>11773</v>
      </c>
      <c r="C5542" s="33">
        <v>0</v>
      </c>
      <c r="D5542" s="52">
        <v>203610.19</v>
      </c>
      <c r="E5542" s="70">
        <v>0</v>
      </c>
      <c r="F5542" s="121">
        <f t="shared" si="271"/>
        <v>305415.28500000003</v>
      </c>
      <c r="G5542" s="105">
        <f t="shared" si="272"/>
        <v>20361.019000000004</v>
      </c>
      <c r="H5542" s="105">
        <f t="shared" si="273"/>
        <v>40722.038000000008</v>
      </c>
      <c r="I5542" s="7" t="s">
        <v>17519</v>
      </c>
      <c r="J5542" s="7" t="s">
        <v>272</v>
      </c>
    </row>
    <row r="5543" spans="1:10" customFormat="1" x14ac:dyDescent="0.3">
      <c r="A5543" s="7" t="s">
        <v>11774</v>
      </c>
      <c r="B5543" s="7" t="s">
        <v>11775</v>
      </c>
      <c r="C5543" s="33">
        <v>0</v>
      </c>
      <c r="D5543" s="52">
        <v>121264.57</v>
      </c>
      <c r="E5543" s="70">
        <v>0</v>
      </c>
      <c r="F5543" s="121">
        <f t="shared" si="271"/>
        <v>181896.85500000001</v>
      </c>
      <c r="G5543" s="105">
        <f t="shared" si="272"/>
        <v>12126.457000000002</v>
      </c>
      <c r="H5543" s="105">
        <f t="shared" si="273"/>
        <v>24252.914000000004</v>
      </c>
      <c r="I5543" s="7" t="s">
        <v>17519</v>
      </c>
      <c r="J5543" s="7" t="s">
        <v>272</v>
      </c>
    </row>
    <row r="5544" spans="1:10" customFormat="1" x14ac:dyDescent="0.3">
      <c r="A5544" s="7" t="s">
        <v>11776</v>
      </c>
      <c r="B5544" s="7" t="s">
        <v>11777</v>
      </c>
      <c r="C5544" s="33">
        <v>0</v>
      </c>
      <c r="D5544" s="52">
        <v>233111.48</v>
      </c>
      <c r="E5544" s="70">
        <v>0</v>
      </c>
      <c r="F5544" s="121">
        <f t="shared" si="271"/>
        <v>349667.22000000003</v>
      </c>
      <c r="G5544" s="105">
        <f t="shared" si="272"/>
        <v>23311.148000000001</v>
      </c>
      <c r="H5544" s="105">
        <f t="shared" si="273"/>
        <v>46622.296000000002</v>
      </c>
      <c r="I5544" s="7" t="s">
        <v>17519</v>
      </c>
      <c r="J5544" s="7" t="s">
        <v>272</v>
      </c>
    </row>
    <row r="5545" spans="1:10" customFormat="1" x14ac:dyDescent="0.3">
      <c r="A5545" s="7" t="s">
        <v>11778</v>
      </c>
      <c r="B5545" s="7" t="s">
        <v>11779</v>
      </c>
      <c r="C5545" s="33">
        <v>0</v>
      </c>
      <c r="D5545" s="52">
        <v>341037.34</v>
      </c>
      <c r="E5545" s="70">
        <v>0</v>
      </c>
      <c r="F5545" s="121">
        <f t="shared" si="271"/>
        <v>511556.01</v>
      </c>
      <c r="G5545" s="105">
        <f t="shared" si="272"/>
        <v>34103.734000000004</v>
      </c>
      <c r="H5545" s="105">
        <f t="shared" si="273"/>
        <v>68207.468000000008</v>
      </c>
      <c r="I5545" s="7" t="s">
        <v>17519</v>
      </c>
      <c r="J5545" s="7" t="s">
        <v>272</v>
      </c>
    </row>
    <row r="5546" spans="1:10" customFormat="1" x14ac:dyDescent="0.3">
      <c r="A5546" s="7" t="s">
        <v>11780</v>
      </c>
      <c r="B5546" s="7" t="s">
        <v>11781</v>
      </c>
      <c r="C5546" s="33">
        <v>0</v>
      </c>
      <c r="D5546" s="52">
        <v>15374.8</v>
      </c>
      <c r="E5546" s="70">
        <v>0</v>
      </c>
      <c r="F5546" s="121">
        <f t="shared" si="271"/>
        <v>23062.199999999997</v>
      </c>
      <c r="G5546" s="105">
        <f t="shared" si="272"/>
        <v>1537.4799999999998</v>
      </c>
      <c r="H5546" s="105">
        <f t="shared" si="273"/>
        <v>3074.9599999999996</v>
      </c>
      <c r="I5546" s="7" t="s">
        <v>17519</v>
      </c>
      <c r="J5546" s="7" t="s">
        <v>272</v>
      </c>
    </row>
    <row r="5547" spans="1:10" customFormat="1" x14ac:dyDescent="0.3">
      <c r="A5547" s="7" t="s">
        <v>11782</v>
      </c>
      <c r="B5547" s="7" t="s">
        <v>11783</v>
      </c>
      <c r="C5547" s="33">
        <v>0</v>
      </c>
      <c r="D5547" s="52">
        <v>23882.11</v>
      </c>
      <c r="E5547" s="70">
        <v>0</v>
      </c>
      <c r="F5547" s="121">
        <f t="shared" si="271"/>
        <v>35823.165000000001</v>
      </c>
      <c r="G5547" s="105">
        <f t="shared" si="272"/>
        <v>2388.2110000000002</v>
      </c>
      <c r="H5547" s="105">
        <f t="shared" si="273"/>
        <v>4776.4220000000005</v>
      </c>
      <c r="I5547" s="7" t="s">
        <v>17519</v>
      </c>
      <c r="J5547" s="7" t="s">
        <v>272</v>
      </c>
    </row>
    <row r="5548" spans="1:10" customFormat="1" x14ac:dyDescent="0.3">
      <c r="A5548" s="7" t="s">
        <v>11784</v>
      </c>
      <c r="B5548" s="7" t="s">
        <v>11785</v>
      </c>
      <c r="C5548" s="33">
        <v>0</v>
      </c>
      <c r="D5548" s="52">
        <v>19411.28</v>
      </c>
      <c r="E5548" s="70">
        <v>0</v>
      </c>
      <c r="F5548" s="121">
        <f t="shared" si="271"/>
        <v>29116.92</v>
      </c>
      <c r="G5548" s="105">
        <f t="shared" si="272"/>
        <v>1941.1279999999999</v>
      </c>
      <c r="H5548" s="105">
        <f t="shared" si="273"/>
        <v>3882.2559999999999</v>
      </c>
      <c r="I5548" s="7" t="s">
        <v>17519</v>
      </c>
      <c r="J5548" s="7" t="s">
        <v>272</v>
      </c>
    </row>
    <row r="5549" spans="1:10" customFormat="1" x14ac:dyDescent="0.3">
      <c r="A5549" s="7" t="s">
        <v>11786</v>
      </c>
      <c r="B5549" s="7" t="s">
        <v>11787</v>
      </c>
      <c r="C5549" s="33">
        <v>0</v>
      </c>
      <c r="D5549" s="52">
        <v>22042.37</v>
      </c>
      <c r="E5549" s="70">
        <v>0</v>
      </c>
      <c r="F5549" s="121">
        <f t="shared" si="271"/>
        <v>33063.555</v>
      </c>
      <c r="G5549" s="105">
        <f t="shared" si="272"/>
        <v>2204.2370000000001</v>
      </c>
      <c r="H5549" s="105">
        <f t="shared" si="273"/>
        <v>4408.4740000000002</v>
      </c>
      <c r="I5549" s="7" t="s">
        <v>17519</v>
      </c>
      <c r="J5549" s="7" t="s">
        <v>272</v>
      </c>
    </row>
    <row r="5550" spans="1:10" customFormat="1" x14ac:dyDescent="0.3">
      <c r="A5550" s="7" t="s">
        <v>11788</v>
      </c>
      <c r="B5550" s="7" t="s">
        <v>11789</v>
      </c>
      <c r="C5550" s="33">
        <v>0</v>
      </c>
      <c r="D5550" s="52">
        <v>42880.46</v>
      </c>
      <c r="E5550" s="70">
        <v>0</v>
      </c>
      <c r="F5550" s="121">
        <f t="shared" si="271"/>
        <v>64320.69</v>
      </c>
      <c r="G5550" s="105">
        <f t="shared" si="272"/>
        <v>4288.0460000000003</v>
      </c>
      <c r="H5550" s="105">
        <f t="shared" si="273"/>
        <v>8576.0920000000006</v>
      </c>
      <c r="I5550" s="7" t="s">
        <v>17519</v>
      </c>
      <c r="J5550" s="7" t="s">
        <v>272</v>
      </c>
    </row>
    <row r="5551" spans="1:10" customFormat="1" x14ac:dyDescent="0.3">
      <c r="A5551" s="7" t="s">
        <v>11790</v>
      </c>
      <c r="B5551" s="7" t="s">
        <v>11791</v>
      </c>
      <c r="C5551" s="33">
        <v>0</v>
      </c>
      <c r="D5551" s="52">
        <v>31385.06</v>
      </c>
      <c r="E5551" s="70">
        <v>0</v>
      </c>
      <c r="F5551" s="121">
        <f t="shared" si="271"/>
        <v>47077.590000000004</v>
      </c>
      <c r="G5551" s="105">
        <f t="shared" si="272"/>
        <v>3138.5060000000003</v>
      </c>
      <c r="H5551" s="105">
        <f t="shared" si="273"/>
        <v>6277.0120000000006</v>
      </c>
      <c r="I5551" s="7" t="s">
        <v>17519</v>
      </c>
      <c r="J5551" s="7" t="s">
        <v>272</v>
      </c>
    </row>
    <row r="5552" spans="1:10" customFormat="1" x14ac:dyDescent="0.3">
      <c r="A5552" s="7" t="s">
        <v>11792</v>
      </c>
      <c r="B5552" s="7" t="s">
        <v>11793</v>
      </c>
      <c r="C5552" s="33">
        <v>0</v>
      </c>
      <c r="D5552" s="52">
        <v>67477.759999999995</v>
      </c>
      <c r="E5552" s="70">
        <v>3650</v>
      </c>
      <c r="F5552" s="121">
        <f t="shared" si="271"/>
        <v>5475</v>
      </c>
      <c r="G5552" s="105">
        <f t="shared" si="272"/>
        <v>365</v>
      </c>
      <c r="H5552" s="105">
        <f t="shared" si="273"/>
        <v>730</v>
      </c>
      <c r="I5552" s="7" t="s">
        <v>17519</v>
      </c>
      <c r="J5552" s="7" t="s">
        <v>272</v>
      </c>
    </row>
    <row r="5553" spans="1:10" customFormat="1" x14ac:dyDescent="0.3">
      <c r="A5553" s="7" t="s">
        <v>11794</v>
      </c>
      <c r="B5553" s="7" t="s">
        <v>11795</v>
      </c>
      <c r="C5553" s="33">
        <v>0</v>
      </c>
      <c r="D5553" s="52">
        <v>74449.97</v>
      </c>
      <c r="E5553" s="70">
        <v>0</v>
      </c>
      <c r="F5553" s="121">
        <f t="shared" si="271"/>
        <v>111674.955</v>
      </c>
      <c r="G5553" s="105">
        <f t="shared" si="272"/>
        <v>7444.9970000000003</v>
      </c>
      <c r="H5553" s="105">
        <f t="shared" si="273"/>
        <v>14889.994000000001</v>
      </c>
      <c r="I5553" s="7" t="s">
        <v>17519</v>
      </c>
      <c r="J5553" s="7" t="s">
        <v>272</v>
      </c>
    </row>
    <row r="5554" spans="1:10" customFormat="1" x14ac:dyDescent="0.3">
      <c r="A5554" s="7" t="s">
        <v>11796</v>
      </c>
      <c r="B5554" s="7" t="s">
        <v>11797</v>
      </c>
      <c r="C5554" s="33">
        <v>0</v>
      </c>
      <c r="D5554" s="52">
        <v>185168.76</v>
      </c>
      <c r="E5554" s="70">
        <v>0</v>
      </c>
      <c r="F5554" s="121">
        <f t="shared" si="271"/>
        <v>277753.14</v>
      </c>
      <c r="G5554" s="105">
        <f t="shared" si="272"/>
        <v>18516.876</v>
      </c>
      <c r="H5554" s="105">
        <f t="shared" si="273"/>
        <v>37033.752</v>
      </c>
      <c r="I5554" s="7" t="s">
        <v>17519</v>
      </c>
      <c r="J5554" s="7" t="s">
        <v>272</v>
      </c>
    </row>
    <row r="5555" spans="1:10" customFormat="1" x14ac:dyDescent="0.3">
      <c r="A5555" s="7" t="s">
        <v>11798</v>
      </c>
      <c r="B5555" s="7" t="s">
        <v>11799</v>
      </c>
      <c r="C5555" s="33">
        <v>0</v>
      </c>
      <c r="D5555" s="52">
        <v>23057.439999999999</v>
      </c>
      <c r="E5555" s="70">
        <v>0</v>
      </c>
      <c r="F5555" s="121">
        <f t="shared" si="271"/>
        <v>34586.159999999996</v>
      </c>
      <c r="G5555" s="105">
        <f t="shared" si="272"/>
        <v>2305.7440000000001</v>
      </c>
      <c r="H5555" s="105">
        <f t="shared" si="273"/>
        <v>4611.4880000000003</v>
      </c>
      <c r="I5555" s="7" t="s">
        <v>17519</v>
      </c>
      <c r="J5555" s="7" t="s">
        <v>272</v>
      </c>
    </row>
    <row r="5556" spans="1:10" customFormat="1" x14ac:dyDescent="0.3">
      <c r="A5556" s="7" t="s">
        <v>11800</v>
      </c>
      <c r="B5556" s="7" t="s">
        <v>11801</v>
      </c>
      <c r="C5556" s="33">
        <v>0</v>
      </c>
      <c r="D5556" s="52">
        <v>20414.45</v>
      </c>
      <c r="E5556" s="70">
        <v>0</v>
      </c>
      <c r="F5556" s="121">
        <f t="shared" si="271"/>
        <v>30621.675000000003</v>
      </c>
      <c r="G5556" s="105">
        <f t="shared" si="272"/>
        <v>2041.4450000000002</v>
      </c>
      <c r="H5556" s="105">
        <f t="shared" si="273"/>
        <v>4082.8900000000003</v>
      </c>
      <c r="I5556" s="7" t="s">
        <v>17519</v>
      </c>
      <c r="J5556" s="7" t="s">
        <v>272</v>
      </c>
    </row>
    <row r="5557" spans="1:10" customFormat="1" x14ac:dyDescent="0.3">
      <c r="A5557" s="7" t="s">
        <v>11802</v>
      </c>
      <c r="B5557" s="7" t="s">
        <v>11803</v>
      </c>
      <c r="C5557" s="33">
        <v>0</v>
      </c>
      <c r="D5557" s="52">
        <v>20414.45</v>
      </c>
      <c r="E5557" s="70">
        <v>0</v>
      </c>
      <c r="F5557" s="121">
        <f t="shared" si="271"/>
        <v>30621.675000000003</v>
      </c>
      <c r="G5557" s="105">
        <f t="shared" si="272"/>
        <v>2041.4450000000002</v>
      </c>
      <c r="H5557" s="105">
        <f t="shared" si="273"/>
        <v>4082.8900000000003</v>
      </c>
      <c r="I5557" s="7" t="s">
        <v>17519</v>
      </c>
      <c r="J5557" s="7" t="s">
        <v>272</v>
      </c>
    </row>
    <row r="5558" spans="1:10" customFormat="1" x14ac:dyDescent="0.3">
      <c r="A5558" s="7" t="s">
        <v>11804</v>
      </c>
      <c r="B5558" s="7" t="s">
        <v>11805</v>
      </c>
      <c r="C5558" s="33">
        <v>0</v>
      </c>
      <c r="D5558" s="52">
        <v>73675.28</v>
      </c>
      <c r="E5558" s="70">
        <v>0</v>
      </c>
      <c r="F5558" s="121">
        <f t="shared" si="271"/>
        <v>110512.92</v>
      </c>
      <c r="G5558" s="105">
        <f t="shared" si="272"/>
        <v>7367.5280000000002</v>
      </c>
      <c r="H5558" s="105">
        <f t="shared" si="273"/>
        <v>14735.056</v>
      </c>
      <c r="I5558" s="7" t="s">
        <v>17519</v>
      </c>
      <c r="J5558" s="7" t="s">
        <v>272</v>
      </c>
    </row>
    <row r="5559" spans="1:10" customFormat="1" x14ac:dyDescent="0.3">
      <c r="A5559" s="7" t="s">
        <v>11806</v>
      </c>
      <c r="B5559" s="7" t="s">
        <v>11807</v>
      </c>
      <c r="C5559" s="33">
        <v>0</v>
      </c>
      <c r="D5559" s="52">
        <v>41798.75</v>
      </c>
      <c r="E5559" s="70">
        <v>0</v>
      </c>
      <c r="F5559" s="121">
        <f t="shared" si="271"/>
        <v>62698.125</v>
      </c>
      <c r="G5559" s="105">
        <f t="shared" si="272"/>
        <v>4179.875</v>
      </c>
      <c r="H5559" s="105">
        <f t="shared" si="273"/>
        <v>8359.75</v>
      </c>
      <c r="I5559" s="7" t="s">
        <v>17519</v>
      </c>
      <c r="J5559" s="7" t="s">
        <v>272</v>
      </c>
    </row>
    <row r="5560" spans="1:10" customFormat="1" x14ac:dyDescent="0.3">
      <c r="A5560" s="7" t="s">
        <v>11808</v>
      </c>
      <c r="B5560" s="7" t="s">
        <v>11809</v>
      </c>
      <c r="C5560" s="33">
        <v>0</v>
      </c>
      <c r="D5560" s="52">
        <v>49269.57</v>
      </c>
      <c r="E5560" s="70">
        <v>0</v>
      </c>
      <c r="F5560" s="121">
        <f t="shared" si="271"/>
        <v>73904.354999999996</v>
      </c>
      <c r="G5560" s="105">
        <f t="shared" si="272"/>
        <v>4926.9570000000003</v>
      </c>
      <c r="H5560" s="105">
        <f t="shared" si="273"/>
        <v>9853.9140000000007</v>
      </c>
      <c r="I5560" s="7" t="s">
        <v>17519</v>
      </c>
      <c r="J5560" s="7" t="s">
        <v>272</v>
      </c>
    </row>
    <row r="5561" spans="1:10" customFormat="1" x14ac:dyDescent="0.3">
      <c r="A5561" s="7" t="s">
        <v>11810</v>
      </c>
      <c r="B5561" s="7" t="s">
        <v>11811</v>
      </c>
      <c r="C5561" s="33">
        <v>0</v>
      </c>
      <c r="D5561" s="52">
        <v>19411.28</v>
      </c>
      <c r="E5561" s="70">
        <v>0</v>
      </c>
      <c r="F5561" s="121">
        <f t="shared" si="271"/>
        <v>29116.92</v>
      </c>
      <c r="G5561" s="105">
        <f t="shared" si="272"/>
        <v>1941.1279999999999</v>
      </c>
      <c r="H5561" s="105">
        <f t="shared" si="273"/>
        <v>3882.2559999999999</v>
      </c>
      <c r="I5561" s="7" t="s">
        <v>17519</v>
      </c>
      <c r="J5561" s="7" t="s">
        <v>272</v>
      </c>
    </row>
    <row r="5562" spans="1:10" customFormat="1" x14ac:dyDescent="0.3">
      <c r="A5562" s="7" t="s">
        <v>11812</v>
      </c>
      <c r="B5562" s="7" t="s">
        <v>11813</v>
      </c>
      <c r="C5562" s="33">
        <v>0</v>
      </c>
      <c r="D5562" s="52">
        <v>34953.870000000003</v>
      </c>
      <c r="E5562" s="70">
        <v>0</v>
      </c>
      <c r="F5562" s="121">
        <f t="shared" si="271"/>
        <v>52430.805000000008</v>
      </c>
      <c r="G5562" s="105">
        <f t="shared" si="272"/>
        <v>3495.3870000000006</v>
      </c>
      <c r="H5562" s="105">
        <f t="shared" si="273"/>
        <v>6990.7740000000013</v>
      </c>
      <c r="I5562" s="7" t="s">
        <v>17519</v>
      </c>
      <c r="J5562" s="7" t="s">
        <v>272</v>
      </c>
    </row>
    <row r="5563" spans="1:10" customFormat="1" x14ac:dyDescent="0.3">
      <c r="A5563" s="7" t="s">
        <v>11814</v>
      </c>
      <c r="B5563" s="7" t="s">
        <v>11815</v>
      </c>
      <c r="C5563" s="33">
        <v>0</v>
      </c>
      <c r="D5563" s="52">
        <v>48879.25</v>
      </c>
      <c r="E5563" s="70">
        <v>0</v>
      </c>
      <c r="F5563" s="121">
        <f t="shared" si="271"/>
        <v>73318.875</v>
      </c>
      <c r="G5563" s="105">
        <f t="shared" si="272"/>
        <v>4887.9250000000002</v>
      </c>
      <c r="H5563" s="105">
        <f t="shared" si="273"/>
        <v>9775.85</v>
      </c>
      <c r="I5563" s="7" t="s">
        <v>17519</v>
      </c>
      <c r="J5563" s="7" t="s">
        <v>272</v>
      </c>
    </row>
    <row r="5564" spans="1:10" customFormat="1" x14ac:dyDescent="0.3">
      <c r="A5564" s="7" t="s">
        <v>11816</v>
      </c>
      <c r="B5564" s="7" t="s">
        <v>11817</v>
      </c>
      <c r="C5564" s="33">
        <v>0</v>
      </c>
      <c r="D5564" s="52">
        <v>21272.44</v>
      </c>
      <c r="E5564" s="70">
        <v>0</v>
      </c>
      <c r="F5564" s="121">
        <f t="shared" si="271"/>
        <v>31908.659999999996</v>
      </c>
      <c r="G5564" s="105">
        <f t="shared" si="272"/>
        <v>2127.2440000000001</v>
      </c>
      <c r="H5564" s="105">
        <f t="shared" si="273"/>
        <v>4254.4880000000003</v>
      </c>
      <c r="I5564" s="7" t="s">
        <v>17519</v>
      </c>
      <c r="J5564" s="7" t="s">
        <v>272</v>
      </c>
    </row>
    <row r="5565" spans="1:10" customFormat="1" x14ac:dyDescent="0.3">
      <c r="A5565" s="7" t="s">
        <v>11818</v>
      </c>
      <c r="B5565" s="7" t="s">
        <v>11819</v>
      </c>
      <c r="C5565" s="33">
        <v>0</v>
      </c>
      <c r="D5565" s="52">
        <v>17170.509999999998</v>
      </c>
      <c r="E5565" s="70">
        <v>38720.22</v>
      </c>
      <c r="F5565" s="121">
        <f t="shared" si="271"/>
        <v>58080.33</v>
      </c>
      <c r="G5565" s="105">
        <f t="shared" si="272"/>
        <v>3872.0220000000004</v>
      </c>
      <c r="H5565" s="105">
        <f t="shared" si="273"/>
        <v>7744.0440000000008</v>
      </c>
      <c r="I5565" s="7" t="s">
        <v>17519</v>
      </c>
      <c r="J5565" s="7" t="s">
        <v>272</v>
      </c>
    </row>
    <row r="5566" spans="1:10" customFormat="1" x14ac:dyDescent="0.3">
      <c r="A5566" s="7" t="s">
        <v>11820</v>
      </c>
      <c r="B5566" s="7" t="s">
        <v>11821</v>
      </c>
      <c r="C5566" s="33">
        <v>0</v>
      </c>
      <c r="D5566" s="52">
        <v>36291.43</v>
      </c>
      <c r="E5566" s="70">
        <v>0</v>
      </c>
      <c r="F5566" s="121">
        <f t="shared" si="271"/>
        <v>54437.145000000004</v>
      </c>
      <c r="G5566" s="105">
        <f t="shared" si="272"/>
        <v>3629.143</v>
      </c>
      <c r="H5566" s="105">
        <f t="shared" si="273"/>
        <v>7258.2860000000001</v>
      </c>
      <c r="I5566" s="7" t="s">
        <v>17519</v>
      </c>
      <c r="J5566" s="7" t="s">
        <v>272</v>
      </c>
    </row>
    <row r="5567" spans="1:10" customFormat="1" x14ac:dyDescent="0.3">
      <c r="A5567" s="7" t="s">
        <v>11822</v>
      </c>
      <c r="B5567" s="7" t="s">
        <v>11823</v>
      </c>
      <c r="C5567" s="66">
        <v>0</v>
      </c>
      <c r="D5567" s="68">
        <v>33637.730000000003</v>
      </c>
      <c r="E5567" s="70">
        <v>0</v>
      </c>
      <c r="F5567" s="121">
        <f t="shared" si="271"/>
        <v>50456.595000000001</v>
      </c>
      <c r="G5567" s="105">
        <f t="shared" si="272"/>
        <v>3363.7730000000006</v>
      </c>
      <c r="H5567" s="105">
        <f t="shared" si="273"/>
        <v>6727.5460000000012</v>
      </c>
      <c r="I5567" s="7" t="s">
        <v>17519</v>
      </c>
      <c r="J5567" s="7" t="s">
        <v>272</v>
      </c>
    </row>
    <row r="5568" spans="1:10" customFormat="1" x14ac:dyDescent="0.3">
      <c r="A5568" s="7" t="s">
        <v>11824</v>
      </c>
      <c r="B5568" s="7" t="s">
        <v>11825</v>
      </c>
      <c r="C5568" s="33">
        <v>0</v>
      </c>
      <c r="D5568" s="52">
        <v>45667.44</v>
      </c>
      <c r="E5568" s="70">
        <v>0</v>
      </c>
      <c r="F5568" s="121">
        <f t="shared" si="271"/>
        <v>68501.16</v>
      </c>
      <c r="G5568" s="105">
        <f t="shared" si="272"/>
        <v>4566.7440000000006</v>
      </c>
      <c r="H5568" s="105">
        <f t="shared" si="273"/>
        <v>9133.4880000000012</v>
      </c>
      <c r="I5568" s="7" t="s">
        <v>17519</v>
      </c>
      <c r="J5568" s="7" t="s">
        <v>272</v>
      </c>
    </row>
    <row r="5569" spans="1:10" customFormat="1" x14ac:dyDescent="0.3">
      <c r="A5569" s="7" t="s">
        <v>11826</v>
      </c>
      <c r="B5569" s="7" t="s">
        <v>11827</v>
      </c>
      <c r="C5569" s="33">
        <v>0</v>
      </c>
      <c r="D5569" s="52">
        <v>70210</v>
      </c>
      <c r="E5569" s="70">
        <v>0</v>
      </c>
      <c r="F5569" s="121">
        <f t="shared" si="271"/>
        <v>105315</v>
      </c>
      <c r="G5569" s="105">
        <f t="shared" si="272"/>
        <v>7021</v>
      </c>
      <c r="H5569" s="105">
        <f t="shared" si="273"/>
        <v>14042</v>
      </c>
      <c r="I5569" s="7" t="s">
        <v>17519</v>
      </c>
      <c r="J5569" s="7" t="s">
        <v>272</v>
      </c>
    </row>
    <row r="5570" spans="1:10" customFormat="1" x14ac:dyDescent="0.3">
      <c r="A5570" s="7" t="s">
        <v>11828</v>
      </c>
      <c r="B5570" s="7" t="s">
        <v>11829</v>
      </c>
      <c r="C5570" s="33">
        <v>0</v>
      </c>
      <c r="D5570" s="52">
        <v>90285.3</v>
      </c>
      <c r="E5570" s="70">
        <v>0</v>
      </c>
      <c r="F5570" s="121">
        <f t="shared" si="271"/>
        <v>135427.95000000001</v>
      </c>
      <c r="G5570" s="105">
        <f t="shared" si="272"/>
        <v>9028.5300000000007</v>
      </c>
      <c r="H5570" s="105">
        <f t="shared" si="273"/>
        <v>18057.060000000001</v>
      </c>
      <c r="I5570" s="7" t="s">
        <v>17519</v>
      </c>
      <c r="J5570" s="7" t="s">
        <v>272</v>
      </c>
    </row>
    <row r="5571" spans="1:10" customFormat="1" x14ac:dyDescent="0.3">
      <c r="A5571" s="7" t="s">
        <v>11830</v>
      </c>
      <c r="B5571" s="7" t="s">
        <v>11831</v>
      </c>
      <c r="C5571" s="33">
        <v>0</v>
      </c>
      <c r="D5571" s="52">
        <v>36291.43</v>
      </c>
      <c r="E5571" s="70">
        <v>0</v>
      </c>
      <c r="F5571" s="121">
        <f t="shared" si="271"/>
        <v>54437.145000000004</v>
      </c>
      <c r="G5571" s="105">
        <f t="shared" si="272"/>
        <v>3629.143</v>
      </c>
      <c r="H5571" s="105">
        <f t="shared" si="273"/>
        <v>7258.2860000000001</v>
      </c>
      <c r="I5571" s="7" t="s">
        <v>17519</v>
      </c>
      <c r="J5571" s="7" t="s">
        <v>272</v>
      </c>
    </row>
    <row r="5572" spans="1:10" customFormat="1" x14ac:dyDescent="0.3">
      <c r="A5572" s="7" t="s">
        <v>11832</v>
      </c>
      <c r="B5572" s="7" t="s">
        <v>11833</v>
      </c>
      <c r="C5572" s="33">
        <v>0</v>
      </c>
      <c r="D5572" s="52">
        <v>40583.760000000002</v>
      </c>
      <c r="E5572" s="70">
        <v>0</v>
      </c>
      <c r="F5572" s="121">
        <f t="shared" si="271"/>
        <v>60875.64</v>
      </c>
      <c r="G5572" s="105">
        <f t="shared" si="272"/>
        <v>4058.3760000000002</v>
      </c>
      <c r="H5572" s="105">
        <f t="shared" si="273"/>
        <v>8116.7520000000004</v>
      </c>
      <c r="I5572" s="7" t="s">
        <v>17519</v>
      </c>
      <c r="J5572" s="7" t="s">
        <v>272</v>
      </c>
    </row>
    <row r="5573" spans="1:10" customFormat="1" x14ac:dyDescent="0.3">
      <c r="A5573" s="7" t="s">
        <v>11834</v>
      </c>
      <c r="B5573" s="7" t="s">
        <v>11835</v>
      </c>
      <c r="C5573" s="33">
        <v>0</v>
      </c>
      <c r="D5573" s="52">
        <v>36414</v>
      </c>
      <c r="E5573" s="70">
        <v>0</v>
      </c>
      <c r="F5573" s="121">
        <f t="shared" si="271"/>
        <v>54621</v>
      </c>
      <c r="G5573" s="105">
        <f t="shared" si="272"/>
        <v>3641.4</v>
      </c>
      <c r="H5573" s="105">
        <f t="shared" si="273"/>
        <v>7282.8</v>
      </c>
      <c r="I5573" s="7" t="s">
        <v>17519</v>
      </c>
      <c r="J5573" s="7" t="s">
        <v>272</v>
      </c>
    </row>
    <row r="5574" spans="1:10" customFormat="1" x14ac:dyDescent="0.3">
      <c r="A5574" s="7" t="s">
        <v>11836</v>
      </c>
      <c r="B5574" s="7" t="s">
        <v>11837</v>
      </c>
      <c r="C5574" s="33">
        <v>0</v>
      </c>
      <c r="D5574" s="52">
        <v>40182.730000000003</v>
      </c>
      <c r="E5574" s="70">
        <v>0</v>
      </c>
      <c r="F5574" s="121">
        <f t="shared" si="271"/>
        <v>60274.095000000001</v>
      </c>
      <c r="G5574" s="105">
        <f t="shared" si="272"/>
        <v>4018.2730000000006</v>
      </c>
      <c r="H5574" s="105">
        <f t="shared" si="273"/>
        <v>8036.5460000000012</v>
      </c>
      <c r="I5574" s="7" t="s">
        <v>17519</v>
      </c>
      <c r="J5574" s="7" t="s">
        <v>272</v>
      </c>
    </row>
    <row r="5575" spans="1:10" customFormat="1" x14ac:dyDescent="0.3">
      <c r="A5575" s="7" t="s">
        <v>11838</v>
      </c>
      <c r="B5575" s="7" t="s">
        <v>11839</v>
      </c>
      <c r="C5575" s="33">
        <v>0</v>
      </c>
      <c r="D5575" s="52">
        <v>3491373.13</v>
      </c>
      <c r="E5575" s="70">
        <v>0</v>
      </c>
      <c r="F5575" s="121">
        <f t="shared" si="271"/>
        <v>5237059.6950000003</v>
      </c>
      <c r="G5575" s="105">
        <f t="shared" si="272"/>
        <v>349137.31300000008</v>
      </c>
      <c r="H5575" s="105">
        <f t="shared" si="273"/>
        <v>698274.62600000016</v>
      </c>
      <c r="I5575" s="7" t="s">
        <v>17519</v>
      </c>
      <c r="J5575" s="7" t="s">
        <v>17527</v>
      </c>
    </row>
    <row r="5576" spans="1:10" customFormat="1" x14ac:dyDescent="0.3">
      <c r="A5576" s="7" t="s">
        <v>11840</v>
      </c>
      <c r="B5576" s="7" t="s">
        <v>11841</v>
      </c>
      <c r="C5576" s="33">
        <v>0</v>
      </c>
      <c r="D5576" s="52">
        <v>10339.91</v>
      </c>
      <c r="E5576" s="70">
        <v>0</v>
      </c>
      <c r="F5576" s="121">
        <f t="shared" si="271"/>
        <v>15509.865</v>
      </c>
      <c r="G5576" s="105">
        <f t="shared" si="272"/>
        <v>1033.991</v>
      </c>
      <c r="H5576" s="105">
        <f t="shared" si="273"/>
        <v>2067.982</v>
      </c>
      <c r="I5576" s="7" t="s">
        <v>17519</v>
      </c>
      <c r="J5576" s="7" t="s">
        <v>272</v>
      </c>
    </row>
    <row r="5577" spans="1:10" customFormat="1" x14ac:dyDescent="0.3">
      <c r="A5577" s="7" t="s">
        <v>11842</v>
      </c>
      <c r="B5577" s="7" t="s">
        <v>11843</v>
      </c>
      <c r="C5577" s="33">
        <v>0</v>
      </c>
      <c r="D5577" s="52">
        <v>198492</v>
      </c>
      <c r="E5577" s="70">
        <v>0</v>
      </c>
      <c r="F5577" s="121">
        <f t="shared" si="271"/>
        <v>297738</v>
      </c>
      <c r="G5577" s="105">
        <f t="shared" si="272"/>
        <v>19849.2</v>
      </c>
      <c r="H5577" s="105">
        <f t="shared" si="273"/>
        <v>39698.400000000001</v>
      </c>
      <c r="I5577" s="7" t="s">
        <v>17519</v>
      </c>
      <c r="J5577" s="7" t="s">
        <v>272</v>
      </c>
    </row>
    <row r="5578" spans="1:10" customFormat="1" x14ac:dyDescent="0.3">
      <c r="A5578" s="7" t="s">
        <v>11844</v>
      </c>
      <c r="B5578" s="7" t="s">
        <v>11845</v>
      </c>
      <c r="C5578" s="33">
        <v>0</v>
      </c>
      <c r="D5578" s="52">
        <v>184807</v>
      </c>
      <c r="E5578" s="70">
        <v>0</v>
      </c>
      <c r="F5578" s="121">
        <f t="shared" si="271"/>
        <v>277210.5</v>
      </c>
      <c r="G5578" s="105">
        <f t="shared" si="272"/>
        <v>18480.7</v>
      </c>
      <c r="H5578" s="105">
        <f t="shared" si="273"/>
        <v>36961.4</v>
      </c>
      <c r="I5578" s="7" t="s">
        <v>17519</v>
      </c>
      <c r="J5578" s="7" t="s">
        <v>272</v>
      </c>
    </row>
    <row r="5579" spans="1:10" customFormat="1" x14ac:dyDescent="0.3">
      <c r="A5579" s="7" t="s">
        <v>11846</v>
      </c>
      <c r="B5579" s="7" t="s">
        <v>11847</v>
      </c>
      <c r="C5579" s="33">
        <v>0</v>
      </c>
      <c r="D5579" s="52">
        <v>198492</v>
      </c>
      <c r="E5579" s="70">
        <v>0</v>
      </c>
      <c r="F5579" s="121">
        <f t="shared" si="271"/>
        <v>297738</v>
      </c>
      <c r="G5579" s="105">
        <f t="shared" si="272"/>
        <v>19849.2</v>
      </c>
      <c r="H5579" s="105">
        <f t="shared" si="273"/>
        <v>39698.400000000001</v>
      </c>
      <c r="I5579" s="7" t="s">
        <v>17519</v>
      </c>
      <c r="J5579" s="7" t="s">
        <v>272</v>
      </c>
    </row>
    <row r="5580" spans="1:10" customFormat="1" x14ac:dyDescent="0.3">
      <c r="A5580" s="7" t="s">
        <v>11848</v>
      </c>
      <c r="B5580" s="7" t="s">
        <v>11849</v>
      </c>
      <c r="C5580" s="33">
        <v>0</v>
      </c>
      <c r="D5580" s="52">
        <v>65688</v>
      </c>
      <c r="E5580" s="70">
        <v>0</v>
      </c>
      <c r="F5580" s="121">
        <f t="shared" si="271"/>
        <v>98532</v>
      </c>
      <c r="G5580" s="105">
        <f t="shared" si="272"/>
        <v>6568.8</v>
      </c>
      <c r="H5580" s="105">
        <f t="shared" si="273"/>
        <v>13137.6</v>
      </c>
      <c r="I5580" s="7" t="s">
        <v>17519</v>
      </c>
      <c r="J5580" s="7" t="s">
        <v>272</v>
      </c>
    </row>
    <row r="5581" spans="1:10" customFormat="1" x14ac:dyDescent="0.3">
      <c r="A5581" s="7" t="s">
        <v>11850</v>
      </c>
      <c r="B5581" s="7" t="s">
        <v>11851</v>
      </c>
      <c r="C5581" s="33">
        <v>0</v>
      </c>
      <c r="D5581" s="52">
        <v>114597</v>
      </c>
      <c r="E5581" s="70">
        <v>0</v>
      </c>
      <c r="F5581" s="121">
        <f t="shared" si="271"/>
        <v>171895.5</v>
      </c>
      <c r="G5581" s="105">
        <f t="shared" si="272"/>
        <v>11459.7</v>
      </c>
      <c r="H5581" s="105">
        <f t="shared" si="273"/>
        <v>22919.4</v>
      </c>
      <c r="I5581" s="7" t="s">
        <v>17519</v>
      </c>
      <c r="J5581" s="7" t="s">
        <v>272</v>
      </c>
    </row>
    <row r="5582" spans="1:10" customFormat="1" x14ac:dyDescent="0.3">
      <c r="A5582" s="7" t="s">
        <v>11852</v>
      </c>
      <c r="B5582" s="7" t="s">
        <v>11853</v>
      </c>
      <c r="C5582" s="33">
        <v>0</v>
      </c>
      <c r="D5582" s="52">
        <v>21896</v>
      </c>
      <c r="E5582" s="70">
        <v>21896</v>
      </c>
      <c r="F5582" s="121">
        <f t="shared" si="271"/>
        <v>32844</v>
      </c>
      <c r="G5582" s="105">
        <f t="shared" si="272"/>
        <v>2189.6</v>
      </c>
      <c r="H5582" s="105">
        <f t="shared" si="273"/>
        <v>4379.2</v>
      </c>
      <c r="I5582" s="7" t="s">
        <v>17519</v>
      </c>
      <c r="J5582" s="7" t="s">
        <v>272</v>
      </c>
    </row>
    <row r="5583" spans="1:10" customFormat="1" x14ac:dyDescent="0.3">
      <c r="A5583" s="7" t="s">
        <v>11854</v>
      </c>
      <c r="B5583" s="7" t="s">
        <v>11855</v>
      </c>
      <c r="C5583" s="33">
        <v>0</v>
      </c>
      <c r="D5583" s="52">
        <v>160412</v>
      </c>
      <c r="E5583" s="70">
        <v>0</v>
      </c>
      <c r="F5583" s="121">
        <f t="shared" si="271"/>
        <v>240618</v>
      </c>
      <c r="G5583" s="105">
        <f t="shared" si="272"/>
        <v>16041.2</v>
      </c>
      <c r="H5583" s="105">
        <f t="shared" si="273"/>
        <v>32082.400000000001</v>
      </c>
      <c r="I5583" s="7" t="s">
        <v>17519</v>
      </c>
      <c r="J5583" s="7" t="s">
        <v>272</v>
      </c>
    </row>
    <row r="5584" spans="1:10" customFormat="1" x14ac:dyDescent="0.3">
      <c r="A5584" s="7" t="s">
        <v>11856</v>
      </c>
      <c r="B5584" s="7" t="s">
        <v>11857</v>
      </c>
      <c r="C5584" s="33">
        <v>0</v>
      </c>
      <c r="D5584" s="52">
        <v>1461606.79</v>
      </c>
      <c r="E5584" s="70">
        <v>0</v>
      </c>
      <c r="F5584" s="121">
        <f t="shared" si="271"/>
        <v>2192410.1850000001</v>
      </c>
      <c r="G5584" s="105">
        <f t="shared" si="272"/>
        <v>146160.679</v>
      </c>
      <c r="H5584" s="105">
        <f t="shared" si="273"/>
        <v>292321.35800000001</v>
      </c>
      <c r="I5584" s="7" t="s">
        <v>17519</v>
      </c>
      <c r="J5584" s="7" t="s">
        <v>17527</v>
      </c>
    </row>
    <row r="5585" spans="1:10" customFormat="1" x14ac:dyDescent="0.3">
      <c r="A5585" s="7" t="s">
        <v>11858</v>
      </c>
      <c r="B5585" s="7" t="s">
        <v>11859</v>
      </c>
      <c r="C5585" s="33">
        <v>0</v>
      </c>
      <c r="D5585" s="52">
        <v>2618000</v>
      </c>
      <c r="E5585" s="70">
        <v>0</v>
      </c>
      <c r="F5585" s="121">
        <f t="shared" si="271"/>
        <v>3927000</v>
      </c>
      <c r="G5585" s="105">
        <f t="shared" si="272"/>
        <v>261800</v>
      </c>
      <c r="H5585" s="105">
        <f t="shared" si="273"/>
        <v>523600</v>
      </c>
      <c r="I5585" s="7" t="s">
        <v>17519</v>
      </c>
      <c r="J5585" s="7" t="s">
        <v>272</v>
      </c>
    </row>
    <row r="5586" spans="1:10" customFormat="1" x14ac:dyDescent="0.3">
      <c r="A5586" s="7" t="s">
        <v>11860</v>
      </c>
      <c r="B5586" s="7" t="s">
        <v>11861</v>
      </c>
      <c r="C5586" s="33">
        <v>0</v>
      </c>
      <c r="D5586" s="52">
        <v>859537</v>
      </c>
      <c r="E5586" s="70">
        <v>0</v>
      </c>
      <c r="F5586" s="121">
        <f t="shared" si="271"/>
        <v>1289305.5</v>
      </c>
      <c r="G5586" s="105">
        <f t="shared" si="272"/>
        <v>85953.700000000012</v>
      </c>
      <c r="H5586" s="105">
        <f t="shared" si="273"/>
        <v>171907.40000000002</v>
      </c>
      <c r="I5586" s="7" t="s">
        <v>17519</v>
      </c>
      <c r="J5586" s="7" t="s">
        <v>272</v>
      </c>
    </row>
    <row r="5587" spans="1:10" customFormat="1" x14ac:dyDescent="0.3">
      <c r="A5587" s="7" t="s">
        <v>11862</v>
      </c>
      <c r="B5587" s="7" t="s">
        <v>11863</v>
      </c>
      <c r="C5587" s="33">
        <v>0</v>
      </c>
      <c r="D5587" s="52">
        <v>13714.75</v>
      </c>
      <c r="E5587" s="70">
        <v>0</v>
      </c>
      <c r="F5587" s="121">
        <f t="shared" si="271"/>
        <v>20572.125</v>
      </c>
      <c r="G5587" s="105">
        <f t="shared" si="272"/>
        <v>1371.4750000000001</v>
      </c>
      <c r="H5587" s="105">
        <f t="shared" si="273"/>
        <v>2742.9500000000003</v>
      </c>
      <c r="I5587" s="7" t="s">
        <v>17519</v>
      </c>
      <c r="J5587" s="7" t="s">
        <v>272</v>
      </c>
    </row>
    <row r="5588" spans="1:10" customFormat="1" x14ac:dyDescent="0.3">
      <c r="A5588" s="7" t="s">
        <v>11864</v>
      </c>
      <c r="B5588" s="7" t="s">
        <v>11865</v>
      </c>
      <c r="C5588" s="33">
        <v>0</v>
      </c>
      <c r="D5588" s="52">
        <v>34022.1</v>
      </c>
      <c r="E5588" s="70">
        <v>0</v>
      </c>
      <c r="F5588" s="121">
        <f t="shared" si="271"/>
        <v>51033.149999999994</v>
      </c>
      <c r="G5588" s="105">
        <f t="shared" si="272"/>
        <v>3402.21</v>
      </c>
      <c r="H5588" s="105">
        <f t="shared" si="273"/>
        <v>6804.42</v>
      </c>
      <c r="I5588" s="7" t="s">
        <v>17519</v>
      </c>
      <c r="J5588" s="7" t="s">
        <v>272</v>
      </c>
    </row>
    <row r="5589" spans="1:10" customFormat="1" x14ac:dyDescent="0.3">
      <c r="A5589" s="7" t="s">
        <v>11866</v>
      </c>
      <c r="B5589" s="7" t="s">
        <v>11867</v>
      </c>
      <c r="C5589" s="33">
        <v>0</v>
      </c>
      <c r="D5589" s="52">
        <v>3986.5</v>
      </c>
      <c r="E5589" s="70">
        <v>0</v>
      </c>
      <c r="F5589" s="121">
        <f t="shared" ref="F5589:F5652" si="274">IF(E5589&gt;0,+E5589,IF(D5589&gt;0,+D5589,IF(C5589&gt;0,+C5589,0)))*1.5</f>
        <v>5979.75</v>
      </c>
      <c r="G5589" s="105">
        <f t="shared" ref="G5589:G5652" si="275">(F5589/1.5)*0.1</f>
        <v>398.65000000000003</v>
      </c>
      <c r="H5589" s="105">
        <f t="shared" ref="H5589:H5652" si="276">(F5589/1.5)*0.2</f>
        <v>797.30000000000007</v>
      </c>
      <c r="I5589" s="7" t="s">
        <v>17519</v>
      </c>
      <c r="J5589" s="7" t="s">
        <v>272</v>
      </c>
    </row>
    <row r="5590" spans="1:10" customFormat="1" x14ac:dyDescent="0.3">
      <c r="A5590" s="7" t="s">
        <v>11868</v>
      </c>
      <c r="B5590" s="7" t="s">
        <v>11869</v>
      </c>
      <c r="C5590" s="33">
        <v>0</v>
      </c>
      <c r="D5590" s="52">
        <v>9698.5</v>
      </c>
      <c r="E5590" s="70">
        <v>0</v>
      </c>
      <c r="F5590" s="121">
        <f t="shared" si="274"/>
        <v>14547.75</v>
      </c>
      <c r="G5590" s="105">
        <f t="shared" si="275"/>
        <v>969.85</v>
      </c>
      <c r="H5590" s="105">
        <f t="shared" si="276"/>
        <v>1939.7</v>
      </c>
      <c r="I5590" s="7" t="s">
        <v>17519</v>
      </c>
      <c r="J5590" s="7" t="s">
        <v>272</v>
      </c>
    </row>
    <row r="5591" spans="1:10" customFormat="1" x14ac:dyDescent="0.3">
      <c r="A5591" s="7" t="s">
        <v>11870</v>
      </c>
      <c r="B5591" s="7" t="s">
        <v>11871</v>
      </c>
      <c r="C5591" s="33">
        <v>0</v>
      </c>
      <c r="D5591" s="52">
        <v>8600.1299999999992</v>
      </c>
      <c r="E5591" s="70">
        <v>0</v>
      </c>
      <c r="F5591" s="121">
        <f t="shared" si="274"/>
        <v>12900.195</v>
      </c>
      <c r="G5591" s="105">
        <f t="shared" si="275"/>
        <v>860.01299999999992</v>
      </c>
      <c r="H5591" s="105">
        <f t="shared" si="276"/>
        <v>1720.0259999999998</v>
      </c>
      <c r="I5591" s="7" t="s">
        <v>17519</v>
      </c>
      <c r="J5591" s="7" t="s">
        <v>272</v>
      </c>
    </row>
    <row r="5592" spans="1:10" customFormat="1" x14ac:dyDescent="0.3">
      <c r="A5592" s="7" t="s">
        <v>11872</v>
      </c>
      <c r="B5592" s="7" t="s">
        <v>11873</v>
      </c>
      <c r="C5592" s="33">
        <v>114240</v>
      </c>
      <c r="D5592" s="52">
        <v>98175</v>
      </c>
      <c r="E5592" s="70">
        <v>103351.5</v>
      </c>
      <c r="F5592" s="121">
        <f t="shared" si="274"/>
        <v>155027.25</v>
      </c>
      <c r="G5592" s="105">
        <f t="shared" si="275"/>
        <v>10335.150000000001</v>
      </c>
      <c r="H5592" s="105">
        <f t="shared" si="276"/>
        <v>20670.300000000003</v>
      </c>
      <c r="I5592" s="7" t="s">
        <v>17519</v>
      </c>
      <c r="J5592" s="7" t="s">
        <v>272</v>
      </c>
    </row>
    <row r="5593" spans="1:10" customFormat="1" x14ac:dyDescent="0.3">
      <c r="A5593" s="7" t="s">
        <v>11874</v>
      </c>
      <c r="B5593" s="7" t="s">
        <v>11875</v>
      </c>
      <c r="C5593" s="33">
        <v>0</v>
      </c>
      <c r="D5593" s="52">
        <v>1547000</v>
      </c>
      <c r="E5593" s="70">
        <v>0</v>
      </c>
      <c r="F5593" s="121">
        <f t="shared" si="274"/>
        <v>2320500</v>
      </c>
      <c r="G5593" s="105">
        <f t="shared" si="275"/>
        <v>154700</v>
      </c>
      <c r="H5593" s="105">
        <f t="shared" si="276"/>
        <v>309400</v>
      </c>
      <c r="I5593" s="7" t="s">
        <v>17519</v>
      </c>
      <c r="J5593" s="7" t="s">
        <v>272</v>
      </c>
    </row>
    <row r="5594" spans="1:10" customFormat="1" x14ac:dyDescent="0.3">
      <c r="A5594" s="7" t="s">
        <v>11876</v>
      </c>
      <c r="B5594" s="7" t="s">
        <v>11877</v>
      </c>
      <c r="C5594" s="33">
        <v>0</v>
      </c>
      <c r="D5594" s="52">
        <v>1570800</v>
      </c>
      <c r="E5594" s="70">
        <v>0</v>
      </c>
      <c r="F5594" s="121">
        <f t="shared" si="274"/>
        <v>2356200</v>
      </c>
      <c r="G5594" s="105">
        <f t="shared" si="275"/>
        <v>157080</v>
      </c>
      <c r="H5594" s="105">
        <f t="shared" si="276"/>
        <v>314160</v>
      </c>
      <c r="I5594" s="7" t="s">
        <v>17519</v>
      </c>
      <c r="J5594" s="7" t="s">
        <v>272</v>
      </c>
    </row>
    <row r="5595" spans="1:10" customFormat="1" x14ac:dyDescent="0.3">
      <c r="A5595" s="7" t="s">
        <v>11878</v>
      </c>
      <c r="B5595" s="7" t="s">
        <v>11879</v>
      </c>
      <c r="C5595" s="33">
        <v>0</v>
      </c>
      <c r="D5595" s="52">
        <v>330865.21999999997</v>
      </c>
      <c r="E5595" s="70">
        <v>0</v>
      </c>
      <c r="F5595" s="121">
        <f t="shared" si="274"/>
        <v>496297.82999999996</v>
      </c>
      <c r="G5595" s="105">
        <f t="shared" si="275"/>
        <v>33086.521999999997</v>
      </c>
      <c r="H5595" s="105">
        <f t="shared" si="276"/>
        <v>66173.043999999994</v>
      </c>
      <c r="I5595" s="7" t="s">
        <v>17519</v>
      </c>
      <c r="J5595" s="7" t="s">
        <v>272</v>
      </c>
    </row>
    <row r="5596" spans="1:10" customFormat="1" x14ac:dyDescent="0.3">
      <c r="A5596" s="7" t="s">
        <v>11880</v>
      </c>
      <c r="B5596" s="7" t="s">
        <v>11881</v>
      </c>
      <c r="C5596" s="33">
        <v>0</v>
      </c>
      <c r="D5596" s="52">
        <v>330865.21999999997</v>
      </c>
      <c r="E5596" s="70">
        <v>0</v>
      </c>
      <c r="F5596" s="121">
        <f t="shared" si="274"/>
        <v>496297.82999999996</v>
      </c>
      <c r="G5596" s="105">
        <f t="shared" si="275"/>
        <v>33086.521999999997</v>
      </c>
      <c r="H5596" s="105">
        <f t="shared" si="276"/>
        <v>66173.043999999994</v>
      </c>
      <c r="I5596" s="7" t="s">
        <v>17519</v>
      </c>
      <c r="J5596" s="7" t="s">
        <v>272</v>
      </c>
    </row>
    <row r="5597" spans="1:10" customFormat="1" x14ac:dyDescent="0.3">
      <c r="A5597" s="7" t="s">
        <v>11882</v>
      </c>
      <c r="B5597" s="7" t="s">
        <v>11883</v>
      </c>
      <c r="C5597" s="33">
        <v>0</v>
      </c>
      <c r="D5597" s="52">
        <v>68068</v>
      </c>
      <c r="E5597" s="70">
        <v>0</v>
      </c>
      <c r="F5597" s="121">
        <f t="shared" si="274"/>
        <v>102102</v>
      </c>
      <c r="G5597" s="105">
        <f t="shared" si="275"/>
        <v>6806.8</v>
      </c>
      <c r="H5597" s="105">
        <f t="shared" si="276"/>
        <v>13613.6</v>
      </c>
      <c r="I5597" s="7" t="s">
        <v>17519</v>
      </c>
      <c r="J5597" s="7" t="s">
        <v>272</v>
      </c>
    </row>
    <row r="5598" spans="1:10" customFormat="1" x14ac:dyDescent="0.3">
      <c r="A5598" s="7" t="s">
        <v>11884</v>
      </c>
      <c r="B5598" s="7" t="s">
        <v>11885</v>
      </c>
      <c r="C5598" s="33">
        <v>0</v>
      </c>
      <c r="D5598" s="52">
        <v>98175</v>
      </c>
      <c r="E5598" s="70">
        <v>0</v>
      </c>
      <c r="F5598" s="121">
        <f t="shared" si="274"/>
        <v>147262.5</v>
      </c>
      <c r="G5598" s="105">
        <f t="shared" si="275"/>
        <v>9817.5</v>
      </c>
      <c r="H5598" s="105">
        <f t="shared" si="276"/>
        <v>19635</v>
      </c>
      <c r="I5598" s="7" t="s">
        <v>17519</v>
      </c>
      <c r="J5598" s="7" t="s">
        <v>272</v>
      </c>
    </row>
    <row r="5599" spans="1:10" customFormat="1" x14ac:dyDescent="0.3">
      <c r="A5599" s="7" t="s">
        <v>11886</v>
      </c>
      <c r="B5599" s="7" t="s">
        <v>11887</v>
      </c>
      <c r="C5599" s="33">
        <v>0</v>
      </c>
      <c r="D5599" s="52">
        <v>91630</v>
      </c>
      <c r="E5599" s="70">
        <v>0</v>
      </c>
      <c r="F5599" s="121">
        <f t="shared" si="274"/>
        <v>137445</v>
      </c>
      <c r="G5599" s="105">
        <f t="shared" si="275"/>
        <v>9163</v>
      </c>
      <c r="H5599" s="105">
        <f t="shared" si="276"/>
        <v>18326</v>
      </c>
      <c r="I5599" s="7" t="s">
        <v>17519</v>
      </c>
      <c r="J5599" s="7" t="s">
        <v>272</v>
      </c>
    </row>
    <row r="5600" spans="1:10" customFormat="1" x14ac:dyDescent="0.3">
      <c r="A5600" s="7" t="s">
        <v>11888</v>
      </c>
      <c r="B5600" s="7" t="s">
        <v>11889</v>
      </c>
      <c r="C5600" s="33">
        <v>0</v>
      </c>
      <c r="D5600" s="52">
        <v>659260</v>
      </c>
      <c r="E5600" s="70">
        <v>0</v>
      </c>
      <c r="F5600" s="121">
        <f t="shared" si="274"/>
        <v>988890</v>
      </c>
      <c r="G5600" s="105">
        <f t="shared" si="275"/>
        <v>65926</v>
      </c>
      <c r="H5600" s="105">
        <f t="shared" si="276"/>
        <v>131852</v>
      </c>
      <c r="I5600" s="7" t="s">
        <v>17519</v>
      </c>
      <c r="J5600" s="7" t="s">
        <v>272</v>
      </c>
    </row>
    <row r="5601" spans="1:10" customFormat="1" x14ac:dyDescent="0.3">
      <c r="A5601" s="7" t="s">
        <v>11890</v>
      </c>
      <c r="B5601" s="7" t="s">
        <v>11891</v>
      </c>
      <c r="C5601" s="33">
        <v>0</v>
      </c>
      <c r="D5601" s="52">
        <v>211150.03</v>
      </c>
      <c r="E5601" s="70">
        <v>0</v>
      </c>
      <c r="F5601" s="121">
        <f t="shared" si="274"/>
        <v>316725.04499999998</v>
      </c>
      <c r="G5601" s="105">
        <f t="shared" si="275"/>
        <v>21115.003000000001</v>
      </c>
      <c r="H5601" s="105">
        <f t="shared" si="276"/>
        <v>42230.006000000001</v>
      </c>
      <c r="I5601" s="7" t="s">
        <v>17519</v>
      </c>
      <c r="J5601" s="7" t="s">
        <v>272</v>
      </c>
    </row>
    <row r="5602" spans="1:10" customFormat="1" x14ac:dyDescent="0.3">
      <c r="A5602" s="7" t="s">
        <v>11892</v>
      </c>
      <c r="B5602" s="7" t="s">
        <v>11893</v>
      </c>
      <c r="C5602" s="33">
        <v>0</v>
      </c>
      <c r="D5602" s="52">
        <v>130412.1</v>
      </c>
      <c r="E5602" s="70">
        <v>0</v>
      </c>
      <c r="F5602" s="121">
        <f t="shared" si="274"/>
        <v>195618.15000000002</v>
      </c>
      <c r="G5602" s="105">
        <f t="shared" si="275"/>
        <v>13041.210000000003</v>
      </c>
      <c r="H5602" s="105">
        <f t="shared" si="276"/>
        <v>26082.420000000006</v>
      </c>
      <c r="I5602" s="7" t="s">
        <v>17519</v>
      </c>
      <c r="J5602" s="7" t="s">
        <v>272</v>
      </c>
    </row>
    <row r="5603" spans="1:10" customFormat="1" x14ac:dyDescent="0.3">
      <c r="A5603" s="7" t="s">
        <v>11894</v>
      </c>
      <c r="B5603" s="7" t="s">
        <v>11895</v>
      </c>
      <c r="C5603" s="33">
        <v>0</v>
      </c>
      <c r="D5603" s="52">
        <v>8963.08</v>
      </c>
      <c r="E5603" s="70">
        <v>5958.33</v>
      </c>
      <c r="F5603" s="121">
        <f t="shared" si="274"/>
        <v>8937.494999999999</v>
      </c>
      <c r="G5603" s="105">
        <f t="shared" si="275"/>
        <v>595.83299999999997</v>
      </c>
      <c r="H5603" s="105">
        <f t="shared" si="276"/>
        <v>1191.6659999999999</v>
      </c>
      <c r="I5603" s="7" t="s">
        <v>17519</v>
      </c>
      <c r="J5603" s="7" t="s">
        <v>272</v>
      </c>
    </row>
    <row r="5604" spans="1:10" customFormat="1" x14ac:dyDescent="0.3">
      <c r="A5604" s="7" t="s">
        <v>11896</v>
      </c>
      <c r="B5604" s="7" t="s">
        <v>11897</v>
      </c>
      <c r="C5604" s="33">
        <v>0</v>
      </c>
      <c r="D5604" s="52">
        <v>0</v>
      </c>
      <c r="E5604" s="70">
        <v>0</v>
      </c>
      <c r="F5604" s="121">
        <f t="shared" si="274"/>
        <v>0</v>
      </c>
      <c r="G5604" s="105">
        <f t="shared" si="275"/>
        <v>0</v>
      </c>
      <c r="H5604" s="105">
        <f t="shared" si="276"/>
        <v>0</v>
      </c>
      <c r="I5604" s="7" t="s">
        <v>17519</v>
      </c>
      <c r="J5604" s="7" t="s">
        <v>272</v>
      </c>
    </row>
    <row r="5605" spans="1:10" customFormat="1" x14ac:dyDescent="0.3">
      <c r="A5605" s="7" t="s">
        <v>11898</v>
      </c>
      <c r="B5605" s="7" t="s">
        <v>11899</v>
      </c>
      <c r="C5605" s="33">
        <v>0</v>
      </c>
      <c r="D5605" s="52">
        <v>466296.74</v>
      </c>
      <c r="E5605" s="70">
        <v>466296.74</v>
      </c>
      <c r="F5605" s="121">
        <f t="shared" si="274"/>
        <v>699445.11</v>
      </c>
      <c r="G5605" s="105">
        <f t="shared" si="275"/>
        <v>46629.673999999999</v>
      </c>
      <c r="H5605" s="105">
        <f t="shared" si="276"/>
        <v>93259.347999999998</v>
      </c>
      <c r="I5605" s="7" t="s">
        <v>17519</v>
      </c>
      <c r="J5605" s="7" t="s">
        <v>272</v>
      </c>
    </row>
    <row r="5606" spans="1:10" customFormat="1" x14ac:dyDescent="0.3">
      <c r="A5606" s="7" t="s">
        <v>11900</v>
      </c>
      <c r="B5606" s="7" t="s">
        <v>11901</v>
      </c>
      <c r="C5606" s="33">
        <v>0</v>
      </c>
      <c r="D5606" s="52">
        <v>349.86</v>
      </c>
      <c r="E5606" s="70">
        <v>0</v>
      </c>
      <c r="F5606" s="121">
        <f t="shared" si="274"/>
        <v>524.79</v>
      </c>
      <c r="G5606" s="105">
        <f t="shared" si="275"/>
        <v>34.985999999999997</v>
      </c>
      <c r="H5606" s="105">
        <f t="shared" si="276"/>
        <v>69.971999999999994</v>
      </c>
      <c r="I5606" s="7" t="s">
        <v>17519</v>
      </c>
      <c r="J5606" s="7" t="s">
        <v>272</v>
      </c>
    </row>
    <row r="5607" spans="1:10" customFormat="1" x14ac:dyDescent="0.3">
      <c r="A5607" s="7" t="s">
        <v>11902</v>
      </c>
      <c r="B5607" s="7" t="s">
        <v>11903</v>
      </c>
      <c r="C5607" s="33">
        <v>0</v>
      </c>
      <c r="D5607" s="52">
        <v>59157.279999999999</v>
      </c>
      <c r="E5607" s="70">
        <v>0</v>
      </c>
      <c r="F5607" s="121">
        <f t="shared" si="274"/>
        <v>88735.92</v>
      </c>
      <c r="G5607" s="105">
        <f t="shared" si="275"/>
        <v>5915.7280000000001</v>
      </c>
      <c r="H5607" s="105">
        <f t="shared" si="276"/>
        <v>11831.456</v>
      </c>
      <c r="I5607" s="7" t="s">
        <v>17519</v>
      </c>
      <c r="J5607" s="7" t="s">
        <v>272</v>
      </c>
    </row>
    <row r="5608" spans="1:10" customFormat="1" x14ac:dyDescent="0.3">
      <c r="A5608" s="7" t="s">
        <v>11904</v>
      </c>
      <c r="B5608" s="7" t="s">
        <v>11905</v>
      </c>
      <c r="C5608" s="33">
        <v>0</v>
      </c>
      <c r="D5608" s="52">
        <v>646424.66</v>
      </c>
      <c r="E5608" s="70">
        <v>0</v>
      </c>
      <c r="F5608" s="121">
        <f t="shared" si="274"/>
        <v>969636.99</v>
      </c>
      <c r="G5608" s="105">
        <f t="shared" si="275"/>
        <v>64642.466000000008</v>
      </c>
      <c r="H5608" s="105">
        <f t="shared" si="276"/>
        <v>129284.93200000002</v>
      </c>
      <c r="I5608" s="7" t="s">
        <v>17519</v>
      </c>
      <c r="J5608" s="7" t="s">
        <v>17527</v>
      </c>
    </row>
    <row r="5609" spans="1:10" customFormat="1" x14ac:dyDescent="0.3">
      <c r="A5609" s="7" t="s">
        <v>11906</v>
      </c>
      <c r="B5609" s="7" t="s">
        <v>11907</v>
      </c>
      <c r="C5609" s="33">
        <v>0</v>
      </c>
      <c r="D5609" s="52">
        <v>686236.11</v>
      </c>
      <c r="E5609" s="70">
        <v>0</v>
      </c>
      <c r="F5609" s="121">
        <f t="shared" si="274"/>
        <v>1029354.165</v>
      </c>
      <c r="G5609" s="105">
        <f t="shared" si="275"/>
        <v>68623.611000000004</v>
      </c>
      <c r="H5609" s="105">
        <f t="shared" si="276"/>
        <v>137247.22200000001</v>
      </c>
      <c r="I5609" s="7" t="s">
        <v>17519</v>
      </c>
      <c r="J5609" s="7" t="s">
        <v>17527</v>
      </c>
    </row>
    <row r="5610" spans="1:10" customFormat="1" x14ac:dyDescent="0.3">
      <c r="A5610" s="7" t="s">
        <v>11908</v>
      </c>
      <c r="B5610" s="7" t="s">
        <v>11909</v>
      </c>
      <c r="C5610" s="33">
        <v>0</v>
      </c>
      <c r="D5610" s="52">
        <v>285362</v>
      </c>
      <c r="E5610" s="70">
        <v>0</v>
      </c>
      <c r="F5610" s="121">
        <f t="shared" si="274"/>
        <v>428043</v>
      </c>
      <c r="G5610" s="105">
        <f t="shared" si="275"/>
        <v>28536.2</v>
      </c>
      <c r="H5610" s="105">
        <f t="shared" si="276"/>
        <v>57072.4</v>
      </c>
      <c r="I5610" s="7" t="s">
        <v>17519</v>
      </c>
      <c r="J5610" s="7" t="s">
        <v>272</v>
      </c>
    </row>
    <row r="5611" spans="1:10" customFormat="1" x14ac:dyDescent="0.3">
      <c r="A5611" s="7" t="s">
        <v>11910</v>
      </c>
      <c r="B5611" s="7" t="s">
        <v>11911</v>
      </c>
      <c r="C5611" s="33">
        <v>0</v>
      </c>
      <c r="D5611" s="52">
        <v>38936.800000000003</v>
      </c>
      <c r="E5611" s="70">
        <v>0</v>
      </c>
      <c r="F5611" s="121">
        <f t="shared" si="274"/>
        <v>58405.200000000004</v>
      </c>
      <c r="G5611" s="105">
        <f t="shared" si="275"/>
        <v>3893.6800000000003</v>
      </c>
      <c r="H5611" s="105">
        <f t="shared" si="276"/>
        <v>7787.3600000000006</v>
      </c>
      <c r="I5611" s="7" t="s">
        <v>17519</v>
      </c>
      <c r="J5611" s="7" t="s">
        <v>272</v>
      </c>
    </row>
    <row r="5612" spans="1:10" customFormat="1" x14ac:dyDescent="0.3">
      <c r="A5612" s="7" t="s">
        <v>11912</v>
      </c>
      <c r="B5612" s="7" t="s">
        <v>11913</v>
      </c>
      <c r="C5612" s="33">
        <v>8925</v>
      </c>
      <c r="D5612" s="52">
        <v>8925</v>
      </c>
      <c r="E5612" s="70">
        <v>8925</v>
      </c>
      <c r="F5612" s="121">
        <f t="shared" si="274"/>
        <v>13387.5</v>
      </c>
      <c r="G5612" s="105">
        <f t="shared" si="275"/>
        <v>892.5</v>
      </c>
      <c r="H5612" s="105">
        <f t="shared" si="276"/>
        <v>1785</v>
      </c>
      <c r="I5612" s="7" t="s">
        <v>17519</v>
      </c>
      <c r="J5612" s="7" t="s">
        <v>272</v>
      </c>
    </row>
    <row r="5613" spans="1:10" customFormat="1" x14ac:dyDescent="0.3">
      <c r="A5613" s="7" t="s">
        <v>11914</v>
      </c>
      <c r="B5613" s="7" t="s">
        <v>11915</v>
      </c>
      <c r="C5613" s="33">
        <v>22435.07</v>
      </c>
      <c r="D5613" s="52">
        <v>22435.07</v>
      </c>
      <c r="E5613" s="70">
        <v>22435.07</v>
      </c>
      <c r="F5613" s="121">
        <f t="shared" si="274"/>
        <v>33652.604999999996</v>
      </c>
      <c r="G5613" s="105">
        <f t="shared" si="275"/>
        <v>2243.5069999999996</v>
      </c>
      <c r="H5613" s="105">
        <f t="shared" si="276"/>
        <v>4487.0139999999992</v>
      </c>
      <c r="I5613" s="7" t="s">
        <v>17519</v>
      </c>
      <c r="J5613" s="7" t="s">
        <v>272</v>
      </c>
    </row>
    <row r="5614" spans="1:10" customFormat="1" x14ac:dyDescent="0.3">
      <c r="A5614" s="7" t="s">
        <v>11916</v>
      </c>
      <c r="B5614" s="7" t="s">
        <v>11917</v>
      </c>
      <c r="C5614" s="33">
        <v>0</v>
      </c>
      <c r="D5614" s="52">
        <v>21366.45</v>
      </c>
      <c r="E5614" s="70">
        <v>0</v>
      </c>
      <c r="F5614" s="121">
        <f t="shared" si="274"/>
        <v>32049.675000000003</v>
      </c>
      <c r="G5614" s="105">
        <f t="shared" si="275"/>
        <v>2136.645</v>
      </c>
      <c r="H5614" s="105">
        <f t="shared" si="276"/>
        <v>4273.29</v>
      </c>
      <c r="I5614" s="7" t="s">
        <v>17519</v>
      </c>
      <c r="J5614" s="7" t="s">
        <v>272</v>
      </c>
    </row>
    <row r="5615" spans="1:10" customFormat="1" x14ac:dyDescent="0.3">
      <c r="A5615" s="7" t="s">
        <v>11918</v>
      </c>
      <c r="B5615" s="7" t="s">
        <v>11919</v>
      </c>
      <c r="C5615" s="33">
        <v>0</v>
      </c>
      <c r="D5615" s="52">
        <v>16707.599999999999</v>
      </c>
      <c r="E5615" s="70">
        <v>0</v>
      </c>
      <c r="F5615" s="121">
        <f t="shared" si="274"/>
        <v>25061.399999999998</v>
      </c>
      <c r="G5615" s="105">
        <f t="shared" si="275"/>
        <v>1670.76</v>
      </c>
      <c r="H5615" s="105">
        <f t="shared" si="276"/>
        <v>3341.52</v>
      </c>
      <c r="I5615" s="7" t="s">
        <v>17519</v>
      </c>
      <c r="J5615" s="7" t="s">
        <v>272</v>
      </c>
    </row>
    <row r="5616" spans="1:10" customFormat="1" x14ac:dyDescent="0.3">
      <c r="A5616" s="7" t="s">
        <v>11920</v>
      </c>
      <c r="B5616" s="7" t="s">
        <v>11921</v>
      </c>
      <c r="C5616" s="33">
        <v>0</v>
      </c>
      <c r="D5616" s="52">
        <v>16467.22</v>
      </c>
      <c r="E5616" s="70">
        <v>0</v>
      </c>
      <c r="F5616" s="121">
        <f t="shared" si="274"/>
        <v>24700.83</v>
      </c>
      <c r="G5616" s="105">
        <f t="shared" si="275"/>
        <v>1646.7220000000002</v>
      </c>
      <c r="H5616" s="105">
        <f t="shared" si="276"/>
        <v>3293.4440000000004</v>
      </c>
      <c r="I5616" s="7" t="s">
        <v>17519</v>
      </c>
      <c r="J5616" s="7" t="s">
        <v>272</v>
      </c>
    </row>
    <row r="5617" spans="1:10" customFormat="1" x14ac:dyDescent="0.3">
      <c r="A5617" s="7" t="s">
        <v>11922</v>
      </c>
      <c r="B5617" s="7" t="s">
        <v>11923</v>
      </c>
      <c r="C5617" s="66">
        <v>0</v>
      </c>
      <c r="D5617" s="68">
        <v>16297.05</v>
      </c>
      <c r="E5617" s="70">
        <v>0</v>
      </c>
      <c r="F5617" s="121">
        <f t="shared" si="274"/>
        <v>24445.574999999997</v>
      </c>
      <c r="G5617" s="105">
        <f t="shared" si="275"/>
        <v>1629.7049999999999</v>
      </c>
      <c r="H5617" s="105">
        <f t="shared" si="276"/>
        <v>3259.41</v>
      </c>
      <c r="I5617" s="7" t="s">
        <v>17519</v>
      </c>
      <c r="J5617" s="7" t="s">
        <v>711</v>
      </c>
    </row>
    <row r="5618" spans="1:10" customFormat="1" x14ac:dyDescent="0.3">
      <c r="A5618" s="7" t="s">
        <v>11924</v>
      </c>
      <c r="B5618" s="7" t="s">
        <v>11925</v>
      </c>
      <c r="C5618" s="33">
        <v>0</v>
      </c>
      <c r="D5618" s="52">
        <v>16297.05</v>
      </c>
      <c r="E5618" s="70">
        <v>0</v>
      </c>
      <c r="F5618" s="121">
        <f t="shared" si="274"/>
        <v>24445.574999999997</v>
      </c>
      <c r="G5618" s="105">
        <f t="shared" si="275"/>
        <v>1629.7049999999999</v>
      </c>
      <c r="H5618" s="105">
        <f t="shared" si="276"/>
        <v>3259.41</v>
      </c>
      <c r="I5618" s="7" t="s">
        <v>17519</v>
      </c>
      <c r="J5618" s="7" t="s">
        <v>711</v>
      </c>
    </row>
    <row r="5619" spans="1:10" customFormat="1" x14ac:dyDescent="0.3">
      <c r="A5619" s="7" t="s">
        <v>11926</v>
      </c>
      <c r="B5619" s="7" t="s">
        <v>11927</v>
      </c>
      <c r="C5619" s="33">
        <v>0</v>
      </c>
      <c r="D5619" s="52">
        <v>26667.9</v>
      </c>
      <c r="E5619" s="70">
        <v>0</v>
      </c>
      <c r="F5619" s="121">
        <f t="shared" si="274"/>
        <v>40001.850000000006</v>
      </c>
      <c r="G5619" s="105">
        <f t="shared" si="275"/>
        <v>2666.7900000000009</v>
      </c>
      <c r="H5619" s="105">
        <f t="shared" si="276"/>
        <v>5333.5800000000017</v>
      </c>
      <c r="I5619" s="7" t="s">
        <v>17519</v>
      </c>
      <c r="J5619" s="7" t="s">
        <v>272</v>
      </c>
    </row>
    <row r="5620" spans="1:10" customFormat="1" x14ac:dyDescent="0.3">
      <c r="A5620" s="7" t="s">
        <v>11928</v>
      </c>
      <c r="B5620" s="7" t="s">
        <v>11929</v>
      </c>
      <c r="C5620" s="33">
        <v>0</v>
      </c>
      <c r="D5620" s="52">
        <v>37899.120000000003</v>
      </c>
      <c r="E5620" s="70">
        <v>157595.62</v>
      </c>
      <c r="F5620" s="121">
        <f t="shared" si="274"/>
        <v>236393.43</v>
      </c>
      <c r="G5620" s="105">
        <f t="shared" si="275"/>
        <v>15759.562</v>
      </c>
      <c r="H5620" s="105">
        <f t="shared" si="276"/>
        <v>31519.124</v>
      </c>
      <c r="I5620" s="7" t="s">
        <v>17519</v>
      </c>
      <c r="J5620" s="7" t="s">
        <v>272</v>
      </c>
    </row>
    <row r="5621" spans="1:10" customFormat="1" x14ac:dyDescent="0.3">
      <c r="A5621" s="7" t="s">
        <v>11930</v>
      </c>
      <c r="B5621" s="7" t="s">
        <v>11931</v>
      </c>
      <c r="C5621" s="33">
        <v>0</v>
      </c>
      <c r="D5621" s="52">
        <v>239785</v>
      </c>
      <c r="E5621" s="70">
        <v>0</v>
      </c>
      <c r="F5621" s="121">
        <f t="shared" si="274"/>
        <v>359677.5</v>
      </c>
      <c r="G5621" s="105">
        <f t="shared" si="275"/>
        <v>23978.5</v>
      </c>
      <c r="H5621" s="105">
        <f t="shared" si="276"/>
        <v>47957</v>
      </c>
      <c r="I5621" s="7" t="s">
        <v>17519</v>
      </c>
      <c r="J5621" s="7" t="s">
        <v>272</v>
      </c>
    </row>
    <row r="5622" spans="1:10" customFormat="1" x14ac:dyDescent="0.3">
      <c r="A5622" s="7" t="s">
        <v>11932</v>
      </c>
      <c r="B5622" s="7" t="s">
        <v>11933</v>
      </c>
      <c r="C5622" s="33">
        <v>41645.24</v>
      </c>
      <c r="D5622" s="52">
        <v>41645.24</v>
      </c>
      <c r="E5622" s="70">
        <v>41645.24</v>
      </c>
      <c r="F5622" s="121">
        <f t="shared" si="274"/>
        <v>62467.86</v>
      </c>
      <c r="G5622" s="105">
        <f t="shared" si="275"/>
        <v>4164.5240000000003</v>
      </c>
      <c r="H5622" s="105">
        <f t="shared" si="276"/>
        <v>8329.0480000000007</v>
      </c>
      <c r="I5622" s="7" t="s">
        <v>17519</v>
      </c>
      <c r="J5622" s="7" t="s">
        <v>272</v>
      </c>
    </row>
    <row r="5623" spans="1:10" customFormat="1" x14ac:dyDescent="0.3">
      <c r="A5623" s="7" t="s">
        <v>11934</v>
      </c>
      <c r="B5623" s="7" t="s">
        <v>11935</v>
      </c>
      <c r="C5623" s="33">
        <v>0</v>
      </c>
      <c r="D5623" s="52">
        <v>104678.35</v>
      </c>
      <c r="E5623" s="70">
        <v>0</v>
      </c>
      <c r="F5623" s="121">
        <f t="shared" si="274"/>
        <v>157017.52500000002</v>
      </c>
      <c r="G5623" s="105">
        <f t="shared" si="275"/>
        <v>10467.835000000003</v>
      </c>
      <c r="H5623" s="105">
        <f t="shared" si="276"/>
        <v>20935.670000000006</v>
      </c>
      <c r="I5623" s="7" t="s">
        <v>17519</v>
      </c>
      <c r="J5623" s="7" t="s">
        <v>272</v>
      </c>
    </row>
    <row r="5624" spans="1:10" customFormat="1" x14ac:dyDescent="0.3">
      <c r="A5624" s="7" t="s">
        <v>11936</v>
      </c>
      <c r="B5624" s="7" t="s">
        <v>11937</v>
      </c>
      <c r="C5624" s="33">
        <v>0</v>
      </c>
      <c r="D5624" s="52">
        <v>18892.439999999999</v>
      </c>
      <c r="E5624" s="70">
        <v>0</v>
      </c>
      <c r="F5624" s="121">
        <f t="shared" si="274"/>
        <v>28338.659999999996</v>
      </c>
      <c r="G5624" s="105">
        <f t="shared" si="275"/>
        <v>1889.2439999999999</v>
      </c>
      <c r="H5624" s="105">
        <f t="shared" si="276"/>
        <v>3778.4879999999998</v>
      </c>
      <c r="I5624" s="7" t="s">
        <v>17519</v>
      </c>
      <c r="J5624" s="7" t="s">
        <v>272</v>
      </c>
    </row>
    <row r="5625" spans="1:10" customFormat="1" x14ac:dyDescent="0.3">
      <c r="A5625" s="7" t="s">
        <v>11938</v>
      </c>
      <c r="B5625" s="7" t="s">
        <v>11939</v>
      </c>
      <c r="C5625" s="33">
        <v>0</v>
      </c>
      <c r="D5625" s="52">
        <v>4423.2299999999996</v>
      </c>
      <c r="E5625" s="70">
        <v>0</v>
      </c>
      <c r="F5625" s="121">
        <f t="shared" si="274"/>
        <v>6634.8449999999993</v>
      </c>
      <c r="G5625" s="105">
        <f t="shared" si="275"/>
        <v>442.32299999999998</v>
      </c>
      <c r="H5625" s="105">
        <f t="shared" si="276"/>
        <v>884.64599999999996</v>
      </c>
      <c r="I5625" s="7" t="s">
        <v>17519</v>
      </c>
      <c r="J5625" s="7" t="s">
        <v>272</v>
      </c>
    </row>
    <row r="5626" spans="1:10" customFormat="1" x14ac:dyDescent="0.3">
      <c r="A5626" s="7" t="s">
        <v>11940</v>
      </c>
      <c r="B5626" s="7" t="s">
        <v>11941</v>
      </c>
      <c r="C5626" s="33">
        <v>0</v>
      </c>
      <c r="D5626" s="52">
        <v>42096.25</v>
      </c>
      <c r="E5626" s="70">
        <v>0</v>
      </c>
      <c r="F5626" s="121">
        <f t="shared" si="274"/>
        <v>63144.375</v>
      </c>
      <c r="G5626" s="105">
        <f t="shared" si="275"/>
        <v>4209.625</v>
      </c>
      <c r="H5626" s="105">
        <f t="shared" si="276"/>
        <v>8419.25</v>
      </c>
      <c r="I5626" s="7" t="s">
        <v>17519</v>
      </c>
      <c r="J5626" s="7" t="s">
        <v>272</v>
      </c>
    </row>
    <row r="5627" spans="1:10" customFormat="1" x14ac:dyDescent="0.3">
      <c r="A5627" s="7" t="s">
        <v>11942</v>
      </c>
      <c r="B5627" s="7" t="s">
        <v>11943</v>
      </c>
      <c r="C5627" s="33">
        <v>0</v>
      </c>
      <c r="D5627" s="52">
        <v>27102.25</v>
      </c>
      <c r="E5627" s="70">
        <v>0</v>
      </c>
      <c r="F5627" s="121">
        <f t="shared" si="274"/>
        <v>40653.375</v>
      </c>
      <c r="G5627" s="105">
        <f t="shared" si="275"/>
        <v>2710.2250000000004</v>
      </c>
      <c r="H5627" s="105">
        <f t="shared" si="276"/>
        <v>5420.4500000000007</v>
      </c>
      <c r="I5627" s="7" t="s">
        <v>17519</v>
      </c>
      <c r="J5627" s="7" t="s">
        <v>272</v>
      </c>
    </row>
    <row r="5628" spans="1:10" customFormat="1" x14ac:dyDescent="0.3">
      <c r="A5628" s="7" t="s">
        <v>11944</v>
      </c>
      <c r="B5628" s="7" t="s">
        <v>11945</v>
      </c>
      <c r="C5628" s="33">
        <v>0</v>
      </c>
      <c r="D5628" s="52">
        <v>85977.5</v>
      </c>
      <c r="E5628" s="70">
        <v>0</v>
      </c>
      <c r="F5628" s="121">
        <f t="shared" si="274"/>
        <v>128966.25</v>
      </c>
      <c r="G5628" s="105">
        <f t="shared" si="275"/>
        <v>8597.75</v>
      </c>
      <c r="H5628" s="105">
        <f t="shared" si="276"/>
        <v>17195.5</v>
      </c>
      <c r="I5628" s="7" t="s">
        <v>17519</v>
      </c>
      <c r="J5628" s="7" t="s">
        <v>272</v>
      </c>
    </row>
    <row r="5629" spans="1:10" customFormat="1" x14ac:dyDescent="0.3">
      <c r="A5629" s="7" t="s">
        <v>11946</v>
      </c>
      <c r="B5629" s="7" t="s">
        <v>11947</v>
      </c>
      <c r="C5629" s="33">
        <v>0</v>
      </c>
      <c r="D5629" s="52">
        <v>513520.7</v>
      </c>
      <c r="E5629" s="70">
        <v>0</v>
      </c>
      <c r="F5629" s="121">
        <f t="shared" si="274"/>
        <v>770281.05</v>
      </c>
      <c r="G5629" s="105">
        <f t="shared" si="275"/>
        <v>51352.070000000007</v>
      </c>
      <c r="H5629" s="105">
        <f t="shared" si="276"/>
        <v>102704.14000000001</v>
      </c>
      <c r="I5629" s="7" t="s">
        <v>17519</v>
      </c>
      <c r="J5629" s="7" t="s">
        <v>272</v>
      </c>
    </row>
    <row r="5630" spans="1:10" customFormat="1" x14ac:dyDescent="0.3">
      <c r="A5630" s="7" t="s">
        <v>11948</v>
      </c>
      <c r="B5630" s="7" t="s">
        <v>11949</v>
      </c>
      <c r="C5630" s="33">
        <v>0</v>
      </c>
      <c r="D5630" s="52">
        <v>15540.21</v>
      </c>
      <c r="E5630" s="70">
        <v>0</v>
      </c>
      <c r="F5630" s="121">
        <f t="shared" si="274"/>
        <v>23310.314999999999</v>
      </c>
      <c r="G5630" s="105">
        <f t="shared" si="275"/>
        <v>1554.021</v>
      </c>
      <c r="H5630" s="105">
        <f t="shared" si="276"/>
        <v>3108.0419999999999</v>
      </c>
      <c r="I5630" s="7" t="s">
        <v>17519</v>
      </c>
      <c r="J5630" s="7" t="s">
        <v>272</v>
      </c>
    </row>
    <row r="5631" spans="1:10" customFormat="1" x14ac:dyDescent="0.3">
      <c r="A5631" s="7" t="s">
        <v>11950</v>
      </c>
      <c r="B5631" s="7" t="s">
        <v>11951</v>
      </c>
      <c r="C5631" s="33">
        <v>18564</v>
      </c>
      <c r="D5631" s="52">
        <v>18564</v>
      </c>
      <c r="E5631" s="70">
        <v>18564</v>
      </c>
      <c r="F5631" s="121">
        <f t="shared" si="274"/>
        <v>27846</v>
      </c>
      <c r="G5631" s="105">
        <f t="shared" si="275"/>
        <v>1856.4</v>
      </c>
      <c r="H5631" s="105">
        <f t="shared" si="276"/>
        <v>3712.8</v>
      </c>
      <c r="I5631" s="7" t="s">
        <v>17519</v>
      </c>
      <c r="J5631" s="7" t="s">
        <v>272</v>
      </c>
    </row>
    <row r="5632" spans="1:10" customFormat="1" x14ac:dyDescent="0.3">
      <c r="A5632" s="7" t="s">
        <v>11952</v>
      </c>
      <c r="B5632" s="7" t="s">
        <v>11953</v>
      </c>
      <c r="C5632" s="33">
        <v>0</v>
      </c>
      <c r="D5632" s="52">
        <v>3094</v>
      </c>
      <c r="E5632" s="70">
        <v>0</v>
      </c>
      <c r="F5632" s="121">
        <f t="shared" si="274"/>
        <v>4641</v>
      </c>
      <c r="G5632" s="105">
        <f t="shared" si="275"/>
        <v>309.40000000000003</v>
      </c>
      <c r="H5632" s="105">
        <f t="shared" si="276"/>
        <v>618.80000000000007</v>
      </c>
      <c r="I5632" s="7" t="s">
        <v>17519</v>
      </c>
      <c r="J5632" s="7" t="s">
        <v>272</v>
      </c>
    </row>
    <row r="5633" spans="1:10" customFormat="1" x14ac:dyDescent="0.3">
      <c r="A5633" s="7" t="s">
        <v>11954</v>
      </c>
      <c r="B5633" s="7" t="s">
        <v>11955</v>
      </c>
      <c r="C5633" s="33">
        <v>0</v>
      </c>
      <c r="D5633" s="52">
        <v>19928.93</v>
      </c>
      <c r="E5633" s="70">
        <v>0</v>
      </c>
      <c r="F5633" s="121">
        <f t="shared" si="274"/>
        <v>29893.395</v>
      </c>
      <c r="G5633" s="105">
        <f t="shared" si="275"/>
        <v>1992.893</v>
      </c>
      <c r="H5633" s="105">
        <f t="shared" si="276"/>
        <v>3985.7860000000001</v>
      </c>
      <c r="I5633" s="7" t="s">
        <v>17519</v>
      </c>
      <c r="J5633" s="7" t="s">
        <v>272</v>
      </c>
    </row>
    <row r="5634" spans="1:10" customFormat="1" x14ac:dyDescent="0.3">
      <c r="A5634" s="7" t="s">
        <v>11956</v>
      </c>
      <c r="B5634" s="7" t="s">
        <v>11957</v>
      </c>
      <c r="C5634" s="33">
        <v>0</v>
      </c>
      <c r="D5634" s="52">
        <v>17683.400000000001</v>
      </c>
      <c r="E5634" s="70">
        <v>0</v>
      </c>
      <c r="F5634" s="121">
        <f t="shared" si="274"/>
        <v>26525.100000000002</v>
      </c>
      <c r="G5634" s="105">
        <f t="shared" si="275"/>
        <v>1768.3400000000001</v>
      </c>
      <c r="H5634" s="105">
        <f t="shared" si="276"/>
        <v>3536.6800000000003</v>
      </c>
      <c r="I5634" s="7" t="s">
        <v>17519</v>
      </c>
      <c r="J5634" s="7" t="s">
        <v>272</v>
      </c>
    </row>
    <row r="5635" spans="1:10" customFormat="1" x14ac:dyDescent="0.3">
      <c r="A5635" s="7" t="s">
        <v>11958</v>
      </c>
      <c r="B5635" s="7" t="s">
        <v>11959</v>
      </c>
      <c r="C5635" s="33">
        <v>0</v>
      </c>
      <c r="D5635" s="52">
        <v>6163.01</v>
      </c>
      <c r="E5635" s="70">
        <v>0</v>
      </c>
      <c r="F5635" s="121">
        <f t="shared" si="274"/>
        <v>9244.5149999999994</v>
      </c>
      <c r="G5635" s="105">
        <f t="shared" si="275"/>
        <v>616.30099999999993</v>
      </c>
      <c r="H5635" s="105">
        <f t="shared" si="276"/>
        <v>1232.6019999999999</v>
      </c>
      <c r="I5635" s="7" t="s">
        <v>17519</v>
      </c>
      <c r="J5635" s="7" t="s">
        <v>272</v>
      </c>
    </row>
    <row r="5636" spans="1:10" customFormat="1" x14ac:dyDescent="0.3">
      <c r="A5636" s="7" t="s">
        <v>11960</v>
      </c>
      <c r="B5636" s="7" t="s">
        <v>11961</v>
      </c>
      <c r="C5636" s="33">
        <v>0</v>
      </c>
      <c r="D5636" s="52">
        <v>149940</v>
      </c>
      <c r="E5636" s="70">
        <v>0</v>
      </c>
      <c r="F5636" s="121">
        <f t="shared" si="274"/>
        <v>224910</v>
      </c>
      <c r="G5636" s="105">
        <f t="shared" si="275"/>
        <v>14994</v>
      </c>
      <c r="H5636" s="105">
        <f t="shared" si="276"/>
        <v>29988</v>
      </c>
      <c r="I5636" s="7" t="s">
        <v>17519</v>
      </c>
      <c r="J5636" s="7" t="s">
        <v>272</v>
      </c>
    </row>
    <row r="5637" spans="1:10" customFormat="1" x14ac:dyDescent="0.3">
      <c r="A5637" s="7" t="s">
        <v>11962</v>
      </c>
      <c r="B5637" s="7" t="s">
        <v>11963</v>
      </c>
      <c r="C5637" s="33">
        <v>0</v>
      </c>
      <c r="D5637" s="52">
        <v>122962.7</v>
      </c>
      <c r="E5637" s="70">
        <v>0</v>
      </c>
      <c r="F5637" s="121">
        <f t="shared" si="274"/>
        <v>184444.05</v>
      </c>
      <c r="G5637" s="105">
        <f t="shared" si="275"/>
        <v>12296.27</v>
      </c>
      <c r="H5637" s="105">
        <f t="shared" si="276"/>
        <v>24592.54</v>
      </c>
      <c r="I5637" s="7" t="s">
        <v>17519</v>
      </c>
      <c r="J5637" s="7" t="s">
        <v>272</v>
      </c>
    </row>
    <row r="5638" spans="1:10" customFormat="1" x14ac:dyDescent="0.3">
      <c r="A5638" s="7" t="s">
        <v>11964</v>
      </c>
      <c r="B5638" s="7" t="s">
        <v>11965</v>
      </c>
      <c r="C5638" s="33">
        <v>291550</v>
      </c>
      <c r="D5638" s="52">
        <v>291550</v>
      </c>
      <c r="E5638" s="70">
        <v>291550</v>
      </c>
      <c r="F5638" s="121">
        <f t="shared" si="274"/>
        <v>437325</v>
      </c>
      <c r="G5638" s="105">
        <f t="shared" si="275"/>
        <v>29155</v>
      </c>
      <c r="H5638" s="105">
        <f t="shared" si="276"/>
        <v>58310</v>
      </c>
      <c r="I5638" s="7" t="s">
        <v>17519</v>
      </c>
      <c r="J5638" s="7" t="s">
        <v>272</v>
      </c>
    </row>
    <row r="5639" spans="1:10" customFormat="1" x14ac:dyDescent="0.3">
      <c r="A5639" s="7" t="s">
        <v>11966</v>
      </c>
      <c r="B5639" s="7" t="s">
        <v>11967</v>
      </c>
      <c r="C5639" s="33">
        <v>0</v>
      </c>
      <c r="D5639" s="52">
        <v>29155</v>
      </c>
      <c r="E5639" s="70">
        <v>0</v>
      </c>
      <c r="F5639" s="121">
        <f t="shared" si="274"/>
        <v>43732.5</v>
      </c>
      <c r="G5639" s="105">
        <f t="shared" si="275"/>
        <v>2915.5</v>
      </c>
      <c r="H5639" s="105">
        <f t="shared" si="276"/>
        <v>5831</v>
      </c>
      <c r="I5639" s="7" t="s">
        <v>17519</v>
      </c>
      <c r="J5639" s="7" t="s">
        <v>272</v>
      </c>
    </row>
    <row r="5640" spans="1:10" customFormat="1" x14ac:dyDescent="0.3">
      <c r="A5640" s="7" t="s">
        <v>11968</v>
      </c>
      <c r="B5640" s="7" t="s">
        <v>11969</v>
      </c>
      <c r="C5640" s="33">
        <v>0</v>
      </c>
      <c r="D5640" s="52">
        <v>65757.02</v>
      </c>
      <c r="E5640" s="70">
        <v>0</v>
      </c>
      <c r="F5640" s="121">
        <f t="shared" si="274"/>
        <v>98635.53</v>
      </c>
      <c r="G5640" s="105">
        <f t="shared" si="275"/>
        <v>6575.7020000000011</v>
      </c>
      <c r="H5640" s="105">
        <f t="shared" si="276"/>
        <v>13151.404000000002</v>
      </c>
      <c r="I5640" s="7" t="s">
        <v>17519</v>
      </c>
      <c r="J5640" s="7" t="s">
        <v>272</v>
      </c>
    </row>
    <row r="5641" spans="1:10" customFormat="1" x14ac:dyDescent="0.3">
      <c r="A5641" s="7" t="s">
        <v>11970</v>
      </c>
      <c r="B5641" s="7" t="s">
        <v>11971</v>
      </c>
      <c r="C5641" s="33">
        <v>0</v>
      </c>
      <c r="D5641" s="52">
        <v>449820</v>
      </c>
      <c r="E5641" s="70">
        <v>0</v>
      </c>
      <c r="F5641" s="121">
        <f t="shared" si="274"/>
        <v>674730</v>
      </c>
      <c r="G5641" s="105">
        <f t="shared" si="275"/>
        <v>44982</v>
      </c>
      <c r="H5641" s="105">
        <f t="shared" si="276"/>
        <v>89964</v>
      </c>
      <c r="I5641" s="7" t="s">
        <v>17519</v>
      </c>
      <c r="J5641" s="7" t="s">
        <v>272</v>
      </c>
    </row>
    <row r="5642" spans="1:10" customFormat="1" x14ac:dyDescent="0.3">
      <c r="A5642" s="7" t="s">
        <v>11972</v>
      </c>
      <c r="B5642" s="7" t="s">
        <v>11973</v>
      </c>
      <c r="C5642" s="33">
        <v>0</v>
      </c>
      <c r="D5642" s="52">
        <v>182659.05</v>
      </c>
      <c r="E5642" s="70">
        <v>0</v>
      </c>
      <c r="F5642" s="121">
        <f t="shared" si="274"/>
        <v>273988.57499999995</v>
      </c>
      <c r="G5642" s="105">
        <f t="shared" si="275"/>
        <v>18265.904999999995</v>
      </c>
      <c r="H5642" s="105">
        <f t="shared" si="276"/>
        <v>36531.80999999999</v>
      </c>
      <c r="I5642" s="7" t="s">
        <v>17519</v>
      </c>
      <c r="J5642" s="7" t="s">
        <v>272</v>
      </c>
    </row>
    <row r="5643" spans="1:10" customFormat="1" x14ac:dyDescent="0.3">
      <c r="A5643" s="7" t="s">
        <v>11974</v>
      </c>
      <c r="B5643" s="7" t="s">
        <v>11975</v>
      </c>
      <c r="C5643" s="33">
        <v>0</v>
      </c>
      <c r="D5643" s="52">
        <v>356167</v>
      </c>
      <c r="E5643" s="70">
        <v>0</v>
      </c>
      <c r="F5643" s="121">
        <f t="shared" si="274"/>
        <v>534250.5</v>
      </c>
      <c r="G5643" s="105">
        <f t="shared" si="275"/>
        <v>35616.700000000004</v>
      </c>
      <c r="H5643" s="105">
        <f t="shared" si="276"/>
        <v>71233.400000000009</v>
      </c>
      <c r="I5643" s="7" t="s">
        <v>17519</v>
      </c>
      <c r="J5643" s="7" t="s">
        <v>272</v>
      </c>
    </row>
    <row r="5644" spans="1:10" customFormat="1" x14ac:dyDescent="0.3">
      <c r="A5644" s="7" t="s">
        <v>11976</v>
      </c>
      <c r="B5644" s="7" t="s">
        <v>11977</v>
      </c>
      <c r="C5644" s="33">
        <v>0</v>
      </c>
      <c r="D5644" s="52">
        <v>258825</v>
      </c>
      <c r="E5644" s="70">
        <v>0</v>
      </c>
      <c r="F5644" s="121">
        <f t="shared" si="274"/>
        <v>388237.5</v>
      </c>
      <c r="G5644" s="105">
        <f t="shared" si="275"/>
        <v>25882.5</v>
      </c>
      <c r="H5644" s="105">
        <f t="shared" si="276"/>
        <v>51765</v>
      </c>
      <c r="I5644" s="7" t="s">
        <v>17519</v>
      </c>
      <c r="J5644" s="7" t="s">
        <v>272</v>
      </c>
    </row>
    <row r="5645" spans="1:10" customFormat="1" x14ac:dyDescent="0.3">
      <c r="A5645" s="7" t="s">
        <v>11978</v>
      </c>
      <c r="B5645" s="7" t="s">
        <v>11979</v>
      </c>
      <c r="C5645" s="33">
        <v>0</v>
      </c>
      <c r="D5645" s="52">
        <v>477273.3</v>
      </c>
      <c r="E5645" s="70">
        <v>0</v>
      </c>
      <c r="F5645" s="121">
        <f t="shared" si="274"/>
        <v>715909.95</v>
      </c>
      <c r="G5645" s="105">
        <f t="shared" si="275"/>
        <v>47727.33</v>
      </c>
      <c r="H5645" s="105">
        <f t="shared" si="276"/>
        <v>95454.66</v>
      </c>
      <c r="I5645" s="7" t="s">
        <v>17519</v>
      </c>
      <c r="J5645" s="7" t="s">
        <v>272</v>
      </c>
    </row>
    <row r="5646" spans="1:10" customFormat="1" x14ac:dyDescent="0.3">
      <c r="A5646" s="7" t="s">
        <v>11980</v>
      </c>
      <c r="B5646" s="7" t="s">
        <v>11981</v>
      </c>
      <c r="C5646" s="33">
        <v>0</v>
      </c>
      <c r="D5646" s="52">
        <v>64188.6</v>
      </c>
      <c r="E5646" s="70">
        <v>0</v>
      </c>
      <c r="F5646" s="121">
        <f t="shared" si="274"/>
        <v>96282.9</v>
      </c>
      <c r="G5646" s="105">
        <f t="shared" si="275"/>
        <v>6418.8600000000006</v>
      </c>
      <c r="H5646" s="105">
        <f t="shared" si="276"/>
        <v>12837.720000000001</v>
      </c>
      <c r="I5646" s="7" t="s">
        <v>17519</v>
      </c>
      <c r="J5646" s="7" t="s">
        <v>272</v>
      </c>
    </row>
    <row r="5647" spans="1:10" customFormat="1" x14ac:dyDescent="0.3">
      <c r="A5647" s="7" t="s">
        <v>11982</v>
      </c>
      <c r="B5647" s="7" t="s">
        <v>11983</v>
      </c>
      <c r="C5647" s="33">
        <v>0</v>
      </c>
      <c r="D5647" s="52">
        <v>52800.3</v>
      </c>
      <c r="E5647" s="70">
        <v>0</v>
      </c>
      <c r="F5647" s="121">
        <f t="shared" si="274"/>
        <v>79200.450000000012</v>
      </c>
      <c r="G5647" s="105">
        <f t="shared" si="275"/>
        <v>5280.0300000000016</v>
      </c>
      <c r="H5647" s="105">
        <f t="shared" si="276"/>
        <v>10560.060000000003</v>
      </c>
      <c r="I5647" s="7" t="s">
        <v>17519</v>
      </c>
      <c r="J5647" s="7" t="s">
        <v>272</v>
      </c>
    </row>
    <row r="5648" spans="1:10" customFormat="1" x14ac:dyDescent="0.3">
      <c r="A5648" s="7" t="s">
        <v>11984</v>
      </c>
      <c r="B5648" s="7" t="s">
        <v>11985</v>
      </c>
      <c r="C5648" s="33">
        <v>0</v>
      </c>
      <c r="D5648" s="52">
        <v>125913.9</v>
      </c>
      <c r="E5648" s="70">
        <v>0</v>
      </c>
      <c r="F5648" s="121">
        <f t="shared" si="274"/>
        <v>188870.84999999998</v>
      </c>
      <c r="G5648" s="105">
        <f t="shared" si="275"/>
        <v>12591.39</v>
      </c>
      <c r="H5648" s="105">
        <f t="shared" si="276"/>
        <v>25182.78</v>
      </c>
      <c r="I5648" s="7" t="s">
        <v>17519</v>
      </c>
      <c r="J5648" s="7" t="s">
        <v>272</v>
      </c>
    </row>
    <row r="5649" spans="1:10" customFormat="1" x14ac:dyDescent="0.3">
      <c r="A5649" s="7" t="s">
        <v>11986</v>
      </c>
      <c r="B5649" s="7" t="s">
        <v>11987</v>
      </c>
      <c r="C5649" s="33">
        <v>0</v>
      </c>
      <c r="D5649" s="52">
        <v>39341.4</v>
      </c>
      <c r="E5649" s="70">
        <v>0</v>
      </c>
      <c r="F5649" s="121">
        <f t="shared" si="274"/>
        <v>59012.100000000006</v>
      </c>
      <c r="G5649" s="105">
        <f t="shared" si="275"/>
        <v>3934.1400000000003</v>
      </c>
      <c r="H5649" s="105">
        <f t="shared" si="276"/>
        <v>7868.2800000000007</v>
      </c>
      <c r="I5649" s="7" t="s">
        <v>17519</v>
      </c>
      <c r="J5649" s="7" t="s">
        <v>272</v>
      </c>
    </row>
    <row r="5650" spans="1:10" customFormat="1" x14ac:dyDescent="0.3">
      <c r="A5650" s="7" t="s">
        <v>11988</v>
      </c>
      <c r="B5650" s="7" t="s">
        <v>11989</v>
      </c>
      <c r="C5650" s="33">
        <v>0</v>
      </c>
      <c r="D5650" s="52">
        <v>25966.99</v>
      </c>
      <c r="E5650" s="70">
        <v>0</v>
      </c>
      <c r="F5650" s="121">
        <f t="shared" si="274"/>
        <v>38950.485000000001</v>
      </c>
      <c r="G5650" s="105">
        <f t="shared" si="275"/>
        <v>2596.6990000000005</v>
      </c>
      <c r="H5650" s="105">
        <f t="shared" si="276"/>
        <v>5193.398000000001</v>
      </c>
      <c r="I5650" s="7" t="s">
        <v>17519</v>
      </c>
      <c r="J5650" s="7" t="s">
        <v>272</v>
      </c>
    </row>
    <row r="5651" spans="1:10" customFormat="1" x14ac:dyDescent="0.3">
      <c r="A5651" s="7" t="s">
        <v>11990</v>
      </c>
      <c r="B5651" s="7" t="s">
        <v>11991</v>
      </c>
      <c r="C5651" s="33">
        <v>0</v>
      </c>
      <c r="D5651" s="52">
        <v>25966.99</v>
      </c>
      <c r="E5651" s="70">
        <v>0</v>
      </c>
      <c r="F5651" s="121">
        <f t="shared" si="274"/>
        <v>38950.485000000001</v>
      </c>
      <c r="G5651" s="105">
        <f t="shared" si="275"/>
        <v>2596.6990000000005</v>
      </c>
      <c r="H5651" s="105">
        <f t="shared" si="276"/>
        <v>5193.398000000001</v>
      </c>
      <c r="I5651" s="7" t="s">
        <v>17519</v>
      </c>
      <c r="J5651" s="7" t="s">
        <v>272</v>
      </c>
    </row>
    <row r="5652" spans="1:10" customFormat="1" x14ac:dyDescent="0.3">
      <c r="A5652" s="7" t="s">
        <v>11992</v>
      </c>
      <c r="B5652" s="7" t="s">
        <v>11993</v>
      </c>
      <c r="C5652" s="33">
        <v>0</v>
      </c>
      <c r="D5652" s="52">
        <v>55418.3</v>
      </c>
      <c r="E5652" s="70">
        <v>0</v>
      </c>
      <c r="F5652" s="121">
        <f t="shared" si="274"/>
        <v>83127.450000000012</v>
      </c>
      <c r="G5652" s="105">
        <f t="shared" si="275"/>
        <v>5541.8300000000017</v>
      </c>
      <c r="H5652" s="105">
        <f t="shared" si="276"/>
        <v>11083.660000000003</v>
      </c>
      <c r="I5652" s="7" t="s">
        <v>17519</v>
      </c>
      <c r="J5652" s="7" t="s">
        <v>272</v>
      </c>
    </row>
    <row r="5653" spans="1:10" customFormat="1" x14ac:dyDescent="0.3">
      <c r="A5653" s="7" t="s">
        <v>11994</v>
      </c>
      <c r="B5653" s="7" t="s">
        <v>11995</v>
      </c>
      <c r="C5653" s="33">
        <v>0</v>
      </c>
      <c r="D5653" s="52">
        <v>104986.56</v>
      </c>
      <c r="E5653" s="70">
        <v>0</v>
      </c>
      <c r="F5653" s="121">
        <f t="shared" ref="F5653:F5716" si="277">IF(E5653&gt;0,+E5653,IF(D5653&gt;0,+D5653,IF(C5653&gt;0,+C5653,0)))*1.5</f>
        <v>157479.84</v>
      </c>
      <c r="G5653" s="105">
        <f t="shared" ref="G5653:G5716" si="278">(F5653/1.5)*0.1</f>
        <v>10498.656000000001</v>
      </c>
      <c r="H5653" s="105">
        <f t="shared" ref="H5653:H5716" si="279">(F5653/1.5)*0.2</f>
        <v>20997.312000000002</v>
      </c>
      <c r="I5653" s="7" t="s">
        <v>17519</v>
      </c>
      <c r="J5653" s="7" t="s">
        <v>272</v>
      </c>
    </row>
    <row r="5654" spans="1:10" customFormat="1" x14ac:dyDescent="0.3">
      <c r="A5654" s="7" t="s">
        <v>11996</v>
      </c>
      <c r="B5654" s="7" t="s">
        <v>11997</v>
      </c>
      <c r="C5654" s="33">
        <v>176120</v>
      </c>
      <c r="D5654" s="52">
        <v>176120</v>
      </c>
      <c r="E5654" s="70">
        <v>190400</v>
      </c>
      <c r="F5654" s="121">
        <f t="shared" si="277"/>
        <v>285600</v>
      </c>
      <c r="G5654" s="105">
        <f t="shared" si="278"/>
        <v>19040</v>
      </c>
      <c r="H5654" s="105">
        <f t="shared" si="279"/>
        <v>38080</v>
      </c>
      <c r="I5654" s="7" t="s">
        <v>17519</v>
      </c>
      <c r="J5654" s="7" t="s">
        <v>272</v>
      </c>
    </row>
    <row r="5655" spans="1:10" customFormat="1" x14ac:dyDescent="0.3">
      <c r="A5655" s="7" t="s">
        <v>11998</v>
      </c>
      <c r="B5655" s="7" t="s">
        <v>11999</v>
      </c>
      <c r="C5655" s="33">
        <v>333200</v>
      </c>
      <c r="D5655" s="52">
        <v>357000</v>
      </c>
      <c r="E5655" s="70">
        <v>357000</v>
      </c>
      <c r="F5655" s="121">
        <f t="shared" si="277"/>
        <v>535500</v>
      </c>
      <c r="G5655" s="105">
        <f t="shared" si="278"/>
        <v>35700</v>
      </c>
      <c r="H5655" s="105">
        <f t="shared" si="279"/>
        <v>71400</v>
      </c>
      <c r="I5655" s="7" t="s">
        <v>17519</v>
      </c>
      <c r="J5655" s="7" t="s">
        <v>272</v>
      </c>
    </row>
    <row r="5656" spans="1:10" customFormat="1" x14ac:dyDescent="0.3">
      <c r="A5656" s="7" t="s">
        <v>12000</v>
      </c>
      <c r="B5656" s="7" t="s">
        <v>12001</v>
      </c>
      <c r="C5656" s="33">
        <v>0</v>
      </c>
      <c r="D5656" s="52">
        <v>47600</v>
      </c>
      <c r="E5656" s="70">
        <v>0</v>
      </c>
      <c r="F5656" s="121">
        <f t="shared" si="277"/>
        <v>71400</v>
      </c>
      <c r="G5656" s="105">
        <f t="shared" si="278"/>
        <v>4760</v>
      </c>
      <c r="H5656" s="105">
        <f t="shared" si="279"/>
        <v>9520</v>
      </c>
      <c r="I5656" s="7" t="s">
        <v>17519</v>
      </c>
      <c r="J5656" s="7" t="s">
        <v>272</v>
      </c>
    </row>
    <row r="5657" spans="1:10" customFormat="1" x14ac:dyDescent="0.3">
      <c r="A5657" s="7" t="s">
        <v>12002</v>
      </c>
      <c r="B5657" s="7" t="s">
        <v>12003</v>
      </c>
      <c r="C5657" s="33">
        <v>299575.36</v>
      </c>
      <c r="D5657" s="52">
        <v>299575.36</v>
      </c>
      <c r="E5657" s="70">
        <v>299575.36</v>
      </c>
      <c r="F5657" s="121">
        <f t="shared" si="277"/>
        <v>449363.04</v>
      </c>
      <c r="G5657" s="105">
        <f t="shared" si="278"/>
        <v>29957.536</v>
      </c>
      <c r="H5657" s="105">
        <f t="shared" si="279"/>
        <v>59915.072</v>
      </c>
      <c r="I5657" s="7" t="s">
        <v>17519</v>
      </c>
      <c r="J5657" s="7" t="s">
        <v>272</v>
      </c>
    </row>
    <row r="5658" spans="1:10" customFormat="1" x14ac:dyDescent="0.3">
      <c r="A5658" s="7" t="s">
        <v>12004</v>
      </c>
      <c r="B5658" s="7" t="s">
        <v>12005</v>
      </c>
      <c r="C5658" s="33">
        <v>0</v>
      </c>
      <c r="D5658" s="52">
        <v>202300</v>
      </c>
      <c r="E5658" s="70">
        <v>0</v>
      </c>
      <c r="F5658" s="121">
        <f t="shared" si="277"/>
        <v>303450</v>
      </c>
      <c r="G5658" s="105">
        <f t="shared" si="278"/>
        <v>20230</v>
      </c>
      <c r="H5658" s="105">
        <f t="shared" si="279"/>
        <v>40460</v>
      </c>
      <c r="I5658" s="7" t="s">
        <v>17519</v>
      </c>
      <c r="J5658" s="7" t="s">
        <v>272</v>
      </c>
    </row>
    <row r="5659" spans="1:10" customFormat="1" x14ac:dyDescent="0.3">
      <c r="A5659" s="7" t="s">
        <v>12006</v>
      </c>
      <c r="B5659" s="7" t="s">
        <v>12007</v>
      </c>
      <c r="C5659" s="33">
        <v>0</v>
      </c>
      <c r="D5659" s="52">
        <v>93568.51</v>
      </c>
      <c r="E5659" s="70">
        <v>114200.73</v>
      </c>
      <c r="F5659" s="121">
        <f t="shared" si="277"/>
        <v>171301.095</v>
      </c>
      <c r="G5659" s="105">
        <f t="shared" si="278"/>
        <v>11420.073</v>
      </c>
      <c r="H5659" s="105">
        <f t="shared" si="279"/>
        <v>22840.146000000001</v>
      </c>
      <c r="I5659" s="7" t="s">
        <v>17519</v>
      </c>
      <c r="J5659" s="7" t="s">
        <v>272</v>
      </c>
    </row>
    <row r="5660" spans="1:10" customFormat="1" x14ac:dyDescent="0.3">
      <c r="A5660" s="7" t="s">
        <v>12008</v>
      </c>
      <c r="B5660" s="7" t="s">
        <v>12009</v>
      </c>
      <c r="C5660" s="33">
        <v>100981.02</v>
      </c>
      <c r="D5660" s="52">
        <v>100981.02</v>
      </c>
      <c r="E5660" s="70">
        <v>100981.02</v>
      </c>
      <c r="F5660" s="121">
        <f t="shared" si="277"/>
        <v>151471.53</v>
      </c>
      <c r="G5660" s="105">
        <f t="shared" si="278"/>
        <v>10098.102000000001</v>
      </c>
      <c r="H5660" s="105">
        <f t="shared" si="279"/>
        <v>20196.204000000002</v>
      </c>
      <c r="I5660" s="7" t="s">
        <v>17519</v>
      </c>
      <c r="J5660" s="7" t="s">
        <v>272</v>
      </c>
    </row>
    <row r="5661" spans="1:10" customFormat="1" x14ac:dyDescent="0.3">
      <c r="A5661" s="7" t="s">
        <v>12010</v>
      </c>
      <c r="B5661" s="7" t="s">
        <v>12011</v>
      </c>
      <c r="C5661" s="33">
        <v>41354.879999999997</v>
      </c>
      <c r="D5661" s="52">
        <v>41354.879999999997</v>
      </c>
      <c r="E5661" s="70">
        <v>41354.879999999997</v>
      </c>
      <c r="F5661" s="121">
        <f t="shared" si="277"/>
        <v>62032.319999999992</v>
      </c>
      <c r="G5661" s="105">
        <f t="shared" si="278"/>
        <v>4135.4880000000003</v>
      </c>
      <c r="H5661" s="105">
        <f t="shared" si="279"/>
        <v>8270.9760000000006</v>
      </c>
      <c r="I5661" s="7" t="s">
        <v>17519</v>
      </c>
      <c r="J5661" s="7" t="s">
        <v>272</v>
      </c>
    </row>
    <row r="5662" spans="1:10" customFormat="1" x14ac:dyDescent="0.3">
      <c r="A5662" s="7" t="s">
        <v>12012</v>
      </c>
      <c r="B5662" s="7" t="s">
        <v>12013</v>
      </c>
      <c r="C5662" s="33">
        <v>0</v>
      </c>
      <c r="D5662" s="52">
        <v>32725</v>
      </c>
      <c r="E5662" s="70">
        <v>0</v>
      </c>
      <c r="F5662" s="121">
        <f t="shared" si="277"/>
        <v>49087.5</v>
      </c>
      <c r="G5662" s="105">
        <f t="shared" si="278"/>
        <v>3272.5</v>
      </c>
      <c r="H5662" s="105">
        <f t="shared" si="279"/>
        <v>6545</v>
      </c>
      <c r="I5662" s="7" t="s">
        <v>17519</v>
      </c>
      <c r="J5662" s="7" t="s">
        <v>272</v>
      </c>
    </row>
    <row r="5663" spans="1:10" customFormat="1" x14ac:dyDescent="0.3">
      <c r="A5663" s="7" t="s">
        <v>12014</v>
      </c>
      <c r="B5663" s="7" t="s">
        <v>12015</v>
      </c>
      <c r="C5663" s="33">
        <v>0</v>
      </c>
      <c r="D5663" s="52">
        <v>47005</v>
      </c>
      <c r="E5663" s="70">
        <v>0</v>
      </c>
      <c r="F5663" s="121">
        <f t="shared" si="277"/>
        <v>70507.5</v>
      </c>
      <c r="G5663" s="105">
        <f t="shared" si="278"/>
        <v>4700.5</v>
      </c>
      <c r="H5663" s="105">
        <f t="shared" si="279"/>
        <v>9401</v>
      </c>
      <c r="I5663" s="7" t="s">
        <v>17519</v>
      </c>
      <c r="J5663" s="7" t="s">
        <v>272</v>
      </c>
    </row>
    <row r="5664" spans="1:10" customFormat="1" x14ac:dyDescent="0.3">
      <c r="A5664" s="7" t="s">
        <v>12016</v>
      </c>
      <c r="B5664" s="7" t="s">
        <v>12017</v>
      </c>
      <c r="C5664" s="33">
        <v>0</v>
      </c>
      <c r="D5664" s="52">
        <v>35105</v>
      </c>
      <c r="E5664" s="70">
        <v>0</v>
      </c>
      <c r="F5664" s="121">
        <f t="shared" si="277"/>
        <v>52657.5</v>
      </c>
      <c r="G5664" s="105">
        <f t="shared" si="278"/>
        <v>3510.5</v>
      </c>
      <c r="H5664" s="105">
        <f t="shared" si="279"/>
        <v>7021</v>
      </c>
      <c r="I5664" s="7" t="s">
        <v>17519</v>
      </c>
      <c r="J5664" s="7" t="s">
        <v>272</v>
      </c>
    </row>
    <row r="5665" spans="1:10" customFormat="1" x14ac:dyDescent="0.3">
      <c r="A5665" s="7" t="s">
        <v>12018</v>
      </c>
      <c r="B5665" s="7" t="s">
        <v>12019</v>
      </c>
      <c r="C5665" s="33">
        <v>0</v>
      </c>
      <c r="D5665" s="52">
        <v>28441</v>
      </c>
      <c r="E5665" s="70">
        <v>0</v>
      </c>
      <c r="F5665" s="121">
        <f t="shared" si="277"/>
        <v>42661.5</v>
      </c>
      <c r="G5665" s="105">
        <f t="shared" si="278"/>
        <v>2844.1000000000004</v>
      </c>
      <c r="H5665" s="105">
        <f t="shared" si="279"/>
        <v>5688.2000000000007</v>
      </c>
      <c r="I5665" s="7" t="s">
        <v>17519</v>
      </c>
      <c r="J5665" s="7" t="s">
        <v>272</v>
      </c>
    </row>
    <row r="5666" spans="1:10" customFormat="1" x14ac:dyDescent="0.3">
      <c r="A5666" s="7" t="s">
        <v>12020</v>
      </c>
      <c r="B5666" s="7" t="s">
        <v>12021</v>
      </c>
      <c r="C5666" s="33">
        <v>0</v>
      </c>
      <c r="D5666" s="52">
        <v>14890.47</v>
      </c>
      <c r="E5666" s="70">
        <v>0</v>
      </c>
      <c r="F5666" s="121">
        <f t="shared" si="277"/>
        <v>22335.704999999998</v>
      </c>
      <c r="G5666" s="105">
        <f t="shared" si="278"/>
        <v>1489.047</v>
      </c>
      <c r="H5666" s="105">
        <f t="shared" si="279"/>
        <v>2978.0940000000001</v>
      </c>
      <c r="I5666" s="7" t="s">
        <v>17519</v>
      </c>
      <c r="J5666" s="7" t="s">
        <v>272</v>
      </c>
    </row>
    <row r="5667" spans="1:10" customFormat="1" x14ac:dyDescent="0.3">
      <c r="A5667" s="7" t="s">
        <v>12022</v>
      </c>
      <c r="B5667" s="7" t="s">
        <v>12023</v>
      </c>
      <c r="C5667" s="66">
        <v>6664</v>
      </c>
      <c r="D5667" s="68">
        <v>6664</v>
      </c>
      <c r="E5667" s="70">
        <v>6664</v>
      </c>
      <c r="F5667" s="121">
        <f t="shared" si="277"/>
        <v>9996</v>
      </c>
      <c r="G5667" s="105">
        <f t="shared" si="278"/>
        <v>666.40000000000009</v>
      </c>
      <c r="H5667" s="105">
        <f t="shared" si="279"/>
        <v>1332.8000000000002</v>
      </c>
      <c r="I5667" s="7" t="s">
        <v>17519</v>
      </c>
      <c r="J5667" s="7" t="s">
        <v>272</v>
      </c>
    </row>
    <row r="5668" spans="1:10" customFormat="1" x14ac:dyDescent="0.3">
      <c r="A5668" s="7" t="s">
        <v>12024</v>
      </c>
      <c r="B5668" s="7" t="s">
        <v>12025</v>
      </c>
      <c r="C5668" s="33">
        <v>0</v>
      </c>
      <c r="D5668" s="52">
        <v>2915.5</v>
      </c>
      <c r="E5668" s="70">
        <v>0</v>
      </c>
      <c r="F5668" s="121">
        <f t="shared" si="277"/>
        <v>4373.25</v>
      </c>
      <c r="G5668" s="105">
        <f t="shared" si="278"/>
        <v>291.55</v>
      </c>
      <c r="H5668" s="105">
        <f t="shared" si="279"/>
        <v>583.1</v>
      </c>
      <c r="I5668" s="7" t="s">
        <v>17519</v>
      </c>
      <c r="J5668" s="7" t="s">
        <v>272</v>
      </c>
    </row>
    <row r="5669" spans="1:10" customFormat="1" x14ac:dyDescent="0.3">
      <c r="A5669" s="7" t="s">
        <v>12026</v>
      </c>
      <c r="B5669" s="7" t="s">
        <v>12027</v>
      </c>
      <c r="C5669" s="33">
        <v>0</v>
      </c>
      <c r="D5669" s="52">
        <v>62475</v>
      </c>
      <c r="E5669" s="70">
        <v>0</v>
      </c>
      <c r="F5669" s="121">
        <f t="shared" si="277"/>
        <v>93712.5</v>
      </c>
      <c r="G5669" s="105">
        <f t="shared" si="278"/>
        <v>6247.5</v>
      </c>
      <c r="H5669" s="105">
        <f t="shared" si="279"/>
        <v>12495</v>
      </c>
      <c r="I5669" s="7" t="s">
        <v>17519</v>
      </c>
      <c r="J5669" s="7" t="s">
        <v>272</v>
      </c>
    </row>
    <row r="5670" spans="1:10" customFormat="1" x14ac:dyDescent="0.3">
      <c r="A5670" s="7" t="s">
        <v>12028</v>
      </c>
      <c r="B5670" s="7" t="s">
        <v>12029</v>
      </c>
      <c r="C5670" s="33">
        <v>0</v>
      </c>
      <c r="D5670" s="52">
        <v>18802</v>
      </c>
      <c r="E5670" s="70">
        <v>0</v>
      </c>
      <c r="F5670" s="121">
        <f t="shared" si="277"/>
        <v>28203</v>
      </c>
      <c r="G5670" s="105">
        <f t="shared" si="278"/>
        <v>1880.2</v>
      </c>
      <c r="H5670" s="105">
        <f t="shared" si="279"/>
        <v>3760.4</v>
      </c>
      <c r="I5670" s="7" t="s">
        <v>17519</v>
      </c>
      <c r="J5670" s="7" t="s">
        <v>272</v>
      </c>
    </row>
    <row r="5671" spans="1:10" customFormat="1" x14ac:dyDescent="0.3">
      <c r="A5671" s="7" t="s">
        <v>12030</v>
      </c>
      <c r="B5671" s="7" t="s">
        <v>12031</v>
      </c>
      <c r="C5671" s="33">
        <v>0</v>
      </c>
      <c r="D5671" s="52">
        <v>267750</v>
      </c>
      <c r="E5671" s="70">
        <v>267750</v>
      </c>
      <c r="F5671" s="121">
        <f t="shared" si="277"/>
        <v>401625</v>
      </c>
      <c r="G5671" s="105">
        <f t="shared" si="278"/>
        <v>26775</v>
      </c>
      <c r="H5671" s="105">
        <f t="shared" si="279"/>
        <v>53550</v>
      </c>
      <c r="I5671" s="7" t="s">
        <v>17519</v>
      </c>
      <c r="J5671" s="7" t="s">
        <v>272</v>
      </c>
    </row>
    <row r="5672" spans="1:10" customFormat="1" x14ac:dyDescent="0.3">
      <c r="A5672" s="7" t="s">
        <v>12032</v>
      </c>
      <c r="B5672" s="7" t="s">
        <v>12033</v>
      </c>
      <c r="C5672" s="33">
        <v>0</v>
      </c>
      <c r="D5672" s="52">
        <v>9508.1</v>
      </c>
      <c r="E5672" s="70">
        <v>0</v>
      </c>
      <c r="F5672" s="121">
        <f t="shared" si="277"/>
        <v>14262.150000000001</v>
      </c>
      <c r="G5672" s="105">
        <f t="shared" si="278"/>
        <v>950.81000000000006</v>
      </c>
      <c r="H5672" s="105">
        <f t="shared" si="279"/>
        <v>1901.6200000000001</v>
      </c>
      <c r="I5672" s="7" t="s">
        <v>17519</v>
      </c>
      <c r="J5672" s="7" t="s">
        <v>272</v>
      </c>
    </row>
    <row r="5673" spans="1:10" customFormat="1" x14ac:dyDescent="0.3">
      <c r="A5673" s="7" t="s">
        <v>12034</v>
      </c>
      <c r="B5673" s="7" t="s">
        <v>12035</v>
      </c>
      <c r="C5673" s="33">
        <v>0</v>
      </c>
      <c r="D5673" s="52">
        <v>9508.1</v>
      </c>
      <c r="E5673" s="70">
        <v>0</v>
      </c>
      <c r="F5673" s="121">
        <f t="shared" si="277"/>
        <v>14262.150000000001</v>
      </c>
      <c r="G5673" s="105">
        <f t="shared" si="278"/>
        <v>950.81000000000006</v>
      </c>
      <c r="H5673" s="105">
        <f t="shared" si="279"/>
        <v>1901.6200000000001</v>
      </c>
      <c r="I5673" s="7" t="s">
        <v>17519</v>
      </c>
      <c r="J5673" s="7" t="s">
        <v>272</v>
      </c>
    </row>
    <row r="5674" spans="1:10" customFormat="1" x14ac:dyDescent="0.3">
      <c r="A5674" s="7" t="s">
        <v>12036</v>
      </c>
      <c r="B5674" s="7" t="s">
        <v>12037</v>
      </c>
      <c r="C5674" s="33">
        <v>0</v>
      </c>
      <c r="D5674" s="52">
        <v>30940</v>
      </c>
      <c r="E5674" s="70">
        <v>0</v>
      </c>
      <c r="F5674" s="121">
        <f t="shared" si="277"/>
        <v>46410</v>
      </c>
      <c r="G5674" s="105">
        <f t="shared" si="278"/>
        <v>3094</v>
      </c>
      <c r="H5674" s="105">
        <f t="shared" si="279"/>
        <v>6188</v>
      </c>
      <c r="I5674" s="7" t="s">
        <v>17519</v>
      </c>
      <c r="J5674" s="7" t="s">
        <v>272</v>
      </c>
    </row>
    <row r="5675" spans="1:10" customFormat="1" x14ac:dyDescent="0.3">
      <c r="A5675" s="7" t="s">
        <v>12038</v>
      </c>
      <c r="B5675" s="7" t="s">
        <v>12039</v>
      </c>
      <c r="C5675" s="33">
        <v>0</v>
      </c>
      <c r="D5675" s="52">
        <v>96200.79</v>
      </c>
      <c r="E5675" s="70">
        <v>0</v>
      </c>
      <c r="F5675" s="121">
        <f t="shared" si="277"/>
        <v>144301.185</v>
      </c>
      <c r="G5675" s="105">
        <f t="shared" si="278"/>
        <v>9620.0789999999997</v>
      </c>
      <c r="H5675" s="105">
        <f t="shared" si="279"/>
        <v>19240.157999999999</v>
      </c>
      <c r="I5675" s="7" t="s">
        <v>17519</v>
      </c>
      <c r="J5675" s="7" t="s">
        <v>272</v>
      </c>
    </row>
    <row r="5676" spans="1:10" customFormat="1" x14ac:dyDescent="0.3">
      <c r="A5676" s="7" t="s">
        <v>12040</v>
      </c>
      <c r="B5676" s="7" t="s">
        <v>12041</v>
      </c>
      <c r="C5676" s="33">
        <v>2356.1999999999998</v>
      </c>
      <c r="D5676" s="52">
        <v>2356.1999999999998</v>
      </c>
      <c r="E5676" s="70">
        <v>2356.1999999999998</v>
      </c>
      <c r="F5676" s="121">
        <f t="shared" si="277"/>
        <v>3534.2999999999997</v>
      </c>
      <c r="G5676" s="105">
        <f t="shared" si="278"/>
        <v>235.62</v>
      </c>
      <c r="H5676" s="105">
        <f t="shared" si="279"/>
        <v>471.24</v>
      </c>
      <c r="I5676" s="7" t="s">
        <v>17519</v>
      </c>
      <c r="J5676" s="7" t="s">
        <v>272</v>
      </c>
    </row>
    <row r="5677" spans="1:10" customFormat="1" x14ac:dyDescent="0.3">
      <c r="A5677" s="7" t="s">
        <v>12042</v>
      </c>
      <c r="B5677" s="7" t="s">
        <v>12043</v>
      </c>
      <c r="C5677" s="33">
        <v>703087.7</v>
      </c>
      <c r="D5677" s="52">
        <v>703087.7</v>
      </c>
      <c r="E5677" s="70">
        <v>703087.7</v>
      </c>
      <c r="F5677" s="121">
        <f t="shared" si="277"/>
        <v>1054631.5499999998</v>
      </c>
      <c r="G5677" s="105">
        <f t="shared" si="278"/>
        <v>70308.76999999999</v>
      </c>
      <c r="H5677" s="105">
        <f t="shared" si="279"/>
        <v>140617.53999999998</v>
      </c>
      <c r="I5677" s="7" t="s">
        <v>17519</v>
      </c>
      <c r="J5677" s="7" t="s">
        <v>272</v>
      </c>
    </row>
    <row r="5678" spans="1:10" customFormat="1" x14ac:dyDescent="0.3">
      <c r="A5678" s="7" t="s">
        <v>12044</v>
      </c>
      <c r="B5678" s="7" t="s">
        <v>12045</v>
      </c>
      <c r="C5678" s="33">
        <v>0</v>
      </c>
      <c r="D5678" s="52">
        <v>150947.93</v>
      </c>
      <c r="E5678" s="70">
        <v>0</v>
      </c>
      <c r="F5678" s="121">
        <f t="shared" si="277"/>
        <v>226421.89499999999</v>
      </c>
      <c r="G5678" s="105">
        <f t="shared" si="278"/>
        <v>15094.793</v>
      </c>
      <c r="H5678" s="105">
        <f t="shared" si="279"/>
        <v>30189.585999999999</v>
      </c>
      <c r="I5678" s="7" t="s">
        <v>17519</v>
      </c>
      <c r="J5678" s="7" t="s">
        <v>272</v>
      </c>
    </row>
    <row r="5679" spans="1:10" customFormat="1" x14ac:dyDescent="0.3">
      <c r="A5679" s="7" t="s">
        <v>12046</v>
      </c>
      <c r="B5679" s="7" t="s">
        <v>12047</v>
      </c>
      <c r="C5679" s="33">
        <v>0</v>
      </c>
      <c r="D5679" s="52">
        <v>32855.9</v>
      </c>
      <c r="E5679" s="70">
        <v>0</v>
      </c>
      <c r="F5679" s="121">
        <f t="shared" si="277"/>
        <v>49283.850000000006</v>
      </c>
      <c r="G5679" s="105">
        <f t="shared" si="278"/>
        <v>3285.59</v>
      </c>
      <c r="H5679" s="105">
        <f t="shared" si="279"/>
        <v>6571.18</v>
      </c>
      <c r="I5679" s="7" t="s">
        <v>17519</v>
      </c>
      <c r="J5679" s="7" t="s">
        <v>272</v>
      </c>
    </row>
    <row r="5680" spans="1:10" customFormat="1" x14ac:dyDescent="0.3">
      <c r="A5680" s="7" t="s">
        <v>12048</v>
      </c>
      <c r="B5680" s="7" t="s">
        <v>12049</v>
      </c>
      <c r="C5680" s="33">
        <v>0</v>
      </c>
      <c r="D5680" s="52">
        <v>417750.69</v>
      </c>
      <c r="E5680" s="70">
        <v>0</v>
      </c>
      <c r="F5680" s="121">
        <f t="shared" si="277"/>
        <v>626626.03500000003</v>
      </c>
      <c r="G5680" s="105">
        <f t="shared" si="278"/>
        <v>41775.069000000003</v>
      </c>
      <c r="H5680" s="105">
        <f t="shared" si="279"/>
        <v>83550.138000000006</v>
      </c>
      <c r="I5680" s="7" t="s">
        <v>17519</v>
      </c>
      <c r="J5680" s="7" t="s">
        <v>272</v>
      </c>
    </row>
    <row r="5681" spans="1:10" customFormat="1" x14ac:dyDescent="0.3">
      <c r="A5681" s="7" t="s">
        <v>12050</v>
      </c>
      <c r="B5681" s="7" t="s">
        <v>12051</v>
      </c>
      <c r="C5681" s="33">
        <v>0</v>
      </c>
      <c r="D5681" s="52">
        <v>747677</v>
      </c>
      <c r="E5681" s="70">
        <v>0</v>
      </c>
      <c r="F5681" s="121">
        <f t="shared" si="277"/>
        <v>1121515.5</v>
      </c>
      <c r="G5681" s="105">
        <f t="shared" si="278"/>
        <v>74767.7</v>
      </c>
      <c r="H5681" s="105">
        <f t="shared" si="279"/>
        <v>149535.4</v>
      </c>
      <c r="I5681" s="7" t="s">
        <v>17519</v>
      </c>
      <c r="J5681" s="7" t="s">
        <v>272</v>
      </c>
    </row>
    <row r="5682" spans="1:10" customFormat="1" x14ac:dyDescent="0.3">
      <c r="A5682" s="7" t="s">
        <v>12052</v>
      </c>
      <c r="B5682" s="7" t="s">
        <v>12053</v>
      </c>
      <c r="C5682" s="33">
        <v>127637.02</v>
      </c>
      <c r="D5682" s="52">
        <v>135325.60999999999</v>
      </c>
      <c r="E5682" s="70">
        <v>135325.60999999999</v>
      </c>
      <c r="F5682" s="121">
        <f t="shared" si="277"/>
        <v>202988.41499999998</v>
      </c>
      <c r="G5682" s="105">
        <f t="shared" si="278"/>
        <v>13532.561</v>
      </c>
      <c r="H5682" s="105">
        <f t="shared" si="279"/>
        <v>27065.121999999999</v>
      </c>
      <c r="I5682" s="7" t="s">
        <v>17519</v>
      </c>
      <c r="J5682" s="7" t="s">
        <v>272</v>
      </c>
    </row>
    <row r="5683" spans="1:10" customFormat="1" x14ac:dyDescent="0.3">
      <c r="A5683" s="7" t="s">
        <v>12054</v>
      </c>
      <c r="B5683" s="7" t="s">
        <v>12055</v>
      </c>
      <c r="C5683" s="33">
        <v>100000.46</v>
      </c>
      <c r="D5683" s="52">
        <v>99960</v>
      </c>
      <c r="E5683" s="70">
        <v>100000.46</v>
      </c>
      <c r="F5683" s="121">
        <f t="shared" si="277"/>
        <v>150000.69</v>
      </c>
      <c r="G5683" s="105">
        <f t="shared" si="278"/>
        <v>10000.046000000002</v>
      </c>
      <c r="H5683" s="105">
        <f t="shared" si="279"/>
        <v>20000.092000000004</v>
      </c>
      <c r="I5683" s="7" t="s">
        <v>17519</v>
      </c>
      <c r="J5683" s="7" t="s">
        <v>1148</v>
      </c>
    </row>
    <row r="5684" spans="1:10" customFormat="1" x14ac:dyDescent="0.3">
      <c r="A5684" s="7" t="s">
        <v>12056</v>
      </c>
      <c r="B5684" s="7" t="s">
        <v>12057</v>
      </c>
      <c r="C5684" s="33">
        <v>24999.52</v>
      </c>
      <c r="D5684" s="52">
        <v>20468</v>
      </c>
      <c r="E5684" s="70">
        <v>24999.52</v>
      </c>
      <c r="F5684" s="121">
        <f t="shared" si="277"/>
        <v>37499.279999999999</v>
      </c>
      <c r="G5684" s="105">
        <f t="shared" si="278"/>
        <v>2499.9520000000002</v>
      </c>
      <c r="H5684" s="105">
        <f t="shared" si="279"/>
        <v>4999.9040000000005</v>
      </c>
      <c r="I5684" s="7" t="s">
        <v>17519</v>
      </c>
      <c r="J5684" s="7" t="s">
        <v>17528</v>
      </c>
    </row>
    <row r="5685" spans="1:10" customFormat="1" x14ac:dyDescent="0.3">
      <c r="A5685" s="7" t="s">
        <v>12058</v>
      </c>
      <c r="B5685" s="7" t="s">
        <v>12059</v>
      </c>
      <c r="C5685" s="33">
        <v>165957.4</v>
      </c>
      <c r="D5685" s="52">
        <v>165957.4</v>
      </c>
      <c r="E5685" s="70">
        <v>165957.4</v>
      </c>
      <c r="F5685" s="121">
        <f t="shared" si="277"/>
        <v>248936.09999999998</v>
      </c>
      <c r="G5685" s="105">
        <f t="shared" si="278"/>
        <v>16595.740000000002</v>
      </c>
      <c r="H5685" s="105">
        <f t="shared" si="279"/>
        <v>33191.480000000003</v>
      </c>
      <c r="I5685" s="7" t="s">
        <v>17519</v>
      </c>
      <c r="J5685" s="7" t="s">
        <v>272</v>
      </c>
    </row>
    <row r="5686" spans="1:10" customFormat="1" x14ac:dyDescent="0.3">
      <c r="A5686" s="7" t="s">
        <v>12060</v>
      </c>
      <c r="B5686" s="7" t="s">
        <v>12061</v>
      </c>
      <c r="C5686" s="33">
        <v>0</v>
      </c>
      <c r="D5686" s="52">
        <v>95914</v>
      </c>
      <c r="E5686" s="70">
        <v>0</v>
      </c>
      <c r="F5686" s="121">
        <f t="shared" si="277"/>
        <v>143871</v>
      </c>
      <c r="G5686" s="105">
        <f t="shared" si="278"/>
        <v>9591.4</v>
      </c>
      <c r="H5686" s="105">
        <f t="shared" si="279"/>
        <v>19182.8</v>
      </c>
      <c r="I5686" s="7" t="s">
        <v>17519</v>
      </c>
      <c r="J5686" s="7" t="s">
        <v>272</v>
      </c>
    </row>
    <row r="5687" spans="1:10" customFormat="1" x14ac:dyDescent="0.3">
      <c r="A5687" s="7" t="s">
        <v>12062</v>
      </c>
      <c r="B5687" s="7" t="s">
        <v>12063</v>
      </c>
      <c r="C5687" s="33">
        <v>0</v>
      </c>
      <c r="D5687" s="52">
        <v>133910.70000000001</v>
      </c>
      <c r="E5687" s="70">
        <v>0</v>
      </c>
      <c r="F5687" s="121">
        <f t="shared" si="277"/>
        <v>200866.05000000002</v>
      </c>
      <c r="G5687" s="105">
        <f t="shared" si="278"/>
        <v>13391.070000000002</v>
      </c>
      <c r="H5687" s="105">
        <f t="shared" si="279"/>
        <v>26782.140000000003</v>
      </c>
      <c r="I5687" s="7" t="s">
        <v>17519</v>
      </c>
      <c r="J5687" s="7" t="s">
        <v>272</v>
      </c>
    </row>
    <row r="5688" spans="1:10" customFormat="1" x14ac:dyDescent="0.3">
      <c r="A5688" s="7" t="s">
        <v>12064</v>
      </c>
      <c r="B5688" s="7" t="s">
        <v>12065</v>
      </c>
      <c r="C5688" s="33">
        <v>0</v>
      </c>
      <c r="D5688" s="52">
        <v>468098.4</v>
      </c>
      <c r="E5688" s="70">
        <v>0</v>
      </c>
      <c r="F5688" s="121">
        <f t="shared" si="277"/>
        <v>702147.60000000009</v>
      </c>
      <c r="G5688" s="105">
        <f t="shared" si="278"/>
        <v>46809.840000000011</v>
      </c>
      <c r="H5688" s="105">
        <f t="shared" si="279"/>
        <v>93619.680000000022</v>
      </c>
      <c r="I5688" s="7" t="s">
        <v>17519</v>
      </c>
      <c r="J5688" s="7" t="s">
        <v>1159</v>
      </c>
    </row>
    <row r="5689" spans="1:10" customFormat="1" x14ac:dyDescent="0.3">
      <c r="A5689" s="7" t="s">
        <v>12066</v>
      </c>
      <c r="B5689" s="7" t="s">
        <v>12067</v>
      </c>
      <c r="C5689" s="33">
        <v>0</v>
      </c>
      <c r="D5689" s="52">
        <v>70912.100000000006</v>
      </c>
      <c r="E5689" s="70">
        <v>0</v>
      </c>
      <c r="F5689" s="121">
        <f t="shared" si="277"/>
        <v>106368.15000000001</v>
      </c>
      <c r="G5689" s="105">
        <f t="shared" si="278"/>
        <v>7091.2100000000009</v>
      </c>
      <c r="H5689" s="105">
        <f t="shared" si="279"/>
        <v>14182.420000000002</v>
      </c>
      <c r="I5689" s="7" t="s">
        <v>17519</v>
      </c>
      <c r="J5689" s="7" t="s">
        <v>272</v>
      </c>
    </row>
    <row r="5690" spans="1:10" customFormat="1" x14ac:dyDescent="0.3">
      <c r="A5690" s="7" t="s">
        <v>12068</v>
      </c>
      <c r="B5690" s="7" t="s">
        <v>12069</v>
      </c>
      <c r="C5690" s="33">
        <v>0</v>
      </c>
      <c r="D5690" s="52">
        <v>39454.449999999997</v>
      </c>
      <c r="E5690" s="70">
        <v>0</v>
      </c>
      <c r="F5690" s="121">
        <f t="shared" si="277"/>
        <v>59181.674999999996</v>
      </c>
      <c r="G5690" s="105">
        <f t="shared" si="278"/>
        <v>3945.4449999999997</v>
      </c>
      <c r="H5690" s="105">
        <f t="shared" si="279"/>
        <v>7890.8899999999994</v>
      </c>
      <c r="I5690" s="7" t="s">
        <v>17519</v>
      </c>
      <c r="J5690" s="7" t="s">
        <v>272</v>
      </c>
    </row>
    <row r="5691" spans="1:10" customFormat="1" x14ac:dyDescent="0.3">
      <c r="A5691" s="7" t="s">
        <v>12070</v>
      </c>
      <c r="B5691" s="7" t="s">
        <v>12071</v>
      </c>
      <c r="C5691" s="33">
        <v>0</v>
      </c>
      <c r="D5691" s="52">
        <v>249000.36</v>
      </c>
      <c r="E5691" s="70">
        <v>0</v>
      </c>
      <c r="F5691" s="121">
        <f t="shared" si="277"/>
        <v>373500.54</v>
      </c>
      <c r="G5691" s="105">
        <f t="shared" si="278"/>
        <v>24900.036</v>
      </c>
      <c r="H5691" s="105">
        <f t="shared" si="279"/>
        <v>49800.072</v>
      </c>
      <c r="I5691" s="7" t="s">
        <v>17519</v>
      </c>
      <c r="J5691" s="7" t="s">
        <v>272</v>
      </c>
    </row>
    <row r="5692" spans="1:10" customFormat="1" x14ac:dyDescent="0.3">
      <c r="A5692" s="7" t="s">
        <v>12072</v>
      </c>
      <c r="B5692" s="7" t="s">
        <v>12073</v>
      </c>
      <c r="C5692" s="33">
        <v>0</v>
      </c>
      <c r="D5692" s="52">
        <v>22029.279999999999</v>
      </c>
      <c r="E5692" s="70">
        <v>32421.55</v>
      </c>
      <c r="F5692" s="121">
        <f t="shared" si="277"/>
        <v>48632.324999999997</v>
      </c>
      <c r="G5692" s="105">
        <f t="shared" si="278"/>
        <v>3242.1550000000002</v>
      </c>
      <c r="H5692" s="105">
        <f t="shared" si="279"/>
        <v>6484.31</v>
      </c>
      <c r="I5692" s="7" t="s">
        <v>17519</v>
      </c>
      <c r="J5692" s="7" t="s">
        <v>272</v>
      </c>
    </row>
    <row r="5693" spans="1:10" customFormat="1" x14ac:dyDescent="0.3">
      <c r="A5693" s="7" t="s">
        <v>12074</v>
      </c>
      <c r="B5693" s="7" t="s">
        <v>12075</v>
      </c>
      <c r="C5693" s="33">
        <v>0</v>
      </c>
      <c r="D5693" s="52">
        <v>62417.88</v>
      </c>
      <c r="E5693" s="70">
        <v>0</v>
      </c>
      <c r="F5693" s="121">
        <f t="shared" si="277"/>
        <v>93626.819999999992</v>
      </c>
      <c r="G5693" s="105">
        <f t="shared" si="278"/>
        <v>6241.7880000000005</v>
      </c>
      <c r="H5693" s="105">
        <f t="shared" si="279"/>
        <v>12483.576000000001</v>
      </c>
      <c r="I5693" s="7" t="s">
        <v>17519</v>
      </c>
      <c r="J5693" s="7" t="s">
        <v>272</v>
      </c>
    </row>
    <row r="5694" spans="1:10" customFormat="1" x14ac:dyDescent="0.3">
      <c r="A5694" s="7" t="s">
        <v>12076</v>
      </c>
      <c r="B5694" s="7" t="s">
        <v>12077</v>
      </c>
      <c r="C5694" s="33">
        <v>0</v>
      </c>
      <c r="D5694" s="52">
        <v>98026.25</v>
      </c>
      <c r="E5694" s="70">
        <v>0</v>
      </c>
      <c r="F5694" s="121">
        <f t="shared" si="277"/>
        <v>147039.375</v>
      </c>
      <c r="G5694" s="105">
        <f t="shared" si="278"/>
        <v>9802.625</v>
      </c>
      <c r="H5694" s="105">
        <f t="shared" si="279"/>
        <v>19605.25</v>
      </c>
      <c r="I5694" s="7" t="s">
        <v>17519</v>
      </c>
      <c r="J5694" s="7" t="s">
        <v>272</v>
      </c>
    </row>
    <row r="5695" spans="1:10" customFormat="1" x14ac:dyDescent="0.3">
      <c r="A5695" s="7" t="s">
        <v>12078</v>
      </c>
      <c r="B5695" s="7" t="s">
        <v>12079</v>
      </c>
      <c r="C5695" s="33">
        <v>0</v>
      </c>
      <c r="D5695" s="52">
        <v>145166.91</v>
      </c>
      <c r="E5695" s="70">
        <v>145166.91</v>
      </c>
      <c r="F5695" s="121">
        <f t="shared" si="277"/>
        <v>217750.36499999999</v>
      </c>
      <c r="G5695" s="105">
        <f t="shared" si="278"/>
        <v>14516.691000000001</v>
      </c>
      <c r="H5695" s="105">
        <f t="shared" si="279"/>
        <v>29033.382000000001</v>
      </c>
      <c r="I5695" s="7" t="s">
        <v>17519</v>
      </c>
      <c r="J5695" s="7" t="s">
        <v>272</v>
      </c>
    </row>
    <row r="5696" spans="1:10" customFormat="1" x14ac:dyDescent="0.3">
      <c r="A5696" s="7" t="s">
        <v>12080</v>
      </c>
      <c r="B5696" s="7" t="s">
        <v>12081</v>
      </c>
      <c r="C5696" s="33">
        <v>0</v>
      </c>
      <c r="D5696" s="52">
        <v>19267.29</v>
      </c>
      <c r="E5696" s="70">
        <v>0</v>
      </c>
      <c r="F5696" s="121">
        <f t="shared" si="277"/>
        <v>28900.935000000001</v>
      </c>
      <c r="G5696" s="105">
        <f t="shared" si="278"/>
        <v>1926.7290000000003</v>
      </c>
      <c r="H5696" s="105">
        <f t="shared" si="279"/>
        <v>3853.4580000000005</v>
      </c>
      <c r="I5696" s="7" t="s">
        <v>17519</v>
      </c>
      <c r="J5696" s="7" t="s">
        <v>272</v>
      </c>
    </row>
    <row r="5697" spans="1:10" customFormat="1" x14ac:dyDescent="0.3">
      <c r="A5697" s="7" t="s">
        <v>12082</v>
      </c>
      <c r="B5697" s="7" t="s">
        <v>12083</v>
      </c>
      <c r="C5697" s="33">
        <v>0</v>
      </c>
      <c r="D5697" s="52">
        <v>129119.76</v>
      </c>
      <c r="E5697" s="70">
        <v>0</v>
      </c>
      <c r="F5697" s="121">
        <f t="shared" si="277"/>
        <v>193679.63999999998</v>
      </c>
      <c r="G5697" s="105">
        <f t="shared" si="278"/>
        <v>12911.976000000001</v>
      </c>
      <c r="H5697" s="105">
        <f t="shared" si="279"/>
        <v>25823.952000000001</v>
      </c>
      <c r="I5697" s="7" t="s">
        <v>17519</v>
      </c>
      <c r="J5697" s="7" t="s">
        <v>272</v>
      </c>
    </row>
    <row r="5698" spans="1:10" customFormat="1" x14ac:dyDescent="0.3">
      <c r="A5698" s="7" t="s">
        <v>12084</v>
      </c>
      <c r="B5698" s="7" t="s">
        <v>12085</v>
      </c>
      <c r="C5698" s="33">
        <v>0</v>
      </c>
      <c r="D5698" s="52">
        <v>356405</v>
      </c>
      <c r="E5698" s="70">
        <v>1400</v>
      </c>
      <c r="F5698" s="121">
        <f t="shared" si="277"/>
        <v>2100</v>
      </c>
      <c r="G5698" s="105">
        <f t="shared" si="278"/>
        <v>140</v>
      </c>
      <c r="H5698" s="105">
        <f t="shared" si="279"/>
        <v>280</v>
      </c>
      <c r="I5698" s="7" t="s">
        <v>17519</v>
      </c>
      <c r="J5698" s="7" t="s">
        <v>272</v>
      </c>
    </row>
    <row r="5699" spans="1:10" customFormat="1" x14ac:dyDescent="0.3">
      <c r="A5699" s="7" t="s">
        <v>12086</v>
      </c>
      <c r="B5699" s="7" t="s">
        <v>12087</v>
      </c>
      <c r="C5699" s="33">
        <v>14875</v>
      </c>
      <c r="D5699" s="52">
        <v>14875</v>
      </c>
      <c r="E5699" s="70">
        <v>14875</v>
      </c>
      <c r="F5699" s="121">
        <f t="shared" si="277"/>
        <v>22312.5</v>
      </c>
      <c r="G5699" s="105">
        <f t="shared" si="278"/>
        <v>1487.5</v>
      </c>
      <c r="H5699" s="105">
        <f t="shared" si="279"/>
        <v>2975</v>
      </c>
      <c r="I5699" s="7" t="s">
        <v>17519</v>
      </c>
      <c r="J5699" s="7" t="s">
        <v>272</v>
      </c>
    </row>
    <row r="5700" spans="1:10" customFormat="1" x14ac:dyDescent="0.3">
      <c r="A5700" s="7" t="s">
        <v>12088</v>
      </c>
      <c r="B5700" s="7" t="s">
        <v>12089</v>
      </c>
      <c r="C5700" s="33">
        <v>0</v>
      </c>
      <c r="D5700" s="52">
        <v>481950</v>
      </c>
      <c r="E5700" s="70">
        <v>481950</v>
      </c>
      <c r="F5700" s="121">
        <f t="shared" si="277"/>
        <v>722925</v>
      </c>
      <c r="G5700" s="105">
        <f t="shared" si="278"/>
        <v>48195</v>
      </c>
      <c r="H5700" s="105">
        <f t="shared" si="279"/>
        <v>96390</v>
      </c>
      <c r="I5700" s="7" t="s">
        <v>17519</v>
      </c>
      <c r="J5700" s="7" t="s">
        <v>272</v>
      </c>
    </row>
    <row r="5701" spans="1:10" customFormat="1" x14ac:dyDescent="0.3">
      <c r="A5701" s="7" t="s">
        <v>12090</v>
      </c>
      <c r="B5701" s="7" t="s">
        <v>12091</v>
      </c>
      <c r="C5701" s="33">
        <v>0</v>
      </c>
      <c r="D5701" s="52">
        <v>200279.98</v>
      </c>
      <c r="E5701" s="70">
        <v>177298.1</v>
      </c>
      <c r="F5701" s="121">
        <f t="shared" si="277"/>
        <v>265947.15000000002</v>
      </c>
      <c r="G5701" s="105">
        <f t="shared" si="278"/>
        <v>17729.810000000001</v>
      </c>
      <c r="H5701" s="105">
        <f t="shared" si="279"/>
        <v>35459.620000000003</v>
      </c>
      <c r="I5701" s="7" t="s">
        <v>17519</v>
      </c>
      <c r="J5701" s="7" t="s">
        <v>272</v>
      </c>
    </row>
    <row r="5702" spans="1:10" customFormat="1" x14ac:dyDescent="0.3">
      <c r="A5702" s="7" t="s">
        <v>12092</v>
      </c>
      <c r="B5702" s="7" t="s">
        <v>12093</v>
      </c>
      <c r="C5702" s="33">
        <v>0</v>
      </c>
      <c r="D5702" s="52">
        <v>190400</v>
      </c>
      <c r="E5702" s="70">
        <v>0</v>
      </c>
      <c r="F5702" s="121">
        <f t="shared" si="277"/>
        <v>285600</v>
      </c>
      <c r="G5702" s="105">
        <f t="shared" si="278"/>
        <v>19040</v>
      </c>
      <c r="H5702" s="105">
        <f t="shared" si="279"/>
        <v>38080</v>
      </c>
      <c r="I5702" s="7" t="s">
        <v>17519</v>
      </c>
      <c r="J5702" s="7" t="s">
        <v>272</v>
      </c>
    </row>
    <row r="5703" spans="1:10" customFormat="1" x14ac:dyDescent="0.3">
      <c r="A5703" s="7" t="s">
        <v>12094</v>
      </c>
      <c r="B5703" s="7" t="s">
        <v>12095</v>
      </c>
      <c r="C5703" s="33">
        <v>0</v>
      </c>
      <c r="D5703" s="52">
        <v>140135.59</v>
      </c>
      <c r="E5703" s="70">
        <v>0</v>
      </c>
      <c r="F5703" s="121">
        <f t="shared" si="277"/>
        <v>210203.38500000001</v>
      </c>
      <c r="G5703" s="105">
        <f t="shared" si="278"/>
        <v>14013.559000000001</v>
      </c>
      <c r="H5703" s="105">
        <f t="shared" si="279"/>
        <v>28027.118000000002</v>
      </c>
      <c r="I5703" s="7" t="s">
        <v>17519</v>
      </c>
      <c r="J5703" s="7" t="s">
        <v>272</v>
      </c>
    </row>
    <row r="5704" spans="1:10" customFormat="1" x14ac:dyDescent="0.3">
      <c r="A5704" s="7" t="s">
        <v>12096</v>
      </c>
      <c r="B5704" s="7" t="s">
        <v>12097</v>
      </c>
      <c r="C5704" s="33">
        <v>21420</v>
      </c>
      <c r="D5704" s="52">
        <v>21784.14</v>
      </c>
      <c r="E5704" s="70">
        <v>19040</v>
      </c>
      <c r="F5704" s="121">
        <f t="shared" si="277"/>
        <v>28560</v>
      </c>
      <c r="G5704" s="105">
        <f t="shared" si="278"/>
        <v>1904</v>
      </c>
      <c r="H5704" s="105">
        <f t="shared" si="279"/>
        <v>3808</v>
      </c>
      <c r="I5704" s="7" t="s">
        <v>17519</v>
      </c>
      <c r="J5704" s="7" t="s">
        <v>272</v>
      </c>
    </row>
    <row r="5705" spans="1:10" customFormat="1" x14ac:dyDescent="0.3">
      <c r="A5705" s="7" t="s">
        <v>12098</v>
      </c>
      <c r="B5705" s="7" t="s">
        <v>12099</v>
      </c>
      <c r="C5705" s="33">
        <v>21420</v>
      </c>
      <c r="D5705" s="52">
        <v>21420</v>
      </c>
      <c r="E5705" s="70">
        <v>19040</v>
      </c>
      <c r="F5705" s="121">
        <f t="shared" si="277"/>
        <v>28560</v>
      </c>
      <c r="G5705" s="105">
        <f t="shared" si="278"/>
        <v>1904</v>
      </c>
      <c r="H5705" s="105">
        <f t="shared" si="279"/>
        <v>3808</v>
      </c>
      <c r="I5705" s="7" t="s">
        <v>17519</v>
      </c>
      <c r="J5705" s="7" t="s">
        <v>272</v>
      </c>
    </row>
    <row r="5706" spans="1:10" customFormat="1" x14ac:dyDescent="0.3">
      <c r="A5706" s="7" t="s">
        <v>12100</v>
      </c>
      <c r="B5706" s="7" t="s">
        <v>12101</v>
      </c>
      <c r="C5706" s="33">
        <v>0</v>
      </c>
      <c r="D5706" s="52">
        <v>37899.120000000003</v>
      </c>
      <c r="E5706" s="70">
        <v>89250</v>
      </c>
      <c r="F5706" s="121">
        <f t="shared" si="277"/>
        <v>133875</v>
      </c>
      <c r="G5706" s="105">
        <f t="shared" si="278"/>
        <v>8925</v>
      </c>
      <c r="H5706" s="105">
        <f t="shared" si="279"/>
        <v>17850</v>
      </c>
      <c r="I5706" s="7" t="s">
        <v>17519</v>
      </c>
      <c r="J5706" s="7" t="s">
        <v>272</v>
      </c>
    </row>
    <row r="5707" spans="1:10" customFormat="1" x14ac:dyDescent="0.3">
      <c r="A5707" s="7" t="s">
        <v>12102</v>
      </c>
      <c r="B5707" s="7" t="s">
        <v>12103</v>
      </c>
      <c r="C5707" s="33">
        <v>0</v>
      </c>
      <c r="D5707" s="52">
        <v>37899.120000000003</v>
      </c>
      <c r="E5707" s="70">
        <v>0</v>
      </c>
      <c r="F5707" s="121">
        <f t="shared" si="277"/>
        <v>56848.680000000008</v>
      </c>
      <c r="G5707" s="105">
        <f t="shared" si="278"/>
        <v>3789.9120000000003</v>
      </c>
      <c r="H5707" s="105">
        <f t="shared" si="279"/>
        <v>7579.8240000000005</v>
      </c>
      <c r="I5707" s="7" t="s">
        <v>17519</v>
      </c>
      <c r="J5707" s="7" t="s">
        <v>272</v>
      </c>
    </row>
    <row r="5708" spans="1:10" customFormat="1" x14ac:dyDescent="0.3">
      <c r="A5708" s="7" t="s">
        <v>12104</v>
      </c>
      <c r="B5708" s="7" t="s">
        <v>12105</v>
      </c>
      <c r="C5708" s="33">
        <v>0</v>
      </c>
      <c r="D5708" s="52">
        <v>89701.01</v>
      </c>
      <c r="E5708" s="70">
        <v>0</v>
      </c>
      <c r="F5708" s="121">
        <f t="shared" si="277"/>
        <v>134551.51499999998</v>
      </c>
      <c r="G5708" s="105">
        <f t="shared" si="278"/>
        <v>8970.1010000000006</v>
      </c>
      <c r="H5708" s="105">
        <f t="shared" si="279"/>
        <v>17940.202000000001</v>
      </c>
      <c r="I5708" s="7" t="s">
        <v>17519</v>
      </c>
      <c r="J5708" s="7" t="s">
        <v>272</v>
      </c>
    </row>
    <row r="5709" spans="1:10" customFormat="1" x14ac:dyDescent="0.3">
      <c r="A5709" s="7" t="s">
        <v>12106</v>
      </c>
      <c r="B5709" s="7" t="s">
        <v>12107</v>
      </c>
      <c r="C5709" s="33">
        <v>0</v>
      </c>
      <c r="D5709" s="52">
        <v>28458.85</v>
      </c>
      <c r="E5709" s="70">
        <v>28458.85</v>
      </c>
      <c r="F5709" s="121">
        <f t="shared" si="277"/>
        <v>42688.274999999994</v>
      </c>
      <c r="G5709" s="105">
        <f t="shared" si="278"/>
        <v>2845.8849999999998</v>
      </c>
      <c r="H5709" s="105">
        <f t="shared" si="279"/>
        <v>5691.7699999999995</v>
      </c>
      <c r="I5709" s="7" t="s">
        <v>17519</v>
      </c>
      <c r="J5709" s="7" t="s">
        <v>272</v>
      </c>
    </row>
    <row r="5710" spans="1:10" customFormat="1" x14ac:dyDescent="0.3">
      <c r="A5710" s="7" t="s">
        <v>12108</v>
      </c>
      <c r="B5710" s="7" t="s">
        <v>12109</v>
      </c>
      <c r="C5710" s="33">
        <v>0</v>
      </c>
      <c r="D5710" s="52">
        <v>39448.5</v>
      </c>
      <c r="E5710" s="70">
        <v>39448.5</v>
      </c>
      <c r="F5710" s="121">
        <f t="shared" si="277"/>
        <v>59172.75</v>
      </c>
      <c r="G5710" s="105">
        <f t="shared" si="278"/>
        <v>3944.8500000000004</v>
      </c>
      <c r="H5710" s="105">
        <f t="shared" si="279"/>
        <v>7889.7000000000007</v>
      </c>
      <c r="I5710" s="7" t="s">
        <v>17519</v>
      </c>
      <c r="J5710" s="7" t="s">
        <v>272</v>
      </c>
    </row>
    <row r="5711" spans="1:10" customFormat="1" x14ac:dyDescent="0.3">
      <c r="A5711" s="7" t="s">
        <v>12110</v>
      </c>
      <c r="B5711" s="7" t="s">
        <v>12111</v>
      </c>
      <c r="C5711" s="33">
        <v>0</v>
      </c>
      <c r="D5711" s="52">
        <v>49254.1</v>
      </c>
      <c r="E5711" s="70">
        <v>49254.1</v>
      </c>
      <c r="F5711" s="121">
        <f t="shared" si="277"/>
        <v>73881.149999999994</v>
      </c>
      <c r="G5711" s="105">
        <f t="shared" si="278"/>
        <v>4925.41</v>
      </c>
      <c r="H5711" s="105">
        <f t="shared" si="279"/>
        <v>9850.82</v>
      </c>
      <c r="I5711" s="7" t="s">
        <v>17519</v>
      </c>
      <c r="J5711" s="7" t="s">
        <v>272</v>
      </c>
    </row>
    <row r="5712" spans="1:10" customFormat="1" x14ac:dyDescent="0.3">
      <c r="A5712" s="7" t="s">
        <v>12112</v>
      </c>
      <c r="B5712" s="7" t="s">
        <v>12113</v>
      </c>
      <c r="C5712" s="33">
        <v>0</v>
      </c>
      <c r="D5712" s="52">
        <v>65548.77</v>
      </c>
      <c r="E5712" s="70">
        <v>65548.77</v>
      </c>
      <c r="F5712" s="121">
        <f t="shared" si="277"/>
        <v>98323.154999999999</v>
      </c>
      <c r="G5712" s="105">
        <f t="shared" si="278"/>
        <v>6554.8770000000004</v>
      </c>
      <c r="H5712" s="105">
        <f t="shared" si="279"/>
        <v>13109.754000000001</v>
      </c>
      <c r="I5712" s="7" t="s">
        <v>17519</v>
      </c>
      <c r="J5712" s="7" t="s">
        <v>272</v>
      </c>
    </row>
    <row r="5713" spans="1:10" customFormat="1" x14ac:dyDescent="0.3">
      <c r="A5713" s="7" t="s">
        <v>12114</v>
      </c>
      <c r="B5713" s="7" t="s">
        <v>12115</v>
      </c>
      <c r="C5713" s="33">
        <v>0</v>
      </c>
      <c r="D5713" s="52">
        <v>49156.52</v>
      </c>
      <c r="E5713" s="70">
        <v>49156.52</v>
      </c>
      <c r="F5713" s="121">
        <f t="shared" si="277"/>
        <v>73734.78</v>
      </c>
      <c r="G5713" s="105">
        <f t="shared" si="278"/>
        <v>4915.652</v>
      </c>
      <c r="H5713" s="105">
        <f t="shared" si="279"/>
        <v>9831.3040000000001</v>
      </c>
      <c r="I5713" s="7" t="s">
        <v>17519</v>
      </c>
      <c r="J5713" s="7" t="s">
        <v>272</v>
      </c>
    </row>
    <row r="5714" spans="1:10" customFormat="1" x14ac:dyDescent="0.3">
      <c r="A5714" s="7" t="s">
        <v>12116</v>
      </c>
      <c r="B5714" s="7" t="s">
        <v>12117</v>
      </c>
      <c r="C5714" s="33">
        <v>0</v>
      </c>
      <c r="D5714" s="52">
        <v>28767.06</v>
      </c>
      <c r="E5714" s="70">
        <v>28767.06</v>
      </c>
      <c r="F5714" s="121">
        <f t="shared" si="277"/>
        <v>43150.590000000004</v>
      </c>
      <c r="G5714" s="105">
        <f t="shared" si="278"/>
        <v>2876.7060000000001</v>
      </c>
      <c r="H5714" s="105">
        <f t="shared" si="279"/>
        <v>5753.4120000000003</v>
      </c>
      <c r="I5714" s="7" t="s">
        <v>17519</v>
      </c>
      <c r="J5714" s="7" t="s">
        <v>272</v>
      </c>
    </row>
    <row r="5715" spans="1:10" customFormat="1" x14ac:dyDescent="0.3">
      <c r="A5715" s="7" t="s">
        <v>12118</v>
      </c>
      <c r="B5715" s="7" t="s">
        <v>12119</v>
      </c>
      <c r="C5715" s="33">
        <v>0</v>
      </c>
      <c r="D5715" s="52">
        <v>76469.399999999994</v>
      </c>
      <c r="E5715" s="70">
        <v>76469.399999999994</v>
      </c>
      <c r="F5715" s="121">
        <f t="shared" si="277"/>
        <v>114704.09999999999</v>
      </c>
      <c r="G5715" s="105">
        <f t="shared" si="278"/>
        <v>7646.94</v>
      </c>
      <c r="H5715" s="105">
        <f t="shared" si="279"/>
        <v>15293.88</v>
      </c>
      <c r="I5715" s="7" t="s">
        <v>17519</v>
      </c>
      <c r="J5715" s="7" t="s">
        <v>272</v>
      </c>
    </row>
    <row r="5716" spans="1:10" customFormat="1" x14ac:dyDescent="0.3">
      <c r="A5716" s="7" t="s">
        <v>12120</v>
      </c>
      <c r="B5716" s="7" t="s">
        <v>12121</v>
      </c>
      <c r="C5716" s="33">
        <v>0</v>
      </c>
      <c r="D5716" s="52">
        <v>28767.06</v>
      </c>
      <c r="E5716" s="70">
        <v>28767.06</v>
      </c>
      <c r="F5716" s="121">
        <f t="shared" si="277"/>
        <v>43150.590000000004</v>
      </c>
      <c r="G5716" s="105">
        <f t="shared" si="278"/>
        <v>2876.7060000000001</v>
      </c>
      <c r="H5716" s="105">
        <f t="shared" si="279"/>
        <v>5753.4120000000003</v>
      </c>
      <c r="I5716" s="7" t="s">
        <v>17519</v>
      </c>
      <c r="J5716" s="7" t="s">
        <v>272</v>
      </c>
    </row>
    <row r="5717" spans="1:10" customFormat="1" x14ac:dyDescent="0.3">
      <c r="A5717" s="7" t="s">
        <v>12122</v>
      </c>
      <c r="B5717" s="7" t="s">
        <v>12123</v>
      </c>
      <c r="C5717" s="66">
        <v>0</v>
      </c>
      <c r="D5717" s="68">
        <v>103783.47</v>
      </c>
      <c r="E5717" s="70">
        <v>103783.47</v>
      </c>
      <c r="F5717" s="121">
        <f t="shared" ref="F5717:F5780" si="280">IF(E5717&gt;0,+E5717,IF(D5717&gt;0,+D5717,IF(C5717&gt;0,+C5717,0)))*1.5</f>
        <v>155675.20500000002</v>
      </c>
      <c r="G5717" s="105">
        <f t="shared" ref="G5717:G5780" si="281">(F5717/1.5)*0.1</f>
        <v>10378.347000000002</v>
      </c>
      <c r="H5717" s="105">
        <f t="shared" ref="H5717:H5780" si="282">(F5717/1.5)*0.2</f>
        <v>20756.694000000003</v>
      </c>
      <c r="I5717" s="7" t="s">
        <v>17519</v>
      </c>
      <c r="J5717" s="7" t="s">
        <v>272</v>
      </c>
    </row>
    <row r="5718" spans="1:10" customFormat="1" x14ac:dyDescent="0.3">
      <c r="A5718" s="7" t="s">
        <v>12124</v>
      </c>
      <c r="B5718" s="7" t="s">
        <v>12125</v>
      </c>
      <c r="C5718" s="33">
        <v>0</v>
      </c>
      <c r="D5718" s="52">
        <v>81930.31</v>
      </c>
      <c r="E5718" s="70">
        <v>81930.31</v>
      </c>
      <c r="F5718" s="121">
        <f t="shared" si="280"/>
        <v>122895.465</v>
      </c>
      <c r="G5718" s="105">
        <f t="shared" si="281"/>
        <v>8193.0310000000009</v>
      </c>
      <c r="H5718" s="105">
        <f t="shared" si="282"/>
        <v>16386.062000000002</v>
      </c>
      <c r="I5718" s="7" t="s">
        <v>17519</v>
      </c>
      <c r="J5718" s="7" t="s">
        <v>272</v>
      </c>
    </row>
    <row r="5719" spans="1:10" customFormat="1" x14ac:dyDescent="0.3">
      <c r="A5719" s="7" t="s">
        <v>12126</v>
      </c>
      <c r="B5719" s="7" t="s">
        <v>12127</v>
      </c>
      <c r="C5719" s="33">
        <v>0</v>
      </c>
      <c r="D5719" s="52">
        <v>61904.99</v>
      </c>
      <c r="E5719" s="70">
        <v>61904.99</v>
      </c>
      <c r="F5719" s="121">
        <f t="shared" si="280"/>
        <v>92857.485000000001</v>
      </c>
      <c r="G5719" s="105">
        <f t="shared" si="281"/>
        <v>6190.4989999999998</v>
      </c>
      <c r="H5719" s="105">
        <f t="shared" si="282"/>
        <v>12380.998</v>
      </c>
      <c r="I5719" s="7" t="s">
        <v>17519</v>
      </c>
      <c r="J5719" s="7" t="s">
        <v>272</v>
      </c>
    </row>
    <row r="5720" spans="1:10" customFormat="1" x14ac:dyDescent="0.3">
      <c r="A5720" s="7" t="s">
        <v>12128</v>
      </c>
      <c r="B5720" s="7" t="s">
        <v>12129</v>
      </c>
      <c r="C5720" s="33">
        <v>0</v>
      </c>
      <c r="D5720" s="52">
        <v>41878.480000000003</v>
      </c>
      <c r="E5720" s="70">
        <v>41878.480000000003</v>
      </c>
      <c r="F5720" s="121">
        <f t="shared" si="280"/>
        <v>62817.72</v>
      </c>
      <c r="G5720" s="105">
        <f t="shared" si="281"/>
        <v>4187.8480000000009</v>
      </c>
      <c r="H5720" s="105">
        <f t="shared" si="282"/>
        <v>8375.6960000000017</v>
      </c>
      <c r="I5720" s="7" t="s">
        <v>17519</v>
      </c>
      <c r="J5720" s="7" t="s">
        <v>272</v>
      </c>
    </row>
    <row r="5721" spans="1:10" customFormat="1" x14ac:dyDescent="0.3">
      <c r="A5721" s="7" t="s">
        <v>12130</v>
      </c>
      <c r="B5721" s="7" t="s">
        <v>12131</v>
      </c>
      <c r="C5721" s="33">
        <v>0</v>
      </c>
      <c r="D5721" s="52">
        <v>40051.83</v>
      </c>
      <c r="E5721" s="70">
        <v>40051.83</v>
      </c>
      <c r="F5721" s="121">
        <f t="shared" si="280"/>
        <v>60077.745000000003</v>
      </c>
      <c r="G5721" s="105">
        <f t="shared" si="281"/>
        <v>4005.1830000000004</v>
      </c>
      <c r="H5721" s="105">
        <f t="shared" si="282"/>
        <v>8010.3660000000009</v>
      </c>
      <c r="I5721" s="7" t="s">
        <v>17519</v>
      </c>
      <c r="J5721" s="7" t="s">
        <v>272</v>
      </c>
    </row>
    <row r="5722" spans="1:10" customFormat="1" x14ac:dyDescent="0.3">
      <c r="A5722" s="7" t="s">
        <v>12132</v>
      </c>
      <c r="B5722" s="7" t="s">
        <v>12133</v>
      </c>
      <c r="C5722" s="33">
        <v>0</v>
      </c>
      <c r="D5722" s="52">
        <v>21132.02</v>
      </c>
      <c r="E5722" s="70">
        <v>21132.02</v>
      </c>
      <c r="F5722" s="121">
        <f t="shared" si="280"/>
        <v>31698.03</v>
      </c>
      <c r="G5722" s="105">
        <f t="shared" si="281"/>
        <v>2113.2020000000002</v>
      </c>
      <c r="H5722" s="105">
        <f t="shared" si="282"/>
        <v>4226.4040000000005</v>
      </c>
      <c r="I5722" s="7" t="s">
        <v>17519</v>
      </c>
      <c r="J5722" s="7" t="s">
        <v>272</v>
      </c>
    </row>
    <row r="5723" spans="1:10" customFormat="1" x14ac:dyDescent="0.3">
      <c r="A5723" s="7" t="s">
        <v>12134</v>
      </c>
      <c r="B5723" s="7" t="s">
        <v>12135</v>
      </c>
      <c r="C5723" s="33">
        <v>0</v>
      </c>
      <c r="D5723" s="52">
        <v>31546.9</v>
      </c>
      <c r="E5723" s="70">
        <v>31546.9</v>
      </c>
      <c r="F5723" s="121">
        <f t="shared" si="280"/>
        <v>47320.350000000006</v>
      </c>
      <c r="G5723" s="105">
        <f t="shared" si="281"/>
        <v>3154.6900000000005</v>
      </c>
      <c r="H5723" s="105">
        <f t="shared" si="282"/>
        <v>6309.380000000001</v>
      </c>
      <c r="I5723" s="7" t="s">
        <v>17519</v>
      </c>
      <c r="J5723" s="7" t="s">
        <v>272</v>
      </c>
    </row>
    <row r="5724" spans="1:10" customFormat="1" x14ac:dyDescent="0.3">
      <c r="A5724" s="7" t="s">
        <v>12136</v>
      </c>
      <c r="B5724" s="7" t="s">
        <v>12137</v>
      </c>
      <c r="C5724" s="33">
        <v>0</v>
      </c>
      <c r="D5724" s="52">
        <v>30487.8</v>
      </c>
      <c r="E5724" s="70">
        <v>30487.8</v>
      </c>
      <c r="F5724" s="121">
        <f t="shared" si="280"/>
        <v>45731.7</v>
      </c>
      <c r="G5724" s="105">
        <f t="shared" si="281"/>
        <v>3048.78</v>
      </c>
      <c r="H5724" s="105">
        <f t="shared" si="282"/>
        <v>6097.56</v>
      </c>
      <c r="I5724" s="7" t="s">
        <v>17519</v>
      </c>
      <c r="J5724" s="7" t="s">
        <v>272</v>
      </c>
    </row>
    <row r="5725" spans="1:10" customFormat="1" x14ac:dyDescent="0.3">
      <c r="A5725" s="7" t="s">
        <v>12138</v>
      </c>
      <c r="B5725" s="7" t="s">
        <v>12139</v>
      </c>
      <c r="C5725" s="33">
        <v>0</v>
      </c>
      <c r="D5725" s="52">
        <v>107100</v>
      </c>
      <c r="E5725" s="70">
        <v>0</v>
      </c>
      <c r="F5725" s="121">
        <f t="shared" si="280"/>
        <v>160650</v>
      </c>
      <c r="G5725" s="105">
        <f t="shared" si="281"/>
        <v>10710</v>
      </c>
      <c r="H5725" s="105">
        <f t="shared" si="282"/>
        <v>21420</v>
      </c>
      <c r="I5725" s="7" t="s">
        <v>17519</v>
      </c>
      <c r="J5725" s="7" t="s">
        <v>272</v>
      </c>
    </row>
    <row r="5726" spans="1:10" customFormat="1" ht="15" thickBot="1" x14ac:dyDescent="0.35">
      <c r="A5726" s="7" t="s">
        <v>12140</v>
      </c>
      <c r="B5726" s="7" t="s">
        <v>12141</v>
      </c>
      <c r="C5726" s="33">
        <v>0</v>
      </c>
      <c r="D5726" s="52">
        <v>190400</v>
      </c>
      <c r="E5726" s="70">
        <v>0</v>
      </c>
      <c r="F5726" s="121">
        <f t="shared" si="280"/>
        <v>285600</v>
      </c>
      <c r="G5726" s="105">
        <f t="shared" si="281"/>
        <v>19040</v>
      </c>
      <c r="H5726" s="105">
        <f t="shared" si="282"/>
        <v>38080</v>
      </c>
      <c r="I5726" s="7" t="s">
        <v>17519</v>
      </c>
      <c r="J5726" s="7" t="s">
        <v>272</v>
      </c>
    </row>
    <row r="5727" spans="1:10" customFormat="1" ht="16.2" thickBot="1" x14ac:dyDescent="0.35">
      <c r="A5727" s="7"/>
      <c r="B5727" s="7"/>
      <c r="C5727" s="81" t="s">
        <v>2027</v>
      </c>
      <c r="D5727" s="76" t="s">
        <v>2027</v>
      </c>
      <c r="E5727" s="77" t="s">
        <v>2027</v>
      </c>
      <c r="F5727" s="125" t="s">
        <v>4455</v>
      </c>
      <c r="G5727" s="83" t="s">
        <v>4456</v>
      </c>
      <c r="H5727" s="84" t="s">
        <v>4457</v>
      </c>
      <c r="I5727" s="71"/>
      <c r="J5727" s="71"/>
    </row>
    <row r="5728" spans="1:10" customFormat="1" ht="18.600000000000001" thickBot="1" x14ac:dyDescent="0.4">
      <c r="A5728" s="113" t="s">
        <v>2028</v>
      </c>
      <c r="B5728" s="118" t="s">
        <v>17552</v>
      </c>
      <c r="C5728" s="89" t="s">
        <v>2030</v>
      </c>
      <c r="D5728" s="76" t="s">
        <v>2030</v>
      </c>
      <c r="E5728" s="77" t="s">
        <v>2030</v>
      </c>
      <c r="F5728" s="126" t="s">
        <v>17546</v>
      </c>
      <c r="G5728" s="79">
        <v>0.1</v>
      </c>
      <c r="H5728" s="80">
        <v>0.2</v>
      </c>
      <c r="I5728" s="73" t="s">
        <v>17518</v>
      </c>
      <c r="J5728" s="74" t="s">
        <v>17521</v>
      </c>
    </row>
    <row r="5729" spans="1:10" customFormat="1" x14ac:dyDescent="0.3">
      <c r="A5729" s="7" t="s">
        <v>12142</v>
      </c>
      <c r="B5729" s="7" t="s">
        <v>12143</v>
      </c>
      <c r="C5729" s="33">
        <v>380.8</v>
      </c>
      <c r="D5729" s="52">
        <v>380.8</v>
      </c>
      <c r="E5729" s="70">
        <v>381</v>
      </c>
      <c r="F5729" s="121">
        <f t="shared" si="280"/>
        <v>571.5</v>
      </c>
      <c r="G5729" s="105">
        <f t="shared" si="281"/>
        <v>38.1</v>
      </c>
      <c r="H5729" s="105">
        <f t="shared" si="282"/>
        <v>76.2</v>
      </c>
      <c r="I5729" s="7" t="s">
        <v>17519</v>
      </c>
      <c r="J5729" s="7" t="s">
        <v>272</v>
      </c>
    </row>
    <row r="5730" spans="1:10" customFormat="1" x14ac:dyDescent="0.3">
      <c r="A5730" s="7" t="s">
        <v>12144</v>
      </c>
      <c r="B5730" s="7" t="s">
        <v>12145</v>
      </c>
      <c r="C5730" s="33">
        <v>256.67</v>
      </c>
      <c r="D5730" s="52">
        <v>270.95999999999998</v>
      </c>
      <c r="E5730" s="70">
        <v>357</v>
      </c>
      <c r="F5730" s="121">
        <f t="shared" si="280"/>
        <v>535.5</v>
      </c>
      <c r="G5730" s="105">
        <f t="shared" si="281"/>
        <v>35.700000000000003</v>
      </c>
      <c r="H5730" s="105">
        <f t="shared" si="282"/>
        <v>71.400000000000006</v>
      </c>
      <c r="I5730" s="7" t="s">
        <v>17519</v>
      </c>
      <c r="J5730" s="7" t="s">
        <v>272</v>
      </c>
    </row>
    <row r="5731" spans="1:10" customFormat="1" x14ac:dyDescent="0.3">
      <c r="A5731" s="7" t="s">
        <v>12146</v>
      </c>
      <c r="B5731" s="7" t="s">
        <v>12147</v>
      </c>
      <c r="C5731" s="33">
        <v>316.13</v>
      </c>
      <c r="D5731" s="52">
        <v>294.52999999999997</v>
      </c>
      <c r="E5731" s="70">
        <v>404.6</v>
      </c>
      <c r="F5731" s="121">
        <f t="shared" si="280"/>
        <v>606.90000000000009</v>
      </c>
      <c r="G5731" s="105">
        <f t="shared" si="281"/>
        <v>40.460000000000008</v>
      </c>
      <c r="H5731" s="105">
        <f t="shared" si="282"/>
        <v>80.920000000000016</v>
      </c>
      <c r="I5731" s="7" t="s">
        <v>17519</v>
      </c>
      <c r="J5731" s="7" t="s">
        <v>272</v>
      </c>
    </row>
    <row r="5732" spans="1:10" customFormat="1" x14ac:dyDescent="0.3">
      <c r="A5732" s="7" t="s">
        <v>12148</v>
      </c>
      <c r="B5732" s="7" t="s">
        <v>12149</v>
      </c>
      <c r="C5732" s="33">
        <v>386.75</v>
      </c>
      <c r="D5732" s="52">
        <v>261.8</v>
      </c>
      <c r="E5732" s="70">
        <v>386.75</v>
      </c>
      <c r="F5732" s="121">
        <f t="shared" si="280"/>
        <v>580.125</v>
      </c>
      <c r="G5732" s="105">
        <f t="shared" si="281"/>
        <v>38.675000000000004</v>
      </c>
      <c r="H5732" s="105">
        <f t="shared" si="282"/>
        <v>77.350000000000009</v>
      </c>
      <c r="I5732" s="7" t="s">
        <v>17519</v>
      </c>
      <c r="J5732" s="7" t="s">
        <v>272</v>
      </c>
    </row>
    <row r="5733" spans="1:10" customFormat="1" x14ac:dyDescent="0.3">
      <c r="A5733" s="7" t="s">
        <v>12150</v>
      </c>
      <c r="B5733" s="7" t="s">
        <v>12151</v>
      </c>
      <c r="C5733" s="33">
        <v>386.75</v>
      </c>
      <c r="D5733" s="52">
        <v>273.7</v>
      </c>
      <c r="E5733" s="70">
        <v>386.75</v>
      </c>
      <c r="F5733" s="121">
        <f t="shared" si="280"/>
        <v>580.125</v>
      </c>
      <c r="G5733" s="105">
        <f t="shared" si="281"/>
        <v>38.675000000000004</v>
      </c>
      <c r="H5733" s="105">
        <f t="shared" si="282"/>
        <v>77.350000000000009</v>
      </c>
      <c r="I5733" s="7" t="s">
        <v>17519</v>
      </c>
      <c r="J5733" s="7" t="s">
        <v>272</v>
      </c>
    </row>
    <row r="5734" spans="1:10" customFormat="1" x14ac:dyDescent="0.3">
      <c r="A5734" s="7" t="s">
        <v>12152</v>
      </c>
      <c r="B5734" s="7" t="s">
        <v>12153</v>
      </c>
      <c r="C5734" s="33">
        <v>386.75</v>
      </c>
      <c r="D5734" s="52">
        <v>261.8</v>
      </c>
      <c r="E5734" s="70">
        <v>386.75</v>
      </c>
      <c r="F5734" s="121">
        <f t="shared" si="280"/>
        <v>580.125</v>
      </c>
      <c r="G5734" s="105">
        <f t="shared" si="281"/>
        <v>38.675000000000004</v>
      </c>
      <c r="H5734" s="105">
        <f t="shared" si="282"/>
        <v>77.350000000000009</v>
      </c>
      <c r="I5734" s="7" t="s">
        <v>17519</v>
      </c>
      <c r="J5734" s="7" t="s">
        <v>272</v>
      </c>
    </row>
    <row r="5735" spans="1:10" customFormat="1" x14ac:dyDescent="0.3">
      <c r="A5735" s="7" t="s">
        <v>12154</v>
      </c>
      <c r="B5735" s="7" t="s">
        <v>12155</v>
      </c>
      <c r="C5735" s="33">
        <v>336.89</v>
      </c>
      <c r="D5735" s="52">
        <v>261.8</v>
      </c>
      <c r="E5735" s="70">
        <v>386.75</v>
      </c>
      <c r="F5735" s="121">
        <f t="shared" si="280"/>
        <v>580.125</v>
      </c>
      <c r="G5735" s="105">
        <f t="shared" si="281"/>
        <v>38.675000000000004</v>
      </c>
      <c r="H5735" s="105">
        <f t="shared" si="282"/>
        <v>77.350000000000009</v>
      </c>
      <c r="I5735" s="7" t="s">
        <v>17519</v>
      </c>
      <c r="J5735" s="7" t="s">
        <v>272</v>
      </c>
    </row>
    <row r="5736" spans="1:10" customFormat="1" x14ac:dyDescent="0.3">
      <c r="A5736" s="7" t="s">
        <v>12156</v>
      </c>
      <c r="B5736" s="7" t="s">
        <v>12157</v>
      </c>
      <c r="C5736" s="33">
        <v>336.89</v>
      </c>
      <c r="D5736" s="52">
        <v>261.8</v>
      </c>
      <c r="E5736" s="70">
        <v>386.75</v>
      </c>
      <c r="F5736" s="121">
        <f t="shared" si="280"/>
        <v>580.125</v>
      </c>
      <c r="G5736" s="105">
        <f t="shared" si="281"/>
        <v>38.675000000000004</v>
      </c>
      <c r="H5736" s="105">
        <f t="shared" si="282"/>
        <v>77.350000000000009</v>
      </c>
      <c r="I5736" s="7" t="s">
        <v>17519</v>
      </c>
      <c r="J5736" s="7" t="s">
        <v>272</v>
      </c>
    </row>
    <row r="5737" spans="1:10" customFormat="1" x14ac:dyDescent="0.3">
      <c r="A5737" s="7" t="s">
        <v>12158</v>
      </c>
      <c r="B5737" s="7" t="s">
        <v>12159</v>
      </c>
      <c r="C5737" s="33">
        <v>336.89</v>
      </c>
      <c r="D5737" s="52">
        <v>255.85</v>
      </c>
      <c r="E5737" s="70">
        <v>386.75</v>
      </c>
      <c r="F5737" s="121">
        <f t="shared" si="280"/>
        <v>580.125</v>
      </c>
      <c r="G5737" s="105">
        <f t="shared" si="281"/>
        <v>38.675000000000004</v>
      </c>
      <c r="H5737" s="105">
        <f t="shared" si="282"/>
        <v>77.350000000000009</v>
      </c>
      <c r="I5737" s="7" t="s">
        <v>17519</v>
      </c>
      <c r="J5737" s="7" t="s">
        <v>272</v>
      </c>
    </row>
    <row r="5738" spans="1:10" customFormat="1" x14ac:dyDescent="0.3">
      <c r="A5738" s="7" t="s">
        <v>12160</v>
      </c>
      <c r="B5738" s="7" t="s">
        <v>12161</v>
      </c>
      <c r="C5738" s="33">
        <v>304.76</v>
      </c>
      <c r="D5738" s="52">
        <v>261.8</v>
      </c>
      <c r="E5738" s="70">
        <v>505.75</v>
      </c>
      <c r="F5738" s="121">
        <f t="shared" si="280"/>
        <v>758.625</v>
      </c>
      <c r="G5738" s="105">
        <f t="shared" si="281"/>
        <v>50.575000000000003</v>
      </c>
      <c r="H5738" s="105">
        <f t="shared" si="282"/>
        <v>101.15</v>
      </c>
      <c r="I5738" s="7" t="s">
        <v>17519</v>
      </c>
      <c r="J5738" s="7" t="s">
        <v>272</v>
      </c>
    </row>
    <row r="5739" spans="1:10" customFormat="1" x14ac:dyDescent="0.3">
      <c r="A5739" s="7" t="s">
        <v>12162</v>
      </c>
      <c r="B5739" s="7" t="s">
        <v>12163</v>
      </c>
      <c r="C5739" s="33">
        <v>0</v>
      </c>
      <c r="D5739" s="52">
        <v>238</v>
      </c>
      <c r="E5739" s="70">
        <v>340.34</v>
      </c>
      <c r="F5739" s="121">
        <f t="shared" si="280"/>
        <v>510.51</v>
      </c>
      <c r="G5739" s="105">
        <f t="shared" si="281"/>
        <v>34.033999999999999</v>
      </c>
      <c r="H5739" s="105">
        <f t="shared" si="282"/>
        <v>68.067999999999998</v>
      </c>
      <c r="I5739" s="7" t="s">
        <v>17519</v>
      </c>
      <c r="J5739" s="7" t="s">
        <v>272</v>
      </c>
    </row>
    <row r="5740" spans="1:10" customFormat="1" x14ac:dyDescent="0.3">
      <c r="A5740" s="7" t="s">
        <v>12164</v>
      </c>
      <c r="B5740" s="7" t="s">
        <v>12165</v>
      </c>
      <c r="C5740" s="33">
        <v>321.3</v>
      </c>
      <c r="D5740" s="52">
        <v>392.7</v>
      </c>
      <c r="E5740" s="70">
        <v>654.5</v>
      </c>
      <c r="F5740" s="121">
        <f t="shared" si="280"/>
        <v>981.75</v>
      </c>
      <c r="G5740" s="105">
        <f t="shared" si="281"/>
        <v>65.45</v>
      </c>
      <c r="H5740" s="105">
        <f t="shared" si="282"/>
        <v>130.9</v>
      </c>
      <c r="I5740" s="7" t="s">
        <v>17519</v>
      </c>
      <c r="J5740" s="7" t="s">
        <v>272</v>
      </c>
    </row>
    <row r="5741" spans="1:10" customFormat="1" x14ac:dyDescent="0.3">
      <c r="A5741" s="7" t="s">
        <v>12166</v>
      </c>
      <c r="B5741" s="7" t="s">
        <v>12167</v>
      </c>
      <c r="C5741" s="33">
        <v>1487.5</v>
      </c>
      <c r="D5741" s="52">
        <v>1487.5</v>
      </c>
      <c r="E5741" s="70">
        <v>1547</v>
      </c>
      <c r="F5741" s="121">
        <f t="shared" si="280"/>
        <v>2320.5</v>
      </c>
      <c r="G5741" s="105">
        <f t="shared" si="281"/>
        <v>154.70000000000002</v>
      </c>
      <c r="H5741" s="105">
        <f t="shared" si="282"/>
        <v>309.40000000000003</v>
      </c>
      <c r="I5741" s="7" t="s">
        <v>17519</v>
      </c>
      <c r="J5741" s="7" t="s">
        <v>272</v>
      </c>
    </row>
    <row r="5742" spans="1:10" customFormat="1" x14ac:dyDescent="0.3">
      <c r="A5742" s="7" t="s">
        <v>12168</v>
      </c>
      <c r="B5742" s="7" t="s">
        <v>12169</v>
      </c>
      <c r="C5742" s="33">
        <v>5280.03</v>
      </c>
      <c r="D5742" s="52">
        <v>5500.18</v>
      </c>
      <c r="E5742" s="70">
        <v>5555</v>
      </c>
      <c r="F5742" s="121">
        <f t="shared" si="280"/>
        <v>8332.5</v>
      </c>
      <c r="G5742" s="105">
        <f t="shared" si="281"/>
        <v>555.5</v>
      </c>
      <c r="H5742" s="105">
        <f t="shared" si="282"/>
        <v>1111</v>
      </c>
      <c r="I5742" s="7" t="s">
        <v>17519</v>
      </c>
      <c r="J5742" s="7" t="s">
        <v>272</v>
      </c>
    </row>
    <row r="5743" spans="1:10" customFormat="1" x14ac:dyDescent="0.3">
      <c r="A5743" s="7" t="s">
        <v>12170</v>
      </c>
      <c r="B5743" s="7" t="s">
        <v>12171</v>
      </c>
      <c r="C5743" s="33">
        <v>122.57</v>
      </c>
      <c r="D5743" s="52">
        <v>124.95</v>
      </c>
      <c r="E5743" s="70">
        <v>152</v>
      </c>
      <c r="F5743" s="121">
        <f t="shared" si="280"/>
        <v>228</v>
      </c>
      <c r="G5743" s="105">
        <f t="shared" si="281"/>
        <v>15.200000000000001</v>
      </c>
      <c r="H5743" s="105">
        <f t="shared" si="282"/>
        <v>30.400000000000002</v>
      </c>
      <c r="I5743" s="7" t="s">
        <v>17519</v>
      </c>
      <c r="J5743" s="7" t="s">
        <v>272</v>
      </c>
    </row>
    <row r="5744" spans="1:10" customFormat="1" x14ac:dyDescent="0.3">
      <c r="A5744" s="7" t="s">
        <v>12172</v>
      </c>
      <c r="B5744" s="7" t="s">
        <v>12173</v>
      </c>
      <c r="C5744" s="33">
        <v>0</v>
      </c>
      <c r="D5744" s="52">
        <v>9615.2000000000007</v>
      </c>
      <c r="E5744" s="70">
        <v>5987</v>
      </c>
      <c r="F5744" s="121">
        <f t="shared" si="280"/>
        <v>8980.5</v>
      </c>
      <c r="G5744" s="105">
        <f t="shared" si="281"/>
        <v>598.70000000000005</v>
      </c>
      <c r="H5744" s="105">
        <f t="shared" si="282"/>
        <v>1197.4000000000001</v>
      </c>
      <c r="I5744" s="7" t="s">
        <v>17519</v>
      </c>
      <c r="J5744" s="7" t="s">
        <v>272</v>
      </c>
    </row>
    <row r="5745" spans="1:10" customFormat="1" x14ac:dyDescent="0.3">
      <c r="A5745" s="7" t="s">
        <v>12174</v>
      </c>
      <c r="B5745" s="7" t="s">
        <v>12175</v>
      </c>
      <c r="C5745" s="33">
        <v>0</v>
      </c>
      <c r="D5745" s="52">
        <v>429.59</v>
      </c>
      <c r="E5745" s="70">
        <v>0</v>
      </c>
      <c r="F5745" s="121">
        <f t="shared" si="280"/>
        <v>644.38499999999999</v>
      </c>
      <c r="G5745" s="105">
        <f t="shared" si="281"/>
        <v>42.959000000000003</v>
      </c>
      <c r="H5745" s="105">
        <f t="shared" si="282"/>
        <v>85.918000000000006</v>
      </c>
      <c r="I5745" s="7" t="s">
        <v>17519</v>
      </c>
      <c r="J5745" s="7" t="s">
        <v>272</v>
      </c>
    </row>
    <row r="5746" spans="1:10" customFormat="1" x14ac:dyDescent="0.3">
      <c r="A5746" s="7" t="s">
        <v>12176</v>
      </c>
      <c r="B5746" s="7" t="s">
        <v>12177</v>
      </c>
      <c r="C5746" s="33">
        <v>27.37</v>
      </c>
      <c r="D5746" s="52">
        <v>36.89</v>
      </c>
      <c r="E5746" s="70">
        <v>47.6</v>
      </c>
      <c r="F5746" s="121">
        <f t="shared" si="280"/>
        <v>71.400000000000006</v>
      </c>
      <c r="G5746" s="105">
        <f t="shared" si="281"/>
        <v>4.7600000000000007</v>
      </c>
      <c r="H5746" s="105">
        <f t="shared" si="282"/>
        <v>9.5200000000000014</v>
      </c>
      <c r="I5746" s="7" t="s">
        <v>17519</v>
      </c>
      <c r="J5746" s="7" t="s">
        <v>272</v>
      </c>
    </row>
    <row r="5747" spans="1:10" customFormat="1" x14ac:dyDescent="0.3">
      <c r="A5747" s="7" t="s">
        <v>12178</v>
      </c>
      <c r="B5747" s="7" t="s">
        <v>12179</v>
      </c>
      <c r="C5747" s="33">
        <v>19.04</v>
      </c>
      <c r="D5747" s="52">
        <v>20.23</v>
      </c>
      <c r="E5747" s="70">
        <v>27.37</v>
      </c>
      <c r="F5747" s="121">
        <f t="shared" si="280"/>
        <v>41.055</v>
      </c>
      <c r="G5747" s="105">
        <f t="shared" si="281"/>
        <v>2.7370000000000001</v>
      </c>
      <c r="H5747" s="105">
        <f t="shared" si="282"/>
        <v>5.4740000000000002</v>
      </c>
      <c r="I5747" s="7" t="s">
        <v>17519</v>
      </c>
      <c r="J5747" s="7" t="s">
        <v>272</v>
      </c>
    </row>
    <row r="5748" spans="1:10" customFormat="1" x14ac:dyDescent="0.3">
      <c r="A5748" s="7" t="s">
        <v>12180</v>
      </c>
      <c r="B5748" s="7" t="s">
        <v>12181</v>
      </c>
      <c r="C5748" s="33">
        <v>0</v>
      </c>
      <c r="D5748" s="52">
        <v>295</v>
      </c>
      <c r="E5748" s="70">
        <v>0</v>
      </c>
      <c r="F5748" s="121">
        <f t="shared" si="280"/>
        <v>442.5</v>
      </c>
      <c r="G5748" s="105">
        <f t="shared" si="281"/>
        <v>29.5</v>
      </c>
      <c r="H5748" s="105">
        <f t="shared" si="282"/>
        <v>59</v>
      </c>
      <c r="I5748" s="7" t="s">
        <v>17519</v>
      </c>
      <c r="J5748" s="7" t="s">
        <v>17529</v>
      </c>
    </row>
    <row r="5749" spans="1:10" customFormat="1" x14ac:dyDescent="0.3">
      <c r="A5749" s="7" t="s">
        <v>12182</v>
      </c>
      <c r="B5749" s="7" t="s">
        <v>12183</v>
      </c>
      <c r="C5749" s="33">
        <v>0</v>
      </c>
      <c r="D5749" s="52">
        <v>115978.59</v>
      </c>
      <c r="E5749" s="70">
        <v>0</v>
      </c>
      <c r="F5749" s="121">
        <f t="shared" si="280"/>
        <v>173967.88500000001</v>
      </c>
      <c r="G5749" s="105">
        <f t="shared" si="281"/>
        <v>11597.859000000002</v>
      </c>
      <c r="H5749" s="105">
        <f t="shared" si="282"/>
        <v>23195.718000000004</v>
      </c>
      <c r="I5749" s="7" t="s">
        <v>17519</v>
      </c>
      <c r="J5749" s="7" t="s">
        <v>272</v>
      </c>
    </row>
    <row r="5750" spans="1:10" customFormat="1" x14ac:dyDescent="0.3">
      <c r="A5750" s="7" t="s">
        <v>12184</v>
      </c>
      <c r="B5750" s="7" t="s">
        <v>12185</v>
      </c>
      <c r="C5750" s="33">
        <v>3570</v>
      </c>
      <c r="D5750" s="52">
        <v>3034.5</v>
      </c>
      <c r="E5750" s="70">
        <v>3035</v>
      </c>
      <c r="F5750" s="121">
        <f t="shared" si="280"/>
        <v>4552.5</v>
      </c>
      <c r="G5750" s="105">
        <f t="shared" si="281"/>
        <v>303.5</v>
      </c>
      <c r="H5750" s="105">
        <f t="shared" si="282"/>
        <v>607</v>
      </c>
      <c r="I5750" s="7" t="s">
        <v>17519</v>
      </c>
      <c r="J5750" s="7" t="s">
        <v>272</v>
      </c>
    </row>
    <row r="5751" spans="1:10" customFormat="1" x14ac:dyDescent="0.3">
      <c r="A5751" s="7" t="s">
        <v>12186</v>
      </c>
      <c r="B5751" s="7" t="s">
        <v>12187</v>
      </c>
      <c r="C5751" s="33">
        <v>119</v>
      </c>
      <c r="D5751" s="52">
        <v>196.35</v>
      </c>
      <c r="E5751" s="70">
        <v>178.5</v>
      </c>
      <c r="F5751" s="121">
        <f t="shared" si="280"/>
        <v>267.75</v>
      </c>
      <c r="G5751" s="105">
        <f t="shared" si="281"/>
        <v>17.850000000000001</v>
      </c>
      <c r="H5751" s="105">
        <f t="shared" si="282"/>
        <v>35.700000000000003</v>
      </c>
      <c r="I5751" s="7" t="s">
        <v>17519</v>
      </c>
      <c r="J5751" s="7" t="s">
        <v>272</v>
      </c>
    </row>
    <row r="5752" spans="1:10" customFormat="1" x14ac:dyDescent="0.3">
      <c r="A5752" s="7" t="s">
        <v>12188</v>
      </c>
      <c r="B5752" s="7" t="s">
        <v>12189</v>
      </c>
      <c r="C5752" s="33">
        <v>2854.81</v>
      </c>
      <c r="D5752" s="52">
        <v>3604.56</v>
      </c>
      <c r="E5752" s="70">
        <v>2618</v>
      </c>
      <c r="F5752" s="121">
        <f t="shared" si="280"/>
        <v>3927</v>
      </c>
      <c r="G5752" s="105">
        <f t="shared" si="281"/>
        <v>261.8</v>
      </c>
      <c r="H5752" s="105">
        <f t="shared" si="282"/>
        <v>523.6</v>
      </c>
      <c r="I5752" s="7" t="s">
        <v>17519</v>
      </c>
      <c r="J5752" s="7" t="s">
        <v>272</v>
      </c>
    </row>
    <row r="5753" spans="1:10" customFormat="1" x14ac:dyDescent="0.3">
      <c r="A5753" s="7" t="s">
        <v>12190</v>
      </c>
      <c r="B5753" s="7" t="s">
        <v>12191</v>
      </c>
      <c r="C5753" s="33">
        <v>10579.1</v>
      </c>
      <c r="D5753" s="52">
        <v>10579.1</v>
      </c>
      <c r="E5753" s="70">
        <v>10579.1</v>
      </c>
      <c r="F5753" s="121">
        <f t="shared" si="280"/>
        <v>15868.650000000001</v>
      </c>
      <c r="G5753" s="105">
        <f t="shared" si="281"/>
        <v>1057.9100000000001</v>
      </c>
      <c r="H5753" s="105">
        <f t="shared" si="282"/>
        <v>2115.8200000000002</v>
      </c>
      <c r="I5753" s="7" t="s">
        <v>17519</v>
      </c>
      <c r="J5753" s="7" t="s">
        <v>272</v>
      </c>
    </row>
    <row r="5754" spans="1:10" customFormat="1" x14ac:dyDescent="0.3">
      <c r="A5754" s="7" t="s">
        <v>12192</v>
      </c>
      <c r="B5754" s="7" t="s">
        <v>12193</v>
      </c>
      <c r="C5754" s="33">
        <v>10579.1</v>
      </c>
      <c r="D5754" s="52">
        <v>10579.1</v>
      </c>
      <c r="E5754" s="70">
        <v>7021</v>
      </c>
      <c r="F5754" s="121">
        <f t="shared" si="280"/>
        <v>10531.5</v>
      </c>
      <c r="G5754" s="105">
        <f t="shared" si="281"/>
        <v>702.1</v>
      </c>
      <c r="H5754" s="105">
        <f t="shared" si="282"/>
        <v>1404.2</v>
      </c>
      <c r="I5754" s="7" t="s">
        <v>17519</v>
      </c>
      <c r="J5754" s="7" t="s">
        <v>272</v>
      </c>
    </row>
    <row r="5755" spans="1:10" customFormat="1" x14ac:dyDescent="0.3">
      <c r="A5755" s="7" t="s">
        <v>12194</v>
      </c>
      <c r="B5755" s="7" t="s">
        <v>12195</v>
      </c>
      <c r="C5755" s="33">
        <v>10579.1</v>
      </c>
      <c r="D5755" s="52">
        <v>10579.1</v>
      </c>
      <c r="E5755" s="70">
        <v>7021</v>
      </c>
      <c r="F5755" s="121">
        <f t="shared" si="280"/>
        <v>10531.5</v>
      </c>
      <c r="G5755" s="105">
        <f t="shared" si="281"/>
        <v>702.1</v>
      </c>
      <c r="H5755" s="105">
        <f t="shared" si="282"/>
        <v>1404.2</v>
      </c>
      <c r="I5755" s="7" t="s">
        <v>17519</v>
      </c>
      <c r="J5755" s="7" t="s">
        <v>272</v>
      </c>
    </row>
    <row r="5756" spans="1:10" customFormat="1" x14ac:dyDescent="0.3">
      <c r="A5756" s="7" t="s">
        <v>12196</v>
      </c>
      <c r="B5756" s="7" t="s">
        <v>12197</v>
      </c>
      <c r="C5756" s="33">
        <v>10579.1</v>
      </c>
      <c r="D5756" s="52">
        <v>10579.1</v>
      </c>
      <c r="E5756" s="70">
        <v>10591</v>
      </c>
      <c r="F5756" s="121">
        <f t="shared" si="280"/>
        <v>15886.5</v>
      </c>
      <c r="G5756" s="105">
        <f t="shared" si="281"/>
        <v>1059.1000000000001</v>
      </c>
      <c r="H5756" s="105">
        <f t="shared" si="282"/>
        <v>2118.2000000000003</v>
      </c>
      <c r="I5756" s="7" t="s">
        <v>17519</v>
      </c>
      <c r="J5756" s="7" t="s">
        <v>272</v>
      </c>
    </row>
    <row r="5757" spans="1:10" customFormat="1" x14ac:dyDescent="0.3">
      <c r="A5757" s="7" t="s">
        <v>12198</v>
      </c>
      <c r="B5757" s="7" t="s">
        <v>12199</v>
      </c>
      <c r="C5757" s="33">
        <v>10579.1</v>
      </c>
      <c r="D5757" s="52">
        <v>10579.1</v>
      </c>
      <c r="E5757" s="70">
        <v>7021</v>
      </c>
      <c r="F5757" s="121">
        <f t="shared" si="280"/>
        <v>10531.5</v>
      </c>
      <c r="G5757" s="105">
        <f t="shared" si="281"/>
        <v>702.1</v>
      </c>
      <c r="H5757" s="105">
        <f t="shared" si="282"/>
        <v>1404.2</v>
      </c>
      <c r="I5757" s="7" t="s">
        <v>17519</v>
      </c>
      <c r="J5757" s="7" t="s">
        <v>272</v>
      </c>
    </row>
    <row r="5758" spans="1:10" customFormat="1" x14ac:dyDescent="0.3">
      <c r="A5758" s="7" t="s">
        <v>12200</v>
      </c>
      <c r="B5758" s="7" t="s">
        <v>12201</v>
      </c>
      <c r="C5758" s="33">
        <v>0</v>
      </c>
      <c r="D5758" s="52">
        <v>708</v>
      </c>
      <c r="E5758" s="70">
        <v>0</v>
      </c>
      <c r="F5758" s="121">
        <f t="shared" si="280"/>
        <v>1062</v>
      </c>
      <c r="G5758" s="105">
        <f t="shared" si="281"/>
        <v>70.8</v>
      </c>
      <c r="H5758" s="105">
        <f t="shared" si="282"/>
        <v>141.6</v>
      </c>
      <c r="I5758" s="7" t="s">
        <v>17519</v>
      </c>
      <c r="J5758" s="7" t="s">
        <v>272</v>
      </c>
    </row>
    <row r="5759" spans="1:10" customFormat="1" x14ac:dyDescent="0.3">
      <c r="A5759" s="7" t="s">
        <v>12202</v>
      </c>
      <c r="B5759" s="7" t="s">
        <v>12203</v>
      </c>
      <c r="C5759" s="33">
        <v>7128.1</v>
      </c>
      <c r="D5759" s="52">
        <v>10579.1</v>
      </c>
      <c r="E5759" s="70">
        <v>7021</v>
      </c>
      <c r="F5759" s="121">
        <f t="shared" si="280"/>
        <v>10531.5</v>
      </c>
      <c r="G5759" s="105">
        <f t="shared" si="281"/>
        <v>702.1</v>
      </c>
      <c r="H5759" s="105">
        <f t="shared" si="282"/>
        <v>1404.2</v>
      </c>
      <c r="I5759" s="7" t="s">
        <v>17519</v>
      </c>
      <c r="J5759" s="7" t="s">
        <v>272</v>
      </c>
    </row>
    <row r="5760" spans="1:10" customFormat="1" x14ac:dyDescent="0.3">
      <c r="A5760" s="7" t="s">
        <v>12204</v>
      </c>
      <c r="B5760" s="7" t="s">
        <v>12205</v>
      </c>
      <c r="C5760" s="33">
        <v>7140</v>
      </c>
      <c r="D5760" s="52">
        <v>7140</v>
      </c>
      <c r="E5760" s="70">
        <v>7140</v>
      </c>
      <c r="F5760" s="121">
        <f t="shared" si="280"/>
        <v>10710</v>
      </c>
      <c r="G5760" s="105">
        <f t="shared" si="281"/>
        <v>714</v>
      </c>
      <c r="H5760" s="105">
        <f t="shared" si="282"/>
        <v>1428</v>
      </c>
      <c r="I5760" s="7" t="s">
        <v>17519</v>
      </c>
      <c r="J5760" s="7" t="s">
        <v>272</v>
      </c>
    </row>
    <row r="5761" spans="1:10" customFormat="1" x14ac:dyDescent="0.3">
      <c r="A5761" s="7" t="s">
        <v>12206</v>
      </c>
      <c r="B5761" s="7" t="s">
        <v>12207</v>
      </c>
      <c r="C5761" s="33">
        <v>7140</v>
      </c>
      <c r="D5761" s="52">
        <v>7140</v>
      </c>
      <c r="E5761" s="70">
        <v>7140</v>
      </c>
      <c r="F5761" s="121">
        <f t="shared" si="280"/>
        <v>10710</v>
      </c>
      <c r="G5761" s="105">
        <f t="shared" si="281"/>
        <v>714</v>
      </c>
      <c r="H5761" s="105">
        <f t="shared" si="282"/>
        <v>1428</v>
      </c>
      <c r="I5761" s="7" t="s">
        <v>17519</v>
      </c>
      <c r="J5761" s="7" t="s">
        <v>272</v>
      </c>
    </row>
    <row r="5762" spans="1:10" customFormat="1" x14ac:dyDescent="0.3">
      <c r="A5762" s="7" t="s">
        <v>12208</v>
      </c>
      <c r="B5762" s="7" t="s">
        <v>12209</v>
      </c>
      <c r="C5762" s="33">
        <v>0</v>
      </c>
      <c r="D5762" s="52">
        <v>3405.78</v>
      </c>
      <c r="E5762" s="70">
        <v>0</v>
      </c>
      <c r="F5762" s="121">
        <f t="shared" si="280"/>
        <v>5108.67</v>
      </c>
      <c r="G5762" s="105">
        <f t="shared" si="281"/>
        <v>340.57800000000003</v>
      </c>
      <c r="H5762" s="105">
        <f t="shared" si="282"/>
        <v>681.15600000000006</v>
      </c>
      <c r="I5762" s="7" t="s">
        <v>17519</v>
      </c>
      <c r="J5762" s="7" t="s">
        <v>272</v>
      </c>
    </row>
    <row r="5763" spans="1:10" customFormat="1" x14ac:dyDescent="0.3">
      <c r="A5763" s="7" t="s">
        <v>12210</v>
      </c>
      <c r="B5763" s="7" t="s">
        <v>12211</v>
      </c>
      <c r="C5763" s="33">
        <v>11900</v>
      </c>
      <c r="D5763" s="52">
        <v>11900</v>
      </c>
      <c r="E5763" s="70">
        <v>11900</v>
      </c>
      <c r="F5763" s="121">
        <f t="shared" si="280"/>
        <v>17850</v>
      </c>
      <c r="G5763" s="105">
        <f t="shared" si="281"/>
        <v>1190</v>
      </c>
      <c r="H5763" s="105">
        <f t="shared" si="282"/>
        <v>2380</v>
      </c>
      <c r="I5763" s="7" t="s">
        <v>17519</v>
      </c>
      <c r="J5763" s="7" t="s">
        <v>272</v>
      </c>
    </row>
    <row r="5764" spans="1:10" customFormat="1" x14ac:dyDescent="0.3">
      <c r="A5764" s="7" t="s">
        <v>12212</v>
      </c>
      <c r="B5764" s="7" t="s">
        <v>12213</v>
      </c>
      <c r="C5764" s="33">
        <v>0</v>
      </c>
      <c r="D5764" s="52">
        <v>318.60000000000002</v>
      </c>
      <c r="E5764" s="70">
        <v>0</v>
      </c>
      <c r="F5764" s="121">
        <f t="shared" si="280"/>
        <v>477.90000000000003</v>
      </c>
      <c r="G5764" s="105">
        <f t="shared" si="281"/>
        <v>31.860000000000003</v>
      </c>
      <c r="H5764" s="105">
        <f t="shared" si="282"/>
        <v>63.720000000000006</v>
      </c>
      <c r="I5764" s="7" t="s">
        <v>17519</v>
      </c>
      <c r="J5764" s="7" t="s">
        <v>272</v>
      </c>
    </row>
    <row r="5765" spans="1:10" customFormat="1" x14ac:dyDescent="0.3">
      <c r="A5765" s="7" t="s">
        <v>12214</v>
      </c>
      <c r="B5765" s="7" t="s">
        <v>12215</v>
      </c>
      <c r="C5765" s="33">
        <v>27251</v>
      </c>
      <c r="D5765" s="52">
        <v>27251</v>
      </c>
      <c r="E5765" s="70">
        <v>27251</v>
      </c>
      <c r="F5765" s="121">
        <f t="shared" si="280"/>
        <v>40876.5</v>
      </c>
      <c r="G5765" s="105">
        <f t="shared" si="281"/>
        <v>2725.1000000000004</v>
      </c>
      <c r="H5765" s="105">
        <f t="shared" si="282"/>
        <v>5450.2000000000007</v>
      </c>
      <c r="I5765" s="7" t="s">
        <v>17519</v>
      </c>
      <c r="J5765" s="7" t="s">
        <v>272</v>
      </c>
    </row>
    <row r="5766" spans="1:10" customFormat="1" x14ac:dyDescent="0.3">
      <c r="A5766" s="7" t="s">
        <v>12216</v>
      </c>
      <c r="B5766" s="7" t="s">
        <v>12217</v>
      </c>
      <c r="C5766" s="33">
        <v>27251</v>
      </c>
      <c r="D5766" s="52">
        <v>27251</v>
      </c>
      <c r="E5766" s="70">
        <v>27251</v>
      </c>
      <c r="F5766" s="121">
        <f t="shared" si="280"/>
        <v>40876.5</v>
      </c>
      <c r="G5766" s="105">
        <f t="shared" si="281"/>
        <v>2725.1000000000004</v>
      </c>
      <c r="H5766" s="105">
        <f t="shared" si="282"/>
        <v>5450.2000000000007</v>
      </c>
      <c r="I5766" s="7" t="s">
        <v>17519</v>
      </c>
      <c r="J5766" s="7" t="s">
        <v>272</v>
      </c>
    </row>
    <row r="5767" spans="1:10" customFormat="1" x14ac:dyDescent="0.3">
      <c r="A5767" s="7" t="s">
        <v>12218</v>
      </c>
      <c r="B5767" s="7" t="s">
        <v>12219</v>
      </c>
      <c r="C5767" s="33">
        <v>7842.1</v>
      </c>
      <c r="D5767" s="52">
        <v>27251</v>
      </c>
      <c r="E5767" s="70">
        <v>27251</v>
      </c>
      <c r="F5767" s="121">
        <f t="shared" si="280"/>
        <v>40876.5</v>
      </c>
      <c r="G5767" s="105">
        <f t="shared" si="281"/>
        <v>2725.1000000000004</v>
      </c>
      <c r="H5767" s="105">
        <f t="shared" si="282"/>
        <v>5450.2000000000007</v>
      </c>
      <c r="I5767" s="7" t="s">
        <v>17519</v>
      </c>
      <c r="J5767" s="7" t="s">
        <v>272</v>
      </c>
    </row>
    <row r="5768" spans="1:10" customFormat="1" x14ac:dyDescent="0.3">
      <c r="A5768" s="7" t="s">
        <v>12220</v>
      </c>
      <c r="B5768" s="7" t="s">
        <v>12221</v>
      </c>
      <c r="C5768" s="33">
        <v>654.5</v>
      </c>
      <c r="D5768" s="52">
        <v>654.5</v>
      </c>
      <c r="E5768" s="70">
        <v>702</v>
      </c>
      <c r="F5768" s="121">
        <f t="shared" si="280"/>
        <v>1053</v>
      </c>
      <c r="G5768" s="105">
        <f t="shared" si="281"/>
        <v>70.2</v>
      </c>
      <c r="H5768" s="105">
        <f t="shared" si="282"/>
        <v>140.4</v>
      </c>
      <c r="I5768" s="7" t="s">
        <v>17519</v>
      </c>
      <c r="J5768" s="7" t="s">
        <v>272</v>
      </c>
    </row>
    <row r="5769" spans="1:10" customFormat="1" x14ac:dyDescent="0.3">
      <c r="A5769" s="7" t="s">
        <v>12222</v>
      </c>
      <c r="B5769" s="7" t="s">
        <v>12223</v>
      </c>
      <c r="C5769" s="66">
        <v>0</v>
      </c>
      <c r="D5769" s="68">
        <v>139240</v>
      </c>
      <c r="E5769" s="70">
        <v>0</v>
      </c>
      <c r="F5769" s="121">
        <f t="shared" si="280"/>
        <v>208860</v>
      </c>
      <c r="G5769" s="105">
        <f t="shared" si="281"/>
        <v>13924</v>
      </c>
      <c r="H5769" s="105">
        <f t="shared" si="282"/>
        <v>27848</v>
      </c>
      <c r="I5769" s="7" t="s">
        <v>17519</v>
      </c>
      <c r="J5769" s="7" t="s">
        <v>1159</v>
      </c>
    </row>
    <row r="5770" spans="1:10" customFormat="1" x14ac:dyDescent="0.3">
      <c r="A5770" s="7" t="s">
        <v>12224</v>
      </c>
      <c r="B5770" s="7" t="s">
        <v>12225</v>
      </c>
      <c r="C5770" s="33">
        <v>0</v>
      </c>
      <c r="D5770" s="52">
        <v>18644</v>
      </c>
      <c r="E5770" s="70">
        <v>0</v>
      </c>
      <c r="F5770" s="121">
        <f t="shared" si="280"/>
        <v>27966</v>
      </c>
      <c r="G5770" s="105">
        <f t="shared" si="281"/>
        <v>1864.4</v>
      </c>
      <c r="H5770" s="105">
        <f t="shared" si="282"/>
        <v>3728.8</v>
      </c>
      <c r="I5770" s="7" t="s">
        <v>17519</v>
      </c>
      <c r="J5770" s="7" t="s">
        <v>272</v>
      </c>
    </row>
    <row r="5771" spans="1:10" customFormat="1" x14ac:dyDescent="0.3">
      <c r="A5771" s="7" t="s">
        <v>12226</v>
      </c>
      <c r="B5771" s="7" t="s">
        <v>12227</v>
      </c>
      <c r="C5771" s="33">
        <v>0</v>
      </c>
      <c r="D5771" s="52">
        <v>18644</v>
      </c>
      <c r="E5771" s="70">
        <v>0</v>
      </c>
      <c r="F5771" s="121">
        <f t="shared" si="280"/>
        <v>27966</v>
      </c>
      <c r="G5771" s="105">
        <f t="shared" si="281"/>
        <v>1864.4</v>
      </c>
      <c r="H5771" s="105">
        <f t="shared" si="282"/>
        <v>3728.8</v>
      </c>
      <c r="I5771" s="7" t="s">
        <v>17519</v>
      </c>
      <c r="J5771" s="7" t="s">
        <v>272</v>
      </c>
    </row>
    <row r="5772" spans="1:10" customFormat="1" x14ac:dyDescent="0.3">
      <c r="A5772" s="7" t="s">
        <v>12228</v>
      </c>
      <c r="B5772" s="7" t="s">
        <v>12229</v>
      </c>
      <c r="C5772" s="33">
        <v>0</v>
      </c>
      <c r="D5772" s="52">
        <v>18644</v>
      </c>
      <c r="E5772" s="70">
        <v>0</v>
      </c>
      <c r="F5772" s="121">
        <f t="shared" si="280"/>
        <v>27966</v>
      </c>
      <c r="G5772" s="105">
        <f t="shared" si="281"/>
        <v>1864.4</v>
      </c>
      <c r="H5772" s="105">
        <f t="shared" si="282"/>
        <v>3728.8</v>
      </c>
      <c r="I5772" s="7" t="s">
        <v>17519</v>
      </c>
      <c r="J5772" s="7" t="s">
        <v>272</v>
      </c>
    </row>
    <row r="5773" spans="1:10" customFormat="1" x14ac:dyDescent="0.3">
      <c r="A5773" s="7" t="s">
        <v>12230</v>
      </c>
      <c r="B5773" s="7" t="s">
        <v>12231</v>
      </c>
      <c r="C5773" s="33">
        <v>214.2</v>
      </c>
      <c r="D5773" s="52">
        <v>214.2</v>
      </c>
      <c r="E5773" s="70">
        <v>214.2</v>
      </c>
      <c r="F5773" s="121">
        <f t="shared" si="280"/>
        <v>321.29999999999995</v>
      </c>
      <c r="G5773" s="105">
        <f t="shared" si="281"/>
        <v>21.419999999999998</v>
      </c>
      <c r="H5773" s="105">
        <f t="shared" si="282"/>
        <v>42.839999999999996</v>
      </c>
      <c r="I5773" s="7" t="s">
        <v>17519</v>
      </c>
      <c r="J5773" s="7" t="s">
        <v>272</v>
      </c>
    </row>
    <row r="5774" spans="1:10" customFormat="1" x14ac:dyDescent="0.3">
      <c r="A5774" s="7" t="s">
        <v>12232</v>
      </c>
      <c r="B5774" s="7" t="s">
        <v>12233</v>
      </c>
      <c r="C5774" s="33">
        <v>0</v>
      </c>
      <c r="D5774" s="52">
        <v>6500</v>
      </c>
      <c r="E5774" s="70">
        <v>0</v>
      </c>
      <c r="F5774" s="121">
        <f t="shared" si="280"/>
        <v>9750</v>
      </c>
      <c r="G5774" s="105">
        <f t="shared" si="281"/>
        <v>650</v>
      </c>
      <c r="H5774" s="105">
        <f t="shared" si="282"/>
        <v>1300</v>
      </c>
      <c r="I5774" s="7" t="s">
        <v>17519</v>
      </c>
      <c r="J5774" s="7" t="s">
        <v>272</v>
      </c>
    </row>
    <row r="5775" spans="1:10" customFormat="1" x14ac:dyDescent="0.3">
      <c r="A5775" s="7" t="s">
        <v>12234</v>
      </c>
      <c r="B5775" s="7" t="s">
        <v>12235</v>
      </c>
      <c r="C5775" s="33">
        <v>6366.5</v>
      </c>
      <c r="D5775" s="52">
        <v>6545</v>
      </c>
      <c r="E5775" s="70">
        <v>6545</v>
      </c>
      <c r="F5775" s="121">
        <f t="shared" si="280"/>
        <v>9817.5</v>
      </c>
      <c r="G5775" s="105">
        <f t="shared" si="281"/>
        <v>654.5</v>
      </c>
      <c r="H5775" s="105">
        <f t="shared" si="282"/>
        <v>1309</v>
      </c>
      <c r="I5775" s="7" t="s">
        <v>17519</v>
      </c>
      <c r="J5775" s="7" t="s">
        <v>272</v>
      </c>
    </row>
    <row r="5776" spans="1:10" customFormat="1" x14ac:dyDescent="0.3">
      <c r="A5776" s="7" t="s">
        <v>12236</v>
      </c>
      <c r="B5776" s="7" t="s">
        <v>12237</v>
      </c>
      <c r="C5776" s="33">
        <v>8306.2000000000007</v>
      </c>
      <c r="D5776" s="52">
        <v>11888.1</v>
      </c>
      <c r="E5776" s="70">
        <v>7259</v>
      </c>
      <c r="F5776" s="121">
        <f t="shared" si="280"/>
        <v>10888.5</v>
      </c>
      <c r="G5776" s="105">
        <f t="shared" si="281"/>
        <v>725.90000000000009</v>
      </c>
      <c r="H5776" s="105">
        <f t="shared" si="282"/>
        <v>1451.8000000000002</v>
      </c>
      <c r="I5776" s="7" t="s">
        <v>17519</v>
      </c>
      <c r="J5776" s="7" t="s">
        <v>272</v>
      </c>
    </row>
    <row r="5777" spans="1:10" customFormat="1" x14ac:dyDescent="0.3">
      <c r="A5777" s="7" t="s">
        <v>12238</v>
      </c>
      <c r="B5777" s="7" t="s">
        <v>12239</v>
      </c>
      <c r="C5777" s="33">
        <v>0</v>
      </c>
      <c r="D5777" s="52">
        <v>53088.2</v>
      </c>
      <c r="E5777" s="70">
        <v>0</v>
      </c>
      <c r="F5777" s="121">
        <f t="shared" si="280"/>
        <v>79632.299999999988</v>
      </c>
      <c r="G5777" s="105">
        <f t="shared" si="281"/>
        <v>5308.82</v>
      </c>
      <c r="H5777" s="105">
        <f t="shared" si="282"/>
        <v>10617.64</v>
      </c>
      <c r="I5777" s="7" t="s">
        <v>17519</v>
      </c>
      <c r="J5777" s="7" t="s">
        <v>272</v>
      </c>
    </row>
    <row r="5778" spans="1:10" customFormat="1" x14ac:dyDescent="0.3">
      <c r="A5778" s="7" t="s">
        <v>12240</v>
      </c>
      <c r="B5778" s="7" t="s">
        <v>12241</v>
      </c>
      <c r="C5778" s="33">
        <v>10579.1</v>
      </c>
      <c r="D5778" s="52">
        <v>10579.1</v>
      </c>
      <c r="E5778" s="70">
        <v>7128.1</v>
      </c>
      <c r="F5778" s="121">
        <f t="shared" si="280"/>
        <v>10692.150000000001</v>
      </c>
      <c r="G5778" s="105">
        <f t="shared" si="281"/>
        <v>712.81000000000017</v>
      </c>
      <c r="H5778" s="105">
        <f t="shared" si="282"/>
        <v>1425.6200000000003</v>
      </c>
      <c r="I5778" s="7" t="s">
        <v>17519</v>
      </c>
      <c r="J5778" s="7" t="s">
        <v>272</v>
      </c>
    </row>
    <row r="5779" spans="1:10" customFormat="1" x14ac:dyDescent="0.3">
      <c r="A5779" s="7" t="s">
        <v>12242</v>
      </c>
      <c r="B5779" s="7" t="s">
        <v>12243</v>
      </c>
      <c r="C5779" s="33">
        <v>10579.1</v>
      </c>
      <c r="D5779" s="52">
        <v>10579.1</v>
      </c>
      <c r="E5779" s="70">
        <v>10103.1</v>
      </c>
      <c r="F5779" s="121">
        <f t="shared" si="280"/>
        <v>15154.650000000001</v>
      </c>
      <c r="G5779" s="105">
        <f t="shared" si="281"/>
        <v>1010.3100000000001</v>
      </c>
      <c r="H5779" s="105">
        <f t="shared" si="282"/>
        <v>2020.6200000000001</v>
      </c>
      <c r="I5779" s="7" t="s">
        <v>17519</v>
      </c>
      <c r="J5779" s="7" t="s">
        <v>272</v>
      </c>
    </row>
    <row r="5780" spans="1:10" customFormat="1" x14ac:dyDescent="0.3">
      <c r="A5780" s="7" t="s">
        <v>12244</v>
      </c>
      <c r="B5780" s="7" t="s">
        <v>12245</v>
      </c>
      <c r="C5780" s="33">
        <v>0</v>
      </c>
      <c r="D5780" s="52">
        <v>3186</v>
      </c>
      <c r="E5780" s="70">
        <v>0</v>
      </c>
      <c r="F5780" s="121">
        <f t="shared" si="280"/>
        <v>4779</v>
      </c>
      <c r="G5780" s="105">
        <f t="shared" si="281"/>
        <v>318.60000000000002</v>
      </c>
      <c r="H5780" s="105">
        <f t="shared" si="282"/>
        <v>637.20000000000005</v>
      </c>
      <c r="I5780" s="7" t="s">
        <v>17519</v>
      </c>
      <c r="J5780" s="7" t="s">
        <v>272</v>
      </c>
    </row>
    <row r="5781" spans="1:10" customFormat="1" x14ac:dyDescent="0.3">
      <c r="A5781" s="7" t="s">
        <v>12246</v>
      </c>
      <c r="B5781" s="7" t="s">
        <v>12247</v>
      </c>
      <c r="C5781" s="33">
        <v>0</v>
      </c>
      <c r="D5781" s="52">
        <v>1</v>
      </c>
      <c r="E5781" s="70">
        <v>0</v>
      </c>
      <c r="F5781" s="121">
        <f t="shared" ref="F5781:F5835" si="283">IF(E5781&gt;0,+E5781,IF(D5781&gt;0,+D5781,IF(C5781&gt;0,+C5781,0)))*1.5</f>
        <v>1.5</v>
      </c>
      <c r="G5781" s="105">
        <f t="shared" ref="G5781:G5835" si="284">(F5781/1.5)*0.1</f>
        <v>0.1</v>
      </c>
      <c r="H5781" s="105">
        <f t="shared" ref="H5781:H5835" si="285">(F5781/1.5)*0.2</f>
        <v>0.2</v>
      </c>
      <c r="I5781" s="7" t="s">
        <v>17519</v>
      </c>
      <c r="J5781" s="7" t="s">
        <v>272</v>
      </c>
    </row>
    <row r="5782" spans="1:10" customFormat="1" x14ac:dyDescent="0.3">
      <c r="A5782" s="7" t="s">
        <v>12248</v>
      </c>
      <c r="B5782" s="7" t="s">
        <v>12249</v>
      </c>
      <c r="C5782" s="33">
        <v>0</v>
      </c>
      <c r="D5782" s="52">
        <v>4130</v>
      </c>
      <c r="E5782" s="70">
        <v>0</v>
      </c>
      <c r="F5782" s="121">
        <f t="shared" si="283"/>
        <v>6195</v>
      </c>
      <c r="G5782" s="105">
        <f t="shared" si="284"/>
        <v>413</v>
      </c>
      <c r="H5782" s="105">
        <f t="shared" si="285"/>
        <v>826</v>
      </c>
      <c r="I5782" s="7" t="s">
        <v>17519</v>
      </c>
      <c r="J5782" s="7" t="s">
        <v>272</v>
      </c>
    </row>
    <row r="5783" spans="1:10" customFormat="1" x14ac:dyDescent="0.3">
      <c r="A5783" s="7" t="s">
        <v>12250</v>
      </c>
      <c r="B5783" s="7" t="s">
        <v>12251</v>
      </c>
      <c r="C5783" s="33">
        <v>357</v>
      </c>
      <c r="D5783" s="52">
        <v>362.95</v>
      </c>
      <c r="E5783" s="70">
        <v>416.5</v>
      </c>
      <c r="F5783" s="121">
        <f t="shared" si="283"/>
        <v>624.75</v>
      </c>
      <c r="G5783" s="105">
        <f t="shared" si="284"/>
        <v>41.650000000000006</v>
      </c>
      <c r="H5783" s="105">
        <f t="shared" si="285"/>
        <v>83.300000000000011</v>
      </c>
      <c r="I5783" s="7" t="s">
        <v>17519</v>
      </c>
      <c r="J5783" s="7" t="s">
        <v>272</v>
      </c>
    </row>
    <row r="5784" spans="1:10" customFormat="1" x14ac:dyDescent="0.3">
      <c r="A5784" s="7" t="s">
        <v>12252</v>
      </c>
      <c r="B5784" s="7" t="s">
        <v>12253</v>
      </c>
      <c r="C5784" s="33">
        <v>0</v>
      </c>
      <c r="D5784" s="52">
        <v>2688.87</v>
      </c>
      <c r="E5784" s="70">
        <v>0</v>
      </c>
      <c r="F5784" s="121">
        <f t="shared" si="283"/>
        <v>4033.3049999999998</v>
      </c>
      <c r="G5784" s="105">
        <f t="shared" si="284"/>
        <v>268.887</v>
      </c>
      <c r="H5784" s="105">
        <f t="shared" si="285"/>
        <v>537.774</v>
      </c>
      <c r="I5784" s="7" t="s">
        <v>17519</v>
      </c>
      <c r="J5784" s="7" t="s">
        <v>272</v>
      </c>
    </row>
    <row r="5785" spans="1:10" customFormat="1" x14ac:dyDescent="0.3">
      <c r="A5785" s="7" t="s">
        <v>12254</v>
      </c>
      <c r="B5785" s="7" t="s">
        <v>12255</v>
      </c>
      <c r="C5785" s="33">
        <v>240.63</v>
      </c>
      <c r="D5785" s="52">
        <v>240.33</v>
      </c>
      <c r="E5785" s="70">
        <v>309.39999999999998</v>
      </c>
      <c r="F5785" s="121">
        <f t="shared" si="283"/>
        <v>464.09999999999997</v>
      </c>
      <c r="G5785" s="105">
        <f t="shared" si="284"/>
        <v>30.939999999999998</v>
      </c>
      <c r="H5785" s="105">
        <f t="shared" si="285"/>
        <v>61.879999999999995</v>
      </c>
      <c r="I5785" s="7" t="s">
        <v>17519</v>
      </c>
      <c r="J5785" s="7" t="s">
        <v>272</v>
      </c>
    </row>
    <row r="5786" spans="1:10" customFormat="1" x14ac:dyDescent="0.3">
      <c r="A5786" s="7" t="s">
        <v>12256</v>
      </c>
      <c r="B5786" s="7" t="s">
        <v>12257</v>
      </c>
      <c r="C5786" s="33">
        <v>0</v>
      </c>
      <c r="D5786" s="52">
        <v>2082.5</v>
      </c>
      <c r="E5786" s="70">
        <v>0</v>
      </c>
      <c r="F5786" s="121">
        <f t="shared" si="283"/>
        <v>3123.75</v>
      </c>
      <c r="G5786" s="105">
        <f t="shared" si="284"/>
        <v>208.25</v>
      </c>
      <c r="H5786" s="105">
        <f t="shared" si="285"/>
        <v>416.5</v>
      </c>
      <c r="I5786" s="7" t="s">
        <v>17519</v>
      </c>
      <c r="J5786" s="7" t="s">
        <v>272</v>
      </c>
    </row>
    <row r="5787" spans="1:10" customFormat="1" x14ac:dyDescent="0.3">
      <c r="A5787" s="7" t="s">
        <v>12258</v>
      </c>
      <c r="B5787" s="7" t="s">
        <v>12259</v>
      </c>
      <c r="C5787" s="33">
        <v>0</v>
      </c>
      <c r="D5787" s="52">
        <v>130900</v>
      </c>
      <c r="E5787" s="70">
        <v>0</v>
      </c>
      <c r="F5787" s="121">
        <f t="shared" si="283"/>
        <v>196350</v>
      </c>
      <c r="G5787" s="105">
        <f t="shared" si="284"/>
        <v>13090</v>
      </c>
      <c r="H5787" s="105">
        <f t="shared" si="285"/>
        <v>26180</v>
      </c>
      <c r="I5787" s="7" t="s">
        <v>17519</v>
      </c>
      <c r="J5787" s="7" t="s">
        <v>272</v>
      </c>
    </row>
    <row r="5788" spans="1:10" customFormat="1" x14ac:dyDescent="0.3">
      <c r="A5788" s="7" t="s">
        <v>12260</v>
      </c>
      <c r="B5788" s="7" t="s">
        <v>12261</v>
      </c>
      <c r="C5788" s="33">
        <v>11888.1</v>
      </c>
      <c r="D5788" s="52">
        <v>11888.1</v>
      </c>
      <c r="E5788" s="70">
        <v>11888.1</v>
      </c>
      <c r="F5788" s="121">
        <f t="shared" si="283"/>
        <v>17832.150000000001</v>
      </c>
      <c r="G5788" s="105">
        <f t="shared" si="284"/>
        <v>1188.8100000000002</v>
      </c>
      <c r="H5788" s="105">
        <f t="shared" si="285"/>
        <v>2377.6200000000003</v>
      </c>
      <c r="I5788" s="7" t="s">
        <v>17519</v>
      </c>
      <c r="J5788" s="7" t="s">
        <v>272</v>
      </c>
    </row>
    <row r="5789" spans="1:10" customFormat="1" x14ac:dyDescent="0.3">
      <c r="A5789" s="7" t="s">
        <v>12262</v>
      </c>
      <c r="B5789" s="7" t="s">
        <v>12263</v>
      </c>
      <c r="C5789" s="33">
        <v>12495</v>
      </c>
      <c r="D5789" s="52">
        <v>12495</v>
      </c>
      <c r="E5789" s="70">
        <v>12495</v>
      </c>
      <c r="F5789" s="121">
        <f t="shared" si="283"/>
        <v>18742.5</v>
      </c>
      <c r="G5789" s="105">
        <f t="shared" si="284"/>
        <v>1249.5</v>
      </c>
      <c r="H5789" s="105">
        <f t="shared" si="285"/>
        <v>2499</v>
      </c>
      <c r="I5789" s="7" t="s">
        <v>17519</v>
      </c>
      <c r="J5789" s="7" t="s">
        <v>272</v>
      </c>
    </row>
    <row r="5790" spans="1:10" customFormat="1" x14ac:dyDescent="0.3">
      <c r="A5790" s="7" t="s">
        <v>12264</v>
      </c>
      <c r="B5790" s="7" t="s">
        <v>12265</v>
      </c>
      <c r="C5790" s="33">
        <v>7128.1</v>
      </c>
      <c r="D5790" s="52">
        <v>7128.1</v>
      </c>
      <c r="E5790" s="70">
        <v>7128.1</v>
      </c>
      <c r="F5790" s="121">
        <f t="shared" si="283"/>
        <v>10692.150000000001</v>
      </c>
      <c r="G5790" s="105">
        <f t="shared" si="284"/>
        <v>712.81000000000017</v>
      </c>
      <c r="H5790" s="105">
        <f t="shared" si="285"/>
        <v>1425.6200000000003</v>
      </c>
      <c r="I5790" s="7" t="s">
        <v>17519</v>
      </c>
      <c r="J5790" s="7" t="s">
        <v>272</v>
      </c>
    </row>
    <row r="5791" spans="1:10" customFormat="1" x14ac:dyDescent="0.3">
      <c r="A5791" s="7" t="s">
        <v>12266</v>
      </c>
      <c r="B5791" s="7" t="s">
        <v>12267</v>
      </c>
      <c r="C5791" s="33">
        <v>2142</v>
      </c>
      <c r="D5791" s="52">
        <v>2618</v>
      </c>
      <c r="E5791" s="70">
        <v>2975</v>
      </c>
      <c r="F5791" s="121">
        <f t="shared" si="283"/>
        <v>4462.5</v>
      </c>
      <c r="G5791" s="105">
        <f t="shared" si="284"/>
        <v>297.5</v>
      </c>
      <c r="H5791" s="105">
        <f t="shared" si="285"/>
        <v>595</v>
      </c>
      <c r="I5791" s="7" t="s">
        <v>17519</v>
      </c>
      <c r="J5791" s="7" t="s">
        <v>272</v>
      </c>
    </row>
    <row r="5792" spans="1:10" customFormat="1" x14ac:dyDescent="0.3">
      <c r="A5792" s="7" t="s">
        <v>12268</v>
      </c>
      <c r="B5792" s="7" t="s">
        <v>12269</v>
      </c>
      <c r="C5792" s="33">
        <v>654500</v>
      </c>
      <c r="D5792" s="52">
        <v>1011500</v>
      </c>
      <c r="E5792" s="70">
        <v>654500</v>
      </c>
      <c r="F5792" s="121">
        <f t="shared" si="283"/>
        <v>981750</v>
      </c>
      <c r="G5792" s="105">
        <f t="shared" si="284"/>
        <v>65450</v>
      </c>
      <c r="H5792" s="105">
        <f t="shared" si="285"/>
        <v>130900</v>
      </c>
      <c r="I5792" s="7" t="s">
        <v>17519</v>
      </c>
      <c r="J5792" s="7" t="s">
        <v>272</v>
      </c>
    </row>
    <row r="5793" spans="1:10" customFormat="1" x14ac:dyDescent="0.3">
      <c r="A5793" s="7" t="s">
        <v>12270</v>
      </c>
      <c r="B5793" s="7" t="s">
        <v>12271</v>
      </c>
      <c r="C5793" s="33">
        <v>0</v>
      </c>
      <c r="D5793" s="52">
        <v>8449</v>
      </c>
      <c r="E5793" s="70">
        <v>0</v>
      </c>
      <c r="F5793" s="121">
        <f t="shared" si="283"/>
        <v>12673.5</v>
      </c>
      <c r="G5793" s="105">
        <f t="shared" si="284"/>
        <v>844.90000000000009</v>
      </c>
      <c r="H5793" s="105">
        <f t="shared" si="285"/>
        <v>1689.8000000000002</v>
      </c>
      <c r="I5793" s="7" t="s">
        <v>17519</v>
      </c>
      <c r="J5793" s="7" t="s">
        <v>272</v>
      </c>
    </row>
    <row r="5794" spans="1:10" customFormat="1" x14ac:dyDescent="0.3">
      <c r="A5794" s="7" t="s">
        <v>12272</v>
      </c>
      <c r="B5794" s="7" t="s">
        <v>12273</v>
      </c>
      <c r="C5794" s="33">
        <v>0</v>
      </c>
      <c r="D5794" s="52">
        <v>714</v>
      </c>
      <c r="E5794" s="70">
        <v>0</v>
      </c>
      <c r="F5794" s="121">
        <f t="shared" si="283"/>
        <v>1071</v>
      </c>
      <c r="G5794" s="105">
        <f t="shared" si="284"/>
        <v>71.400000000000006</v>
      </c>
      <c r="H5794" s="105">
        <f t="shared" si="285"/>
        <v>142.80000000000001</v>
      </c>
      <c r="I5794" s="7" t="s">
        <v>17519</v>
      </c>
      <c r="J5794" s="7" t="s">
        <v>272</v>
      </c>
    </row>
    <row r="5795" spans="1:10" customFormat="1" x14ac:dyDescent="0.3">
      <c r="A5795" s="7" t="s">
        <v>12274</v>
      </c>
      <c r="B5795" s="7" t="s">
        <v>12275</v>
      </c>
      <c r="C5795" s="33">
        <v>0</v>
      </c>
      <c r="D5795" s="52">
        <v>6188</v>
      </c>
      <c r="E5795" s="70">
        <v>6188</v>
      </c>
      <c r="F5795" s="121">
        <f t="shared" si="283"/>
        <v>9282</v>
      </c>
      <c r="G5795" s="105">
        <f t="shared" si="284"/>
        <v>618.80000000000007</v>
      </c>
      <c r="H5795" s="105">
        <f t="shared" si="285"/>
        <v>1237.6000000000001</v>
      </c>
      <c r="I5795" s="7" t="s">
        <v>17519</v>
      </c>
      <c r="J5795" s="7" t="s">
        <v>272</v>
      </c>
    </row>
    <row r="5796" spans="1:10" customFormat="1" x14ac:dyDescent="0.3">
      <c r="A5796" s="7" t="s">
        <v>12276</v>
      </c>
      <c r="B5796" s="7" t="s">
        <v>12277</v>
      </c>
      <c r="C5796" s="33">
        <v>0</v>
      </c>
      <c r="D5796" s="52">
        <v>9163</v>
      </c>
      <c r="E5796" s="70">
        <v>0</v>
      </c>
      <c r="F5796" s="121">
        <f t="shared" si="283"/>
        <v>13744.5</v>
      </c>
      <c r="G5796" s="105">
        <f t="shared" si="284"/>
        <v>916.30000000000007</v>
      </c>
      <c r="H5796" s="105">
        <f t="shared" si="285"/>
        <v>1832.6000000000001</v>
      </c>
      <c r="I5796" s="7" t="s">
        <v>17519</v>
      </c>
      <c r="J5796" s="7" t="s">
        <v>272</v>
      </c>
    </row>
    <row r="5797" spans="1:10" customFormat="1" x14ac:dyDescent="0.3">
      <c r="A5797" s="7" t="s">
        <v>12278</v>
      </c>
      <c r="B5797" s="7" t="s">
        <v>12279</v>
      </c>
      <c r="C5797" s="33">
        <v>3689</v>
      </c>
      <c r="D5797" s="52">
        <v>3689</v>
      </c>
      <c r="E5797" s="70">
        <v>3689</v>
      </c>
      <c r="F5797" s="121">
        <f t="shared" si="283"/>
        <v>5533.5</v>
      </c>
      <c r="G5797" s="105">
        <f t="shared" si="284"/>
        <v>368.90000000000003</v>
      </c>
      <c r="H5797" s="105">
        <f t="shared" si="285"/>
        <v>737.80000000000007</v>
      </c>
      <c r="I5797" s="7" t="s">
        <v>17519</v>
      </c>
      <c r="J5797" s="7" t="s">
        <v>272</v>
      </c>
    </row>
    <row r="5798" spans="1:10" customFormat="1" x14ac:dyDescent="0.3">
      <c r="A5798" s="7" t="s">
        <v>12280</v>
      </c>
      <c r="B5798" s="7" t="s">
        <v>12281</v>
      </c>
      <c r="C5798" s="33">
        <v>0</v>
      </c>
      <c r="D5798" s="52">
        <v>10710</v>
      </c>
      <c r="E5798" s="70">
        <v>10710</v>
      </c>
      <c r="F5798" s="121">
        <f t="shared" si="283"/>
        <v>16065</v>
      </c>
      <c r="G5798" s="105">
        <f t="shared" si="284"/>
        <v>1071</v>
      </c>
      <c r="H5798" s="105">
        <f t="shared" si="285"/>
        <v>2142</v>
      </c>
      <c r="I5798" s="7" t="s">
        <v>17519</v>
      </c>
      <c r="J5798" s="7" t="s">
        <v>272</v>
      </c>
    </row>
    <row r="5799" spans="1:10" customFormat="1" x14ac:dyDescent="0.3">
      <c r="A5799" s="7" t="s">
        <v>12282</v>
      </c>
      <c r="B5799" s="7" t="s">
        <v>12283</v>
      </c>
      <c r="C5799" s="33">
        <v>0</v>
      </c>
      <c r="D5799" s="52">
        <v>221.22</v>
      </c>
      <c r="E5799" s="70">
        <v>0</v>
      </c>
      <c r="F5799" s="121">
        <f t="shared" si="283"/>
        <v>331.83</v>
      </c>
      <c r="G5799" s="105">
        <f t="shared" si="284"/>
        <v>22.122</v>
      </c>
      <c r="H5799" s="105">
        <f t="shared" si="285"/>
        <v>44.244</v>
      </c>
      <c r="I5799" s="7" t="s">
        <v>17519</v>
      </c>
      <c r="J5799" s="7" t="s">
        <v>272</v>
      </c>
    </row>
    <row r="5800" spans="1:10" customFormat="1" x14ac:dyDescent="0.3">
      <c r="A5800" s="7" t="s">
        <v>12284</v>
      </c>
      <c r="B5800" s="7" t="s">
        <v>12285</v>
      </c>
      <c r="C5800" s="33">
        <v>8092</v>
      </c>
      <c r="D5800" s="52">
        <v>8739.36</v>
      </c>
      <c r="E5800" s="70">
        <v>8739.36</v>
      </c>
      <c r="F5800" s="121">
        <f t="shared" si="283"/>
        <v>13109.04</v>
      </c>
      <c r="G5800" s="105">
        <f t="shared" si="284"/>
        <v>873.93600000000015</v>
      </c>
      <c r="H5800" s="105">
        <f t="shared" si="285"/>
        <v>1747.8720000000003</v>
      </c>
      <c r="I5800" s="7" t="s">
        <v>17519</v>
      </c>
      <c r="J5800" s="7" t="s">
        <v>272</v>
      </c>
    </row>
    <row r="5801" spans="1:10" customFormat="1" x14ac:dyDescent="0.3">
      <c r="A5801" s="7" t="s">
        <v>12286</v>
      </c>
      <c r="B5801" s="7" t="s">
        <v>12287</v>
      </c>
      <c r="C5801" s="33">
        <v>0</v>
      </c>
      <c r="D5801" s="52">
        <v>476000</v>
      </c>
      <c r="E5801" s="70">
        <v>0</v>
      </c>
      <c r="F5801" s="121">
        <f t="shared" si="283"/>
        <v>714000</v>
      </c>
      <c r="G5801" s="105">
        <f t="shared" si="284"/>
        <v>47600</v>
      </c>
      <c r="H5801" s="105">
        <f t="shared" si="285"/>
        <v>95200</v>
      </c>
      <c r="I5801" s="7" t="s">
        <v>17519</v>
      </c>
      <c r="J5801" s="7" t="s">
        <v>272</v>
      </c>
    </row>
    <row r="5802" spans="1:10" customFormat="1" x14ac:dyDescent="0.3">
      <c r="A5802" s="7" t="s">
        <v>12288</v>
      </c>
      <c r="B5802" s="7" t="s">
        <v>12289</v>
      </c>
      <c r="C5802" s="33">
        <v>0</v>
      </c>
      <c r="D5802" s="52">
        <v>202300</v>
      </c>
      <c r="E5802" s="70">
        <v>0</v>
      </c>
      <c r="F5802" s="121">
        <f t="shared" si="283"/>
        <v>303450</v>
      </c>
      <c r="G5802" s="105">
        <f t="shared" si="284"/>
        <v>20230</v>
      </c>
      <c r="H5802" s="105">
        <f t="shared" si="285"/>
        <v>40460</v>
      </c>
      <c r="I5802" s="7" t="s">
        <v>17519</v>
      </c>
      <c r="J5802" s="7" t="s">
        <v>272</v>
      </c>
    </row>
    <row r="5803" spans="1:10" customFormat="1" x14ac:dyDescent="0.3">
      <c r="A5803" s="7" t="s">
        <v>12290</v>
      </c>
      <c r="B5803" s="7" t="s">
        <v>12291</v>
      </c>
      <c r="C5803" s="33">
        <v>38740.449999999997</v>
      </c>
      <c r="D5803" s="52">
        <v>40073.25</v>
      </c>
      <c r="E5803" s="70">
        <v>38740.449999999997</v>
      </c>
      <c r="F5803" s="121">
        <f t="shared" si="283"/>
        <v>58110.674999999996</v>
      </c>
      <c r="G5803" s="105">
        <f t="shared" si="284"/>
        <v>3874.0450000000001</v>
      </c>
      <c r="H5803" s="105">
        <f t="shared" si="285"/>
        <v>7748.09</v>
      </c>
      <c r="I5803" s="7" t="s">
        <v>17519</v>
      </c>
      <c r="J5803" s="7" t="s">
        <v>272</v>
      </c>
    </row>
    <row r="5804" spans="1:10" customFormat="1" x14ac:dyDescent="0.3">
      <c r="A5804" s="7" t="s">
        <v>12292</v>
      </c>
      <c r="B5804" s="7" t="s">
        <v>12293</v>
      </c>
      <c r="C5804" s="33">
        <v>131697.29999999999</v>
      </c>
      <c r="D5804" s="52">
        <v>120439.9</v>
      </c>
      <c r="E5804" s="70">
        <v>131697.29999999999</v>
      </c>
      <c r="F5804" s="121">
        <f t="shared" si="283"/>
        <v>197545.94999999998</v>
      </c>
      <c r="G5804" s="105">
        <f t="shared" si="284"/>
        <v>13169.73</v>
      </c>
      <c r="H5804" s="105">
        <f t="shared" si="285"/>
        <v>26339.46</v>
      </c>
      <c r="I5804" s="7" t="s">
        <v>17519</v>
      </c>
      <c r="J5804" s="7" t="s">
        <v>272</v>
      </c>
    </row>
    <row r="5805" spans="1:10" customFormat="1" x14ac:dyDescent="0.3">
      <c r="A5805" s="7" t="s">
        <v>12294</v>
      </c>
      <c r="B5805" s="7" t="s">
        <v>12295</v>
      </c>
      <c r="C5805" s="33">
        <v>0</v>
      </c>
      <c r="D5805" s="52">
        <v>154700</v>
      </c>
      <c r="E5805" s="70">
        <v>0</v>
      </c>
      <c r="F5805" s="121">
        <f t="shared" si="283"/>
        <v>232050</v>
      </c>
      <c r="G5805" s="105">
        <f t="shared" si="284"/>
        <v>15470</v>
      </c>
      <c r="H5805" s="105">
        <f t="shared" si="285"/>
        <v>30940</v>
      </c>
      <c r="I5805" s="7" t="s">
        <v>17519</v>
      </c>
      <c r="J5805" s="7" t="s">
        <v>272</v>
      </c>
    </row>
    <row r="5806" spans="1:10" customFormat="1" x14ac:dyDescent="0.3">
      <c r="A5806" s="7" t="s">
        <v>12296</v>
      </c>
      <c r="B5806" s="7" t="s">
        <v>12297</v>
      </c>
      <c r="C5806" s="33">
        <v>12495</v>
      </c>
      <c r="D5806" s="52">
        <v>8330</v>
      </c>
      <c r="E5806" s="70">
        <v>8330</v>
      </c>
      <c r="F5806" s="121">
        <f t="shared" si="283"/>
        <v>12495</v>
      </c>
      <c r="G5806" s="105">
        <f t="shared" si="284"/>
        <v>833</v>
      </c>
      <c r="H5806" s="105">
        <f t="shared" si="285"/>
        <v>1666</v>
      </c>
      <c r="I5806" s="7" t="s">
        <v>17519</v>
      </c>
      <c r="J5806" s="7" t="s">
        <v>272</v>
      </c>
    </row>
    <row r="5807" spans="1:10" customFormat="1" x14ac:dyDescent="0.3">
      <c r="A5807" s="7" t="s">
        <v>12298</v>
      </c>
      <c r="B5807" s="7" t="s">
        <v>12299</v>
      </c>
      <c r="C5807" s="33">
        <v>0</v>
      </c>
      <c r="D5807" s="52">
        <v>28580.23</v>
      </c>
      <c r="E5807" s="70">
        <v>0</v>
      </c>
      <c r="F5807" s="121">
        <f t="shared" si="283"/>
        <v>42870.345000000001</v>
      </c>
      <c r="G5807" s="105">
        <f t="shared" si="284"/>
        <v>2858.0230000000001</v>
      </c>
      <c r="H5807" s="105">
        <f t="shared" si="285"/>
        <v>5716.0460000000003</v>
      </c>
      <c r="I5807" s="7" t="s">
        <v>17519</v>
      </c>
      <c r="J5807" s="7" t="s">
        <v>272</v>
      </c>
    </row>
    <row r="5808" spans="1:10" customFormat="1" x14ac:dyDescent="0.3">
      <c r="A5808" s="7" t="s">
        <v>12300</v>
      </c>
      <c r="B5808" s="7" t="s">
        <v>12301</v>
      </c>
      <c r="C5808" s="33">
        <v>2606.1</v>
      </c>
      <c r="D5808" s="52">
        <v>4272.1000000000004</v>
      </c>
      <c r="E5808" s="70">
        <v>2618</v>
      </c>
      <c r="F5808" s="121">
        <f t="shared" si="283"/>
        <v>3927</v>
      </c>
      <c r="G5808" s="105">
        <f t="shared" si="284"/>
        <v>261.8</v>
      </c>
      <c r="H5808" s="105">
        <f t="shared" si="285"/>
        <v>523.6</v>
      </c>
      <c r="I5808" s="7" t="s">
        <v>17519</v>
      </c>
      <c r="J5808" s="7" t="s">
        <v>272</v>
      </c>
    </row>
    <row r="5809" spans="1:10" customFormat="1" x14ac:dyDescent="0.3">
      <c r="A5809" s="7" t="s">
        <v>12302</v>
      </c>
      <c r="B5809" s="7" t="s">
        <v>12303</v>
      </c>
      <c r="C5809" s="33">
        <v>0</v>
      </c>
      <c r="D5809" s="52">
        <v>1</v>
      </c>
      <c r="E5809" s="70">
        <v>0</v>
      </c>
      <c r="F5809" s="121">
        <f t="shared" si="283"/>
        <v>1.5</v>
      </c>
      <c r="G5809" s="105">
        <f t="shared" si="284"/>
        <v>0.1</v>
      </c>
      <c r="H5809" s="105">
        <f t="shared" si="285"/>
        <v>0.2</v>
      </c>
      <c r="I5809" s="7" t="s">
        <v>17519</v>
      </c>
      <c r="J5809" s="7" t="s">
        <v>272</v>
      </c>
    </row>
    <row r="5810" spans="1:10" customFormat="1" x14ac:dyDescent="0.3">
      <c r="A5810" s="7" t="s">
        <v>12304</v>
      </c>
      <c r="B5810" s="7" t="s">
        <v>12305</v>
      </c>
      <c r="C5810" s="33">
        <v>952</v>
      </c>
      <c r="D5810" s="52">
        <v>952</v>
      </c>
      <c r="E5810" s="70">
        <v>414.1</v>
      </c>
      <c r="F5810" s="121">
        <f t="shared" si="283"/>
        <v>621.15000000000009</v>
      </c>
      <c r="G5810" s="105">
        <f t="shared" si="284"/>
        <v>41.410000000000011</v>
      </c>
      <c r="H5810" s="105">
        <f t="shared" si="285"/>
        <v>82.820000000000022</v>
      </c>
      <c r="I5810" s="7" t="s">
        <v>17519</v>
      </c>
      <c r="J5810" s="7" t="s">
        <v>272</v>
      </c>
    </row>
    <row r="5811" spans="1:10" customFormat="1" x14ac:dyDescent="0.3">
      <c r="A5811" s="7" t="s">
        <v>12306</v>
      </c>
      <c r="B5811" s="7" t="s">
        <v>12307</v>
      </c>
      <c r="C5811" s="33">
        <v>1</v>
      </c>
      <c r="D5811" s="52">
        <v>1</v>
      </c>
      <c r="E5811" s="70">
        <v>1</v>
      </c>
      <c r="F5811" s="121">
        <f t="shared" si="283"/>
        <v>1.5</v>
      </c>
      <c r="G5811" s="105">
        <f t="shared" si="284"/>
        <v>0.1</v>
      </c>
      <c r="H5811" s="105">
        <f t="shared" si="285"/>
        <v>0.2</v>
      </c>
      <c r="I5811" s="7" t="s">
        <v>17519</v>
      </c>
      <c r="J5811" s="7" t="s">
        <v>272</v>
      </c>
    </row>
    <row r="5812" spans="1:10" customFormat="1" x14ac:dyDescent="0.3">
      <c r="A5812" s="7" t="s">
        <v>12308</v>
      </c>
      <c r="B5812" s="7" t="s">
        <v>12309</v>
      </c>
      <c r="C5812" s="33">
        <v>11305</v>
      </c>
      <c r="D5812" s="52">
        <v>11305</v>
      </c>
      <c r="E5812" s="70">
        <v>27370</v>
      </c>
      <c r="F5812" s="121">
        <f t="shared" si="283"/>
        <v>41055</v>
      </c>
      <c r="G5812" s="105">
        <f t="shared" si="284"/>
        <v>2737</v>
      </c>
      <c r="H5812" s="105">
        <f t="shared" si="285"/>
        <v>5474</v>
      </c>
      <c r="I5812" s="7" t="s">
        <v>17519</v>
      </c>
      <c r="J5812" s="7" t="s">
        <v>272</v>
      </c>
    </row>
    <row r="5813" spans="1:10" customFormat="1" x14ac:dyDescent="0.3">
      <c r="A5813" s="7" t="s">
        <v>12310</v>
      </c>
      <c r="B5813" s="7" t="s">
        <v>12311</v>
      </c>
      <c r="C5813" s="33">
        <v>3998.4</v>
      </c>
      <c r="D5813" s="52">
        <v>4273.29</v>
      </c>
      <c r="E5813" s="70">
        <v>3570</v>
      </c>
      <c r="F5813" s="121">
        <f t="shared" si="283"/>
        <v>5355</v>
      </c>
      <c r="G5813" s="105">
        <f t="shared" si="284"/>
        <v>357</v>
      </c>
      <c r="H5813" s="105">
        <f t="shared" si="285"/>
        <v>714</v>
      </c>
      <c r="I5813" s="7" t="s">
        <v>17519</v>
      </c>
      <c r="J5813" s="7" t="s">
        <v>272</v>
      </c>
    </row>
    <row r="5814" spans="1:10" customFormat="1" x14ac:dyDescent="0.3">
      <c r="A5814" s="7" t="s">
        <v>12312</v>
      </c>
      <c r="B5814" s="7" t="s">
        <v>12313</v>
      </c>
      <c r="C5814" s="33">
        <v>0</v>
      </c>
      <c r="D5814" s="52">
        <v>7259</v>
      </c>
      <c r="E5814" s="70">
        <v>0</v>
      </c>
      <c r="F5814" s="121">
        <f t="shared" si="283"/>
        <v>10888.5</v>
      </c>
      <c r="G5814" s="105">
        <f t="shared" si="284"/>
        <v>725.90000000000009</v>
      </c>
      <c r="H5814" s="105">
        <f t="shared" si="285"/>
        <v>1451.8000000000002</v>
      </c>
      <c r="I5814" s="7" t="s">
        <v>17519</v>
      </c>
      <c r="J5814" s="7" t="s">
        <v>272</v>
      </c>
    </row>
    <row r="5815" spans="1:10" customFormat="1" x14ac:dyDescent="0.3">
      <c r="A5815" s="7" t="s">
        <v>12314</v>
      </c>
      <c r="B5815" s="7" t="s">
        <v>12315</v>
      </c>
      <c r="C5815" s="33">
        <v>10710</v>
      </c>
      <c r="D5815" s="52">
        <v>10710</v>
      </c>
      <c r="E5815" s="70">
        <v>10710</v>
      </c>
      <c r="F5815" s="121">
        <f t="shared" si="283"/>
        <v>16065</v>
      </c>
      <c r="G5815" s="105">
        <f t="shared" si="284"/>
        <v>1071</v>
      </c>
      <c r="H5815" s="105">
        <f t="shared" si="285"/>
        <v>2142</v>
      </c>
      <c r="I5815" s="7" t="s">
        <v>17519</v>
      </c>
      <c r="J5815" s="7" t="s">
        <v>272</v>
      </c>
    </row>
    <row r="5816" spans="1:10" customFormat="1" x14ac:dyDescent="0.3">
      <c r="A5816" s="7" t="s">
        <v>12316</v>
      </c>
      <c r="B5816" s="7" t="s">
        <v>12317</v>
      </c>
      <c r="C5816" s="33">
        <v>0</v>
      </c>
      <c r="D5816" s="52">
        <v>0</v>
      </c>
      <c r="E5816" s="70">
        <v>0</v>
      </c>
      <c r="F5816" s="121">
        <f t="shared" si="283"/>
        <v>0</v>
      </c>
      <c r="G5816" s="105">
        <f t="shared" si="284"/>
        <v>0</v>
      </c>
      <c r="H5816" s="105">
        <f t="shared" si="285"/>
        <v>0</v>
      </c>
      <c r="I5816" s="7" t="s">
        <v>17520</v>
      </c>
      <c r="J5816" s="7" t="s">
        <v>272</v>
      </c>
    </row>
    <row r="5817" spans="1:10" customFormat="1" x14ac:dyDescent="0.3">
      <c r="A5817" s="7" t="s">
        <v>12318</v>
      </c>
      <c r="B5817" s="7" t="s">
        <v>12319</v>
      </c>
      <c r="C5817" s="33">
        <v>7021</v>
      </c>
      <c r="D5817" s="52">
        <v>7021</v>
      </c>
      <c r="E5817" s="70">
        <v>7021</v>
      </c>
      <c r="F5817" s="121">
        <f t="shared" si="283"/>
        <v>10531.5</v>
      </c>
      <c r="G5817" s="105">
        <f t="shared" si="284"/>
        <v>702.1</v>
      </c>
      <c r="H5817" s="105">
        <f t="shared" si="285"/>
        <v>1404.2</v>
      </c>
      <c r="I5817" s="7" t="s">
        <v>17519</v>
      </c>
      <c r="J5817" s="7" t="s">
        <v>272</v>
      </c>
    </row>
    <row r="5818" spans="1:10" customFormat="1" x14ac:dyDescent="0.3">
      <c r="A5818" s="7" t="s">
        <v>12320</v>
      </c>
      <c r="B5818" s="7" t="s">
        <v>12321</v>
      </c>
      <c r="C5818" s="33">
        <v>0</v>
      </c>
      <c r="D5818" s="52">
        <v>595</v>
      </c>
      <c r="E5818" s="70">
        <v>0</v>
      </c>
      <c r="F5818" s="121">
        <f t="shared" si="283"/>
        <v>892.5</v>
      </c>
      <c r="G5818" s="105">
        <f t="shared" si="284"/>
        <v>59.5</v>
      </c>
      <c r="H5818" s="105">
        <f t="shared" si="285"/>
        <v>119</v>
      </c>
      <c r="I5818" s="7" t="s">
        <v>17519</v>
      </c>
      <c r="J5818" s="7" t="s">
        <v>272</v>
      </c>
    </row>
    <row r="5819" spans="1:10" customFormat="1" x14ac:dyDescent="0.3">
      <c r="A5819" s="7" t="s">
        <v>12322</v>
      </c>
      <c r="B5819" s="7" t="s">
        <v>12323</v>
      </c>
      <c r="C5819" s="66">
        <v>630.70000000000005</v>
      </c>
      <c r="D5819" s="68">
        <v>345.1</v>
      </c>
      <c r="E5819" s="70">
        <v>452.2</v>
      </c>
      <c r="F5819" s="121">
        <f t="shared" si="283"/>
        <v>678.3</v>
      </c>
      <c r="G5819" s="105">
        <f t="shared" si="284"/>
        <v>45.22</v>
      </c>
      <c r="H5819" s="105">
        <f t="shared" si="285"/>
        <v>90.44</v>
      </c>
      <c r="I5819" s="7" t="s">
        <v>17519</v>
      </c>
      <c r="J5819" s="7" t="s">
        <v>272</v>
      </c>
    </row>
    <row r="5820" spans="1:10" customFormat="1" x14ac:dyDescent="0.3">
      <c r="A5820" s="7" t="s">
        <v>12324</v>
      </c>
      <c r="B5820" s="7" t="s">
        <v>12325</v>
      </c>
      <c r="C5820" s="33">
        <v>0</v>
      </c>
      <c r="D5820" s="52">
        <v>160.65</v>
      </c>
      <c r="E5820" s="70">
        <v>0</v>
      </c>
      <c r="F5820" s="121">
        <f t="shared" si="283"/>
        <v>240.97500000000002</v>
      </c>
      <c r="G5820" s="105">
        <f t="shared" si="284"/>
        <v>16.065000000000001</v>
      </c>
      <c r="H5820" s="105">
        <f t="shared" si="285"/>
        <v>32.130000000000003</v>
      </c>
      <c r="I5820" s="7" t="s">
        <v>17519</v>
      </c>
      <c r="J5820" s="7" t="s">
        <v>272</v>
      </c>
    </row>
    <row r="5821" spans="1:10" customFormat="1" x14ac:dyDescent="0.3">
      <c r="A5821" s="7" t="s">
        <v>12326</v>
      </c>
      <c r="B5821" s="7" t="s">
        <v>12327</v>
      </c>
      <c r="C5821" s="33">
        <v>9520</v>
      </c>
      <c r="D5821" s="52">
        <v>10115</v>
      </c>
      <c r="E5821" s="70">
        <v>7735</v>
      </c>
      <c r="F5821" s="121">
        <f t="shared" si="283"/>
        <v>11602.5</v>
      </c>
      <c r="G5821" s="105">
        <f t="shared" si="284"/>
        <v>773.5</v>
      </c>
      <c r="H5821" s="105">
        <f t="shared" si="285"/>
        <v>1547</v>
      </c>
      <c r="I5821" s="7" t="s">
        <v>17519</v>
      </c>
      <c r="J5821" s="7" t="s">
        <v>1159</v>
      </c>
    </row>
    <row r="5822" spans="1:10" customFormat="1" x14ac:dyDescent="0.3">
      <c r="A5822" s="7" t="s">
        <v>12328</v>
      </c>
      <c r="B5822" s="7" t="s">
        <v>12329</v>
      </c>
      <c r="C5822" s="33">
        <v>256.66000000000003</v>
      </c>
      <c r="D5822" s="52">
        <v>301.58999999999997</v>
      </c>
      <c r="E5822" s="70">
        <v>166.6</v>
      </c>
      <c r="F5822" s="121">
        <f t="shared" si="283"/>
        <v>249.89999999999998</v>
      </c>
      <c r="G5822" s="105">
        <f t="shared" si="284"/>
        <v>16.66</v>
      </c>
      <c r="H5822" s="105">
        <f t="shared" si="285"/>
        <v>33.32</v>
      </c>
      <c r="I5822" s="7" t="s">
        <v>17519</v>
      </c>
      <c r="J5822" s="7" t="s">
        <v>272</v>
      </c>
    </row>
    <row r="5823" spans="1:10" customFormat="1" x14ac:dyDescent="0.3">
      <c r="A5823" s="7" t="s">
        <v>12330</v>
      </c>
      <c r="B5823" s="7" t="s">
        <v>12331</v>
      </c>
      <c r="C5823" s="33">
        <v>0</v>
      </c>
      <c r="D5823" s="52">
        <v>160.65</v>
      </c>
      <c r="E5823" s="70">
        <v>0</v>
      </c>
      <c r="F5823" s="121">
        <f t="shared" si="283"/>
        <v>240.97500000000002</v>
      </c>
      <c r="G5823" s="105">
        <f t="shared" si="284"/>
        <v>16.065000000000001</v>
      </c>
      <c r="H5823" s="105">
        <f t="shared" si="285"/>
        <v>32.130000000000003</v>
      </c>
      <c r="I5823" s="7" t="s">
        <v>17519</v>
      </c>
      <c r="J5823" s="7" t="s">
        <v>272</v>
      </c>
    </row>
    <row r="5824" spans="1:10" customFormat="1" x14ac:dyDescent="0.3">
      <c r="A5824" s="7" t="s">
        <v>12332</v>
      </c>
      <c r="B5824" s="7" t="s">
        <v>12333</v>
      </c>
      <c r="C5824" s="33">
        <v>309.39999999999998</v>
      </c>
      <c r="D5824" s="52">
        <v>952</v>
      </c>
      <c r="E5824" s="70">
        <v>309.39999999999998</v>
      </c>
      <c r="F5824" s="121">
        <f t="shared" si="283"/>
        <v>464.09999999999997</v>
      </c>
      <c r="G5824" s="105">
        <f t="shared" si="284"/>
        <v>30.939999999999998</v>
      </c>
      <c r="H5824" s="105">
        <f t="shared" si="285"/>
        <v>61.879999999999995</v>
      </c>
      <c r="I5824" s="7" t="s">
        <v>17519</v>
      </c>
      <c r="J5824" s="7" t="s">
        <v>272</v>
      </c>
    </row>
    <row r="5825" spans="1:10" customFormat="1" x14ac:dyDescent="0.3">
      <c r="A5825" s="7" t="s">
        <v>12334</v>
      </c>
      <c r="B5825" s="7" t="s">
        <v>12335</v>
      </c>
      <c r="C5825" s="33">
        <v>0</v>
      </c>
      <c r="D5825" s="52">
        <v>535.5</v>
      </c>
      <c r="E5825" s="70">
        <v>0</v>
      </c>
      <c r="F5825" s="121">
        <f t="shared" si="283"/>
        <v>803.25</v>
      </c>
      <c r="G5825" s="105">
        <f t="shared" si="284"/>
        <v>53.550000000000004</v>
      </c>
      <c r="H5825" s="105">
        <f t="shared" si="285"/>
        <v>107.10000000000001</v>
      </c>
      <c r="I5825" s="7" t="s">
        <v>17519</v>
      </c>
      <c r="J5825" s="7" t="s">
        <v>272</v>
      </c>
    </row>
    <row r="5826" spans="1:10" customFormat="1" x14ac:dyDescent="0.3">
      <c r="A5826" s="7" t="s">
        <v>12336</v>
      </c>
      <c r="B5826" s="7" t="s">
        <v>12337</v>
      </c>
      <c r="C5826" s="33">
        <v>357</v>
      </c>
      <c r="D5826" s="52">
        <v>714</v>
      </c>
      <c r="E5826" s="70">
        <v>357</v>
      </c>
      <c r="F5826" s="121">
        <f t="shared" si="283"/>
        <v>535.5</v>
      </c>
      <c r="G5826" s="105">
        <f t="shared" si="284"/>
        <v>35.700000000000003</v>
      </c>
      <c r="H5826" s="105">
        <f t="shared" si="285"/>
        <v>71.400000000000006</v>
      </c>
      <c r="I5826" s="7" t="s">
        <v>17519</v>
      </c>
      <c r="J5826" s="7" t="s">
        <v>272</v>
      </c>
    </row>
    <row r="5827" spans="1:10" customFormat="1" x14ac:dyDescent="0.3">
      <c r="A5827" s="7" t="s">
        <v>12338</v>
      </c>
      <c r="B5827" s="7" t="s">
        <v>12339</v>
      </c>
      <c r="C5827" s="33">
        <v>52360</v>
      </c>
      <c r="D5827" s="52">
        <v>38675</v>
      </c>
      <c r="E5827" s="70">
        <v>38080</v>
      </c>
      <c r="F5827" s="121">
        <f t="shared" si="283"/>
        <v>57120</v>
      </c>
      <c r="G5827" s="105">
        <f t="shared" si="284"/>
        <v>3808</v>
      </c>
      <c r="H5827" s="105">
        <f t="shared" si="285"/>
        <v>7616</v>
      </c>
      <c r="I5827" s="7" t="s">
        <v>17519</v>
      </c>
      <c r="J5827" s="7" t="s">
        <v>272</v>
      </c>
    </row>
    <row r="5828" spans="1:10" customFormat="1" x14ac:dyDescent="0.3">
      <c r="A5828" s="7" t="s">
        <v>12340</v>
      </c>
      <c r="B5828" s="7" t="s">
        <v>12341</v>
      </c>
      <c r="C5828" s="33">
        <v>0</v>
      </c>
      <c r="D5828" s="52">
        <v>103518.1</v>
      </c>
      <c r="E5828" s="70">
        <v>0</v>
      </c>
      <c r="F5828" s="121">
        <f t="shared" si="283"/>
        <v>155277.15000000002</v>
      </c>
      <c r="G5828" s="105">
        <f t="shared" si="284"/>
        <v>10351.810000000003</v>
      </c>
      <c r="H5828" s="105">
        <f t="shared" si="285"/>
        <v>20703.620000000006</v>
      </c>
      <c r="I5828" s="7" t="s">
        <v>17519</v>
      </c>
      <c r="J5828" s="7" t="s">
        <v>272</v>
      </c>
    </row>
    <row r="5829" spans="1:10" customFormat="1" x14ac:dyDescent="0.3">
      <c r="A5829" s="7" t="s">
        <v>12342</v>
      </c>
      <c r="B5829" s="7" t="s">
        <v>12343</v>
      </c>
      <c r="C5829" s="33">
        <v>932.96</v>
      </c>
      <c r="D5829" s="52">
        <v>1011.5</v>
      </c>
      <c r="E5829" s="70">
        <v>1053.1500000000001</v>
      </c>
      <c r="F5829" s="121">
        <f t="shared" si="283"/>
        <v>1579.7250000000001</v>
      </c>
      <c r="G5829" s="105">
        <f t="shared" si="284"/>
        <v>105.31500000000001</v>
      </c>
      <c r="H5829" s="105">
        <f t="shared" si="285"/>
        <v>210.63000000000002</v>
      </c>
      <c r="I5829" s="7" t="s">
        <v>17519</v>
      </c>
      <c r="J5829" s="7" t="s">
        <v>272</v>
      </c>
    </row>
    <row r="5830" spans="1:10" customFormat="1" x14ac:dyDescent="0.3">
      <c r="A5830" s="7" t="s">
        <v>12344</v>
      </c>
      <c r="B5830" s="7" t="s">
        <v>12345</v>
      </c>
      <c r="C5830" s="33">
        <v>0</v>
      </c>
      <c r="D5830" s="52">
        <v>9401</v>
      </c>
      <c r="E5830" s="70">
        <v>0</v>
      </c>
      <c r="F5830" s="121">
        <f t="shared" si="283"/>
        <v>14101.5</v>
      </c>
      <c r="G5830" s="105">
        <f t="shared" si="284"/>
        <v>940.1</v>
      </c>
      <c r="H5830" s="105">
        <f t="shared" si="285"/>
        <v>1880.2</v>
      </c>
      <c r="I5830" s="7" t="s">
        <v>17519</v>
      </c>
      <c r="J5830" s="7" t="s">
        <v>272</v>
      </c>
    </row>
    <row r="5831" spans="1:10" customFormat="1" x14ac:dyDescent="0.3">
      <c r="A5831" s="7" t="s">
        <v>12346</v>
      </c>
      <c r="B5831" s="7" t="s">
        <v>12347</v>
      </c>
      <c r="C5831" s="33">
        <v>6568.8</v>
      </c>
      <c r="D5831" s="52">
        <v>6568.8</v>
      </c>
      <c r="E5831" s="70">
        <v>4760</v>
      </c>
      <c r="F5831" s="121">
        <f t="shared" si="283"/>
        <v>7140</v>
      </c>
      <c r="G5831" s="105">
        <f t="shared" si="284"/>
        <v>476</v>
      </c>
      <c r="H5831" s="105">
        <f t="shared" si="285"/>
        <v>952</v>
      </c>
      <c r="I5831" s="7" t="s">
        <v>17519</v>
      </c>
      <c r="J5831" s="7" t="s">
        <v>272</v>
      </c>
    </row>
    <row r="5832" spans="1:10" customFormat="1" x14ac:dyDescent="0.3">
      <c r="A5832" s="7" t="s">
        <v>12348</v>
      </c>
      <c r="B5832" s="7" t="s">
        <v>12349</v>
      </c>
      <c r="C5832" s="33">
        <v>226100</v>
      </c>
      <c r="D5832" s="52">
        <v>226100</v>
      </c>
      <c r="E5832" s="70">
        <v>202300</v>
      </c>
      <c r="F5832" s="121">
        <f t="shared" si="283"/>
        <v>303450</v>
      </c>
      <c r="G5832" s="105">
        <f t="shared" si="284"/>
        <v>20230</v>
      </c>
      <c r="H5832" s="105">
        <f t="shared" si="285"/>
        <v>40460</v>
      </c>
      <c r="I5832" s="7" t="s">
        <v>17519</v>
      </c>
      <c r="J5832" s="7" t="s">
        <v>1433</v>
      </c>
    </row>
    <row r="5833" spans="1:10" customFormat="1" x14ac:dyDescent="0.3">
      <c r="A5833" s="7" t="s">
        <v>12350</v>
      </c>
      <c r="B5833" s="7" t="s">
        <v>12351</v>
      </c>
      <c r="C5833" s="33">
        <v>1999.2</v>
      </c>
      <c r="D5833" s="52">
        <v>2380</v>
      </c>
      <c r="E5833" s="70">
        <v>1999.2</v>
      </c>
      <c r="F5833" s="121">
        <f t="shared" si="283"/>
        <v>2998.8</v>
      </c>
      <c r="G5833" s="105">
        <f t="shared" si="284"/>
        <v>199.92000000000002</v>
      </c>
      <c r="H5833" s="105">
        <f t="shared" si="285"/>
        <v>399.84000000000003</v>
      </c>
      <c r="I5833" s="7" t="s">
        <v>17519</v>
      </c>
      <c r="J5833" s="7" t="s">
        <v>272</v>
      </c>
    </row>
    <row r="5834" spans="1:10" customFormat="1" x14ac:dyDescent="0.3">
      <c r="A5834" s="7" t="s">
        <v>12352</v>
      </c>
      <c r="B5834" s="7" t="s">
        <v>12353</v>
      </c>
      <c r="C5834" s="33">
        <v>297.5</v>
      </c>
      <c r="D5834" s="52">
        <v>297.5</v>
      </c>
      <c r="E5834" s="70">
        <v>297.5</v>
      </c>
      <c r="F5834" s="121">
        <f t="shared" si="283"/>
        <v>446.25</v>
      </c>
      <c r="G5834" s="105">
        <f t="shared" si="284"/>
        <v>29.75</v>
      </c>
      <c r="H5834" s="105">
        <f t="shared" si="285"/>
        <v>59.5</v>
      </c>
      <c r="I5834" s="7" t="s">
        <v>17519</v>
      </c>
      <c r="J5834" s="7" t="s">
        <v>272</v>
      </c>
    </row>
    <row r="5835" spans="1:10" customFormat="1" ht="15" thickBot="1" x14ac:dyDescent="0.35">
      <c r="A5835" s="7" t="s">
        <v>12354</v>
      </c>
      <c r="B5835" s="7" t="s">
        <v>12355</v>
      </c>
      <c r="C5835" s="33">
        <v>7128.1</v>
      </c>
      <c r="D5835" s="52">
        <v>10579.1</v>
      </c>
      <c r="E5835" s="70">
        <v>10579.1</v>
      </c>
      <c r="F5835" s="121">
        <f t="shared" si="283"/>
        <v>15868.650000000001</v>
      </c>
      <c r="G5835" s="105">
        <f t="shared" si="284"/>
        <v>1057.9100000000001</v>
      </c>
      <c r="H5835" s="105">
        <f t="shared" si="285"/>
        <v>2115.8200000000002</v>
      </c>
      <c r="I5835" s="7" t="s">
        <v>17519</v>
      </c>
      <c r="J5835" s="7" t="s">
        <v>272</v>
      </c>
    </row>
    <row r="5836" spans="1:10" customFormat="1" ht="16.2" thickBot="1" x14ac:dyDescent="0.35">
      <c r="A5836" s="98"/>
      <c r="B5836" s="98"/>
      <c r="C5836" s="81" t="s">
        <v>2027</v>
      </c>
      <c r="D5836" s="76" t="s">
        <v>2027</v>
      </c>
      <c r="E5836" s="77" t="s">
        <v>2027</v>
      </c>
      <c r="F5836" s="125" t="s">
        <v>4455</v>
      </c>
      <c r="G5836" s="83" t="s">
        <v>4456</v>
      </c>
      <c r="H5836" s="84" t="s">
        <v>4457</v>
      </c>
      <c r="I5836" s="71"/>
      <c r="J5836" s="71"/>
    </row>
    <row r="5837" spans="1:10" customFormat="1" ht="18.600000000000001" thickBot="1" x14ac:dyDescent="0.4">
      <c r="A5837" s="113" t="s">
        <v>2028</v>
      </c>
      <c r="B5837" s="118" t="s">
        <v>17553</v>
      </c>
      <c r="C5837" s="89" t="s">
        <v>2030</v>
      </c>
      <c r="D5837" s="76" t="s">
        <v>2030</v>
      </c>
      <c r="E5837" s="77" t="s">
        <v>2030</v>
      </c>
      <c r="F5837" s="126" t="s">
        <v>4458</v>
      </c>
      <c r="G5837" s="79">
        <v>0.1</v>
      </c>
      <c r="H5837" s="80">
        <v>0.2</v>
      </c>
      <c r="I5837" s="73" t="s">
        <v>17518</v>
      </c>
      <c r="J5837" s="74" t="s">
        <v>17521</v>
      </c>
    </row>
    <row r="5838" spans="1:10" customFormat="1" x14ac:dyDescent="0.3">
      <c r="A5838" s="7" t="s">
        <v>12356</v>
      </c>
      <c r="B5838" s="7" t="s">
        <v>12357</v>
      </c>
      <c r="C5838" s="33">
        <v>29302.560000000001</v>
      </c>
      <c r="D5838" s="52">
        <v>29302.560000000001</v>
      </c>
      <c r="E5838" s="70">
        <v>29302.560000000001</v>
      </c>
      <c r="F5838" s="121">
        <f t="shared" ref="F5838:F5856" si="286">IF(E5838&gt;0,+E5838,IF(D5838&gt;0,+D5838,IF(C5838&gt;0,+C5838,0)))*1.5</f>
        <v>43953.840000000004</v>
      </c>
      <c r="G5838" s="105">
        <f t="shared" ref="G5838:G5856" si="287">(F5838/1.5)*0.1</f>
        <v>2930.2560000000003</v>
      </c>
      <c r="H5838" s="105">
        <f t="shared" ref="H5838:H5856" si="288">(F5838/1.5)*0.2</f>
        <v>5860.5120000000006</v>
      </c>
      <c r="I5838" s="7" t="s">
        <v>17519</v>
      </c>
      <c r="J5838" s="7" t="s">
        <v>17539</v>
      </c>
    </row>
    <row r="5839" spans="1:10" customFormat="1" x14ac:dyDescent="0.3">
      <c r="A5839" s="7" t="s">
        <v>12358</v>
      </c>
      <c r="B5839" s="7" t="s">
        <v>12359</v>
      </c>
      <c r="C5839" s="33">
        <v>0</v>
      </c>
      <c r="D5839" s="52">
        <v>40038.74</v>
      </c>
      <c r="E5839" s="70">
        <v>0</v>
      </c>
      <c r="F5839" s="121">
        <f t="shared" si="286"/>
        <v>60058.11</v>
      </c>
      <c r="G5839" s="105">
        <f t="shared" si="287"/>
        <v>4003.8739999999998</v>
      </c>
      <c r="H5839" s="105">
        <f t="shared" si="288"/>
        <v>8007.7479999999996</v>
      </c>
      <c r="I5839" s="7" t="s">
        <v>17519</v>
      </c>
      <c r="J5839" s="7" t="s">
        <v>17539</v>
      </c>
    </row>
    <row r="5840" spans="1:10" customFormat="1" x14ac:dyDescent="0.3">
      <c r="A5840" s="7" t="s">
        <v>12360</v>
      </c>
      <c r="B5840" s="7" t="s">
        <v>12361</v>
      </c>
      <c r="C5840" s="33">
        <v>0</v>
      </c>
      <c r="D5840" s="52">
        <v>39884</v>
      </c>
      <c r="E5840" s="70">
        <v>0</v>
      </c>
      <c r="F5840" s="121">
        <f t="shared" si="286"/>
        <v>59826</v>
      </c>
      <c r="G5840" s="105">
        <f t="shared" si="287"/>
        <v>3988.4</v>
      </c>
      <c r="H5840" s="105">
        <f t="shared" si="288"/>
        <v>7976.8</v>
      </c>
      <c r="I5840" s="7" t="s">
        <v>17519</v>
      </c>
      <c r="J5840" s="7" t="s">
        <v>711</v>
      </c>
    </row>
    <row r="5841" spans="1:10" customFormat="1" x14ac:dyDescent="0.3">
      <c r="A5841" s="7" t="s">
        <v>12362</v>
      </c>
      <c r="B5841" s="7" t="s">
        <v>12363</v>
      </c>
      <c r="C5841" s="33">
        <v>0</v>
      </c>
      <c r="D5841" s="52">
        <v>62415.5</v>
      </c>
      <c r="E5841" s="70">
        <v>0</v>
      </c>
      <c r="F5841" s="121">
        <f t="shared" si="286"/>
        <v>93623.25</v>
      </c>
      <c r="G5841" s="105">
        <f t="shared" si="287"/>
        <v>6241.55</v>
      </c>
      <c r="H5841" s="105">
        <f t="shared" si="288"/>
        <v>12483.1</v>
      </c>
      <c r="I5841" s="7" t="s">
        <v>17519</v>
      </c>
      <c r="J5841" s="7" t="s">
        <v>711</v>
      </c>
    </row>
    <row r="5842" spans="1:10" customFormat="1" x14ac:dyDescent="0.3">
      <c r="A5842" s="7" t="s">
        <v>12364</v>
      </c>
      <c r="B5842" s="7" t="s">
        <v>12365</v>
      </c>
      <c r="C5842" s="33">
        <v>0</v>
      </c>
      <c r="D5842" s="52">
        <v>26180</v>
      </c>
      <c r="E5842" s="70">
        <v>0</v>
      </c>
      <c r="F5842" s="121">
        <f t="shared" si="286"/>
        <v>39270</v>
      </c>
      <c r="G5842" s="105">
        <f t="shared" si="287"/>
        <v>2618</v>
      </c>
      <c r="H5842" s="105">
        <f t="shared" si="288"/>
        <v>5236</v>
      </c>
      <c r="I5842" s="7" t="s">
        <v>17519</v>
      </c>
      <c r="J5842" s="7" t="s">
        <v>711</v>
      </c>
    </row>
    <row r="5843" spans="1:10" customFormat="1" x14ac:dyDescent="0.3">
      <c r="A5843" s="7" t="s">
        <v>12366</v>
      </c>
      <c r="B5843" s="7" t="s">
        <v>12367</v>
      </c>
      <c r="C5843" s="33">
        <v>0</v>
      </c>
      <c r="D5843" s="52">
        <v>51528.19</v>
      </c>
      <c r="E5843" s="70">
        <v>0</v>
      </c>
      <c r="F5843" s="121">
        <f t="shared" si="286"/>
        <v>77292.285000000003</v>
      </c>
      <c r="G5843" s="105">
        <f t="shared" si="287"/>
        <v>5152.8190000000004</v>
      </c>
      <c r="H5843" s="105">
        <f t="shared" si="288"/>
        <v>10305.638000000001</v>
      </c>
      <c r="I5843" s="7" t="s">
        <v>17519</v>
      </c>
      <c r="J5843" s="7" t="s">
        <v>711</v>
      </c>
    </row>
    <row r="5844" spans="1:10" customFormat="1" x14ac:dyDescent="0.3">
      <c r="A5844" s="7" t="s">
        <v>12368</v>
      </c>
      <c r="B5844" s="7" t="s">
        <v>12369</v>
      </c>
      <c r="C5844" s="33">
        <v>0</v>
      </c>
      <c r="D5844" s="52">
        <v>18881.73</v>
      </c>
      <c r="E5844" s="70">
        <v>0</v>
      </c>
      <c r="F5844" s="121">
        <f t="shared" si="286"/>
        <v>28322.595000000001</v>
      </c>
      <c r="G5844" s="105">
        <f t="shared" si="287"/>
        <v>1888.173</v>
      </c>
      <c r="H5844" s="105">
        <f t="shared" si="288"/>
        <v>3776.346</v>
      </c>
      <c r="I5844" s="7" t="s">
        <v>17519</v>
      </c>
      <c r="J5844" s="7" t="s">
        <v>711</v>
      </c>
    </row>
    <row r="5845" spans="1:10" customFormat="1" x14ac:dyDescent="0.3">
      <c r="A5845" s="7" t="s">
        <v>12370</v>
      </c>
      <c r="B5845" s="7" t="s">
        <v>12371</v>
      </c>
      <c r="C5845" s="33">
        <v>0</v>
      </c>
      <c r="D5845" s="52">
        <v>8866.02</v>
      </c>
      <c r="E5845" s="70">
        <v>0</v>
      </c>
      <c r="F5845" s="121">
        <f t="shared" si="286"/>
        <v>13299.03</v>
      </c>
      <c r="G5845" s="105">
        <f t="shared" si="287"/>
        <v>886.60200000000009</v>
      </c>
      <c r="H5845" s="105">
        <f t="shared" si="288"/>
        <v>1773.2040000000002</v>
      </c>
      <c r="I5845" s="7" t="s">
        <v>17519</v>
      </c>
      <c r="J5845" s="7" t="s">
        <v>711</v>
      </c>
    </row>
    <row r="5846" spans="1:10" customFormat="1" x14ac:dyDescent="0.3">
      <c r="A5846" s="7" t="s">
        <v>12372</v>
      </c>
      <c r="B5846" s="7" t="s">
        <v>12373</v>
      </c>
      <c r="C5846" s="33">
        <v>0</v>
      </c>
      <c r="D5846" s="52">
        <v>23482</v>
      </c>
      <c r="E5846" s="70">
        <v>0</v>
      </c>
      <c r="F5846" s="121">
        <f t="shared" si="286"/>
        <v>35223</v>
      </c>
      <c r="G5846" s="105">
        <f t="shared" si="287"/>
        <v>2348.2000000000003</v>
      </c>
      <c r="H5846" s="105">
        <f t="shared" si="288"/>
        <v>4696.4000000000005</v>
      </c>
      <c r="I5846" s="7" t="s">
        <v>17519</v>
      </c>
      <c r="J5846" s="7" t="s">
        <v>711</v>
      </c>
    </row>
    <row r="5847" spans="1:10" customFormat="1" x14ac:dyDescent="0.3">
      <c r="A5847" s="7" t="s">
        <v>12374</v>
      </c>
      <c r="B5847" s="7" t="s">
        <v>12375</v>
      </c>
      <c r="C5847" s="33">
        <v>0</v>
      </c>
      <c r="D5847" s="52">
        <v>25680.2</v>
      </c>
      <c r="E5847" s="70">
        <v>0</v>
      </c>
      <c r="F5847" s="121">
        <f t="shared" si="286"/>
        <v>38520.300000000003</v>
      </c>
      <c r="G5847" s="105">
        <f t="shared" si="287"/>
        <v>2568.0200000000004</v>
      </c>
      <c r="H5847" s="105">
        <f t="shared" si="288"/>
        <v>5136.0400000000009</v>
      </c>
      <c r="I5847" s="7" t="s">
        <v>17519</v>
      </c>
      <c r="J5847" s="7" t="s">
        <v>711</v>
      </c>
    </row>
    <row r="5848" spans="1:10" customFormat="1" x14ac:dyDescent="0.3">
      <c r="A5848" s="7" t="s">
        <v>12376</v>
      </c>
      <c r="B5848" s="7" t="s">
        <v>12377</v>
      </c>
      <c r="C5848" s="33">
        <v>0</v>
      </c>
      <c r="D5848" s="52">
        <v>35037.17</v>
      </c>
      <c r="E5848" s="70">
        <v>35037.17</v>
      </c>
      <c r="F5848" s="121">
        <f t="shared" si="286"/>
        <v>52555.754999999997</v>
      </c>
      <c r="G5848" s="105">
        <f t="shared" si="287"/>
        <v>3503.7170000000001</v>
      </c>
      <c r="H5848" s="105">
        <f t="shared" si="288"/>
        <v>7007.4340000000002</v>
      </c>
      <c r="I5848" s="7" t="s">
        <v>17519</v>
      </c>
      <c r="J5848" s="7" t="s">
        <v>711</v>
      </c>
    </row>
    <row r="5849" spans="1:10" customFormat="1" x14ac:dyDescent="0.3">
      <c r="A5849" s="7" t="s">
        <v>12378</v>
      </c>
      <c r="B5849" s="7" t="s">
        <v>12379</v>
      </c>
      <c r="C5849" s="33">
        <v>0</v>
      </c>
      <c r="D5849" s="52">
        <v>30424.73</v>
      </c>
      <c r="E5849" s="70">
        <v>0</v>
      </c>
      <c r="F5849" s="121">
        <f t="shared" si="286"/>
        <v>45637.095000000001</v>
      </c>
      <c r="G5849" s="105">
        <f t="shared" si="287"/>
        <v>3042.473</v>
      </c>
      <c r="H5849" s="105">
        <f t="shared" si="288"/>
        <v>6084.9459999999999</v>
      </c>
      <c r="I5849" s="7" t="s">
        <v>17519</v>
      </c>
      <c r="J5849" s="7" t="s">
        <v>711</v>
      </c>
    </row>
    <row r="5850" spans="1:10" customFormat="1" x14ac:dyDescent="0.3">
      <c r="A5850" s="7" t="s">
        <v>12380</v>
      </c>
      <c r="B5850" s="7" t="s">
        <v>12381</v>
      </c>
      <c r="C5850" s="33">
        <v>0</v>
      </c>
      <c r="D5850" s="52">
        <v>29997.52</v>
      </c>
      <c r="E5850" s="70">
        <v>0</v>
      </c>
      <c r="F5850" s="121">
        <f t="shared" si="286"/>
        <v>44996.28</v>
      </c>
      <c r="G5850" s="105">
        <f t="shared" si="287"/>
        <v>2999.7520000000004</v>
      </c>
      <c r="H5850" s="105">
        <f t="shared" si="288"/>
        <v>5999.5040000000008</v>
      </c>
      <c r="I5850" s="7" t="s">
        <v>17519</v>
      </c>
      <c r="J5850" s="7" t="s">
        <v>711</v>
      </c>
    </row>
    <row r="5851" spans="1:10" customFormat="1" x14ac:dyDescent="0.3">
      <c r="A5851" s="7" t="s">
        <v>12382</v>
      </c>
      <c r="B5851" s="7" t="s">
        <v>12383</v>
      </c>
      <c r="C5851" s="33">
        <v>0</v>
      </c>
      <c r="D5851" s="52">
        <v>53157.3</v>
      </c>
      <c r="E5851" s="70">
        <v>0</v>
      </c>
      <c r="F5851" s="121">
        <f t="shared" si="286"/>
        <v>79735.950000000012</v>
      </c>
      <c r="G5851" s="105">
        <f t="shared" si="287"/>
        <v>5315.7300000000014</v>
      </c>
      <c r="H5851" s="105">
        <f t="shared" si="288"/>
        <v>10631.460000000003</v>
      </c>
      <c r="I5851" s="7" t="s">
        <v>17519</v>
      </c>
      <c r="J5851" s="7" t="s">
        <v>711</v>
      </c>
    </row>
    <row r="5852" spans="1:10" customFormat="1" x14ac:dyDescent="0.3">
      <c r="A5852" s="7" t="s">
        <v>12384</v>
      </c>
      <c r="B5852" s="7" t="s">
        <v>12385</v>
      </c>
      <c r="C5852" s="33">
        <v>0</v>
      </c>
      <c r="D5852" s="52">
        <v>390519.92</v>
      </c>
      <c r="E5852" s="70">
        <v>0</v>
      </c>
      <c r="F5852" s="121">
        <f t="shared" si="286"/>
        <v>585779.88</v>
      </c>
      <c r="G5852" s="105">
        <f t="shared" si="287"/>
        <v>39051.991999999998</v>
      </c>
      <c r="H5852" s="105">
        <f t="shared" si="288"/>
        <v>78103.983999999997</v>
      </c>
      <c r="I5852" s="7" t="s">
        <v>17519</v>
      </c>
      <c r="J5852" s="7" t="s">
        <v>711</v>
      </c>
    </row>
    <row r="5853" spans="1:10" customFormat="1" x14ac:dyDescent="0.3">
      <c r="A5853" s="7" t="s">
        <v>12386</v>
      </c>
      <c r="B5853" s="7" t="s">
        <v>12387</v>
      </c>
      <c r="C5853" s="33">
        <v>34419.56</v>
      </c>
      <c r="D5853" s="52">
        <v>34419.56</v>
      </c>
      <c r="E5853" s="70">
        <v>40698</v>
      </c>
      <c r="F5853" s="121">
        <f t="shared" si="286"/>
        <v>61047</v>
      </c>
      <c r="G5853" s="105">
        <f t="shared" si="287"/>
        <v>4069.8</v>
      </c>
      <c r="H5853" s="105">
        <f t="shared" si="288"/>
        <v>8139.6</v>
      </c>
      <c r="I5853" s="7" t="s">
        <v>17519</v>
      </c>
      <c r="J5853" s="7" t="s">
        <v>711</v>
      </c>
    </row>
    <row r="5854" spans="1:10" customFormat="1" x14ac:dyDescent="0.3">
      <c r="A5854" s="7" t="s">
        <v>12388</v>
      </c>
      <c r="B5854" s="7" t="s">
        <v>12389</v>
      </c>
      <c r="C5854" s="33">
        <v>0</v>
      </c>
      <c r="D5854" s="52">
        <v>7670</v>
      </c>
      <c r="E5854" s="70">
        <v>0</v>
      </c>
      <c r="F5854" s="121">
        <f t="shared" si="286"/>
        <v>11505</v>
      </c>
      <c r="G5854" s="105">
        <f t="shared" si="287"/>
        <v>767</v>
      </c>
      <c r="H5854" s="105">
        <f t="shared" si="288"/>
        <v>1534</v>
      </c>
      <c r="I5854" s="7" t="s">
        <v>17519</v>
      </c>
      <c r="J5854" s="7" t="s">
        <v>711</v>
      </c>
    </row>
    <row r="5855" spans="1:10" customFormat="1" x14ac:dyDescent="0.3">
      <c r="A5855" s="7" t="s">
        <v>12390</v>
      </c>
      <c r="B5855" s="7" t="s">
        <v>12391</v>
      </c>
      <c r="C5855" s="33">
        <v>39018.910000000003</v>
      </c>
      <c r="D5855" s="52">
        <v>39018.910000000003</v>
      </c>
      <c r="E5855" s="70">
        <v>39018.910000000003</v>
      </c>
      <c r="F5855" s="121">
        <f t="shared" si="286"/>
        <v>58528.365000000005</v>
      </c>
      <c r="G5855" s="105">
        <f t="shared" si="287"/>
        <v>3901.8910000000005</v>
      </c>
      <c r="H5855" s="105">
        <f t="shared" si="288"/>
        <v>7803.7820000000011</v>
      </c>
      <c r="I5855" s="7" t="s">
        <v>17519</v>
      </c>
      <c r="J5855" s="7" t="s">
        <v>17539</v>
      </c>
    </row>
    <row r="5856" spans="1:10" customFormat="1" x14ac:dyDescent="0.3">
      <c r="A5856" s="7" t="s">
        <v>12392</v>
      </c>
      <c r="B5856" s="7" t="s">
        <v>12393</v>
      </c>
      <c r="C5856" s="33">
        <v>0</v>
      </c>
      <c r="D5856" s="52">
        <v>40038.74</v>
      </c>
      <c r="E5856" s="70">
        <v>0</v>
      </c>
      <c r="F5856" s="121">
        <f t="shared" si="286"/>
        <v>60058.11</v>
      </c>
      <c r="G5856" s="105">
        <f t="shared" si="287"/>
        <v>4003.8739999999998</v>
      </c>
      <c r="H5856" s="105">
        <f t="shared" si="288"/>
        <v>8007.7479999999996</v>
      </c>
      <c r="I5856" s="7" t="s">
        <v>17519</v>
      </c>
      <c r="J5856" s="7" t="s">
        <v>17539</v>
      </c>
    </row>
    <row r="5857" spans="1:10" customFormat="1" x14ac:dyDescent="0.3">
      <c r="A5857" s="7" t="s">
        <v>12394</v>
      </c>
      <c r="B5857" s="7" t="s">
        <v>12395</v>
      </c>
      <c r="C5857" s="33">
        <v>9888.9</v>
      </c>
      <c r="D5857" s="52">
        <v>9888.9</v>
      </c>
      <c r="E5857" s="70">
        <v>8854.7900000000009</v>
      </c>
      <c r="F5857" s="121">
        <f t="shared" ref="F5857:F5922" si="289">IF(E5857&gt;0,+E5857,IF(D5857&gt;0,+D5857,IF(C5857&gt;0,+C5857,0)))*1.5</f>
        <v>13282.185000000001</v>
      </c>
      <c r="G5857" s="105">
        <f t="shared" ref="G5857:G5922" si="290">(F5857/1.5)*0.1</f>
        <v>885.47900000000016</v>
      </c>
      <c r="H5857" s="105">
        <f t="shared" ref="H5857:H5924" si="291">(F5857/1.5)*0.2</f>
        <v>1770.9580000000003</v>
      </c>
      <c r="I5857" s="7" t="s">
        <v>17519</v>
      </c>
      <c r="J5857" s="7" t="s">
        <v>17527</v>
      </c>
    </row>
    <row r="5858" spans="1:10" customFormat="1" x14ac:dyDescent="0.3">
      <c r="A5858" s="7" t="s">
        <v>12396</v>
      </c>
      <c r="B5858" s="7" t="s">
        <v>12397</v>
      </c>
      <c r="C5858" s="33">
        <v>28219.66</v>
      </c>
      <c r="D5858" s="52">
        <v>28219.66</v>
      </c>
      <c r="E5858" s="70">
        <v>32130</v>
      </c>
      <c r="F5858" s="121">
        <f t="shared" si="289"/>
        <v>48195</v>
      </c>
      <c r="G5858" s="105">
        <f t="shared" si="290"/>
        <v>3213</v>
      </c>
      <c r="H5858" s="105">
        <f t="shared" si="291"/>
        <v>6426</v>
      </c>
      <c r="I5858" s="7" t="s">
        <v>17519</v>
      </c>
      <c r="J5858" s="7" t="s">
        <v>711</v>
      </c>
    </row>
    <row r="5859" spans="1:10" customFormat="1" x14ac:dyDescent="0.3">
      <c r="A5859" s="7" t="s">
        <v>12398</v>
      </c>
      <c r="B5859" s="7" t="s">
        <v>12399</v>
      </c>
      <c r="C5859" s="33">
        <v>0</v>
      </c>
      <c r="D5859" s="52">
        <v>761708.29</v>
      </c>
      <c r="E5859" s="70">
        <v>0</v>
      </c>
      <c r="F5859" s="121">
        <f t="shared" si="289"/>
        <v>1142562.4350000001</v>
      </c>
      <c r="G5859" s="105">
        <f t="shared" si="290"/>
        <v>76170.829000000012</v>
      </c>
      <c r="H5859" s="105">
        <f t="shared" si="291"/>
        <v>152341.65800000002</v>
      </c>
      <c r="I5859" s="7" t="s">
        <v>17519</v>
      </c>
      <c r="J5859" s="7" t="s">
        <v>272</v>
      </c>
    </row>
    <row r="5860" spans="1:10" customFormat="1" x14ac:dyDescent="0.3">
      <c r="A5860" s="7" t="s">
        <v>12400</v>
      </c>
      <c r="B5860" s="7" t="s">
        <v>12401</v>
      </c>
      <c r="C5860" s="33">
        <v>0</v>
      </c>
      <c r="D5860" s="52">
        <v>12602.92</v>
      </c>
      <c r="E5860" s="70">
        <v>0</v>
      </c>
      <c r="F5860" s="121">
        <f t="shared" si="289"/>
        <v>18904.38</v>
      </c>
      <c r="G5860" s="105">
        <f t="shared" si="290"/>
        <v>1260.2920000000001</v>
      </c>
      <c r="H5860" s="105">
        <f t="shared" si="291"/>
        <v>2520.5840000000003</v>
      </c>
      <c r="I5860" s="7" t="s">
        <v>17519</v>
      </c>
      <c r="J5860" s="7" t="s">
        <v>17539</v>
      </c>
    </row>
    <row r="5861" spans="1:10" customFormat="1" x14ac:dyDescent="0.3">
      <c r="A5861" s="7" t="s">
        <v>12402</v>
      </c>
      <c r="B5861" s="7" t="s">
        <v>12403</v>
      </c>
      <c r="C5861" s="33">
        <v>0</v>
      </c>
      <c r="D5861" s="52">
        <v>85680</v>
      </c>
      <c r="E5861" s="70">
        <v>0</v>
      </c>
      <c r="F5861" s="121">
        <f t="shared" si="289"/>
        <v>128520</v>
      </c>
      <c r="G5861" s="105">
        <f t="shared" si="290"/>
        <v>8568</v>
      </c>
      <c r="H5861" s="105">
        <f t="shared" si="291"/>
        <v>17136</v>
      </c>
      <c r="I5861" s="7" t="s">
        <v>17519</v>
      </c>
      <c r="J5861" s="7" t="s">
        <v>711</v>
      </c>
    </row>
    <row r="5862" spans="1:10" customFormat="1" x14ac:dyDescent="0.3">
      <c r="A5862" s="7" t="s">
        <v>12404</v>
      </c>
      <c r="B5862" s="7" t="s">
        <v>12405</v>
      </c>
      <c r="C5862" s="33">
        <v>0</v>
      </c>
      <c r="D5862" s="52">
        <v>229510</v>
      </c>
      <c r="E5862" s="70">
        <v>0</v>
      </c>
      <c r="F5862" s="121">
        <f t="shared" si="289"/>
        <v>344265</v>
      </c>
      <c r="G5862" s="105">
        <f t="shared" si="290"/>
        <v>22951</v>
      </c>
      <c r="H5862" s="105">
        <f t="shared" si="291"/>
        <v>45902</v>
      </c>
      <c r="I5862" s="7" t="s">
        <v>17519</v>
      </c>
      <c r="J5862" s="7" t="s">
        <v>272</v>
      </c>
    </row>
    <row r="5863" spans="1:10" customFormat="1" x14ac:dyDescent="0.3">
      <c r="A5863" s="7" t="s">
        <v>12406</v>
      </c>
      <c r="B5863" s="7" t="s">
        <v>12407</v>
      </c>
      <c r="C5863" s="33">
        <v>0</v>
      </c>
      <c r="D5863" s="52">
        <v>115640</v>
      </c>
      <c r="E5863" s="70">
        <v>0</v>
      </c>
      <c r="F5863" s="121">
        <f t="shared" si="289"/>
        <v>173460</v>
      </c>
      <c r="G5863" s="105">
        <f t="shared" si="290"/>
        <v>11564</v>
      </c>
      <c r="H5863" s="105">
        <f t="shared" si="291"/>
        <v>23128</v>
      </c>
      <c r="I5863" s="7" t="s">
        <v>17519</v>
      </c>
      <c r="J5863" s="7" t="s">
        <v>272</v>
      </c>
    </row>
    <row r="5864" spans="1:10" customFormat="1" x14ac:dyDescent="0.3">
      <c r="A5864" s="7" t="s">
        <v>12408</v>
      </c>
      <c r="B5864" s="7" t="s">
        <v>12409</v>
      </c>
      <c r="C5864" s="33">
        <v>0</v>
      </c>
      <c r="D5864" s="52">
        <v>1889.99</v>
      </c>
      <c r="E5864" s="70">
        <v>0</v>
      </c>
      <c r="F5864" s="121">
        <f t="shared" si="289"/>
        <v>2834.9850000000001</v>
      </c>
      <c r="G5864" s="105">
        <f t="shared" si="290"/>
        <v>188.99900000000002</v>
      </c>
      <c r="H5864" s="105">
        <f t="shared" si="291"/>
        <v>377.99800000000005</v>
      </c>
      <c r="I5864" s="7" t="s">
        <v>17519</v>
      </c>
      <c r="J5864" s="7" t="s">
        <v>272</v>
      </c>
    </row>
    <row r="5865" spans="1:10" customFormat="1" x14ac:dyDescent="0.3">
      <c r="A5865" s="7" t="s">
        <v>12410</v>
      </c>
      <c r="B5865" s="7" t="s">
        <v>12411</v>
      </c>
      <c r="C5865" s="33">
        <v>0</v>
      </c>
      <c r="D5865" s="52">
        <v>183319.5</v>
      </c>
      <c r="E5865" s="70">
        <v>0</v>
      </c>
      <c r="F5865" s="121">
        <f t="shared" si="289"/>
        <v>274979.25</v>
      </c>
      <c r="G5865" s="105">
        <f t="shared" si="290"/>
        <v>18331.95</v>
      </c>
      <c r="H5865" s="105">
        <f t="shared" si="291"/>
        <v>36663.9</v>
      </c>
      <c r="I5865" s="7" t="s">
        <v>17519</v>
      </c>
      <c r="J5865" s="7" t="s">
        <v>272</v>
      </c>
    </row>
    <row r="5866" spans="1:10" customFormat="1" x14ac:dyDescent="0.3">
      <c r="A5866" s="7" t="s">
        <v>12412</v>
      </c>
      <c r="B5866" s="7" t="s">
        <v>12413</v>
      </c>
      <c r="C5866" s="33">
        <v>0</v>
      </c>
      <c r="D5866" s="52">
        <v>118286</v>
      </c>
      <c r="E5866" s="70">
        <v>0</v>
      </c>
      <c r="F5866" s="121">
        <f t="shared" si="289"/>
        <v>177429</v>
      </c>
      <c r="G5866" s="105">
        <f t="shared" si="290"/>
        <v>11828.6</v>
      </c>
      <c r="H5866" s="105">
        <f t="shared" si="291"/>
        <v>23657.200000000001</v>
      </c>
      <c r="I5866" s="7" t="s">
        <v>17519</v>
      </c>
      <c r="J5866" s="7" t="s">
        <v>711</v>
      </c>
    </row>
    <row r="5867" spans="1:10" customFormat="1" x14ac:dyDescent="0.3">
      <c r="A5867" s="7" t="s">
        <v>12414</v>
      </c>
      <c r="B5867" s="7" t="s">
        <v>12415</v>
      </c>
      <c r="C5867" s="33">
        <v>0</v>
      </c>
      <c r="D5867" s="52">
        <v>703272.15</v>
      </c>
      <c r="E5867" s="70">
        <v>0</v>
      </c>
      <c r="F5867" s="121">
        <f t="shared" si="289"/>
        <v>1054908.2250000001</v>
      </c>
      <c r="G5867" s="105">
        <f t="shared" si="290"/>
        <v>70327.215000000011</v>
      </c>
      <c r="H5867" s="105">
        <f t="shared" si="291"/>
        <v>140654.43000000002</v>
      </c>
      <c r="I5867" s="7" t="s">
        <v>17519</v>
      </c>
      <c r="J5867" s="7" t="s">
        <v>272</v>
      </c>
    </row>
    <row r="5868" spans="1:10" customFormat="1" x14ac:dyDescent="0.3">
      <c r="A5868" s="7" t="s">
        <v>12416</v>
      </c>
      <c r="B5868" s="7" t="s">
        <v>12417</v>
      </c>
      <c r="C5868" s="33">
        <v>0</v>
      </c>
      <c r="D5868" s="52">
        <v>428078.7</v>
      </c>
      <c r="E5868" s="70">
        <v>0</v>
      </c>
      <c r="F5868" s="121">
        <f t="shared" si="289"/>
        <v>642118.05000000005</v>
      </c>
      <c r="G5868" s="105">
        <f t="shared" si="290"/>
        <v>42807.87</v>
      </c>
      <c r="H5868" s="105">
        <f t="shared" si="291"/>
        <v>85615.74</v>
      </c>
      <c r="I5868" s="7" t="s">
        <v>17519</v>
      </c>
      <c r="J5868" s="7" t="s">
        <v>272</v>
      </c>
    </row>
    <row r="5869" spans="1:10" customFormat="1" x14ac:dyDescent="0.3">
      <c r="A5869" s="7" t="s">
        <v>12418</v>
      </c>
      <c r="B5869" s="7" t="s">
        <v>12419</v>
      </c>
      <c r="C5869" s="33">
        <v>0</v>
      </c>
      <c r="D5869" s="52">
        <v>183186.22</v>
      </c>
      <c r="E5869" s="70">
        <v>0</v>
      </c>
      <c r="F5869" s="121">
        <f t="shared" si="289"/>
        <v>274779.33</v>
      </c>
      <c r="G5869" s="105">
        <f t="shared" si="290"/>
        <v>18318.621999999999</v>
      </c>
      <c r="H5869" s="105">
        <f t="shared" si="291"/>
        <v>36637.243999999999</v>
      </c>
      <c r="I5869" s="7" t="s">
        <v>17519</v>
      </c>
      <c r="J5869" s="7" t="s">
        <v>272</v>
      </c>
    </row>
    <row r="5870" spans="1:10" customFormat="1" x14ac:dyDescent="0.3">
      <c r="A5870" s="7" t="s">
        <v>12420</v>
      </c>
      <c r="B5870" s="7" t="s">
        <v>12421</v>
      </c>
      <c r="C5870" s="33">
        <v>41001.440000000002</v>
      </c>
      <c r="D5870" s="52">
        <v>47397.7</v>
      </c>
      <c r="E5870" s="70">
        <v>41001.449999999997</v>
      </c>
      <c r="F5870" s="121">
        <f t="shared" si="289"/>
        <v>61502.174999999996</v>
      </c>
      <c r="G5870" s="105">
        <f t="shared" si="290"/>
        <v>4100.1449999999995</v>
      </c>
      <c r="H5870" s="105">
        <f t="shared" si="291"/>
        <v>8200.2899999999991</v>
      </c>
      <c r="I5870" s="7" t="s">
        <v>17519</v>
      </c>
      <c r="J5870" s="7" t="s">
        <v>711</v>
      </c>
    </row>
    <row r="5871" spans="1:10" customFormat="1" x14ac:dyDescent="0.3">
      <c r="A5871" s="7" t="s">
        <v>12422</v>
      </c>
      <c r="B5871" s="7" t="s">
        <v>12423</v>
      </c>
      <c r="C5871" s="66">
        <v>69892.27</v>
      </c>
      <c r="D5871" s="68">
        <v>69892.27</v>
      </c>
      <c r="E5871" s="70">
        <v>73542</v>
      </c>
      <c r="F5871" s="121">
        <f t="shared" si="289"/>
        <v>110313</v>
      </c>
      <c r="G5871" s="105">
        <f t="shared" si="290"/>
        <v>7354.2000000000007</v>
      </c>
      <c r="H5871" s="105">
        <f t="shared" si="291"/>
        <v>14708.400000000001</v>
      </c>
      <c r="I5871" s="7" t="s">
        <v>17519</v>
      </c>
      <c r="J5871" s="7" t="s">
        <v>711</v>
      </c>
    </row>
    <row r="5872" spans="1:10" customFormat="1" x14ac:dyDescent="0.3">
      <c r="A5872" s="7" t="s">
        <v>12424</v>
      </c>
      <c r="B5872" s="7" t="s">
        <v>12425</v>
      </c>
      <c r="C5872" s="33">
        <v>0</v>
      </c>
      <c r="D5872" s="52">
        <v>37457.629999999997</v>
      </c>
      <c r="E5872" s="70">
        <v>0</v>
      </c>
      <c r="F5872" s="121">
        <f t="shared" si="289"/>
        <v>56186.444999999992</v>
      </c>
      <c r="G5872" s="105">
        <f t="shared" si="290"/>
        <v>3745.7629999999999</v>
      </c>
      <c r="H5872" s="105">
        <f t="shared" si="291"/>
        <v>7491.5259999999998</v>
      </c>
      <c r="I5872" s="7" t="s">
        <v>17519</v>
      </c>
      <c r="J5872" s="7" t="s">
        <v>711</v>
      </c>
    </row>
    <row r="5873" spans="1:10" customFormat="1" x14ac:dyDescent="0.3">
      <c r="A5873" s="7" t="s">
        <v>12426</v>
      </c>
      <c r="B5873" s="7" t="s">
        <v>12427</v>
      </c>
      <c r="C5873" s="33">
        <v>0</v>
      </c>
      <c r="D5873" s="52">
        <v>58361.17</v>
      </c>
      <c r="E5873" s="70">
        <v>0</v>
      </c>
      <c r="F5873" s="121">
        <f t="shared" si="289"/>
        <v>87541.755000000005</v>
      </c>
      <c r="G5873" s="105">
        <f t="shared" si="290"/>
        <v>5836.1170000000011</v>
      </c>
      <c r="H5873" s="105">
        <f t="shared" si="291"/>
        <v>11672.234000000002</v>
      </c>
      <c r="I5873" s="7" t="s">
        <v>17519</v>
      </c>
      <c r="J5873" s="7" t="s">
        <v>711</v>
      </c>
    </row>
    <row r="5874" spans="1:10" customFormat="1" x14ac:dyDescent="0.3">
      <c r="A5874" s="7" t="s">
        <v>12428</v>
      </c>
      <c r="B5874" s="7" t="s">
        <v>12429</v>
      </c>
      <c r="C5874" s="33">
        <v>0</v>
      </c>
      <c r="D5874" s="52">
        <v>154848.75</v>
      </c>
      <c r="E5874" s="70">
        <v>0</v>
      </c>
      <c r="F5874" s="121">
        <f t="shared" si="289"/>
        <v>232273.125</v>
      </c>
      <c r="G5874" s="105">
        <f t="shared" si="290"/>
        <v>15484.875</v>
      </c>
      <c r="H5874" s="105">
        <f t="shared" si="291"/>
        <v>30969.75</v>
      </c>
      <c r="I5874" s="7" t="s">
        <v>17519</v>
      </c>
      <c r="J5874" s="7" t="s">
        <v>711</v>
      </c>
    </row>
    <row r="5875" spans="1:10" customFormat="1" x14ac:dyDescent="0.3">
      <c r="A5875" s="7" t="s">
        <v>12430</v>
      </c>
      <c r="B5875" s="7" t="s">
        <v>12431</v>
      </c>
      <c r="C5875" s="33">
        <v>77918.820000000007</v>
      </c>
      <c r="D5875" s="52">
        <v>77918.820000000007</v>
      </c>
      <c r="E5875" s="70">
        <v>65689.039999999994</v>
      </c>
      <c r="F5875" s="121">
        <f t="shared" si="289"/>
        <v>98533.56</v>
      </c>
      <c r="G5875" s="105">
        <f t="shared" si="290"/>
        <v>6568.9039999999995</v>
      </c>
      <c r="H5875" s="105">
        <f t="shared" si="291"/>
        <v>13137.807999999999</v>
      </c>
      <c r="I5875" s="7" t="s">
        <v>17519</v>
      </c>
      <c r="J5875" s="7" t="s">
        <v>711</v>
      </c>
    </row>
    <row r="5876" spans="1:10" customFormat="1" x14ac:dyDescent="0.3">
      <c r="A5876" s="7" t="s">
        <v>12432</v>
      </c>
      <c r="B5876" s="7" t="s">
        <v>12433</v>
      </c>
      <c r="C5876" s="33">
        <v>140806.75</v>
      </c>
      <c r="D5876" s="52">
        <v>140806.75</v>
      </c>
      <c r="E5876" s="70">
        <v>119525.92</v>
      </c>
      <c r="F5876" s="121">
        <f t="shared" si="289"/>
        <v>179288.88</v>
      </c>
      <c r="G5876" s="105">
        <f t="shared" si="290"/>
        <v>11952.592000000001</v>
      </c>
      <c r="H5876" s="105">
        <f t="shared" si="291"/>
        <v>23905.184000000001</v>
      </c>
      <c r="I5876" s="7" t="s">
        <v>17519</v>
      </c>
      <c r="J5876" s="7" t="s">
        <v>711</v>
      </c>
    </row>
    <row r="5877" spans="1:10" customFormat="1" x14ac:dyDescent="0.3">
      <c r="A5877" s="7" t="s">
        <v>12434</v>
      </c>
      <c r="B5877" s="7" t="s">
        <v>12435</v>
      </c>
      <c r="C5877" s="33">
        <v>0</v>
      </c>
      <c r="D5877" s="52">
        <v>31245.83</v>
      </c>
      <c r="E5877" s="70">
        <v>0</v>
      </c>
      <c r="F5877" s="121">
        <f t="shared" si="289"/>
        <v>46868.745000000003</v>
      </c>
      <c r="G5877" s="105">
        <f t="shared" si="290"/>
        <v>3124.5830000000005</v>
      </c>
      <c r="H5877" s="105">
        <f t="shared" si="291"/>
        <v>6249.1660000000011</v>
      </c>
      <c r="I5877" s="7" t="s">
        <v>17519</v>
      </c>
      <c r="J5877" s="7" t="s">
        <v>711</v>
      </c>
    </row>
    <row r="5878" spans="1:10" customFormat="1" x14ac:dyDescent="0.3">
      <c r="A5878" s="7" t="s">
        <v>12436</v>
      </c>
      <c r="B5878" s="7" t="s">
        <v>12437</v>
      </c>
      <c r="C5878" s="33">
        <v>0</v>
      </c>
      <c r="D5878" s="52">
        <v>23264.5</v>
      </c>
      <c r="E5878" s="70">
        <v>0</v>
      </c>
      <c r="F5878" s="121">
        <f t="shared" si="289"/>
        <v>34896.75</v>
      </c>
      <c r="G5878" s="105">
        <f t="shared" si="290"/>
        <v>2326.4500000000003</v>
      </c>
      <c r="H5878" s="105">
        <f t="shared" si="291"/>
        <v>4652.9000000000005</v>
      </c>
      <c r="I5878" s="7" t="s">
        <v>17519</v>
      </c>
      <c r="J5878" s="7" t="s">
        <v>711</v>
      </c>
    </row>
    <row r="5879" spans="1:10" customFormat="1" x14ac:dyDescent="0.3">
      <c r="A5879" s="7" t="s">
        <v>12438</v>
      </c>
      <c r="B5879" s="7" t="s">
        <v>12439</v>
      </c>
      <c r="C5879" s="33">
        <v>0</v>
      </c>
      <c r="D5879" s="52">
        <v>49896.7</v>
      </c>
      <c r="E5879" s="70">
        <v>0</v>
      </c>
      <c r="F5879" s="121">
        <f t="shared" si="289"/>
        <v>74845.049999999988</v>
      </c>
      <c r="G5879" s="105">
        <f t="shared" si="290"/>
        <v>4989.6699999999992</v>
      </c>
      <c r="H5879" s="105">
        <f t="shared" si="291"/>
        <v>9979.3399999999983</v>
      </c>
      <c r="I5879" s="7" t="s">
        <v>17519</v>
      </c>
      <c r="J5879" s="7" t="s">
        <v>272</v>
      </c>
    </row>
    <row r="5880" spans="1:10" customFormat="1" x14ac:dyDescent="0.3">
      <c r="A5880" s="7" t="s">
        <v>12440</v>
      </c>
      <c r="B5880" s="7" t="s">
        <v>12441</v>
      </c>
      <c r="C5880" s="33">
        <v>0</v>
      </c>
      <c r="D5880" s="52">
        <v>85680</v>
      </c>
      <c r="E5880" s="70">
        <v>0</v>
      </c>
      <c r="F5880" s="121">
        <f t="shared" si="289"/>
        <v>128520</v>
      </c>
      <c r="G5880" s="105">
        <f t="shared" si="290"/>
        <v>8568</v>
      </c>
      <c r="H5880" s="105">
        <f t="shared" si="291"/>
        <v>17136</v>
      </c>
      <c r="I5880" s="7" t="s">
        <v>17519</v>
      </c>
      <c r="J5880" s="7" t="s">
        <v>711</v>
      </c>
    </row>
    <row r="5881" spans="1:10" customFormat="1" x14ac:dyDescent="0.3">
      <c r="A5881" s="7" t="s">
        <v>12442</v>
      </c>
      <c r="B5881" s="7" t="s">
        <v>12443</v>
      </c>
      <c r="C5881" s="33">
        <v>47397.7</v>
      </c>
      <c r="D5881" s="52">
        <v>47397.7</v>
      </c>
      <c r="E5881" s="70">
        <v>41001.449999999997</v>
      </c>
      <c r="F5881" s="121">
        <f t="shared" si="289"/>
        <v>61502.174999999996</v>
      </c>
      <c r="G5881" s="105">
        <f t="shared" si="290"/>
        <v>4100.1449999999995</v>
      </c>
      <c r="H5881" s="105">
        <f t="shared" si="291"/>
        <v>8200.2899999999991</v>
      </c>
      <c r="I5881" s="7" t="s">
        <v>17520</v>
      </c>
      <c r="J5881" s="7" t="s">
        <v>711</v>
      </c>
    </row>
    <row r="5882" spans="1:10" customFormat="1" x14ac:dyDescent="0.3">
      <c r="A5882" s="7" t="s">
        <v>12444</v>
      </c>
      <c r="B5882" s="7" t="s">
        <v>12445</v>
      </c>
      <c r="C5882" s="33">
        <v>0</v>
      </c>
      <c r="D5882" s="52">
        <v>473382</v>
      </c>
      <c r="E5882" s="70">
        <v>0</v>
      </c>
      <c r="F5882" s="121">
        <f t="shared" si="289"/>
        <v>710073</v>
      </c>
      <c r="G5882" s="105">
        <f t="shared" si="290"/>
        <v>47338.200000000004</v>
      </c>
      <c r="H5882" s="105">
        <f t="shared" si="291"/>
        <v>94676.400000000009</v>
      </c>
      <c r="I5882" s="7" t="s">
        <v>17519</v>
      </c>
      <c r="J5882" s="7" t="s">
        <v>272</v>
      </c>
    </row>
    <row r="5883" spans="1:10" customFormat="1" x14ac:dyDescent="0.3">
      <c r="A5883" s="7" t="s">
        <v>12446</v>
      </c>
      <c r="B5883" s="7" t="s">
        <v>12447</v>
      </c>
      <c r="C5883" s="33">
        <v>141592.15</v>
      </c>
      <c r="D5883" s="52">
        <v>141592.15</v>
      </c>
      <c r="E5883" s="70">
        <v>145061</v>
      </c>
      <c r="F5883" s="121">
        <f t="shared" si="289"/>
        <v>217591.5</v>
      </c>
      <c r="G5883" s="105">
        <f t="shared" si="290"/>
        <v>14506.1</v>
      </c>
      <c r="H5883" s="105">
        <f t="shared" si="291"/>
        <v>29012.2</v>
      </c>
      <c r="I5883" s="7" t="s">
        <v>17519</v>
      </c>
      <c r="J5883" s="7" t="s">
        <v>711</v>
      </c>
    </row>
    <row r="5884" spans="1:10" customFormat="1" x14ac:dyDescent="0.3">
      <c r="A5884" s="7" t="s">
        <v>12448</v>
      </c>
      <c r="B5884" s="7" t="s">
        <v>12449</v>
      </c>
      <c r="C5884" s="33">
        <v>0</v>
      </c>
      <c r="D5884" s="52">
        <v>50977.51</v>
      </c>
      <c r="E5884" s="70">
        <v>0</v>
      </c>
      <c r="F5884" s="121">
        <f t="shared" si="289"/>
        <v>76466.264999999999</v>
      </c>
      <c r="G5884" s="105">
        <f t="shared" si="290"/>
        <v>5097.7510000000002</v>
      </c>
      <c r="H5884" s="105">
        <f t="shared" si="291"/>
        <v>10195.502</v>
      </c>
      <c r="I5884" s="7" t="s">
        <v>17519</v>
      </c>
      <c r="J5884" s="7" t="s">
        <v>711</v>
      </c>
    </row>
    <row r="5885" spans="1:10" customFormat="1" x14ac:dyDescent="0.3">
      <c r="A5885" s="7" t="s">
        <v>12450</v>
      </c>
      <c r="B5885" s="7" t="s">
        <v>12451</v>
      </c>
      <c r="C5885" s="33">
        <v>0</v>
      </c>
      <c r="D5885" s="52">
        <v>74113.19</v>
      </c>
      <c r="E5885" s="70">
        <v>0</v>
      </c>
      <c r="F5885" s="121">
        <f t="shared" si="289"/>
        <v>111169.785</v>
      </c>
      <c r="G5885" s="105">
        <f t="shared" si="290"/>
        <v>7411.3190000000004</v>
      </c>
      <c r="H5885" s="105">
        <f t="shared" si="291"/>
        <v>14822.638000000001</v>
      </c>
      <c r="I5885" s="7" t="s">
        <v>17519</v>
      </c>
      <c r="J5885" s="7" t="s">
        <v>711</v>
      </c>
    </row>
    <row r="5886" spans="1:10" customFormat="1" x14ac:dyDescent="0.3">
      <c r="A5886" s="7" t="s">
        <v>12452</v>
      </c>
      <c r="B5886" s="7" t="s">
        <v>12453</v>
      </c>
      <c r="C5886" s="33">
        <v>0</v>
      </c>
      <c r="D5886" s="52">
        <v>2800</v>
      </c>
      <c r="E5886" s="70">
        <v>0</v>
      </c>
      <c r="F5886" s="134" t="s">
        <v>4458</v>
      </c>
      <c r="G5886" s="135">
        <v>0.1</v>
      </c>
      <c r="H5886" s="135">
        <v>0.2</v>
      </c>
      <c r="I5886" s="12" t="s">
        <v>17518</v>
      </c>
      <c r="J5886" s="12" t="s">
        <v>17521</v>
      </c>
    </row>
    <row r="5887" spans="1:10" customFormat="1" x14ac:dyDescent="0.3">
      <c r="A5887" s="7" t="s">
        <v>12454</v>
      </c>
      <c r="B5887" s="7" t="s">
        <v>12455</v>
      </c>
      <c r="C5887" s="33">
        <v>0</v>
      </c>
      <c r="D5887" s="52">
        <v>3499.79</v>
      </c>
      <c r="E5887" s="70">
        <v>0</v>
      </c>
      <c r="F5887" s="121"/>
      <c r="G5887" s="105"/>
      <c r="H5887" s="105"/>
      <c r="I5887" s="7"/>
      <c r="J5887" s="7"/>
    </row>
    <row r="5888" spans="1:10" customFormat="1" x14ac:dyDescent="0.3">
      <c r="A5888" s="7" t="s">
        <v>12456</v>
      </c>
      <c r="B5888" s="7" t="s">
        <v>12457</v>
      </c>
      <c r="C5888" s="33">
        <v>9579.5</v>
      </c>
      <c r="D5888" s="52">
        <v>9877</v>
      </c>
      <c r="E5888" s="70">
        <v>9877</v>
      </c>
      <c r="F5888" s="121">
        <f t="shared" si="289"/>
        <v>14815.5</v>
      </c>
      <c r="G5888" s="105">
        <f t="shared" si="290"/>
        <v>987.7</v>
      </c>
      <c r="H5888" s="105">
        <f t="shared" si="291"/>
        <v>1975.4</v>
      </c>
      <c r="I5888" s="7" t="s">
        <v>17520</v>
      </c>
      <c r="J5888" s="7" t="s">
        <v>2</v>
      </c>
    </row>
    <row r="5889" spans="1:10" customFormat="1" x14ac:dyDescent="0.3">
      <c r="A5889" s="7" t="s">
        <v>12458</v>
      </c>
      <c r="B5889" s="7" t="s">
        <v>12459</v>
      </c>
      <c r="C5889" s="33">
        <v>2856</v>
      </c>
      <c r="D5889" s="52">
        <v>2677.5</v>
      </c>
      <c r="E5889" s="70">
        <v>2796.5</v>
      </c>
      <c r="F5889" s="121">
        <f t="shared" si="289"/>
        <v>4194.75</v>
      </c>
      <c r="G5889" s="105">
        <f t="shared" si="290"/>
        <v>279.65000000000003</v>
      </c>
      <c r="H5889" s="105">
        <f t="shared" si="291"/>
        <v>559.30000000000007</v>
      </c>
      <c r="I5889" s="7" t="s">
        <v>17519</v>
      </c>
      <c r="J5889" s="7" t="s">
        <v>2</v>
      </c>
    </row>
    <row r="5890" spans="1:10" customFormat="1" x14ac:dyDescent="0.3">
      <c r="A5890" s="7" t="s">
        <v>12460</v>
      </c>
      <c r="B5890" s="7" t="s">
        <v>12461</v>
      </c>
      <c r="C5890" s="33">
        <v>0</v>
      </c>
      <c r="D5890" s="52">
        <v>5209.58</v>
      </c>
      <c r="E5890" s="70">
        <v>0</v>
      </c>
      <c r="F5890" s="121">
        <f t="shared" si="289"/>
        <v>7814.37</v>
      </c>
      <c r="G5890" s="105">
        <f t="shared" si="290"/>
        <v>520.95799999999997</v>
      </c>
      <c r="H5890" s="105">
        <f t="shared" si="291"/>
        <v>1041.9159999999999</v>
      </c>
      <c r="I5890" s="7" t="s">
        <v>17519</v>
      </c>
      <c r="J5890" s="7" t="s">
        <v>2</v>
      </c>
    </row>
    <row r="5891" spans="1:10" customFormat="1" x14ac:dyDescent="0.3">
      <c r="A5891" s="7" t="s">
        <v>12462</v>
      </c>
      <c r="B5891" s="7" t="s">
        <v>12463</v>
      </c>
      <c r="C5891" s="33">
        <v>4284</v>
      </c>
      <c r="D5891" s="52">
        <v>4391.1000000000004</v>
      </c>
      <c r="E5891" s="70">
        <v>4165</v>
      </c>
      <c r="F5891" s="121">
        <f t="shared" si="289"/>
        <v>6247.5</v>
      </c>
      <c r="G5891" s="105">
        <f t="shared" si="290"/>
        <v>416.5</v>
      </c>
      <c r="H5891" s="105">
        <f t="shared" si="291"/>
        <v>833</v>
      </c>
      <c r="I5891" s="7" t="s">
        <v>17519</v>
      </c>
      <c r="J5891" s="7" t="s">
        <v>2</v>
      </c>
    </row>
    <row r="5892" spans="1:10" customFormat="1" x14ac:dyDescent="0.3">
      <c r="A5892" s="7" t="s">
        <v>12464</v>
      </c>
      <c r="B5892" s="7" t="s">
        <v>12465</v>
      </c>
      <c r="C5892" s="33">
        <v>34700.400000000001</v>
      </c>
      <c r="D5892" s="52">
        <v>34700.400000000001</v>
      </c>
      <c r="E5892" s="70">
        <v>34700.400000000001</v>
      </c>
      <c r="F5892" s="121">
        <f t="shared" si="289"/>
        <v>52050.600000000006</v>
      </c>
      <c r="G5892" s="105">
        <f t="shared" si="290"/>
        <v>3470.0400000000004</v>
      </c>
      <c r="H5892" s="105">
        <f t="shared" si="291"/>
        <v>6940.0800000000008</v>
      </c>
      <c r="I5892" s="7" t="s">
        <v>17519</v>
      </c>
      <c r="J5892" s="7" t="s">
        <v>2</v>
      </c>
    </row>
    <row r="5893" spans="1:10" customFormat="1" x14ac:dyDescent="0.3">
      <c r="A5893" s="7" t="s">
        <v>12466</v>
      </c>
      <c r="B5893" s="7" t="s">
        <v>12467</v>
      </c>
      <c r="C5893" s="33">
        <v>0</v>
      </c>
      <c r="D5893" s="52">
        <v>69800</v>
      </c>
      <c r="E5893" s="70">
        <v>0</v>
      </c>
      <c r="F5893" s="121">
        <f t="shared" si="289"/>
        <v>104700</v>
      </c>
      <c r="G5893" s="105">
        <f t="shared" si="290"/>
        <v>6980</v>
      </c>
      <c r="H5893" s="105">
        <f t="shared" si="291"/>
        <v>13960</v>
      </c>
      <c r="I5893" s="7" t="s">
        <v>17519</v>
      </c>
      <c r="J5893" s="7" t="s">
        <v>2</v>
      </c>
    </row>
    <row r="5894" spans="1:10" customFormat="1" x14ac:dyDescent="0.3">
      <c r="A5894" s="7" t="s">
        <v>12468</v>
      </c>
      <c r="B5894" s="7" t="s">
        <v>12469</v>
      </c>
      <c r="C5894" s="33">
        <v>5164.84</v>
      </c>
      <c r="D5894" s="52">
        <v>4675.7299999999996</v>
      </c>
      <c r="E5894" s="70">
        <v>4200.7</v>
      </c>
      <c r="F5894" s="121">
        <f t="shared" si="289"/>
        <v>6301.0499999999993</v>
      </c>
      <c r="G5894" s="105">
        <f t="shared" si="290"/>
        <v>420.07</v>
      </c>
      <c r="H5894" s="105">
        <f t="shared" si="291"/>
        <v>840.14</v>
      </c>
      <c r="I5894" s="7" t="s">
        <v>17519</v>
      </c>
      <c r="J5894" s="7" t="s">
        <v>17524</v>
      </c>
    </row>
    <row r="5895" spans="1:10" customFormat="1" x14ac:dyDescent="0.3">
      <c r="A5895" s="7" t="s">
        <v>12470</v>
      </c>
      <c r="B5895" s="7" t="s">
        <v>12471</v>
      </c>
      <c r="C5895" s="33">
        <v>208.25</v>
      </c>
      <c r="D5895" s="52">
        <v>380.8</v>
      </c>
      <c r="E5895" s="70">
        <v>10190.01</v>
      </c>
      <c r="F5895" s="121">
        <f t="shared" si="289"/>
        <v>15285.014999999999</v>
      </c>
      <c r="G5895" s="105">
        <f t="shared" si="290"/>
        <v>1019.0010000000001</v>
      </c>
      <c r="H5895" s="105">
        <f t="shared" si="291"/>
        <v>2038.0020000000002</v>
      </c>
      <c r="I5895" s="7" t="s">
        <v>17519</v>
      </c>
      <c r="J5895" s="7" t="s">
        <v>17524</v>
      </c>
    </row>
    <row r="5896" spans="1:10" customFormat="1" x14ac:dyDescent="0.3">
      <c r="A5896" s="7" t="s">
        <v>12472</v>
      </c>
      <c r="B5896" s="7" t="s">
        <v>12473</v>
      </c>
      <c r="C5896" s="33">
        <v>237.76</v>
      </c>
      <c r="D5896" s="52">
        <v>423.64</v>
      </c>
      <c r="E5896" s="70">
        <v>9032.1</v>
      </c>
      <c r="F5896" s="121">
        <f t="shared" si="289"/>
        <v>13548.150000000001</v>
      </c>
      <c r="G5896" s="105">
        <f t="shared" si="290"/>
        <v>903.21</v>
      </c>
      <c r="H5896" s="105">
        <f t="shared" si="291"/>
        <v>1806.42</v>
      </c>
      <c r="I5896" s="7" t="s">
        <v>17519</v>
      </c>
      <c r="J5896" s="7" t="s">
        <v>1148</v>
      </c>
    </row>
    <row r="5897" spans="1:10" customFormat="1" x14ac:dyDescent="0.3">
      <c r="A5897" s="7" t="s">
        <v>12474</v>
      </c>
      <c r="B5897" s="7" t="s">
        <v>12475</v>
      </c>
      <c r="C5897" s="33">
        <v>0</v>
      </c>
      <c r="D5897" s="52">
        <v>2082.5</v>
      </c>
      <c r="E5897" s="70">
        <v>0</v>
      </c>
      <c r="F5897" s="121">
        <f t="shared" si="289"/>
        <v>3123.75</v>
      </c>
      <c r="G5897" s="105">
        <f t="shared" si="290"/>
        <v>208.25</v>
      </c>
      <c r="H5897" s="105">
        <f t="shared" si="291"/>
        <v>416.5</v>
      </c>
      <c r="I5897" s="7" t="s">
        <v>17519</v>
      </c>
      <c r="J5897" s="7" t="s">
        <v>711</v>
      </c>
    </row>
    <row r="5898" spans="1:10" customFormat="1" x14ac:dyDescent="0.3">
      <c r="A5898" s="7" t="s">
        <v>12476</v>
      </c>
      <c r="B5898" s="7" t="s">
        <v>12477</v>
      </c>
      <c r="C5898" s="33">
        <v>40626.22</v>
      </c>
      <c r="D5898" s="52">
        <v>42223.58</v>
      </c>
      <c r="E5898" s="70">
        <v>17249.05</v>
      </c>
      <c r="F5898" s="121">
        <f t="shared" si="289"/>
        <v>25873.574999999997</v>
      </c>
      <c r="G5898" s="105">
        <f t="shared" si="290"/>
        <v>1724.905</v>
      </c>
      <c r="H5898" s="105">
        <f t="shared" si="291"/>
        <v>3449.81</v>
      </c>
      <c r="I5898" s="7" t="s">
        <v>17519</v>
      </c>
      <c r="J5898" s="7" t="s">
        <v>711</v>
      </c>
    </row>
    <row r="5899" spans="1:10" customFormat="1" x14ac:dyDescent="0.3">
      <c r="A5899" s="7" t="s">
        <v>12478</v>
      </c>
      <c r="B5899" s="7" t="s">
        <v>12479</v>
      </c>
      <c r="C5899" s="33">
        <v>5831</v>
      </c>
      <c r="D5899" s="52">
        <v>5563.25</v>
      </c>
      <c r="E5899" s="70">
        <v>6538.46</v>
      </c>
      <c r="F5899" s="121">
        <f t="shared" si="289"/>
        <v>9807.69</v>
      </c>
      <c r="G5899" s="105">
        <f t="shared" si="290"/>
        <v>653.846</v>
      </c>
      <c r="H5899" s="105">
        <f t="shared" si="291"/>
        <v>1307.692</v>
      </c>
      <c r="I5899" s="7" t="s">
        <v>17519</v>
      </c>
      <c r="J5899" s="7" t="s">
        <v>272</v>
      </c>
    </row>
    <row r="5900" spans="1:10" customFormat="1" x14ac:dyDescent="0.3">
      <c r="A5900" s="7" t="s">
        <v>12480</v>
      </c>
      <c r="B5900" s="7" t="s">
        <v>12481</v>
      </c>
      <c r="C5900" s="33">
        <v>0</v>
      </c>
      <c r="D5900" s="52">
        <v>4379.2</v>
      </c>
      <c r="E5900" s="70">
        <v>0</v>
      </c>
      <c r="F5900" s="121">
        <f t="shared" si="289"/>
        <v>6568.7999999999993</v>
      </c>
      <c r="G5900" s="105">
        <f t="shared" si="290"/>
        <v>437.92</v>
      </c>
      <c r="H5900" s="105">
        <f t="shared" si="291"/>
        <v>875.84</v>
      </c>
      <c r="I5900" s="7" t="s">
        <v>17519</v>
      </c>
      <c r="J5900" s="7" t="s">
        <v>272</v>
      </c>
    </row>
    <row r="5901" spans="1:10" customFormat="1" x14ac:dyDescent="0.3">
      <c r="A5901" s="7" t="s">
        <v>12482</v>
      </c>
      <c r="B5901" s="7" t="s">
        <v>12483</v>
      </c>
      <c r="C5901" s="33">
        <v>0</v>
      </c>
      <c r="D5901" s="52">
        <v>2261</v>
      </c>
      <c r="E5901" s="70">
        <v>0</v>
      </c>
      <c r="F5901" s="121">
        <f t="shared" si="289"/>
        <v>3391.5</v>
      </c>
      <c r="G5901" s="105">
        <f t="shared" si="290"/>
        <v>226.10000000000002</v>
      </c>
      <c r="H5901" s="105">
        <f t="shared" si="291"/>
        <v>452.20000000000005</v>
      </c>
      <c r="I5901" s="7" t="s">
        <v>17519</v>
      </c>
      <c r="J5901" s="7" t="s">
        <v>2</v>
      </c>
    </row>
    <row r="5902" spans="1:10" customFormat="1" x14ac:dyDescent="0.3">
      <c r="A5902" s="7" t="s">
        <v>12484</v>
      </c>
      <c r="B5902" s="7" t="s">
        <v>12485</v>
      </c>
      <c r="C5902" s="33">
        <v>2948.82</v>
      </c>
      <c r="D5902" s="52">
        <v>3034.5</v>
      </c>
      <c r="E5902" s="70">
        <v>3189.2</v>
      </c>
      <c r="F5902" s="121">
        <f t="shared" si="289"/>
        <v>4783.7999999999993</v>
      </c>
      <c r="G5902" s="105">
        <f t="shared" si="290"/>
        <v>318.91999999999996</v>
      </c>
      <c r="H5902" s="105">
        <f t="shared" si="291"/>
        <v>637.83999999999992</v>
      </c>
      <c r="I5902" s="7" t="s">
        <v>17519</v>
      </c>
      <c r="J5902" s="7" t="s">
        <v>17527</v>
      </c>
    </row>
    <row r="5903" spans="1:10" customFormat="1" x14ac:dyDescent="0.3">
      <c r="A5903" s="7" t="s">
        <v>12486</v>
      </c>
      <c r="B5903" s="7" t="s">
        <v>12487</v>
      </c>
      <c r="C5903" s="33">
        <v>0</v>
      </c>
      <c r="D5903" s="52">
        <v>9936.5</v>
      </c>
      <c r="E5903" s="70">
        <v>0</v>
      </c>
      <c r="F5903" s="121">
        <f t="shared" si="289"/>
        <v>14904.75</v>
      </c>
      <c r="G5903" s="105">
        <f t="shared" si="290"/>
        <v>993.65000000000009</v>
      </c>
      <c r="H5903" s="105">
        <f t="shared" si="291"/>
        <v>1987.3000000000002</v>
      </c>
      <c r="I5903" s="7" t="s">
        <v>17519</v>
      </c>
      <c r="J5903" s="7" t="s">
        <v>17527</v>
      </c>
    </row>
    <row r="5904" spans="1:10" customFormat="1" x14ac:dyDescent="0.3">
      <c r="A5904" s="7" t="s">
        <v>12488</v>
      </c>
      <c r="B5904" s="7" t="s">
        <v>12489</v>
      </c>
      <c r="C5904" s="33">
        <v>0</v>
      </c>
      <c r="D5904" s="52">
        <v>9936.5</v>
      </c>
      <c r="E5904" s="70">
        <v>0</v>
      </c>
      <c r="F5904" s="121">
        <f t="shared" si="289"/>
        <v>14904.75</v>
      </c>
      <c r="G5904" s="105">
        <f t="shared" si="290"/>
        <v>993.65000000000009</v>
      </c>
      <c r="H5904" s="105">
        <f t="shared" si="291"/>
        <v>1987.3000000000002</v>
      </c>
      <c r="I5904" s="7" t="s">
        <v>17519</v>
      </c>
      <c r="J5904" s="7" t="s">
        <v>711</v>
      </c>
    </row>
    <row r="5905" spans="1:10" customFormat="1" x14ac:dyDescent="0.3">
      <c r="A5905" s="7" t="s">
        <v>12490</v>
      </c>
      <c r="B5905" s="7" t="s">
        <v>12491</v>
      </c>
      <c r="C5905" s="33">
        <v>0</v>
      </c>
      <c r="D5905" s="52">
        <v>19159</v>
      </c>
      <c r="E5905" s="70">
        <v>25699.84</v>
      </c>
      <c r="F5905" s="121">
        <f t="shared" si="289"/>
        <v>38549.760000000002</v>
      </c>
      <c r="G5905" s="105">
        <f t="shared" si="290"/>
        <v>2569.9840000000004</v>
      </c>
      <c r="H5905" s="105">
        <f t="shared" si="291"/>
        <v>5139.9680000000008</v>
      </c>
      <c r="I5905" s="7" t="s">
        <v>17519</v>
      </c>
      <c r="J5905" s="7" t="s">
        <v>272</v>
      </c>
    </row>
    <row r="5906" spans="1:10" customFormat="1" x14ac:dyDescent="0.3">
      <c r="A5906" s="7" t="s">
        <v>12492</v>
      </c>
      <c r="B5906" s="7" t="s">
        <v>12493</v>
      </c>
      <c r="C5906" s="33">
        <v>2618</v>
      </c>
      <c r="D5906" s="52">
        <v>2269.33</v>
      </c>
      <c r="E5906" s="70">
        <v>2269.33</v>
      </c>
      <c r="F5906" s="121">
        <f t="shared" si="289"/>
        <v>3403.9949999999999</v>
      </c>
      <c r="G5906" s="105">
        <f t="shared" si="290"/>
        <v>226.93299999999999</v>
      </c>
      <c r="H5906" s="105">
        <f t="shared" si="291"/>
        <v>453.86599999999999</v>
      </c>
      <c r="I5906" s="7" t="s">
        <v>17519</v>
      </c>
      <c r="J5906" s="7" t="s">
        <v>272</v>
      </c>
    </row>
    <row r="5907" spans="1:10" customFormat="1" x14ac:dyDescent="0.3">
      <c r="A5907" s="7" t="s">
        <v>12494</v>
      </c>
      <c r="B5907" s="7" t="s">
        <v>12495</v>
      </c>
      <c r="C5907" s="33">
        <v>2082.5</v>
      </c>
      <c r="D5907" s="52">
        <v>2269.33</v>
      </c>
      <c r="E5907" s="70">
        <v>2737</v>
      </c>
      <c r="F5907" s="121">
        <f t="shared" si="289"/>
        <v>4105.5</v>
      </c>
      <c r="G5907" s="105">
        <f t="shared" si="290"/>
        <v>273.7</v>
      </c>
      <c r="H5907" s="105">
        <f t="shared" si="291"/>
        <v>547.4</v>
      </c>
      <c r="I5907" s="7" t="s">
        <v>17519</v>
      </c>
      <c r="J5907" s="7" t="s">
        <v>272</v>
      </c>
    </row>
    <row r="5908" spans="1:10" customFormat="1" x14ac:dyDescent="0.3">
      <c r="A5908" s="7" t="s">
        <v>12496</v>
      </c>
      <c r="B5908" s="7" t="s">
        <v>12497</v>
      </c>
      <c r="C5908" s="33">
        <v>2082.5</v>
      </c>
      <c r="D5908" s="52">
        <v>2269.33</v>
      </c>
      <c r="E5908" s="70">
        <v>2737</v>
      </c>
      <c r="F5908" s="121">
        <f t="shared" si="289"/>
        <v>4105.5</v>
      </c>
      <c r="G5908" s="105">
        <f t="shared" si="290"/>
        <v>273.7</v>
      </c>
      <c r="H5908" s="105">
        <f t="shared" si="291"/>
        <v>547.4</v>
      </c>
      <c r="I5908" s="7" t="s">
        <v>17519</v>
      </c>
      <c r="J5908" s="7" t="s">
        <v>711</v>
      </c>
    </row>
    <row r="5909" spans="1:10" customFormat="1" x14ac:dyDescent="0.3">
      <c r="A5909" s="7" t="s">
        <v>12498</v>
      </c>
      <c r="B5909" s="7" t="s">
        <v>12499</v>
      </c>
      <c r="C5909" s="33">
        <v>2082.5</v>
      </c>
      <c r="D5909" s="52">
        <v>2269.33</v>
      </c>
      <c r="E5909" s="70">
        <v>2737</v>
      </c>
      <c r="F5909" s="121">
        <f t="shared" si="289"/>
        <v>4105.5</v>
      </c>
      <c r="G5909" s="105">
        <f t="shared" si="290"/>
        <v>273.7</v>
      </c>
      <c r="H5909" s="105">
        <f t="shared" si="291"/>
        <v>547.4</v>
      </c>
      <c r="I5909" s="7" t="s">
        <v>17519</v>
      </c>
      <c r="J5909" s="7" t="s">
        <v>711</v>
      </c>
    </row>
    <row r="5910" spans="1:10" customFormat="1" x14ac:dyDescent="0.3">
      <c r="A5910" s="7" t="s">
        <v>12500</v>
      </c>
      <c r="B5910" s="7" t="s">
        <v>12501</v>
      </c>
      <c r="C5910" s="33">
        <v>2082.5</v>
      </c>
      <c r="D5910" s="52">
        <v>2269.33</v>
      </c>
      <c r="E5910" s="70">
        <v>2269.33</v>
      </c>
      <c r="F5910" s="121">
        <f t="shared" si="289"/>
        <v>3403.9949999999999</v>
      </c>
      <c r="G5910" s="105">
        <f t="shared" si="290"/>
        <v>226.93299999999999</v>
      </c>
      <c r="H5910" s="105">
        <f t="shared" si="291"/>
        <v>453.86599999999999</v>
      </c>
      <c r="I5910" s="7" t="s">
        <v>17519</v>
      </c>
      <c r="J5910" s="7" t="s">
        <v>711</v>
      </c>
    </row>
    <row r="5911" spans="1:10" customFormat="1" x14ac:dyDescent="0.3">
      <c r="A5911" s="7" t="s">
        <v>12502</v>
      </c>
      <c r="B5911" s="7" t="s">
        <v>12503</v>
      </c>
      <c r="C5911" s="33">
        <v>2082.5</v>
      </c>
      <c r="D5911" s="52">
        <v>2269.33</v>
      </c>
      <c r="E5911" s="70">
        <v>2269.33</v>
      </c>
      <c r="F5911" s="121">
        <f t="shared" si="289"/>
        <v>3403.9949999999999</v>
      </c>
      <c r="G5911" s="105">
        <f t="shared" si="290"/>
        <v>226.93299999999999</v>
      </c>
      <c r="H5911" s="105">
        <f t="shared" si="291"/>
        <v>453.86599999999999</v>
      </c>
      <c r="I5911" s="7" t="s">
        <v>17519</v>
      </c>
      <c r="J5911" s="7" t="s">
        <v>711</v>
      </c>
    </row>
    <row r="5912" spans="1:10" customFormat="1" x14ac:dyDescent="0.3">
      <c r="A5912" s="7" t="s">
        <v>12504</v>
      </c>
      <c r="B5912" s="7" t="s">
        <v>12505</v>
      </c>
      <c r="C5912" s="33">
        <v>2082.5</v>
      </c>
      <c r="D5912" s="52">
        <v>2269.33</v>
      </c>
      <c r="E5912" s="70">
        <v>2269.33</v>
      </c>
      <c r="F5912" s="121">
        <f t="shared" si="289"/>
        <v>3403.9949999999999</v>
      </c>
      <c r="G5912" s="105">
        <f t="shared" si="290"/>
        <v>226.93299999999999</v>
      </c>
      <c r="H5912" s="105">
        <f t="shared" si="291"/>
        <v>453.86599999999999</v>
      </c>
      <c r="I5912" s="7" t="s">
        <v>17519</v>
      </c>
      <c r="J5912" s="7" t="s">
        <v>711</v>
      </c>
    </row>
    <row r="5913" spans="1:10" customFormat="1" x14ac:dyDescent="0.3">
      <c r="A5913" s="7" t="s">
        <v>12506</v>
      </c>
      <c r="B5913" s="7" t="s">
        <v>12507</v>
      </c>
      <c r="C5913" s="33">
        <v>2082.5</v>
      </c>
      <c r="D5913" s="52">
        <v>2269.33</v>
      </c>
      <c r="E5913" s="70">
        <v>2269.33</v>
      </c>
      <c r="F5913" s="121">
        <f t="shared" si="289"/>
        <v>3403.9949999999999</v>
      </c>
      <c r="G5913" s="105">
        <f t="shared" si="290"/>
        <v>226.93299999999999</v>
      </c>
      <c r="H5913" s="105">
        <f t="shared" si="291"/>
        <v>453.86599999999999</v>
      </c>
      <c r="I5913" s="7" t="s">
        <v>17519</v>
      </c>
      <c r="J5913" s="7" t="s">
        <v>711</v>
      </c>
    </row>
    <row r="5914" spans="1:10" customFormat="1" x14ac:dyDescent="0.3">
      <c r="A5914" s="7" t="s">
        <v>12508</v>
      </c>
      <c r="B5914" s="7" t="s">
        <v>12509</v>
      </c>
      <c r="C5914" s="33">
        <v>2082.5</v>
      </c>
      <c r="D5914" s="52">
        <v>2269.33</v>
      </c>
      <c r="E5914" s="70">
        <v>2269.33</v>
      </c>
      <c r="F5914" s="121">
        <f t="shared" si="289"/>
        <v>3403.9949999999999</v>
      </c>
      <c r="G5914" s="105">
        <f t="shared" si="290"/>
        <v>226.93299999999999</v>
      </c>
      <c r="H5914" s="105">
        <f t="shared" si="291"/>
        <v>453.86599999999999</v>
      </c>
      <c r="I5914" s="7" t="s">
        <v>17519</v>
      </c>
      <c r="J5914" s="7" t="s">
        <v>711</v>
      </c>
    </row>
    <row r="5915" spans="1:10" customFormat="1" x14ac:dyDescent="0.3">
      <c r="A5915" s="7" t="s">
        <v>12510</v>
      </c>
      <c r="B5915" s="7" t="s">
        <v>12511</v>
      </c>
      <c r="C5915" s="33">
        <v>0</v>
      </c>
      <c r="D5915" s="52">
        <v>2194.36</v>
      </c>
      <c r="E5915" s="70">
        <v>0</v>
      </c>
      <c r="F5915" s="121">
        <f t="shared" si="289"/>
        <v>3291.54</v>
      </c>
      <c r="G5915" s="105">
        <f t="shared" si="290"/>
        <v>219.43600000000004</v>
      </c>
      <c r="H5915" s="105">
        <f t="shared" si="291"/>
        <v>438.87200000000007</v>
      </c>
      <c r="I5915" s="7" t="s">
        <v>17519</v>
      </c>
      <c r="J5915" s="7" t="s">
        <v>711</v>
      </c>
    </row>
    <row r="5916" spans="1:10" customFormat="1" x14ac:dyDescent="0.3">
      <c r="A5916" s="7" t="s">
        <v>12512</v>
      </c>
      <c r="B5916" s="7" t="s">
        <v>12513</v>
      </c>
      <c r="C5916" s="33">
        <v>0</v>
      </c>
      <c r="D5916" s="52">
        <v>2194.36</v>
      </c>
      <c r="E5916" s="70">
        <v>0</v>
      </c>
      <c r="F5916" s="121">
        <f t="shared" si="289"/>
        <v>3291.54</v>
      </c>
      <c r="G5916" s="105">
        <f t="shared" si="290"/>
        <v>219.43600000000004</v>
      </c>
      <c r="H5916" s="105">
        <f t="shared" si="291"/>
        <v>438.87200000000007</v>
      </c>
      <c r="I5916" s="7" t="s">
        <v>17519</v>
      </c>
      <c r="J5916" s="7" t="s">
        <v>711</v>
      </c>
    </row>
    <row r="5917" spans="1:10" customFormat="1" x14ac:dyDescent="0.3">
      <c r="A5917" s="7" t="s">
        <v>12514</v>
      </c>
      <c r="B5917" s="7" t="s">
        <v>12515</v>
      </c>
      <c r="C5917" s="33">
        <v>2261</v>
      </c>
      <c r="D5917" s="52">
        <v>2618</v>
      </c>
      <c r="E5917" s="70">
        <v>1535.1</v>
      </c>
      <c r="F5917" s="121">
        <f t="shared" si="289"/>
        <v>2302.6499999999996</v>
      </c>
      <c r="G5917" s="105">
        <f t="shared" si="290"/>
        <v>153.51</v>
      </c>
      <c r="H5917" s="105">
        <f t="shared" si="291"/>
        <v>307.02</v>
      </c>
      <c r="I5917" s="7" t="s">
        <v>17519</v>
      </c>
      <c r="J5917" s="7" t="s">
        <v>711</v>
      </c>
    </row>
    <row r="5918" spans="1:10" customFormat="1" x14ac:dyDescent="0.3">
      <c r="A5918" s="7" t="s">
        <v>12516</v>
      </c>
      <c r="B5918" s="7" t="s">
        <v>12517</v>
      </c>
      <c r="C5918" s="33">
        <v>110.67</v>
      </c>
      <c r="D5918" s="52">
        <v>22015</v>
      </c>
      <c r="E5918" s="70">
        <v>10948</v>
      </c>
      <c r="F5918" s="121">
        <f t="shared" si="289"/>
        <v>16422</v>
      </c>
      <c r="G5918" s="105">
        <f t="shared" si="290"/>
        <v>1094.8</v>
      </c>
      <c r="H5918" s="105">
        <f t="shared" si="291"/>
        <v>2189.6</v>
      </c>
      <c r="I5918" s="7" t="s">
        <v>17519</v>
      </c>
      <c r="J5918" s="7" t="s">
        <v>711</v>
      </c>
    </row>
    <row r="5919" spans="1:10" customFormat="1" x14ac:dyDescent="0.3">
      <c r="A5919" s="7" t="s">
        <v>12518</v>
      </c>
      <c r="B5919" s="7" t="s">
        <v>12519</v>
      </c>
      <c r="C5919" s="33">
        <v>0</v>
      </c>
      <c r="D5919" s="52">
        <v>6545</v>
      </c>
      <c r="E5919" s="70">
        <v>0</v>
      </c>
      <c r="F5919" s="121">
        <f t="shared" si="289"/>
        <v>9817.5</v>
      </c>
      <c r="G5919" s="105">
        <f t="shared" si="290"/>
        <v>654.5</v>
      </c>
      <c r="H5919" s="105">
        <f t="shared" si="291"/>
        <v>1309</v>
      </c>
      <c r="I5919" s="7" t="s">
        <v>17519</v>
      </c>
      <c r="J5919" s="7" t="s">
        <v>17527</v>
      </c>
    </row>
    <row r="5920" spans="1:10" customFormat="1" x14ac:dyDescent="0.3">
      <c r="A5920" s="7" t="s">
        <v>12520</v>
      </c>
      <c r="B5920" s="7" t="s">
        <v>12521</v>
      </c>
      <c r="C5920" s="33">
        <v>0</v>
      </c>
      <c r="D5920" s="52">
        <v>6545</v>
      </c>
      <c r="E5920" s="70">
        <v>0</v>
      </c>
      <c r="F5920" s="121">
        <f t="shared" si="289"/>
        <v>9817.5</v>
      </c>
      <c r="G5920" s="105">
        <f t="shared" si="290"/>
        <v>654.5</v>
      </c>
      <c r="H5920" s="105">
        <f t="shared" si="291"/>
        <v>1309</v>
      </c>
      <c r="I5920" s="7" t="s">
        <v>17519</v>
      </c>
      <c r="J5920" s="7" t="s">
        <v>272</v>
      </c>
    </row>
    <row r="5921" spans="1:10" customFormat="1" x14ac:dyDescent="0.3">
      <c r="A5921" s="7" t="s">
        <v>12522</v>
      </c>
      <c r="B5921" s="7" t="s">
        <v>12523</v>
      </c>
      <c r="C5921" s="66">
        <v>0</v>
      </c>
      <c r="D5921" s="68">
        <v>6545</v>
      </c>
      <c r="E5921" s="70">
        <v>0</v>
      </c>
      <c r="F5921" s="121">
        <f t="shared" si="289"/>
        <v>9817.5</v>
      </c>
      <c r="G5921" s="105">
        <f t="shared" si="290"/>
        <v>654.5</v>
      </c>
      <c r="H5921" s="105">
        <f t="shared" si="291"/>
        <v>1309</v>
      </c>
      <c r="I5921" s="7" t="s">
        <v>17519</v>
      </c>
      <c r="J5921" s="7" t="s">
        <v>711</v>
      </c>
    </row>
    <row r="5922" spans="1:10" customFormat="1" x14ac:dyDescent="0.3">
      <c r="A5922" s="7" t="s">
        <v>12524</v>
      </c>
      <c r="B5922" s="7" t="s">
        <v>12525</v>
      </c>
      <c r="C5922" s="33">
        <v>1225.7</v>
      </c>
      <c r="D5922" s="52">
        <v>1195.95</v>
      </c>
      <c r="E5922" s="70">
        <v>2201.5</v>
      </c>
      <c r="F5922" s="121">
        <f t="shared" si="289"/>
        <v>3302.25</v>
      </c>
      <c r="G5922" s="105">
        <f t="shared" si="290"/>
        <v>220.15</v>
      </c>
      <c r="H5922" s="105">
        <f t="shared" si="291"/>
        <v>440.3</v>
      </c>
      <c r="I5922" s="7" t="s">
        <v>17519</v>
      </c>
      <c r="J5922" s="7" t="s">
        <v>711</v>
      </c>
    </row>
    <row r="5923" spans="1:10" customFormat="1" x14ac:dyDescent="0.3">
      <c r="A5923" s="7" t="s">
        <v>12526</v>
      </c>
      <c r="B5923" s="7" t="s">
        <v>12527</v>
      </c>
      <c r="C5923" s="33">
        <v>0</v>
      </c>
      <c r="D5923" s="52">
        <v>4881.38</v>
      </c>
      <c r="E5923" s="70">
        <v>0</v>
      </c>
      <c r="F5923" s="121">
        <f t="shared" ref="F5923:F5986" si="292">IF(E5923&gt;0,+E5923,IF(D5923&gt;0,+D5923,IF(C5923&gt;0,+C5923,0)))*1.5</f>
        <v>7322.07</v>
      </c>
      <c r="G5923" s="105">
        <f t="shared" ref="G5923:G5986" si="293">(F5923/1.5)*0.1</f>
        <v>488.13800000000003</v>
      </c>
      <c r="H5923" s="105">
        <f t="shared" si="291"/>
        <v>976.27600000000007</v>
      </c>
      <c r="I5923" s="7" t="s">
        <v>17519</v>
      </c>
      <c r="J5923" s="7" t="s">
        <v>711</v>
      </c>
    </row>
    <row r="5924" spans="1:10" customFormat="1" x14ac:dyDescent="0.3">
      <c r="A5924" s="7" t="s">
        <v>12528</v>
      </c>
      <c r="B5924" s="7" t="s">
        <v>12529</v>
      </c>
      <c r="C5924" s="33">
        <v>0</v>
      </c>
      <c r="D5924" s="52">
        <v>4881.38</v>
      </c>
      <c r="E5924" s="70">
        <v>0</v>
      </c>
      <c r="F5924" s="121">
        <f t="shared" si="292"/>
        <v>7322.07</v>
      </c>
      <c r="G5924" s="105">
        <f t="shared" si="293"/>
        <v>488.13800000000003</v>
      </c>
      <c r="H5924" s="105">
        <f t="shared" si="291"/>
        <v>976.27600000000007</v>
      </c>
      <c r="I5924" s="7" t="s">
        <v>17519</v>
      </c>
      <c r="J5924" s="7" t="s">
        <v>2</v>
      </c>
    </row>
    <row r="5925" spans="1:10" customFormat="1" x14ac:dyDescent="0.3">
      <c r="A5925" s="7" t="s">
        <v>12530</v>
      </c>
      <c r="B5925" s="7" t="s">
        <v>12531</v>
      </c>
      <c r="C5925" s="33">
        <v>0</v>
      </c>
      <c r="D5925" s="52">
        <v>4881.38</v>
      </c>
      <c r="E5925" s="70">
        <v>0</v>
      </c>
      <c r="F5925" s="121">
        <f t="shared" si="292"/>
        <v>7322.07</v>
      </c>
      <c r="G5925" s="105">
        <f t="shared" si="293"/>
        <v>488.13800000000003</v>
      </c>
      <c r="H5925" s="105">
        <f t="shared" ref="H5925:H5988" si="294">(F5925/1.5)*0.2</f>
        <v>976.27600000000007</v>
      </c>
      <c r="I5925" s="7" t="s">
        <v>17519</v>
      </c>
      <c r="J5925" s="7" t="s">
        <v>711</v>
      </c>
    </row>
    <row r="5926" spans="1:10" customFormat="1" x14ac:dyDescent="0.3">
      <c r="A5926" s="7" t="s">
        <v>12532</v>
      </c>
      <c r="B5926" s="7" t="s">
        <v>12533</v>
      </c>
      <c r="C5926" s="33">
        <v>0</v>
      </c>
      <c r="D5926" s="52">
        <v>4881.38</v>
      </c>
      <c r="E5926" s="70">
        <v>0</v>
      </c>
      <c r="F5926" s="121">
        <f t="shared" si="292"/>
        <v>7322.07</v>
      </c>
      <c r="G5926" s="105">
        <f t="shared" si="293"/>
        <v>488.13800000000003</v>
      </c>
      <c r="H5926" s="105">
        <f t="shared" si="294"/>
        <v>976.27600000000007</v>
      </c>
      <c r="I5926" s="7" t="s">
        <v>17519</v>
      </c>
      <c r="J5926" s="7" t="s">
        <v>711</v>
      </c>
    </row>
    <row r="5927" spans="1:10" customFormat="1" x14ac:dyDescent="0.3">
      <c r="A5927" s="7" t="s">
        <v>12534</v>
      </c>
      <c r="B5927" s="7" t="s">
        <v>12535</v>
      </c>
      <c r="C5927" s="33">
        <v>8984.5</v>
      </c>
      <c r="D5927" s="52">
        <v>8984.5</v>
      </c>
      <c r="E5927" s="70">
        <v>8984.5</v>
      </c>
      <c r="F5927" s="121">
        <f t="shared" si="292"/>
        <v>13476.75</v>
      </c>
      <c r="G5927" s="105">
        <f t="shared" si="293"/>
        <v>898.45</v>
      </c>
      <c r="H5927" s="105">
        <f t="shared" si="294"/>
        <v>1796.9</v>
      </c>
      <c r="I5927" s="7" t="s">
        <v>17519</v>
      </c>
      <c r="J5927" s="7" t="s">
        <v>711</v>
      </c>
    </row>
    <row r="5928" spans="1:10" customFormat="1" x14ac:dyDescent="0.3">
      <c r="A5928" s="7" t="s">
        <v>12536</v>
      </c>
      <c r="B5928" s="7" t="s">
        <v>12537</v>
      </c>
      <c r="C5928" s="33">
        <v>0</v>
      </c>
      <c r="D5928" s="52">
        <v>6400</v>
      </c>
      <c r="E5928" s="70">
        <v>0</v>
      </c>
      <c r="F5928" s="121">
        <f t="shared" si="292"/>
        <v>9600</v>
      </c>
      <c r="G5928" s="105">
        <f t="shared" si="293"/>
        <v>640</v>
      </c>
      <c r="H5928" s="105">
        <f t="shared" si="294"/>
        <v>1280</v>
      </c>
      <c r="I5928" s="7" t="s">
        <v>17519</v>
      </c>
      <c r="J5928" s="7" t="s">
        <v>711</v>
      </c>
    </row>
    <row r="5929" spans="1:10" customFormat="1" x14ac:dyDescent="0.3">
      <c r="A5929" s="7" t="s">
        <v>12538</v>
      </c>
      <c r="B5929" s="7" t="s">
        <v>12539</v>
      </c>
      <c r="C5929" s="33">
        <v>0</v>
      </c>
      <c r="D5929" s="52">
        <v>6947.22</v>
      </c>
      <c r="E5929" s="70">
        <v>0</v>
      </c>
      <c r="F5929" s="121">
        <f t="shared" si="292"/>
        <v>10420.83</v>
      </c>
      <c r="G5929" s="105">
        <f t="shared" si="293"/>
        <v>694.72200000000009</v>
      </c>
      <c r="H5929" s="105">
        <f t="shared" si="294"/>
        <v>1389.4440000000002</v>
      </c>
      <c r="I5929" s="7" t="s">
        <v>17519</v>
      </c>
      <c r="J5929" s="7" t="s">
        <v>711</v>
      </c>
    </row>
    <row r="5930" spans="1:10" customFormat="1" x14ac:dyDescent="0.3">
      <c r="A5930" s="7" t="s">
        <v>12540</v>
      </c>
      <c r="B5930" s="7" t="s">
        <v>12541</v>
      </c>
      <c r="C5930" s="33">
        <v>0</v>
      </c>
      <c r="D5930" s="52">
        <v>6947.22</v>
      </c>
      <c r="E5930" s="70">
        <v>0</v>
      </c>
      <c r="F5930" s="121">
        <f t="shared" si="292"/>
        <v>10420.83</v>
      </c>
      <c r="G5930" s="105">
        <f t="shared" si="293"/>
        <v>694.72200000000009</v>
      </c>
      <c r="H5930" s="105">
        <f t="shared" si="294"/>
        <v>1389.4440000000002</v>
      </c>
      <c r="I5930" s="7" t="s">
        <v>17519</v>
      </c>
      <c r="J5930" s="7" t="s">
        <v>711</v>
      </c>
    </row>
    <row r="5931" spans="1:10" customFormat="1" x14ac:dyDescent="0.3">
      <c r="A5931" s="7" t="s">
        <v>12542</v>
      </c>
      <c r="B5931" s="7" t="s">
        <v>12543</v>
      </c>
      <c r="C5931" s="33">
        <v>0</v>
      </c>
      <c r="D5931" s="52">
        <v>6400</v>
      </c>
      <c r="E5931" s="70">
        <v>0</v>
      </c>
      <c r="F5931" s="121">
        <f t="shared" si="292"/>
        <v>9600</v>
      </c>
      <c r="G5931" s="105">
        <f t="shared" si="293"/>
        <v>640</v>
      </c>
      <c r="H5931" s="105">
        <f t="shared" si="294"/>
        <v>1280</v>
      </c>
      <c r="I5931" s="7" t="s">
        <v>17519</v>
      </c>
      <c r="J5931" s="7" t="s">
        <v>711</v>
      </c>
    </row>
    <row r="5932" spans="1:10" customFormat="1" x14ac:dyDescent="0.3">
      <c r="A5932" s="7" t="s">
        <v>12544</v>
      </c>
      <c r="B5932" s="7" t="s">
        <v>12545</v>
      </c>
      <c r="C5932" s="33">
        <v>0</v>
      </c>
      <c r="D5932" s="52">
        <v>6400</v>
      </c>
      <c r="E5932" s="70">
        <v>0</v>
      </c>
      <c r="F5932" s="121">
        <f t="shared" si="292"/>
        <v>9600</v>
      </c>
      <c r="G5932" s="105">
        <f t="shared" si="293"/>
        <v>640</v>
      </c>
      <c r="H5932" s="105">
        <f t="shared" si="294"/>
        <v>1280</v>
      </c>
      <c r="I5932" s="7" t="s">
        <v>17519</v>
      </c>
      <c r="J5932" s="7" t="s">
        <v>711</v>
      </c>
    </row>
    <row r="5933" spans="1:10" customFormat="1" x14ac:dyDescent="0.3">
      <c r="A5933" s="7" t="s">
        <v>12546</v>
      </c>
      <c r="B5933" s="7" t="s">
        <v>12547</v>
      </c>
      <c r="C5933" s="33">
        <v>1859.97</v>
      </c>
      <c r="D5933" s="52">
        <v>2046.8</v>
      </c>
      <c r="E5933" s="70">
        <v>1761.2</v>
      </c>
      <c r="F5933" s="121">
        <f t="shared" si="292"/>
        <v>2641.8</v>
      </c>
      <c r="G5933" s="105">
        <f t="shared" si="293"/>
        <v>176.12</v>
      </c>
      <c r="H5933" s="105">
        <f t="shared" si="294"/>
        <v>352.24</v>
      </c>
      <c r="I5933" s="7" t="s">
        <v>17519</v>
      </c>
      <c r="J5933" s="7" t="s">
        <v>711</v>
      </c>
    </row>
    <row r="5934" spans="1:10" customFormat="1" x14ac:dyDescent="0.3">
      <c r="A5934" s="7" t="s">
        <v>12548</v>
      </c>
      <c r="B5934" s="7" t="s">
        <v>12549</v>
      </c>
      <c r="C5934" s="33">
        <v>1487.5</v>
      </c>
      <c r="D5934" s="52">
        <v>1487.5</v>
      </c>
      <c r="E5934" s="70">
        <v>1071</v>
      </c>
      <c r="F5934" s="121">
        <f t="shared" si="292"/>
        <v>1606.5</v>
      </c>
      <c r="G5934" s="105">
        <f t="shared" si="293"/>
        <v>107.10000000000001</v>
      </c>
      <c r="H5934" s="105">
        <f t="shared" si="294"/>
        <v>214.20000000000002</v>
      </c>
      <c r="I5934" s="7" t="s">
        <v>17519</v>
      </c>
      <c r="J5934" s="7" t="s">
        <v>711</v>
      </c>
    </row>
    <row r="5935" spans="1:10" customFormat="1" x14ac:dyDescent="0.3">
      <c r="A5935" s="7" t="s">
        <v>12550</v>
      </c>
      <c r="B5935" s="7" t="s">
        <v>12551</v>
      </c>
      <c r="C5935" s="33">
        <v>1106.7</v>
      </c>
      <c r="D5935" s="52">
        <v>1416.1</v>
      </c>
      <c r="E5935" s="70">
        <v>1416.1</v>
      </c>
      <c r="F5935" s="121">
        <f t="shared" si="292"/>
        <v>2124.1499999999996</v>
      </c>
      <c r="G5935" s="105">
        <f t="shared" si="293"/>
        <v>141.60999999999999</v>
      </c>
      <c r="H5935" s="105">
        <f t="shared" si="294"/>
        <v>283.21999999999997</v>
      </c>
      <c r="I5935" s="7" t="s">
        <v>17519</v>
      </c>
      <c r="J5935" s="7" t="s">
        <v>272</v>
      </c>
    </row>
    <row r="5936" spans="1:10" customFormat="1" x14ac:dyDescent="0.3">
      <c r="A5936" s="7" t="s">
        <v>12552</v>
      </c>
      <c r="B5936" s="7" t="s">
        <v>12553</v>
      </c>
      <c r="C5936" s="33">
        <v>0</v>
      </c>
      <c r="D5936" s="52">
        <v>2744.14</v>
      </c>
      <c r="E5936" s="70">
        <v>0</v>
      </c>
      <c r="F5936" s="121">
        <f t="shared" si="292"/>
        <v>4116.21</v>
      </c>
      <c r="G5936" s="105">
        <f t="shared" si="293"/>
        <v>274.41399999999999</v>
      </c>
      <c r="H5936" s="105">
        <f t="shared" si="294"/>
        <v>548.82799999999997</v>
      </c>
      <c r="I5936" s="7" t="s">
        <v>17519</v>
      </c>
      <c r="J5936" s="7" t="s">
        <v>272</v>
      </c>
    </row>
    <row r="5937" spans="1:10" customFormat="1" x14ac:dyDescent="0.3">
      <c r="A5937" s="7" t="s">
        <v>12554</v>
      </c>
      <c r="B5937" s="7" t="s">
        <v>12555</v>
      </c>
      <c r="C5937" s="33">
        <v>15.42</v>
      </c>
      <c r="D5937" s="52">
        <v>16.18</v>
      </c>
      <c r="E5937" s="70">
        <v>15.49</v>
      </c>
      <c r="F5937" s="121">
        <f t="shared" si="292"/>
        <v>23.234999999999999</v>
      </c>
      <c r="G5937" s="105">
        <f t="shared" si="293"/>
        <v>1.5490000000000002</v>
      </c>
      <c r="H5937" s="105">
        <f t="shared" si="294"/>
        <v>3.0980000000000003</v>
      </c>
      <c r="I5937" s="7" t="s">
        <v>17519</v>
      </c>
      <c r="J5937" s="7" t="s">
        <v>2</v>
      </c>
    </row>
    <row r="5938" spans="1:10" customFormat="1" x14ac:dyDescent="0.3">
      <c r="A5938" s="7" t="s">
        <v>12556</v>
      </c>
      <c r="B5938" s="7" t="s">
        <v>12557</v>
      </c>
      <c r="C5938" s="33">
        <v>1570.8</v>
      </c>
      <c r="D5938" s="52">
        <v>1519.75</v>
      </c>
      <c r="E5938" s="70">
        <v>1606.5</v>
      </c>
      <c r="F5938" s="121">
        <f t="shared" si="292"/>
        <v>2409.75</v>
      </c>
      <c r="G5938" s="105">
        <f t="shared" si="293"/>
        <v>160.65</v>
      </c>
      <c r="H5938" s="105">
        <f t="shared" si="294"/>
        <v>321.3</v>
      </c>
      <c r="I5938" s="7" t="s">
        <v>17519</v>
      </c>
      <c r="J5938" s="7" t="s">
        <v>711</v>
      </c>
    </row>
    <row r="5939" spans="1:10" customFormat="1" x14ac:dyDescent="0.3">
      <c r="A5939" s="7" t="s">
        <v>12558</v>
      </c>
      <c r="B5939" s="7" t="s">
        <v>12559</v>
      </c>
      <c r="C5939" s="33">
        <v>1570.8</v>
      </c>
      <c r="D5939" s="52">
        <v>1666</v>
      </c>
      <c r="E5939" s="70">
        <v>1666</v>
      </c>
      <c r="F5939" s="121">
        <f t="shared" si="292"/>
        <v>2499</v>
      </c>
      <c r="G5939" s="105">
        <f t="shared" si="293"/>
        <v>166.60000000000002</v>
      </c>
      <c r="H5939" s="105">
        <f t="shared" si="294"/>
        <v>333.20000000000005</v>
      </c>
      <c r="I5939" s="7" t="s">
        <v>17519</v>
      </c>
      <c r="J5939" s="7" t="s">
        <v>272</v>
      </c>
    </row>
    <row r="5940" spans="1:10" customFormat="1" x14ac:dyDescent="0.3">
      <c r="A5940" s="7" t="s">
        <v>12560</v>
      </c>
      <c r="B5940" s="7" t="s">
        <v>12561</v>
      </c>
      <c r="C5940" s="33">
        <v>0</v>
      </c>
      <c r="D5940" s="52">
        <v>790</v>
      </c>
      <c r="E5940" s="70">
        <v>0</v>
      </c>
      <c r="F5940" s="121">
        <f t="shared" si="292"/>
        <v>1185</v>
      </c>
      <c r="G5940" s="105">
        <f t="shared" si="293"/>
        <v>79</v>
      </c>
      <c r="H5940" s="105">
        <f t="shared" si="294"/>
        <v>158</v>
      </c>
      <c r="I5940" s="7" t="s">
        <v>17519</v>
      </c>
      <c r="J5940" s="7" t="s">
        <v>272</v>
      </c>
    </row>
    <row r="5941" spans="1:10" customFormat="1" x14ac:dyDescent="0.3">
      <c r="A5941" s="7" t="s">
        <v>12562</v>
      </c>
      <c r="B5941" s="7" t="s">
        <v>12563</v>
      </c>
      <c r="C5941" s="33">
        <v>0</v>
      </c>
      <c r="D5941" s="52">
        <v>1100</v>
      </c>
      <c r="E5941" s="70">
        <v>0</v>
      </c>
      <c r="F5941" s="121">
        <f t="shared" si="292"/>
        <v>1650</v>
      </c>
      <c r="G5941" s="105">
        <f t="shared" si="293"/>
        <v>110</v>
      </c>
      <c r="H5941" s="105">
        <f t="shared" si="294"/>
        <v>220</v>
      </c>
      <c r="I5941" s="7" t="s">
        <v>17519</v>
      </c>
      <c r="J5941" s="7" t="s">
        <v>272</v>
      </c>
    </row>
    <row r="5942" spans="1:10" customFormat="1" x14ac:dyDescent="0.3">
      <c r="A5942" s="7" t="s">
        <v>12564</v>
      </c>
      <c r="B5942" s="7" t="s">
        <v>12565</v>
      </c>
      <c r="C5942" s="33">
        <v>0</v>
      </c>
      <c r="D5942" s="52">
        <v>1100</v>
      </c>
      <c r="E5942" s="70">
        <v>0</v>
      </c>
      <c r="F5942" s="121">
        <f t="shared" si="292"/>
        <v>1650</v>
      </c>
      <c r="G5942" s="105">
        <f t="shared" si="293"/>
        <v>110</v>
      </c>
      <c r="H5942" s="105">
        <f t="shared" si="294"/>
        <v>220</v>
      </c>
      <c r="I5942" s="7" t="s">
        <v>17519</v>
      </c>
      <c r="J5942" s="7" t="s">
        <v>272</v>
      </c>
    </row>
    <row r="5943" spans="1:10" customFormat="1" x14ac:dyDescent="0.3">
      <c r="A5943" s="7" t="s">
        <v>12566</v>
      </c>
      <c r="B5943" s="7" t="s">
        <v>12567</v>
      </c>
      <c r="C5943" s="33">
        <v>7735</v>
      </c>
      <c r="D5943" s="52">
        <v>14294.28</v>
      </c>
      <c r="E5943" s="70">
        <v>8851.2199999999993</v>
      </c>
      <c r="F5943" s="121">
        <f t="shared" si="292"/>
        <v>13276.829999999998</v>
      </c>
      <c r="G5943" s="105">
        <f t="shared" si="293"/>
        <v>885.12199999999996</v>
      </c>
      <c r="H5943" s="105">
        <f t="shared" si="294"/>
        <v>1770.2439999999999</v>
      </c>
      <c r="I5943" s="7" t="s">
        <v>17519</v>
      </c>
      <c r="J5943" s="7" t="s">
        <v>272</v>
      </c>
    </row>
    <row r="5944" spans="1:10" customFormat="1" x14ac:dyDescent="0.3">
      <c r="A5944" s="7" t="s">
        <v>12568</v>
      </c>
      <c r="B5944" s="7" t="s">
        <v>12569</v>
      </c>
      <c r="C5944" s="33">
        <v>6830.6</v>
      </c>
      <c r="D5944" s="52">
        <v>20866.650000000001</v>
      </c>
      <c r="E5944" s="70">
        <v>5500.18</v>
      </c>
      <c r="F5944" s="121">
        <f t="shared" si="292"/>
        <v>8250.27</v>
      </c>
      <c r="G5944" s="105">
        <f t="shared" si="293"/>
        <v>550.01800000000003</v>
      </c>
      <c r="H5944" s="105">
        <f t="shared" si="294"/>
        <v>1100.0360000000001</v>
      </c>
      <c r="I5944" s="7" t="s">
        <v>17519</v>
      </c>
      <c r="J5944" s="7" t="s">
        <v>272</v>
      </c>
    </row>
    <row r="5945" spans="1:10" customFormat="1" x14ac:dyDescent="0.3">
      <c r="A5945" s="7" t="s">
        <v>12570</v>
      </c>
      <c r="B5945" s="7" t="s">
        <v>12571</v>
      </c>
      <c r="C5945" s="33">
        <v>3570</v>
      </c>
      <c r="D5945" s="52">
        <v>3570</v>
      </c>
      <c r="E5945" s="70">
        <v>3570</v>
      </c>
      <c r="F5945" s="121">
        <f t="shared" si="292"/>
        <v>5355</v>
      </c>
      <c r="G5945" s="105">
        <f t="shared" si="293"/>
        <v>357</v>
      </c>
      <c r="H5945" s="105">
        <f t="shared" si="294"/>
        <v>714</v>
      </c>
      <c r="I5945" s="7" t="s">
        <v>17519</v>
      </c>
      <c r="J5945" s="7" t="s">
        <v>711</v>
      </c>
    </row>
    <row r="5946" spans="1:10" customFormat="1" x14ac:dyDescent="0.3">
      <c r="A5946" s="7" t="s">
        <v>12572</v>
      </c>
      <c r="B5946" s="7" t="s">
        <v>12573</v>
      </c>
      <c r="C5946" s="33">
        <v>3570</v>
      </c>
      <c r="D5946" s="52">
        <v>3570</v>
      </c>
      <c r="E5946" s="70">
        <v>3570</v>
      </c>
      <c r="F5946" s="121">
        <f t="shared" si="292"/>
        <v>5355</v>
      </c>
      <c r="G5946" s="105">
        <f t="shared" si="293"/>
        <v>357</v>
      </c>
      <c r="H5946" s="105">
        <f t="shared" si="294"/>
        <v>714</v>
      </c>
      <c r="I5946" s="7" t="s">
        <v>17519</v>
      </c>
      <c r="J5946" s="7" t="s">
        <v>272</v>
      </c>
    </row>
    <row r="5947" spans="1:10" customFormat="1" x14ac:dyDescent="0.3">
      <c r="A5947" s="7" t="s">
        <v>12574</v>
      </c>
      <c r="B5947" s="7" t="s">
        <v>12575</v>
      </c>
      <c r="C5947" s="33">
        <v>3570</v>
      </c>
      <c r="D5947" s="52">
        <v>9888.9</v>
      </c>
      <c r="E5947" s="70">
        <v>9888.9</v>
      </c>
      <c r="F5947" s="121">
        <f t="shared" si="292"/>
        <v>14833.349999999999</v>
      </c>
      <c r="G5947" s="105">
        <f t="shared" si="293"/>
        <v>988.89</v>
      </c>
      <c r="H5947" s="105">
        <f t="shared" si="294"/>
        <v>1977.78</v>
      </c>
      <c r="I5947" s="7" t="s">
        <v>17519</v>
      </c>
      <c r="J5947" s="7" t="s">
        <v>711</v>
      </c>
    </row>
    <row r="5948" spans="1:10" customFormat="1" x14ac:dyDescent="0.3">
      <c r="A5948" s="7" t="s">
        <v>12576</v>
      </c>
      <c r="B5948" s="7" t="s">
        <v>12577</v>
      </c>
      <c r="C5948" s="33">
        <v>3570</v>
      </c>
      <c r="D5948" s="52">
        <v>9888.9</v>
      </c>
      <c r="E5948" s="70">
        <v>9888.9</v>
      </c>
      <c r="F5948" s="121">
        <f t="shared" si="292"/>
        <v>14833.349999999999</v>
      </c>
      <c r="G5948" s="105">
        <f t="shared" si="293"/>
        <v>988.89</v>
      </c>
      <c r="H5948" s="105">
        <f t="shared" si="294"/>
        <v>1977.78</v>
      </c>
      <c r="I5948" s="7" t="s">
        <v>17519</v>
      </c>
      <c r="J5948" s="7" t="s">
        <v>711</v>
      </c>
    </row>
    <row r="5949" spans="1:10" customFormat="1" x14ac:dyDescent="0.3">
      <c r="A5949" s="7" t="s">
        <v>12578</v>
      </c>
      <c r="B5949" s="7" t="s">
        <v>12579</v>
      </c>
      <c r="C5949" s="33">
        <v>3570</v>
      </c>
      <c r="D5949" s="52">
        <v>3570</v>
      </c>
      <c r="E5949" s="70">
        <v>3570</v>
      </c>
      <c r="F5949" s="121">
        <f t="shared" si="292"/>
        <v>5355</v>
      </c>
      <c r="G5949" s="105">
        <f t="shared" si="293"/>
        <v>357</v>
      </c>
      <c r="H5949" s="105">
        <f t="shared" si="294"/>
        <v>714</v>
      </c>
      <c r="I5949" s="7" t="s">
        <v>17519</v>
      </c>
      <c r="J5949" s="7" t="s">
        <v>711</v>
      </c>
    </row>
    <row r="5950" spans="1:10" customFormat="1" x14ac:dyDescent="0.3">
      <c r="A5950" s="7" t="s">
        <v>12580</v>
      </c>
      <c r="B5950" s="7" t="s">
        <v>12581</v>
      </c>
      <c r="C5950" s="33">
        <v>3570</v>
      </c>
      <c r="D5950" s="52">
        <v>3570</v>
      </c>
      <c r="E5950" s="70">
        <v>3570</v>
      </c>
      <c r="F5950" s="121">
        <f t="shared" si="292"/>
        <v>5355</v>
      </c>
      <c r="G5950" s="105">
        <f t="shared" si="293"/>
        <v>357</v>
      </c>
      <c r="H5950" s="105">
        <f t="shared" si="294"/>
        <v>714</v>
      </c>
      <c r="I5950" s="7" t="s">
        <v>17519</v>
      </c>
      <c r="J5950" s="7" t="s">
        <v>711</v>
      </c>
    </row>
    <row r="5951" spans="1:10" customFormat="1" x14ac:dyDescent="0.3">
      <c r="A5951" s="7" t="s">
        <v>12582</v>
      </c>
      <c r="B5951" s="7" t="s">
        <v>12583</v>
      </c>
      <c r="C5951" s="33">
        <v>3570</v>
      </c>
      <c r="D5951" s="52">
        <v>3570</v>
      </c>
      <c r="E5951" s="70">
        <v>3570</v>
      </c>
      <c r="F5951" s="121">
        <f t="shared" si="292"/>
        <v>5355</v>
      </c>
      <c r="G5951" s="105">
        <f t="shared" si="293"/>
        <v>357</v>
      </c>
      <c r="H5951" s="105">
        <f t="shared" si="294"/>
        <v>714</v>
      </c>
      <c r="I5951" s="7" t="s">
        <v>17519</v>
      </c>
      <c r="J5951" s="7" t="s">
        <v>711</v>
      </c>
    </row>
    <row r="5952" spans="1:10" customFormat="1" x14ac:dyDescent="0.3">
      <c r="A5952" s="7" t="s">
        <v>12584</v>
      </c>
      <c r="B5952" s="7" t="s">
        <v>12585</v>
      </c>
      <c r="C5952" s="33">
        <v>3570</v>
      </c>
      <c r="D5952" s="52">
        <v>3570</v>
      </c>
      <c r="E5952" s="70">
        <v>3570</v>
      </c>
      <c r="F5952" s="121">
        <f t="shared" si="292"/>
        <v>5355</v>
      </c>
      <c r="G5952" s="105">
        <f t="shared" si="293"/>
        <v>357</v>
      </c>
      <c r="H5952" s="105">
        <f t="shared" si="294"/>
        <v>714</v>
      </c>
      <c r="I5952" s="7" t="s">
        <v>17519</v>
      </c>
      <c r="J5952" s="7" t="s">
        <v>711</v>
      </c>
    </row>
    <row r="5953" spans="1:10" customFormat="1" x14ac:dyDescent="0.3">
      <c r="A5953" s="7" t="s">
        <v>12586</v>
      </c>
      <c r="B5953" s="7" t="s">
        <v>12587</v>
      </c>
      <c r="C5953" s="33">
        <v>3570</v>
      </c>
      <c r="D5953" s="52">
        <v>12483.1</v>
      </c>
      <c r="E5953" s="70">
        <v>12483.1</v>
      </c>
      <c r="F5953" s="121">
        <f t="shared" si="292"/>
        <v>18724.650000000001</v>
      </c>
      <c r="G5953" s="105">
        <f t="shared" si="293"/>
        <v>1248.3100000000002</v>
      </c>
      <c r="H5953" s="105">
        <f t="shared" si="294"/>
        <v>2496.6200000000003</v>
      </c>
      <c r="I5953" s="7" t="s">
        <v>17519</v>
      </c>
      <c r="J5953" s="7" t="s">
        <v>711</v>
      </c>
    </row>
    <row r="5954" spans="1:10" customFormat="1" x14ac:dyDescent="0.3">
      <c r="A5954" s="7" t="s">
        <v>12588</v>
      </c>
      <c r="B5954" s="7" t="s">
        <v>12589</v>
      </c>
      <c r="C5954" s="33">
        <v>3570</v>
      </c>
      <c r="D5954" s="52">
        <v>3570</v>
      </c>
      <c r="E5954" s="70">
        <v>3570</v>
      </c>
      <c r="F5954" s="121">
        <f t="shared" si="292"/>
        <v>5355</v>
      </c>
      <c r="G5954" s="105">
        <f t="shared" si="293"/>
        <v>357</v>
      </c>
      <c r="H5954" s="105">
        <f t="shared" si="294"/>
        <v>714</v>
      </c>
      <c r="I5954" s="7" t="s">
        <v>17519</v>
      </c>
      <c r="J5954" s="7" t="s">
        <v>711</v>
      </c>
    </row>
    <row r="5955" spans="1:10" customFormat="1" x14ac:dyDescent="0.3">
      <c r="A5955" s="7" t="s">
        <v>12590</v>
      </c>
      <c r="B5955" s="7" t="s">
        <v>12591</v>
      </c>
      <c r="C5955" s="33">
        <v>3570</v>
      </c>
      <c r="D5955" s="52">
        <v>3570</v>
      </c>
      <c r="E5955" s="70">
        <v>3570</v>
      </c>
      <c r="F5955" s="121">
        <f t="shared" si="292"/>
        <v>5355</v>
      </c>
      <c r="G5955" s="105">
        <f t="shared" si="293"/>
        <v>357</v>
      </c>
      <c r="H5955" s="105">
        <f t="shared" si="294"/>
        <v>714</v>
      </c>
      <c r="I5955" s="7" t="s">
        <v>17519</v>
      </c>
      <c r="J5955" s="7" t="s">
        <v>711</v>
      </c>
    </row>
    <row r="5956" spans="1:10" customFormat="1" x14ac:dyDescent="0.3">
      <c r="A5956" s="7" t="s">
        <v>12592</v>
      </c>
      <c r="B5956" s="7" t="s">
        <v>12593</v>
      </c>
      <c r="C5956" s="33">
        <v>3570</v>
      </c>
      <c r="D5956" s="52">
        <v>3570</v>
      </c>
      <c r="E5956" s="70">
        <v>3570</v>
      </c>
      <c r="F5956" s="121">
        <f t="shared" si="292"/>
        <v>5355</v>
      </c>
      <c r="G5956" s="105">
        <f t="shared" si="293"/>
        <v>357</v>
      </c>
      <c r="H5956" s="105">
        <f t="shared" si="294"/>
        <v>714</v>
      </c>
      <c r="I5956" s="7" t="s">
        <v>17519</v>
      </c>
      <c r="J5956" s="7" t="s">
        <v>711</v>
      </c>
    </row>
    <row r="5957" spans="1:10" customFormat="1" x14ac:dyDescent="0.3">
      <c r="A5957" s="7" t="s">
        <v>12594</v>
      </c>
      <c r="B5957" s="7" t="s">
        <v>12595</v>
      </c>
      <c r="C5957" s="33">
        <v>7420.84</v>
      </c>
      <c r="D5957" s="52">
        <v>8627.5</v>
      </c>
      <c r="E5957" s="70">
        <v>8627.5</v>
      </c>
      <c r="F5957" s="121">
        <f t="shared" si="292"/>
        <v>12941.25</v>
      </c>
      <c r="G5957" s="105">
        <f t="shared" si="293"/>
        <v>862.75</v>
      </c>
      <c r="H5957" s="105">
        <f t="shared" si="294"/>
        <v>1725.5</v>
      </c>
      <c r="I5957" s="7" t="s">
        <v>17519</v>
      </c>
      <c r="J5957" s="7" t="s">
        <v>711</v>
      </c>
    </row>
    <row r="5958" spans="1:10" customFormat="1" x14ac:dyDescent="0.3">
      <c r="A5958" s="7" t="s">
        <v>12596</v>
      </c>
      <c r="B5958" s="7" t="s">
        <v>12597</v>
      </c>
      <c r="C5958" s="33">
        <v>7420.84</v>
      </c>
      <c r="D5958" s="52">
        <v>8627.5</v>
      </c>
      <c r="E5958" s="70">
        <v>5096.59</v>
      </c>
      <c r="F5958" s="121">
        <f t="shared" si="292"/>
        <v>7644.8850000000002</v>
      </c>
      <c r="G5958" s="105">
        <f t="shared" si="293"/>
        <v>509.65900000000005</v>
      </c>
      <c r="H5958" s="105">
        <f t="shared" si="294"/>
        <v>1019.3180000000001</v>
      </c>
      <c r="I5958" s="7" t="s">
        <v>17519</v>
      </c>
      <c r="J5958" s="7" t="s">
        <v>711</v>
      </c>
    </row>
    <row r="5959" spans="1:10" customFormat="1" x14ac:dyDescent="0.3">
      <c r="A5959" s="7" t="s">
        <v>12598</v>
      </c>
      <c r="B5959" s="7" t="s">
        <v>12599</v>
      </c>
      <c r="C5959" s="33">
        <v>7420.84</v>
      </c>
      <c r="D5959" s="52">
        <v>8627.5</v>
      </c>
      <c r="E5959" s="70">
        <v>5096.59</v>
      </c>
      <c r="F5959" s="121">
        <f t="shared" si="292"/>
        <v>7644.8850000000002</v>
      </c>
      <c r="G5959" s="105">
        <f t="shared" si="293"/>
        <v>509.65900000000005</v>
      </c>
      <c r="H5959" s="105">
        <f t="shared" si="294"/>
        <v>1019.3180000000001</v>
      </c>
      <c r="I5959" s="7" t="s">
        <v>17519</v>
      </c>
      <c r="J5959" s="7" t="s">
        <v>711</v>
      </c>
    </row>
    <row r="5960" spans="1:10" customFormat="1" x14ac:dyDescent="0.3">
      <c r="A5960" s="7" t="s">
        <v>12600</v>
      </c>
      <c r="B5960" s="7" t="s">
        <v>12601</v>
      </c>
      <c r="C5960" s="33">
        <v>7420.84</v>
      </c>
      <c r="D5960" s="52">
        <v>8627.5</v>
      </c>
      <c r="E5960" s="70">
        <v>8627.5</v>
      </c>
      <c r="F5960" s="121">
        <f t="shared" si="292"/>
        <v>12941.25</v>
      </c>
      <c r="G5960" s="105">
        <f t="shared" si="293"/>
        <v>862.75</v>
      </c>
      <c r="H5960" s="105">
        <f t="shared" si="294"/>
        <v>1725.5</v>
      </c>
      <c r="I5960" s="7" t="s">
        <v>17519</v>
      </c>
      <c r="J5960" s="7" t="s">
        <v>711</v>
      </c>
    </row>
    <row r="5961" spans="1:10" customFormat="1" x14ac:dyDescent="0.3">
      <c r="A5961" s="7" t="s">
        <v>12602</v>
      </c>
      <c r="B5961" s="7" t="s">
        <v>12603</v>
      </c>
      <c r="C5961" s="33">
        <v>4748.1000000000004</v>
      </c>
      <c r="D5961" s="52">
        <v>8627.5</v>
      </c>
      <c r="E5961" s="70">
        <v>8627.5</v>
      </c>
      <c r="F5961" s="121">
        <f t="shared" si="292"/>
        <v>12941.25</v>
      </c>
      <c r="G5961" s="105">
        <f t="shared" si="293"/>
        <v>862.75</v>
      </c>
      <c r="H5961" s="105">
        <f t="shared" si="294"/>
        <v>1725.5</v>
      </c>
      <c r="I5961" s="7" t="s">
        <v>17519</v>
      </c>
      <c r="J5961" s="7" t="s">
        <v>711</v>
      </c>
    </row>
    <row r="5962" spans="1:10" customFormat="1" x14ac:dyDescent="0.3">
      <c r="A5962" s="7" t="s">
        <v>12604</v>
      </c>
      <c r="B5962" s="7" t="s">
        <v>12605</v>
      </c>
      <c r="C5962" s="33">
        <v>7420.84</v>
      </c>
      <c r="D5962" s="52">
        <v>7420.84</v>
      </c>
      <c r="E5962" s="70">
        <v>8627.5</v>
      </c>
      <c r="F5962" s="121">
        <f t="shared" si="292"/>
        <v>12941.25</v>
      </c>
      <c r="G5962" s="105">
        <f t="shared" si="293"/>
        <v>862.75</v>
      </c>
      <c r="H5962" s="105">
        <f t="shared" si="294"/>
        <v>1725.5</v>
      </c>
      <c r="I5962" s="7" t="s">
        <v>17519</v>
      </c>
      <c r="J5962" s="7" t="s">
        <v>711</v>
      </c>
    </row>
    <row r="5963" spans="1:10" customFormat="1" x14ac:dyDescent="0.3">
      <c r="A5963" s="7" t="s">
        <v>12606</v>
      </c>
      <c r="B5963" s="7" t="s">
        <v>12607</v>
      </c>
      <c r="C5963" s="33">
        <v>4046</v>
      </c>
      <c r="D5963" s="52">
        <v>4046</v>
      </c>
      <c r="E5963" s="70">
        <v>12483.1</v>
      </c>
      <c r="F5963" s="121">
        <f t="shared" si="292"/>
        <v>18724.650000000001</v>
      </c>
      <c r="G5963" s="105">
        <f t="shared" si="293"/>
        <v>1248.3100000000002</v>
      </c>
      <c r="H5963" s="105">
        <f t="shared" si="294"/>
        <v>2496.6200000000003</v>
      </c>
      <c r="I5963" s="7" t="s">
        <v>17519</v>
      </c>
      <c r="J5963" s="7" t="s">
        <v>711</v>
      </c>
    </row>
    <row r="5964" spans="1:10" customFormat="1" x14ac:dyDescent="0.3">
      <c r="A5964" s="7" t="s">
        <v>12608</v>
      </c>
      <c r="B5964" s="7" t="s">
        <v>12609</v>
      </c>
      <c r="C5964" s="33">
        <v>4046</v>
      </c>
      <c r="D5964" s="52">
        <v>4046</v>
      </c>
      <c r="E5964" s="70">
        <v>12483.1</v>
      </c>
      <c r="F5964" s="121">
        <f t="shared" si="292"/>
        <v>18724.650000000001</v>
      </c>
      <c r="G5964" s="105">
        <f t="shared" si="293"/>
        <v>1248.3100000000002</v>
      </c>
      <c r="H5964" s="105">
        <f t="shared" si="294"/>
        <v>2496.6200000000003</v>
      </c>
      <c r="I5964" s="7" t="s">
        <v>17519</v>
      </c>
      <c r="J5964" s="7" t="s">
        <v>711</v>
      </c>
    </row>
    <row r="5965" spans="1:10" customFormat="1" x14ac:dyDescent="0.3">
      <c r="A5965" s="7" t="s">
        <v>12610</v>
      </c>
      <c r="B5965" s="7" t="s">
        <v>12611</v>
      </c>
      <c r="C5965" s="33">
        <v>4046</v>
      </c>
      <c r="D5965" s="52">
        <v>4046</v>
      </c>
      <c r="E5965" s="70">
        <v>12483.1</v>
      </c>
      <c r="F5965" s="121">
        <f t="shared" si="292"/>
        <v>18724.650000000001</v>
      </c>
      <c r="G5965" s="105">
        <f t="shared" si="293"/>
        <v>1248.3100000000002</v>
      </c>
      <c r="H5965" s="105">
        <f t="shared" si="294"/>
        <v>2496.6200000000003</v>
      </c>
      <c r="I5965" s="7" t="s">
        <v>17519</v>
      </c>
      <c r="J5965" s="7" t="s">
        <v>711</v>
      </c>
    </row>
    <row r="5966" spans="1:10" customFormat="1" x14ac:dyDescent="0.3">
      <c r="A5966" s="7" t="s">
        <v>12612</v>
      </c>
      <c r="B5966" s="7" t="s">
        <v>12613</v>
      </c>
      <c r="C5966" s="33">
        <v>4046</v>
      </c>
      <c r="D5966" s="52">
        <v>4046</v>
      </c>
      <c r="E5966" s="70">
        <v>12483.1</v>
      </c>
      <c r="F5966" s="121">
        <f t="shared" si="292"/>
        <v>18724.650000000001</v>
      </c>
      <c r="G5966" s="105">
        <f t="shared" si="293"/>
        <v>1248.3100000000002</v>
      </c>
      <c r="H5966" s="105">
        <f t="shared" si="294"/>
        <v>2496.6200000000003</v>
      </c>
      <c r="I5966" s="7" t="s">
        <v>17519</v>
      </c>
      <c r="J5966" s="7" t="s">
        <v>711</v>
      </c>
    </row>
    <row r="5967" spans="1:10" customFormat="1" x14ac:dyDescent="0.3">
      <c r="A5967" s="7" t="s">
        <v>12614</v>
      </c>
      <c r="B5967" s="7" t="s">
        <v>12615</v>
      </c>
      <c r="C5967" s="33">
        <v>4046</v>
      </c>
      <c r="D5967" s="52">
        <v>4046</v>
      </c>
      <c r="E5967" s="70">
        <v>4046</v>
      </c>
      <c r="F5967" s="121">
        <f t="shared" si="292"/>
        <v>6069</v>
      </c>
      <c r="G5967" s="105">
        <f t="shared" si="293"/>
        <v>404.6</v>
      </c>
      <c r="H5967" s="105">
        <f t="shared" si="294"/>
        <v>809.2</v>
      </c>
      <c r="I5967" s="7" t="s">
        <v>17519</v>
      </c>
      <c r="J5967" s="7" t="s">
        <v>711</v>
      </c>
    </row>
    <row r="5968" spans="1:10" customFormat="1" x14ac:dyDescent="0.3">
      <c r="A5968" s="7" t="s">
        <v>12616</v>
      </c>
      <c r="B5968" s="7" t="s">
        <v>12617</v>
      </c>
      <c r="C5968" s="33">
        <v>4046</v>
      </c>
      <c r="D5968" s="52">
        <v>4046</v>
      </c>
      <c r="E5968" s="70">
        <v>4046</v>
      </c>
      <c r="F5968" s="121">
        <f t="shared" si="292"/>
        <v>6069</v>
      </c>
      <c r="G5968" s="105">
        <f t="shared" si="293"/>
        <v>404.6</v>
      </c>
      <c r="H5968" s="105">
        <f t="shared" si="294"/>
        <v>809.2</v>
      </c>
      <c r="I5968" s="7" t="s">
        <v>17519</v>
      </c>
      <c r="J5968" s="7" t="s">
        <v>711</v>
      </c>
    </row>
    <row r="5969" spans="1:10" customFormat="1" x14ac:dyDescent="0.3">
      <c r="A5969" s="7" t="s">
        <v>12618</v>
      </c>
      <c r="B5969" s="7" t="s">
        <v>12619</v>
      </c>
      <c r="C5969" s="33">
        <v>1549.38</v>
      </c>
      <c r="D5969" s="52">
        <v>1539.86</v>
      </c>
      <c r="E5969" s="70">
        <v>1539.86</v>
      </c>
      <c r="F5969" s="121">
        <f t="shared" si="292"/>
        <v>2309.79</v>
      </c>
      <c r="G5969" s="105">
        <f t="shared" si="293"/>
        <v>153.98599999999999</v>
      </c>
      <c r="H5969" s="105">
        <f t="shared" si="294"/>
        <v>307.97199999999998</v>
      </c>
      <c r="I5969" s="7" t="s">
        <v>17519</v>
      </c>
      <c r="J5969" s="7" t="s">
        <v>711</v>
      </c>
    </row>
    <row r="5970" spans="1:10" customFormat="1" x14ac:dyDescent="0.3">
      <c r="A5970" s="7" t="s">
        <v>12620</v>
      </c>
      <c r="B5970" s="7" t="s">
        <v>12621</v>
      </c>
      <c r="C5970" s="33">
        <v>0</v>
      </c>
      <c r="D5970" s="52">
        <v>737.8</v>
      </c>
      <c r="E5970" s="70">
        <v>0</v>
      </c>
      <c r="F5970" s="121">
        <f t="shared" si="292"/>
        <v>1106.6999999999998</v>
      </c>
      <c r="G5970" s="105">
        <f t="shared" si="293"/>
        <v>73.779999999999987</v>
      </c>
      <c r="H5970" s="105">
        <f t="shared" si="294"/>
        <v>147.55999999999997</v>
      </c>
      <c r="I5970" s="7" t="s">
        <v>17519</v>
      </c>
      <c r="J5970" s="7" t="s">
        <v>711</v>
      </c>
    </row>
    <row r="5971" spans="1:10" customFormat="1" x14ac:dyDescent="0.3">
      <c r="A5971" s="7" t="s">
        <v>12622</v>
      </c>
      <c r="B5971" s="7" t="s">
        <v>12623</v>
      </c>
      <c r="C5971" s="66">
        <v>1449.42</v>
      </c>
      <c r="D5971" s="68">
        <v>1449.42</v>
      </c>
      <c r="E5971" s="70">
        <v>1449.42</v>
      </c>
      <c r="F5971" s="121">
        <f t="shared" si="292"/>
        <v>2174.13</v>
      </c>
      <c r="G5971" s="105">
        <f t="shared" si="293"/>
        <v>144.94200000000001</v>
      </c>
      <c r="H5971" s="105">
        <f t="shared" si="294"/>
        <v>289.88400000000001</v>
      </c>
      <c r="I5971" s="7" t="s">
        <v>17519</v>
      </c>
      <c r="J5971" s="7" t="s">
        <v>272</v>
      </c>
    </row>
    <row r="5972" spans="1:10" customFormat="1" x14ac:dyDescent="0.3">
      <c r="A5972" s="7" t="s">
        <v>12624</v>
      </c>
      <c r="B5972" s="7" t="s">
        <v>12625</v>
      </c>
      <c r="C5972" s="33">
        <v>15418.83</v>
      </c>
      <c r="D5972" s="52">
        <v>15418.83</v>
      </c>
      <c r="E5972" s="70">
        <v>13799.24</v>
      </c>
      <c r="F5972" s="121">
        <f t="shared" si="292"/>
        <v>20698.86</v>
      </c>
      <c r="G5972" s="105">
        <f t="shared" si="293"/>
        <v>1379.924</v>
      </c>
      <c r="H5972" s="105">
        <f t="shared" si="294"/>
        <v>2759.848</v>
      </c>
      <c r="I5972" s="7" t="s">
        <v>17519</v>
      </c>
      <c r="J5972" s="7" t="s">
        <v>272</v>
      </c>
    </row>
    <row r="5973" spans="1:10" customFormat="1" x14ac:dyDescent="0.3">
      <c r="A5973" s="7" t="s">
        <v>12626</v>
      </c>
      <c r="B5973" s="7" t="s">
        <v>12627</v>
      </c>
      <c r="C5973" s="33">
        <v>0</v>
      </c>
      <c r="D5973" s="52">
        <v>440.14</v>
      </c>
      <c r="E5973" s="70">
        <v>0</v>
      </c>
      <c r="F5973" s="121">
        <f t="shared" si="292"/>
        <v>660.21</v>
      </c>
      <c r="G5973" s="105">
        <f t="shared" si="293"/>
        <v>44.01400000000001</v>
      </c>
      <c r="H5973" s="105">
        <f t="shared" si="294"/>
        <v>88.02800000000002</v>
      </c>
      <c r="I5973" s="7" t="s">
        <v>17519</v>
      </c>
      <c r="J5973" s="7" t="s">
        <v>2</v>
      </c>
    </row>
    <row r="5974" spans="1:10" customFormat="1" x14ac:dyDescent="0.3">
      <c r="A5974" s="7" t="s">
        <v>12628</v>
      </c>
      <c r="B5974" s="7" t="s">
        <v>12629</v>
      </c>
      <c r="C5974" s="33">
        <v>940.1</v>
      </c>
      <c r="D5974" s="52">
        <v>3849.65</v>
      </c>
      <c r="E5974" s="70">
        <v>1178.0999999999999</v>
      </c>
      <c r="F5974" s="121">
        <f t="shared" si="292"/>
        <v>1767.1499999999999</v>
      </c>
      <c r="G5974" s="105">
        <f t="shared" si="293"/>
        <v>117.81</v>
      </c>
      <c r="H5974" s="105">
        <f t="shared" si="294"/>
        <v>235.62</v>
      </c>
      <c r="I5974" s="7" t="s">
        <v>17519</v>
      </c>
      <c r="J5974" s="7" t="s">
        <v>711</v>
      </c>
    </row>
    <row r="5975" spans="1:10" customFormat="1" x14ac:dyDescent="0.3">
      <c r="A5975" s="7" t="s">
        <v>12630</v>
      </c>
      <c r="B5975" s="7" t="s">
        <v>12631</v>
      </c>
      <c r="C5975" s="33">
        <v>2848.86</v>
      </c>
      <c r="D5975" s="52">
        <v>2848.86</v>
      </c>
      <c r="E5975" s="70">
        <v>5355</v>
      </c>
      <c r="F5975" s="121">
        <f t="shared" si="292"/>
        <v>8032.5</v>
      </c>
      <c r="G5975" s="105">
        <f t="shared" si="293"/>
        <v>535.5</v>
      </c>
      <c r="H5975" s="105">
        <f t="shared" si="294"/>
        <v>1071</v>
      </c>
      <c r="I5975" s="7" t="s">
        <v>17519</v>
      </c>
      <c r="J5975" s="7" t="s">
        <v>272</v>
      </c>
    </row>
    <row r="5976" spans="1:10" customFormat="1" x14ac:dyDescent="0.3">
      <c r="A5976" s="7" t="s">
        <v>12632</v>
      </c>
      <c r="B5976" s="7" t="s">
        <v>12633</v>
      </c>
      <c r="C5976" s="33">
        <v>0</v>
      </c>
      <c r="D5976" s="52">
        <v>479.57</v>
      </c>
      <c r="E5976" s="70">
        <v>0</v>
      </c>
      <c r="F5976" s="121">
        <f t="shared" si="292"/>
        <v>719.35500000000002</v>
      </c>
      <c r="G5976" s="105">
        <f t="shared" si="293"/>
        <v>47.957000000000001</v>
      </c>
      <c r="H5976" s="105">
        <f t="shared" si="294"/>
        <v>95.914000000000001</v>
      </c>
      <c r="I5976" s="7" t="s">
        <v>17519</v>
      </c>
      <c r="J5976" s="7" t="s">
        <v>17522</v>
      </c>
    </row>
    <row r="5977" spans="1:10" customFormat="1" x14ac:dyDescent="0.3">
      <c r="A5977" s="7" t="s">
        <v>12634</v>
      </c>
      <c r="B5977" s="7" t="s">
        <v>12635</v>
      </c>
      <c r="C5977" s="33">
        <v>476</v>
      </c>
      <c r="D5977" s="52">
        <v>654.5</v>
      </c>
      <c r="E5977" s="70">
        <v>535.5</v>
      </c>
      <c r="F5977" s="121">
        <f t="shared" si="292"/>
        <v>803.25</v>
      </c>
      <c r="G5977" s="105">
        <f t="shared" si="293"/>
        <v>53.550000000000004</v>
      </c>
      <c r="H5977" s="105">
        <f t="shared" si="294"/>
        <v>107.10000000000001</v>
      </c>
      <c r="I5977" s="7" t="s">
        <v>17519</v>
      </c>
      <c r="J5977" s="7" t="s">
        <v>1148</v>
      </c>
    </row>
    <row r="5978" spans="1:10" customFormat="1" x14ac:dyDescent="0.3">
      <c r="A5978" s="7" t="s">
        <v>12636</v>
      </c>
      <c r="B5978" s="7" t="s">
        <v>12637</v>
      </c>
      <c r="C5978" s="33">
        <v>1785</v>
      </c>
      <c r="D5978" s="52">
        <v>2068.2199999999998</v>
      </c>
      <c r="E5978" s="70">
        <v>1761.2</v>
      </c>
      <c r="F5978" s="121">
        <f t="shared" si="292"/>
        <v>2641.8</v>
      </c>
      <c r="G5978" s="105">
        <f t="shared" si="293"/>
        <v>176.12</v>
      </c>
      <c r="H5978" s="105">
        <f t="shared" si="294"/>
        <v>352.24</v>
      </c>
      <c r="I5978" s="7" t="s">
        <v>17519</v>
      </c>
      <c r="J5978" s="7" t="s">
        <v>272</v>
      </c>
    </row>
    <row r="5979" spans="1:10" customFormat="1" x14ac:dyDescent="0.3">
      <c r="A5979" s="7" t="s">
        <v>12638</v>
      </c>
      <c r="B5979" s="7" t="s">
        <v>12639</v>
      </c>
      <c r="C5979" s="33">
        <v>0</v>
      </c>
      <c r="D5979" s="52">
        <v>3383.06</v>
      </c>
      <c r="E5979" s="70">
        <v>0</v>
      </c>
      <c r="F5979" s="121">
        <f t="shared" si="292"/>
        <v>5074.59</v>
      </c>
      <c r="G5979" s="105">
        <f t="shared" si="293"/>
        <v>338.30600000000004</v>
      </c>
      <c r="H5979" s="105">
        <f t="shared" si="294"/>
        <v>676.61200000000008</v>
      </c>
      <c r="I5979" s="7" t="s">
        <v>17519</v>
      </c>
      <c r="J5979" s="7" t="s">
        <v>17522</v>
      </c>
    </row>
    <row r="5980" spans="1:10" customFormat="1" x14ac:dyDescent="0.3">
      <c r="A5980" s="7" t="s">
        <v>12640</v>
      </c>
      <c r="B5980" s="7" t="s">
        <v>12641</v>
      </c>
      <c r="C5980" s="33">
        <v>0</v>
      </c>
      <c r="D5980" s="52">
        <v>45000</v>
      </c>
      <c r="E5980" s="70">
        <v>0</v>
      </c>
      <c r="F5980" s="121">
        <f t="shared" si="292"/>
        <v>67500</v>
      </c>
      <c r="G5980" s="105">
        <f t="shared" si="293"/>
        <v>4500</v>
      </c>
      <c r="H5980" s="105">
        <f t="shared" si="294"/>
        <v>9000</v>
      </c>
      <c r="I5980" s="7" t="s">
        <v>17519</v>
      </c>
      <c r="J5980" s="7" t="s">
        <v>17522</v>
      </c>
    </row>
    <row r="5981" spans="1:10" customFormat="1" x14ac:dyDescent="0.3">
      <c r="A5981" s="7" t="s">
        <v>12642</v>
      </c>
      <c r="B5981" s="7" t="s">
        <v>12643</v>
      </c>
      <c r="C5981" s="33">
        <v>0</v>
      </c>
      <c r="D5981" s="52">
        <v>949.62</v>
      </c>
      <c r="E5981" s="70">
        <v>0</v>
      </c>
      <c r="F5981" s="121">
        <f t="shared" si="292"/>
        <v>1424.43</v>
      </c>
      <c r="G5981" s="105">
        <f t="shared" si="293"/>
        <v>94.962000000000003</v>
      </c>
      <c r="H5981" s="105">
        <f t="shared" si="294"/>
        <v>189.92400000000001</v>
      </c>
      <c r="I5981" s="7" t="s">
        <v>17519</v>
      </c>
      <c r="J5981" s="7" t="s">
        <v>272</v>
      </c>
    </row>
    <row r="5982" spans="1:10" customFormat="1" x14ac:dyDescent="0.3">
      <c r="A5982" s="7" t="s">
        <v>12644</v>
      </c>
      <c r="B5982" s="7" t="s">
        <v>12645</v>
      </c>
      <c r="C5982" s="33">
        <v>850.85</v>
      </c>
      <c r="D5982" s="52">
        <v>850.85</v>
      </c>
      <c r="E5982" s="70">
        <v>3312.96</v>
      </c>
      <c r="F5982" s="121">
        <f t="shared" si="292"/>
        <v>4969.4400000000005</v>
      </c>
      <c r="G5982" s="105">
        <f t="shared" si="293"/>
        <v>331.29600000000005</v>
      </c>
      <c r="H5982" s="105">
        <f t="shared" si="294"/>
        <v>662.5920000000001</v>
      </c>
      <c r="I5982" s="7" t="s">
        <v>17519</v>
      </c>
      <c r="J5982" s="7" t="s">
        <v>272</v>
      </c>
    </row>
    <row r="5983" spans="1:10" customFormat="1" x14ac:dyDescent="0.3">
      <c r="A5983" s="7" t="s">
        <v>12646</v>
      </c>
      <c r="B5983" s="7" t="s">
        <v>12647</v>
      </c>
      <c r="C5983" s="33">
        <v>0</v>
      </c>
      <c r="D5983" s="52">
        <v>1600</v>
      </c>
      <c r="E5983" s="70">
        <v>0</v>
      </c>
      <c r="F5983" s="121">
        <f t="shared" si="292"/>
        <v>2400</v>
      </c>
      <c r="G5983" s="105">
        <f t="shared" si="293"/>
        <v>160</v>
      </c>
      <c r="H5983" s="105">
        <f t="shared" si="294"/>
        <v>320</v>
      </c>
      <c r="I5983" s="7" t="s">
        <v>17519</v>
      </c>
      <c r="J5983" s="7" t="s">
        <v>272</v>
      </c>
    </row>
    <row r="5984" spans="1:10" customFormat="1" x14ac:dyDescent="0.3">
      <c r="A5984" s="7" t="s">
        <v>12648</v>
      </c>
      <c r="B5984" s="7" t="s">
        <v>12649</v>
      </c>
      <c r="C5984" s="33">
        <v>0</v>
      </c>
      <c r="D5984" s="52">
        <v>949.62</v>
      </c>
      <c r="E5984" s="70">
        <v>0</v>
      </c>
      <c r="F5984" s="121">
        <f t="shared" si="292"/>
        <v>1424.43</v>
      </c>
      <c r="G5984" s="105">
        <f t="shared" si="293"/>
        <v>94.962000000000003</v>
      </c>
      <c r="H5984" s="105">
        <f t="shared" si="294"/>
        <v>189.92400000000001</v>
      </c>
      <c r="I5984" s="7" t="s">
        <v>17519</v>
      </c>
      <c r="J5984" s="7" t="s">
        <v>272</v>
      </c>
    </row>
    <row r="5985" spans="1:10" customFormat="1" x14ac:dyDescent="0.3">
      <c r="A5985" s="7" t="s">
        <v>12650</v>
      </c>
      <c r="B5985" s="7" t="s">
        <v>12651</v>
      </c>
      <c r="C5985" s="33">
        <v>0</v>
      </c>
      <c r="D5985" s="52">
        <v>14350.21</v>
      </c>
      <c r="E5985" s="70">
        <v>0</v>
      </c>
      <c r="F5985" s="121">
        <f t="shared" si="292"/>
        <v>21525.314999999999</v>
      </c>
      <c r="G5985" s="105">
        <f t="shared" si="293"/>
        <v>1435.021</v>
      </c>
      <c r="H5985" s="105">
        <f t="shared" si="294"/>
        <v>2870.0419999999999</v>
      </c>
      <c r="I5985" s="7" t="s">
        <v>17519</v>
      </c>
      <c r="J5985" s="7" t="s">
        <v>272</v>
      </c>
    </row>
    <row r="5986" spans="1:10" customFormat="1" x14ac:dyDescent="0.3">
      <c r="A5986" s="7" t="s">
        <v>12652</v>
      </c>
      <c r="B5986" s="7" t="s">
        <v>12653</v>
      </c>
      <c r="C5986" s="33">
        <v>0</v>
      </c>
      <c r="D5986" s="52">
        <v>9996</v>
      </c>
      <c r="E5986" s="70">
        <v>0</v>
      </c>
      <c r="F5986" s="121">
        <f t="shared" si="292"/>
        <v>14994</v>
      </c>
      <c r="G5986" s="105">
        <f t="shared" si="293"/>
        <v>999.6</v>
      </c>
      <c r="H5986" s="105">
        <f t="shared" si="294"/>
        <v>1999.2</v>
      </c>
      <c r="I5986" s="7" t="s">
        <v>17519</v>
      </c>
      <c r="J5986" s="7" t="s">
        <v>272</v>
      </c>
    </row>
    <row r="5987" spans="1:10" customFormat="1" x14ac:dyDescent="0.3">
      <c r="A5987" s="7" t="s">
        <v>12654</v>
      </c>
      <c r="B5987" s="7" t="s">
        <v>12655</v>
      </c>
      <c r="C5987" s="33">
        <v>0</v>
      </c>
      <c r="D5987" s="52">
        <v>2618</v>
      </c>
      <c r="E5987" s="70">
        <v>0</v>
      </c>
      <c r="F5987" s="121">
        <f t="shared" ref="F5987:F6050" si="295">IF(E5987&gt;0,+E5987,IF(D5987&gt;0,+D5987,IF(C5987&gt;0,+C5987,0)))*1.5</f>
        <v>3927</v>
      </c>
      <c r="G5987" s="105">
        <f t="shared" ref="G5987:G6050" si="296">(F5987/1.5)*0.1</f>
        <v>261.8</v>
      </c>
      <c r="H5987" s="105">
        <f t="shared" si="294"/>
        <v>523.6</v>
      </c>
      <c r="I5987" s="7" t="s">
        <v>17519</v>
      </c>
      <c r="J5987" s="7" t="s">
        <v>272</v>
      </c>
    </row>
    <row r="5988" spans="1:10" customFormat="1" x14ac:dyDescent="0.3">
      <c r="A5988" s="7" t="s">
        <v>12656</v>
      </c>
      <c r="B5988" s="7" t="s">
        <v>12657</v>
      </c>
      <c r="C5988" s="33">
        <v>0</v>
      </c>
      <c r="D5988" s="52">
        <v>2499</v>
      </c>
      <c r="E5988" s="70">
        <v>0</v>
      </c>
      <c r="F5988" s="121">
        <f t="shared" si="295"/>
        <v>3748.5</v>
      </c>
      <c r="G5988" s="105">
        <f t="shared" si="296"/>
        <v>249.9</v>
      </c>
      <c r="H5988" s="105">
        <f t="shared" si="294"/>
        <v>499.8</v>
      </c>
      <c r="I5988" s="7" t="s">
        <v>17519</v>
      </c>
      <c r="J5988" s="7" t="s">
        <v>272</v>
      </c>
    </row>
    <row r="5989" spans="1:10" customFormat="1" x14ac:dyDescent="0.3">
      <c r="A5989" s="7" t="s">
        <v>12658</v>
      </c>
      <c r="B5989" s="7" t="s">
        <v>12659</v>
      </c>
      <c r="C5989" s="33">
        <v>0</v>
      </c>
      <c r="D5989" s="52">
        <v>2499</v>
      </c>
      <c r="E5989" s="70">
        <v>0</v>
      </c>
      <c r="F5989" s="121">
        <f t="shared" si="295"/>
        <v>3748.5</v>
      </c>
      <c r="G5989" s="105">
        <f t="shared" si="296"/>
        <v>249.9</v>
      </c>
      <c r="H5989" s="105">
        <f t="shared" ref="H5989:H6052" si="297">(F5989/1.5)*0.2</f>
        <v>499.8</v>
      </c>
      <c r="I5989" s="7" t="s">
        <v>17519</v>
      </c>
      <c r="J5989" s="7" t="s">
        <v>272</v>
      </c>
    </row>
    <row r="5990" spans="1:10" customFormat="1" x14ac:dyDescent="0.3">
      <c r="A5990" s="7" t="s">
        <v>12660</v>
      </c>
      <c r="B5990" s="7" t="s">
        <v>12661</v>
      </c>
      <c r="C5990" s="33">
        <v>0</v>
      </c>
      <c r="D5990" s="52">
        <v>2499</v>
      </c>
      <c r="E5990" s="70">
        <v>0</v>
      </c>
      <c r="F5990" s="121">
        <f t="shared" si="295"/>
        <v>3748.5</v>
      </c>
      <c r="G5990" s="105">
        <f t="shared" si="296"/>
        <v>249.9</v>
      </c>
      <c r="H5990" s="105">
        <f t="shared" si="297"/>
        <v>499.8</v>
      </c>
      <c r="I5990" s="7" t="s">
        <v>17519</v>
      </c>
      <c r="J5990" s="7" t="s">
        <v>272</v>
      </c>
    </row>
    <row r="5991" spans="1:10" customFormat="1" x14ac:dyDescent="0.3">
      <c r="A5991" s="7" t="s">
        <v>12662</v>
      </c>
      <c r="B5991" s="7" t="s">
        <v>12663</v>
      </c>
      <c r="C5991" s="33">
        <v>3153.5</v>
      </c>
      <c r="D5991" s="52">
        <v>3724.7</v>
      </c>
      <c r="E5991" s="70">
        <v>3724.7</v>
      </c>
      <c r="F5991" s="121">
        <f t="shared" si="295"/>
        <v>5587.0499999999993</v>
      </c>
      <c r="G5991" s="105">
        <f t="shared" si="296"/>
        <v>372.46999999999997</v>
      </c>
      <c r="H5991" s="105">
        <f t="shared" si="297"/>
        <v>744.93999999999994</v>
      </c>
      <c r="I5991" s="7" t="s">
        <v>17519</v>
      </c>
      <c r="J5991" s="7" t="s">
        <v>272</v>
      </c>
    </row>
    <row r="5992" spans="1:10" customFormat="1" x14ac:dyDescent="0.3">
      <c r="A5992" s="7" t="s">
        <v>12664</v>
      </c>
      <c r="B5992" s="7" t="s">
        <v>12665</v>
      </c>
      <c r="C5992" s="33">
        <v>0</v>
      </c>
      <c r="D5992" s="52">
        <v>3299.28</v>
      </c>
      <c r="E5992" s="70">
        <v>0</v>
      </c>
      <c r="F5992" s="121">
        <f t="shared" si="295"/>
        <v>4948.92</v>
      </c>
      <c r="G5992" s="105">
        <f t="shared" si="296"/>
        <v>329.92800000000005</v>
      </c>
      <c r="H5992" s="105">
        <f t="shared" si="297"/>
        <v>659.85600000000011</v>
      </c>
      <c r="I5992" s="7" t="s">
        <v>17519</v>
      </c>
      <c r="J5992" s="7" t="s">
        <v>272</v>
      </c>
    </row>
    <row r="5993" spans="1:10" customFormat="1" x14ac:dyDescent="0.3">
      <c r="A5993" s="7" t="s">
        <v>12666</v>
      </c>
      <c r="B5993" s="7" t="s">
        <v>12667</v>
      </c>
      <c r="C5993" s="33">
        <v>0</v>
      </c>
      <c r="D5993" s="52">
        <v>1380</v>
      </c>
      <c r="E5993" s="70">
        <v>0</v>
      </c>
      <c r="F5993" s="121">
        <f t="shared" si="295"/>
        <v>2070</v>
      </c>
      <c r="G5993" s="105">
        <f t="shared" si="296"/>
        <v>138</v>
      </c>
      <c r="H5993" s="105">
        <f t="shared" si="297"/>
        <v>276</v>
      </c>
      <c r="I5993" s="7" t="s">
        <v>17519</v>
      </c>
      <c r="J5993" s="7" t="s">
        <v>1104</v>
      </c>
    </row>
    <row r="5994" spans="1:10" customFormat="1" x14ac:dyDescent="0.3">
      <c r="A5994" s="7" t="s">
        <v>12668</v>
      </c>
      <c r="B5994" s="7" t="s">
        <v>12669</v>
      </c>
      <c r="C5994" s="33">
        <v>0</v>
      </c>
      <c r="D5994" s="52">
        <v>900.69</v>
      </c>
      <c r="E5994" s="70">
        <v>0</v>
      </c>
      <c r="F5994" s="121">
        <f t="shared" si="295"/>
        <v>1351.0350000000001</v>
      </c>
      <c r="G5994" s="105">
        <f t="shared" si="296"/>
        <v>90.069000000000017</v>
      </c>
      <c r="H5994" s="105">
        <f t="shared" si="297"/>
        <v>180.13800000000003</v>
      </c>
      <c r="I5994" s="7" t="s">
        <v>17519</v>
      </c>
      <c r="J5994" s="7" t="s">
        <v>17527</v>
      </c>
    </row>
    <row r="5995" spans="1:10" customFormat="1" x14ac:dyDescent="0.3">
      <c r="A5995" s="7" t="s">
        <v>12670</v>
      </c>
      <c r="B5995" s="7" t="s">
        <v>12671</v>
      </c>
      <c r="C5995" s="33">
        <v>0</v>
      </c>
      <c r="D5995" s="52">
        <v>865</v>
      </c>
      <c r="E5995" s="70">
        <v>0</v>
      </c>
      <c r="F5995" s="121">
        <f t="shared" si="295"/>
        <v>1297.5</v>
      </c>
      <c r="G5995" s="105">
        <f t="shared" si="296"/>
        <v>86.5</v>
      </c>
      <c r="H5995" s="105">
        <f t="shared" si="297"/>
        <v>173</v>
      </c>
      <c r="I5995" s="7" t="s">
        <v>17519</v>
      </c>
      <c r="J5995" s="7" t="s">
        <v>17522</v>
      </c>
    </row>
    <row r="5996" spans="1:10" customFormat="1" x14ac:dyDescent="0.3">
      <c r="A5996" s="7" t="s">
        <v>12672</v>
      </c>
      <c r="B5996" s="7" t="s">
        <v>12673</v>
      </c>
      <c r="C5996" s="33">
        <v>0</v>
      </c>
      <c r="D5996" s="52">
        <v>1785</v>
      </c>
      <c r="E5996" s="70">
        <v>0</v>
      </c>
      <c r="F5996" s="121">
        <f t="shared" si="295"/>
        <v>2677.5</v>
      </c>
      <c r="G5996" s="105">
        <f t="shared" si="296"/>
        <v>178.5</v>
      </c>
      <c r="H5996" s="105">
        <f t="shared" si="297"/>
        <v>357</v>
      </c>
      <c r="I5996" s="7" t="s">
        <v>17519</v>
      </c>
      <c r="J5996" s="7" t="s">
        <v>17522</v>
      </c>
    </row>
    <row r="5997" spans="1:10" customFormat="1" x14ac:dyDescent="0.3">
      <c r="A5997" s="7" t="s">
        <v>12674</v>
      </c>
      <c r="B5997" s="7" t="s">
        <v>12675</v>
      </c>
      <c r="C5997" s="33">
        <v>6616.4</v>
      </c>
      <c r="D5997" s="52">
        <v>8482.32</v>
      </c>
      <c r="E5997" s="70">
        <v>8352.73</v>
      </c>
      <c r="F5997" s="121">
        <f t="shared" si="295"/>
        <v>12529.094999999999</v>
      </c>
      <c r="G5997" s="105">
        <f t="shared" si="296"/>
        <v>835.27300000000002</v>
      </c>
      <c r="H5997" s="105">
        <f t="shared" si="297"/>
        <v>1670.546</v>
      </c>
      <c r="I5997" s="7" t="s">
        <v>17519</v>
      </c>
      <c r="J5997" s="7" t="s">
        <v>17522</v>
      </c>
    </row>
    <row r="5998" spans="1:10" customFormat="1" x14ac:dyDescent="0.3">
      <c r="A5998" s="7" t="s">
        <v>12676</v>
      </c>
      <c r="B5998" s="7" t="s">
        <v>12677</v>
      </c>
      <c r="C5998" s="33">
        <v>6616.4</v>
      </c>
      <c r="D5998" s="52">
        <v>8894.66</v>
      </c>
      <c r="E5998" s="70">
        <v>8894.66</v>
      </c>
      <c r="F5998" s="121">
        <f t="shared" si="295"/>
        <v>13341.99</v>
      </c>
      <c r="G5998" s="105">
        <f t="shared" si="296"/>
        <v>889.46600000000001</v>
      </c>
      <c r="H5998" s="105">
        <f t="shared" si="297"/>
        <v>1778.932</v>
      </c>
      <c r="I5998" s="7" t="s">
        <v>17519</v>
      </c>
      <c r="J5998" s="7" t="s">
        <v>2</v>
      </c>
    </row>
    <row r="5999" spans="1:10" customFormat="1" x14ac:dyDescent="0.3">
      <c r="A5999" s="7" t="s">
        <v>12678</v>
      </c>
      <c r="B5999" s="7" t="s">
        <v>12679</v>
      </c>
      <c r="C5999" s="33">
        <v>0</v>
      </c>
      <c r="D5999" s="52">
        <v>1739.99</v>
      </c>
      <c r="E5999" s="70">
        <v>2856</v>
      </c>
      <c r="F5999" s="121">
        <f t="shared" si="295"/>
        <v>4284</v>
      </c>
      <c r="G5999" s="105">
        <f t="shared" si="296"/>
        <v>285.60000000000002</v>
      </c>
      <c r="H5999" s="105">
        <f t="shared" si="297"/>
        <v>571.20000000000005</v>
      </c>
      <c r="I5999" s="7" t="s">
        <v>17519</v>
      </c>
      <c r="J5999" s="7" t="s">
        <v>711</v>
      </c>
    </row>
    <row r="6000" spans="1:10" customFormat="1" x14ac:dyDescent="0.3">
      <c r="A6000" s="7" t="s">
        <v>12680</v>
      </c>
      <c r="B6000" s="7" t="s">
        <v>12681</v>
      </c>
      <c r="C6000" s="33">
        <v>0</v>
      </c>
      <c r="D6000" s="52">
        <v>1449.42</v>
      </c>
      <c r="E6000" s="70">
        <v>0</v>
      </c>
      <c r="F6000" s="121">
        <f t="shared" si="295"/>
        <v>2174.13</v>
      </c>
      <c r="G6000" s="105">
        <f t="shared" si="296"/>
        <v>144.94200000000001</v>
      </c>
      <c r="H6000" s="105">
        <f t="shared" si="297"/>
        <v>289.88400000000001</v>
      </c>
      <c r="I6000" s="7" t="s">
        <v>17519</v>
      </c>
      <c r="J6000" s="7" t="s">
        <v>711</v>
      </c>
    </row>
    <row r="6001" spans="1:10" customFormat="1" x14ac:dyDescent="0.3">
      <c r="A6001" s="7" t="s">
        <v>12682</v>
      </c>
      <c r="B6001" s="7" t="s">
        <v>12683</v>
      </c>
      <c r="C6001" s="33">
        <v>0</v>
      </c>
      <c r="D6001" s="52">
        <v>5598.95</v>
      </c>
      <c r="E6001" s="70">
        <v>0</v>
      </c>
      <c r="F6001" s="121">
        <f t="shared" si="295"/>
        <v>8398.4249999999993</v>
      </c>
      <c r="G6001" s="105">
        <f t="shared" si="296"/>
        <v>559.89499999999998</v>
      </c>
      <c r="H6001" s="105">
        <f t="shared" si="297"/>
        <v>1119.79</v>
      </c>
      <c r="I6001" s="7" t="s">
        <v>17519</v>
      </c>
      <c r="J6001" s="7" t="s">
        <v>272</v>
      </c>
    </row>
    <row r="6002" spans="1:10" customFormat="1" x14ac:dyDescent="0.3">
      <c r="A6002" s="7" t="s">
        <v>12684</v>
      </c>
      <c r="B6002" s="7" t="s">
        <v>12685</v>
      </c>
      <c r="C6002" s="33">
        <v>5712</v>
      </c>
      <c r="D6002" s="52">
        <v>5819.1</v>
      </c>
      <c r="E6002" s="70">
        <v>5819.1</v>
      </c>
      <c r="F6002" s="121">
        <f t="shared" si="295"/>
        <v>8728.6500000000015</v>
      </c>
      <c r="G6002" s="105">
        <f t="shared" si="296"/>
        <v>581.9100000000002</v>
      </c>
      <c r="H6002" s="105">
        <f t="shared" si="297"/>
        <v>1163.8200000000004</v>
      </c>
      <c r="I6002" s="7" t="s">
        <v>17519</v>
      </c>
      <c r="J6002" s="7" t="s">
        <v>272</v>
      </c>
    </row>
    <row r="6003" spans="1:10" customFormat="1" x14ac:dyDescent="0.3">
      <c r="A6003" s="7" t="s">
        <v>12686</v>
      </c>
      <c r="B6003" s="7" t="s">
        <v>12687</v>
      </c>
      <c r="C6003" s="33">
        <v>106445.5</v>
      </c>
      <c r="D6003" s="52">
        <v>106445.5</v>
      </c>
      <c r="E6003" s="70">
        <v>94545.5</v>
      </c>
      <c r="F6003" s="121">
        <f t="shared" si="295"/>
        <v>141818.25</v>
      </c>
      <c r="G6003" s="105">
        <f t="shared" si="296"/>
        <v>9454.5500000000011</v>
      </c>
      <c r="H6003" s="105">
        <f t="shared" si="297"/>
        <v>18909.100000000002</v>
      </c>
      <c r="I6003" s="7" t="s">
        <v>17519</v>
      </c>
      <c r="J6003" s="7" t="s">
        <v>2</v>
      </c>
    </row>
    <row r="6004" spans="1:10" customFormat="1" x14ac:dyDescent="0.3">
      <c r="A6004" s="7" t="s">
        <v>12688</v>
      </c>
      <c r="B6004" s="7" t="s">
        <v>12689</v>
      </c>
      <c r="C6004" s="33">
        <v>0</v>
      </c>
      <c r="D6004" s="52">
        <v>6089.99</v>
      </c>
      <c r="E6004" s="70">
        <v>6089.99</v>
      </c>
      <c r="F6004" s="121">
        <f t="shared" si="295"/>
        <v>9134.9850000000006</v>
      </c>
      <c r="G6004" s="105">
        <f t="shared" si="296"/>
        <v>608.99900000000014</v>
      </c>
      <c r="H6004" s="105">
        <f t="shared" si="297"/>
        <v>1217.9980000000003</v>
      </c>
      <c r="I6004" s="7" t="s">
        <v>17519</v>
      </c>
      <c r="J6004" s="7" t="s">
        <v>2</v>
      </c>
    </row>
    <row r="6005" spans="1:10" customFormat="1" x14ac:dyDescent="0.3">
      <c r="A6005" s="7" t="s">
        <v>12690</v>
      </c>
      <c r="B6005" s="7" t="s">
        <v>12691</v>
      </c>
      <c r="C6005" s="33">
        <v>0</v>
      </c>
      <c r="D6005" s="52">
        <v>5938.1</v>
      </c>
      <c r="E6005" s="70">
        <v>0</v>
      </c>
      <c r="F6005" s="121">
        <f t="shared" si="295"/>
        <v>8907.1500000000015</v>
      </c>
      <c r="G6005" s="105">
        <f t="shared" si="296"/>
        <v>593.81000000000017</v>
      </c>
      <c r="H6005" s="105">
        <f t="shared" si="297"/>
        <v>1187.6200000000003</v>
      </c>
      <c r="I6005" s="7" t="s">
        <v>17519</v>
      </c>
      <c r="J6005" s="7" t="s">
        <v>711</v>
      </c>
    </row>
    <row r="6006" spans="1:10" customFormat="1" x14ac:dyDescent="0.3">
      <c r="A6006" s="7" t="s">
        <v>12692</v>
      </c>
      <c r="B6006" s="7" t="s">
        <v>12693</v>
      </c>
      <c r="C6006" s="33">
        <v>10199.49</v>
      </c>
      <c r="D6006" s="52">
        <v>11934.51</v>
      </c>
      <c r="E6006" s="70">
        <v>9949.59</v>
      </c>
      <c r="F6006" s="121">
        <f t="shared" si="295"/>
        <v>14924.385</v>
      </c>
      <c r="G6006" s="105">
        <f t="shared" si="296"/>
        <v>994.95900000000006</v>
      </c>
      <c r="H6006" s="105">
        <f t="shared" si="297"/>
        <v>1989.9180000000001</v>
      </c>
      <c r="I6006" s="7" t="s">
        <v>17519</v>
      </c>
      <c r="J6006" s="7" t="s">
        <v>272</v>
      </c>
    </row>
    <row r="6007" spans="1:10" customFormat="1" x14ac:dyDescent="0.3">
      <c r="A6007" s="7" t="s">
        <v>12694</v>
      </c>
      <c r="B6007" s="7" t="s">
        <v>12695</v>
      </c>
      <c r="C6007" s="33">
        <v>0</v>
      </c>
      <c r="D6007" s="52">
        <v>16410.93</v>
      </c>
      <c r="E6007" s="70">
        <v>16410.93</v>
      </c>
      <c r="F6007" s="121">
        <f t="shared" si="295"/>
        <v>24616.395</v>
      </c>
      <c r="G6007" s="105">
        <f t="shared" si="296"/>
        <v>1641.0930000000001</v>
      </c>
      <c r="H6007" s="105">
        <f t="shared" si="297"/>
        <v>3282.1860000000001</v>
      </c>
      <c r="I6007" s="7" t="s">
        <v>17519</v>
      </c>
      <c r="J6007" s="7" t="s">
        <v>272</v>
      </c>
    </row>
    <row r="6008" spans="1:10" customFormat="1" x14ac:dyDescent="0.3">
      <c r="A6008" s="7" t="s">
        <v>12696</v>
      </c>
      <c r="B6008" s="7" t="s">
        <v>12697</v>
      </c>
      <c r="C6008" s="33">
        <v>0</v>
      </c>
      <c r="D6008" s="52">
        <v>17879.75</v>
      </c>
      <c r="E6008" s="70">
        <v>0</v>
      </c>
      <c r="F6008" s="121">
        <f t="shared" si="295"/>
        <v>26819.625</v>
      </c>
      <c r="G6008" s="105">
        <f t="shared" si="296"/>
        <v>1787.9750000000001</v>
      </c>
      <c r="H6008" s="105">
        <f t="shared" si="297"/>
        <v>3575.9500000000003</v>
      </c>
      <c r="I6008" s="7" t="s">
        <v>17519</v>
      </c>
      <c r="J6008" s="7" t="s">
        <v>711</v>
      </c>
    </row>
    <row r="6009" spans="1:10" customFormat="1" x14ac:dyDescent="0.3">
      <c r="A6009" s="7" t="s">
        <v>12698</v>
      </c>
      <c r="B6009" s="7" t="s">
        <v>12699</v>
      </c>
      <c r="C6009" s="33">
        <v>0</v>
      </c>
      <c r="D6009" s="52">
        <v>1000</v>
      </c>
      <c r="E6009" s="70">
        <v>0</v>
      </c>
      <c r="F6009" s="121">
        <f t="shared" si="295"/>
        <v>1500</v>
      </c>
      <c r="G6009" s="105">
        <f t="shared" si="296"/>
        <v>100</v>
      </c>
      <c r="H6009" s="105">
        <f t="shared" si="297"/>
        <v>200</v>
      </c>
      <c r="I6009" s="7" t="s">
        <v>17519</v>
      </c>
      <c r="J6009" s="7" t="s">
        <v>2</v>
      </c>
    </row>
    <row r="6010" spans="1:10" customFormat="1" x14ac:dyDescent="0.3">
      <c r="A6010" s="7" t="s">
        <v>12700</v>
      </c>
      <c r="B6010" s="7" t="s">
        <v>12701</v>
      </c>
      <c r="C6010" s="33">
        <v>0</v>
      </c>
      <c r="D6010" s="52">
        <v>1200</v>
      </c>
      <c r="E6010" s="70">
        <v>0</v>
      </c>
      <c r="F6010" s="121">
        <f t="shared" si="295"/>
        <v>1800</v>
      </c>
      <c r="G6010" s="105">
        <f t="shared" si="296"/>
        <v>120</v>
      </c>
      <c r="H6010" s="105">
        <f t="shared" si="297"/>
        <v>240</v>
      </c>
      <c r="I6010" s="7" t="s">
        <v>17519</v>
      </c>
      <c r="J6010" s="7" t="s">
        <v>2</v>
      </c>
    </row>
    <row r="6011" spans="1:10" customFormat="1" x14ac:dyDescent="0.3">
      <c r="A6011" s="7" t="s">
        <v>12702</v>
      </c>
      <c r="B6011" s="7" t="s">
        <v>12703</v>
      </c>
      <c r="C6011" s="33">
        <v>0</v>
      </c>
      <c r="D6011" s="52">
        <v>1649.99</v>
      </c>
      <c r="E6011" s="70">
        <v>0</v>
      </c>
      <c r="F6011" s="121">
        <f t="shared" si="295"/>
        <v>2474.9850000000001</v>
      </c>
      <c r="G6011" s="105">
        <f t="shared" si="296"/>
        <v>164.99900000000002</v>
      </c>
      <c r="H6011" s="105">
        <f t="shared" si="297"/>
        <v>329.99800000000005</v>
      </c>
      <c r="I6011" s="7" t="s">
        <v>17519</v>
      </c>
      <c r="J6011" s="7" t="s">
        <v>272</v>
      </c>
    </row>
    <row r="6012" spans="1:10" customFormat="1" x14ac:dyDescent="0.3">
      <c r="A6012" s="7" t="s">
        <v>12704</v>
      </c>
      <c r="B6012" s="7" t="s">
        <v>12705</v>
      </c>
      <c r="C6012" s="33">
        <v>15777.26</v>
      </c>
      <c r="D6012" s="52">
        <v>17951.150000000001</v>
      </c>
      <c r="E6012" s="70">
        <v>10936.1</v>
      </c>
      <c r="F6012" s="121">
        <f t="shared" si="295"/>
        <v>16404.150000000001</v>
      </c>
      <c r="G6012" s="105">
        <f t="shared" si="296"/>
        <v>1093.6100000000001</v>
      </c>
      <c r="H6012" s="105">
        <f t="shared" si="297"/>
        <v>2187.2200000000003</v>
      </c>
      <c r="I6012" s="7" t="s">
        <v>17519</v>
      </c>
      <c r="J6012" s="7" t="s">
        <v>272</v>
      </c>
    </row>
    <row r="6013" spans="1:10" customFormat="1" x14ac:dyDescent="0.3">
      <c r="A6013" s="7" t="s">
        <v>12706</v>
      </c>
      <c r="B6013" s="7" t="s">
        <v>12707</v>
      </c>
      <c r="C6013" s="33">
        <v>15751.2</v>
      </c>
      <c r="D6013" s="52">
        <v>17951.150000000001</v>
      </c>
      <c r="E6013" s="70">
        <v>10936.1</v>
      </c>
      <c r="F6013" s="121">
        <f t="shared" si="295"/>
        <v>16404.150000000001</v>
      </c>
      <c r="G6013" s="105">
        <f t="shared" si="296"/>
        <v>1093.6100000000001</v>
      </c>
      <c r="H6013" s="105">
        <f t="shared" si="297"/>
        <v>2187.2200000000003</v>
      </c>
      <c r="I6013" s="7" t="s">
        <v>17519</v>
      </c>
      <c r="J6013" s="7" t="s">
        <v>272</v>
      </c>
    </row>
    <row r="6014" spans="1:10" customFormat="1" x14ac:dyDescent="0.3">
      <c r="A6014" s="7" t="s">
        <v>12708</v>
      </c>
      <c r="B6014" s="7" t="s">
        <v>12709</v>
      </c>
      <c r="C6014" s="33">
        <v>0</v>
      </c>
      <c r="D6014" s="52">
        <v>2429.98</v>
      </c>
      <c r="E6014" s="70">
        <v>0</v>
      </c>
      <c r="F6014" s="121">
        <f t="shared" si="295"/>
        <v>3644.9700000000003</v>
      </c>
      <c r="G6014" s="105">
        <f t="shared" si="296"/>
        <v>242.99800000000002</v>
      </c>
      <c r="H6014" s="105">
        <f t="shared" si="297"/>
        <v>485.99600000000004</v>
      </c>
      <c r="I6014" s="7" t="s">
        <v>17519</v>
      </c>
      <c r="J6014" s="7" t="s">
        <v>272</v>
      </c>
    </row>
    <row r="6015" spans="1:10" customFormat="1" x14ac:dyDescent="0.3">
      <c r="A6015" s="7" t="s">
        <v>12710</v>
      </c>
      <c r="B6015" s="7" t="s">
        <v>12711</v>
      </c>
      <c r="C6015" s="33">
        <v>0</v>
      </c>
      <c r="D6015" s="52">
        <v>2850</v>
      </c>
      <c r="E6015" s="70">
        <v>0</v>
      </c>
      <c r="F6015" s="121">
        <f t="shared" si="295"/>
        <v>4275</v>
      </c>
      <c r="G6015" s="105">
        <f t="shared" si="296"/>
        <v>285</v>
      </c>
      <c r="H6015" s="105">
        <f t="shared" si="297"/>
        <v>570</v>
      </c>
      <c r="I6015" s="7" t="s">
        <v>17519</v>
      </c>
      <c r="J6015" s="7" t="s">
        <v>272</v>
      </c>
    </row>
    <row r="6016" spans="1:10" customFormat="1" x14ac:dyDescent="0.3">
      <c r="A6016" s="7" t="s">
        <v>12712</v>
      </c>
      <c r="B6016" s="7" t="s">
        <v>12713</v>
      </c>
      <c r="C6016" s="33">
        <v>0</v>
      </c>
      <c r="D6016" s="52">
        <v>3669.96</v>
      </c>
      <c r="E6016" s="70">
        <v>0</v>
      </c>
      <c r="F6016" s="121">
        <f t="shared" si="295"/>
        <v>5504.9400000000005</v>
      </c>
      <c r="G6016" s="105">
        <f t="shared" si="296"/>
        <v>366.99600000000009</v>
      </c>
      <c r="H6016" s="105">
        <f t="shared" si="297"/>
        <v>733.99200000000019</v>
      </c>
      <c r="I6016" s="7" t="s">
        <v>17519</v>
      </c>
      <c r="J6016" s="7" t="s">
        <v>272</v>
      </c>
    </row>
    <row r="6017" spans="1:10" customFormat="1" x14ac:dyDescent="0.3">
      <c r="A6017" s="7" t="s">
        <v>12714</v>
      </c>
      <c r="B6017" s="7" t="s">
        <v>12715</v>
      </c>
      <c r="C6017" s="33">
        <v>0</v>
      </c>
      <c r="D6017" s="52">
        <v>1199.52</v>
      </c>
      <c r="E6017" s="70">
        <v>0</v>
      </c>
      <c r="F6017" s="121">
        <f t="shared" si="295"/>
        <v>1799.28</v>
      </c>
      <c r="G6017" s="105">
        <f t="shared" si="296"/>
        <v>119.952</v>
      </c>
      <c r="H6017" s="105">
        <f t="shared" si="297"/>
        <v>239.904</v>
      </c>
      <c r="I6017" s="7" t="s">
        <v>17519</v>
      </c>
      <c r="J6017" s="7" t="s">
        <v>1148</v>
      </c>
    </row>
    <row r="6018" spans="1:10" customFormat="1" x14ac:dyDescent="0.3">
      <c r="A6018" s="7" t="s">
        <v>12716</v>
      </c>
      <c r="B6018" s="7" t="s">
        <v>12717</v>
      </c>
      <c r="C6018" s="33">
        <v>0</v>
      </c>
      <c r="D6018" s="52">
        <v>3999.59</v>
      </c>
      <c r="E6018" s="70">
        <v>3999.59</v>
      </c>
      <c r="F6018" s="121">
        <f t="shared" si="295"/>
        <v>5999.3850000000002</v>
      </c>
      <c r="G6018" s="105">
        <f t="shared" si="296"/>
        <v>399.95900000000006</v>
      </c>
      <c r="H6018" s="105">
        <f t="shared" si="297"/>
        <v>799.91800000000012</v>
      </c>
      <c r="I6018" s="7" t="s">
        <v>17519</v>
      </c>
      <c r="J6018" s="7" t="s">
        <v>711</v>
      </c>
    </row>
    <row r="6019" spans="1:10" customFormat="1" x14ac:dyDescent="0.3">
      <c r="A6019" s="7" t="s">
        <v>12718</v>
      </c>
      <c r="B6019" s="7" t="s">
        <v>12719</v>
      </c>
      <c r="C6019" s="33">
        <v>1989.68</v>
      </c>
      <c r="D6019" s="52">
        <v>1989.68</v>
      </c>
      <c r="E6019" s="70">
        <v>3927</v>
      </c>
      <c r="F6019" s="121">
        <f t="shared" si="295"/>
        <v>5890.5</v>
      </c>
      <c r="G6019" s="105">
        <f t="shared" si="296"/>
        <v>392.70000000000005</v>
      </c>
      <c r="H6019" s="105">
        <f t="shared" si="297"/>
        <v>785.40000000000009</v>
      </c>
      <c r="I6019" s="7" t="s">
        <v>17519</v>
      </c>
      <c r="J6019" s="7" t="s">
        <v>2</v>
      </c>
    </row>
    <row r="6020" spans="1:10" customFormat="1" x14ac:dyDescent="0.3">
      <c r="A6020" s="7" t="s">
        <v>12720</v>
      </c>
      <c r="B6020" s="7" t="s">
        <v>12721</v>
      </c>
      <c r="C6020" s="33">
        <v>3213</v>
      </c>
      <c r="D6020" s="52">
        <v>3808</v>
      </c>
      <c r="E6020" s="70">
        <v>3808</v>
      </c>
      <c r="F6020" s="121">
        <f t="shared" si="295"/>
        <v>5712</v>
      </c>
      <c r="G6020" s="105">
        <f t="shared" si="296"/>
        <v>380.8</v>
      </c>
      <c r="H6020" s="105">
        <f t="shared" si="297"/>
        <v>761.6</v>
      </c>
      <c r="I6020" s="7" t="s">
        <v>17519</v>
      </c>
      <c r="J6020" s="7" t="s">
        <v>17524</v>
      </c>
    </row>
    <row r="6021" spans="1:10" customFormat="1" x14ac:dyDescent="0.3">
      <c r="A6021" s="7" t="s">
        <v>12722</v>
      </c>
      <c r="B6021" s="7" t="s">
        <v>12723</v>
      </c>
      <c r="C6021" s="66">
        <v>0</v>
      </c>
      <c r="D6021" s="68">
        <v>5010</v>
      </c>
      <c r="E6021" s="70">
        <v>0</v>
      </c>
      <c r="F6021" s="121">
        <f t="shared" si="295"/>
        <v>7515</v>
      </c>
      <c r="G6021" s="105">
        <f t="shared" si="296"/>
        <v>501</v>
      </c>
      <c r="H6021" s="105">
        <f t="shared" si="297"/>
        <v>1002</v>
      </c>
      <c r="I6021" s="7" t="s">
        <v>17519</v>
      </c>
      <c r="J6021" s="7" t="s">
        <v>711</v>
      </c>
    </row>
    <row r="6022" spans="1:10" customFormat="1" x14ac:dyDescent="0.3">
      <c r="A6022" s="7" t="s">
        <v>12724</v>
      </c>
      <c r="B6022" s="7" t="s">
        <v>12725</v>
      </c>
      <c r="C6022" s="33">
        <v>0</v>
      </c>
      <c r="D6022" s="52">
        <v>1474.41</v>
      </c>
      <c r="E6022" s="70">
        <v>0</v>
      </c>
      <c r="F6022" s="121">
        <f t="shared" si="295"/>
        <v>2211.6150000000002</v>
      </c>
      <c r="G6022" s="105">
        <f t="shared" si="296"/>
        <v>147.441</v>
      </c>
      <c r="H6022" s="105">
        <f t="shared" si="297"/>
        <v>294.88200000000001</v>
      </c>
      <c r="I6022" s="7" t="s">
        <v>17519</v>
      </c>
      <c r="J6022" s="7" t="s">
        <v>711</v>
      </c>
    </row>
    <row r="6023" spans="1:10" customFormat="1" x14ac:dyDescent="0.3">
      <c r="A6023" s="7" t="s">
        <v>12726</v>
      </c>
      <c r="B6023" s="7" t="s">
        <v>12727</v>
      </c>
      <c r="C6023" s="33">
        <v>2082.5</v>
      </c>
      <c r="D6023" s="52">
        <v>2082.5</v>
      </c>
      <c r="E6023" s="70">
        <v>2082.5</v>
      </c>
      <c r="F6023" s="121">
        <f t="shared" si="295"/>
        <v>3123.75</v>
      </c>
      <c r="G6023" s="105">
        <f t="shared" si="296"/>
        <v>208.25</v>
      </c>
      <c r="H6023" s="105">
        <f t="shared" si="297"/>
        <v>416.5</v>
      </c>
      <c r="I6023" s="7" t="s">
        <v>17519</v>
      </c>
      <c r="J6023" s="7" t="s">
        <v>17524</v>
      </c>
    </row>
    <row r="6024" spans="1:10" customFormat="1" x14ac:dyDescent="0.3">
      <c r="A6024" s="7" t="s">
        <v>12728</v>
      </c>
      <c r="B6024" s="7" t="s">
        <v>12729</v>
      </c>
      <c r="C6024" s="33">
        <v>0</v>
      </c>
      <c r="D6024" s="52">
        <v>8900</v>
      </c>
      <c r="E6024" s="70">
        <v>0</v>
      </c>
      <c r="F6024" s="121">
        <f t="shared" si="295"/>
        <v>13350</v>
      </c>
      <c r="G6024" s="105">
        <f t="shared" si="296"/>
        <v>890</v>
      </c>
      <c r="H6024" s="105">
        <f t="shared" si="297"/>
        <v>1780</v>
      </c>
      <c r="I6024" s="7" t="s">
        <v>17519</v>
      </c>
      <c r="J6024" s="7" t="s">
        <v>2</v>
      </c>
    </row>
    <row r="6025" spans="1:10" customFormat="1" x14ac:dyDescent="0.3">
      <c r="A6025" s="7" t="s">
        <v>12730</v>
      </c>
      <c r="B6025" s="7" t="s">
        <v>12731</v>
      </c>
      <c r="C6025" s="33">
        <v>0</v>
      </c>
      <c r="D6025" s="52">
        <v>940.1</v>
      </c>
      <c r="E6025" s="70">
        <v>0</v>
      </c>
      <c r="F6025" s="121">
        <f t="shared" si="295"/>
        <v>1410.15</v>
      </c>
      <c r="G6025" s="105">
        <f t="shared" si="296"/>
        <v>94.01</v>
      </c>
      <c r="H6025" s="105">
        <f t="shared" si="297"/>
        <v>188.02</v>
      </c>
      <c r="I6025" s="7" t="s">
        <v>17519</v>
      </c>
      <c r="J6025" s="7" t="s">
        <v>711</v>
      </c>
    </row>
    <row r="6026" spans="1:10" customFormat="1" x14ac:dyDescent="0.3">
      <c r="A6026" s="7" t="s">
        <v>12732</v>
      </c>
      <c r="B6026" s="7" t="s">
        <v>12733</v>
      </c>
      <c r="C6026" s="33">
        <v>0</v>
      </c>
      <c r="D6026" s="52">
        <v>1911.6</v>
      </c>
      <c r="E6026" s="70">
        <v>0</v>
      </c>
      <c r="F6026" s="121">
        <f t="shared" si="295"/>
        <v>2867.3999999999996</v>
      </c>
      <c r="G6026" s="105">
        <f t="shared" si="296"/>
        <v>191.15999999999997</v>
      </c>
      <c r="H6026" s="105">
        <f t="shared" si="297"/>
        <v>382.31999999999994</v>
      </c>
      <c r="I6026" s="7" t="s">
        <v>17519</v>
      </c>
      <c r="J6026" s="7" t="s">
        <v>2</v>
      </c>
    </row>
    <row r="6027" spans="1:10" customFormat="1" x14ac:dyDescent="0.3">
      <c r="A6027" s="7" t="s">
        <v>12734</v>
      </c>
      <c r="B6027" s="7" t="s">
        <v>12735</v>
      </c>
      <c r="C6027" s="33">
        <v>1428</v>
      </c>
      <c r="D6027" s="52">
        <v>1428</v>
      </c>
      <c r="E6027" s="70">
        <v>1606.5</v>
      </c>
      <c r="F6027" s="121">
        <f t="shared" si="295"/>
        <v>2409.75</v>
      </c>
      <c r="G6027" s="105">
        <f t="shared" si="296"/>
        <v>160.65</v>
      </c>
      <c r="H6027" s="105">
        <f t="shared" si="297"/>
        <v>321.3</v>
      </c>
      <c r="I6027" s="7" t="s">
        <v>17519</v>
      </c>
      <c r="J6027" s="7" t="s">
        <v>2</v>
      </c>
    </row>
    <row r="6028" spans="1:10" customFormat="1" x14ac:dyDescent="0.3">
      <c r="A6028" s="7" t="s">
        <v>12736</v>
      </c>
      <c r="B6028" s="7" t="s">
        <v>12737</v>
      </c>
      <c r="C6028" s="33">
        <v>0</v>
      </c>
      <c r="D6028" s="52">
        <v>1011.5</v>
      </c>
      <c r="E6028" s="70">
        <v>0</v>
      </c>
      <c r="F6028" s="121">
        <f t="shared" si="295"/>
        <v>1517.25</v>
      </c>
      <c r="G6028" s="105">
        <f t="shared" si="296"/>
        <v>101.15</v>
      </c>
      <c r="H6028" s="105">
        <f t="shared" si="297"/>
        <v>202.3</v>
      </c>
      <c r="I6028" s="7" t="s">
        <v>17519</v>
      </c>
      <c r="J6028" s="7" t="s">
        <v>711</v>
      </c>
    </row>
    <row r="6029" spans="1:10" customFormat="1" x14ac:dyDescent="0.3">
      <c r="A6029" s="7" t="s">
        <v>12738</v>
      </c>
      <c r="B6029" s="7" t="s">
        <v>12739</v>
      </c>
      <c r="C6029" s="33">
        <v>0</v>
      </c>
      <c r="D6029" s="52">
        <v>1100</v>
      </c>
      <c r="E6029" s="70">
        <v>0</v>
      </c>
      <c r="F6029" s="121">
        <f t="shared" si="295"/>
        <v>1650</v>
      </c>
      <c r="G6029" s="105">
        <f t="shared" si="296"/>
        <v>110</v>
      </c>
      <c r="H6029" s="105">
        <f t="shared" si="297"/>
        <v>220</v>
      </c>
      <c r="I6029" s="7" t="s">
        <v>17519</v>
      </c>
      <c r="J6029" s="7" t="s">
        <v>272</v>
      </c>
    </row>
    <row r="6030" spans="1:10" customFormat="1" x14ac:dyDescent="0.3">
      <c r="A6030" s="7" t="s">
        <v>12740</v>
      </c>
      <c r="B6030" s="7" t="s">
        <v>12741</v>
      </c>
      <c r="C6030" s="33">
        <v>1428</v>
      </c>
      <c r="D6030" s="52">
        <v>1606.5</v>
      </c>
      <c r="E6030" s="70">
        <v>1606.5</v>
      </c>
      <c r="F6030" s="121">
        <f t="shared" si="295"/>
        <v>2409.75</v>
      </c>
      <c r="G6030" s="105">
        <f t="shared" si="296"/>
        <v>160.65</v>
      </c>
      <c r="H6030" s="105">
        <f t="shared" si="297"/>
        <v>321.3</v>
      </c>
      <c r="I6030" s="7" t="s">
        <v>17519</v>
      </c>
      <c r="J6030" s="7" t="s">
        <v>272</v>
      </c>
    </row>
    <row r="6031" spans="1:10" customFormat="1" x14ac:dyDescent="0.3">
      <c r="A6031" s="7" t="s">
        <v>12742</v>
      </c>
      <c r="B6031" s="7" t="s">
        <v>12743</v>
      </c>
      <c r="C6031" s="33">
        <v>1570.8</v>
      </c>
      <c r="D6031" s="52">
        <v>1606.5</v>
      </c>
      <c r="E6031" s="70">
        <v>909.99</v>
      </c>
      <c r="F6031" s="121">
        <f t="shared" si="295"/>
        <v>1364.9850000000001</v>
      </c>
      <c r="G6031" s="105">
        <f t="shared" si="296"/>
        <v>90.999000000000024</v>
      </c>
      <c r="H6031" s="105">
        <f t="shared" si="297"/>
        <v>181.99800000000005</v>
      </c>
      <c r="I6031" s="7" t="s">
        <v>17519</v>
      </c>
      <c r="J6031" s="7" t="s">
        <v>272</v>
      </c>
    </row>
    <row r="6032" spans="1:10" customFormat="1" x14ac:dyDescent="0.3">
      <c r="A6032" s="7" t="s">
        <v>12744</v>
      </c>
      <c r="B6032" s="7" t="s">
        <v>12745</v>
      </c>
      <c r="C6032" s="33">
        <v>0</v>
      </c>
      <c r="D6032" s="52">
        <v>1011.5</v>
      </c>
      <c r="E6032" s="70">
        <v>0</v>
      </c>
      <c r="F6032" s="121">
        <f t="shared" si="295"/>
        <v>1517.25</v>
      </c>
      <c r="G6032" s="105">
        <f t="shared" si="296"/>
        <v>101.15</v>
      </c>
      <c r="H6032" s="105">
        <f t="shared" si="297"/>
        <v>202.3</v>
      </c>
      <c r="I6032" s="7" t="s">
        <v>17519</v>
      </c>
      <c r="J6032" s="7" t="s">
        <v>272</v>
      </c>
    </row>
    <row r="6033" spans="1:10" customFormat="1" x14ac:dyDescent="0.3">
      <c r="A6033" s="7" t="s">
        <v>12746</v>
      </c>
      <c r="B6033" s="7" t="s">
        <v>12747</v>
      </c>
      <c r="C6033" s="33">
        <v>0</v>
      </c>
      <c r="D6033" s="52">
        <v>1100</v>
      </c>
      <c r="E6033" s="70">
        <v>0</v>
      </c>
      <c r="F6033" s="121">
        <f t="shared" si="295"/>
        <v>1650</v>
      </c>
      <c r="G6033" s="105">
        <f t="shared" si="296"/>
        <v>110</v>
      </c>
      <c r="H6033" s="105">
        <f t="shared" si="297"/>
        <v>220</v>
      </c>
      <c r="I6033" s="7" t="s">
        <v>17519</v>
      </c>
      <c r="J6033" s="7" t="s">
        <v>272</v>
      </c>
    </row>
    <row r="6034" spans="1:10" customFormat="1" x14ac:dyDescent="0.3">
      <c r="A6034" s="7" t="s">
        <v>12748</v>
      </c>
      <c r="B6034" s="7" t="s">
        <v>12749</v>
      </c>
      <c r="C6034" s="33">
        <v>0</v>
      </c>
      <c r="D6034" s="52">
        <v>1100</v>
      </c>
      <c r="E6034" s="70">
        <v>0</v>
      </c>
      <c r="F6034" s="121">
        <f t="shared" si="295"/>
        <v>1650</v>
      </c>
      <c r="G6034" s="105">
        <f t="shared" si="296"/>
        <v>110</v>
      </c>
      <c r="H6034" s="105">
        <f t="shared" si="297"/>
        <v>220</v>
      </c>
      <c r="I6034" s="7" t="s">
        <v>17519</v>
      </c>
      <c r="J6034" s="7" t="s">
        <v>272</v>
      </c>
    </row>
    <row r="6035" spans="1:10" customFormat="1" x14ac:dyDescent="0.3">
      <c r="A6035" s="7" t="s">
        <v>12750</v>
      </c>
      <c r="B6035" s="7" t="s">
        <v>12751</v>
      </c>
      <c r="C6035" s="33">
        <v>0</v>
      </c>
      <c r="D6035" s="52">
        <v>3800</v>
      </c>
      <c r="E6035" s="70">
        <v>0</v>
      </c>
      <c r="F6035" s="121">
        <f t="shared" si="295"/>
        <v>5700</v>
      </c>
      <c r="G6035" s="105">
        <f t="shared" si="296"/>
        <v>380</v>
      </c>
      <c r="H6035" s="105">
        <f t="shared" si="297"/>
        <v>760</v>
      </c>
      <c r="I6035" s="7" t="s">
        <v>17519</v>
      </c>
      <c r="J6035" s="7" t="s">
        <v>272</v>
      </c>
    </row>
    <row r="6036" spans="1:10" customFormat="1" x14ac:dyDescent="0.3">
      <c r="A6036" s="7" t="s">
        <v>12752</v>
      </c>
      <c r="B6036" s="7" t="s">
        <v>12753</v>
      </c>
      <c r="C6036" s="33">
        <v>0</v>
      </c>
      <c r="D6036" s="52">
        <v>3171.35</v>
      </c>
      <c r="E6036" s="70">
        <v>3171.35</v>
      </c>
      <c r="F6036" s="121">
        <f t="shared" si="295"/>
        <v>4757.0249999999996</v>
      </c>
      <c r="G6036" s="105">
        <f t="shared" si="296"/>
        <v>317.13499999999999</v>
      </c>
      <c r="H6036" s="105">
        <f t="shared" si="297"/>
        <v>634.27</v>
      </c>
      <c r="I6036" s="7" t="s">
        <v>17519</v>
      </c>
      <c r="J6036" s="7" t="s">
        <v>272</v>
      </c>
    </row>
    <row r="6037" spans="1:10" customFormat="1" x14ac:dyDescent="0.3">
      <c r="A6037" s="7" t="s">
        <v>12754</v>
      </c>
      <c r="B6037" s="7" t="s">
        <v>12755</v>
      </c>
      <c r="C6037" s="33">
        <v>0</v>
      </c>
      <c r="D6037" s="52">
        <v>3171.35</v>
      </c>
      <c r="E6037" s="70">
        <v>3171.35</v>
      </c>
      <c r="F6037" s="121">
        <f t="shared" si="295"/>
        <v>4757.0249999999996</v>
      </c>
      <c r="G6037" s="105">
        <f t="shared" si="296"/>
        <v>317.13499999999999</v>
      </c>
      <c r="H6037" s="105">
        <f t="shared" si="297"/>
        <v>634.27</v>
      </c>
      <c r="I6037" s="7" t="s">
        <v>17519</v>
      </c>
      <c r="J6037" s="7" t="s">
        <v>272</v>
      </c>
    </row>
    <row r="6038" spans="1:10" customFormat="1" x14ac:dyDescent="0.3">
      <c r="A6038" s="7" t="s">
        <v>12756</v>
      </c>
      <c r="B6038" s="7" t="s">
        <v>12757</v>
      </c>
      <c r="C6038" s="33">
        <v>0</v>
      </c>
      <c r="D6038" s="52">
        <v>1094.8</v>
      </c>
      <c r="E6038" s="70">
        <v>0</v>
      </c>
      <c r="F6038" s="121">
        <f t="shared" si="295"/>
        <v>1642.1999999999998</v>
      </c>
      <c r="G6038" s="105">
        <f t="shared" si="296"/>
        <v>109.48</v>
      </c>
      <c r="H6038" s="105">
        <f t="shared" si="297"/>
        <v>218.96</v>
      </c>
      <c r="I6038" s="7" t="s">
        <v>17519</v>
      </c>
      <c r="J6038" s="7" t="s">
        <v>272</v>
      </c>
    </row>
    <row r="6039" spans="1:10" customFormat="1" x14ac:dyDescent="0.3">
      <c r="A6039" s="7" t="s">
        <v>12758</v>
      </c>
      <c r="B6039" s="7" t="s">
        <v>12759</v>
      </c>
      <c r="C6039" s="33">
        <v>2510.9</v>
      </c>
      <c r="D6039" s="52">
        <v>2510.9</v>
      </c>
      <c r="E6039" s="70">
        <v>3171.35</v>
      </c>
      <c r="F6039" s="121">
        <f t="shared" si="295"/>
        <v>4757.0249999999996</v>
      </c>
      <c r="G6039" s="105">
        <f t="shared" si="296"/>
        <v>317.13499999999999</v>
      </c>
      <c r="H6039" s="105">
        <f t="shared" si="297"/>
        <v>634.27</v>
      </c>
      <c r="I6039" s="7" t="s">
        <v>17519</v>
      </c>
      <c r="J6039" s="7" t="s">
        <v>272</v>
      </c>
    </row>
    <row r="6040" spans="1:10" customFormat="1" x14ac:dyDescent="0.3">
      <c r="A6040" s="7" t="s">
        <v>12760</v>
      </c>
      <c r="B6040" s="7" t="s">
        <v>12761</v>
      </c>
      <c r="C6040" s="33">
        <v>0</v>
      </c>
      <c r="D6040" s="52">
        <v>1150</v>
      </c>
      <c r="E6040" s="70">
        <v>0</v>
      </c>
      <c r="F6040" s="121">
        <f t="shared" si="295"/>
        <v>1725</v>
      </c>
      <c r="G6040" s="105">
        <f t="shared" si="296"/>
        <v>115</v>
      </c>
      <c r="H6040" s="105">
        <f t="shared" si="297"/>
        <v>230</v>
      </c>
      <c r="I6040" s="7" t="s">
        <v>17519</v>
      </c>
      <c r="J6040" s="7" t="s">
        <v>272</v>
      </c>
    </row>
    <row r="6041" spans="1:10" customFormat="1" x14ac:dyDescent="0.3">
      <c r="A6041" s="7" t="s">
        <v>12762</v>
      </c>
      <c r="B6041" s="7" t="s">
        <v>12763</v>
      </c>
      <c r="C6041" s="33">
        <v>0</v>
      </c>
      <c r="D6041" s="52">
        <v>1666</v>
      </c>
      <c r="E6041" s="70">
        <v>1666</v>
      </c>
      <c r="F6041" s="121">
        <f t="shared" si="295"/>
        <v>2499</v>
      </c>
      <c r="G6041" s="105">
        <f t="shared" si="296"/>
        <v>166.60000000000002</v>
      </c>
      <c r="H6041" s="105">
        <f t="shared" si="297"/>
        <v>333.20000000000005</v>
      </c>
      <c r="I6041" s="7" t="s">
        <v>17519</v>
      </c>
      <c r="J6041" s="7" t="s">
        <v>272</v>
      </c>
    </row>
    <row r="6042" spans="1:10" customFormat="1" x14ac:dyDescent="0.3">
      <c r="A6042" s="7" t="s">
        <v>12764</v>
      </c>
      <c r="B6042" s="7" t="s">
        <v>12765</v>
      </c>
      <c r="C6042" s="33">
        <v>1666</v>
      </c>
      <c r="D6042" s="52">
        <v>1606.5</v>
      </c>
      <c r="E6042" s="70">
        <v>1606.5</v>
      </c>
      <c r="F6042" s="121">
        <f t="shared" si="295"/>
        <v>2409.75</v>
      </c>
      <c r="G6042" s="105">
        <f t="shared" si="296"/>
        <v>160.65</v>
      </c>
      <c r="H6042" s="105">
        <f t="shared" si="297"/>
        <v>321.3</v>
      </c>
      <c r="I6042" s="7" t="s">
        <v>17519</v>
      </c>
      <c r="J6042" s="7" t="s">
        <v>272</v>
      </c>
    </row>
    <row r="6043" spans="1:10" customFormat="1" x14ac:dyDescent="0.3">
      <c r="A6043" s="7" t="s">
        <v>12766</v>
      </c>
      <c r="B6043" s="7" t="s">
        <v>12767</v>
      </c>
      <c r="C6043" s="33">
        <v>23800</v>
      </c>
      <c r="D6043" s="52">
        <v>17017</v>
      </c>
      <c r="E6043" s="70">
        <v>18524.689999999999</v>
      </c>
      <c r="F6043" s="121">
        <f t="shared" si="295"/>
        <v>27787.034999999996</v>
      </c>
      <c r="G6043" s="105">
        <f t="shared" si="296"/>
        <v>1852.4690000000001</v>
      </c>
      <c r="H6043" s="105">
        <f t="shared" si="297"/>
        <v>3704.9380000000001</v>
      </c>
      <c r="I6043" s="7" t="s">
        <v>17519</v>
      </c>
      <c r="J6043" s="7" t="s">
        <v>272</v>
      </c>
    </row>
    <row r="6044" spans="1:10" customFormat="1" x14ac:dyDescent="0.3">
      <c r="A6044" s="7" t="s">
        <v>12768</v>
      </c>
      <c r="B6044" s="7" t="s">
        <v>12769</v>
      </c>
      <c r="C6044" s="33">
        <v>9938.4500000000007</v>
      </c>
      <c r="D6044" s="52">
        <v>9938.4500000000007</v>
      </c>
      <c r="E6044" s="70">
        <v>9299.99</v>
      </c>
      <c r="F6044" s="121">
        <f t="shared" si="295"/>
        <v>13949.985000000001</v>
      </c>
      <c r="G6044" s="105">
        <f t="shared" si="296"/>
        <v>929.99900000000002</v>
      </c>
      <c r="H6044" s="105">
        <f t="shared" si="297"/>
        <v>1859.998</v>
      </c>
      <c r="I6044" s="7" t="s">
        <v>17519</v>
      </c>
      <c r="J6044" s="7" t="s">
        <v>272</v>
      </c>
    </row>
    <row r="6045" spans="1:10" customFormat="1" x14ac:dyDescent="0.3">
      <c r="A6045" s="7" t="s">
        <v>12770</v>
      </c>
      <c r="B6045" s="7" t="s">
        <v>12771</v>
      </c>
      <c r="C6045" s="33">
        <v>0</v>
      </c>
      <c r="D6045" s="52">
        <v>17838.099999999999</v>
      </c>
      <c r="E6045" s="70">
        <v>0</v>
      </c>
      <c r="F6045" s="121">
        <f t="shared" si="295"/>
        <v>26757.149999999998</v>
      </c>
      <c r="G6045" s="105">
        <f t="shared" si="296"/>
        <v>1783.81</v>
      </c>
      <c r="H6045" s="105">
        <f t="shared" si="297"/>
        <v>3567.62</v>
      </c>
      <c r="I6045" s="7" t="s">
        <v>17519</v>
      </c>
      <c r="J6045" s="7" t="s">
        <v>711</v>
      </c>
    </row>
    <row r="6046" spans="1:10" customFormat="1" x14ac:dyDescent="0.3">
      <c r="A6046" s="7" t="s">
        <v>12772</v>
      </c>
      <c r="B6046" s="7" t="s">
        <v>12773</v>
      </c>
      <c r="C6046" s="33">
        <v>0</v>
      </c>
      <c r="D6046" s="52">
        <v>2500</v>
      </c>
      <c r="E6046" s="70">
        <v>0</v>
      </c>
      <c r="F6046" s="121">
        <f t="shared" si="295"/>
        <v>3750</v>
      </c>
      <c r="G6046" s="105">
        <f t="shared" si="296"/>
        <v>250</v>
      </c>
      <c r="H6046" s="105">
        <f t="shared" si="297"/>
        <v>500</v>
      </c>
      <c r="I6046" s="7" t="s">
        <v>17519</v>
      </c>
      <c r="J6046" s="7" t="s">
        <v>272</v>
      </c>
    </row>
    <row r="6047" spans="1:10" customFormat="1" x14ac:dyDescent="0.3">
      <c r="A6047" s="7" t="s">
        <v>12774</v>
      </c>
      <c r="B6047" s="7" t="s">
        <v>12775</v>
      </c>
      <c r="C6047" s="33">
        <v>21999.53</v>
      </c>
      <c r="D6047" s="52">
        <v>21999.53</v>
      </c>
      <c r="E6047" s="70">
        <v>21999.53</v>
      </c>
      <c r="F6047" s="121">
        <f t="shared" si="295"/>
        <v>32999.294999999998</v>
      </c>
      <c r="G6047" s="105">
        <f t="shared" si="296"/>
        <v>2199.953</v>
      </c>
      <c r="H6047" s="105">
        <f t="shared" si="297"/>
        <v>4399.9059999999999</v>
      </c>
      <c r="I6047" s="7" t="s">
        <v>17519</v>
      </c>
      <c r="J6047" s="7" t="s">
        <v>17527</v>
      </c>
    </row>
    <row r="6048" spans="1:10" customFormat="1" x14ac:dyDescent="0.3">
      <c r="A6048" s="7" t="s">
        <v>12776</v>
      </c>
      <c r="B6048" s="7" t="s">
        <v>12777</v>
      </c>
      <c r="C6048" s="33">
        <v>0</v>
      </c>
      <c r="D6048" s="52">
        <v>4389.91</v>
      </c>
      <c r="E6048" s="70">
        <v>0</v>
      </c>
      <c r="F6048" s="121">
        <f t="shared" si="295"/>
        <v>6584.8649999999998</v>
      </c>
      <c r="G6048" s="105">
        <f t="shared" si="296"/>
        <v>438.99099999999999</v>
      </c>
      <c r="H6048" s="105">
        <f t="shared" si="297"/>
        <v>877.98199999999997</v>
      </c>
      <c r="I6048" s="7" t="s">
        <v>17519</v>
      </c>
      <c r="J6048" s="7" t="s">
        <v>711</v>
      </c>
    </row>
    <row r="6049" spans="1:10" customFormat="1" x14ac:dyDescent="0.3">
      <c r="A6049" s="7" t="s">
        <v>12778</v>
      </c>
      <c r="B6049" s="7" t="s">
        <v>12779</v>
      </c>
      <c r="C6049" s="33">
        <v>0</v>
      </c>
      <c r="D6049" s="52">
        <v>2990</v>
      </c>
      <c r="E6049" s="70">
        <v>0</v>
      </c>
      <c r="F6049" s="121">
        <f t="shared" si="295"/>
        <v>4485</v>
      </c>
      <c r="G6049" s="105">
        <f t="shared" si="296"/>
        <v>299</v>
      </c>
      <c r="H6049" s="105">
        <f t="shared" si="297"/>
        <v>598</v>
      </c>
      <c r="I6049" s="7" t="s">
        <v>17519</v>
      </c>
      <c r="J6049" s="7" t="s">
        <v>272</v>
      </c>
    </row>
    <row r="6050" spans="1:10" customFormat="1" x14ac:dyDescent="0.3">
      <c r="A6050" s="7" t="s">
        <v>12780</v>
      </c>
      <c r="B6050" s="7" t="s">
        <v>12781</v>
      </c>
      <c r="C6050" s="33">
        <v>19769.23</v>
      </c>
      <c r="D6050" s="52">
        <v>19769.23</v>
      </c>
      <c r="E6050" s="70">
        <v>1100.8</v>
      </c>
      <c r="F6050" s="121">
        <f t="shared" si="295"/>
        <v>1651.1999999999998</v>
      </c>
      <c r="G6050" s="105">
        <f t="shared" si="296"/>
        <v>110.08</v>
      </c>
      <c r="H6050" s="105">
        <f t="shared" si="297"/>
        <v>220.16</v>
      </c>
      <c r="I6050" s="7" t="s">
        <v>17519</v>
      </c>
      <c r="J6050" s="7" t="s">
        <v>272</v>
      </c>
    </row>
    <row r="6051" spans="1:10" customFormat="1" x14ac:dyDescent="0.3">
      <c r="A6051" s="7" t="s">
        <v>12782</v>
      </c>
      <c r="B6051" s="7" t="s">
        <v>12783</v>
      </c>
      <c r="C6051" s="33">
        <v>17096.16</v>
      </c>
      <c r="D6051" s="52">
        <v>16184</v>
      </c>
      <c r="E6051" s="70">
        <v>16956.39</v>
      </c>
      <c r="F6051" s="121">
        <f t="shared" ref="F6051:F6114" si="298">IF(E6051&gt;0,+E6051,IF(D6051&gt;0,+D6051,IF(C6051&gt;0,+C6051,0)))*1.5</f>
        <v>25434.584999999999</v>
      </c>
      <c r="G6051" s="105">
        <f t="shared" ref="G6051:G6114" si="299">(F6051/1.5)*0.1</f>
        <v>1695.6390000000001</v>
      </c>
      <c r="H6051" s="105">
        <f t="shared" si="297"/>
        <v>3391.2780000000002</v>
      </c>
      <c r="I6051" s="7" t="s">
        <v>17519</v>
      </c>
      <c r="J6051" s="7" t="s">
        <v>639</v>
      </c>
    </row>
    <row r="6052" spans="1:10" customFormat="1" x14ac:dyDescent="0.3">
      <c r="A6052" s="7" t="s">
        <v>12784</v>
      </c>
      <c r="B6052" s="7" t="s">
        <v>12785</v>
      </c>
      <c r="C6052" s="33">
        <v>0</v>
      </c>
      <c r="D6052" s="52">
        <v>6490</v>
      </c>
      <c r="E6052" s="70">
        <v>0</v>
      </c>
      <c r="F6052" s="121">
        <f t="shared" si="298"/>
        <v>9735</v>
      </c>
      <c r="G6052" s="105">
        <f t="shared" si="299"/>
        <v>649</v>
      </c>
      <c r="H6052" s="105">
        <f t="shared" si="297"/>
        <v>1298</v>
      </c>
      <c r="I6052" s="7" t="s">
        <v>17519</v>
      </c>
      <c r="J6052" s="7" t="s">
        <v>2</v>
      </c>
    </row>
    <row r="6053" spans="1:10" customFormat="1" x14ac:dyDescent="0.3">
      <c r="A6053" s="7" t="s">
        <v>12786</v>
      </c>
      <c r="B6053" s="7" t="s">
        <v>12787</v>
      </c>
      <c r="C6053" s="33">
        <v>0</v>
      </c>
      <c r="D6053" s="52">
        <v>21800</v>
      </c>
      <c r="E6053" s="70">
        <v>0</v>
      </c>
      <c r="F6053" s="121">
        <f t="shared" si="298"/>
        <v>32700</v>
      </c>
      <c r="G6053" s="105">
        <f t="shared" si="299"/>
        <v>2180</v>
      </c>
      <c r="H6053" s="105">
        <f t="shared" ref="H6053:H6116" si="300">(F6053/1.5)*0.2</f>
        <v>4360</v>
      </c>
      <c r="I6053" s="7" t="s">
        <v>17519</v>
      </c>
      <c r="J6053" s="7" t="s">
        <v>272</v>
      </c>
    </row>
    <row r="6054" spans="1:10" customFormat="1" x14ac:dyDescent="0.3">
      <c r="A6054" s="7" t="s">
        <v>12788</v>
      </c>
      <c r="B6054" s="7" t="s">
        <v>12789</v>
      </c>
      <c r="C6054" s="33">
        <v>0</v>
      </c>
      <c r="D6054" s="52">
        <v>1428</v>
      </c>
      <c r="E6054" s="70">
        <v>0</v>
      </c>
      <c r="F6054" s="121">
        <f t="shared" si="298"/>
        <v>2142</v>
      </c>
      <c r="G6054" s="105">
        <f t="shared" si="299"/>
        <v>142.80000000000001</v>
      </c>
      <c r="H6054" s="105">
        <f t="shared" si="300"/>
        <v>285.60000000000002</v>
      </c>
      <c r="I6054" s="7" t="s">
        <v>17519</v>
      </c>
      <c r="J6054" s="7" t="s">
        <v>2</v>
      </c>
    </row>
    <row r="6055" spans="1:10" customFormat="1" x14ac:dyDescent="0.3">
      <c r="A6055" s="7" t="s">
        <v>12790</v>
      </c>
      <c r="B6055" s="7" t="s">
        <v>12791</v>
      </c>
      <c r="C6055" s="33">
        <v>0</v>
      </c>
      <c r="D6055" s="52">
        <v>3248.7</v>
      </c>
      <c r="E6055" s="70">
        <v>0</v>
      </c>
      <c r="F6055" s="121">
        <f t="shared" si="298"/>
        <v>4873.0499999999993</v>
      </c>
      <c r="G6055" s="105">
        <f t="shared" si="299"/>
        <v>324.86999999999995</v>
      </c>
      <c r="H6055" s="105">
        <f t="shared" si="300"/>
        <v>649.7399999999999</v>
      </c>
      <c r="I6055" s="7" t="s">
        <v>17519</v>
      </c>
      <c r="J6055" s="7" t="s">
        <v>2</v>
      </c>
    </row>
    <row r="6056" spans="1:10" customFormat="1" x14ac:dyDescent="0.3">
      <c r="A6056" s="7" t="s">
        <v>12792</v>
      </c>
      <c r="B6056" s="7" t="s">
        <v>12793</v>
      </c>
      <c r="C6056" s="33">
        <v>1099.56</v>
      </c>
      <c r="D6056" s="52">
        <v>1099.56</v>
      </c>
      <c r="E6056" s="70">
        <v>949.99</v>
      </c>
      <c r="F6056" s="121">
        <f t="shared" si="298"/>
        <v>1424.9850000000001</v>
      </c>
      <c r="G6056" s="105">
        <f t="shared" si="299"/>
        <v>94.999000000000024</v>
      </c>
      <c r="H6056" s="105">
        <f t="shared" si="300"/>
        <v>189.99800000000005</v>
      </c>
      <c r="I6056" s="7" t="s">
        <v>17519</v>
      </c>
      <c r="J6056" s="7" t="s">
        <v>2</v>
      </c>
    </row>
    <row r="6057" spans="1:10" customFormat="1" x14ac:dyDescent="0.3">
      <c r="A6057" s="7" t="s">
        <v>12794</v>
      </c>
      <c r="B6057" s="7" t="s">
        <v>12795</v>
      </c>
      <c r="C6057" s="33">
        <v>2963.1</v>
      </c>
      <c r="D6057" s="52">
        <v>3784.2</v>
      </c>
      <c r="E6057" s="70">
        <v>2737</v>
      </c>
      <c r="F6057" s="121">
        <f t="shared" si="298"/>
        <v>4105.5</v>
      </c>
      <c r="G6057" s="105">
        <f t="shared" si="299"/>
        <v>273.7</v>
      </c>
      <c r="H6057" s="105">
        <f t="shared" si="300"/>
        <v>547.4</v>
      </c>
      <c r="I6057" s="7" t="s">
        <v>17519</v>
      </c>
      <c r="J6057" s="7" t="s">
        <v>17527</v>
      </c>
    </row>
    <row r="6058" spans="1:10" customFormat="1" x14ac:dyDescent="0.3">
      <c r="A6058" s="7" t="s">
        <v>12796</v>
      </c>
      <c r="B6058" s="7" t="s">
        <v>12797</v>
      </c>
      <c r="C6058" s="33">
        <v>0</v>
      </c>
      <c r="D6058" s="52">
        <v>16500</v>
      </c>
      <c r="E6058" s="70">
        <v>0</v>
      </c>
      <c r="F6058" s="121">
        <f t="shared" si="298"/>
        <v>24750</v>
      </c>
      <c r="G6058" s="105">
        <f t="shared" si="299"/>
        <v>1650</v>
      </c>
      <c r="H6058" s="105">
        <f t="shared" si="300"/>
        <v>3300</v>
      </c>
      <c r="I6058" s="7" t="s">
        <v>17519</v>
      </c>
      <c r="J6058" s="7" t="s">
        <v>711</v>
      </c>
    </row>
    <row r="6059" spans="1:10" customFormat="1" x14ac:dyDescent="0.3">
      <c r="A6059" s="7" t="s">
        <v>12798</v>
      </c>
      <c r="B6059" s="7" t="s">
        <v>12799</v>
      </c>
      <c r="C6059" s="33">
        <v>0</v>
      </c>
      <c r="D6059" s="52">
        <v>680.68</v>
      </c>
      <c r="E6059" s="70">
        <v>0</v>
      </c>
      <c r="F6059" s="121">
        <f t="shared" si="298"/>
        <v>1021.02</v>
      </c>
      <c r="G6059" s="105">
        <f t="shared" si="299"/>
        <v>68.067999999999998</v>
      </c>
      <c r="H6059" s="105">
        <f t="shared" si="300"/>
        <v>136.136</v>
      </c>
      <c r="I6059" s="7" t="s">
        <v>17519</v>
      </c>
      <c r="J6059" s="7" t="s">
        <v>639</v>
      </c>
    </row>
    <row r="6060" spans="1:10" customFormat="1" x14ac:dyDescent="0.3">
      <c r="A6060" s="7" t="s">
        <v>12800</v>
      </c>
      <c r="B6060" s="7" t="s">
        <v>12801</v>
      </c>
      <c r="C6060" s="33">
        <v>0</v>
      </c>
      <c r="D6060" s="52">
        <v>1069.81</v>
      </c>
      <c r="E6060" s="70">
        <v>6664</v>
      </c>
      <c r="F6060" s="121">
        <f t="shared" si="298"/>
        <v>9996</v>
      </c>
      <c r="G6060" s="105">
        <f t="shared" si="299"/>
        <v>666.40000000000009</v>
      </c>
      <c r="H6060" s="105">
        <f t="shared" si="300"/>
        <v>1332.8000000000002</v>
      </c>
      <c r="I6060" s="7" t="s">
        <v>17519</v>
      </c>
      <c r="J6060" s="7" t="s">
        <v>711</v>
      </c>
    </row>
    <row r="6061" spans="1:10" customFormat="1" x14ac:dyDescent="0.3">
      <c r="A6061" s="7" t="s">
        <v>12802</v>
      </c>
      <c r="B6061" s="7" t="s">
        <v>12803</v>
      </c>
      <c r="C6061" s="33">
        <v>45899.49</v>
      </c>
      <c r="D6061" s="52">
        <v>80189.34</v>
      </c>
      <c r="E6061" s="70">
        <v>80189.34</v>
      </c>
      <c r="F6061" s="121">
        <f t="shared" si="298"/>
        <v>120284.01</v>
      </c>
      <c r="G6061" s="105">
        <f t="shared" si="299"/>
        <v>8018.9340000000002</v>
      </c>
      <c r="H6061" s="105">
        <f t="shared" si="300"/>
        <v>16037.868</v>
      </c>
      <c r="I6061" s="7" t="s">
        <v>17519</v>
      </c>
      <c r="J6061" s="7" t="s">
        <v>272</v>
      </c>
    </row>
    <row r="6062" spans="1:10" customFormat="1" x14ac:dyDescent="0.3">
      <c r="A6062" s="7" t="s">
        <v>12804</v>
      </c>
      <c r="B6062" s="7" t="s">
        <v>12805</v>
      </c>
      <c r="C6062" s="33">
        <v>0</v>
      </c>
      <c r="D6062" s="52">
        <v>12899.6</v>
      </c>
      <c r="E6062" s="70">
        <v>0</v>
      </c>
      <c r="F6062" s="121">
        <f t="shared" si="298"/>
        <v>19349.400000000001</v>
      </c>
      <c r="G6062" s="105">
        <f t="shared" si="299"/>
        <v>1289.96</v>
      </c>
      <c r="H6062" s="105">
        <f t="shared" si="300"/>
        <v>2579.92</v>
      </c>
      <c r="I6062" s="7" t="s">
        <v>17519</v>
      </c>
      <c r="J6062" s="7" t="s">
        <v>272</v>
      </c>
    </row>
    <row r="6063" spans="1:10" customFormat="1" x14ac:dyDescent="0.3">
      <c r="A6063" s="7" t="s">
        <v>12806</v>
      </c>
      <c r="B6063" s="7" t="s">
        <v>12807</v>
      </c>
      <c r="C6063" s="33">
        <v>0</v>
      </c>
      <c r="D6063" s="52">
        <v>9115.5</v>
      </c>
      <c r="E6063" s="70">
        <v>0</v>
      </c>
      <c r="F6063" s="121">
        <f t="shared" si="298"/>
        <v>13673.25</v>
      </c>
      <c r="G6063" s="105">
        <f t="shared" si="299"/>
        <v>911.55000000000007</v>
      </c>
      <c r="H6063" s="105">
        <f t="shared" si="300"/>
        <v>1823.1000000000001</v>
      </c>
      <c r="I6063" s="7" t="s">
        <v>17519</v>
      </c>
      <c r="J6063" s="7" t="s">
        <v>17524</v>
      </c>
    </row>
    <row r="6064" spans="1:10" customFormat="1" x14ac:dyDescent="0.3">
      <c r="A6064" s="7" t="s">
        <v>12808</v>
      </c>
      <c r="B6064" s="7" t="s">
        <v>12809</v>
      </c>
      <c r="C6064" s="33">
        <v>0</v>
      </c>
      <c r="D6064" s="52">
        <v>9115.5</v>
      </c>
      <c r="E6064" s="70">
        <v>0</v>
      </c>
      <c r="F6064" s="121">
        <f t="shared" si="298"/>
        <v>13673.25</v>
      </c>
      <c r="G6064" s="105">
        <f t="shared" si="299"/>
        <v>911.55000000000007</v>
      </c>
      <c r="H6064" s="105">
        <f t="shared" si="300"/>
        <v>1823.1000000000001</v>
      </c>
      <c r="I6064" s="7" t="s">
        <v>17519</v>
      </c>
      <c r="J6064" s="7" t="s">
        <v>1159</v>
      </c>
    </row>
    <row r="6065" spans="1:10" customFormat="1" x14ac:dyDescent="0.3">
      <c r="A6065" s="7" t="s">
        <v>12810</v>
      </c>
      <c r="B6065" s="7" t="s">
        <v>12811</v>
      </c>
      <c r="C6065" s="33">
        <v>0</v>
      </c>
      <c r="D6065" s="52">
        <v>9115.5</v>
      </c>
      <c r="E6065" s="70">
        <v>0</v>
      </c>
      <c r="F6065" s="121">
        <f t="shared" si="298"/>
        <v>13673.25</v>
      </c>
      <c r="G6065" s="105">
        <f t="shared" si="299"/>
        <v>911.55000000000007</v>
      </c>
      <c r="H6065" s="105">
        <f t="shared" si="300"/>
        <v>1823.1000000000001</v>
      </c>
      <c r="I6065" s="7" t="s">
        <v>17519</v>
      </c>
      <c r="J6065" s="7" t="s">
        <v>272</v>
      </c>
    </row>
    <row r="6066" spans="1:10" customFormat="1" x14ac:dyDescent="0.3">
      <c r="A6066" s="7" t="s">
        <v>12812</v>
      </c>
      <c r="B6066" s="7" t="s">
        <v>12813</v>
      </c>
      <c r="C6066" s="33">
        <v>0</v>
      </c>
      <c r="D6066" s="52">
        <v>5900.02</v>
      </c>
      <c r="E6066" s="70">
        <v>0</v>
      </c>
      <c r="F6066" s="121">
        <f t="shared" si="298"/>
        <v>8850.0300000000007</v>
      </c>
      <c r="G6066" s="105">
        <f t="shared" si="299"/>
        <v>590.00200000000007</v>
      </c>
      <c r="H6066" s="105">
        <f t="shared" si="300"/>
        <v>1180.0040000000001</v>
      </c>
      <c r="I6066" s="7" t="s">
        <v>17519</v>
      </c>
      <c r="J6066" s="7" t="s">
        <v>272</v>
      </c>
    </row>
    <row r="6067" spans="1:10" customFormat="1" x14ac:dyDescent="0.3">
      <c r="A6067" s="7" t="s">
        <v>12814</v>
      </c>
      <c r="B6067" s="7" t="s">
        <v>12815</v>
      </c>
      <c r="C6067" s="33">
        <v>0</v>
      </c>
      <c r="D6067" s="52">
        <v>5900.02</v>
      </c>
      <c r="E6067" s="70">
        <v>0</v>
      </c>
      <c r="F6067" s="121">
        <f t="shared" si="298"/>
        <v>8850.0300000000007</v>
      </c>
      <c r="G6067" s="105">
        <f t="shared" si="299"/>
        <v>590.00200000000007</v>
      </c>
      <c r="H6067" s="105">
        <f t="shared" si="300"/>
        <v>1180.0040000000001</v>
      </c>
      <c r="I6067" s="7" t="s">
        <v>17519</v>
      </c>
      <c r="J6067" s="7" t="s">
        <v>272</v>
      </c>
    </row>
    <row r="6068" spans="1:10" customFormat="1" x14ac:dyDescent="0.3">
      <c r="A6068" s="7" t="s">
        <v>12816</v>
      </c>
      <c r="B6068" s="7" t="s">
        <v>12817</v>
      </c>
      <c r="C6068" s="33">
        <v>0</v>
      </c>
      <c r="D6068" s="52">
        <v>571120</v>
      </c>
      <c r="E6068" s="70">
        <v>0</v>
      </c>
      <c r="F6068" s="121">
        <f t="shared" si="298"/>
        <v>856680</v>
      </c>
      <c r="G6068" s="105">
        <f t="shared" si="299"/>
        <v>57112</v>
      </c>
      <c r="H6068" s="105">
        <f t="shared" si="300"/>
        <v>114224</v>
      </c>
      <c r="I6068" s="7" t="s">
        <v>17519</v>
      </c>
      <c r="J6068" s="7" t="s">
        <v>639</v>
      </c>
    </row>
    <row r="6069" spans="1:10" customFormat="1" x14ac:dyDescent="0.3">
      <c r="A6069" s="7" t="s">
        <v>12818</v>
      </c>
      <c r="B6069" s="7" t="s">
        <v>12819</v>
      </c>
      <c r="C6069" s="33">
        <v>0</v>
      </c>
      <c r="D6069" s="52">
        <v>372880</v>
      </c>
      <c r="E6069" s="70">
        <v>0</v>
      </c>
      <c r="F6069" s="121">
        <f t="shared" si="298"/>
        <v>559320</v>
      </c>
      <c r="G6069" s="105">
        <f t="shared" si="299"/>
        <v>37288</v>
      </c>
      <c r="H6069" s="105">
        <f t="shared" si="300"/>
        <v>74576</v>
      </c>
      <c r="I6069" s="7" t="s">
        <v>17519</v>
      </c>
      <c r="J6069" s="7" t="s">
        <v>639</v>
      </c>
    </row>
    <row r="6070" spans="1:10" customFormat="1" x14ac:dyDescent="0.3">
      <c r="A6070" s="7" t="s">
        <v>12820</v>
      </c>
      <c r="B6070" s="7" t="s">
        <v>12821</v>
      </c>
      <c r="C6070" s="33">
        <v>0</v>
      </c>
      <c r="D6070" s="52">
        <v>138650</v>
      </c>
      <c r="E6070" s="70">
        <v>0</v>
      </c>
      <c r="F6070" s="121">
        <f t="shared" si="298"/>
        <v>207975</v>
      </c>
      <c r="G6070" s="105">
        <f t="shared" si="299"/>
        <v>13865</v>
      </c>
      <c r="H6070" s="105">
        <f t="shared" si="300"/>
        <v>27730</v>
      </c>
      <c r="I6070" s="7" t="s">
        <v>17519</v>
      </c>
      <c r="J6070" s="7" t="s">
        <v>272</v>
      </c>
    </row>
    <row r="6071" spans="1:10" customFormat="1" x14ac:dyDescent="0.3">
      <c r="A6071" s="7" t="s">
        <v>12822</v>
      </c>
      <c r="B6071" s="7" t="s">
        <v>12823</v>
      </c>
      <c r="C6071" s="66">
        <v>0</v>
      </c>
      <c r="D6071" s="68">
        <v>26929.7</v>
      </c>
      <c r="E6071" s="70">
        <v>0</v>
      </c>
      <c r="F6071" s="121">
        <f t="shared" si="298"/>
        <v>40394.550000000003</v>
      </c>
      <c r="G6071" s="105">
        <f t="shared" si="299"/>
        <v>2692.9700000000003</v>
      </c>
      <c r="H6071" s="105">
        <f t="shared" si="300"/>
        <v>5385.9400000000005</v>
      </c>
      <c r="I6071" s="7" t="s">
        <v>17519</v>
      </c>
      <c r="J6071" s="7" t="s">
        <v>272</v>
      </c>
    </row>
    <row r="6072" spans="1:10" customFormat="1" x14ac:dyDescent="0.3">
      <c r="A6072" s="7" t="s">
        <v>12824</v>
      </c>
      <c r="B6072" s="7" t="s">
        <v>12825</v>
      </c>
      <c r="C6072" s="33">
        <v>3099.95</v>
      </c>
      <c r="D6072" s="52">
        <v>3099.95</v>
      </c>
      <c r="E6072" s="70">
        <v>3099.95</v>
      </c>
      <c r="F6072" s="121">
        <f t="shared" si="298"/>
        <v>4649.9249999999993</v>
      </c>
      <c r="G6072" s="105">
        <f t="shared" si="299"/>
        <v>309.99499999999995</v>
      </c>
      <c r="H6072" s="105">
        <f t="shared" si="300"/>
        <v>619.9899999999999</v>
      </c>
      <c r="I6072" s="7" t="s">
        <v>17519</v>
      </c>
      <c r="J6072" s="7" t="s">
        <v>272</v>
      </c>
    </row>
    <row r="6073" spans="1:10" customFormat="1" x14ac:dyDescent="0.3">
      <c r="A6073" s="7" t="s">
        <v>12826</v>
      </c>
      <c r="B6073" s="7" t="s">
        <v>12827</v>
      </c>
      <c r="C6073" s="33">
        <v>0</v>
      </c>
      <c r="D6073" s="52">
        <v>72828</v>
      </c>
      <c r="E6073" s="70">
        <v>0</v>
      </c>
      <c r="F6073" s="121">
        <f t="shared" si="298"/>
        <v>109242</v>
      </c>
      <c r="G6073" s="105">
        <f t="shared" si="299"/>
        <v>7282.8</v>
      </c>
      <c r="H6073" s="105">
        <f t="shared" si="300"/>
        <v>14565.6</v>
      </c>
      <c r="I6073" s="7" t="s">
        <v>17519</v>
      </c>
      <c r="J6073" s="7" t="s">
        <v>272</v>
      </c>
    </row>
    <row r="6074" spans="1:10" customFormat="1" x14ac:dyDescent="0.3">
      <c r="A6074" s="7" t="s">
        <v>12828</v>
      </c>
      <c r="B6074" s="7" t="s">
        <v>12829</v>
      </c>
      <c r="C6074" s="33">
        <v>0</v>
      </c>
      <c r="D6074" s="52">
        <v>2800.07</v>
      </c>
      <c r="E6074" s="70">
        <v>0</v>
      </c>
      <c r="F6074" s="121">
        <f t="shared" si="298"/>
        <v>4200.1050000000005</v>
      </c>
      <c r="G6074" s="105">
        <f t="shared" si="299"/>
        <v>280.00700000000001</v>
      </c>
      <c r="H6074" s="105">
        <f t="shared" si="300"/>
        <v>560.01400000000001</v>
      </c>
      <c r="I6074" s="7" t="s">
        <v>17519</v>
      </c>
      <c r="J6074" s="7" t="s">
        <v>272</v>
      </c>
    </row>
    <row r="6075" spans="1:10" customFormat="1" x14ac:dyDescent="0.3">
      <c r="A6075" s="7" t="s">
        <v>12830</v>
      </c>
      <c r="B6075" s="7" t="s">
        <v>12831</v>
      </c>
      <c r="C6075" s="33">
        <v>0</v>
      </c>
      <c r="D6075" s="52">
        <v>3800</v>
      </c>
      <c r="E6075" s="70">
        <v>0</v>
      </c>
      <c r="F6075" s="121">
        <f t="shared" si="298"/>
        <v>5700</v>
      </c>
      <c r="G6075" s="105">
        <f t="shared" si="299"/>
        <v>380</v>
      </c>
      <c r="H6075" s="105">
        <f t="shared" si="300"/>
        <v>760</v>
      </c>
      <c r="I6075" s="7" t="s">
        <v>17519</v>
      </c>
      <c r="J6075" s="7" t="s">
        <v>2</v>
      </c>
    </row>
    <row r="6076" spans="1:10" customFormat="1" x14ac:dyDescent="0.3">
      <c r="A6076" s="7" t="s">
        <v>12832</v>
      </c>
      <c r="B6076" s="7" t="s">
        <v>12833</v>
      </c>
      <c r="C6076" s="33">
        <v>0</v>
      </c>
      <c r="D6076" s="52">
        <v>3800</v>
      </c>
      <c r="E6076" s="70">
        <v>0</v>
      </c>
      <c r="F6076" s="121">
        <f t="shared" si="298"/>
        <v>5700</v>
      </c>
      <c r="G6076" s="105">
        <f t="shared" si="299"/>
        <v>380</v>
      </c>
      <c r="H6076" s="105">
        <f t="shared" si="300"/>
        <v>760</v>
      </c>
      <c r="I6076" s="7" t="s">
        <v>17519</v>
      </c>
      <c r="J6076" s="7" t="s">
        <v>2</v>
      </c>
    </row>
    <row r="6077" spans="1:10" customFormat="1" x14ac:dyDescent="0.3">
      <c r="A6077" s="7" t="s">
        <v>12834</v>
      </c>
      <c r="B6077" s="7" t="s">
        <v>12835</v>
      </c>
      <c r="C6077" s="33">
        <v>0</v>
      </c>
      <c r="D6077" s="52">
        <v>3800</v>
      </c>
      <c r="E6077" s="70">
        <v>0</v>
      </c>
      <c r="F6077" s="121">
        <f t="shared" si="298"/>
        <v>5700</v>
      </c>
      <c r="G6077" s="105">
        <f t="shared" si="299"/>
        <v>380</v>
      </c>
      <c r="H6077" s="105">
        <f t="shared" si="300"/>
        <v>760</v>
      </c>
      <c r="I6077" s="7" t="s">
        <v>17519</v>
      </c>
      <c r="J6077" s="7" t="s">
        <v>2</v>
      </c>
    </row>
    <row r="6078" spans="1:10" customFormat="1" x14ac:dyDescent="0.3">
      <c r="A6078" s="7" t="s">
        <v>12836</v>
      </c>
      <c r="B6078" s="7" t="s">
        <v>12837</v>
      </c>
      <c r="C6078" s="33">
        <v>0</v>
      </c>
      <c r="D6078" s="52">
        <v>0</v>
      </c>
      <c r="E6078" s="70">
        <v>0</v>
      </c>
      <c r="F6078" s="121">
        <f t="shared" si="298"/>
        <v>0</v>
      </c>
      <c r="G6078" s="105">
        <f t="shared" si="299"/>
        <v>0</v>
      </c>
      <c r="H6078" s="105">
        <f t="shared" si="300"/>
        <v>0</v>
      </c>
      <c r="I6078" s="7" t="s">
        <v>17519</v>
      </c>
      <c r="J6078" s="7" t="s">
        <v>2</v>
      </c>
    </row>
    <row r="6079" spans="1:10" customFormat="1" x14ac:dyDescent="0.3">
      <c r="A6079" s="7" t="s">
        <v>12838</v>
      </c>
      <c r="B6079" s="7" t="s">
        <v>12839</v>
      </c>
      <c r="C6079" s="33">
        <v>0</v>
      </c>
      <c r="D6079" s="52">
        <v>2429.98</v>
      </c>
      <c r="E6079" s="70">
        <v>0</v>
      </c>
      <c r="F6079" s="121">
        <f t="shared" si="298"/>
        <v>3644.9700000000003</v>
      </c>
      <c r="G6079" s="105">
        <f t="shared" si="299"/>
        <v>242.99800000000002</v>
      </c>
      <c r="H6079" s="105">
        <f t="shared" si="300"/>
        <v>485.99600000000004</v>
      </c>
      <c r="I6079" s="7" t="s">
        <v>17519</v>
      </c>
      <c r="J6079" s="7" t="s">
        <v>2</v>
      </c>
    </row>
    <row r="6080" spans="1:10" customFormat="1" x14ac:dyDescent="0.3">
      <c r="A6080" s="7" t="s">
        <v>12840</v>
      </c>
      <c r="B6080" s="7" t="s">
        <v>12841</v>
      </c>
      <c r="C6080" s="33">
        <v>0</v>
      </c>
      <c r="D6080" s="52">
        <v>2439.5</v>
      </c>
      <c r="E6080" s="70">
        <v>0</v>
      </c>
      <c r="F6080" s="121">
        <f t="shared" si="298"/>
        <v>3659.25</v>
      </c>
      <c r="G6080" s="105">
        <f t="shared" si="299"/>
        <v>243.95000000000002</v>
      </c>
      <c r="H6080" s="105">
        <f t="shared" si="300"/>
        <v>487.90000000000003</v>
      </c>
      <c r="I6080" s="7" t="s">
        <v>17519</v>
      </c>
      <c r="J6080" s="7" t="s">
        <v>2</v>
      </c>
    </row>
    <row r="6081" spans="1:10" customFormat="1" x14ac:dyDescent="0.3">
      <c r="A6081" s="7" t="s">
        <v>12842</v>
      </c>
      <c r="B6081" s="7" t="s">
        <v>12843</v>
      </c>
      <c r="C6081" s="33">
        <v>0</v>
      </c>
      <c r="D6081" s="52">
        <v>12495</v>
      </c>
      <c r="E6081" s="70">
        <v>0</v>
      </c>
      <c r="F6081" s="121">
        <f t="shared" si="298"/>
        <v>18742.5</v>
      </c>
      <c r="G6081" s="105">
        <f t="shared" si="299"/>
        <v>1249.5</v>
      </c>
      <c r="H6081" s="105">
        <f t="shared" si="300"/>
        <v>2499</v>
      </c>
      <c r="I6081" s="7" t="s">
        <v>17519</v>
      </c>
      <c r="J6081" s="7" t="s">
        <v>272</v>
      </c>
    </row>
    <row r="6082" spans="1:10" customFormat="1" x14ac:dyDescent="0.3">
      <c r="A6082" s="7" t="s">
        <v>12844</v>
      </c>
      <c r="B6082" s="7" t="s">
        <v>12845</v>
      </c>
      <c r="C6082" s="33">
        <v>0</v>
      </c>
      <c r="D6082" s="52">
        <v>29036</v>
      </c>
      <c r="E6082" s="70">
        <v>0</v>
      </c>
      <c r="F6082" s="121">
        <f t="shared" si="298"/>
        <v>43554</v>
      </c>
      <c r="G6082" s="105">
        <f t="shared" si="299"/>
        <v>2903.6000000000004</v>
      </c>
      <c r="H6082" s="105">
        <f t="shared" si="300"/>
        <v>5807.2000000000007</v>
      </c>
      <c r="I6082" s="7" t="s">
        <v>17519</v>
      </c>
      <c r="J6082" s="7" t="s">
        <v>272</v>
      </c>
    </row>
    <row r="6083" spans="1:10" customFormat="1" x14ac:dyDescent="0.3">
      <c r="A6083" s="7" t="s">
        <v>12846</v>
      </c>
      <c r="B6083" s="7" t="s">
        <v>12847</v>
      </c>
      <c r="C6083" s="33">
        <v>0</v>
      </c>
      <c r="D6083" s="52">
        <v>10443</v>
      </c>
      <c r="E6083" s="70">
        <v>0</v>
      </c>
      <c r="F6083" s="121">
        <f t="shared" si="298"/>
        <v>15664.5</v>
      </c>
      <c r="G6083" s="105">
        <f t="shared" si="299"/>
        <v>1044.3</v>
      </c>
      <c r="H6083" s="105">
        <f t="shared" si="300"/>
        <v>2088.6</v>
      </c>
      <c r="I6083" s="7" t="s">
        <v>17519</v>
      </c>
      <c r="J6083" s="7" t="s">
        <v>272</v>
      </c>
    </row>
    <row r="6084" spans="1:10" customFormat="1" x14ac:dyDescent="0.3">
      <c r="A6084" s="7" t="s">
        <v>12848</v>
      </c>
      <c r="B6084" s="7" t="s">
        <v>12849</v>
      </c>
      <c r="C6084" s="33">
        <v>0</v>
      </c>
      <c r="D6084" s="52">
        <v>3953</v>
      </c>
      <c r="E6084" s="70">
        <v>0</v>
      </c>
      <c r="F6084" s="121">
        <f t="shared" si="298"/>
        <v>5929.5</v>
      </c>
      <c r="G6084" s="105">
        <f t="shared" si="299"/>
        <v>395.3</v>
      </c>
      <c r="H6084" s="105">
        <f t="shared" si="300"/>
        <v>790.6</v>
      </c>
      <c r="I6084" s="7" t="s">
        <v>17519</v>
      </c>
      <c r="J6084" s="7" t="s">
        <v>272</v>
      </c>
    </row>
    <row r="6085" spans="1:10" customFormat="1" x14ac:dyDescent="0.3">
      <c r="A6085" s="7" t="s">
        <v>12850</v>
      </c>
      <c r="B6085" s="7" t="s">
        <v>12851</v>
      </c>
      <c r="C6085" s="33">
        <v>0</v>
      </c>
      <c r="D6085" s="52">
        <v>3953</v>
      </c>
      <c r="E6085" s="70">
        <v>0</v>
      </c>
      <c r="F6085" s="121">
        <f t="shared" si="298"/>
        <v>5929.5</v>
      </c>
      <c r="G6085" s="105">
        <f t="shared" si="299"/>
        <v>395.3</v>
      </c>
      <c r="H6085" s="105">
        <f t="shared" si="300"/>
        <v>790.6</v>
      </c>
      <c r="I6085" s="7" t="s">
        <v>17519</v>
      </c>
      <c r="J6085" s="7" t="s">
        <v>272</v>
      </c>
    </row>
    <row r="6086" spans="1:10" customFormat="1" x14ac:dyDescent="0.3">
      <c r="A6086" s="7" t="s">
        <v>12852</v>
      </c>
      <c r="B6086" s="7" t="s">
        <v>12853</v>
      </c>
      <c r="C6086" s="33">
        <v>0</v>
      </c>
      <c r="D6086" s="52">
        <v>3953</v>
      </c>
      <c r="E6086" s="70">
        <v>0</v>
      </c>
      <c r="F6086" s="121">
        <f t="shared" si="298"/>
        <v>5929.5</v>
      </c>
      <c r="G6086" s="105">
        <f t="shared" si="299"/>
        <v>395.3</v>
      </c>
      <c r="H6086" s="105">
        <f t="shared" si="300"/>
        <v>790.6</v>
      </c>
      <c r="I6086" s="7" t="s">
        <v>17519</v>
      </c>
      <c r="J6086" s="7" t="s">
        <v>272</v>
      </c>
    </row>
    <row r="6087" spans="1:10" customFormat="1" x14ac:dyDescent="0.3">
      <c r="A6087" s="7" t="s">
        <v>12854</v>
      </c>
      <c r="B6087" s="7" t="s">
        <v>12855</v>
      </c>
      <c r="C6087" s="33">
        <v>0</v>
      </c>
      <c r="D6087" s="52">
        <v>3953</v>
      </c>
      <c r="E6087" s="70">
        <v>0</v>
      </c>
      <c r="F6087" s="121">
        <f t="shared" si="298"/>
        <v>5929.5</v>
      </c>
      <c r="G6087" s="105">
        <f t="shared" si="299"/>
        <v>395.3</v>
      </c>
      <c r="H6087" s="105">
        <f t="shared" si="300"/>
        <v>790.6</v>
      </c>
      <c r="I6087" s="7" t="s">
        <v>17519</v>
      </c>
      <c r="J6087" s="7" t="s">
        <v>272</v>
      </c>
    </row>
    <row r="6088" spans="1:10" customFormat="1" x14ac:dyDescent="0.3">
      <c r="A6088" s="7" t="s">
        <v>12856</v>
      </c>
      <c r="B6088" s="7" t="s">
        <v>12857</v>
      </c>
      <c r="C6088" s="33">
        <v>0</v>
      </c>
      <c r="D6088" s="52">
        <v>3953</v>
      </c>
      <c r="E6088" s="70">
        <v>0</v>
      </c>
      <c r="F6088" s="121">
        <f t="shared" si="298"/>
        <v>5929.5</v>
      </c>
      <c r="G6088" s="105">
        <f t="shared" si="299"/>
        <v>395.3</v>
      </c>
      <c r="H6088" s="105">
        <f t="shared" si="300"/>
        <v>790.6</v>
      </c>
      <c r="I6088" s="7" t="s">
        <v>17519</v>
      </c>
      <c r="J6088" s="7" t="s">
        <v>272</v>
      </c>
    </row>
    <row r="6089" spans="1:10" customFormat="1" x14ac:dyDescent="0.3">
      <c r="A6089" s="7" t="s">
        <v>12858</v>
      </c>
      <c r="B6089" s="7" t="s">
        <v>12859</v>
      </c>
      <c r="C6089" s="33">
        <v>0</v>
      </c>
      <c r="D6089" s="52">
        <v>3953</v>
      </c>
      <c r="E6089" s="70">
        <v>0</v>
      </c>
      <c r="F6089" s="121">
        <f t="shared" si="298"/>
        <v>5929.5</v>
      </c>
      <c r="G6089" s="105">
        <f t="shared" si="299"/>
        <v>395.3</v>
      </c>
      <c r="H6089" s="105">
        <f t="shared" si="300"/>
        <v>790.6</v>
      </c>
      <c r="I6089" s="7" t="s">
        <v>17519</v>
      </c>
      <c r="J6089" s="7" t="s">
        <v>272</v>
      </c>
    </row>
    <row r="6090" spans="1:10" customFormat="1" x14ac:dyDescent="0.3">
      <c r="A6090" s="7" t="s">
        <v>12860</v>
      </c>
      <c r="B6090" s="7" t="s">
        <v>12861</v>
      </c>
      <c r="C6090" s="33">
        <v>0</v>
      </c>
      <c r="D6090" s="52">
        <v>3953</v>
      </c>
      <c r="E6090" s="70">
        <v>0</v>
      </c>
      <c r="F6090" s="121">
        <f t="shared" si="298"/>
        <v>5929.5</v>
      </c>
      <c r="G6090" s="105">
        <f t="shared" si="299"/>
        <v>395.3</v>
      </c>
      <c r="H6090" s="105">
        <f t="shared" si="300"/>
        <v>790.6</v>
      </c>
      <c r="I6090" s="7" t="s">
        <v>17519</v>
      </c>
      <c r="J6090" s="7" t="s">
        <v>272</v>
      </c>
    </row>
    <row r="6091" spans="1:10" customFormat="1" x14ac:dyDescent="0.3">
      <c r="A6091" s="7" t="s">
        <v>12862</v>
      </c>
      <c r="B6091" s="7" t="s">
        <v>12863</v>
      </c>
      <c r="C6091" s="33">
        <v>0</v>
      </c>
      <c r="D6091" s="52">
        <v>3953</v>
      </c>
      <c r="E6091" s="70">
        <v>0</v>
      </c>
      <c r="F6091" s="121">
        <f t="shared" si="298"/>
        <v>5929.5</v>
      </c>
      <c r="G6091" s="105">
        <f t="shared" si="299"/>
        <v>395.3</v>
      </c>
      <c r="H6091" s="105">
        <f t="shared" si="300"/>
        <v>790.6</v>
      </c>
      <c r="I6091" s="7" t="s">
        <v>17519</v>
      </c>
      <c r="J6091" s="7" t="s">
        <v>272</v>
      </c>
    </row>
    <row r="6092" spans="1:10" customFormat="1" x14ac:dyDescent="0.3">
      <c r="A6092" s="7" t="s">
        <v>12864</v>
      </c>
      <c r="B6092" s="7" t="s">
        <v>12865</v>
      </c>
      <c r="C6092" s="33">
        <v>0</v>
      </c>
      <c r="D6092" s="52">
        <v>3953</v>
      </c>
      <c r="E6092" s="70">
        <v>0</v>
      </c>
      <c r="F6092" s="121">
        <f t="shared" si="298"/>
        <v>5929.5</v>
      </c>
      <c r="G6092" s="105">
        <f t="shared" si="299"/>
        <v>395.3</v>
      </c>
      <c r="H6092" s="105">
        <f t="shared" si="300"/>
        <v>790.6</v>
      </c>
      <c r="I6092" s="7" t="s">
        <v>17519</v>
      </c>
      <c r="J6092" s="7" t="s">
        <v>272</v>
      </c>
    </row>
    <row r="6093" spans="1:10" customFormat="1" x14ac:dyDescent="0.3">
      <c r="A6093" s="7" t="s">
        <v>12866</v>
      </c>
      <c r="B6093" s="7" t="s">
        <v>12867</v>
      </c>
      <c r="C6093" s="33">
        <v>0</v>
      </c>
      <c r="D6093" s="52">
        <v>3953</v>
      </c>
      <c r="E6093" s="70">
        <v>0</v>
      </c>
      <c r="F6093" s="121">
        <f t="shared" si="298"/>
        <v>5929.5</v>
      </c>
      <c r="G6093" s="105">
        <f t="shared" si="299"/>
        <v>395.3</v>
      </c>
      <c r="H6093" s="105">
        <f t="shared" si="300"/>
        <v>790.6</v>
      </c>
      <c r="I6093" s="7" t="s">
        <v>17519</v>
      </c>
      <c r="J6093" s="7" t="s">
        <v>272</v>
      </c>
    </row>
    <row r="6094" spans="1:10" customFormat="1" x14ac:dyDescent="0.3">
      <c r="A6094" s="7" t="s">
        <v>12868</v>
      </c>
      <c r="B6094" s="7" t="s">
        <v>12869</v>
      </c>
      <c r="C6094" s="33">
        <v>0</v>
      </c>
      <c r="D6094" s="52">
        <v>3953</v>
      </c>
      <c r="E6094" s="70">
        <v>0</v>
      </c>
      <c r="F6094" s="121">
        <f t="shared" si="298"/>
        <v>5929.5</v>
      </c>
      <c r="G6094" s="105">
        <f t="shared" si="299"/>
        <v>395.3</v>
      </c>
      <c r="H6094" s="105">
        <f t="shared" si="300"/>
        <v>790.6</v>
      </c>
      <c r="I6094" s="7" t="s">
        <v>17519</v>
      </c>
      <c r="J6094" s="7" t="s">
        <v>272</v>
      </c>
    </row>
    <row r="6095" spans="1:10" customFormat="1" x14ac:dyDescent="0.3">
      <c r="A6095" s="7" t="s">
        <v>12870</v>
      </c>
      <c r="B6095" s="7" t="s">
        <v>12871</v>
      </c>
      <c r="C6095" s="33">
        <v>0</v>
      </c>
      <c r="D6095" s="52">
        <v>3953</v>
      </c>
      <c r="E6095" s="70">
        <v>0</v>
      </c>
      <c r="F6095" s="121">
        <f t="shared" si="298"/>
        <v>5929.5</v>
      </c>
      <c r="G6095" s="105">
        <f t="shared" si="299"/>
        <v>395.3</v>
      </c>
      <c r="H6095" s="105">
        <f t="shared" si="300"/>
        <v>790.6</v>
      </c>
      <c r="I6095" s="7" t="s">
        <v>17519</v>
      </c>
      <c r="J6095" s="7" t="s">
        <v>272</v>
      </c>
    </row>
    <row r="6096" spans="1:10" customFormat="1" x14ac:dyDescent="0.3">
      <c r="A6096" s="7" t="s">
        <v>12872</v>
      </c>
      <c r="B6096" s="7" t="s">
        <v>12873</v>
      </c>
      <c r="C6096" s="33">
        <v>0</v>
      </c>
      <c r="D6096" s="52">
        <v>2478</v>
      </c>
      <c r="E6096" s="70">
        <v>0</v>
      </c>
      <c r="F6096" s="121">
        <f t="shared" si="298"/>
        <v>3717</v>
      </c>
      <c r="G6096" s="105">
        <f t="shared" si="299"/>
        <v>247.8</v>
      </c>
      <c r="H6096" s="105">
        <f t="shared" si="300"/>
        <v>495.6</v>
      </c>
      <c r="I6096" s="7" t="s">
        <v>17519</v>
      </c>
      <c r="J6096" s="7" t="s">
        <v>272</v>
      </c>
    </row>
    <row r="6097" spans="1:10" customFormat="1" x14ac:dyDescent="0.3">
      <c r="A6097" s="7" t="s">
        <v>12874</v>
      </c>
      <c r="B6097" s="7" t="s">
        <v>12875</v>
      </c>
      <c r="C6097" s="33">
        <v>0</v>
      </c>
      <c r="D6097" s="52">
        <v>2478</v>
      </c>
      <c r="E6097" s="70">
        <v>0</v>
      </c>
      <c r="F6097" s="121">
        <f t="shared" si="298"/>
        <v>3717</v>
      </c>
      <c r="G6097" s="105">
        <f t="shared" si="299"/>
        <v>247.8</v>
      </c>
      <c r="H6097" s="105">
        <f t="shared" si="300"/>
        <v>495.6</v>
      </c>
      <c r="I6097" s="7" t="s">
        <v>17519</v>
      </c>
      <c r="J6097" s="7" t="s">
        <v>272</v>
      </c>
    </row>
    <row r="6098" spans="1:10" customFormat="1" x14ac:dyDescent="0.3">
      <c r="A6098" s="7" t="s">
        <v>12876</v>
      </c>
      <c r="B6098" s="7" t="s">
        <v>12877</v>
      </c>
      <c r="C6098" s="33">
        <v>0</v>
      </c>
      <c r="D6098" s="52">
        <v>2478</v>
      </c>
      <c r="E6098" s="70">
        <v>0</v>
      </c>
      <c r="F6098" s="121">
        <f t="shared" si="298"/>
        <v>3717</v>
      </c>
      <c r="G6098" s="105">
        <f t="shared" si="299"/>
        <v>247.8</v>
      </c>
      <c r="H6098" s="105">
        <f t="shared" si="300"/>
        <v>495.6</v>
      </c>
      <c r="I6098" s="7" t="s">
        <v>17519</v>
      </c>
      <c r="J6098" s="7" t="s">
        <v>272</v>
      </c>
    </row>
    <row r="6099" spans="1:10" customFormat="1" x14ac:dyDescent="0.3">
      <c r="A6099" s="7" t="s">
        <v>12878</v>
      </c>
      <c r="B6099" s="7" t="s">
        <v>12879</v>
      </c>
      <c r="C6099" s="33">
        <v>0</v>
      </c>
      <c r="D6099" s="52">
        <v>2478</v>
      </c>
      <c r="E6099" s="70">
        <v>0</v>
      </c>
      <c r="F6099" s="121">
        <f t="shared" si="298"/>
        <v>3717</v>
      </c>
      <c r="G6099" s="105">
        <f t="shared" si="299"/>
        <v>247.8</v>
      </c>
      <c r="H6099" s="105">
        <f t="shared" si="300"/>
        <v>495.6</v>
      </c>
      <c r="I6099" s="7" t="s">
        <v>17519</v>
      </c>
      <c r="J6099" s="7" t="s">
        <v>272</v>
      </c>
    </row>
    <row r="6100" spans="1:10" customFormat="1" x14ac:dyDescent="0.3">
      <c r="A6100" s="7" t="s">
        <v>12880</v>
      </c>
      <c r="B6100" s="7" t="s">
        <v>12881</v>
      </c>
      <c r="C6100" s="33">
        <v>0</v>
      </c>
      <c r="D6100" s="52">
        <v>2478</v>
      </c>
      <c r="E6100" s="70">
        <v>0</v>
      </c>
      <c r="F6100" s="121">
        <f t="shared" si="298"/>
        <v>3717</v>
      </c>
      <c r="G6100" s="105">
        <f t="shared" si="299"/>
        <v>247.8</v>
      </c>
      <c r="H6100" s="105">
        <f t="shared" si="300"/>
        <v>495.6</v>
      </c>
      <c r="I6100" s="7" t="s">
        <v>17519</v>
      </c>
      <c r="J6100" s="7" t="s">
        <v>272</v>
      </c>
    </row>
    <row r="6101" spans="1:10" customFormat="1" x14ac:dyDescent="0.3">
      <c r="A6101" s="7" t="s">
        <v>12882</v>
      </c>
      <c r="B6101" s="7" t="s">
        <v>12883</v>
      </c>
      <c r="C6101" s="33">
        <v>0</v>
      </c>
      <c r="D6101" s="52">
        <v>2478</v>
      </c>
      <c r="E6101" s="70">
        <v>0</v>
      </c>
      <c r="F6101" s="121">
        <f t="shared" si="298"/>
        <v>3717</v>
      </c>
      <c r="G6101" s="105">
        <f t="shared" si="299"/>
        <v>247.8</v>
      </c>
      <c r="H6101" s="105">
        <f t="shared" si="300"/>
        <v>495.6</v>
      </c>
      <c r="I6101" s="7" t="s">
        <v>17519</v>
      </c>
      <c r="J6101" s="7" t="s">
        <v>272</v>
      </c>
    </row>
    <row r="6102" spans="1:10" customFormat="1" x14ac:dyDescent="0.3">
      <c r="A6102" s="7" t="s">
        <v>12884</v>
      </c>
      <c r="B6102" s="7" t="s">
        <v>12885</v>
      </c>
      <c r="C6102" s="33">
        <v>0</v>
      </c>
      <c r="D6102" s="52">
        <v>2478</v>
      </c>
      <c r="E6102" s="70">
        <v>0</v>
      </c>
      <c r="F6102" s="121">
        <f t="shared" si="298"/>
        <v>3717</v>
      </c>
      <c r="G6102" s="105">
        <f t="shared" si="299"/>
        <v>247.8</v>
      </c>
      <c r="H6102" s="105">
        <f t="shared" si="300"/>
        <v>495.6</v>
      </c>
      <c r="I6102" s="7" t="s">
        <v>17519</v>
      </c>
      <c r="J6102" s="7" t="s">
        <v>272</v>
      </c>
    </row>
    <row r="6103" spans="1:10" customFormat="1" x14ac:dyDescent="0.3">
      <c r="A6103" s="7" t="s">
        <v>12886</v>
      </c>
      <c r="B6103" s="7" t="s">
        <v>12887</v>
      </c>
      <c r="C6103" s="33">
        <v>0</v>
      </c>
      <c r="D6103" s="52">
        <v>2478</v>
      </c>
      <c r="E6103" s="70">
        <v>0</v>
      </c>
      <c r="F6103" s="121">
        <f t="shared" si="298"/>
        <v>3717</v>
      </c>
      <c r="G6103" s="105">
        <f t="shared" si="299"/>
        <v>247.8</v>
      </c>
      <c r="H6103" s="105">
        <f t="shared" si="300"/>
        <v>495.6</v>
      </c>
      <c r="I6103" s="7" t="s">
        <v>17519</v>
      </c>
      <c r="J6103" s="7" t="s">
        <v>272</v>
      </c>
    </row>
    <row r="6104" spans="1:10" customFormat="1" x14ac:dyDescent="0.3">
      <c r="A6104" s="7" t="s">
        <v>12888</v>
      </c>
      <c r="B6104" s="7" t="s">
        <v>12889</v>
      </c>
      <c r="C6104" s="33">
        <v>0</v>
      </c>
      <c r="D6104" s="52">
        <v>2478</v>
      </c>
      <c r="E6104" s="70">
        <v>0</v>
      </c>
      <c r="F6104" s="121">
        <f t="shared" si="298"/>
        <v>3717</v>
      </c>
      <c r="G6104" s="105">
        <f t="shared" si="299"/>
        <v>247.8</v>
      </c>
      <c r="H6104" s="105">
        <f t="shared" si="300"/>
        <v>495.6</v>
      </c>
      <c r="I6104" s="7" t="s">
        <v>17519</v>
      </c>
      <c r="J6104" s="7" t="s">
        <v>272</v>
      </c>
    </row>
    <row r="6105" spans="1:10" customFormat="1" x14ac:dyDescent="0.3">
      <c r="A6105" s="7" t="s">
        <v>12890</v>
      </c>
      <c r="B6105" s="7" t="s">
        <v>12891</v>
      </c>
      <c r="C6105" s="33">
        <v>0</v>
      </c>
      <c r="D6105" s="52">
        <v>2478</v>
      </c>
      <c r="E6105" s="70">
        <v>0</v>
      </c>
      <c r="F6105" s="121">
        <f t="shared" si="298"/>
        <v>3717</v>
      </c>
      <c r="G6105" s="105">
        <f t="shared" si="299"/>
        <v>247.8</v>
      </c>
      <c r="H6105" s="105">
        <f t="shared" si="300"/>
        <v>495.6</v>
      </c>
      <c r="I6105" s="7" t="s">
        <v>17519</v>
      </c>
      <c r="J6105" s="7" t="s">
        <v>272</v>
      </c>
    </row>
    <row r="6106" spans="1:10" customFormat="1" x14ac:dyDescent="0.3">
      <c r="A6106" s="7" t="s">
        <v>12892</v>
      </c>
      <c r="B6106" s="7" t="s">
        <v>12893</v>
      </c>
      <c r="C6106" s="33">
        <v>0</v>
      </c>
      <c r="D6106" s="52">
        <v>2478</v>
      </c>
      <c r="E6106" s="70">
        <v>0</v>
      </c>
      <c r="F6106" s="121">
        <f t="shared" si="298"/>
        <v>3717</v>
      </c>
      <c r="G6106" s="105">
        <f t="shared" si="299"/>
        <v>247.8</v>
      </c>
      <c r="H6106" s="105">
        <f t="shared" si="300"/>
        <v>495.6</v>
      </c>
      <c r="I6106" s="7" t="s">
        <v>17519</v>
      </c>
      <c r="J6106" s="7" t="s">
        <v>272</v>
      </c>
    </row>
    <row r="6107" spans="1:10" customFormat="1" x14ac:dyDescent="0.3">
      <c r="A6107" s="7" t="s">
        <v>12894</v>
      </c>
      <c r="B6107" s="7" t="s">
        <v>12895</v>
      </c>
      <c r="C6107" s="33">
        <v>0</v>
      </c>
      <c r="D6107" s="52">
        <v>2478</v>
      </c>
      <c r="E6107" s="70">
        <v>0</v>
      </c>
      <c r="F6107" s="121">
        <f t="shared" si="298"/>
        <v>3717</v>
      </c>
      <c r="G6107" s="105">
        <f t="shared" si="299"/>
        <v>247.8</v>
      </c>
      <c r="H6107" s="105">
        <f t="shared" si="300"/>
        <v>495.6</v>
      </c>
      <c r="I6107" s="7" t="s">
        <v>17519</v>
      </c>
      <c r="J6107" s="7" t="s">
        <v>272</v>
      </c>
    </row>
    <row r="6108" spans="1:10" customFormat="1" x14ac:dyDescent="0.3">
      <c r="A6108" s="7" t="s">
        <v>12896</v>
      </c>
      <c r="B6108" s="7" t="s">
        <v>12897</v>
      </c>
      <c r="C6108" s="33">
        <v>0</v>
      </c>
      <c r="D6108" s="52">
        <v>1475</v>
      </c>
      <c r="E6108" s="70">
        <v>0</v>
      </c>
      <c r="F6108" s="121">
        <f t="shared" si="298"/>
        <v>2212.5</v>
      </c>
      <c r="G6108" s="105">
        <f t="shared" si="299"/>
        <v>147.5</v>
      </c>
      <c r="H6108" s="105">
        <f t="shared" si="300"/>
        <v>295</v>
      </c>
      <c r="I6108" s="7" t="s">
        <v>17519</v>
      </c>
      <c r="J6108" s="7" t="s">
        <v>272</v>
      </c>
    </row>
    <row r="6109" spans="1:10" customFormat="1" x14ac:dyDescent="0.3">
      <c r="A6109" s="7" t="s">
        <v>12898</v>
      </c>
      <c r="B6109" s="7" t="s">
        <v>12899</v>
      </c>
      <c r="C6109" s="33">
        <v>0</v>
      </c>
      <c r="D6109" s="52">
        <v>1475</v>
      </c>
      <c r="E6109" s="70">
        <v>0</v>
      </c>
      <c r="F6109" s="121">
        <f t="shared" si="298"/>
        <v>2212.5</v>
      </c>
      <c r="G6109" s="105">
        <f t="shared" si="299"/>
        <v>147.5</v>
      </c>
      <c r="H6109" s="105">
        <f t="shared" si="300"/>
        <v>295</v>
      </c>
      <c r="I6109" s="7" t="s">
        <v>17519</v>
      </c>
      <c r="J6109" s="7" t="s">
        <v>272</v>
      </c>
    </row>
    <row r="6110" spans="1:10" customFormat="1" x14ac:dyDescent="0.3">
      <c r="A6110" s="7" t="s">
        <v>12900</v>
      </c>
      <c r="B6110" s="7" t="s">
        <v>12901</v>
      </c>
      <c r="C6110" s="33">
        <v>0</v>
      </c>
      <c r="D6110" s="52">
        <v>2478</v>
      </c>
      <c r="E6110" s="70">
        <v>0</v>
      </c>
      <c r="F6110" s="121">
        <f t="shared" si="298"/>
        <v>3717</v>
      </c>
      <c r="G6110" s="105">
        <f t="shared" si="299"/>
        <v>247.8</v>
      </c>
      <c r="H6110" s="105">
        <f t="shared" si="300"/>
        <v>495.6</v>
      </c>
      <c r="I6110" s="7" t="s">
        <v>17519</v>
      </c>
      <c r="J6110" s="7" t="s">
        <v>272</v>
      </c>
    </row>
    <row r="6111" spans="1:10" customFormat="1" x14ac:dyDescent="0.3">
      <c r="A6111" s="7" t="s">
        <v>12902</v>
      </c>
      <c r="B6111" s="7" t="s">
        <v>12903</v>
      </c>
      <c r="C6111" s="33">
        <v>0</v>
      </c>
      <c r="D6111" s="52">
        <v>2478</v>
      </c>
      <c r="E6111" s="70">
        <v>0</v>
      </c>
      <c r="F6111" s="121">
        <f t="shared" si="298"/>
        <v>3717</v>
      </c>
      <c r="G6111" s="105">
        <f t="shared" si="299"/>
        <v>247.8</v>
      </c>
      <c r="H6111" s="105">
        <f t="shared" si="300"/>
        <v>495.6</v>
      </c>
      <c r="I6111" s="7" t="s">
        <v>17519</v>
      </c>
      <c r="J6111" s="7" t="s">
        <v>272</v>
      </c>
    </row>
    <row r="6112" spans="1:10" customFormat="1" x14ac:dyDescent="0.3">
      <c r="A6112" s="7" t="s">
        <v>12904</v>
      </c>
      <c r="B6112" s="7" t="s">
        <v>12905</v>
      </c>
      <c r="C6112" s="33">
        <v>0</v>
      </c>
      <c r="D6112" s="52">
        <v>2478</v>
      </c>
      <c r="E6112" s="70">
        <v>0</v>
      </c>
      <c r="F6112" s="121">
        <f t="shared" si="298"/>
        <v>3717</v>
      </c>
      <c r="G6112" s="105">
        <f t="shared" si="299"/>
        <v>247.8</v>
      </c>
      <c r="H6112" s="105">
        <f t="shared" si="300"/>
        <v>495.6</v>
      </c>
      <c r="I6112" s="7" t="s">
        <v>17519</v>
      </c>
      <c r="J6112" s="7" t="s">
        <v>272</v>
      </c>
    </row>
    <row r="6113" spans="1:10" customFormat="1" x14ac:dyDescent="0.3">
      <c r="A6113" s="7" t="s">
        <v>12906</v>
      </c>
      <c r="B6113" s="7" t="s">
        <v>12907</v>
      </c>
      <c r="C6113" s="33">
        <v>0</v>
      </c>
      <c r="D6113" s="52">
        <v>2478</v>
      </c>
      <c r="E6113" s="70">
        <v>0</v>
      </c>
      <c r="F6113" s="121">
        <f t="shared" si="298"/>
        <v>3717</v>
      </c>
      <c r="G6113" s="105">
        <f t="shared" si="299"/>
        <v>247.8</v>
      </c>
      <c r="H6113" s="105">
        <f t="shared" si="300"/>
        <v>495.6</v>
      </c>
      <c r="I6113" s="7" t="s">
        <v>17519</v>
      </c>
      <c r="J6113" s="7" t="s">
        <v>272</v>
      </c>
    </row>
    <row r="6114" spans="1:10" customFormat="1" x14ac:dyDescent="0.3">
      <c r="A6114" s="7" t="s">
        <v>12908</v>
      </c>
      <c r="B6114" s="7" t="s">
        <v>12909</v>
      </c>
      <c r="C6114" s="33">
        <v>583.1</v>
      </c>
      <c r="D6114" s="52">
        <v>583.1</v>
      </c>
      <c r="E6114" s="70">
        <v>349.86</v>
      </c>
      <c r="F6114" s="121">
        <f t="shared" si="298"/>
        <v>524.79</v>
      </c>
      <c r="G6114" s="105">
        <f t="shared" si="299"/>
        <v>34.985999999999997</v>
      </c>
      <c r="H6114" s="105">
        <f t="shared" si="300"/>
        <v>69.971999999999994</v>
      </c>
      <c r="I6114" s="7" t="s">
        <v>17519</v>
      </c>
      <c r="J6114" s="7" t="s">
        <v>272</v>
      </c>
    </row>
    <row r="6115" spans="1:10" customFormat="1" x14ac:dyDescent="0.3">
      <c r="A6115" s="7" t="s">
        <v>12910</v>
      </c>
      <c r="B6115" s="7" t="s">
        <v>12911</v>
      </c>
      <c r="C6115" s="33">
        <v>0</v>
      </c>
      <c r="D6115" s="52">
        <v>540.26</v>
      </c>
      <c r="E6115" s="70">
        <v>0</v>
      </c>
      <c r="F6115" s="121">
        <f t="shared" ref="F6115:F6178" si="301">IF(E6115&gt;0,+E6115,IF(D6115&gt;0,+D6115,IF(C6115&gt;0,+C6115,0)))*1.5</f>
        <v>810.39</v>
      </c>
      <c r="G6115" s="105">
        <f t="shared" ref="G6115:G6178" si="302">(F6115/1.5)*0.1</f>
        <v>54.026000000000003</v>
      </c>
      <c r="H6115" s="105">
        <f t="shared" si="300"/>
        <v>108.05200000000001</v>
      </c>
      <c r="I6115" s="7" t="s">
        <v>17519</v>
      </c>
      <c r="J6115" s="7" t="s">
        <v>272</v>
      </c>
    </row>
    <row r="6116" spans="1:10" customFormat="1" x14ac:dyDescent="0.3">
      <c r="A6116" s="7" t="s">
        <v>12912</v>
      </c>
      <c r="B6116" s="7" t="s">
        <v>12913</v>
      </c>
      <c r="C6116" s="33">
        <v>0</v>
      </c>
      <c r="D6116" s="52">
        <v>349.86</v>
      </c>
      <c r="E6116" s="70">
        <v>349.86</v>
      </c>
      <c r="F6116" s="121">
        <f t="shared" si="301"/>
        <v>524.79</v>
      </c>
      <c r="G6116" s="105">
        <f t="shared" si="302"/>
        <v>34.985999999999997</v>
      </c>
      <c r="H6116" s="105">
        <f t="shared" si="300"/>
        <v>69.971999999999994</v>
      </c>
      <c r="I6116" s="7" t="s">
        <v>17519</v>
      </c>
      <c r="J6116" s="7" t="s">
        <v>1148</v>
      </c>
    </row>
    <row r="6117" spans="1:10" customFormat="1" x14ac:dyDescent="0.3">
      <c r="A6117" s="7" t="s">
        <v>12914</v>
      </c>
      <c r="B6117" s="7" t="s">
        <v>12915</v>
      </c>
      <c r="C6117" s="33">
        <v>0</v>
      </c>
      <c r="D6117" s="52">
        <v>472</v>
      </c>
      <c r="E6117" s="70">
        <v>0</v>
      </c>
      <c r="F6117" s="121">
        <f t="shared" si="301"/>
        <v>708</v>
      </c>
      <c r="G6117" s="105">
        <f t="shared" si="302"/>
        <v>47.2</v>
      </c>
      <c r="H6117" s="105">
        <f t="shared" ref="H6117:H6180" si="303">(F6117/1.5)*0.2</f>
        <v>94.4</v>
      </c>
      <c r="I6117" s="7" t="s">
        <v>17519</v>
      </c>
      <c r="J6117" s="7" t="s">
        <v>1148</v>
      </c>
    </row>
    <row r="6118" spans="1:10" customFormat="1" x14ac:dyDescent="0.3">
      <c r="A6118" s="7" t="s">
        <v>12916</v>
      </c>
      <c r="B6118" s="7" t="s">
        <v>12917</v>
      </c>
      <c r="C6118" s="33">
        <v>0</v>
      </c>
      <c r="D6118" s="52">
        <v>11473.98</v>
      </c>
      <c r="E6118" s="70">
        <v>0</v>
      </c>
      <c r="F6118" s="121">
        <f t="shared" si="301"/>
        <v>17210.97</v>
      </c>
      <c r="G6118" s="105">
        <f t="shared" si="302"/>
        <v>1147.3980000000001</v>
      </c>
      <c r="H6118" s="105">
        <f t="shared" si="303"/>
        <v>2294.7960000000003</v>
      </c>
      <c r="I6118" s="7" t="s">
        <v>17519</v>
      </c>
      <c r="J6118" s="7" t="s">
        <v>1148</v>
      </c>
    </row>
    <row r="6119" spans="1:10" customFormat="1" x14ac:dyDescent="0.3">
      <c r="A6119" s="7" t="s">
        <v>12918</v>
      </c>
      <c r="B6119" s="7" t="s">
        <v>12919</v>
      </c>
      <c r="C6119" s="33">
        <v>0</v>
      </c>
      <c r="D6119" s="52">
        <v>11473.98</v>
      </c>
      <c r="E6119" s="70">
        <v>0</v>
      </c>
      <c r="F6119" s="121">
        <f t="shared" si="301"/>
        <v>17210.97</v>
      </c>
      <c r="G6119" s="105">
        <f t="shared" si="302"/>
        <v>1147.3980000000001</v>
      </c>
      <c r="H6119" s="105">
        <f t="shared" si="303"/>
        <v>2294.7960000000003</v>
      </c>
      <c r="I6119" s="7" t="s">
        <v>17519</v>
      </c>
      <c r="J6119" s="7" t="s">
        <v>1148</v>
      </c>
    </row>
    <row r="6120" spans="1:10" customFormat="1" x14ac:dyDescent="0.3">
      <c r="A6120" s="7" t="s">
        <v>12920</v>
      </c>
      <c r="B6120" s="7" t="s">
        <v>12921</v>
      </c>
      <c r="C6120" s="33">
        <v>0</v>
      </c>
      <c r="D6120" s="52">
        <v>2368.1</v>
      </c>
      <c r="E6120" s="70">
        <v>2368.1</v>
      </c>
      <c r="F6120" s="121">
        <f t="shared" si="301"/>
        <v>3552.1499999999996</v>
      </c>
      <c r="G6120" s="105">
        <f t="shared" si="302"/>
        <v>236.81</v>
      </c>
      <c r="H6120" s="105">
        <f t="shared" si="303"/>
        <v>473.62</v>
      </c>
      <c r="I6120" s="7" t="s">
        <v>17519</v>
      </c>
      <c r="J6120" s="7" t="s">
        <v>639</v>
      </c>
    </row>
    <row r="6121" spans="1:10" customFormat="1" x14ac:dyDescent="0.3">
      <c r="A6121" s="7" t="s">
        <v>12922</v>
      </c>
      <c r="B6121" s="7" t="s">
        <v>12923</v>
      </c>
      <c r="C6121" s="66">
        <v>0</v>
      </c>
      <c r="D6121" s="68">
        <v>2368.1</v>
      </c>
      <c r="E6121" s="70">
        <v>2368.1</v>
      </c>
      <c r="F6121" s="121">
        <f t="shared" si="301"/>
        <v>3552.1499999999996</v>
      </c>
      <c r="G6121" s="105">
        <f t="shared" si="302"/>
        <v>236.81</v>
      </c>
      <c r="H6121" s="105">
        <f t="shared" si="303"/>
        <v>473.62</v>
      </c>
      <c r="I6121" s="7" t="s">
        <v>17519</v>
      </c>
      <c r="J6121" s="7" t="s">
        <v>639</v>
      </c>
    </row>
    <row r="6122" spans="1:10" customFormat="1" x14ac:dyDescent="0.3">
      <c r="A6122" s="7" t="s">
        <v>12924</v>
      </c>
      <c r="B6122" s="7" t="s">
        <v>12925</v>
      </c>
      <c r="C6122" s="33">
        <v>0</v>
      </c>
      <c r="D6122" s="52">
        <v>2368.1</v>
      </c>
      <c r="E6122" s="70">
        <v>2368.1</v>
      </c>
      <c r="F6122" s="121">
        <f t="shared" si="301"/>
        <v>3552.1499999999996</v>
      </c>
      <c r="G6122" s="105">
        <f t="shared" si="302"/>
        <v>236.81</v>
      </c>
      <c r="H6122" s="105">
        <f t="shared" si="303"/>
        <v>473.62</v>
      </c>
      <c r="I6122" s="7" t="s">
        <v>17519</v>
      </c>
      <c r="J6122" s="7" t="s">
        <v>639</v>
      </c>
    </row>
    <row r="6123" spans="1:10" customFormat="1" x14ac:dyDescent="0.3">
      <c r="A6123" s="7" t="s">
        <v>12926</v>
      </c>
      <c r="B6123" s="7" t="s">
        <v>12927</v>
      </c>
      <c r="C6123" s="33">
        <v>0</v>
      </c>
      <c r="D6123" s="52">
        <v>10198.299999999999</v>
      </c>
      <c r="E6123" s="70">
        <v>0</v>
      </c>
      <c r="F6123" s="121">
        <f t="shared" si="301"/>
        <v>15297.449999999999</v>
      </c>
      <c r="G6123" s="105">
        <f t="shared" si="302"/>
        <v>1019.8299999999999</v>
      </c>
      <c r="H6123" s="105">
        <f t="shared" si="303"/>
        <v>2039.6599999999999</v>
      </c>
      <c r="I6123" s="7" t="s">
        <v>17519</v>
      </c>
      <c r="J6123" s="7" t="s">
        <v>639</v>
      </c>
    </row>
    <row r="6124" spans="1:10" customFormat="1" x14ac:dyDescent="0.3">
      <c r="A6124" s="7" t="s">
        <v>12928</v>
      </c>
      <c r="B6124" s="7" t="s">
        <v>12929</v>
      </c>
      <c r="C6124" s="33">
        <v>0</v>
      </c>
      <c r="D6124" s="52">
        <v>5174.12</v>
      </c>
      <c r="E6124" s="70">
        <v>0</v>
      </c>
      <c r="F6124" s="121">
        <f t="shared" si="301"/>
        <v>7761.18</v>
      </c>
      <c r="G6124" s="105">
        <f t="shared" si="302"/>
        <v>517.41200000000003</v>
      </c>
      <c r="H6124" s="105">
        <f t="shared" si="303"/>
        <v>1034.8240000000001</v>
      </c>
      <c r="I6124" s="7" t="s">
        <v>17519</v>
      </c>
      <c r="J6124" s="7" t="s">
        <v>639</v>
      </c>
    </row>
    <row r="6125" spans="1:10" customFormat="1" x14ac:dyDescent="0.3">
      <c r="A6125" s="7" t="s">
        <v>12930</v>
      </c>
      <c r="B6125" s="7" t="s">
        <v>12931</v>
      </c>
      <c r="C6125" s="33">
        <v>2479.96</v>
      </c>
      <c r="D6125" s="52">
        <v>2728.67</v>
      </c>
      <c r="E6125" s="70">
        <v>2622</v>
      </c>
      <c r="F6125" s="121">
        <f t="shared" si="301"/>
        <v>3933</v>
      </c>
      <c r="G6125" s="105">
        <f t="shared" si="302"/>
        <v>262.2</v>
      </c>
      <c r="H6125" s="105">
        <f t="shared" si="303"/>
        <v>524.4</v>
      </c>
      <c r="I6125" s="7" t="s">
        <v>17519</v>
      </c>
      <c r="J6125" s="7" t="s">
        <v>639</v>
      </c>
    </row>
    <row r="6126" spans="1:10" customFormat="1" x14ac:dyDescent="0.3">
      <c r="A6126" s="7" t="s">
        <v>12932</v>
      </c>
      <c r="B6126" s="7" t="s">
        <v>12933</v>
      </c>
      <c r="C6126" s="33">
        <v>0</v>
      </c>
      <c r="D6126" s="52">
        <v>11800</v>
      </c>
      <c r="E6126" s="70">
        <v>0</v>
      </c>
      <c r="F6126" s="121">
        <f t="shared" si="301"/>
        <v>17700</v>
      </c>
      <c r="G6126" s="105">
        <f t="shared" si="302"/>
        <v>1180</v>
      </c>
      <c r="H6126" s="105">
        <f t="shared" si="303"/>
        <v>2360</v>
      </c>
      <c r="I6126" s="7" t="s">
        <v>17519</v>
      </c>
      <c r="J6126" s="7" t="s">
        <v>711</v>
      </c>
    </row>
    <row r="6127" spans="1:10" customFormat="1" x14ac:dyDescent="0.3">
      <c r="A6127" s="7" t="s">
        <v>12934</v>
      </c>
      <c r="B6127" s="7" t="s">
        <v>12935</v>
      </c>
      <c r="C6127" s="33">
        <v>0</v>
      </c>
      <c r="D6127" s="52">
        <v>26990</v>
      </c>
      <c r="E6127" s="70">
        <v>0</v>
      </c>
      <c r="F6127" s="121">
        <f t="shared" si="301"/>
        <v>40485</v>
      </c>
      <c r="G6127" s="105">
        <f t="shared" si="302"/>
        <v>2699</v>
      </c>
      <c r="H6127" s="105">
        <f t="shared" si="303"/>
        <v>5398</v>
      </c>
      <c r="I6127" s="7" t="s">
        <v>17519</v>
      </c>
      <c r="J6127" s="7" t="s">
        <v>272</v>
      </c>
    </row>
    <row r="6128" spans="1:10" customFormat="1" x14ac:dyDescent="0.3">
      <c r="A6128" s="7" t="s">
        <v>12936</v>
      </c>
      <c r="B6128" s="7" t="s">
        <v>12937</v>
      </c>
      <c r="C6128" s="33">
        <v>0</v>
      </c>
      <c r="D6128" s="52">
        <v>25125.66</v>
      </c>
      <c r="E6128" s="70">
        <v>0</v>
      </c>
      <c r="F6128" s="121">
        <f t="shared" si="301"/>
        <v>37688.49</v>
      </c>
      <c r="G6128" s="105">
        <f t="shared" si="302"/>
        <v>2512.5660000000003</v>
      </c>
      <c r="H6128" s="105">
        <f t="shared" si="303"/>
        <v>5025.1320000000005</v>
      </c>
      <c r="I6128" s="7" t="s">
        <v>17519</v>
      </c>
      <c r="J6128" s="7" t="s">
        <v>2</v>
      </c>
    </row>
    <row r="6129" spans="1:10" customFormat="1" x14ac:dyDescent="0.3">
      <c r="A6129" s="7" t="s">
        <v>12938</v>
      </c>
      <c r="B6129" s="7" t="s">
        <v>12939</v>
      </c>
      <c r="C6129" s="33">
        <v>0</v>
      </c>
      <c r="D6129" s="52">
        <v>20999.93</v>
      </c>
      <c r="E6129" s="70">
        <v>0</v>
      </c>
      <c r="F6129" s="121">
        <f t="shared" si="301"/>
        <v>31499.895</v>
      </c>
      <c r="G6129" s="105">
        <f t="shared" si="302"/>
        <v>2099.9929999999999</v>
      </c>
      <c r="H6129" s="105">
        <f t="shared" si="303"/>
        <v>4199.9859999999999</v>
      </c>
      <c r="I6129" s="7" t="s">
        <v>17519</v>
      </c>
      <c r="J6129" s="7" t="s">
        <v>272</v>
      </c>
    </row>
    <row r="6130" spans="1:10" customFormat="1" x14ac:dyDescent="0.3">
      <c r="A6130" s="7" t="s">
        <v>12940</v>
      </c>
      <c r="B6130" s="7" t="s">
        <v>12941</v>
      </c>
      <c r="C6130" s="33">
        <v>0</v>
      </c>
      <c r="D6130" s="52">
        <v>1470.28</v>
      </c>
      <c r="E6130" s="70">
        <v>0</v>
      </c>
      <c r="F6130" s="121">
        <f t="shared" si="301"/>
        <v>2205.42</v>
      </c>
      <c r="G6130" s="105">
        <f t="shared" si="302"/>
        <v>147.02799999999999</v>
      </c>
      <c r="H6130" s="105">
        <f t="shared" si="303"/>
        <v>294.05599999999998</v>
      </c>
      <c r="I6130" s="7" t="s">
        <v>17519</v>
      </c>
      <c r="J6130" s="7" t="s">
        <v>272</v>
      </c>
    </row>
    <row r="6131" spans="1:10" customFormat="1" x14ac:dyDescent="0.3">
      <c r="A6131" s="7" t="s">
        <v>12942</v>
      </c>
      <c r="B6131" s="7" t="s">
        <v>12943</v>
      </c>
      <c r="C6131" s="33">
        <v>0</v>
      </c>
      <c r="D6131" s="52">
        <v>145.13999999999999</v>
      </c>
      <c r="E6131" s="70">
        <v>0</v>
      </c>
      <c r="F6131" s="121">
        <f t="shared" si="301"/>
        <v>217.70999999999998</v>
      </c>
      <c r="G6131" s="105">
        <f t="shared" si="302"/>
        <v>14.513999999999999</v>
      </c>
      <c r="H6131" s="105">
        <f t="shared" si="303"/>
        <v>29.027999999999999</v>
      </c>
      <c r="I6131" s="7" t="s">
        <v>17519</v>
      </c>
      <c r="J6131" s="7" t="s">
        <v>272</v>
      </c>
    </row>
    <row r="6132" spans="1:10" customFormat="1" x14ac:dyDescent="0.3">
      <c r="A6132" s="7" t="s">
        <v>12944</v>
      </c>
      <c r="B6132" s="7" t="s">
        <v>12945</v>
      </c>
      <c r="C6132" s="33">
        <v>0</v>
      </c>
      <c r="D6132" s="52">
        <v>8499.5400000000009</v>
      </c>
      <c r="E6132" s="70">
        <v>0</v>
      </c>
      <c r="F6132" s="121">
        <f t="shared" si="301"/>
        <v>12749.310000000001</v>
      </c>
      <c r="G6132" s="105">
        <f t="shared" si="302"/>
        <v>849.95400000000018</v>
      </c>
      <c r="H6132" s="105">
        <f t="shared" si="303"/>
        <v>1699.9080000000004</v>
      </c>
      <c r="I6132" s="7" t="s">
        <v>17519</v>
      </c>
      <c r="J6132" s="7" t="s">
        <v>272</v>
      </c>
    </row>
    <row r="6133" spans="1:10" customFormat="1" x14ac:dyDescent="0.3">
      <c r="A6133" s="7" t="s">
        <v>12946</v>
      </c>
      <c r="B6133" s="7" t="s">
        <v>12947</v>
      </c>
      <c r="C6133" s="33">
        <v>0</v>
      </c>
      <c r="D6133" s="52">
        <v>14034.92</v>
      </c>
      <c r="E6133" s="70">
        <v>0</v>
      </c>
      <c r="F6133" s="121">
        <f t="shared" si="301"/>
        <v>21052.38</v>
      </c>
      <c r="G6133" s="105">
        <f t="shared" si="302"/>
        <v>1403.4920000000002</v>
      </c>
      <c r="H6133" s="105">
        <f t="shared" si="303"/>
        <v>2806.9840000000004</v>
      </c>
      <c r="I6133" s="7" t="s">
        <v>17519</v>
      </c>
      <c r="J6133" s="7" t="s">
        <v>272</v>
      </c>
    </row>
    <row r="6134" spans="1:10" customFormat="1" x14ac:dyDescent="0.3">
      <c r="A6134" s="7" t="s">
        <v>12948</v>
      </c>
      <c r="B6134" s="7" t="s">
        <v>12949</v>
      </c>
      <c r="C6134" s="33">
        <v>0</v>
      </c>
      <c r="D6134" s="52">
        <v>8499.5400000000009</v>
      </c>
      <c r="E6134" s="70">
        <v>0</v>
      </c>
      <c r="F6134" s="121">
        <f t="shared" si="301"/>
        <v>12749.310000000001</v>
      </c>
      <c r="G6134" s="105">
        <f t="shared" si="302"/>
        <v>849.95400000000018</v>
      </c>
      <c r="H6134" s="105">
        <f t="shared" si="303"/>
        <v>1699.9080000000004</v>
      </c>
      <c r="I6134" s="7" t="s">
        <v>17519</v>
      </c>
      <c r="J6134" s="7" t="s">
        <v>17524</v>
      </c>
    </row>
    <row r="6135" spans="1:10" customFormat="1" x14ac:dyDescent="0.3">
      <c r="A6135" s="7" t="s">
        <v>12950</v>
      </c>
      <c r="B6135" s="7" t="s">
        <v>12951</v>
      </c>
      <c r="C6135" s="33">
        <v>0</v>
      </c>
      <c r="D6135" s="52">
        <v>12599.72</v>
      </c>
      <c r="E6135" s="70">
        <v>0</v>
      </c>
      <c r="F6135" s="121">
        <f t="shared" si="301"/>
        <v>18899.579999999998</v>
      </c>
      <c r="G6135" s="105">
        <f t="shared" si="302"/>
        <v>1259.972</v>
      </c>
      <c r="H6135" s="105">
        <f t="shared" si="303"/>
        <v>2519.944</v>
      </c>
      <c r="I6135" s="7" t="s">
        <v>17519</v>
      </c>
      <c r="J6135" s="7" t="s">
        <v>17524</v>
      </c>
    </row>
    <row r="6136" spans="1:10" customFormat="1" x14ac:dyDescent="0.3">
      <c r="A6136" s="7" t="s">
        <v>12952</v>
      </c>
      <c r="B6136" s="7" t="s">
        <v>12953</v>
      </c>
      <c r="C6136" s="33">
        <v>0</v>
      </c>
      <c r="D6136" s="52">
        <v>1500.59</v>
      </c>
      <c r="E6136" s="70">
        <v>1500.59</v>
      </c>
      <c r="F6136" s="121">
        <f t="shared" si="301"/>
        <v>2250.8849999999998</v>
      </c>
      <c r="G6136" s="105">
        <f t="shared" si="302"/>
        <v>150.059</v>
      </c>
      <c r="H6136" s="105">
        <f t="shared" si="303"/>
        <v>300.11799999999999</v>
      </c>
      <c r="I6136" s="7" t="s">
        <v>17519</v>
      </c>
      <c r="J6136" s="7" t="s">
        <v>17524</v>
      </c>
    </row>
    <row r="6137" spans="1:10" customFormat="1" x14ac:dyDescent="0.3">
      <c r="A6137" s="7" t="s">
        <v>12954</v>
      </c>
      <c r="B6137" s="7" t="s">
        <v>12955</v>
      </c>
      <c r="C6137" s="33">
        <v>0</v>
      </c>
      <c r="D6137" s="52">
        <v>2368.1</v>
      </c>
      <c r="E6137" s="70">
        <v>2368.1</v>
      </c>
      <c r="F6137" s="121">
        <f t="shared" si="301"/>
        <v>3552.1499999999996</v>
      </c>
      <c r="G6137" s="105">
        <f t="shared" si="302"/>
        <v>236.81</v>
      </c>
      <c r="H6137" s="105">
        <f t="shared" si="303"/>
        <v>473.62</v>
      </c>
      <c r="I6137" s="7" t="s">
        <v>17519</v>
      </c>
      <c r="J6137" s="7" t="s">
        <v>711</v>
      </c>
    </row>
    <row r="6138" spans="1:10" customFormat="1" x14ac:dyDescent="0.3">
      <c r="A6138" s="7" t="s">
        <v>12956</v>
      </c>
      <c r="B6138" s="7" t="s">
        <v>12957</v>
      </c>
      <c r="C6138" s="33">
        <v>0</v>
      </c>
      <c r="D6138" s="52">
        <v>395.06</v>
      </c>
      <c r="E6138" s="70">
        <v>0</v>
      </c>
      <c r="F6138" s="121">
        <f t="shared" si="301"/>
        <v>592.59</v>
      </c>
      <c r="G6138" s="105">
        <f t="shared" si="302"/>
        <v>39.506</v>
      </c>
      <c r="H6138" s="105">
        <f t="shared" si="303"/>
        <v>79.012</v>
      </c>
      <c r="I6138" s="7" t="s">
        <v>17519</v>
      </c>
      <c r="J6138" s="7" t="s">
        <v>272</v>
      </c>
    </row>
    <row r="6139" spans="1:10" customFormat="1" x14ac:dyDescent="0.3">
      <c r="A6139" s="7" t="s">
        <v>12958</v>
      </c>
      <c r="B6139" s="7" t="s">
        <v>12959</v>
      </c>
      <c r="C6139" s="33">
        <v>0</v>
      </c>
      <c r="D6139" s="52">
        <v>395.06</v>
      </c>
      <c r="E6139" s="70">
        <v>0</v>
      </c>
      <c r="F6139" s="121">
        <f t="shared" si="301"/>
        <v>592.59</v>
      </c>
      <c r="G6139" s="105">
        <f t="shared" si="302"/>
        <v>39.506</v>
      </c>
      <c r="H6139" s="105">
        <f t="shared" si="303"/>
        <v>79.012</v>
      </c>
      <c r="I6139" s="7" t="s">
        <v>17519</v>
      </c>
      <c r="J6139" s="7" t="s">
        <v>272</v>
      </c>
    </row>
    <row r="6140" spans="1:10" customFormat="1" x14ac:dyDescent="0.3">
      <c r="A6140" s="7" t="s">
        <v>12960</v>
      </c>
      <c r="B6140" s="7" t="s">
        <v>12961</v>
      </c>
      <c r="C6140" s="33">
        <v>0</v>
      </c>
      <c r="D6140" s="52">
        <v>459.96</v>
      </c>
      <c r="E6140" s="70">
        <v>0</v>
      </c>
      <c r="F6140" s="121">
        <f t="shared" si="301"/>
        <v>689.93999999999994</v>
      </c>
      <c r="G6140" s="105">
        <f t="shared" si="302"/>
        <v>45.996000000000002</v>
      </c>
      <c r="H6140" s="105">
        <f t="shared" si="303"/>
        <v>91.992000000000004</v>
      </c>
      <c r="I6140" s="7" t="s">
        <v>17519</v>
      </c>
      <c r="J6140" s="7" t="s">
        <v>272</v>
      </c>
    </row>
    <row r="6141" spans="1:10" customFormat="1" x14ac:dyDescent="0.3">
      <c r="A6141" s="7" t="s">
        <v>12962</v>
      </c>
      <c r="B6141" s="7" t="s">
        <v>12963</v>
      </c>
      <c r="C6141" s="33">
        <v>0</v>
      </c>
      <c r="D6141" s="52">
        <v>24999.48</v>
      </c>
      <c r="E6141" s="70">
        <v>0</v>
      </c>
      <c r="F6141" s="121">
        <f t="shared" si="301"/>
        <v>37499.22</v>
      </c>
      <c r="G6141" s="105">
        <f t="shared" si="302"/>
        <v>2499.9480000000003</v>
      </c>
      <c r="H6141" s="105">
        <f t="shared" si="303"/>
        <v>4999.8960000000006</v>
      </c>
      <c r="I6141" s="7" t="s">
        <v>17519</v>
      </c>
      <c r="J6141" s="7" t="s">
        <v>272</v>
      </c>
    </row>
    <row r="6142" spans="1:10" customFormat="1" x14ac:dyDescent="0.3">
      <c r="A6142" s="7" t="s">
        <v>12964</v>
      </c>
      <c r="B6142" s="7" t="s">
        <v>12965</v>
      </c>
      <c r="C6142" s="33">
        <v>0</v>
      </c>
      <c r="D6142" s="52">
        <v>5900</v>
      </c>
      <c r="E6142" s="70">
        <v>0</v>
      </c>
      <c r="F6142" s="121">
        <f t="shared" si="301"/>
        <v>8850</v>
      </c>
      <c r="G6142" s="105">
        <f t="shared" si="302"/>
        <v>590</v>
      </c>
      <c r="H6142" s="105">
        <f t="shared" si="303"/>
        <v>1180</v>
      </c>
      <c r="I6142" s="7" t="s">
        <v>17519</v>
      </c>
      <c r="J6142" s="7" t="s">
        <v>272</v>
      </c>
    </row>
    <row r="6143" spans="1:10" customFormat="1" x14ac:dyDescent="0.3">
      <c r="A6143" s="7" t="s">
        <v>12966</v>
      </c>
      <c r="B6143" s="7" t="s">
        <v>12967</v>
      </c>
      <c r="C6143" s="33">
        <v>0</v>
      </c>
      <c r="D6143" s="52">
        <v>5900</v>
      </c>
      <c r="E6143" s="70">
        <v>0</v>
      </c>
      <c r="F6143" s="121">
        <f t="shared" si="301"/>
        <v>8850</v>
      </c>
      <c r="G6143" s="105">
        <f t="shared" si="302"/>
        <v>590</v>
      </c>
      <c r="H6143" s="105">
        <f t="shared" si="303"/>
        <v>1180</v>
      </c>
      <c r="I6143" s="7" t="s">
        <v>17519</v>
      </c>
      <c r="J6143" s="7" t="s">
        <v>272</v>
      </c>
    </row>
    <row r="6144" spans="1:10" customFormat="1" x14ac:dyDescent="0.3">
      <c r="A6144" s="7" t="s">
        <v>12968</v>
      </c>
      <c r="B6144" s="7" t="s">
        <v>12969</v>
      </c>
      <c r="C6144" s="33">
        <v>0</v>
      </c>
      <c r="D6144" s="52">
        <v>7799.8</v>
      </c>
      <c r="E6144" s="70">
        <v>0</v>
      </c>
      <c r="F6144" s="121">
        <f t="shared" si="301"/>
        <v>11699.7</v>
      </c>
      <c r="G6144" s="105">
        <f t="shared" si="302"/>
        <v>779.98</v>
      </c>
      <c r="H6144" s="105">
        <f t="shared" si="303"/>
        <v>1559.96</v>
      </c>
      <c r="I6144" s="7" t="s">
        <v>17519</v>
      </c>
      <c r="J6144" s="7" t="s">
        <v>1148</v>
      </c>
    </row>
    <row r="6145" spans="1:10" customFormat="1" x14ac:dyDescent="0.3">
      <c r="A6145" s="7" t="s">
        <v>12970</v>
      </c>
      <c r="B6145" s="7" t="s">
        <v>12971</v>
      </c>
      <c r="C6145" s="33">
        <v>0</v>
      </c>
      <c r="D6145" s="52">
        <v>3299.87</v>
      </c>
      <c r="E6145" s="70">
        <v>0</v>
      </c>
      <c r="F6145" s="121">
        <f t="shared" si="301"/>
        <v>4949.8050000000003</v>
      </c>
      <c r="G6145" s="105">
        <f t="shared" si="302"/>
        <v>329.98700000000008</v>
      </c>
      <c r="H6145" s="105">
        <f t="shared" si="303"/>
        <v>659.97400000000016</v>
      </c>
      <c r="I6145" s="7" t="s">
        <v>17519</v>
      </c>
      <c r="J6145" s="7" t="s">
        <v>1148</v>
      </c>
    </row>
    <row r="6146" spans="1:10" customFormat="1" x14ac:dyDescent="0.3">
      <c r="A6146" s="7" t="s">
        <v>12972</v>
      </c>
      <c r="B6146" s="7" t="s">
        <v>12973</v>
      </c>
      <c r="C6146" s="33">
        <v>6342.7</v>
      </c>
      <c r="D6146" s="52">
        <v>9401</v>
      </c>
      <c r="E6146" s="70">
        <v>5593</v>
      </c>
      <c r="F6146" s="121">
        <f t="shared" si="301"/>
        <v>8389.5</v>
      </c>
      <c r="G6146" s="105">
        <f t="shared" si="302"/>
        <v>559.30000000000007</v>
      </c>
      <c r="H6146" s="105">
        <f t="shared" si="303"/>
        <v>1118.6000000000001</v>
      </c>
      <c r="I6146" s="7" t="s">
        <v>17519</v>
      </c>
      <c r="J6146" s="7" t="s">
        <v>1148</v>
      </c>
    </row>
    <row r="6147" spans="1:10" customFormat="1" x14ac:dyDescent="0.3">
      <c r="A6147" s="7" t="s">
        <v>12974</v>
      </c>
      <c r="B6147" s="7" t="s">
        <v>12975</v>
      </c>
      <c r="C6147" s="33">
        <v>0</v>
      </c>
      <c r="D6147" s="52">
        <v>1099.56</v>
      </c>
      <c r="E6147" s="70">
        <v>0</v>
      </c>
      <c r="F6147" s="121">
        <f t="shared" si="301"/>
        <v>1649.34</v>
      </c>
      <c r="G6147" s="105">
        <f t="shared" si="302"/>
        <v>109.956</v>
      </c>
      <c r="H6147" s="105">
        <f t="shared" si="303"/>
        <v>219.91200000000001</v>
      </c>
      <c r="I6147" s="7" t="s">
        <v>17519</v>
      </c>
      <c r="J6147" s="7" t="s">
        <v>272</v>
      </c>
    </row>
    <row r="6148" spans="1:10" customFormat="1" x14ac:dyDescent="0.3">
      <c r="A6148" s="7" t="s">
        <v>12976</v>
      </c>
      <c r="B6148" s="7" t="s">
        <v>12977</v>
      </c>
      <c r="C6148" s="33">
        <v>1579.13</v>
      </c>
      <c r="D6148" s="52">
        <v>1749.3</v>
      </c>
      <c r="E6148" s="70">
        <v>1379.21</v>
      </c>
      <c r="F6148" s="121">
        <f t="shared" si="301"/>
        <v>2068.8150000000001</v>
      </c>
      <c r="G6148" s="105">
        <f t="shared" si="302"/>
        <v>137.92100000000002</v>
      </c>
      <c r="H6148" s="105">
        <f t="shared" si="303"/>
        <v>275.84200000000004</v>
      </c>
      <c r="I6148" s="7" t="s">
        <v>17519</v>
      </c>
      <c r="J6148" s="7" t="s">
        <v>272</v>
      </c>
    </row>
    <row r="6149" spans="1:10" customFormat="1" x14ac:dyDescent="0.3">
      <c r="A6149" s="7" t="s">
        <v>12978</v>
      </c>
      <c r="B6149" s="7" t="s">
        <v>12979</v>
      </c>
      <c r="C6149" s="33">
        <v>1785</v>
      </c>
      <c r="D6149" s="52">
        <v>1959.93</v>
      </c>
      <c r="E6149" s="70">
        <v>2118.1999999999998</v>
      </c>
      <c r="F6149" s="121">
        <f t="shared" si="301"/>
        <v>3177.2999999999997</v>
      </c>
      <c r="G6149" s="105">
        <f t="shared" si="302"/>
        <v>211.82</v>
      </c>
      <c r="H6149" s="105">
        <f t="shared" si="303"/>
        <v>423.64</v>
      </c>
      <c r="I6149" s="7" t="s">
        <v>17519</v>
      </c>
      <c r="J6149" s="7" t="s">
        <v>272</v>
      </c>
    </row>
    <row r="6150" spans="1:10" customFormat="1" x14ac:dyDescent="0.3">
      <c r="A6150" s="7" t="s">
        <v>12980</v>
      </c>
      <c r="B6150" s="7" t="s">
        <v>12981</v>
      </c>
      <c r="C6150" s="33">
        <v>0</v>
      </c>
      <c r="D6150" s="52">
        <v>750</v>
      </c>
      <c r="E6150" s="70">
        <v>0</v>
      </c>
      <c r="F6150" s="121">
        <f t="shared" si="301"/>
        <v>1125</v>
      </c>
      <c r="G6150" s="105">
        <f t="shared" si="302"/>
        <v>75</v>
      </c>
      <c r="H6150" s="105">
        <f t="shared" si="303"/>
        <v>150</v>
      </c>
      <c r="I6150" s="7" t="s">
        <v>17519</v>
      </c>
      <c r="J6150" s="7" t="s">
        <v>1109</v>
      </c>
    </row>
    <row r="6151" spans="1:10" customFormat="1" x14ac:dyDescent="0.3">
      <c r="A6151" s="7" t="s">
        <v>12982</v>
      </c>
      <c r="B6151" s="7" t="s">
        <v>12983</v>
      </c>
      <c r="C6151" s="33">
        <v>0</v>
      </c>
      <c r="D6151" s="52">
        <v>25145.8</v>
      </c>
      <c r="E6151" s="70">
        <v>0</v>
      </c>
      <c r="F6151" s="121">
        <f t="shared" si="301"/>
        <v>37718.699999999997</v>
      </c>
      <c r="G6151" s="105">
        <f t="shared" si="302"/>
        <v>2514.58</v>
      </c>
      <c r="H6151" s="105">
        <f t="shared" si="303"/>
        <v>5029.16</v>
      </c>
      <c r="I6151" s="7" t="s">
        <v>17519</v>
      </c>
      <c r="J6151" s="7" t="s">
        <v>272</v>
      </c>
    </row>
    <row r="6152" spans="1:10" customFormat="1" x14ac:dyDescent="0.3">
      <c r="A6152" s="7" t="s">
        <v>12984</v>
      </c>
      <c r="B6152" s="7" t="s">
        <v>12985</v>
      </c>
      <c r="C6152" s="33">
        <v>0</v>
      </c>
      <c r="D6152" s="52">
        <v>1036.99</v>
      </c>
      <c r="E6152" s="70">
        <v>0</v>
      </c>
      <c r="F6152" s="121">
        <f t="shared" si="301"/>
        <v>1555.4850000000001</v>
      </c>
      <c r="G6152" s="105">
        <f t="shared" si="302"/>
        <v>103.69900000000001</v>
      </c>
      <c r="H6152" s="105">
        <f t="shared" si="303"/>
        <v>207.39800000000002</v>
      </c>
      <c r="I6152" s="7" t="s">
        <v>17519</v>
      </c>
      <c r="J6152" s="7" t="s">
        <v>272</v>
      </c>
    </row>
    <row r="6153" spans="1:10" customFormat="1" x14ac:dyDescent="0.3">
      <c r="A6153" s="7" t="s">
        <v>12986</v>
      </c>
      <c r="B6153" s="7" t="s">
        <v>12987</v>
      </c>
      <c r="C6153" s="33">
        <v>0</v>
      </c>
      <c r="D6153" s="52">
        <v>1129.26</v>
      </c>
      <c r="E6153" s="70">
        <v>3171.35</v>
      </c>
      <c r="F6153" s="121">
        <f t="shared" si="301"/>
        <v>4757.0249999999996</v>
      </c>
      <c r="G6153" s="105">
        <f t="shared" si="302"/>
        <v>317.13499999999999</v>
      </c>
      <c r="H6153" s="105">
        <f t="shared" si="303"/>
        <v>634.27</v>
      </c>
      <c r="I6153" s="7" t="s">
        <v>17519</v>
      </c>
      <c r="J6153" s="7" t="s">
        <v>272</v>
      </c>
    </row>
    <row r="6154" spans="1:10" customFormat="1" x14ac:dyDescent="0.3">
      <c r="A6154" s="7" t="s">
        <v>12988</v>
      </c>
      <c r="B6154" s="7" t="s">
        <v>12989</v>
      </c>
      <c r="C6154" s="33">
        <v>0</v>
      </c>
      <c r="D6154" s="52">
        <v>50000</v>
      </c>
      <c r="E6154" s="70">
        <v>0</v>
      </c>
      <c r="F6154" s="121">
        <f t="shared" si="301"/>
        <v>75000</v>
      </c>
      <c r="G6154" s="105">
        <f t="shared" si="302"/>
        <v>5000</v>
      </c>
      <c r="H6154" s="105">
        <f t="shared" si="303"/>
        <v>10000</v>
      </c>
      <c r="I6154" s="7" t="s">
        <v>17519</v>
      </c>
      <c r="J6154" s="7" t="s">
        <v>272</v>
      </c>
    </row>
    <row r="6155" spans="1:10" customFormat="1" x14ac:dyDescent="0.3">
      <c r="A6155" s="7" t="s">
        <v>12990</v>
      </c>
      <c r="B6155" s="7" t="s">
        <v>12991</v>
      </c>
      <c r="C6155" s="33">
        <v>0</v>
      </c>
      <c r="D6155" s="52">
        <v>420</v>
      </c>
      <c r="E6155" s="70">
        <v>0</v>
      </c>
      <c r="F6155" s="121">
        <f t="shared" si="301"/>
        <v>630</v>
      </c>
      <c r="G6155" s="105">
        <f t="shared" si="302"/>
        <v>42</v>
      </c>
      <c r="H6155" s="105">
        <f t="shared" si="303"/>
        <v>84</v>
      </c>
      <c r="I6155" s="7" t="s">
        <v>17519</v>
      </c>
      <c r="J6155" s="7" t="s">
        <v>272</v>
      </c>
    </row>
    <row r="6156" spans="1:10" customFormat="1" x14ac:dyDescent="0.3">
      <c r="A6156" s="7" t="s">
        <v>12992</v>
      </c>
      <c r="B6156" s="7" t="s">
        <v>12993</v>
      </c>
      <c r="C6156" s="33">
        <v>2.4500000000000002</v>
      </c>
      <c r="D6156" s="52">
        <v>5.95</v>
      </c>
      <c r="E6156" s="70">
        <v>2.11</v>
      </c>
      <c r="F6156" s="121">
        <f t="shared" si="301"/>
        <v>3.165</v>
      </c>
      <c r="G6156" s="105">
        <f t="shared" si="302"/>
        <v>0.21099999999999999</v>
      </c>
      <c r="H6156" s="105">
        <f t="shared" si="303"/>
        <v>0.42199999999999999</v>
      </c>
      <c r="I6156" s="7" t="s">
        <v>17519</v>
      </c>
      <c r="J6156" s="7" t="s">
        <v>17524</v>
      </c>
    </row>
    <row r="6157" spans="1:10" customFormat="1" x14ac:dyDescent="0.3">
      <c r="A6157" s="7" t="s">
        <v>12994</v>
      </c>
      <c r="B6157" s="7" t="s">
        <v>12995</v>
      </c>
      <c r="C6157" s="33">
        <v>0</v>
      </c>
      <c r="D6157" s="52">
        <v>4700</v>
      </c>
      <c r="E6157" s="70">
        <v>0</v>
      </c>
      <c r="F6157" s="121">
        <f t="shared" si="301"/>
        <v>7050</v>
      </c>
      <c r="G6157" s="105">
        <f t="shared" si="302"/>
        <v>470</v>
      </c>
      <c r="H6157" s="105">
        <f t="shared" si="303"/>
        <v>940</v>
      </c>
      <c r="I6157" s="7" t="s">
        <v>17519</v>
      </c>
      <c r="J6157" s="7" t="s">
        <v>272</v>
      </c>
    </row>
    <row r="6158" spans="1:10" customFormat="1" x14ac:dyDescent="0.3">
      <c r="A6158" s="7" t="s">
        <v>12996</v>
      </c>
      <c r="B6158" s="7" t="s">
        <v>12997</v>
      </c>
      <c r="C6158" s="33">
        <v>3034.5</v>
      </c>
      <c r="D6158" s="52">
        <v>3451</v>
      </c>
      <c r="E6158" s="70">
        <v>2734.6</v>
      </c>
      <c r="F6158" s="121">
        <f t="shared" si="301"/>
        <v>4101.8999999999996</v>
      </c>
      <c r="G6158" s="105">
        <f t="shared" si="302"/>
        <v>273.45999999999998</v>
      </c>
      <c r="H6158" s="105">
        <f t="shared" si="303"/>
        <v>546.91999999999996</v>
      </c>
      <c r="I6158" s="7" t="s">
        <v>17519</v>
      </c>
      <c r="J6158" s="7" t="s">
        <v>1109</v>
      </c>
    </row>
    <row r="6159" spans="1:10" customFormat="1" x14ac:dyDescent="0.3">
      <c r="A6159" s="7" t="s">
        <v>12998</v>
      </c>
      <c r="B6159" s="7" t="s">
        <v>12999</v>
      </c>
      <c r="C6159" s="33">
        <v>0</v>
      </c>
      <c r="D6159" s="52">
        <v>90.86</v>
      </c>
      <c r="E6159" s="70">
        <v>0</v>
      </c>
      <c r="F6159" s="121">
        <f t="shared" si="301"/>
        <v>136.29</v>
      </c>
      <c r="G6159" s="105">
        <f t="shared" si="302"/>
        <v>9.0860000000000003</v>
      </c>
      <c r="H6159" s="105">
        <f t="shared" si="303"/>
        <v>18.172000000000001</v>
      </c>
      <c r="I6159" s="7" t="s">
        <v>17519</v>
      </c>
      <c r="J6159" s="7" t="s">
        <v>272</v>
      </c>
    </row>
    <row r="6160" spans="1:10" customFormat="1" x14ac:dyDescent="0.3">
      <c r="A6160" s="7" t="s">
        <v>13000</v>
      </c>
      <c r="B6160" s="7" t="s">
        <v>13001</v>
      </c>
      <c r="C6160" s="33">
        <v>0</v>
      </c>
      <c r="D6160" s="52">
        <v>42824.53</v>
      </c>
      <c r="E6160" s="70">
        <v>0</v>
      </c>
      <c r="F6160" s="121">
        <f t="shared" si="301"/>
        <v>64236.794999999998</v>
      </c>
      <c r="G6160" s="105">
        <f t="shared" si="302"/>
        <v>4282.4530000000004</v>
      </c>
      <c r="H6160" s="105">
        <f t="shared" si="303"/>
        <v>8564.9060000000009</v>
      </c>
      <c r="I6160" s="7" t="s">
        <v>17519</v>
      </c>
      <c r="J6160" s="7" t="s">
        <v>17522</v>
      </c>
    </row>
    <row r="6161" spans="1:10" customFormat="1" x14ac:dyDescent="0.3">
      <c r="A6161" s="7" t="s">
        <v>13002</v>
      </c>
      <c r="B6161" s="7" t="s">
        <v>13003</v>
      </c>
      <c r="C6161" s="33">
        <v>0</v>
      </c>
      <c r="D6161" s="52">
        <v>41279.910000000003</v>
      </c>
      <c r="E6161" s="70">
        <v>0</v>
      </c>
      <c r="F6161" s="121">
        <f t="shared" si="301"/>
        <v>61919.865000000005</v>
      </c>
      <c r="G6161" s="105">
        <f t="shared" si="302"/>
        <v>4127.9910000000009</v>
      </c>
      <c r="H6161" s="105">
        <f t="shared" si="303"/>
        <v>8255.9820000000018</v>
      </c>
      <c r="I6161" s="7" t="s">
        <v>17519</v>
      </c>
      <c r="J6161" s="7" t="s">
        <v>272</v>
      </c>
    </row>
    <row r="6162" spans="1:10" customFormat="1" x14ac:dyDescent="0.3">
      <c r="A6162" s="7" t="s">
        <v>13004</v>
      </c>
      <c r="B6162" s="7" t="s">
        <v>13005</v>
      </c>
      <c r="C6162" s="33">
        <v>0</v>
      </c>
      <c r="D6162" s="52">
        <v>1044.3</v>
      </c>
      <c r="E6162" s="70">
        <v>0</v>
      </c>
      <c r="F6162" s="121">
        <f t="shared" si="301"/>
        <v>1566.4499999999998</v>
      </c>
      <c r="G6162" s="105">
        <f t="shared" si="302"/>
        <v>104.43</v>
      </c>
      <c r="H6162" s="105">
        <f t="shared" si="303"/>
        <v>208.86</v>
      </c>
      <c r="I6162" s="7" t="s">
        <v>17519</v>
      </c>
      <c r="J6162" s="7" t="s">
        <v>272</v>
      </c>
    </row>
    <row r="6163" spans="1:10" customFormat="1" x14ac:dyDescent="0.3">
      <c r="A6163" s="7" t="s">
        <v>13006</v>
      </c>
      <c r="B6163" s="7" t="s">
        <v>13007</v>
      </c>
      <c r="C6163" s="33">
        <v>0</v>
      </c>
      <c r="D6163" s="52">
        <v>1044.3</v>
      </c>
      <c r="E6163" s="70">
        <v>0</v>
      </c>
      <c r="F6163" s="121">
        <f t="shared" si="301"/>
        <v>1566.4499999999998</v>
      </c>
      <c r="G6163" s="105">
        <f t="shared" si="302"/>
        <v>104.43</v>
      </c>
      <c r="H6163" s="105">
        <f t="shared" si="303"/>
        <v>208.86</v>
      </c>
      <c r="I6163" s="7" t="s">
        <v>17519</v>
      </c>
      <c r="J6163" s="7" t="s">
        <v>272</v>
      </c>
    </row>
    <row r="6164" spans="1:10" customFormat="1" x14ac:dyDescent="0.3">
      <c r="A6164" s="7" t="s">
        <v>13008</v>
      </c>
      <c r="B6164" s="7" t="s">
        <v>13009</v>
      </c>
      <c r="C6164" s="33">
        <v>0</v>
      </c>
      <c r="D6164" s="52">
        <v>1044.3</v>
      </c>
      <c r="E6164" s="70">
        <v>0</v>
      </c>
      <c r="F6164" s="121">
        <f t="shared" si="301"/>
        <v>1566.4499999999998</v>
      </c>
      <c r="G6164" s="105">
        <f t="shared" si="302"/>
        <v>104.43</v>
      </c>
      <c r="H6164" s="105">
        <f t="shared" si="303"/>
        <v>208.86</v>
      </c>
      <c r="I6164" s="7" t="s">
        <v>17519</v>
      </c>
      <c r="J6164" s="7" t="s">
        <v>272</v>
      </c>
    </row>
    <row r="6165" spans="1:10" customFormat="1" x14ac:dyDescent="0.3">
      <c r="A6165" s="7" t="s">
        <v>13010</v>
      </c>
      <c r="B6165" s="7" t="s">
        <v>13011</v>
      </c>
      <c r="C6165" s="33">
        <v>0</v>
      </c>
      <c r="D6165" s="52">
        <v>5731.04</v>
      </c>
      <c r="E6165" s="70">
        <v>0</v>
      </c>
      <c r="F6165" s="121">
        <f t="shared" si="301"/>
        <v>8596.56</v>
      </c>
      <c r="G6165" s="105">
        <f t="shared" si="302"/>
        <v>573.10400000000004</v>
      </c>
      <c r="H6165" s="105">
        <f t="shared" si="303"/>
        <v>1146.2080000000001</v>
      </c>
      <c r="I6165" s="7" t="s">
        <v>17519</v>
      </c>
      <c r="J6165" s="7" t="s">
        <v>272</v>
      </c>
    </row>
    <row r="6166" spans="1:10" customFormat="1" x14ac:dyDescent="0.3">
      <c r="A6166" s="7" t="s">
        <v>13012</v>
      </c>
      <c r="B6166" s="7" t="s">
        <v>13013</v>
      </c>
      <c r="C6166" s="33">
        <v>0</v>
      </c>
      <c r="D6166" s="52">
        <v>1600</v>
      </c>
      <c r="E6166" s="70">
        <v>0</v>
      </c>
      <c r="F6166" s="121">
        <f t="shared" si="301"/>
        <v>2400</v>
      </c>
      <c r="G6166" s="105">
        <f t="shared" si="302"/>
        <v>160</v>
      </c>
      <c r="H6166" s="105">
        <f t="shared" si="303"/>
        <v>320</v>
      </c>
      <c r="I6166" s="7" t="s">
        <v>17519</v>
      </c>
      <c r="J6166" s="7" t="s">
        <v>272</v>
      </c>
    </row>
    <row r="6167" spans="1:10" customFormat="1" x14ac:dyDescent="0.3">
      <c r="A6167" s="7" t="s">
        <v>13014</v>
      </c>
      <c r="B6167" s="7" t="s">
        <v>13015</v>
      </c>
      <c r="C6167" s="33">
        <v>0</v>
      </c>
      <c r="D6167" s="52">
        <v>1600</v>
      </c>
      <c r="E6167" s="70">
        <v>0</v>
      </c>
      <c r="F6167" s="121">
        <f t="shared" si="301"/>
        <v>2400</v>
      </c>
      <c r="G6167" s="105">
        <f t="shared" si="302"/>
        <v>160</v>
      </c>
      <c r="H6167" s="105">
        <f t="shared" si="303"/>
        <v>320</v>
      </c>
      <c r="I6167" s="7" t="s">
        <v>17519</v>
      </c>
      <c r="J6167" s="7" t="s">
        <v>272</v>
      </c>
    </row>
    <row r="6168" spans="1:10" customFormat="1" x14ac:dyDescent="0.3">
      <c r="A6168" s="7" t="s">
        <v>13016</v>
      </c>
      <c r="B6168" s="7" t="s">
        <v>13017</v>
      </c>
      <c r="C6168" s="33">
        <v>0</v>
      </c>
      <c r="D6168" s="52">
        <v>24990</v>
      </c>
      <c r="E6168" s="70">
        <v>0</v>
      </c>
      <c r="F6168" s="121">
        <f t="shared" si="301"/>
        <v>37485</v>
      </c>
      <c r="G6168" s="105">
        <f t="shared" si="302"/>
        <v>2499</v>
      </c>
      <c r="H6168" s="105">
        <f t="shared" si="303"/>
        <v>4998</v>
      </c>
      <c r="I6168" s="7" t="s">
        <v>17519</v>
      </c>
      <c r="J6168" s="7" t="s">
        <v>272</v>
      </c>
    </row>
    <row r="6169" spans="1:10" customFormat="1" x14ac:dyDescent="0.3">
      <c r="A6169" s="7" t="s">
        <v>13018</v>
      </c>
      <c r="B6169" s="7" t="s">
        <v>13019</v>
      </c>
      <c r="C6169" s="33">
        <v>0</v>
      </c>
      <c r="D6169" s="52">
        <v>2082.5</v>
      </c>
      <c r="E6169" s="70">
        <v>0</v>
      </c>
      <c r="F6169" s="121">
        <f t="shared" si="301"/>
        <v>3123.75</v>
      </c>
      <c r="G6169" s="105">
        <f t="shared" si="302"/>
        <v>208.25</v>
      </c>
      <c r="H6169" s="105">
        <f t="shared" si="303"/>
        <v>416.5</v>
      </c>
      <c r="I6169" s="7" t="s">
        <v>17519</v>
      </c>
      <c r="J6169" s="7" t="s">
        <v>272</v>
      </c>
    </row>
    <row r="6170" spans="1:10" customFormat="1" x14ac:dyDescent="0.3">
      <c r="A6170" s="7" t="s">
        <v>13020</v>
      </c>
      <c r="B6170" s="7" t="s">
        <v>13021</v>
      </c>
      <c r="C6170" s="33">
        <v>0</v>
      </c>
      <c r="D6170" s="52">
        <v>2082.5</v>
      </c>
      <c r="E6170" s="70">
        <v>0</v>
      </c>
      <c r="F6170" s="121">
        <f t="shared" si="301"/>
        <v>3123.75</v>
      </c>
      <c r="G6170" s="105">
        <f t="shared" si="302"/>
        <v>208.25</v>
      </c>
      <c r="H6170" s="105">
        <f t="shared" si="303"/>
        <v>416.5</v>
      </c>
      <c r="I6170" s="7" t="s">
        <v>17519</v>
      </c>
      <c r="J6170" s="7" t="s">
        <v>272</v>
      </c>
    </row>
    <row r="6171" spans="1:10" customFormat="1" x14ac:dyDescent="0.3">
      <c r="A6171" s="7" t="s">
        <v>13022</v>
      </c>
      <c r="B6171" s="7" t="s">
        <v>13023</v>
      </c>
      <c r="C6171" s="66">
        <v>0</v>
      </c>
      <c r="D6171" s="68">
        <v>4881.38</v>
      </c>
      <c r="E6171" s="70">
        <v>0</v>
      </c>
      <c r="F6171" s="121">
        <f t="shared" si="301"/>
        <v>7322.07</v>
      </c>
      <c r="G6171" s="105">
        <f t="shared" si="302"/>
        <v>488.13800000000003</v>
      </c>
      <c r="H6171" s="105">
        <f t="shared" si="303"/>
        <v>976.27600000000007</v>
      </c>
      <c r="I6171" s="7" t="s">
        <v>17519</v>
      </c>
      <c r="J6171" s="7" t="s">
        <v>272</v>
      </c>
    </row>
    <row r="6172" spans="1:10" customFormat="1" x14ac:dyDescent="0.3">
      <c r="A6172" s="7" t="s">
        <v>13024</v>
      </c>
      <c r="B6172" s="7" t="s">
        <v>13025</v>
      </c>
      <c r="C6172" s="33">
        <v>6616.4</v>
      </c>
      <c r="D6172" s="52">
        <v>6616.4</v>
      </c>
      <c r="E6172" s="70">
        <v>6616.4</v>
      </c>
      <c r="F6172" s="121">
        <f t="shared" si="301"/>
        <v>9924.5999999999985</v>
      </c>
      <c r="G6172" s="105">
        <f t="shared" si="302"/>
        <v>661.63999999999987</v>
      </c>
      <c r="H6172" s="105">
        <f t="shared" si="303"/>
        <v>1323.2799999999997</v>
      </c>
      <c r="I6172" s="7" t="s">
        <v>17519</v>
      </c>
      <c r="J6172" s="7" t="s">
        <v>272</v>
      </c>
    </row>
    <row r="6173" spans="1:10" customFormat="1" x14ac:dyDescent="0.3">
      <c r="A6173" s="7" t="s">
        <v>13026</v>
      </c>
      <c r="B6173" s="7" t="s">
        <v>13027</v>
      </c>
      <c r="C6173" s="33">
        <v>952</v>
      </c>
      <c r="D6173" s="52">
        <v>988.89</v>
      </c>
      <c r="E6173" s="70">
        <v>940.1</v>
      </c>
      <c r="F6173" s="121">
        <f t="shared" si="301"/>
        <v>1410.15</v>
      </c>
      <c r="G6173" s="105">
        <f t="shared" si="302"/>
        <v>94.01</v>
      </c>
      <c r="H6173" s="105">
        <f t="shared" si="303"/>
        <v>188.02</v>
      </c>
      <c r="I6173" s="7" t="s">
        <v>17519</v>
      </c>
      <c r="J6173" s="7" t="s">
        <v>711</v>
      </c>
    </row>
    <row r="6174" spans="1:10" customFormat="1" x14ac:dyDescent="0.3">
      <c r="A6174" s="7" t="s">
        <v>13028</v>
      </c>
      <c r="B6174" s="7" t="s">
        <v>13029</v>
      </c>
      <c r="C6174" s="33">
        <v>23800</v>
      </c>
      <c r="D6174" s="52">
        <v>17017</v>
      </c>
      <c r="E6174" s="70">
        <v>18524.73</v>
      </c>
      <c r="F6174" s="121">
        <f t="shared" si="301"/>
        <v>27787.095000000001</v>
      </c>
      <c r="G6174" s="105">
        <f t="shared" si="302"/>
        <v>1852.473</v>
      </c>
      <c r="H6174" s="105">
        <f t="shared" si="303"/>
        <v>3704.9459999999999</v>
      </c>
      <c r="I6174" s="7" t="s">
        <v>17519</v>
      </c>
      <c r="J6174" s="7" t="s">
        <v>711</v>
      </c>
    </row>
    <row r="6175" spans="1:10" customFormat="1" x14ac:dyDescent="0.3">
      <c r="A6175" s="7" t="s">
        <v>13030</v>
      </c>
      <c r="B6175" s="7" t="s">
        <v>13031</v>
      </c>
      <c r="C6175" s="33">
        <v>0</v>
      </c>
      <c r="D6175" s="52">
        <v>62398.400000000001</v>
      </c>
      <c r="E6175" s="70">
        <v>0</v>
      </c>
      <c r="F6175" s="121">
        <f t="shared" si="301"/>
        <v>93597.6</v>
      </c>
      <c r="G6175" s="105">
        <f t="shared" si="302"/>
        <v>6239.84</v>
      </c>
      <c r="H6175" s="105">
        <f t="shared" si="303"/>
        <v>12479.68</v>
      </c>
      <c r="I6175" s="7" t="s">
        <v>17519</v>
      </c>
      <c r="J6175" s="7" t="s">
        <v>2</v>
      </c>
    </row>
    <row r="6176" spans="1:10" customFormat="1" x14ac:dyDescent="0.3">
      <c r="A6176" s="7" t="s">
        <v>13032</v>
      </c>
      <c r="B6176" s="7" t="s">
        <v>13033</v>
      </c>
      <c r="C6176" s="33">
        <v>0</v>
      </c>
      <c r="D6176" s="52">
        <v>1649.64</v>
      </c>
      <c r="E6176" s="70">
        <v>0</v>
      </c>
      <c r="F6176" s="121">
        <f t="shared" si="301"/>
        <v>2474.46</v>
      </c>
      <c r="G6176" s="105">
        <f t="shared" si="302"/>
        <v>164.96400000000003</v>
      </c>
      <c r="H6176" s="105">
        <f t="shared" si="303"/>
        <v>329.92800000000005</v>
      </c>
      <c r="I6176" s="7" t="s">
        <v>17519</v>
      </c>
      <c r="J6176" s="7" t="s">
        <v>711</v>
      </c>
    </row>
    <row r="6177" spans="1:10" customFormat="1" x14ac:dyDescent="0.3">
      <c r="A6177" s="7" t="s">
        <v>13034</v>
      </c>
      <c r="B6177" s="7" t="s">
        <v>13035</v>
      </c>
      <c r="C6177" s="33">
        <v>0</v>
      </c>
      <c r="D6177" s="52">
        <v>6499.44</v>
      </c>
      <c r="E6177" s="70">
        <v>0</v>
      </c>
      <c r="F6177" s="121">
        <f t="shared" si="301"/>
        <v>9749.16</v>
      </c>
      <c r="G6177" s="105">
        <f t="shared" si="302"/>
        <v>649.94399999999996</v>
      </c>
      <c r="H6177" s="105">
        <f t="shared" si="303"/>
        <v>1299.8879999999999</v>
      </c>
      <c r="I6177" s="7" t="s">
        <v>17519</v>
      </c>
      <c r="J6177" s="7" t="s">
        <v>272</v>
      </c>
    </row>
    <row r="6178" spans="1:10" customFormat="1" x14ac:dyDescent="0.3">
      <c r="A6178" s="7" t="s">
        <v>13036</v>
      </c>
      <c r="B6178" s="7" t="s">
        <v>13037</v>
      </c>
      <c r="C6178" s="33">
        <v>0</v>
      </c>
      <c r="D6178" s="52">
        <v>1249.6199999999999</v>
      </c>
      <c r="E6178" s="70">
        <v>0</v>
      </c>
      <c r="F6178" s="121">
        <f t="shared" si="301"/>
        <v>1874.4299999999998</v>
      </c>
      <c r="G6178" s="105">
        <f t="shared" si="302"/>
        <v>124.96199999999999</v>
      </c>
      <c r="H6178" s="105">
        <f t="shared" si="303"/>
        <v>249.92399999999998</v>
      </c>
      <c r="I6178" s="7" t="s">
        <v>17519</v>
      </c>
      <c r="J6178" s="7" t="s">
        <v>272</v>
      </c>
    </row>
    <row r="6179" spans="1:10" customFormat="1" x14ac:dyDescent="0.3">
      <c r="A6179" s="7" t="s">
        <v>13038</v>
      </c>
      <c r="B6179" s="7" t="s">
        <v>13039</v>
      </c>
      <c r="C6179" s="33">
        <v>0</v>
      </c>
      <c r="D6179" s="52">
        <v>1249.6199999999999</v>
      </c>
      <c r="E6179" s="70">
        <v>0</v>
      </c>
      <c r="F6179" s="121">
        <f t="shared" ref="F6179:F6242" si="304">IF(E6179&gt;0,+E6179,IF(D6179&gt;0,+D6179,IF(C6179&gt;0,+C6179,0)))*1.5</f>
        <v>1874.4299999999998</v>
      </c>
      <c r="G6179" s="105">
        <f t="shared" ref="G6179:G6242" si="305">(F6179/1.5)*0.1</f>
        <v>124.96199999999999</v>
      </c>
      <c r="H6179" s="105">
        <f t="shared" si="303"/>
        <v>249.92399999999998</v>
      </c>
      <c r="I6179" s="7" t="s">
        <v>17519</v>
      </c>
      <c r="J6179" s="7" t="s">
        <v>272</v>
      </c>
    </row>
    <row r="6180" spans="1:10" customFormat="1" x14ac:dyDescent="0.3">
      <c r="A6180" s="7" t="s">
        <v>13040</v>
      </c>
      <c r="B6180" s="7" t="s">
        <v>13041</v>
      </c>
      <c r="C6180" s="33">
        <v>0</v>
      </c>
      <c r="D6180" s="52">
        <v>85000.12</v>
      </c>
      <c r="E6180" s="70">
        <v>0</v>
      </c>
      <c r="F6180" s="121">
        <f t="shared" si="304"/>
        <v>127500.18</v>
      </c>
      <c r="G6180" s="105">
        <f t="shared" si="305"/>
        <v>8500.0120000000006</v>
      </c>
      <c r="H6180" s="105">
        <f t="shared" si="303"/>
        <v>17000.024000000001</v>
      </c>
      <c r="I6180" s="7" t="s">
        <v>17519</v>
      </c>
      <c r="J6180" s="7" t="s">
        <v>272</v>
      </c>
    </row>
    <row r="6181" spans="1:10" customFormat="1" x14ac:dyDescent="0.3">
      <c r="A6181" s="7" t="s">
        <v>13042</v>
      </c>
      <c r="B6181" s="7" t="s">
        <v>13043</v>
      </c>
      <c r="C6181" s="33">
        <v>19799.22</v>
      </c>
      <c r="D6181" s="52">
        <v>52249.33</v>
      </c>
      <c r="E6181" s="70">
        <v>52249.33</v>
      </c>
      <c r="F6181" s="121">
        <f t="shared" si="304"/>
        <v>78373.994999999995</v>
      </c>
      <c r="G6181" s="105">
        <f t="shared" si="305"/>
        <v>5224.933</v>
      </c>
      <c r="H6181" s="105">
        <f t="shared" ref="H6181:H6244" si="306">(F6181/1.5)*0.2</f>
        <v>10449.866</v>
      </c>
      <c r="I6181" s="7" t="s">
        <v>17519</v>
      </c>
      <c r="J6181" s="7" t="s">
        <v>272</v>
      </c>
    </row>
    <row r="6182" spans="1:10" customFormat="1" x14ac:dyDescent="0.3">
      <c r="A6182" s="7" t="s">
        <v>13044</v>
      </c>
      <c r="B6182" s="7" t="s">
        <v>13045</v>
      </c>
      <c r="C6182" s="33">
        <v>0</v>
      </c>
      <c r="D6182" s="52">
        <v>81699.66</v>
      </c>
      <c r="E6182" s="70">
        <v>0</v>
      </c>
      <c r="F6182" s="121">
        <f t="shared" si="304"/>
        <v>122549.49</v>
      </c>
      <c r="G6182" s="105">
        <f t="shared" si="305"/>
        <v>8169.9660000000003</v>
      </c>
      <c r="H6182" s="105">
        <f t="shared" si="306"/>
        <v>16339.932000000001</v>
      </c>
      <c r="I6182" s="7" t="s">
        <v>17519</v>
      </c>
      <c r="J6182" s="7" t="s">
        <v>1433</v>
      </c>
    </row>
    <row r="6183" spans="1:10" customFormat="1" x14ac:dyDescent="0.3">
      <c r="A6183" s="7" t="s">
        <v>13046</v>
      </c>
      <c r="B6183" s="7" t="s">
        <v>13047</v>
      </c>
      <c r="C6183" s="33">
        <v>0</v>
      </c>
      <c r="D6183" s="52">
        <v>10198.299999999999</v>
      </c>
      <c r="E6183" s="70">
        <v>0</v>
      </c>
      <c r="F6183" s="121">
        <f t="shared" si="304"/>
        <v>15297.449999999999</v>
      </c>
      <c r="G6183" s="105">
        <f t="shared" si="305"/>
        <v>1019.8299999999999</v>
      </c>
      <c r="H6183" s="105">
        <f t="shared" si="306"/>
        <v>2039.6599999999999</v>
      </c>
      <c r="I6183" s="7" t="s">
        <v>17519</v>
      </c>
      <c r="J6183" s="7" t="s">
        <v>272</v>
      </c>
    </row>
    <row r="6184" spans="1:10" customFormat="1" x14ac:dyDescent="0.3">
      <c r="A6184" s="7" t="s">
        <v>13048</v>
      </c>
      <c r="B6184" s="7" t="s">
        <v>13049</v>
      </c>
      <c r="C6184" s="33">
        <v>0</v>
      </c>
      <c r="D6184" s="52">
        <v>11300.24</v>
      </c>
      <c r="E6184" s="70">
        <v>0</v>
      </c>
      <c r="F6184" s="121">
        <f t="shared" si="304"/>
        <v>16950.36</v>
      </c>
      <c r="G6184" s="105">
        <f t="shared" si="305"/>
        <v>1130.0240000000001</v>
      </c>
      <c r="H6184" s="105">
        <f t="shared" si="306"/>
        <v>2260.0480000000002</v>
      </c>
      <c r="I6184" s="7" t="s">
        <v>17519</v>
      </c>
      <c r="J6184" s="7" t="s">
        <v>272</v>
      </c>
    </row>
    <row r="6185" spans="1:10" customFormat="1" x14ac:dyDescent="0.3">
      <c r="A6185" s="7" t="s">
        <v>13050</v>
      </c>
      <c r="B6185" s="7" t="s">
        <v>13051</v>
      </c>
      <c r="C6185" s="33">
        <v>0</v>
      </c>
      <c r="D6185" s="52">
        <v>1737.4</v>
      </c>
      <c r="E6185" s="70">
        <v>1737.4</v>
      </c>
      <c r="F6185" s="121">
        <f t="shared" si="304"/>
        <v>2606.1000000000004</v>
      </c>
      <c r="G6185" s="105">
        <f t="shared" si="305"/>
        <v>173.74000000000004</v>
      </c>
      <c r="H6185" s="105">
        <f t="shared" si="306"/>
        <v>347.48000000000008</v>
      </c>
      <c r="I6185" s="7" t="s">
        <v>17519</v>
      </c>
      <c r="J6185" s="7" t="s">
        <v>1159</v>
      </c>
    </row>
    <row r="6186" spans="1:10" customFormat="1" x14ac:dyDescent="0.3">
      <c r="A6186" s="7" t="s">
        <v>13052</v>
      </c>
      <c r="B6186" s="7" t="s">
        <v>13053</v>
      </c>
      <c r="C6186" s="33">
        <v>0</v>
      </c>
      <c r="D6186" s="52">
        <v>1500.59</v>
      </c>
      <c r="E6186" s="70">
        <v>0</v>
      </c>
      <c r="F6186" s="121">
        <f t="shared" si="304"/>
        <v>2250.8849999999998</v>
      </c>
      <c r="G6186" s="105">
        <f t="shared" si="305"/>
        <v>150.059</v>
      </c>
      <c r="H6186" s="105">
        <f t="shared" si="306"/>
        <v>300.11799999999999</v>
      </c>
      <c r="I6186" s="7" t="s">
        <v>17519</v>
      </c>
      <c r="J6186" s="7" t="s">
        <v>272</v>
      </c>
    </row>
    <row r="6187" spans="1:10" customFormat="1" x14ac:dyDescent="0.3">
      <c r="A6187" s="7" t="s">
        <v>13054</v>
      </c>
      <c r="B6187" s="7" t="s">
        <v>13055</v>
      </c>
      <c r="C6187" s="33">
        <v>0</v>
      </c>
      <c r="D6187" s="52">
        <v>3500</v>
      </c>
      <c r="E6187" s="70">
        <v>0</v>
      </c>
      <c r="F6187" s="121">
        <f t="shared" si="304"/>
        <v>5250</v>
      </c>
      <c r="G6187" s="105">
        <f t="shared" si="305"/>
        <v>350</v>
      </c>
      <c r="H6187" s="105">
        <f t="shared" si="306"/>
        <v>700</v>
      </c>
      <c r="I6187" s="7" t="s">
        <v>17519</v>
      </c>
      <c r="J6187" s="7" t="s">
        <v>272</v>
      </c>
    </row>
    <row r="6188" spans="1:10" customFormat="1" x14ac:dyDescent="0.3">
      <c r="A6188" s="7" t="s">
        <v>13056</v>
      </c>
      <c r="B6188" s="7" t="s">
        <v>13057</v>
      </c>
      <c r="C6188" s="33">
        <v>0</v>
      </c>
      <c r="D6188" s="52">
        <v>1500.59</v>
      </c>
      <c r="E6188" s="70">
        <v>0</v>
      </c>
      <c r="F6188" s="121">
        <f t="shared" si="304"/>
        <v>2250.8849999999998</v>
      </c>
      <c r="G6188" s="105">
        <f t="shared" si="305"/>
        <v>150.059</v>
      </c>
      <c r="H6188" s="105">
        <f t="shared" si="306"/>
        <v>300.11799999999999</v>
      </c>
      <c r="I6188" s="7" t="s">
        <v>17519</v>
      </c>
      <c r="J6188" s="7" t="s">
        <v>272</v>
      </c>
    </row>
    <row r="6189" spans="1:10" customFormat="1" x14ac:dyDescent="0.3">
      <c r="A6189" s="7" t="s">
        <v>13058</v>
      </c>
      <c r="B6189" s="7" t="s">
        <v>13059</v>
      </c>
      <c r="C6189" s="33">
        <v>0</v>
      </c>
      <c r="D6189" s="52">
        <v>45669.54</v>
      </c>
      <c r="E6189" s="70">
        <v>0</v>
      </c>
      <c r="F6189" s="121">
        <f t="shared" si="304"/>
        <v>68504.31</v>
      </c>
      <c r="G6189" s="105">
        <f t="shared" si="305"/>
        <v>4566.9540000000006</v>
      </c>
      <c r="H6189" s="105">
        <f t="shared" si="306"/>
        <v>9133.9080000000013</v>
      </c>
      <c r="I6189" s="7" t="s">
        <v>17519</v>
      </c>
      <c r="J6189" s="7" t="s">
        <v>272</v>
      </c>
    </row>
    <row r="6190" spans="1:10" customFormat="1" x14ac:dyDescent="0.3">
      <c r="A6190" s="7" t="s">
        <v>13060</v>
      </c>
      <c r="B6190" s="7" t="s">
        <v>13061</v>
      </c>
      <c r="C6190" s="33">
        <v>0</v>
      </c>
      <c r="D6190" s="52">
        <v>5865.51</v>
      </c>
      <c r="E6190" s="70">
        <v>0</v>
      </c>
      <c r="F6190" s="121">
        <f t="shared" si="304"/>
        <v>8798.2649999999994</v>
      </c>
      <c r="G6190" s="105">
        <f t="shared" si="305"/>
        <v>586.55099999999993</v>
      </c>
      <c r="H6190" s="105">
        <f t="shared" si="306"/>
        <v>1173.1019999999999</v>
      </c>
      <c r="I6190" s="7" t="s">
        <v>17519</v>
      </c>
      <c r="J6190" s="7" t="s">
        <v>272</v>
      </c>
    </row>
    <row r="6191" spans="1:10" customFormat="1" x14ac:dyDescent="0.3">
      <c r="A6191" s="7" t="s">
        <v>13062</v>
      </c>
      <c r="B6191" s="7" t="s">
        <v>13063</v>
      </c>
      <c r="C6191" s="33">
        <v>0</v>
      </c>
      <c r="D6191" s="52">
        <v>45669.54</v>
      </c>
      <c r="E6191" s="70">
        <v>0</v>
      </c>
      <c r="F6191" s="121">
        <f t="shared" si="304"/>
        <v>68504.31</v>
      </c>
      <c r="G6191" s="105">
        <f t="shared" si="305"/>
        <v>4566.9540000000006</v>
      </c>
      <c r="H6191" s="105">
        <f t="shared" si="306"/>
        <v>9133.9080000000013</v>
      </c>
      <c r="I6191" s="7" t="s">
        <v>17519</v>
      </c>
      <c r="J6191" s="7" t="s">
        <v>639</v>
      </c>
    </row>
    <row r="6192" spans="1:10" customFormat="1" x14ac:dyDescent="0.3">
      <c r="A6192" s="7" t="s">
        <v>13064</v>
      </c>
      <c r="B6192" s="7" t="s">
        <v>13065</v>
      </c>
      <c r="C6192" s="33">
        <v>0</v>
      </c>
      <c r="D6192" s="52">
        <v>45669.54</v>
      </c>
      <c r="E6192" s="70">
        <v>0</v>
      </c>
      <c r="F6192" s="121">
        <f t="shared" si="304"/>
        <v>68504.31</v>
      </c>
      <c r="G6192" s="105">
        <f t="shared" si="305"/>
        <v>4566.9540000000006</v>
      </c>
      <c r="H6192" s="105">
        <f t="shared" si="306"/>
        <v>9133.9080000000013</v>
      </c>
      <c r="I6192" s="7" t="s">
        <v>17519</v>
      </c>
      <c r="J6192" s="7" t="s">
        <v>639</v>
      </c>
    </row>
    <row r="6193" spans="1:10" customFormat="1" x14ac:dyDescent="0.3">
      <c r="A6193" s="7" t="s">
        <v>13066</v>
      </c>
      <c r="B6193" s="7" t="s">
        <v>13067</v>
      </c>
      <c r="C6193" s="33">
        <v>0</v>
      </c>
      <c r="D6193" s="52">
        <v>33980.46</v>
      </c>
      <c r="E6193" s="70">
        <v>0</v>
      </c>
      <c r="F6193" s="121">
        <f t="shared" si="304"/>
        <v>50970.69</v>
      </c>
      <c r="G6193" s="105">
        <f t="shared" si="305"/>
        <v>3398.0460000000003</v>
      </c>
      <c r="H6193" s="105">
        <f t="shared" si="306"/>
        <v>6796.0920000000006</v>
      </c>
      <c r="I6193" s="7" t="s">
        <v>17519</v>
      </c>
      <c r="J6193" s="7" t="s">
        <v>639</v>
      </c>
    </row>
    <row r="6194" spans="1:10" customFormat="1" x14ac:dyDescent="0.3">
      <c r="A6194" s="7" t="s">
        <v>13068</v>
      </c>
      <c r="B6194" s="7" t="s">
        <v>13069</v>
      </c>
      <c r="C6194" s="33">
        <v>0</v>
      </c>
      <c r="D6194" s="52">
        <v>10289.6</v>
      </c>
      <c r="E6194" s="70">
        <v>0</v>
      </c>
      <c r="F6194" s="121">
        <f t="shared" si="304"/>
        <v>15434.400000000001</v>
      </c>
      <c r="G6194" s="105">
        <f t="shared" si="305"/>
        <v>1028.96</v>
      </c>
      <c r="H6194" s="105">
        <f t="shared" si="306"/>
        <v>2057.92</v>
      </c>
      <c r="I6194" s="7" t="s">
        <v>17519</v>
      </c>
      <c r="J6194" s="7" t="s">
        <v>639</v>
      </c>
    </row>
    <row r="6195" spans="1:10" customFormat="1" x14ac:dyDescent="0.3">
      <c r="A6195" s="7" t="s">
        <v>13070</v>
      </c>
      <c r="B6195" s="7" t="s">
        <v>13071</v>
      </c>
      <c r="C6195" s="33">
        <v>0</v>
      </c>
      <c r="D6195" s="52">
        <v>400.02</v>
      </c>
      <c r="E6195" s="70">
        <v>0</v>
      </c>
      <c r="F6195" s="121">
        <f t="shared" si="304"/>
        <v>600.03</v>
      </c>
      <c r="G6195" s="105">
        <f t="shared" si="305"/>
        <v>40.002000000000002</v>
      </c>
      <c r="H6195" s="105">
        <f t="shared" si="306"/>
        <v>80.004000000000005</v>
      </c>
      <c r="I6195" s="7" t="s">
        <v>17519</v>
      </c>
      <c r="J6195" s="7" t="s">
        <v>272</v>
      </c>
    </row>
    <row r="6196" spans="1:10" customFormat="1" x14ac:dyDescent="0.3">
      <c r="A6196" s="7" t="s">
        <v>13072</v>
      </c>
      <c r="B6196" s="7" t="s">
        <v>13073</v>
      </c>
      <c r="C6196" s="33">
        <v>0</v>
      </c>
      <c r="D6196" s="52">
        <v>400.02</v>
      </c>
      <c r="E6196" s="70">
        <v>0</v>
      </c>
      <c r="F6196" s="121">
        <f t="shared" si="304"/>
        <v>600.03</v>
      </c>
      <c r="G6196" s="105">
        <f t="shared" si="305"/>
        <v>40.002000000000002</v>
      </c>
      <c r="H6196" s="105">
        <f t="shared" si="306"/>
        <v>80.004000000000005</v>
      </c>
      <c r="I6196" s="7" t="s">
        <v>17519</v>
      </c>
      <c r="J6196" s="7" t="s">
        <v>17532</v>
      </c>
    </row>
    <row r="6197" spans="1:10" customFormat="1" x14ac:dyDescent="0.3">
      <c r="A6197" s="7" t="s">
        <v>13074</v>
      </c>
      <c r="B6197" s="7" t="s">
        <v>13075</v>
      </c>
      <c r="C6197" s="33">
        <v>0</v>
      </c>
      <c r="D6197" s="52">
        <v>400.02</v>
      </c>
      <c r="E6197" s="70">
        <v>0</v>
      </c>
      <c r="F6197" s="121">
        <f t="shared" si="304"/>
        <v>600.03</v>
      </c>
      <c r="G6197" s="105">
        <f t="shared" si="305"/>
        <v>40.002000000000002</v>
      </c>
      <c r="H6197" s="105">
        <f t="shared" si="306"/>
        <v>80.004000000000005</v>
      </c>
      <c r="I6197" s="7" t="s">
        <v>17519</v>
      </c>
      <c r="J6197" s="7" t="s">
        <v>1148</v>
      </c>
    </row>
    <row r="6198" spans="1:10" customFormat="1" x14ac:dyDescent="0.3">
      <c r="A6198" s="7" t="s">
        <v>13076</v>
      </c>
      <c r="B6198" s="7" t="s">
        <v>13077</v>
      </c>
      <c r="C6198" s="33">
        <v>0</v>
      </c>
      <c r="D6198" s="52">
        <v>4099.55</v>
      </c>
      <c r="E6198" s="70">
        <v>0</v>
      </c>
      <c r="F6198" s="121">
        <f t="shared" si="304"/>
        <v>6149.3250000000007</v>
      </c>
      <c r="G6198" s="105">
        <f t="shared" si="305"/>
        <v>409.95500000000004</v>
      </c>
      <c r="H6198" s="105">
        <f t="shared" si="306"/>
        <v>819.91000000000008</v>
      </c>
      <c r="I6198" s="7" t="s">
        <v>17519</v>
      </c>
      <c r="J6198" s="7" t="s">
        <v>1148</v>
      </c>
    </row>
    <row r="6199" spans="1:10" customFormat="1" x14ac:dyDescent="0.3">
      <c r="A6199" s="7" t="s">
        <v>13078</v>
      </c>
      <c r="B6199" s="7" t="s">
        <v>13079</v>
      </c>
      <c r="C6199" s="33">
        <v>0</v>
      </c>
      <c r="D6199" s="52">
        <v>4099.55</v>
      </c>
      <c r="E6199" s="70">
        <v>0</v>
      </c>
      <c r="F6199" s="121">
        <f t="shared" si="304"/>
        <v>6149.3250000000007</v>
      </c>
      <c r="G6199" s="105">
        <f t="shared" si="305"/>
        <v>409.95500000000004</v>
      </c>
      <c r="H6199" s="105">
        <f t="shared" si="306"/>
        <v>819.91000000000008</v>
      </c>
      <c r="I6199" s="7" t="s">
        <v>17519</v>
      </c>
      <c r="J6199" s="7" t="s">
        <v>1148</v>
      </c>
    </row>
    <row r="6200" spans="1:10" customFormat="1" x14ac:dyDescent="0.3">
      <c r="A6200" s="7" t="s">
        <v>13080</v>
      </c>
      <c r="B6200" s="7" t="s">
        <v>13081</v>
      </c>
      <c r="C6200" s="33">
        <v>0</v>
      </c>
      <c r="D6200" s="52">
        <v>4099.55</v>
      </c>
      <c r="E6200" s="70">
        <v>0</v>
      </c>
      <c r="F6200" s="121">
        <f t="shared" si="304"/>
        <v>6149.3250000000007</v>
      </c>
      <c r="G6200" s="105">
        <f t="shared" si="305"/>
        <v>409.95500000000004</v>
      </c>
      <c r="H6200" s="105">
        <f t="shared" si="306"/>
        <v>819.91000000000008</v>
      </c>
      <c r="I6200" s="7" t="s">
        <v>17519</v>
      </c>
      <c r="J6200" s="7" t="s">
        <v>639</v>
      </c>
    </row>
    <row r="6201" spans="1:10" customFormat="1" x14ac:dyDescent="0.3">
      <c r="A6201" s="7" t="s">
        <v>13082</v>
      </c>
      <c r="B6201" s="7" t="s">
        <v>13083</v>
      </c>
      <c r="C6201" s="33">
        <v>0</v>
      </c>
      <c r="D6201" s="52">
        <v>2368.1</v>
      </c>
      <c r="E6201" s="70">
        <v>2368.1</v>
      </c>
      <c r="F6201" s="121">
        <f t="shared" si="304"/>
        <v>3552.1499999999996</v>
      </c>
      <c r="G6201" s="105">
        <f t="shared" si="305"/>
        <v>236.81</v>
      </c>
      <c r="H6201" s="105">
        <f t="shared" si="306"/>
        <v>473.62</v>
      </c>
      <c r="I6201" s="7" t="s">
        <v>17519</v>
      </c>
      <c r="J6201" s="7" t="s">
        <v>639</v>
      </c>
    </row>
    <row r="6202" spans="1:10" customFormat="1" x14ac:dyDescent="0.3">
      <c r="A6202" s="7" t="s">
        <v>13084</v>
      </c>
      <c r="B6202" s="7" t="s">
        <v>13085</v>
      </c>
      <c r="C6202" s="33">
        <v>0</v>
      </c>
      <c r="D6202" s="52">
        <v>5295.5</v>
      </c>
      <c r="E6202" s="70">
        <v>0</v>
      </c>
      <c r="F6202" s="121">
        <f t="shared" si="304"/>
        <v>7943.25</v>
      </c>
      <c r="G6202" s="105">
        <f t="shared" si="305"/>
        <v>529.55000000000007</v>
      </c>
      <c r="H6202" s="105">
        <f t="shared" si="306"/>
        <v>1059.1000000000001</v>
      </c>
      <c r="I6202" s="7" t="s">
        <v>17519</v>
      </c>
      <c r="J6202" s="7" t="s">
        <v>639</v>
      </c>
    </row>
    <row r="6203" spans="1:10" customFormat="1" x14ac:dyDescent="0.3">
      <c r="A6203" s="7" t="s">
        <v>13086</v>
      </c>
      <c r="B6203" s="7" t="s">
        <v>13087</v>
      </c>
      <c r="C6203" s="33">
        <v>0</v>
      </c>
      <c r="D6203" s="52">
        <v>5295.5</v>
      </c>
      <c r="E6203" s="70">
        <v>0</v>
      </c>
      <c r="F6203" s="121">
        <f t="shared" si="304"/>
        <v>7943.25</v>
      </c>
      <c r="G6203" s="105">
        <f t="shared" si="305"/>
        <v>529.55000000000007</v>
      </c>
      <c r="H6203" s="105">
        <f t="shared" si="306"/>
        <v>1059.1000000000001</v>
      </c>
      <c r="I6203" s="7" t="s">
        <v>17519</v>
      </c>
      <c r="J6203" s="7" t="s">
        <v>639</v>
      </c>
    </row>
    <row r="6204" spans="1:10" customFormat="1" x14ac:dyDescent="0.3">
      <c r="A6204" s="7" t="s">
        <v>13088</v>
      </c>
      <c r="B6204" s="7" t="s">
        <v>13089</v>
      </c>
      <c r="C6204" s="33">
        <v>0</v>
      </c>
      <c r="D6204" s="52">
        <v>4593.3999999999996</v>
      </c>
      <c r="E6204" s="70">
        <v>0</v>
      </c>
      <c r="F6204" s="121">
        <f t="shared" si="304"/>
        <v>6890.0999999999995</v>
      </c>
      <c r="G6204" s="105">
        <f t="shared" si="305"/>
        <v>459.34</v>
      </c>
      <c r="H6204" s="105">
        <f t="shared" si="306"/>
        <v>918.68</v>
      </c>
      <c r="I6204" s="7" t="s">
        <v>17519</v>
      </c>
      <c r="J6204" s="7" t="s">
        <v>639</v>
      </c>
    </row>
    <row r="6205" spans="1:10" customFormat="1" x14ac:dyDescent="0.3">
      <c r="A6205" s="7" t="s">
        <v>13090</v>
      </c>
      <c r="B6205" s="7" t="s">
        <v>13091</v>
      </c>
      <c r="C6205" s="33">
        <v>0</v>
      </c>
      <c r="D6205" s="52">
        <v>2368.1</v>
      </c>
      <c r="E6205" s="70">
        <v>2368.1</v>
      </c>
      <c r="F6205" s="121">
        <f t="shared" si="304"/>
        <v>3552.1499999999996</v>
      </c>
      <c r="G6205" s="105">
        <f t="shared" si="305"/>
        <v>236.81</v>
      </c>
      <c r="H6205" s="105">
        <f t="shared" si="306"/>
        <v>473.62</v>
      </c>
      <c r="I6205" s="7" t="s">
        <v>17519</v>
      </c>
      <c r="J6205" s="7" t="s">
        <v>639</v>
      </c>
    </row>
    <row r="6206" spans="1:10" customFormat="1" x14ac:dyDescent="0.3">
      <c r="A6206" s="7" t="s">
        <v>13092</v>
      </c>
      <c r="B6206" s="7" t="s">
        <v>13093</v>
      </c>
      <c r="C6206" s="33">
        <v>0</v>
      </c>
      <c r="D6206" s="52">
        <v>5731.04</v>
      </c>
      <c r="E6206" s="70">
        <v>0</v>
      </c>
      <c r="F6206" s="121">
        <f t="shared" si="304"/>
        <v>8596.56</v>
      </c>
      <c r="G6206" s="105">
        <f t="shared" si="305"/>
        <v>573.10400000000004</v>
      </c>
      <c r="H6206" s="105">
        <f t="shared" si="306"/>
        <v>1146.2080000000001</v>
      </c>
      <c r="I6206" s="7" t="s">
        <v>17519</v>
      </c>
      <c r="J6206" s="7" t="s">
        <v>639</v>
      </c>
    </row>
    <row r="6207" spans="1:10" customFormat="1" x14ac:dyDescent="0.3">
      <c r="A6207" s="7" t="s">
        <v>13094</v>
      </c>
      <c r="B6207" s="7" t="s">
        <v>13095</v>
      </c>
      <c r="C6207" s="33">
        <v>0</v>
      </c>
      <c r="D6207" s="52">
        <v>5731.04</v>
      </c>
      <c r="E6207" s="70">
        <v>0</v>
      </c>
      <c r="F6207" s="121">
        <f t="shared" si="304"/>
        <v>8596.56</v>
      </c>
      <c r="G6207" s="105">
        <f t="shared" si="305"/>
        <v>573.10400000000004</v>
      </c>
      <c r="H6207" s="105">
        <f t="shared" si="306"/>
        <v>1146.2080000000001</v>
      </c>
      <c r="I6207" s="7" t="s">
        <v>17519</v>
      </c>
      <c r="J6207" s="7" t="s">
        <v>639</v>
      </c>
    </row>
    <row r="6208" spans="1:10" customFormat="1" x14ac:dyDescent="0.3">
      <c r="A6208" s="7" t="s">
        <v>13096</v>
      </c>
      <c r="B6208" s="7" t="s">
        <v>13097</v>
      </c>
      <c r="C6208" s="33">
        <v>0</v>
      </c>
      <c r="D6208" s="52">
        <v>7294.7</v>
      </c>
      <c r="E6208" s="70">
        <v>0</v>
      </c>
      <c r="F6208" s="121">
        <f t="shared" si="304"/>
        <v>10942.05</v>
      </c>
      <c r="G6208" s="105">
        <f t="shared" si="305"/>
        <v>729.47</v>
      </c>
      <c r="H6208" s="105">
        <f t="shared" si="306"/>
        <v>1458.94</v>
      </c>
      <c r="I6208" s="7" t="s">
        <v>17519</v>
      </c>
      <c r="J6208" s="7" t="s">
        <v>639</v>
      </c>
    </row>
    <row r="6209" spans="1:10" customFormat="1" x14ac:dyDescent="0.3">
      <c r="A6209" s="7" t="s">
        <v>13098</v>
      </c>
      <c r="B6209" s="7" t="s">
        <v>13099</v>
      </c>
      <c r="C6209" s="33">
        <v>0</v>
      </c>
      <c r="D6209" s="52">
        <v>11500.28</v>
      </c>
      <c r="E6209" s="70">
        <v>0</v>
      </c>
      <c r="F6209" s="121">
        <f t="shared" si="304"/>
        <v>17250.420000000002</v>
      </c>
      <c r="G6209" s="105">
        <f t="shared" si="305"/>
        <v>1150.028</v>
      </c>
      <c r="H6209" s="105">
        <f t="shared" si="306"/>
        <v>2300.056</v>
      </c>
      <c r="I6209" s="7" t="s">
        <v>17519</v>
      </c>
      <c r="J6209" s="7" t="s">
        <v>639</v>
      </c>
    </row>
    <row r="6210" spans="1:10" customFormat="1" x14ac:dyDescent="0.3">
      <c r="A6210" s="7" t="s">
        <v>13100</v>
      </c>
      <c r="B6210" s="7" t="s">
        <v>13101</v>
      </c>
      <c r="C6210" s="33">
        <v>23800</v>
      </c>
      <c r="D6210" s="52">
        <v>23800</v>
      </c>
      <c r="E6210" s="70">
        <v>23800</v>
      </c>
      <c r="F6210" s="121">
        <f t="shared" si="304"/>
        <v>35700</v>
      </c>
      <c r="G6210" s="105">
        <f t="shared" si="305"/>
        <v>2380</v>
      </c>
      <c r="H6210" s="105">
        <f t="shared" si="306"/>
        <v>4760</v>
      </c>
      <c r="I6210" s="7" t="s">
        <v>17519</v>
      </c>
      <c r="J6210" s="7" t="s">
        <v>639</v>
      </c>
    </row>
    <row r="6211" spans="1:10" customFormat="1" x14ac:dyDescent="0.3">
      <c r="A6211" s="7" t="s">
        <v>13102</v>
      </c>
      <c r="B6211" s="7" t="s">
        <v>13103</v>
      </c>
      <c r="C6211" s="33">
        <v>0</v>
      </c>
      <c r="D6211" s="52">
        <v>8499.5400000000009</v>
      </c>
      <c r="E6211" s="70">
        <v>0</v>
      </c>
      <c r="F6211" s="121">
        <f t="shared" si="304"/>
        <v>12749.310000000001</v>
      </c>
      <c r="G6211" s="105">
        <f t="shared" si="305"/>
        <v>849.95400000000018</v>
      </c>
      <c r="H6211" s="105">
        <f t="shared" si="306"/>
        <v>1699.9080000000004</v>
      </c>
      <c r="I6211" s="7" t="s">
        <v>17519</v>
      </c>
      <c r="J6211" s="7" t="s">
        <v>639</v>
      </c>
    </row>
    <row r="6212" spans="1:10" customFormat="1" x14ac:dyDescent="0.3">
      <c r="A6212" s="7" t="s">
        <v>13104</v>
      </c>
      <c r="B6212" s="7" t="s">
        <v>13105</v>
      </c>
      <c r="C6212" s="33">
        <v>0</v>
      </c>
      <c r="D6212" s="52">
        <v>49600.12</v>
      </c>
      <c r="E6212" s="70">
        <v>0</v>
      </c>
      <c r="F6212" s="121">
        <f t="shared" si="304"/>
        <v>74400.180000000008</v>
      </c>
      <c r="G6212" s="105">
        <f t="shared" si="305"/>
        <v>4960.0120000000006</v>
      </c>
      <c r="H6212" s="105">
        <f t="shared" si="306"/>
        <v>9920.0240000000013</v>
      </c>
      <c r="I6212" s="7" t="s">
        <v>17519</v>
      </c>
      <c r="J6212" s="7" t="s">
        <v>272</v>
      </c>
    </row>
    <row r="6213" spans="1:10" customFormat="1" x14ac:dyDescent="0.3">
      <c r="A6213" s="7" t="s">
        <v>13106</v>
      </c>
      <c r="B6213" s="7" t="s">
        <v>13107</v>
      </c>
      <c r="C6213" s="33">
        <v>0</v>
      </c>
      <c r="D6213" s="52">
        <v>16184</v>
      </c>
      <c r="E6213" s="70">
        <v>0</v>
      </c>
      <c r="F6213" s="121">
        <f t="shared" si="304"/>
        <v>24276</v>
      </c>
      <c r="G6213" s="105">
        <f t="shared" si="305"/>
        <v>1618.4</v>
      </c>
      <c r="H6213" s="105">
        <f t="shared" si="306"/>
        <v>3236.8</v>
      </c>
      <c r="I6213" s="7" t="s">
        <v>17519</v>
      </c>
      <c r="J6213" s="7" t="s">
        <v>272</v>
      </c>
    </row>
    <row r="6214" spans="1:10" customFormat="1" x14ac:dyDescent="0.3">
      <c r="A6214" s="7" t="s">
        <v>13108</v>
      </c>
      <c r="B6214" s="7" t="s">
        <v>13109</v>
      </c>
      <c r="C6214" s="33">
        <v>0</v>
      </c>
      <c r="D6214" s="52">
        <v>34999.980000000003</v>
      </c>
      <c r="E6214" s="70">
        <v>0</v>
      </c>
      <c r="F6214" s="121">
        <f t="shared" si="304"/>
        <v>52499.97</v>
      </c>
      <c r="G6214" s="105">
        <f t="shared" si="305"/>
        <v>3499.9980000000005</v>
      </c>
      <c r="H6214" s="105">
        <f t="shared" si="306"/>
        <v>6999.996000000001</v>
      </c>
      <c r="I6214" s="7" t="s">
        <v>17519</v>
      </c>
      <c r="J6214" s="7" t="s">
        <v>711</v>
      </c>
    </row>
    <row r="6215" spans="1:10" customFormat="1" x14ac:dyDescent="0.3">
      <c r="A6215" s="7" t="s">
        <v>13110</v>
      </c>
      <c r="B6215" s="7" t="s">
        <v>13111</v>
      </c>
      <c r="C6215" s="33">
        <v>0</v>
      </c>
      <c r="D6215" s="52">
        <v>34999.980000000003</v>
      </c>
      <c r="E6215" s="70">
        <v>0</v>
      </c>
      <c r="F6215" s="121">
        <f t="shared" si="304"/>
        <v>52499.97</v>
      </c>
      <c r="G6215" s="105">
        <f t="shared" si="305"/>
        <v>3499.9980000000005</v>
      </c>
      <c r="H6215" s="105">
        <f t="shared" si="306"/>
        <v>6999.996000000001</v>
      </c>
      <c r="I6215" s="7" t="s">
        <v>17519</v>
      </c>
      <c r="J6215" s="7" t="s">
        <v>711</v>
      </c>
    </row>
    <row r="6216" spans="1:10" customFormat="1" x14ac:dyDescent="0.3">
      <c r="A6216" s="7" t="s">
        <v>13112</v>
      </c>
      <c r="B6216" s="7" t="s">
        <v>13113</v>
      </c>
      <c r="C6216" s="33">
        <v>0</v>
      </c>
      <c r="D6216" s="52">
        <v>5497.8</v>
      </c>
      <c r="E6216" s="70">
        <v>0</v>
      </c>
      <c r="F6216" s="121">
        <f t="shared" si="304"/>
        <v>8246.7000000000007</v>
      </c>
      <c r="G6216" s="105">
        <f t="shared" si="305"/>
        <v>549.78000000000009</v>
      </c>
      <c r="H6216" s="105">
        <f t="shared" si="306"/>
        <v>1099.5600000000002</v>
      </c>
      <c r="I6216" s="7" t="s">
        <v>17519</v>
      </c>
      <c r="J6216" s="7" t="s">
        <v>17524</v>
      </c>
    </row>
    <row r="6217" spans="1:10" customFormat="1" x14ac:dyDescent="0.3">
      <c r="A6217" s="7" t="s">
        <v>13114</v>
      </c>
      <c r="B6217" s="7" t="s">
        <v>13115</v>
      </c>
      <c r="C6217" s="33">
        <v>0</v>
      </c>
      <c r="D6217" s="52">
        <v>34999.980000000003</v>
      </c>
      <c r="E6217" s="70">
        <v>0</v>
      </c>
      <c r="F6217" s="121">
        <f t="shared" si="304"/>
        <v>52499.97</v>
      </c>
      <c r="G6217" s="105">
        <f t="shared" si="305"/>
        <v>3499.9980000000005</v>
      </c>
      <c r="H6217" s="105">
        <f t="shared" si="306"/>
        <v>6999.996000000001</v>
      </c>
      <c r="I6217" s="7" t="s">
        <v>17519</v>
      </c>
      <c r="J6217" s="7" t="s">
        <v>17524</v>
      </c>
    </row>
    <row r="6218" spans="1:10" customFormat="1" x14ac:dyDescent="0.3">
      <c r="A6218" s="7" t="s">
        <v>13116</v>
      </c>
      <c r="B6218" s="7" t="s">
        <v>13117</v>
      </c>
      <c r="C6218" s="33">
        <v>34700.400000000001</v>
      </c>
      <c r="D6218" s="52">
        <v>34700.400000000001</v>
      </c>
      <c r="E6218" s="70">
        <v>34700.400000000001</v>
      </c>
      <c r="F6218" s="121">
        <f t="shared" si="304"/>
        <v>52050.600000000006</v>
      </c>
      <c r="G6218" s="105">
        <f t="shared" si="305"/>
        <v>3470.0400000000004</v>
      </c>
      <c r="H6218" s="105">
        <f t="shared" si="306"/>
        <v>6940.0800000000008</v>
      </c>
      <c r="I6218" s="7" t="s">
        <v>17519</v>
      </c>
      <c r="J6218" s="7" t="s">
        <v>17524</v>
      </c>
    </row>
    <row r="6219" spans="1:10" customFormat="1" x14ac:dyDescent="0.3">
      <c r="A6219" s="7" t="s">
        <v>13118</v>
      </c>
      <c r="B6219" s="7" t="s">
        <v>13119</v>
      </c>
      <c r="C6219" s="33">
        <v>0</v>
      </c>
      <c r="D6219" s="52">
        <v>43999.839999999997</v>
      </c>
      <c r="E6219" s="70">
        <v>0</v>
      </c>
      <c r="F6219" s="121">
        <f t="shared" si="304"/>
        <v>65999.759999999995</v>
      </c>
      <c r="G6219" s="105">
        <f t="shared" si="305"/>
        <v>4399.9839999999995</v>
      </c>
      <c r="H6219" s="105">
        <f t="shared" si="306"/>
        <v>8799.9679999999989</v>
      </c>
      <c r="I6219" s="7" t="s">
        <v>17519</v>
      </c>
      <c r="J6219" s="7" t="s">
        <v>17524</v>
      </c>
    </row>
    <row r="6220" spans="1:10" customFormat="1" x14ac:dyDescent="0.3">
      <c r="A6220" s="7" t="s">
        <v>13120</v>
      </c>
      <c r="B6220" s="7" t="s">
        <v>13121</v>
      </c>
      <c r="C6220" s="33">
        <v>0</v>
      </c>
      <c r="D6220" s="52">
        <v>19990.810000000001</v>
      </c>
      <c r="E6220" s="70">
        <v>70805</v>
      </c>
      <c r="F6220" s="121">
        <f t="shared" si="304"/>
        <v>106207.5</v>
      </c>
      <c r="G6220" s="105">
        <f t="shared" si="305"/>
        <v>7080.5</v>
      </c>
      <c r="H6220" s="105">
        <f t="shared" si="306"/>
        <v>14161</v>
      </c>
      <c r="I6220" s="7" t="s">
        <v>17519</v>
      </c>
      <c r="J6220" s="7" t="s">
        <v>17524</v>
      </c>
    </row>
    <row r="6221" spans="1:10" customFormat="1" x14ac:dyDescent="0.3">
      <c r="A6221" s="7" t="s">
        <v>13122</v>
      </c>
      <c r="B6221" s="7" t="s">
        <v>13123</v>
      </c>
      <c r="C6221" s="66">
        <v>0</v>
      </c>
      <c r="D6221" s="68">
        <v>5900</v>
      </c>
      <c r="E6221" s="70">
        <v>0</v>
      </c>
      <c r="F6221" s="121">
        <f t="shared" si="304"/>
        <v>8850</v>
      </c>
      <c r="G6221" s="105">
        <f t="shared" si="305"/>
        <v>590</v>
      </c>
      <c r="H6221" s="105">
        <f t="shared" si="306"/>
        <v>1180</v>
      </c>
      <c r="I6221" s="7" t="s">
        <v>17519</v>
      </c>
      <c r="J6221" s="7" t="s">
        <v>17524</v>
      </c>
    </row>
    <row r="6222" spans="1:10" customFormat="1" x14ac:dyDescent="0.3">
      <c r="A6222" s="7" t="s">
        <v>13124</v>
      </c>
      <c r="B6222" s="7" t="s">
        <v>13125</v>
      </c>
      <c r="C6222" s="33">
        <v>0</v>
      </c>
      <c r="D6222" s="52">
        <v>1200.06</v>
      </c>
      <c r="E6222" s="70">
        <v>0</v>
      </c>
      <c r="F6222" s="121">
        <f t="shared" si="304"/>
        <v>1800.09</v>
      </c>
      <c r="G6222" s="105">
        <f t="shared" si="305"/>
        <v>120.006</v>
      </c>
      <c r="H6222" s="105">
        <f t="shared" si="306"/>
        <v>240.012</v>
      </c>
      <c r="I6222" s="7" t="s">
        <v>17519</v>
      </c>
      <c r="J6222" s="7" t="s">
        <v>272</v>
      </c>
    </row>
    <row r="6223" spans="1:10" customFormat="1" x14ac:dyDescent="0.3">
      <c r="A6223" s="7" t="s">
        <v>13126</v>
      </c>
      <c r="B6223" s="7" t="s">
        <v>13127</v>
      </c>
      <c r="C6223" s="33">
        <v>0</v>
      </c>
      <c r="D6223" s="52">
        <v>7999.22</v>
      </c>
      <c r="E6223" s="70">
        <v>0</v>
      </c>
      <c r="F6223" s="121">
        <f t="shared" si="304"/>
        <v>11998.83</v>
      </c>
      <c r="G6223" s="105">
        <f t="shared" si="305"/>
        <v>799.92200000000003</v>
      </c>
      <c r="H6223" s="105">
        <f t="shared" si="306"/>
        <v>1599.8440000000001</v>
      </c>
      <c r="I6223" s="7" t="s">
        <v>17519</v>
      </c>
      <c r="J6223" s="7" t="s">
        <v>272</v>
      </c>
    </row>
    <row r="6224" spans="1:10" customFormat="1" x14ac:dyDescent="0.3">
      <c r="A6224" s="7" t="s">
        <v>13128</v>
      </c>
      <c r="B6224" s="7" t="s">
        <v>13129</v>
      </c>
      <c r="C6224" s="33">
        <v>0</v>
      </c>
      <c r="D6224" s="52">
        <v>1200.06</v>
      </c>
      <c r="E6224" s="70">
        <v>0</v>
      </c>
      <c r="F6224" s="121">
        <f t="shared" si="304"/>
        <v>1800.09</v>
      </c>
      <c r="G6224" s="105">
        <f t="shared" si="305"/>
        <v>120.006</v>
      </c>
      <c r="H6224" s="105">
        <f t="shared" si="306"/>
        <v>240.012</v>
      </c>
      <c r="I6224" s="7" t="s">
        <v>17519</v>
      </c>
      <c r="J6224" s="7" t="s">
        <v>272</v>
      </c>
    </row>
    <row r="6225" spans="1:10" customFormat="1" x14ac:dyDescent="0.3">
      <c r="A6225" s="7" t="s">
        <v>13130</v>
      </c>
      <c r="B6225" s="7" t="s">
        <v>13131</v>
      </c>
      <c r="C6225" s="33">
        <v>0</v>
      </c>
      <c r="D6225" s="52">
        <v>38309.46</v>
      </c>
      <c r="E6225" s="70">
        <v>59584.88</v>
      </c>
      <c r="F6225" s="121">
        <f t="shared" si="304"/>
        <v>89377.319999999992</v>
      </c>
      <c r="G6225" s="105">
        <f t="shared" si="305"/>
        <v>5958.4880000000003</v>
      </c>
      <c r="H6225" s="105">
        <f t="shared" si="306"/>
        <v>11916.976000000001</v>
      </c>
      <c r="I6225" s="7" t="s">
        <v>17519</v>
      </c>
      <c r="J6225" s="7" t="s">
        <v>272</v>
      </c>
    </row>
    <row r="6226" spans="1:10" customFormat="1" x14ac:dyDescent="0.3">
      <c r="A6226" s="7" t="s">
        <v>13132</v>
      </c>
      <c r="B6226" s="7" t="s">
        <v>13133</v>
      </c>
      <c r="C6226" s="33">
        <v>0</v>
      </c>
      <c r="D6226" s="52">
        <v>650074.98</v>
      </c>
      <c r="E6226" s="70">
        <v>0</v>
      </c>
      <c r="F6226" s="121">
        <f t="shared" si="304"/>
        <v>975112.47</v>
      </c>
      <c r="G6226" s="105">
        <f t="shared" si="305"/>
        <v>65007.498</v>
      </c>
      <c r="H6226" s="105">
        <f t="shared" si="306"/>
        <v>130014.996</v>
      </c>
      <c r="I6226" s="7" t="s">
        <v>17519</v>
      </c>
      <c r="J6226" s="7" t="s">
        <v>272</v>
      </c>
    </row>
    <row r="6227" spans="1:10" customFormat="1" x14ac:dyDescent="0.3">
      <c r="A6227" s="7" t="s">
        <v>13134</v>
      </c>
      <c r="B6227" s="7" t="s">
        <v>13135</v>
      </c>
      <c r="C6227" s="33">
        <v>0</v>
      </c>
      <c r="D6227" s="52">
        <v>30656.400000000001</v>
      </c>
      <c r="E6227" s="70">
        <v>0</v>
      </c>
      <c r="F6227" s="121">
        <f t="shared" si="304"/>
        <v>45984.600000000006</v>
      </c>
      <c r="G6227" s="105">
        <f t="shared" si="305"/>
        <v>3065.6400000000008</v>
      </c>
      <c r="H6227" s="105">
        <f t="shared" si="306"/>
        <v>6131.2800000000016</v>
      </c>
      <c r="I6227" s="7" t="s">
        <v>17519</v>
      </c>
      <c r="J6227" s="7" t="s">
        <v>272</v>
      </c>
    </row>
    <row r="6228" spans="1:10" customFormat="1" x14ac:dyDescent="0.3">
      <c r="A6228" s="7" t="s">
        <v>13136</v>
      </c>
      <c r="B6228" s="7" t="s">
        <v>13137</v>
      </c>
      <c r="C6228" s="33">
        <v>0</v>
      </c>
      <c r="D6228" s="52">
        <v>0</v>
      </c>
      <c r="E6228" s="70">
        <v>0</v>
      </c>
      <c r="F6228" s="121">
        <f t="shared" si="304"/>
        <v>0</v>
      </c>
      <c r="G6228" s="105">
        <f t="shared" si="305"/>
        <v>0</v>
      </c>
      <c r="H6228" s="105">
        <f t="shared" si="306"/>
        <v>0</v>
      </c>
      <c r="I6228" s="7" t="s">
        <v>17519</v>
      </c>
      <c r="J6228" s="7" t="s">
        <v>272</v>
      </c>
    </row>
    <row r="6229" spans="1:10" customFormat="1" x14ac:dyDescent="0.3">
      <c r="A6229" s="7" t="s">
        <v>13138</v>
      </c>
      <c r="B6229" s="7" t="s">
        <v>13139</v>
      </c>
      <c r="C6229" s="33">
        <v>0</v>
      </c>
      <c r="D6229" s="52">
        <v>3990.07</v>
      </c>
      <c r="E6229" s="70">
        <v>0</v>
      </c>
      <c r="F6229" s="121">
        <f t="shared" si="304"/>
        <v>5985.1050000000005</v>
      </c>
      <c r="G6229" s="105">
        <f t="shared" si="305"/>
        <v>399.00700000000006</v>
      </c>
      <c r="H6229" s="105">
        <f t="shared" si="306"/>
        <v>798.01400000000012</v>
      </c>
      <c r="I6229" s="7" t="s">
        <v>17519</v>
      </c>
      <c r="J6229" s="7" t="s">
        <v>272</v>
      </c>
    </row>
    <row r="6230" spans="1:10" customFormat="1" x14ac:dyDescent="0.3">
      <c r="A6230" s="7" t="s">
        <v>13140</v>
      </c>
      <c r="B6230" s="7" t="s">
        <v>13141</v>
      </c>
      <c r="C6230" s="33">
        <v>1178.0999999999999</v>
      </c>
      <c r="D6230" s="52">
        <v>1962.71</v>
      </c>
      <c r="E6230" s="70">
        <v>1606.5</v>
      </c>
      <c r="F6230" s="121">
        <f t="shared" si="304"/>
        <v>2409.75</v>
      </c>
      <c r="G6230" s="105">
        <f t="shared" si="305"/>
        <v>160.65</v>
      </c>
      <c r="H6230" s="105">
        <f t="shared" si="306"/>
        <v>321.3</v>
      </c>
      <c r="I6230" s="7" t="s">
        <v>17519</v>
      </c>
      <c r="J6230" s="7" t="s">
        <v>272</v>
      </c>
    </row>
    <row r="6231" spans="1:10" customFormat="1" x14ac:dyDescent="0.3">
      <c r="A6231" s="7" t="s">
        <v>13142</v>
      </c>
      <c r="B6231" s="7" t="s">
        <v>13143</v>
      </c>
      <c r="C6231" s="33">
        <v>1487.5</v>
      </c>
      <c r="D6231" s="52">
        <v>1487.5</v>
      </c>
      <c r="E6231" s="70">
        <v>1606.5</v>
      </c>
      <c r="F6231" s="121">
        <f t="shared" si="304"/>
        <v>2409.75</v>
      </c>
      <c r="G6231" s="105">
        <f t="shared" si="305"/>
        <v>160.65</v>
      </c>
      <c r="H6231" s="105">
        <f t="shared" si="306"/>
        <v>321.3</v>
      </c>
      <c r="I6231" s="7" t="s">
        <v>17519</v>
      </c>
      <c r="J6231" s="7" t="s">
        <v>272</v>
      </c>
    </row>
    <row r="6232" spans="1:10" customFormat="1" x14ac:dyDescent="0.3">
      <c r="A6232" s="7" t="s">
        <v>13144</v>
      </c>
      <c r="B6232" s="7" t="s">
        <v>13145</v>
      </c>
      <c r="C6232" s="33">
        <v>1547</v>
      </c>
      <c r="D6232" s="52">
        <v>1547</v>
      </c>
      <c r="E6232" s="70">
        <v>1606.5</v>
      </c>
      <c r="F6232" s="121">
        <f t="shared" si="304"/>
        <v>2409.75</v>
      </c>
      <c r="G6232" s="105">
        <f t="shared" si="305"/>
        <v>160.65</v>
      </c>
      <c r="H6232" s="105">
        <f t="shared" si="306"/>
        <v>321.3</v>
      </c>
      <c r="I6232" s="7" t="s">
        <v>17519</v>
      </c>
      <c r="J6232" s="7" t="s">
        <v>272</v>
      </c>
    </row>
    <row r="6233" spans="1:10" customFormat="1" x14ac:dyDescent="0.3">
      <c r="A6233" s="7" t="s">
        <v>13146</v>
      </c>
      <c r="B6233" s="7" t="s">
        <v>13147</v>
      </c>
      <c r="C6233" s="33">
        <v>1428</v>
      </c>
      <c r="D6233" s="52">
        <v>1428</v>
      </c>
      <c r="E6233" s="70">
        <v>1606.5</v>
      </c>
      <c r="F6233" s="121">
        <f t="shared" si="304"/>
        <v>2409.75</v>
      </c>
      <c r="G6233" s="105">
        <f t="shared" si="305"/>
        <v>160.65</v>
      </c>
      <c r="H6233" s="105">
        <f t="shared" si="306"/>
        <v>321.3</v>
      </c>
      <c r="I6233" s="7" t="s">
        <v>17519</v>
      </c>
      <c r="J6233" s="7" t="s">
        <v>272</v>
      </c>
    </row>
    <row r="6234" spans="1:10" customFormat="1" x14ac:dyDescent="0.3">
      <c r="A6234" s="7" t="s">
        <v>13148</v>
      </c>
      <c r="B6234" s="7" t="s">
        <v>13149</v>
      </c>
      <c r="C6234" s="33">
        <v>5057.5</v>
      </c>
      <c r="D6234" s="52">
        <v>1606.5</v>
      </c>
      <c r="E6234" s="70">
        <v>1606.5</v>
      </c>
      <c r="F6234" s="121">
        <f t="shared" si="304"/>
        <v>2409.75</v>
      </c>
      <c r="G6234" s="105">
        <f t="shared" si="305"/>
        <v>160.65</v>
      </c>
      <c r="H6234" s="105">
        <f t="shared" si="306"/>
        <v>321.3</v>
      </c>
      <c r="I6234" s="7" t="s">
        <v>17519</v>
      </c>
      <c r="J6234" s="7" t="s">
        <v>272</v>
      </c>
    </row>
    <row r="6235" spans="1:10" customFormat="1" x14ac:dyDescent="0.3">
      <c r="A6235" s="7" t="s">
        <v>13150</v>
      </c>
      <c r="B6235" s="7" t="s">
        <v>13151</v>
      </c>
      <c r="C6235" s="33">
        <v>5712</v>
      </c>
      <c r="D6235" s="52">
        <v>1606.5</v>
      </c>
      <c r="E6235" s="70">
        <v>1606.5</v>
      </c>
      <c r="F6235" s="121">
        <f t="shared" si="304"/>
        <v>2409.75</v>
      </c>
      <c r="G6235" s="105">
        <f t="shared" si="305"/>
        <v>160.65</v>
      </c>
      <c r="H6235" s="105">
        <f t="shared" si="306"/>
        <v>321.3</v>
      </c>
      <c r="I6235" s="7" t="s">
        <v>17519</v>
      </c>
      <c r="J6235" s="7" t="s">
        <v>272</v>
      </c>
    </row>
    <row r="6236" spans="1:10" customFormat="1" x14ac:dyDescent="0.3">
      <c r="A6236" s="7" t="s">
        <v>13152</v>
      </c>
      <c r="B6236" s="7" t="s">
        <v>13153</v>
      </c>
      <c r="C6236" s="33">
        <v>2975</v>
      </c>
      <c r="D6236" s="52">
        <v>2975</v>
      </c>
      <c r="E6236" s="70">
        <v>1606.5</v>
      </c>
      <c r="F6236" s="121">
        <f t="shared" si="304"/>
        <v>2409.75</v>
      </c>
      <c r="G6236" s="105">
        <f t="shared" si="305"/>
        <v>160.65</v>
      </c>
      <c r="H6236" s="105">
        <f t="shared" si="306"/>
        <v>321.3</v>
      </c>
      <c r="I6236" s="7" t="s">
        <v>17519</v>
      </c>
      <c r="J6236" s="7" t="s">
        <v>272</v>
      </c>
    </row>
    <row r="6237" spans="1:10" customFormat="1" x14ac:dyDescent="0.3">
      <c r="A6237" s="7" t="s">
        <v>13154</v>
      </c>
      <c r="B6237" s="7" t="s">
        <v>13155</v>
      </c>
      <c r="C6237" s="33">
        <v>1487.5</v>
      </c>
      <c r="D6237" s="52">
        <v>1487.5</v>
      </c>
      <c r="E6237" s="70">
        <v>1606.5</v>
      </c>
      <c r="F6237" s="121">
        <f t="shared" si="304"/>
        <v>2409.75</v>
      </c>
      <c r="G6237" s="105">
        <f t="shared" si="305"/>
        <v>160.65</v>
      </c>
      <c r="H6237" s="105">
        <f t="shared" si="306"/>
        <v>321.3</v>
      </c>
      <c r="I6237" s="7" t="s">
        <v>17519</v>
      </c>
      <c r="J6237" s="7" t="s">
        <v>272</v>
      </c>
    </row>
    <row r="6238" spans="1:10" customFormat="1" x14ac:dyDescent="0.3">
      <c r="A6238" s="7" t="s">
        <v>13156</v>
      </c>
      <c r="B6238" s="7" t="s">
        <v>13157</v>
      </c>
      <c r="C6238" s="33">
        <v>1547</v>
      </c>
      <c r="D6238" s="52">
        <v>1547</v>
      </c>
      <c r="E6238" s="70">
        <v>1547</v>
      </c>
      <c r="F6238" s="121">
        <f t="shared" si="304"/>
        <v>2320.5</v>
      </c>
      <c r="G6238" s="105">
        <f t="shared" si="305"/>
        <v>154.70000000000002</v>
      </c>
      <c r="H6238" s="105">
        <f t="shared" si="306"/>
        <v>309.40000000000003</v>
      </c>
      <c r="I6238" s="7" t="s">
        <v>17519</v>
      </c>
      <c r="J6238" s="7" t="s">
        <v>272</v>
      </c>
    </row>
    <row r="6239" spans="1:10" customFormat="1" x14ac:dyDescent="0.3">
      <c r="A6239" s="7" t="s">
        <v>13158</v>
      </c>
      <c r="B6239" s="7" t="s">
        <v>13159</v>
      </c>
      <c r="C6239" s="33">
        <v>0</v>
      </c>
      <c r="D6239" s="52">
        <v>1109.99</v>
      </c>
      <c r="E6239" s="70">
        <v>0</v>
      </c>
      <c r="F6239" s="121">
        <f t="shared" si="304"/>
        <v>1664.9850000000001</v>
      </c>
      <c r="G6239" s="105">
        <f t="shared" si="305"/>
        <v>110.99900000000001</v>
      </c>
      <c r="H6239" s="105">
        <f t="shared" si="306"/>
        <v>221.99800000000002</v>
      </c>
      <c r="I6239" s="7" t="s">
        <v>17519</v>
      </c>
      <c r="J6239" s="7" t="s">
        <v>272</v>
      </c>
    </row>
    <row r="6240" spans="1:10" customFormat="1" x14ac:dyDescent="0.3">
      <c r="A6240" s="7" t="s">
        <v>13160</v>
      </c>
      <c r="B6240" s="7" t="s">
        <v>13161</v>
      </c>
      <c r="C6240" s="33">
        <v>0</v>
      </c>
      <c r="D6240" s="52">
        <v>430.78</v>
      </c>
      <c r="E6240" s="70">
        <v>0</v>
      </c>
      <c r="F6240" s="121">
        <f t="shared" si="304"/>
        <v>646.16999999999996</v>
      </c>
      <c r="G6240" s="105">
        <f t="shared" si="305"/>
        <v>43.078000000000003</v>
      </c>
      <c r="H6240" s="105">
        <f t="shared" si="306"/>
        <v>86.156000000000006</v>
      </c>
      <c r="I6240" s="7" t="s">
        <v>17519</v>
      </c>
      <c r="J6240" s="7" t="s">
        <v>272</v>
      </c>
    </row>
    <row r="6241" spans="1:10" customFormat="1" x14ac:dyDescent="0.3">
      <c r="A6241" s="7" t="s">
        <v>13162</v>
      </c>
      <c r="B6241" s="7" t="s">
        <v>13163</v>
      </c>
      <c r="C6241" s="33">
        <v>0</v>
      </c>
      <c r="D6241" s="52">
        <v>1024.99</v>
      </c>
      <c r="E6241" s="70">
        <v>0</v>
      </c>
      <c r="F6241" s="121">
        <f t="shared" si="304"/>
        <v>1537.4850000000001</v>
      </c>
      <c r="G6241" s="105">
        <f t="shared" si="305"/>
        <v>102.49900000000001</v>
      </c>
      <c r="H6241" s="105">
        <f t="shared" si="306"/>
        <v>204.99800000000002</v>
      </c>
      <c r="I6241" s="7" t="s">
        <v>17519</v>
      </c>
      <c r="J6241" s="7" t="s">
        <v>272</v>
      </c>
    </row>
    <row r="6242" spans="1:10" customFormat="1" x14ac:dyDescent="0.3">
      <c r="A6242" s="7" t="s">
        <v>13164</v>
      </c>
      <c r="B6242" s="7" t="s">
        <v>13165</v>
      </c>
      <c r="C6242" s="33">
        <v>0</v>
      </c>
      <c r="D6242" s="52">
        <v>1606.5</v>
      </c>
      <c r="E6242" s="70">
        <v>1606.5</v>
      </c>
      <c r="F6242" s="121">
        <f t="shared" si="304"/>
        <v>2409.75</v>
      </c>
      <c r="G6242" s="105">
        <f t="shared" si="305"/>
        <v>160.65</v>
      </c>
      <c r="H6242" s="105">
        <f t="shared" si="306"/>
        <v>321.3</v>
      </c>
      <c r="I6242" s="7" t="s">
        <v>17519</v>
      </c>
      <c r="J6242" s="7" t="s">
        <v>272</v>
      </c>
    </row>
    <row r="6243" spans="1:10" customFormat="1" x14ac:dyDescent="0.3">
      <c r="A6243" s="7" t="s">
        <v>13166</v>
      </c>
      <c r="B6243" s="7" t="s">
        <v>13167</v>
      </c>
      <c r="C6243" s="33">
        <v>1487.5</v>
      </c>
      <c r="D6243" s="52">
        <v>1606.5</v>
      </c>
      <c r="E6243" s="70">
        <v>1606.5</v>
      </c>
      <c r="F6243" s="121">
        <f t="shared" ref="F6243:F6306" si="307">IF(E6243&gt;0,+E6243,IF(D6243&gt;0,+D6243,IF(C6243&gt;0,+C6243,0)))*1.5</f>
        <v>2409.75</v>
      </c>
      <c r="G6243" s="105">
        <f t="shared" ref="G6243:G6306" si="308">(F6243/1.5)*0.1</f>
        <v>160.65</v>
      </c>
      <c r="H6243" s="105">
        <f t="shared" si="306"/>
        <v>321.3</v>
      </c>
      <c r="I6243" s="7" t="s">
        <v>17519</v>
      </c>
      <c r="J6243" s="7" t="s">
        <v>272</v>
      </c>
    </row>
    <row r="6244" spans="1:10" customFormat="1" x14ac:dyDescent="0.3">
      <c r="A6244" s="7" t="s">
        <v>13168</v>
      </c>
      <c r="B6244" s="7" t="s">
        <v>13169</v>
      </c>
      <c r="C6244" s="33">
        <v>1487.5</v>
      </c>
      <c r="D6244" s="52">
        <v>1606.5</v>
      </c>
      <c r="E6244" s="70">
        <v>1606.5</v>
      </c>
      <c r="F6244" s="121">
        <f t="shared" si="307"/>
        <v>2409.75</v>
      </c>
      <c r="G6244" s="105">
        <f t="shared" si="308"/>
        <v>160.65</v>
      </c>
      <c r="H6244" s="105">
        <f t="shared" si="306"/>
        <v>321.3</v>
      </c>
      <c r="I6244" s="7" t="s">
        <v>17519</v>
      </c>
      <c r="J6244" s="7" t="s">
        <v>272</v>
      </c>
    </row>
    <row r="6245" spans="1:10" customFormat="1" x14ac:dyDescent="0.3">
      <c r="A6245" s="7" t="s">
        <v>13170</v>
      </c>
      <c r="B6245" s="7" t="s">
        <v>13171</v>
      </c>
      <c r="C6245" s="33">
        <v>1570.8</v>
      </c>
      <c r="D6245" s="52">
        <v>1570.8</v>
      </c>
      <c r="E6245" s="70">
        <v>936.53</v>
      </c>
      <c r="F6245" s="121">
        <f t="shared" si="307"/>
        <v>1404.7950000000001</v>
      </c>
      <c r="G6245" s="105">
        <f t="shared" si="308"/>
        <v>93.65300000000002</v>
      </c>
      <c r="H6245" s="105">
        <f t="shared" ref="H6245:H6308" si="309">(F6245/1.5)*0.2</f>
        <v>187.30600000000004</v>
      </c>
      <c r="I6245" s="7" t="s">
        <v>17519</v>
      </c>
      <c r="J6245" s="7" t="s">
        <v>272</v>
      </c>
    </row>
    <row r="6246" spans="1:10" customFormat="1" x14ac:dyDescent="0.3">
      <c r="A6246" s="7" t="s">
        <v>13172</v>
      </c>
      <c r="B6246" s="7" t="s">
        <v>13173</v>
      </c>
      <c r="C6246" s="33">
        <v>0</v>
      </c>
      <c r="D6246" s="52">
        <v>1025.99</v>
      </c>
      <c r="E6246" s="70">
        <v>0</v>
      </c>
      <c r="F6246" s="121">
        <f t="shared" si="307"/>
        <v>1538.9850000000001</v>
      </c>
      <c r="G6246" s="105">
        <f t="shared" si="308"/>
        <v>102.599</v>
      </c>
      <c r="H6246" s="105">
        <f t="shared" si="309"/>
        <v>205.19800000000001</v>
      </c>
      <c r="I6246" s="7" t="s">
        <v>17519</v>
      </c>
      <c r="J6246" s="7" t="s">
        <v>272</v>
      </c>
    </row>
    <row r="6247" spans="1:10" customFormat="1" x14ac:dyDescent="0.3">
      <c r="A6247" s="7" t="s">
        <v>13174</v>
      </c>
      <c r="B6247" s="7" t="s">
        <v>13175</v>
      </c>
      <c r="C6247" s="33">
        <v>5355</v>
      </c>
      <c r="D6247" s="52">
        <v>6818.7</v>
      </c>
      <c r="E6247" s="70">
        <v>6818.7</v>
      </c>
      <c r="F6247" s="121">
        <f t="shared" si="307"/>
        <v>10228.049999999999</v>
      </c>
      <c r="G6247" s="105">
        <f t="shared" si="308"/>
        <v>681.87</v>
      </c>
      <c r="H6247" s="105">
        <f t="shared" si="309"/>
        <v>1363.74</v>
      </c>
      <c r="I6247" s="7" t="s">
        <v>17519</v>
      </c>
      <c r="J6247" s="7" t="s">
        <v>272</v>
      </c>
    </row>
    <row r="6248" spans="1:10" customFormat="1" x14ac:dyDescent="0.3">
      <c r="A6248" s="7" t="s">
        <v>13176</v>
      </c>
      <c r="B6248" s="7" t="s">
        <v>13177</v>
      </c>
      <c r="C6248" s="33">
        <v>1570.8</v>
      </c>
      <c r="D6248" s="52">
        <v>1606.5</v>
      </c>
      <c r="E6248" s="70">
        <v>1606.5</v>
      </c>
      <c r="F6248" s="121">
        <f t="shared" si="307"/>
        <v>2409.75</v>
      </c>
      <c r="G6248" s="105">
        <f t="shared" si="308"/>
        <v>160.65</v>
      </c>
      <c r="H6248" s="105">
        <f t="shared" si="309"/>
        <v>321.3</v>
      </c>
      <c r="I6248" s="7" t="s">
        <v>17519</v>
      </c>
      <c r="J6248" s="7" t="s">
        <v>272</v>
      </c>
    </row>
    <row r="6249" spans="1:10" customFormat="1" x14ac:dyDescent="0.3">
      <c r="A6249" s="7" t="s">
        <v>13178</v>
      </c>
      <c r="B6249" s="7" t="s">
        <v>13179</v>
      </c>
      <c r="C6249" s="33">
        <v>0</v>
      </c>
      <c r="D6249" s="52">
        <v>849.6</v>
      </c>
      <c r="E6249" s="70">
        <v>0</v>
      </c>
      <c r="F6249" s="121">
        <f t="shared" si="307"/>
        <v>1274.4000000000001</v>
      </c>
      <c r="G6249" s="105">
        <f t="shared" si="308"/>
        <v>84.960000000000008</v>
      </c>
      <c r="H6249" s="105">
        <f t="shared" si="309"/>
        <v>169.92000000000002</v>
      </c>
      <c r="I6249" s="7" t="s">
        <v>17519</v>
      </c>
      <c r="J6249" s="7" t="s">
        <v>272</v>
      </c>
    </row>
    <row r="6250" spans="1:10" customFormat="1" x14ac:dyDescent="0.3">
      <c r="A6250" s="7" t="s">
        <v>13180</v>
      </c>
      <c r="B6250" s="7" t="s">
        <v>13181</v>
      </c>
      <c r="C6250" s="33">
        <v>1368.5</v>
      </c>
      <c r="D6250" s="52">
        <v>1368.5</v>
      </c>
      <c r="E6250" s="70">
        <v>1368.5</v>
      </c>
      <c r="F6250" s="121">
        <f t="shared" si="307"/>
        <v>2052.75</v>
      </c>
      <c r="G6250" s="105">
        <f t="shared" si="308"/>
        <v>136.85</v>
      </c>
      <c r="H6250" s="105">
        <f t="shared" si="309"/>
        <v>273.7</v>
      </c>
      <c r="I6250" s="7" t="s">
        <v>17519</v>
      </c>
      <c r="J6250" s="7" t="s">
        <v>272</v>
      </c>
    </row>
    <row r="6251" spans="1:10" customFormat="1" x14ac:dyDescent="0.3">
      <c r="A6251" s="7" t="s">
        <v>13182</v>
      </c>
      <c r="B6251" s="7" t="s">
        <v>13183</v>
      </c>
      <c r="C6251" s="33">
        <v>2737</v>
      </c>
      <c r="D6251" s="52">
        <v>4905.18</v>
      </c>
      <c r="E6251" s="70">
        <v>3153.5</v>
      </c>
      <c r="F6251" s="121">
        <f t="shared" si="307"/>
        <v>4730.25</v>
      </c>
      <c r="G6251" s="105">
        <f t="shared" si="308"/>
        <v>315.35000000000002</v>
      </c>
      <c r="H6251" s="105">
        <f t="shared" si="309"/>
        <v>630.70000000000005</v>
      </c>
      <c r="I6251" s="7" t="s">
        <v>17519</v>
      </c>
      <c r="J6251" s="7" t="s">
        <v>272</v>
      </c>
    </row>
    <row r="6252" spans="1:10" customFormat="1" x14ac:dyDescent="0.3">
      <c r="A6252" s="7" t="s">
        <v>13184</v>
      </c>
      <c r="B6252" s="7" t="s">
        <v>13185</v>
      </c>
      <c r="C6252" s="33">
        <v>0</v>
      </c>
      <c r="D6252" s="52">
        <v>7378</v>
      </c>
      <c r="E6252" s="70">
        <v>9979.2000000000007</v>
      </c>
      <c r="F6252" s="121">
        <f t="shared" si="307"/>
        <v>14968.800000000001</v>
      </c>
      <c r="G6252" s="105">
        <f t="shared" si="308"/>
        <v>997.92000000000007</v>
      </c>
      <c r="H6252" s="105">
        <f t="shared" si="309"/>
        <v>1995.8400000000001</v>
      </c>
      <c r="I6252" s="7" t="s">
        <v>17519</v>
      </c>
      <c r="J6252" s="7" t="s">
        <v>272</v>
      </c>
    </row>
    <row r="6253" spans="1:10" customFormat="1" x14ac:dyDescent="0.3">
      <c r="A6253" s="7" t="s">
        <v>13186</v>
      </c>
      <c r="B6253" s="7" t="s">
        <v>13187</v>
      </c>
      <c r="C6253" s="33">
        <v>42840</v>
      </c>
      <c r="D6253" s="52">
        <v>42840</v>
      </c>
      <c r="E6253" s="70">
        <v>64331.4</v>
      </c>
      <c r="F6253" s="121">
        <f t="shared" si="307"/>
        <v>96497.1</v>
      </c>
      <c r="G6253" s="105">
        <f t="shared" si="308"/>
        <v>6433.14</v>
      </c>
      <c r="H6253" s="105">
        <f t="shared" si="309"/>
        <v>12866.28</v>
      </c>
      <c r="I6253" s="7" t="s">
        <v>17519</v>
      </c>
      <c r="J6253" s="7" t="s">
        <v>272</v>
      </c>
    </row>
    <row r="6254" spans="1:10" customFormat="1" x14ac:dyDescent="0.3">
      <c r="A6254" s="7" t="s">
        <v>13188</v>
      </c>
      <c r="B6254" s="7" t="s">
        <v>13189</v>
      </c>
      <c r="C6254" s="33">
        <v>0</v>
      </c>
      <c r="D6254" s="52">
        <v>1200.06</v>
      </c>
      <c r="E6254" s="70">
        <v>0</v>
      </c>
      <c r="F6254" s="121">
        <f t="shared" si="307"/>
        <v>1800.09</v>
      </c>
      <c r="G6254" s="105">
        <f t="shared" si="308"/>
        <v>120.006</v>
      </c>
      <c r="H6254" s="105">
        <f t="shared" si="309"/>
        <v>240.012</v>
      </c>
      <c r="I6254" s="7" t="s">
        <v>17519</v>
      </c>
      <c r="J6254" s="7" t="s">
        <v>272</v>
      </c>
    </row>
    <row r="6255" spans="1:10" customFormat="1" x14ac:dyDescent="0.3">
      <c r="A6255" s="7" t="s">
        <v>13190</v>
      </c>
      <c r="B6255" s="7" t="s">
        <v>13191</v>
      </c>
      <c r="C6255" s="33">
        <v>0</v>
      </c>
      <c r="D6255" s="52">
        <v>290000.34000000003</v>
      </c>
      <c r="E6255" s="70">
        <v>0</v>
      </c>
      <c r="F6255" s="121">
        <f t="shared" si="307"/>
        <v>435000.51</v>
      </c>
      <c r="G6255" s="105">
        <f t="shared" si="308"/>
        <v>29000.034000000003</v>
      </c>
      <c r="H6255" s="105">
        <f t="shared" si="309"/>
        <v>58000.068000000007</v>
      </c>
      <c r="I6255" s="7" t="s">
        <v>17519</v>
      </c>
      <c r="J6255" s="7" t="s">
        <v>711</v>
      </c>
    </row>
    <row r="6256" spans="1:10" customFormat="1" x14ac:dyDescent="0.3">
      <c r="A6256" s="7" t="s">
        <v>13192</v>
      </c>
      <c r="B6256" s="7" t="s">
        <v>13193</v>
      </c>
      <c r="C6256" s="33">
        <v>0</v>
      </c>
      <c r="D6256" s="52">
        <v>1820.7</v>
      </c>
      <c r="E6256" s="70">
        <v>0</v>
      </c>
      <c r="F6256" s="121">
        <f t="shared" si="307"/>
        <v>2731.05</v>
      </c>
      <c r="G6256" s="105">
        <f t="shared" si="308"/>
        <v>182.07000000000002</v>
      </c>
      <c r="H6256" s="105">
        <f t="shared" si="309"/>
        <v>364.14000000000004</v>
      </c>
      <c r="I6256" s="7" t="s">
        <v>17519</v>
      </c>
      <c r="J6256" s="7" t="s">
        <v>272</v>
      </c>
    </row>
    <row r="6257" spans="1:10" customFormat="1" x14ac:dyDescent="0.3">
      <c r="A6257" s="7" t="s">
        <v>13194</v>
      </c>
      <c r="B6257" s="7" t="s">
        <v>13195</v>
      </c>
      <c r="C6257" s="33">
        <v>0</v>
      </c>
      <c r="D6257" s="52">
        <v>2190.08</v>
      </c>
      <c r="E6257" s="70">
        <v>0</v>
      </c>
      <c r="F6257" s="121">
        <f t="shared" si="307"/>
        <v>3285.12</v>
      </c>
      <c r="G6257" s="105">
        <f t="shared" si="308"/>
        <v>219.00800000000001</v>
      </c>
      <c r="H6257" s="105">
        <f t="shared" si="309"/>
        <v>438.01600000000002</v>
      </c>
      <c r="I6257" s="7" t="s">
        <v>17519</v>
      </c>
      <c r="J6257" s="7" t="s">
        <v>272</v>
      </c>
    </row>
    <row r="6258" spans="1:10" customFormat="1" x14ac:dyDescent="0.3">
      <c r="A6258" s="7" t="s">
        <v>13196</v>
      </c>
      <c r="B6258" s="7" t="s">
        <v>13197</v>
      </c>
      <c r="C6258" s="33">
        <v>0</v>
      </c>
      <c r="D6258" s="52">
        <v>2190.08</v>
      </c>
      <c r="E6258" s="70">
        <v>0</v>
      </c>
      <c r="F6258" s="121">
        <f t="shared" si="307"/>
        <v>3285.12</v>
      </c>
      <c r="G6258" s="105">
        <f t="shared" si="308"/>
        <v>219.00800000000001</v>
      </c>
      <c r="H6258" s="105">
        <f t="shared" si="309"/>
        <v>438.01600000000002</v>
      </c>
      <c r="I6258" s="7" t="s">
        <v>17519</v>
      </c>
      <c r="J6258" s="7" t="s">
        <v>272</v>
      </c>
    </row>
    <row r="6259" spans="1:10" customFormat="1" x14ac:dyDescent="0.3">
      <c r="A6259" s="7" t="s">
        <v>13198</v>
      </c>
      <c r="B6259" s="7" t="s">
        <v>13199</v>
      </c>
      <c r="C6259" s="33">
        <v>0</v>
      </c>
      <c r="D6259" s="52">
        <v>22348.2</v>
      </c>
      <c r="E6259" s="70">
        <v>0</v>
      </c>
      <c r="F6259" s="121">
        <f t="shared" si="307"/>
        <v>33522.300000000003</v>
      </c>
      <c r="G6259" s="105">
        <f t="shared" si="308"/>
        <v>2234.8200000000002</v>
      </c>
      <c r="H6259" s="105">
        <f t="shared" si="309"/>
        <v>4469.6400000000003</v>
      </c>
      <c r="I6259" s="7" t="s">
        <v>17519</v>
      </c>
      <c r="J6259" s="7" t="s">
        <v>272</v>
      </c>
    </row>
    <row r="6260" spans="1:10" customFormat="1" x14ac:dyDescent="0.3">
      <c r="A6260" s="7" t="s">
        <v>13200</v>
      </c>
      <c r="B6260" s="7" t="s">
        <v>13201</v>
      </c>
      <c r="C6260" s="33">
        <v>0</v>
      </c>
      <c r="D6260" s="52">
        <v>22348.2</v>
      </c>
      <c r="E6260" s="70">
        <v>0</v>
      </c>
      <c r="F6260" s="121">
        <f t="shared" si="307"/>
        <v>33522.300000000003</v>
      </c>
      <c r="G6260" s="105">
        <f t="shared" si="308"/>
        <v>2234.8200000000002</v>
      </c>
      <c r="H6260" s="105">
        <f t="shared" si="309"/>
        <v>4469.6400000000003</v>
      </c>
      <c r="I6260" s="7" t="s">
        <v>17519</v>
      </c>
      <c r="J6260" s="7" t="s">
        <v>272</v>
      </c>
    </row>
    <row r="6261" spans="1:10" customFormat="1" x14ac:dyDescent="0.3">
      <c r="A6261" s="7" t="s">
        <v>13202</v>
      </c>
      <c r="B6261" s="7" t="s">
        <v>13203</v>
      </c>
      <c r="C6261" s="33">
        <v>0</v>
      </c>
      <c r="D6261" s="52">
        <v>4100.03</v>
      </c>
      <c r="E6261" s="70">
        <v>0</v>
      </c>
      <c r="F6261" s="121">
        <f t="shared" si="307"/>
        <v>6150.0450000000001</v>
      </c>
      <c r="G6261" s="105">
        <f t="shared" si="308"/>
        <v>410.00299999999999</v>
      </c>
      <c r="H6261" s="105">
        <f t="shared" si="309"/>
        <v>820.00599999999997</v>
      </c>
      <c r="I6261" s="7" t="s">
        <v>17519</v>
      </c>
      <c r="J6261" s="7" t="s">
        <v>272</v>
      </c>
    </row>
    <row r="6262" spans="1:10" customFormat="1" x14ac:dyDescent="0.3">
      <c r="A6262" s="7" t="s">
        <v>13204</v>
      </c>
      <c r="B6262" s="7" t="s">
        <v>13205</v>
      </c>
      <c r="C6262" s="33">
        <v>0</v>
      </c>
      <c r="D6262" s="52">
        <v>4100.03</v>
      </c>
      <c r="E6262" s="70">
        <v>0</v>
      </c>
      <c r="F6262" s="121">
        <f t="shared" si="307"/>
        <v>6150.0450000000001</v>
      </c>
      <c r="G6262" s="105">
        <f t="shared" si="308"/>
        <v>410.00299999999999</v>
      </c>
      <c r="H6262" s="105">
        <f t="shared" si="309"/>
        <v>820.00599999999997</v>
      </c>
      <c r="I6262" s="7" t="s">
        <v>17519</v>
      </c>
      <c r="J6262" s="7" t="s">
        <v>272</v>
      </c>
    </row>
    <row r="6263" spans="1:10" customFormat="1" x14ac:dyDescent="0.3">
      <c r="A6263" s="7" t="s">
        <v>13206</v>
      </c>
      <c r="B6263" s="7" t="s">
        <v>13207</v>
      </c>
      <c r="C6263" s="33">
        <v>0</v>
      </c>
      <c r="D6263" s="52">
        <v>5850.04</v>
      </c>
      <c r="E6263" s="70">
        <v>0</v>
      </c>
      <c r="F6263" s="121">
        <f t="shared" si="307"/>
        <v>8775.06</v>
      </c>
      <c r="G6263" s="105">
        <f t="shared" si="308"/>
        <v>585.00400000000002</v>
      </c>
      <c r="H6263" s="105">
        <f t="shared" si="309"/>
        <v>1170.008</v>
      </c>
      <c r="I6263" s="7" t="s">
        <v>17519</v>
      </c>
      <c r="J6263" s="7" t="s">
        <v>272</v>
      </c>
    </row>
    <row r="6264" spans="1:10" customFormat="1" x14ac:dyDescent="0.3">
      <c r="A6264" s="7" t="s">
        <v>13208</v>
      </c>
      <c r="B6264" s="7" t="s">
        <v>13209</v>
      </c>
      <c r="C6264" s="33">
        <v>0</v>
      </c>
      <c r="D6264" s="52">
        <v>4100.03</v>
      </c>
      <c r="E6264" s="70">
        <v>0</v>
      </c>
      <c r="F6264" s="121">
        <f t="shared" si="307"/>
        <v>6150.0450000000001</v>
      </c>
      <c r="G6264" s="105">
        <f t="shared" si="308"/>
        <v>410.00299999999999</v>
      </c>
      <c r="H6264" s="105">
        <f t="shared" si="309"/>
        <v>820.00599999999997</v>
      </c>
      <c r="I6264" s="7" t="s">
        <v>17519</v>
      </c>
      <c r="J6264" s="7" t="s">
        <v>272</v>
      </c>
    </row>
    <row r="6265" spans="1:10" customFormat="1" x14ac:dyDescent="0.3">
      <c r="A6265" s="7" t="s">
        <v>13210</v>
      </c>
      <c r="B6265" s="7" t="s">
        <v>13211</v>
      </c>
      <c r="C6265" s="33">
        <v>2975</v>
      </c>
      <c r="D6265" s="52">
        <v>2975</v>
      </c>
      <c r="E6265" s="70">
        <v>2975</v>
      </c>
      <c r="F6265" s="121">
        <f t="shared" si="307"/>
        <v>4462.5</v>
      </c>
      <c r="G6265" s="105">
        <f t="shared" si="308"/>
        <v>297.5</v>
      </c>
      <c r="H6265" s="105">
        <f t="shared" si="309"/>
        <v>595</v>
      </c>
      <c r="I6265" s="7" t="s">
        <v>17519</v>
      </c>
      <c r="J6265" s="7" t="s">
        <v>272</v>
      </c>
    </row>
    <row r="6266" spans="1:10" customFormat="1" x14ac:dyDescent="0.3">
      <c r="A6266" s="7" t="s">
        <v>13212</v>
      </c>
      <c r="B6266" s="7" t="s">
        <v>13213</v>
      </c>
      <c r="C6266" s="33">
        <v>0</v>
      </c>
      <c r="D6266" s="52">
        <v>1190</v>
      </c>
      <c r="E6266" s="70">
        <v>0</v>
      </c>
      <c r="F6266" s="121">
        <f t="shared" si="307"/>
        <v>1785</v>
      </c>
      <c r="G6266" s="105">
        <f t="shared" si="308"/>
        <v>119</v>
      </c>
      <c r="H6266" s="105">
        <f t="shared" si="309"/>
        <v>238</v>
      </c>
      <c r="I6266" s="7" t="s">
        <v>17519</v>
      </c>
      <c r="J6266" s="7" t="s">
        <v>272</v>
      </c>
    </row>
    <row r="6267" spans="1:10" customFormat="1" x14ac:dyDescent="0.3">
      <c r="A6267" s="7" t="s">
        <v>13214</v>
      </c>
      <c r="B6267" s="7" t="s">
        <v>13215</v>
      </c>
      <c r="C6267" s="33">
        <v>0</v>
      </c>
      <c r="D6267" s="52">
        <v>12000.01</v>
      </c>
      <c r="E6267" s="70">
        <v>0</v>
      </c>
      <c r="F6267" s="121">
        <f t="shared" si="307"/>
        <v>18000.014999999999</v>
      </c>
      <c r="G6267" s="105">
        <f t="shared" si="308"/>
        <v>1200.001</v>
      </c>
      <c r="H6267" s="105">
        <f t="shared" si="309"/>
        <v>2400.002</v>
      </c>
      <c r="I6267" s="7" t="s">
        <v>17519</v>
      </c>
      <c r="J6267" s="7" t="s">
        <v>272</v>
      </c>
    </row>
    <row r="6268" spans="1:10" customFormat="1" x14ac:dyDescent="0.3">
      <c r="A6268" s="7" t="s">
        <v>13216</v>
      </c>
      <c r="B6268" s="7" t="s">
        <v>13217</v>
      </c>
      <c r="C6268" s="33">
        <v>0</v>
      </c>
      <c r="D6268" s="52">
        <v>1700.03</v>
      </c>
      <c r="E6268" s="70">
        <v>0</v>
      </c>
      <c r="F6268" s="121">
        <f t="shared" si="307"/>
        <v>2550.0450000000001</v>
      </c>
      <c r="G6268" s="105">
        <f t="shared" si="308"/>
        <v>170.00300000000001</v>
      </c>
      <c r="H6268" s="105">
        <f t="shared" si="309"/>
        <v>340.00600000000003</v>
      </c>
      <c r="I6268" s="7" t="s">
        <v>17519</v>
      </c>
      <c r="J6268" s="7" t="s">
        <v>272</v>
      </c>
    </row>
    <row r="6269" spans="1:10" customFormat="1" x14ac:dyDescent="0.3">
      <c r="A6269" s="7" t="s">
        <v>13218</v>
      </c>
      <c r="B6269" s="7" t="s">
        <v>13219</v>
      </c>
      <c r="C6269" s="33">
        <v>0</v>
      </c>
      <c r="D6269" s="52">
        <v>3299.99</v>
      </c>
      <c r="E6269" s="70">
        <v>0</v>
      </c>
      <c r="F6269" s="121">
        <f t="shared" si="307"/>
        <v>4949.9849999999997</v>
      </c>
      <c r="G6269" s="105">
        <f t="shared" si="308"/>
        <v>329.99900000000002</v>
      </c>
      <c r="H6269" s="105">
        <f t="shared" si="309"/>
        <v>659.99800000000005</v>
      </c>
      <c r="I6269" s="7" t="s">
        <v>17519</v>
      </c>
      <c r="J6269" s="7" t="s">
        <v>639</v>
      </c>
    </row>
    <row r="6270" spans="1:10" customFormat="1" x14ac:dyDescent="0.3">
      <c r="A6270" s="7" t="s">
        <v>13220</v>
      </c>
      <c r="B6270" s="7" t="s">
        <v>13221</v>
      </c>
      <c r="C6270" s="33">
        <v>0</v>
      </c>
      <c r="D6270" s="52">
        <v>4800.46</v>
      </c>
      <c r="E6270" s="70">
        <v>0</v>
      </c>
      <c r="F6270" s="121">
        <f t="shared" si="307"/>
        <v>7200.6900000000005</v>
      </c>
      <c r="G6270" s="105">
        <f t="shared" si="308"/>
        <v>480.04600000000005</v>
      </c>
      <c r="H6270" s="105">
        <f t="shared" si="309"/>
        <v>960.0920000000001</v>
      </c>
      <c r="I6270" s="7" t="s">
        <v>17519</v>
      </c>
      <c r="J6270" s="7" t="s">
        <v>272</v>
      </c>
    </row>
    <row r="6271" spans="1:10" customFormat="1" x14ac:dyDescent="0.3">
      <c r="A6271" s="7" t="s">
        <v>13222</v>
      </c>
      <c r="B6271" s="7" t="s">
        <v>13223</v>
      </c>
      <c r="C6271" s="66">
        <v>0</v>
      </c>
      <c r="D6271" s="68">
        <v>5355</v>
      </c>
      <c r="E6271" s="70">
        <v>0</v>
      </c>
      <c r="F6271" s="121">
        <f t="shared" si="307"/>
        <v>8032.5</v>
      </c>
      <c r="G6271" s="105">
        <f t="shared" si="308"/>
        <v>535.5</v>
      </c>
      <c r="H6271" s="105">
        <f t="shared" si="309"/>
        <v>1071</v>
      </c>
      <c r="I6271" s="7" t="s">
        <v>17519</v>
      </c>
      <c r="J6271" s="7" t="s">
        <v>272</v>
      </c>
    </row>
    <row r="6272" spans="1:10" customFormat="1" x14ac:dyDescent="0.3">
      <c r="A6272" s="7" t="s">
        <v>13224</v>
      </c>
      <c r="B6272" s="7" t="s">
        <v>13225</v>
      </c>
      <c r="C6272" s="33">
        <v>0</v>
      </c>
      <c r="D6272" s="52">
        <v>35600.04</v>
      </c>
      <c r="E6272" s="70">
        <v>0</v>
      </c>
      <c r="F6272" s="121">
        <f t="shared" si="307"/>
        <v>53400.06</v>
      </c>
      <c r="G6272" s="105">
        <f t="shared" si="308"/>
        <v>3560.0040000000004</v>
      </c>
      <c r="H6272" s="105">
        <f t="shared" si="309"/>
        <v>7120.0080000000007</v>
      </c>
      <c r="I6272" s="7" t="s">
        <v>17519</v>
      </c>
      <c r="J6272" s="7" t="s">
        <v>17524</v>
      </c>
    </row>
    <row r="6273" spans="1:10" customFormat="1" x14ac:dyDescent="0.3">
      <c r="A6273" s="7" t="s">
        <v>13226</v>
      </c>
      <c r="B6273" s="7" t="s">
        <v>13227</v>
      </c>
      <c r="C6273" s="33">
        <v>9349.83</v>
      </c>
      <c r="D6273" s="52">
        <v>9349.83</v>
      </c>
      <c r="E6273" s="70">
        <v>5650.12</v>
      </c>
      <c r="F6273" s="121">
        <f t="shared" si="307"/>
        <v>8475.18</v>
      </c>
      <c r="G6273" s="105">
        <f t="shared" si="308"/>
        <v>565.01200000000006</v>
      </c>
      <c r="H6273" s="105">
        <f t="shared" si="309"/>
        <v>1130.0240000000001</v>
      </c>
      <c r="I6273" s="7" t="s">
        <v>17519</v>
      </c>
      <c r="J6273" s="7" t="s">
        <v>1148</v>
      </c>
    </row>
    <row r="6274" spans="1:10" customFormat="1" x14ac:dyDescent="0.3">
      <c r="A6274" s="7" t="s">
        <v>13228</v>
      </c>
      <c r="B6274" s="7" t="s">
        <v>13229</v>
      </c>
      <c r="C6274" s="33">
        <v>0</v>
      </c>
      <c r="D6274" s="52">
        <v>34999.980000000003</v>
      </c>
      <c r="E6274" s="70">
        <v>0</v>
      </c>
      <c r="F6274" s="121">
        <f t="shared" si="307"/>
        <v>52499.97</v>
      </c>
      <c r="G6274" s="105">
        <f t="shared" si="308"/>
        <v>3499.9980000000005</v>
      </c>
      <c r="H6274" s="105">
        <f t="shared" si="309"/>
        <v>6999.996000000001</v>
      </c>
      <c r="I6274" s="7" t="s">
        <v>17519</v>
      </c>
      <c r="J6274" s="7" t="s">
        <v>272</v>
      </c>
    </row>
    <row r="6275" spans="1:10" customFormat="1" x14ac:dyDescent="0.3">
      <c r="A6275" s="7" t="s">
        <v>13230</v>
      </c>
      <c r="B6275" s="7" t="s">
        <v>13231</v>
      </c>
      <c r="C6275" s="33">
        <v>0</v>
      </c>
      <c r="D6275" s="52">
        <v>18999.54</v>
      </c>
      <c r="E6275" s="70">
        <v>0</v>
      </c>
      <c r="F6275" s="121">
        <f t="shared" si="307"/>
        <v>28499.31</v>
      </c>
      <c r="G6275" s="105">
        <f t="shared" si="308"/>
        <v>1899.9540000000002</v>
      </c>
      <c r="H6275" s="105">
        <f t="shared" si="309"/>
        <v>3799.9080000000004</v>
      </c>
      <c r="I6275" s="7" t="s">
        <v>17519</v>
      </c>
      <c r="J6275" s="7" t="s">
        <v>26</v>
      </c>
    </row>
    <row r="6276" spans="1:10" customFormat="1" x14ac:dyDescent="0.3">
      <c r="A6276" s="7" t="s">
        <v>13232</v>
      </c>
      <c r="B6276" s="7" t="s">
        <v>13233</v>
      </c>
      <c r="C6276" s="33">
        <v>0</v>
      </c>
      <c r="D6276" s="52">
        <v>57999.89</v>
      </c>
      <c r="E6276" s="70">
        <v>0</v>
      </c>
      <c r="F6276" s="121">
        <f t="shared" si="307"/>
        <v>86999.834999999992</v>
      </c>
      <c r="G6276" s="105">
        <f t="shared" si="308"/>
        <v>5799.9889999999996</v>
      </c>
      <c r="H6276" s="105">
        <f t="shared" si="309"/>
        <v>11599.977999999999</v>
      </c>
      <c r="I6276" s="7" t="s">
        <v>17519</v>
      </c>
      <c r="J6276" s="7" t="s">
        <v>272</v>
      </c>
    </row>
    <row r="6277" spans="1:10" customFormat="1" x14ac:dyDescent="0.3">
      <c r="A6277" s="7" t="s">
        <v>13234</v>
      </c>
      <c r="B6277" s="7" t="s">
        <v>13235</v>
      </c>
      <c r="C6277" s="33">
        <v>0</v>
      </c>
      <c r="D6277" s="52">
        <v>29631</v>
      </c>
      <c r="E6277" s="70">
        <v>0</v>
      </c>
      <c r="F6277" s="121">
        <f t="shared" si="307"/>
        <v>44446.5</v>
      </c>
      <c r="G6277" s="105">
        <f t="shared" si="308"/>
        <v>2963.1000000000004</v>
      </c>
      <c r="H6277" s="105">
        <f t="shared" si="309"/>
        <v>5926.2000000000007</v>
      </c>
      <c r="I6277" s="7" t="s">
        <v>17519</v>
      </c>
      <c r="J6277" s="7" t="s">
        <v>2</v>
      </c>
    </row>
    <row r="6278" spans="1:10" customFormat="1" x14ac:dyDescent="0.3">
      <c r="A6278" s="7" t="s">
        <v>13236</v>
      </c>
      <c r="B6278" s="7" t="s">
        <v>13237</v>
      </c>
      <c r="C6278" s="33">
        <v>0</v>
      </c>
      <c r="D6278" s="52">
        <v>464.1</v>
      </c>
      <c r="E6278" s="70">
        <v>0</v>
      </c>
      <c r="F6278" s="121">
        <f t="shared" si="307"/>
        <v>696.15000000000009</v>
      </c>
      <c r="G6278" s="105">
        <f t="shared" si="308"/>
        <v>46.410000000000011</v>
      </c>
      <c r="H6278" s="105">
        <f t="shared" si="309"/>
        <v>92.820000000000022</v>
      </c>
      <c r="I6278" s="7" t="s">
        <v>17519</v>
      </c>
      <c r="J6278" s="7" t="s">
        <v>2</v>
      </c>
    </row>
    <row r="6279" spans="1:10" customFormat="1" x14ac:dyDescent="0.3">
      <c r="A6279" s="7" t="s">
        <v>13238</v>
      </c>
      <c r="B6279" s="7" t="s">
        <v>13239</v>
      </c>
      <c r="C6279" s="33">
        <v>0</v>
      </c>
      <c r="D6279" s="52">
        <v>250</v>
      </c>
      <c r="E6279" s="70">
        <v>0</v>
      </c>
      <c r="F6279" s="121">
        <f t="shared" si="307"/>
        <v>375</v>
      </c>
      <c r="G6279" s="105">
        <f t="shared" si="308"/>
        <v>25</v>
      </c>
      <c r="H6279" s="105">
        <f t="shared" si="309"/>
        <v>50</v>
      </c>
      <c r="I6279" s="7" t="s">
        <v>17519</v>
      </c>
      <c r="J6279" s="7" t="s">
        <v>272</v>
      </c>
    </row>
    <row r="6280" spans="1:10" customFormat="1" x14ac:dyDescent="0.3">
      <c r="A6280" s="7" t="s">
        <v>13240</v>
      </c>
      <c r="B6280" s="7" t="s">
        <v>13241</v>
      </c>
      <c r="C6280" s="33">
        <v>0</v>
      </c>
      <c r="D6280" s="52">
        <v>4475</v>
      </c>
      <c r="E6280" s="70">
        <v>0</v>
      </c>
      <c r="F6280" s="121">
        <f t="shared" si="307"/>
        <v>6712.5</v>
      </c>
      <c r="G6280" s="105">
        <f t="shared" si="308"/>
        <v>447.5</v>
      </c>
      <c r="H6280" s="105">
        <f t="shared" si="309"/>
        <v>895</v>
      </c>
      <c r="I6280" s="7" t="s">
        <v>17519</v>
      </c>
      <c r="J6280" s="7" t="s">
        <v>272</v>
      </c>
    </row>
    <row r="6281" spans="1:10" customFormat="1" x14ac:dyDescent="0.3">
      <c r="A6281" s="7" t="s">
        <v>13242</v>
      </c>
      <c r="B6281" s="7" t="s">
        <v>13243</v>
      </c>
      <c r="C6281" s="33">
        <v>0</v>
      </c>
      <c r="D6281" s="52">
        <v>1389.92</v>
      </c>
      <c r="E6281" s="70">
        <v>0</v>
      </c>
      <c r="F6281" s="121">
        <f t="shared" si="307"/>
        <v>2084.88</v>
      </c>
      <c r="G6281" s="105">
        <f t="shared" si="308"/>
        <v>138.99200000000002</v>
      </c>
      <c r="H6281" s="105">
        <f t="shared" si="309"/>
        <v>277.98400000000004</v>
      </c>
      <c r="I6281" s="7" t="s">
        <v>17519</v>
      </c>
      <c r="J6281" s="7" t="s">
        <v>272</v>
      </c>
    </row>
    <row r="6282" spans="1:10" customFormat="1" x14ac:dyDescent="0.3">
      <c r="A6282" s="7" t="s">
        <v>13244</v>
      </c>
      <c r="B6282" s="7" t="s">
        <v>13245</v>
      </c>
      <c r="C6282" s="33">
        <v>0</v>
      </c>
      <c r="D6282" s="52">
        <v>1389.92</v>
      </c>
      <c r="E6282" s="70">
        <v>0</v>
      </c>
      <c r="F6282" s="121">
        <f t="shared" si="307"/>
        <v>2084.88</v>
      </c>
      <c r="G6282" s="105">
        <f t="shared" si="308"/>
        <v>138.99200000000002</v>
      </c>
      <c r="H6282" s="105">
        <f t="shared" si="309"/>
        <v>277.98400000000004</v>
      </c>
      <c r="I6282" s="7" t="s">
        <v>17519</v>
      </c>
      <c r="J6282" s="7" t="s">
        <v>272</v>
      </c>
    </row>
    <row r="6283" spans="1:10" customFormat="1" x14ac:dyDescent="0.3">
      <c r="A6283" s="7" t="s">
        <v>13246</v>
      </c>
      <c r="B6283" s="7" t="s">
        <v>13247</v>
      </c>
      <c r="C6283" s="33">
        <v>0</v>
      </c>
      <c r="D6283" s="52">
        <v>1900.43</v>
      </c>
      <c r="E6283" s="70">
        <v>0</v>
      </c>
      <c r="F6283" s="121">
        <f t="shared" si="307"/>
        <v>2850.645</v>
      </c>
      <c r="G6283" s="105">
        <f t="shared" si="308"/>
        <v>190.04300000000001</v>
      </c>
      <c r="H6283" s="105">
        <f t="shared" si="309"/>
        <v>380.08600000000001</v>
      </c>
      <c r="I6283" s="7" t="s">
        <v>17519</v>
      </c>
      <c r="J6283" s="7" t="s">
        <v>272</v>
      </c>
    </row>
    <row r="6284" spans="1:10" customFormat="1" x14ac:dyDescent="0.3">
      <c r="A6284" s="7" t="s">
        <v>13248</v>
      </c>
      <c r="B6284" s="7" t="s">
        <v>13249</v>
      </c>
      <c r="C6284" s="33">
        <v>0</v>
      </c>
      <c r="D6284" s="52">
        <v>1737.4</v>
      </c>
      <c r="E6284" s="70">
        <v>1737.4</v>
      </c>
      <c r="F6284" s="121">
        <f t="shared" si="307"/>
        <v>2606.1000000000004</v>
      </c>
      <c r="G6284" s="105">
        <f t="shared" si="308"/>
        <v>173.74000000000004</v>
      </c>
      <c r="H6284" s="105">
        <f t="shared" si="309"/>
        <v>347.48000000000008</v>
      </c>
      <c r="I6284" s="7" t="s">
        <v>17519</v>
      </c>
      <c r="J6284" s="7" t="s">
        <v>272</v>
      </c>
    </row>
    <row r="6285" spans="1:10" customFormat="1" x14ac:dyDescent="0.3">
      <c r="A6285" s="7" t="s">
        <v>13250</v>
      </c>
      <c r="B6285" s="7" t="s">
        <v>13251</v>
      </c>
      <c r="C6285" s="33">
        <v>0</v>
      </c>
      <c r="D6285" s="52">
        <v>1500.59</v>
      </c>
      <c r="E6285" s="70">
        <v>0</v>
      </c>
      <c r="F6285" s="121">
        <f t="shared" si="307"/>
        <v>2250.8849999999998</v>
      </c>
      <c r="G6285" s="105">
        <f t="shared" si="308"/>
        <v>150.059</v>
      </c>
      <c r="H6285" s="105">
        <f t="shared" si="309"/>
        <v>300.11799999999999</v>
      </c>
      <c r="I6285" s="7" t="s">
        <v>17519</v>
      </c>
      <c r="J6285" s="7" t="s">
        <v>1159</v>
      </c>
    </row>
    <row r="6286" spans="1:10" customFormat="1" x14ac:dyDescent="0.3">
      <c r="A6286" s="7" t="s">
        <v>13252</v>
      </c>
      <c r="B6286" s="7" t="s">
        <v>13253</v>
      </c>
      <c r="C6286" s="33">
        <v>0</v>
      </c>
      <c r="D6286" s="52">
        <v>32430</v>
      </c>
      <c r="E6286" s="70">
        <v>0</v>
      </c>
      <c r="F6286" s="121">
        <f t="shared" si="307"/>
        <v>48645</v>
      </c>
      <c r="G6286" s="105">
        <f t="shared" si="308"/>
        <v>3243</v>
      </c>
      <c r="H6286" s="105">
        <f t="shared" si="309"/>
        <v>6486</v>
      </c>
      <c r="I6286" s="7" t="s">
        <v>17519</v>
      </c>
      <c r="J6286" s="7" t="s">
        <v>272</v>
      </c>
    </row>
    <row r="6287" spans="1:10" customFormat="1" x14ac:dyDescent="0.3">
      <c r="A6287" s="7" t="s">
        <v>13254</v>
      </c>
      <c r="B6287" s="7" t="s">
        <v>13255</v>
      </c>
      <c r="C6287" s="33">
        <v>0</v>
      </c>
      <c r="D6287" s="52">
        <v>32430</v>
      </c>
      <c r="E6287" s="70">
        <v>0</v>
      </c>
      <c r="F6287" s="121">
        <f t="shared" si="307"/>
        <v>48645</v>
      </c>
      <c r="G6287" s="105">
        <f t="shared" si="308"/>
        <v>3243</v>
      </c>
      <c r="H6287" s="105">
        <f t="shared" si="309"/>
        <v>6486</v>
      </c>
      <c r="I6287" s="7" t="s">
        <v>17519</v>
      </c>
      <c r="J6287" s="7" t="s">
        <v>272</v>
      </c>
    </row>
    <row r="6288" spans="1:10" customFormat="1" x14ac:dyDescent="0.3">
      <c r="A6288" s="7" t="s">
        <v>13256</v>
      </c>
      <c r="B6288" s="7" t="s">
        <v>13257</v>
      </c>
      <c r="C6288" s="33">
        <v>0</v>
      </c>
      <c r="D6288" s="52">
        <v>26500</v>
      </c>
      <c r="E6288" s="70">
        <v>0</v>
      </c>
      <c r="F6288" s="121">
        <f t="shared" si="307"/>
        <v>39750</v>
      </c>
      <c r="G6288" s="105">
        <f t="shared" si="308"/>
        <v>2650</v>
      </c>
      <c r="H6288" s="105">
        <f t="shared" si="309"/>
        <v>5300</v>
      </c>
      <c r="I6288" s="7" t="s">
        <v>17519</v>
      </c>
      <c r="J6288" s="7" t="s">
        <v>639</v>
      </c>
    </row>
    <row r="6289" spans="1:10" customFormat="1" x14ac:dyDescent="0.3">
      <c r="A6289" s="7" t="s">
        <v>13258</v>
      </c>
      <c r="B6289" s="7" t="s">
        <v>13259</v>
      </c>
      <c r="C6289" s="33">
        <v>0</v>
      </c>
      <c r="D6289" s="52">
        <v>26500</v>
      </c>
      <c r="E6289" s="70">
        <v>0</v>
      </c>
      <c r="F6289" s="121">
        <f t="shared" si="307"/>
        <v>39750</v>
      </c>
      <c r="G6289" s="105">
        <f t="shared" si="308"/>
        <v>2650</v>
      </c>
      <c r="H6289" s="105">
        <f t="shared" si="309"/>
        <v>5300</v>
      </c>
      <c r="I6289" s="7" t="s">
        <v>17519</v>
      </c>
      <c r="J6289" s="7" t="s">
        <v>639</v>
      </c>
    </row>
    <row r="6290" spans="1:10" customFormat="1" x14ac:dyDescent="0.3">
      <c r="A6290" s="7" t="s">
        <v>13260</v>
      </c>
      <c r="B6290" s="7" t="s">
        <v>13261</v>
      </c>
      <c r="C6290" s="33">
        <v>0</v>
      </c>
      <c r="D6290" s="52">
        <v>49020</v>
      </c>
      <c r="E6290" s="70">
        <v>0</v>
      </c>
      <c r="F6290" s="121">
        <f t="shared" si="307"/>
        <v>73530</v>
      </c>
      <c r="G6290" s="105">
        <f t="shared" si="308"/>
        <v>4902</v>
      </c>
      <c r="H6290" s="105">
        <f t="shared" si="309"/>
        <v>9804</v>
      </c>
      <c r="I6290" s="7" t="s">
        <v>17519</v>
      </c>
      <c r="J6290" s="7" t="s">
        <v>639</v>
      </c>
    </row>
    <row r="6291" spans="1:10" customFormat="1" x14ac:dyDescent="0.3">
      <c r="A6291" s="7" t="s">
        <v>13262</v>
      </c>
      <c r="B6291" s="7" t="s">
        <v>13263</v>
      </c>
      <c r="C6291" s="33">
        <v>0</v>
      </c>
      <c r="D6291" s="52">
        <v>49020</v>
      </c>
      <c r="E6291" s="70">
        <v>0</v>
      </c>
      <c r="F6291" s="121">
        <f t="shared" si="307"/>
        <v>73530</v>
      </c>
      <c r="G6291" s="105">
        <f t="shared" si="308"/>
        <v>4902</v>
      </c>
      <c r="H6291" s="105">
        <f t="shared" si="309"/>
        <v>9804</v>
      </c>
      <c r="I6291" s="7" t="s">
        <v>17519</v>
      </c>
      <c r="J6291" s="7" t="s">
        <v>639</v>
      </c>
    </row>
    <row r="6292" spans="1:10" customFormat="1" x14ac:dyDescent="0.3">
      <c r="A6292" s="7" t="s">
        <v>13264</v>
      </c>
      <c r="B6292" s="7" t="s">
        <v>13265</v>
      </c>
      <c r="C6292" s="33">
        <v>0</v>
      </c>
      <c r="D6292" s="52">
        <v>4593.3999999999996</v>
      </c>
      <c r="E6292" s="70">
        <v>0</v>
      </c>
      <c r="F6292" s="121">
        <f t="shared" si="307"/>
        <v>6890.0999999999995</v>
      </c>
      <c r="G6292" s="105">
        <f t="shared" si="308"/>
        <v>459.34</v>
      </c>
      <c r="H6292" s="105">
        <f t="shared" si="309"/>
        <v>918.68</v>
      </c>
      <c r="I6292" s="7" t="s">
        <v>17519</v>
      </c>
      <c r="J6292" s="7" t="s">
        <v>639</v>
      </c>
    </row>
    <row r="6293" spans="1:10" customFormat="1" x14ac:dyDescent="0.3">
      <c r="A6293" s="7" t="s">
        <v>13266</v>
      </c>
      <c r="B6293" s="7" t="s">
        <v>13267</v>
      </c>
      <c r="C6293" s="33">
        <v>0</v>
      </c>
      <c r="D6293" s="52">
        <v>26000</v>
      </c>
      <c r="E6293" s="70">
        <v>0</v>
      </c>
      <c r="F6293" s="121">
        <f t="shared" si="307"/>
        <v>39000</v>
      </c>
      <c r="G6293" s="105">
        <f t="shared" si="308"/>
        <v>2600</v>
      </c>
      <c r="H6293" s="105">
        <f t="shared" si="309"/>
        <v>5200</v>
      </c>
      <c r="I6293" s="7" t="s">
        <v>17519</v>
      </c>
      <c r="J6293" s="7" t="s">
        <v>639</v>
      </c>
    </row>
    <row r="6294" spans="1:10" customFormat="1" x14ac:dyDescent="0.3">
      <c r="A6294" s="7" t="s">
        <v>13268</v>
      </c>
      <c r="B6294" s="7" t="s">
        <v>13269</v>
      </c>
      <c r="C6294" s="33">
        <v>0</v>
      </c>
      <c r="D6294" s="52">
        <v>26000</v>
      </c>
      <c r="E6294" s="70">
        <v>0</v>
      </c>
      <c r="F6294" s="121">
        <f t="shared" si="307"/>
        <v>39000</v>
      </c>
      <c r="G6294" s="105">
        <f t="shared" si="308"/>
        <v>2600</v>
      </c>
      <c r="H6294" s="105">
        <f t="shared" si="309"/>
        <v>5200</v>
      </c>
      <c r="I6294" s="7" t="s">
        <v>17519</v>
      </c>
      <c r="J6294" s="7" t="s">
        <v>639</v>
      </c>
    </row>
    <row r="6295" spans="1:10" customFormat="1" x14ac:dyDescent="0.3">
      <c r="A6295" s="7" t="s">
        <v>13270</v>
      </c>
      <c r="B6295" s="7" t="s">
        <v>13271</v>
      </c>
      <c r="C6295" s="33">
        <v>0</v>
      </c>
      <c r="D6295" s="52">
        <v>18999.990000000002</v>
      </c>
      <c r="E6295" s="70">
        <v>0</v>
      </c>
      <c r="F6295" s="121">
        <f t="shared" si="307"/>
        <v>28499.985000000001</v>
      </c>
      <c r="G6295" s="105">
        <f t="shared" si="308"/>
        <v>1899.9990000000003</v>
      </c>
      <c r="H6295" s="105">
        <f t="shared" si="309"/>
        <v>3799.9980000000005</v>
      </c>
      <c r="I6295" s="7" t="s">
        <v>17519</v>
      </c>
      <c r="J6295" s="7" t="s">
        <v>639</v>
      </c>
    </row>
    <row r="6296" spans="1:10" customFormat="1" x14ac:dyDescent="0.3">
      <c r="A6296" s="7" t="s">
        <v>13272</v>
      </c>
      <c r="B6296" s="7" t="s">
        <v>13273</v>
      </c>
      <c r="C6296" s="33">
        <v>0</v>
      </c>
      <c r="D6296" s="52">
        <v>11473.98</v>
      </c>
      <c r="E6296" s="70">
        <v>0</v>
      </c>
      <c r="F6296" s="121">
        <f t="shared" si="307"/>
        <v>17210.97</v>
      </c>
      <c r="G6296" s="105">
        <f t="shared" si="308"/>
        <v>1147.3980000000001</v>
      </c>
      <c r="H6296" s="105">
        <f t="shared" si="309"/>
        <v>2294.7960000000003</v>
      </c>
      <c r="I6296" s="7" t="s">
        <v>17519</v>
      </c>
      <c r="J6296" s="7" t="s">
        <v>639</v>
      </c>
    </row>
    <row r="6297" spans="1:10" customFormat="1" x14ac:dyDescent="0.3">
      <c r="A6297" s="7" t="s">
        <v>13274</v>
      </c>
      <c r="B6297" s="7" t="s">
        <v>13275</v>
      </c>
      <c r="C6297" s="33">
        <v>0</v>
      </c>
      <c r="D6297" s="52">
        <v>5950</v>
      </c>
      <c r="E6297" s="70">
        <v>0</v>
      </c>
      <c r="F6297" s="121">
        <f t="shared" si="307"/>
        <v>8925</v>
      </c>
      <c r="G6297" s="105">
        <f t="shared" si="308"/>
        <v>595</v>
      </c>
      <c r="H6297" s="105">
        <f t="shared" si="309"/>
        <v>1190</v>
      </c>
      <c r="I6297" s="7" t="s">
        <v>17519</v>
      </c>
      <c r="J6297" s="7" t="s">
        <v>639</v>
      </c>
    </row>
    <row r="6298" spans="1:10" customFormat="1" x14ac:dyDescent="0.3">
      <c r="A6298" s="7" t="s">
        <v>13276</v>
      </c>
      <c r="B6298" s="7" t="s">
        <v>13277</v>
      </c>
      <c r="C6298" s="33">
        <v>0</v>
      </c>
      <c r="D6298" s="52">
        <v>4899.3599999999997</v>
      </c>
      <c r="E6298" s="70">
        <v>0</v>
      </c>
      <c r="F6298" s="121">
        <f t="shared" si="307"/>
        <v>7349.0399999999991</v>
      </c>
      <c r="G6298" s="105">
        <f t="shared" si="308"/>
        <v>489.93599999999998</v>
      </c>
      <c r="H6298" s="105">
        <f t="shared" si="309"/>
        <v>979.87199999999996</v>
      </c>
      <c r="I6298" s="7" t="s">
        <v>17519</v>
      </c>
      <c r="J6298" s="7" t="s">
        <v>639</v>
      </c>
    </row>
    <row r="6299" spans="1:10" customFormat="1" x14ac:dyDescent="0.3">
      <c r="A6299" s="7" t="s">
        <v>13278</v>
      </c>
      <c r="B6299" s="7" t="s">
        <v>13279</v>
      </c>
      <c r="C6299" s="33">
        <v>0</v>
      </c>
      <c r="D6299" s="52">
        <v>1399.44</v>
      </c>
      <c r="E6299" s="70">
        <v>0</v>
      </c>
      <c r="F6299" s="121">
        <f t="shared" si="307"/>
        <v>2099.16</v>
      </c>
      <c r="G6299" s="105">
        <f t="shared" si="308"/>
        <v>139.94399999999999</v>
      </c>
      <c r="H6299" s="105">
        <f t="shared" si="309"/>
        <v>279.88799999999998</v>
      </c>
      <c r="I6299" s="7" t="s">
        <v>17519</v>
      </c>
      <c r="J6299" s="7" t="s">
        <v>26</v>
      </c>
    </row>
    <row r="6300" spans="1:10" customFormat="1" x14ac:dyDescent="0.3">
      <c r="A6300" s="7" t="s">
        <v>13280</v>
      </c>
      <c r="B6300" s="7" t="s">
        <v>13281</v>
      </c>
      <c r="C6300" s="33">
        <v>0</v>
      </c>
      <c r="D6300" s="52">
        <v>4800</v>
      </c>
      <c r="E6300" s="70">
        <v>0</v>
      </c>
      <c r="F6300" s="121">
        <f t="shared" si="307"/>
        <v>7200</v>
      </c>
      <c r="G6300" s="105">
        <f t="shared" si="308"/>
        <v>480</v>
      </c>
      <c r="H6300" s="105">
        <f t="shared" si="309"/>
        <v>960</v>
      </c>
      <c r="I6300" s="7" t="s">
        <v>17519</v>
      </c>
      <c r="J6300" s="7" t="s">
        <v>272</v>
      </c>
    </row>
    <row r="6301" spans="1:10" customFormat="1" x14ac:dyDescent="0.3">
      <c r="A6301" s="7" t="s">
        <v>13282</v>
      </c>
      <c r="B6301" s="7" t="s">
        <v>13283</v>
      </c>
      <c r="C6301" s="33">
        <v>0</v>
      </c>
      <c r="D6301" s="52">
        <v>4800</v>
      </c>
      <c r="E6301" s="70">
        <v>0</v>
      </c>
      <c r="F6301" s="121">
        <f t="shared" si="307"/>
        <v>7200</v>
      </c>
      <c r="G6301" s="105">
        <f t="shared" si="308"/>
        <v>480</v>
      </c>
      <c r="H6301" s="105">
        <f t="shared" si="309"/>
        <v>960</v>
      </c>
      <c r="I6301" s="7" t="s">
        <v>17519</v>
      </c>
      <c r="J6301" s="7" t="s">
        <v>272</v>
      </c>
    </row>
    <row r="6302" spans="1:10" customFormat="1" x14ac:dyDescent="0.3">
      <c r="A6302" s="7" t="s">
        <v>13284</v>
      </c>
      <c r="B6302" s="7" t="s">
        <v>13285</v>
      </c>
      <c r="C6302" s="33">
        <v>0</v>
      </c>
      <c r="D6302" s="52">
        <v>829.43</v>
      </c>
      <c r="E6302" s="70">
        <v>0</v>
      </c>
      <c r="F6302" s="121">
        <f t="shared" si="307"/>
        <v>1244.145</v>
      </c>
      <c r="G6302" s="105">
        <f t="shared" si="308"/>
        <v>82.942999999999998</v>
      </c>
      <c r="H6302" s="105">
        <f t="shared" si="309"/>
        <v>165.886</v>
      </c>
      <c r="I6302" s="7" t="s">
        <v>17519</v>
      </c>
      <c r="J6302" s="7" t="s">
        <v>272</v>
      </c>
    </row>
    <row r="6303" spans="1:10" customFormat="1" x14ac:dyDescent="0.3">
      <c r="A6303" s="7" t="s">
        <v>13286</v>
      </c>
      <c r="B6303" s="7" t="s">
        <v>13287</v>
      </c>
      <c r="C6303" s="33">
        <v>0</v>
      </c>
      <c r="D6303" s="52">
        <v>25000</v>
      </c>
      <c r="E6303" s="70">
        <v>0</v>
      </c>
      <c r="F6303" s="121">
        <f t="shared" si="307"/>
        <v>37500</v>
      </c>
      <c r="G6303" s="105">
        <f t="shared" si="308"/>
        <v>2500</v>
      </c>
      <c r="H6303" s="105">
        <f t="shared" si="309"/>
        <v>5000</v>
      </c>
      <c r="I6303" s="7" t="s">
        <v>17519</v>
      </c>
      <c r="J6303" s="7" t="s">
        <v>272</v>
      </c>
    </row>
    <row r="6304" spans="1:10" customFormat="1" x14ac:dyDescent="0.3">
      <c r="A6304" s="7" t="s">
        <v>13288</v>
      </c>
      <c r="B6304" s="7" t="s">
        <v>13289</v>
      </c>
      <c r="C6304" s="33">
        <v>0</v>
      </c>
      <c r="D6304" s="52">
        <v>7000</v>
      </c>
      <c r="E6304" s="70">
        <v>0</v>
      </c>
      <c r="F6304" s="121">
        <f t="shared" si="307"/>
        <v>10500</v>
      </c>
      <c r="G6304" s="105">
        <f t="shared" si="308"/>
        <v>700</v>
      </c>
      <c r="H6304" s="105">
        <f t="shared" si="309"/>
        <v>1400</v>
      </c>
      <c r="I6304" s="7" t="s">
        <v>17519</v>
      </c>
      <c r="J6304" s="7" t="s">
        <v>272</v>
      </c>
    </row>
    <row r="6305" spans="1:10" customFormat="1" x14ac:dyDescent="0.3">
      <c r="A6305" s="7" t="s">
        <v>13290</v>
      </c>
      <c r="B6305" s="7" t="s">
        <v>13291</v>
      </c>
      <c r="C6305" s="33">
        <v>0</v>
      </c>
      <c r="D6305" s="52">
        <v>2279.7600000000002</v>
      </c>
      <c r="E6305" s="70">
        <v>0</v>
      </c>
      <c r="F6305" s="121">
        <f t="shared" si="307"/>
        <v>3419.6400000000003</v>
      </c>
      <c r="G6305" s="105">
        <f t="shared" si="308"/>
        <v>227.97600000000003</v>
      </c>
      <c r="H6305" s="105">
        <f t="shared" si="309"/>
        <v>455.95200000000006</v>
      </c>
      <c r="I6305" s="7" t="s">
        <v>17519</v>
      </c>
      <c r="J6305" s="7" t="s">
        <v>272</v>
      </c>
    </row>
    <row r="6306" spans="1:10" customFormat="1" x14ac:dyDescent="0.3">
      <c r="A6306" s="7" t="s">
        <v>13292</v>
      </c>
      <c r="B6306" s="7" t="s">
        <v>13293</v>
      </c>
      <c r="C6306" s="33">
        <v>4391.1000000000004</v>
      </c>
      <c r="D6306" s="52">
        <v>5236</v>
      </c>
      <c r="E6306" s="70">
        <v>5236</v>
      </c>
      <c r="F6306" s="121">
        <f t="shared" si="307"/>
        <v>7854</v>
      </c>
      <c r="G6306" s="105">
        <f t="shared" si="308"/>
        <v>523.6</v>
      </c>
      <c r="H6306" s="105">
        <f t="shared" si="309"/>
        <v>1047.2</v>
      </c>
      <c r="I6306" s="7" t="s">
        <v>17519</v>
      </c>
      <c r="J6306" s="7" t="s">
        <v>272</v>
      </c>
    </row>
    <row r="6307" spans="1:10" customFormat="1" x14ac:dyDescent="0.3">
      <c r="A6307" s="7" t="s">
        <v>13294</v>
      </c>
      <c r="B6307" s="7" t="s">
        <v>13295</v>
      </c>
      <c r="C6307" s="33">
        <v>7249.48</v>
      </c>
      <c r="D6307" s="52">
        <v>7249.48</v>
      </c>
      <c r="E6307" s="70">
        <v>4249.49</v>
      </c>
      <c r="F6307" s="121">
        <f t="shared" ref="F6307:F6370" si="310">IF(E6307&gt;0,+E6307,IF(D6307&gt;0,+D6307,IF(C6307&gt;0,+C6307,0)))*1.5</f>
        <v>6374.2349999999997</v>
      </c>
      <c r="G6307" s="105">
        <f t="shared" ref="G6307:G6370" si="311">(F6307/1.5)*0.1</f>
        <v>424.94900000000001</v>
      </c>
      <c r="H6307" s="105">
        <f t="shared" si="309"/>
        <v>849.89800000000002</v>
      </c>
      <c r="I6307" s="7" t="s">
        <v>17519</v>
      </c>
      <c r="J6307" s="7" t="s">
        <v>272</v>
      </c>
    </row>
    <row r="6308" spans="1:10" customFormat="1" x14ac:dyDescent="0.3">
      <c r="A6308" s="7" t="s">
        <v>13296</v>
      </c>
      <c r="B6308" s="7" t="s">
        <v>13297</v>
      </c>
      <c r="C6308" s="33">
        <v>7249.48</v>
      </c>
      <c r="D6308" s="52">
        <v>7249.48</v>
      </c>
      <c r="E6308" s="70">
        <v>7249.48</v>
      </c>
      <c r="F6308" s="121">
        <f t="shared" si="310"/>
        <v>10874.22</v>
      </c>
      <c r="G6308" s="105">
        <f t="shared" si="311"/>
        <v>724.94799999999998</v>
      </c>
      <c r="H6308" s="105">
        <f t="shared" si="309"/>
        <v>1449.896</v>
      </c>
      <c r="I6308" s="7" t="s">
        <v>17519</v>
      </c>
      <c r="J6308" s="7" t="s">
        <v>1148</v>
      </c>
    </row>
    <row r="6309" spans="1:10" customFormat="1" x14ac:dyDescent="0.3">
      <c r="A6309" s="7" t="s">
        <v>13298</v>
      </c>
      <c r="B6309" s="7" t="s">
        <v>13299</v>
      </c>
      <c r="C6309" s="33">
        <v>0</v>
      </c>
      <c r="D6309" s="52">
        <v>1800</v>
      </c>
      <c r="E6309" s="70">
        <v>1800</v>
      </c>
      <c r="F6309" s="121">
        <f t="shared" si="310"/>
        <v>2700</v>
      </c>
      <c r="G6309" s="105">
        <f t="shared" si="311"/>
        <v>180</v>
      </c>
      <c r="H6309" s="105">
        <f t="shared" ref="H6309:H6372" si="312">(F6309/1.5)*0.2</f>
        <v>360</v>
      </c>
      <c r="I6309" s="7" t="s">
        <v>17519</v>
      </c>
      <c r="J6309" s="7" t="s">
        <v>17524</v>
      </c>
    </row>
    <row r="6310" spans="1:10" customFormat="1" x14ac:dyDescent="0.3">
      <c r="A6310" s="7" t="s">
        <v>13300</v>
      </c>
      <c r="B6310" s="7" t="s">
        <v>13301</v>
      </c>
      <c r="C6310" s="33">
        <v>0</v>
      </c>
      <c r="D6310" s="52">
        <v>73342.080000000002</v>
      </c>
      <c r="E6310" s="70">
        <v>0</v>
      </c>
      <c r="F6310" s="121">
        <f t="shared" si="310"/>
        <v>110013.12</v>
      </c>
      <c r="G6310" s="105">
        <f t="shared" si="311"/>
        <v>7334.2080000000005</v>
      </c>
      <c r="H6310" s="105">
        <f t="shared" si="312"/>
        <v>14668.416000000001</v>
      </c>
      <c r="I6310" s="7" t="s">
        <v>17519</v>
      </c>
      <c r="J6310" s="7" t="s">
        <v>17524</v>
      </c>
    </row>
    <row r="6311" spans="1:10" customFormat="1" x14ac:dyDescent="0.3">
      <c r="A6311" s="7" t="s">
        <v>13302</v>
      </c>
      <c r="B6311" s="7" t="s">
        <v>13303</v>
      </c>
      <c r="C6311" s="33">
        <v>0</v>
      </c>
      <c r="D6311" s="52">
        <v>124900</v>
      </c>
      <c r="E6311" s="70">
        <v>0</v>
      </c>
      <c r="F6311" s="121">
        <f t="shared" si="310"/>
        <v>187350</v>
      </c>
      <c r="G6311" s="105">
        <f t="shared" si="311"/>
        <v>12490</v>
      </c>
      <c r="H6311" s="105">
        <f t="shared" si="312"/>
        <v>24980</v>
      </c>
      <c r="I6311" s="7" t="s">
        <v>17519</v>
      </c>
      <c r="J6311" s="7" t="s">
        <v>17524</v>
      </c>
    </row>
    <row r="6312" spans="1:10" customFormat="1" x14ac:dyDescent="0.3">
      <c r="A6312" s="7" t="s">
        <v>13304</v>
      </c>
      <c r="B6312" s="7" t="s">
        <v>13305</v>
      </c>
      <c r="C6312" s="33">
        <v>0</v>
      </c>
      <c r="D6312" s="52">
        <v>58828.84</v>
      </c>
      <c r="E6312" s="70">
        <v>0</v>
      </c>
      <c r="F6312" s="121">
        <f t="shared" si="310"/>
        <v>88243.26</v>
      </c>
      <c r="G6312" s="105">
        <f t="shared" si="311"/>
        <v>5882.884</v>
      </c>
      <c r="H6312" s="105">
        <f t="shared" si="312"/>
        <v>11765.768</v>
      </c>
      <c r="I6312" s="7" t="s">
        <v>17519</v>
      </c>
      <c r="J6312" s="7" t="s">
        <v>272</v>
      </c>
    </row>
    <row r="6313" spans="1:10" customFormat="1" x14ac:dyDescent="0.3">
      <c r="A6313" s="7" t="s">
        <v>13306</v>
      </c>
      <c r="B6313" s="7" t="s">
        <v>13307</v>
      </c>
      <c r="C6313" s="33">
        <v>0</v>
      </c>
      <c r="D6313" s="52">
        <v>1785</v>
      </c>
      <c r="E6313" s="70">
        <v>0</v>
      </c>
      <c r="F6313" s="121">
        <f t="shared" si="310"/>
        <v>2677.5</v>
      </c>
      <c r="G6313" s="105">
        <f t="shared" si="311"/>
        <v>178.5</v>
      </c>
      <c r="H6313" s="105">
        <f t="shared" si="312"/>
        <v>357</v>
      </c>
      <c r="I6313" s="7" t="s">
        <v>17519</v>
      </c>
      <c r="J6313" s="7" t="s">
        <v>272</v>
      </c>
    </row>
    <row r="6314" spans="1:10" customFormat="1" x14ac:dyDescent="0.3">
      <c r="A6314" s="7" t="s">
        <v>13308</v>
      </c>
      <c r="B6314" s="7" t="s">
        <v>13309</v>
      </c>
      <c r="C6314" s="33">
        <v>0</v>
      </c>
      <c r="D6314" s="52">
        <v>41921.32</v>
      </c>
      <c r="E6314" s="70">
        <v>0</v>
      </c>
      <c r="F6314" s="121">
        <f t="shared" si="310"/>
        <v>62881.979999999996</v>
      </c>
      <c r="G6314" s="105">
        <f t="shared" si="311"/>
        <v>4192.1320000000005</v>
      </c>
      <c r="H6314" s="105">
        <f t="shared" si="312"/>
        <v>8384.264000000001</v>
      </c>
      <c r="I6314" s="7" t="s">
        <v>17519</v>
      </c>
      <c r="J6314" s="7" t="s">
        <v>272</v>
      </c>
    </row>
    <row r="6315" spans="1:10" customFormat="1" x14ac:dyDescent="0.3">
      <c r="A6315" s="7" t="s">
        <v>13310</v>
      </c>
      <c r="B6315" s="7" t="s">
        <v>13311</v>
      </c>
      <c r="C6315" s="33">
        <v>0</v>
      </c>
      <c r="D6315" s="52">
        <v>75362.7</v>
      </c>
      <c r="E6315" s="70">
        <v>0</v>
      </c>
      <c r="F6315" s="121">
        <f t="shared" si="310"/>
        <v>113044.04999999999</v>
      </c>
      <c r="G6315" s="105">
        <f t="shared" si="311"/>
        <v>7536.27</v>
      </c>
      <c r="H6315" s="105">
        <f t="shared" si="312"/>
        <v>15072.54</v>
      </c>
      <c r="I6315" s="7" t="s">
        <v>17519</v>
      </c>
      <c r="J6315" s="7" t="s">
        <v>272</v>
      </c>
    </row>
    <row r="6316" spans="1:10" customFormat="1" x14ac:dyDescent="0.3">
      <c r="A6316" s="7" t="s">
        <v>13312</v>
      </c>
      <c r="B6316" s="7" t="s">
        <v>13313</v>
      </c>
      <c r="C6316" s="33">
        <v>0</v>
      </c>
      <c r="D6316" s="52">
        <v>349.86</v>
      </c>
      <c r="E6316" s="70">
        <v>349.86</v>
      </c>
      <c r="F6316" s="121">
        <f t="shared" si="310"/>
        <v>524.79</v>
      </c>
      <c r="G6316" s="105">
        <f t="shared" si="311"/>
        <v>34.985999999999997</v>
      </c>
      <c r="H6316" s="105">
        <f t="shared" si="312"/>
        <v>69.971999999999994</v>
      </c>
      <c r="I6316" s="7" t="s">
        <v>17519</v>
      </c>
      <c r="J6316" s="7" t="s">
        <v>272</v>
      </c>
    </row>
    <row r="6317" spans="1:10" customFormat="1" x14ac:dyDescent="0.3">
      <c r="A6317" s="7" t="s">
        <v>13314</v>
      </c>
      <c r="B6317" s="7" t="s">
        <v>13315</v>
      </c>
      <c r="C6317" s="33">
        <v>583.1</v>
      </c>
      <c r="D6317" s="52">
        <v>583.1</v>
      </c>
      <c r="E6317" s="70">
        <v>583.1</v>
      </c>
      <c r="F6317" s="121">
        <f t="shared" si="310"/>
        <v>874.65000000000009</v>
      </c>
      <c r="G6317" s="105">
        <f t="shared" si="311"/>
        <v>58.31</v>
      </c>
      <c r="H6317" s="105">
        <f t="shared" si="312"/>
        <v>116.62</v>
      </c>
      <c r="I6317" s="7" t="s">
        <v>17519</v>
      </c>
      <c r="J6317" s="7" t="s">
        <v>272</v>
      </c>
    </row>
    <row r="6318" spans="1:10" customFormat="1" x14ac:dyDescent="0.3">
      <c r="A6318" s="7" t="s">
        <v>13316</v>
      </c>
      <c r="B6318" s="7" t="s">
        <v>13317</v>
      </c>
      <c r="C6318" s="33">
        <v>0</v>
      </c>
      <c r="D6318" s="52">
        <v>392.7</v>
      </c>
      <c r="E6318" s="70">
        <v>0</v>
      </c>
      <c r="F6318" s="121">
        <f t="shared" si="310"/>
        <v>589.04999999999995</v>
      </c>
      <c r="G6318" s="105">
        <f t="shared" si="311"/>
        <v>39.270000000000003</v>
      </c>
      <c r="H6318" s="105">
        <f t="shared" si="312"/>
        <v>78.540000000000006</v>
      </c>
      <c r="I6318" s="7" t="s">
        <v>17519</v>
      </c>
      <c r="J6318" s="7" t="s">
        <v>1148</v>
      </c>
    </row>
    <row r="6319" spans="1:10" customFormat="1" x14ac:dyDescent="0.3">
      <c r="A6319" s="7" t="s">
        <v>13318</v>
      </c>
      <c r="B6319" s="7" t="s">
        <v>13319</v>
      </c>
      <c r="C6319" s="33">
        <v>0</v>
      </c>
      <c r="D6319" s="52">
        <v>3200</v>
      </c>
      <c r="E6319" s="70">
        <v>0</v>
      </c>
      <c r="F6319" s="121">
        <f t="shared" si="310"/>
        <v>4800</v>
      </c>
      <c r="G6319" s="105">
        <f t="shared" si="311"/>
        <v>320</v>
      </c>
      <c r="H6319" s="105">
        <f t="shared" si="312"/>
        <v>640</v>
      </c>
      <c r="I6319" s="7" t="s">
        <v>17519</v>
      </c>
      <c r="J6319" s="7" t="s">
        <v>1148</v>
      </c>
    </row>
    <row r="6320" spans="1:10" customFormat="1" x14ac:dyDescent="0.3">
      <c r="A6320" s="7" t="s">
        <v>13320</v>
      </c>
      <c r="B6320" s="7" t="s">
        <v>13321</v>
      </c>
      <c r="C6320" s="33">
        <v>0</v>
      </c>
      <c r="D6320" s="52">
        <v>3000</v>
      </c>
      <c r="E6320" s="70">
        <v>0</v>
      </c>
      <c r="F6320" s="121">
        <f t="shared" si="310"/>
        <v>4500</v>
      </c>
      <c r="G6320" s="105">
        <f t="shared" si="311"/>
        <v>300</v>
      </c>
      <c r="H6320" s="105">
        <f t="shared" si="312"/>
        <v>600</v>
      </c>
      <c r="I6320" s="7" t="s">
        <v>17519</v>
      </c>
      <c r="J6320" s="7" t="s">
        <v>1148</v>
      </c>
    </row>
    <row r="6321" spans="1:10" customFormat="1" x14ac:dyDescent="0.3">
      <c r="A6321" s="7" t="s">
        <v>13322</v>
      </c>
      <c r="B6321" s="7" t="s">
        <v>13323</v>
      </c>
      <c r="C6321" s="66">
        <v>0</v>
      </c>
      <c r="D6321" s="68">
        <v>3000</v>
      </c>
      <c r="E6321" s="70">
        <v>0</v>
      </c>
      <c r="F6321" s="121">
        <f t="shared" si="310"/>
        <v>4500</v>
      </c>
      <c r="G6321" s="105">
        <f t="shared" si="311"/>
        <v>300</v>
      </c>
      <c r="H6321" s="105">
        <f t="shared" si="312"/>
        <v>600</v>
      </c>
      <c r="I6321" s="7" t="s">
        <v>17519</v>
      </c>
      <c r="J6321" s="7" t="s">
        <v>1148</v>
      </c>
    </row>
    <row r="6322" spans="1:10" customFormat="1" x14ac:dyDescent="0.3">
      <c r="A6322" s="7" t="s">
        <v>13324</v>
      </c>
      <c r="B6322" s="7" t="s">
        <v>13325</v>
      </c>
      <c r="C6322" s="33">
        <v>0</v>
      </c>
      <c r="D6322" s="52">
        <v>3000</v>
      </c>
      <c r="E6322" s="70">
        <v>0</v>
      </c>
      <c r="F6322" s="121">
        <f t="shared" si="310"/>
        <v>4500</v>
      </c>
      <c r="G6322" s="105">
        <f t="shared" si="311"/>
        <v>300</v>
      </c>
      <c r="H6322" s="105">
        <f t="shared" si="312"/>
        <v>600</v>
      </c>
      <c r="I6322" s="7" t="s">
        <v>17519</v>
      </c>
      <c r="J6322" s="7" t="s">
        <v>272</v>
      </c>
    </row>
    <row r="6323" spans="1:10" customFormat="1" x14ac:dyDescent="0.3">
      <c r="A6323" s="7" t="s">
        <v>13326</v>
      </c>
      <c r="B6323" s="7" t="s">
        <v>13327</v>
      </c>
      <c r="C6323" s="33">
        <v>11888.1</v>
      </c>
      <c r="D6323" s="52">
        <v>11888.1</v>
      </c>
      <c r="E6323" s="70">
        <v>11888.1</v>
      </c>
      <c r="F6323" s="121">
        <f t="shared" si="310"/>
        <v>17832.150000000001</v>
      </c>
      <c r="G6323" s="105">
        <f t="shared" si="311"/>
        <v>1188.8100000000002</v>
      </c>
      <c r="H6323" s="105">
        <f t="shared" si="312"/>
        <v>2377.6200000000003</v>
      </c>
      <c r="I6323" s="7" t="s">
        <v>17519</v>
      </c>
      <c r="J6323" s="7" t="s">
        <v>272</v>
      </c>
    </row>
    <row r="6324" spans="1:10" customFormat="1" x14ac:dyDescent="0.3">
      <c r="A6324" s="7" t="s">
        <v>13328</v>
      </c>
      <c r="B6324" s="7" t="s">
        <v>13329</v>
      </c>
      <c r="C6324" s="33">
        <v>0</v>
      </c>
      <c r="D6324" s="52">
        <v>31560.28</v>
      </c>
      <c r="E6324" s="70">
        <v>0</v>
      </c>
      <c r="F6324" s="121">
        <f t="shared" si="310"/>
        <v>47340.42</v>
      </c>
      <c r="G6324" s="105">
        <f t="shared" si="311"/>
        <v>3156.0280000000002</v>
      </c>
      <c r="H6324" s="105">
        <f t="shared" si="312"/>
        <v>6312.0560000000005</v>
      </c>
      <c r="I6324" s="7" t="s">
        <v>17519</v>
      </c>
      <c r="J6324" s="7" t="s">
        <v>272</v>
      </c>
    </row>
    <row r="6325" spans="1:10" customFormat="1" x14ac:dyDescent="0.3">
      <c r="A6325" s="7" t="s">
        <v>13330</v>
      </c>
      <c r="B6325" s="7" t="s">
        <v>13331</v>
      </c>
      <c r="C6325" s="33">
        <v>0</v>
      </c>
      <c r="D6325" s="52">
        <v>350</v>
      </c>
      <c r="E6325" s="70">
        <v>0</v>
      </c>
      <c r="F6325" s="121">
        <f t="shared" si="310"/>
        <v>525</v>
      </c>
      <c r="G6325" s="105">
        <f t="shared" si="311"/>
        <v>35</v>
      </c>
      <c r="H6325" s="105">
        <f t="shared" si="312"/>
        <v>70</v>
      </c>
      <c r="I6325" s="7" t="s">
        <v>17519</v>
      </c>
      <c r="J6325" s="7" t="s">
        <v>2</v>
      </c>
    </row>
    <row r="6326" spans="1:10" customFormat="1" x14ac:dyDescent="0.3">
      <c r="A6326" s="7" t="s">
        <v>13332</v>
      </c>
      <c r="B6326" s="7" t="s">
        <v>13333</v>
      </c>
      <c r="C6326" s="33">
        <v>0</v>
      </c>
      <c r="D6326" s="52">
        <v>7900.41</v>
      </c>
      <c r="E6326" s="70">
        <v>0</v>
      </c>
      <c r="F6326" s="121">
        <f t="shared" si="310"/>
        <v>11850.615</v>
      </c>
      <c r="G6326" s="105">
        <f t="shared" si="311"/>
        <v>790.04100000000005</v>
      </c>
      <c r="H6326" s="105">
        <f t="shared" si="312"/>
        <v>1580.0820000000001</v>
      </c>
      <c r="I6326" s="7" t="s">
        <v>17519</v>
      </c>
      <c r="J6326" s="7" t="s">
        <v>2</v>
      </c>
    </row>
    <row r="6327" spans="1:10" customFormat="1" x14ac:dyDescent="0.3">
      <c r="A6327" s="7" t="s">
        <v>13334</v>
      </c>
      <c r="B6327" s="7" t="s">
        <v>13335</v>
      </c>
      <c r="C6327" s="33">
        <v>0</v>
      </c>
      <c r="D6327" s="52">
        <v>2429.98</v>
      </c>
      <c r="E6327" s="70">
        <v>0</v>
      </c>
      <c r="F6327" s="121">
        <f t="shared" si="310"/>
        <v>3644.9700000000003</v>
      </c>
      <c r="G6327" s="105">
        <f t="shared" si="311"/>
        <v>242.99800000000002</v>
      </c>
      <c r="H6327" s="105">
        <f t="shared" si="312"/>
        <v>485.99600000000004</v>
      </c>
      <c r="I6327" s="7" t="s">
        <v>17519</v>
      </c>
      <c r="J6327" s="7" t="s">
        <v>2</v>
      </c>
    </row>
    <row r="6328" spans="1:10" customFormat="1" x14ac:dyDescent="0.3">
      <c r="A6328" s="7" t="s">
        <v>13336</v>
      </c>
      <c r="B6328" s="7" t="s">
        <v>13337</v>
      </c>
      <c r="C6328" s="33">
        <v>0</v>
      </c>
      <c r="D6328" s="52">
        <v>2429.98</v>
      </c>
      <c r="E6328" s="70">
        <v>0</v>
      </c>
      <c r="F6328" s="121">
        <f t="shared" si="310"/>
        <v>3644.9700000000003</v>
      </c>
      <c r="G6328" s="105">
        <f t="shared" si="311"/>
        <v>242.99800000000002</v>
      </c>
      <c r="H6328" s="105">
        <f t="shared" si="312"/>
        <v>485.99600000000004</v>
      </c>
      <c r="I6328" s="7" t="s">
        <v>17519</v>
      </c>
      <c r="J6328" s="7" t="s">
        <v>2</v>
      </c>
    </row>
    <row r="6329" spans="1:10" customFormat="1" x14ac:dyDescent="0.3">
      <c r="A6329" s="7" t="s">
        <v>13338</v>
      </c>
      <c r="B6329" s="7" t="s">
        <v>13339</v>
      </c>
      <c r="C6329" s="33">
        <v>0</v>
      </c>
      <c r="D6329" s="52">
        <v>2429.98</v>
      </c>
      <c r="E6329" s="70">
        <v>0</v>
      </c>
      <c r="F6329" s="121">
        <f t="shared" si="310"/>
        <v>3644.9700000000003</v>
      </c>
      <c r="G6329" s="105">
        <f t="shared" si="311"/>
        <v>242.99800000000002</v>
      </c>
      <c r="H6329" s="105">
        <f t="shared" si="312"/>
        <v>485.99600000000004</v>
      </c>
      <c r="I6329" s="7" t="s">
        <v>17519</v>
      </c>
      <c r="J6329" s="7" t="s">
        <v>272</v>
      </c>
    </row>
    <row r="6330" spans="1:10" customFormat="1" x14ac:dyDescent="0.3">
      <c r="A6330" s="7" t="s">
        <v>13340</v>
      </c>
      <c r="B6330" s="7" t="s">
        <v>13341</v>
      </c>
      <c r="C6330" s="33">
        <v>0</v>
      </c>
      <c r="D6330" s="52">
        <v>7973</v>
      </c>
      <c r="E6330" s="70">
        <v>0</v>
      </c>
      <c r="F6330" s="121">
        <f t="shared" si="310"/>
        <v>11959.5</v>
      </c>
      <c r="G6330" s="105">
        <f t="shared" si="311"/>
        <v>797.30000000000007</v>
      </c>
      <c r="H6330" s="105">
        <f t="shared" si="312"/>
        <v>1594.6000000000001</v>
      </c>
      <c r="I6330" s="7" t="s">
        <v>17519</v>
      </c>
      <c r="J6330" s="7" t="s">
        <v>272</v>
      </c>
    </row>
    <row r="6331" spans="1:10" customFormat="1" x14ac:dyDescent="0.3">
      <c r="A6331" s="7" t="s">
        <v>13342</v>
      </c>
      <c r="B6331" s="7" t="s">
        <v>13343</v>
      </c>
      <c r="C6331" s="33">
        <v>0</v>
      </c>
      <c r="D6331" s="52">
        <v>5865.51</v>
      </c>
      <c r="E6331" s="70">
        <v>0</v>
      </c>
      <c r="F6331" s="121">
        <f t="shared" si="310"/>
        <v>8798.2649999999994</v>
      </c>
      <c r="G6331" s="105">
        <f t="shared" si="311"/>
        <v>586.55099999999993</v>
      </c>
      <c r="H6331" s="105">
        <f t="shared" si="312"/>
        <v>1173.1019999999999</v>
      </c>
      <c r="I6331" s="7" t="s">
        <v>17519</v>
      </c>
      <c r="J6331" s="7" t="s">
        <v>272</v>
      </c>
    </row>
    <row r="6332" spans="1:10" customFormat="1" x14ac:dyDescent="0.3">
      <c r="A6332" s="7" t="s">
        <v>13344</v>
      </c>
      <c r="B6332" s="7" t="s">
        <v>13345</v>
      </c>
      <c r="C6332" s="33">
        <v>0</v>
      </c>
      <c r="D6332" s="52">
        <v>3201.1</v>
      </c>
      <c r="E6332" s="70">
        <v>0</v>
      </c>
      <c r="F6332" s="121">
        <f t="shared" si="310"/>
        <v>4801.6499999999996</v>
      </c>
      <c r="G6332" s="105">
        <f t="shared" si="311"/>
        <v>320.11</v>
      </c>
      <c r="H6332" s="105">
        <f t="shared" si="312"/>
        <v>640.22</v>
      </c>
      <c r="I6332" s="7" t="s">
        <v>17519</v>
      </c>
      <c r="J6332" s="7" t="s">
        <v>639</v>
      </c>
    </row>
    <row r="6333" spans="1:10" customFormat="1" x14ac:dyDescent="0.3">
      <c r="A6333" s="7" t="s">
        <v>13346</v>
      </c>
      <c r="B6333" s="7" t="s">
        <v>13347</v>
      </c>
      <c r="C6333" s="33">
        <v>0</v>
      </c>
      <c r="D6333" s="52">
        <v>3201.1</v>
      </c>
      <c r="E6333" s="70">
        <v>0</v>
      </c>
      <c r="F6333" s="121">
        <f t="shared" si="310"/>
        <v>4801.6499999999996</v>
      </c>
      <c r="G6333" s="105">
        <f t="shared" si="311"/>
        <v>320.11</v>
      </c>
      <c r="H6333" s="105">
        <f t="shared" si="312"/>
        <v>640.22</v>
      </c>
      <c r="I6333" s="7" t="s">
        <v>17519</v>
      </c>
      <c r="J6333" s="7" t="s">
        <v>639</v>
      </c>
    </row>
    <row r="6334" spans="1:10" customFormat="1" x14ac:dyDescent="0.3">
      <c r="A6334" s="7" t="s">
        <v>13348</v>
      </c>
      <c r="B6334" s="7" t="s">
        <v>13349</v>
      </c>
      <c r="C6334" s="33">
        <v>0</v>
      </c>
      <c r="D6334" s="52">
        <v>410.55</v>
      </c>
      <c r="E6334" s="70">
        <v>0</v>
      </c>
      <c r="F6334" s="121">
        <f t="shared" si="310"/>
        <v>615.82500000000005</v>
      </c>
      <c r="G6334" s="105">
        <f t="shared" si="311"/>
        <v>41.055000000000007</v>
      </c>
      <c r="H6334" s="105">
        <f t="shared" si="312"/>
        <v>82.110000000000014</v>
      </c>
      <c r="I6334" s="7" t="s">
        <v>17519</v>
      </c>
      <c r="J6334" s="7" t="s">
        <v>639</v>
      </c>
    </row>
    <row r="6335" spans="1:10" customFormat="1" x14ac:dyDescent="0.3">
      <c r="A6335" s="7" t="s">
        <v>13350</v>
      </c>
      <c r="B6335" s="7" t="s">
        <v>13351</v>
      </c>
      <c r="C6335" s="33">
        <v>0</v>
      </c>
      <c r="D6335" s="52">
        <v>729.47</v>
      </c>
      <c r="E6335" s="70">
        <v>0</v>
      </c>
      <c r="F6335" s="121">
        <f t="shared" si="310"/>
        <v>1094.2049999999999</v>
      </c>
      <c r="G6335" s="105">
        <f t="shared" si="311"/>
        <v>72.946999999999989</v>
      </c>
      <c r="H6335" s="105">
        <f t="shared" si="312"/>
        <v>145.89399999999998</v>
      </c>
      <c r="I6335" s="7" t="s">
        <v>17519</v>
      </c>
      <c r="J6335" s="7" t="s">
        <v>639</v>
      </c>
    </row>
    <row r="6336" spans="1:10" customFormat="1" x14ac:dyDescent="0.3">
      <c r="A6336" s="7" t="s">
        <v>13352</v>
      </c>
      <c r="B6336" s="7" t="s">
        <v>13353</v>
      </c>
      <c r="C6336" s="33">
        <v>0</v>
      </c>
      <c r="D6336" s="52">
        <v>750</v>
      </c>
      <c r="E6336" s="70">
        <v>0</v>
      </c>
      <c r="F6336" s="121">
        <f t="shared" si="310"/>
        <v>1125</v>
      </c>
      <c r="G6336" s="105">
        <f t="shared" si="311"/>
        <v>75</v>
      </c>
      <c r="H6336" s="105">
        <f t="shared" si="312"/>
        <v>150</v>
      </c>
      <c r="I6336" s="7" t="s">
        <v>17519</v>
      </c>
      <c r="J6336" s="7" t="s">
        <v>17528</v>
      </c>
    </row>
    <row r="6337" spans="1:10" customFormat="1" x14ac:dyDescent="0.3">
      <c r="A6337" s="7" t="s">
        <v>13354</v>
      </c>
      <c r="B6337" s="7" t="s">
        <v>13355</v>
      </c>
      <c r="C6337" s="33">
        <v>0</v>
      </c>
      <c r="D6337" s="52">
        <v>2044.42</v>
      </c>
      <c r="E6337" s="70">
        <v>0</v>
      </c>
      <c r="F6337" s="121">
        <f t="shared" si="310"/>
        <v>3066.63</v>
      </c>
      <c r="G6337" s="105">
        <f t="shared" si="311"/>
        <v>204.44200000000001</v>
      </c>
      <c r="H6337" s="105">
        <f t="shared" si="312"/>
        <v>408.88400000000001</v>
      </c>
      <c r="I6337" s="7" t="s">
        <v>17519</v>
      </c>
      <c r="J6337" s="7" t="s">
        <v>17528</v>
      </c>
    </row>
    <row r="6338" spans="1:10" customFormat="1" x14ac:dyDescent="0.3">
      <c r="A6338" s="7" t="s">
        <v>13356</v>
      </c>
      <c r="B6338" s="7" t="s">
        <v>13357</v>
      </c>
      <c r="C6338" s="33">
        <v>0</v>
      </c>
      <c r="D6338" s="52">
        <v>9650.0400000000009</v>
      </c>
      <c r="E6338" s="70">
        <v>0</v>
      </c>
      <c r="F6338" s="121">
        <f t="shared" si="310"/>
        <v>14475.060000000001</v>
      </c>
      <c r="G6338" s="105">
        <f t="shared" si="311"/>
        <v>965.00400000000013</v>
      </c>
      <c r="H6338" s="105">
        <f t="shared" si="312"/>
        <v>1930.0080000000003</v>
      </c>
      <c r="I6338" s="7" t="s">
        <v>17519</v>
      </c>
      <c r="J6338" s="7" t="s">
        <v>17528</v>
      </c>
    </row>
    <row r="6339" spans="1:10" customFormat="1" x14ac:dyDescent="0.3">
      <c r="A6339" s="7" t="s">
        <v>13358</v>
      </c>
      <c r="B6339" s="7" t="s">
        <v>13359</v>
      </c>
      <c r="C6339" s="33">
        <v>0</v>
      </c>
      <c r="D6339" s="52">
        <v>1249.5</v>
      </c>
      <c r="E6339" s="70">
        <v>0</v>
      </c>
      <c r="F6339" s="121">
        <f t="shared" si="310"/>
        <v>1874.25</v>
      </c>
      <c r="G6339" s="105">
        <f t="shared" si="311"/>
        <v>124.95</v>
      </c>
      <c r="H6339" s="105">
        <f t="shared" si="312"/>
        <v>249.9</v>
      </c>
      <c r="I6339" s="7" t="s">
        <v>17519</v>
      </c>
      <c r="J6339" s="7" t="s">
        <v>272</v>
      </c>
    </row>
    <row r="6340" spans="1:10" customFormat="1" x14ac:dyDescent="0.3">
      <c r="A6340" s="7" t="s">
        <v>13360</v>
      </c>
      <c r="B6340" s="7" t="s">
        <v>13361</v>
      </c>
      <c r="C6340" s="33">
        <v>0</v>
      </c>
      <c r="D6340" s="52">
        <v>700</v>
      </c>
      <c r="E6340" s="70">
        <v>0</v>
      </c>
      <c r="F6340" s="121">
        <f t="shared" si="310"/>
        <v>1050</v>
      </c>
      <c r="G6340" s="105">
        <f t="shared" si="311"/>
        <v>70</v>
      </c>
      <c r="H6340" s="105">
        <f t="shared" si="312"/>
        <v>140</v>
      </c>
      <c r="I6340" s="7" t="s">
        <v>17519</v>
      </c>
      <c r="J6340" s="7" t="s">
        <v>272</v>
      </c>
    </row>
    <row r="6341" spans="1:10" customFormat="1" x14ac:dyDescent="0.3">
      <c r="A6341" s="7" t="s">
        <v>13362</v>
      </c>
      <c r="B6341" s="7" t="s">
        <v>13363</v>
      </c>
      <c r="C6341" s="33">
        <v>0</v>
      </c>
      <c r="D6341" s="52">
        <v>700</v>
      </c>
      <c r="E6341" s="70">
        <v>0</v>
      </c>
      <c r="F6341" s="121">
        <f t="shared" si="310"/>
        <v>1050</v>
      </c>
      <c r="G6341" s="105">
        <f t="shared" si="311"/>
        <v>70</v>
      </c>
      <c r="H6341" s="105">
        <f t="shared" si="312"/>
        <v>140</v>
      </c>
      <c r="I6341" s="7" t="s">
        <v>17519</v>
      </c>
      <c r="J6341" s="7" t="s">
        <v>272</v>
      </c>
    </row>
    <row r="6342" spans="1:10" customFormat="1" x14ac:dyDescent="0.3">
      <c r="A6342" s="7" t="s">
        <v>13364</v>
      </c>
      <c r="B6342" s="7" t="s">
        <v>13365</v>
      </c>
      <c r="C6342" s="33">
        <v>1570.8</v>
      </c>
      <c r="D6342" s="52">
        <v>1606.5</v>
      </c>
      <c r="E6342" s="70">
        <v>1606.5</v>
      </c>
      <c r="F6342" s="121">
        <f t="shared" si="310"/>
        <v>2409.75</v>
      </c>
      <c r="G6342" s="105">
        <f t="shared" si="311"/>
        <v>160.65</v>
      </c>
      <c r="H6342" s="105">
        <f t="shared" si="312"/>
        <v>321.3</v>
      </c>
      <c r="I6342" s="7" t="s">
        <v>17519</v>
      </c>
      <c r="J6342" s="7" t="s">
        <v>272</v>
      </c>
    </row>
    <row r="6343" spans="1:10" customFormat="1" x14ac:dyDescent="0.3">
      <c r="A6343" s="7" t="s">
        <v>13366</v>
      </c>
      <c r="B6343" s="7" t="s">
        <v>13367</v>
      </c>
      <c r="C6343" s="33">
        <v>1570.8</v>
      </c>
      <c r="D6343" s="52">
        <v>1606.5</v>
      </c>
      <c r="E6343" s="70">
        <v>1606.5</v>
      </c>
      <c r="F6343" s="121">
        <f t="shared" si="310"/>
        <v>2409.75</v>
      </c>
      <c r="G6343" s="105">
        <f t="shared" si="311"/>
        <v>160.65</v>
      </c>
      <c r="H6343" s="105">
        <f t="shared" si="312"/>
        <v>321.3</v>
      </c>
      <c r="I6343" s="7" t="s">
        <v>17519</v>
      </c>
      <c r="J6343" s="7" t="s">
        <v>272</v>
      </c>
    </row>
    <row r="6344" spans="1:10" customFormat="1" x14ac:dyDescent="0.3">
      <c r="A6344" s="7" t="s">
        <v>13368</v>
      </c>
      <c r="B6344" s="7" t="s">
        <v>13369</v>
      </c>
      <c r="C6344" s="33">
        <v>0</v>
      </c>
      <c r="D6344" s="52">
        <v>1606.5</v>
      </c>
      <c r="E6344" s="70">
        <v>1606.5</v>
      </c>
      <c r="F6344" s="121">
        <f t="shared" si="310"/>
        <v>2409.75</v>
      </c>
      <c r="G6344" s="105">
        <f t="shared" si="311"/>
        <v>160.65</v>
      </c>
      <c r="H6344" s="105">
        <f t="shared" si="312"/>
        <v>321.3</v>
      </c>
      <c r="I6344" s="7" t="s">
        <v>17519</v>
      </c>
      <c r="J6344" s="7" t="s">
        <v>272</v>
      </c>
    </row>
    <row r="6345" spans="1:10" customFormat="1" x14ac:dyDescent="0.3">
      <c r="A6345" s="7" t="s">
        <v>13370</v>
      </c>
      <c r="B6345" s="7" t="s">
        <v>13371</v>
      </c>
      <c r="C6345" s="33">
        <v>0</v>
      </c>
      <c r="D6345" s="52">
        <v>885</v>
      </c>
      <c r="E6345" s="70">
        <v>0</v>
      </c>
      <c r="F6345" s="121">
        <f t="shared" si="310"/>
        <v>1327.5</v>
      </c>
      <c r="G6345" s="105">
        <f t="shared" si="311"/>
        <v>88.5</v>
      </c>
      <c r="H6345" s="105">
        <f t="shared" si="312"/>
        <v>177</v>
      </c>
      <c r="I6345" s="7" t="s">
        <v>17519</v>
      </c>
      <c r="J6345" s="7" t="s">
        <v>272</v>
      </c>
    </row>
    <row r="6346" spans="1:10" customFormat="1" x14ac:dyDescent="0.3">
      <c r="A6346" s="7" t="s">
        <v>13372</v>
      </c>
      <c r="B6346" s="7" t="s">
        <v>13373</v>
      </c>
      <c r="C6346" s="33">
        <v>0</v>
      </c>
      <c r="D6346" s="52">
        <v>1011.5</v>
      </c>
      <c r="E6346" s="70">
        <v>0</v>
      </c>
      <c r="F6346" s="121">
        <f t="shared" si="310"/>
        <v>1517.25</v>
      </c>
      <c r="G6346" s="105">
        <f t="shared" si="311"/>
        <v>101.15</v>
      </c>
      <c r="H6346" s="105">
        <f t="shared" si="312"/>
        <v>202.3</v>
      </c>
      <c r="I6346" s="7" t="s">
        <v>17519</v>
      </c>
      <c r="J6346" s="7" t="s">
        <v>272</v>
      </c>
    </row>
    <row r="6347" spans="1:10" customFormat="1" x14ac:dyDescent="0.3">
      <c r="A6347" s="7" t="s">
        <v>13374</v>
      </c>
      <c r="B6347" s="7" t="s">
        <v>13375</v>
      </c>
      <c r="C6347" s="33">
        <v>0</v>
      </c>
      <c r="D6347" s="52">
        <v>885</v>
      </c>
      <c r="E6347" s="70">
        <v>0</v>
      </c>
      <c r="F6347" s="121">
        <f t="shared" si="310"/>
        <v>1327.5</v>
      </c>
      <c r="G6347" s="105">
        <f t="shared" si="311"/>
        <v>88.5</v>
      </c>
      <c r="H6347" s="105">
        <f t="shared" si="312"/>
        <v>177</v>
      </c>
      <c r="I6347" s="7" t="s">
        <v>17519</v>
      </c>
      <c r="J6347" s="7" t="s">
        <v>272</v>
      </c>
    </row>
    <row r="6348" spans="1:10" customFormat="1" x14ac:dyDescent="0.3">
      <c r="A6348" s="7" t="s">
        <v>13376</v>
      </c>
      <c r="B6348" s="7" t="s">
        <v>13377</v>
      </c>
      <c r="C6348" s="33">
        <v>0</v>
      </c>
      <c r="D6348" s="52">
        <v>790</v>
      </c>
      <c r="E6348" s="70">
        <v>0</v>
      </c>
      <c r="F6348" s="121">
        <f t="shared" si="310"/>
        <v>1185</v>
      </c>
      <c r="G6348" s="105">
        <f t="shared" si="311"/>
        <v>79</v>
      </c>
      <c r="H6348" s="105">
        <f t="shared" si="312"/>
        <v>158</v>
      </c>
      <c r="I6348" s="7" t="s">
        <v>17519</v>
      </c>
      <c r="J6348" s="7" t="s">
        <v>272</v>
      </c>
    </row>
    <row r="6349" spans="1:10" customFormat="1" x14ac:dyDescent="0.3">
      <c r="A6349" s="7" t="s">
        <v>13378</v>
      </c>
      <c r="B6349" s="7" t="s">
        <v>13379</v>
      </c>
      <c r="C6349" s="33">
        <v>0</v>
      </c>
      <c r="D6349" s="52">
        <v>0</v>
      </c>
      <c r="E6349" s="70">
        <v>0</v>
      </c>
      <c r="F6349" s="121">
        <f t="shared" si="310"/>
        <v>0</v>
      </c>
      <c r="G6349" s="105">
        <f t="shared" si="311"/>
        <v>0</v>
      </c>
      <c r="H6349" s="105">
        <f t="shared" si="312"/>
        <v>0</v>
      </c>
      <c r="I6349" s="7" t="s">
        <v>17519</v>
      </c>
      <c r="J6349" s="7" t="s">
        <v>272</v>
      </c>
    </row>
    <row r="6350" spans="1:10" customFormat="1" x14ac:dyDescent="0.3">
      <c r="A6350" s="7" t="s">
        <v>13380</v>
      </c>
      <c r="B6350" s="7" t="s">
        <v>13381</v>
      </c>
      <c r="C6350" s="33">
        <v>0</v>
      </c>
      <c r="D6350" s="52">
        <v>885</v>
      </c>
      <c r="E6350" s="70">
        <v>0</v>
      </c>
      <c r="F6350" s="121">
        <f t="shared" si="310"/>
        <v>1327.5</v>
      </c>
      <c r="G6350" s="105">
        <f t="shared" si="311"/>
        <v>88.5</v>
      </c>
      <c r="H6350" s="105">
        <f t="shared" si="312"/>
        <v>177</v>
      </c>
      <c r="I6350" s="7" t="s">
        <v>17519</v>
      </c>
      <c r="J6350" s="7" t="s">
        <v>272</v>
      </c>
    </row>
    <row r="6351" spans="1:10" customFormat="1" x14ac:dyDescent="0.3">
      <c r="A6351" s="7" t="s">
        <v>13382</v>
      </c>
      <c r="B6351" s="7" t="s">
        <v>13383</v>
      </c>
      <c r="C6351" s="33">
        <v>0</v>
      </c>
      <c r="D6351" s="52">
        <v>4149.99</v>
      </c>
      <c r="E6351" s="70">
        <v>0</v>
      </c>
      <c r="F6351" s="121">
        <f t="shared" si="310"/>
        <v>6224.9849999999997</v>
      </c>
      <c r="G6351" s="105">
        <f t="shared" si="311"/>
        <v>414.99900000000002</v>
      </c>
      <c r="H6351" s="105">
        <f t="shared" si="312"/>
        <v>829.99800000000005</v>
      </c>
      <c r="I6351" s="7" t="s">
        <v>17519</v>
      </c>
      <c r="J6351" s="7" t="s">
        <v>272</v>
      </c>
    </row>
    <row r="6352" spans="1:10" customFormat="1" x14ac:dyDescent="0.3">
      <c r="A6352" s="7" t="s">
        <v>13384</v>
      </c>
      <c r="B6352" s="7" t="s">
        <v>13385</v>
      </c>
      <c r="C6352" s="33">
        <v>0</v>
      </c>
      <c r="D6352" s="52">
        <v>14200</v>
      </c>
      <c r="E6352" s="70">
        <v>0</v>
      </c>
      <c r="F6352" s="121">
        <f t="shared" si="310"/>
        <v>21300</v>
      </c>
      <c r="G6352" s="105">
        <f t="shared" si="311"/>
        <v>1420</v>
      </c>
      <c r="H6352" s="105">
        <f t="shared" si="312"/>
        <v>2840</v>
      </c>
      <c r="I6352" s="7" t="s">
        <v>17519</v>
      </c>
      <c r="J6352" s="7" t="s">
        <v>272</v>
      </c>
    </row>
    <row r="6353" spans="1:10" customFormat="1" x14ac:dyDescent="0.3">
      <c r="A6353" s="7" t="s">
        <v>13386</v>
      </c>
      <c r="B6353" s="7" t="s">
        <v>13387</v>
      </c>
      <c r="C6353" s="33">
        <v>0</v>
      </c>
      <c r="D6353" s="52">
        <v>9853</v>
      </c>
      <c r="E6353" s="70">
        <v>9849.6299999999992</v>
      </c>
      <c r="F6353" s="121">
        <f t="shared" si="310"/>
        <v>14774.445</v>
      </c>
      <c r="G6353" s="105">
        <f t="shared" si="311"/>
        <v>984.96299999999997</v>
      </c>
      <c r="H6353" s="105">
        <f t="shared" si="312"/>
        <v>1969.9259999999999</v>
      </c>
      <c r="I6353" s="7" t="s">
        <v>17519</v>
      </c>
      <c r="J6353" s="7" t="s">
        <v>711</v>
      </c>
    </row>
    <row r="6354" spans="1:10" customFormat="1" x14ac:dyDescent="0.3">
      <c r="A6354" s="7" t="s">
        <v>13388</v>
      </c>
      <c r="B6354" s="7" t="s">
        <v>13389</v>
      </c>
      <c r="C6354" s="33">
        <v>0</v>
      </c>
      <c r="D6354" s="52">
        <v>22799.96</v>
      </c>
      <c r="E6354" s="70">
        <v>0</v>
      </c>
      <c r="F6354" s="121">
        <f t="shared" si="310"/>
        <v>34199.94</v>
      </c>
      <c r="G6354" s="105">
        <f t="shared" si="311"/>
        <v>2279.9960000000005</v>
      </c>
      <c r="H6354" s="105">
        <f t="shared" si="312"/>
        <v>4559.9920000000011</v>
      </c>
      <c r="I6354" s="7" t="s">
        <v>17519</v>
      </c>
      <c r="J6354" s="7" t="s">
        <v>1159</v>
      </c>
    </row>
    <row r="6355" spans="1:10" customFormat="1" x14ac:dyDescent="0.3">
      <c r="A6355" s="7" t="s">
        <v>13390</v>
      </c>
      <c r="B6355" s="7" t="s">
        <v>13391</v>
      </c>
      <c r="C6355" s="33">
        <v>0</v>
      </c>
      <c r="D6355" s="52">
        <v>22799.96</v>
      </c>
      <c r="E6355" s="70">
        <v>0</v>
      </c>
      <c r="F6355" s="121">
        <f t="shared" si="310"/>
        <v>34199.94</v>
      </c>
      <c r="G6355" s="105">
        <f t="shared" si="311"/>
        <v>2279.9960000000005</v>
      </c>
      <c r="H6355" s="105">
        <f t="shared" si="312"/>
        <v>4559.9920000000011</v>
      </c>
      <c r="I6355" s="7" t="s">
        <v>17519</v>
      </c>
      <c r="J6355" s="7" t="s">
        <v>2</v>
      </c>
    </row>
    <row r="6356" spans="1:10" customFormat="1" x14ac:dyDescent="0.3">
      <c r="A6356" s="7" t="s">
        <v>13392</v>
      </c>
      <c r="B6356" s="7" t="s">
        <v>13393</v>
      </c>
      <c r="C6356" s="33">
        <v>0</v>
      </c>
      <c r="D6356" s="52">
        <v>3332</v>
      </c>
      <c r="E6356" s="70">
        <v>0</v>
      </c>
      <c r="F6356" s="121">
        <f t="shared" si="310"/>
        <v>4998</v>
      </c>
      <c r="G6356" s="105">
        <f t="shared" si="311"/>
        <v>333.20000000000005</v>
      </c>
      <c r="H6356" s="105">
        <f t="shared" si="312"/>
        <v>666.40000000000009</v>
      </c>
      <c r="I6356" s="7" t="s">
        <v>17519</v>
      </c>
      <c r="J6356" s="7" t="s">
        <v>17524</v>
      </c>
    </row>
    <row r="6357" spans="1:10" customFormat="1" x14ac:dyDescent="0.3">
      <c r="A6357" s="7" t="s">
        <v>13394</v>
      </c>
      <c r="B6357" s="7" t="s">
        <v>13395</v>
      </c>
      <c r="C6357" s="33">
        <v>1487.5</v>
      </c>
      <c r="D6357" s="52">
        <v>1487.5</v>
      </c>
      <c r="E6357" s="70">
        <v>1666</v>
      </c>
      <c r="F6357" s="121">
        <f t="shared" si="310"/>
        <v>2499</v>
      </c>
      <c r="G6357" s="105">
        <f t="shared" si="311"/>
        <v>166.60000000000002</v>
      </c>
      <c r="H6357" s="105">
        <f t="shared" si="312"/>
        <v>333.20000000000005</v>
      </c>
      <c r="I6357" s="7" t="s">
        <v>17519</v>
      </c>
      <c r="J6357" s="7" t="s">
        <v>17524</v>
      </c>
    </row>
    <row r="6358" spans="1:10" customFormat="1" x14ac:dyDescent="0.3">
      <c r="A6358" s="7" t="s">
        <v>13396</v>
      </c>
      <c r="B6358" s="7" t="s">
        <v>13397</v>
      </c>
      <c r="C6358" s="33">
        <v>1428</v>
      </c>
      <c r="D6358" s="52">
        <v>1428</v>
      </c>
      <c r="E6358" s="70">
        <v>1428</v>
      </c>
      <c r="F6358" s="121">
        <f t="shared" si="310"/>
        <v>2142</v>
      </c>
      <c r="G6358" s="105">
        <f t="shared" si="311"/>
        <v>142.80000000000001</v>
      </c>
      <c r="H6358" s="105">
        <f t="shared" si="312"/>
        <v>285.60000000000002</v>
      </c>
      <c r="I6358" s="7" t="s">
        <v>17519</v>
      </c>
      <c r="J6358" s="7" t="s">
        <v>272</v>
      </c>
    </row>
    <row r="6359" spans="1:10" customFormat="1" x14ac:dyDescent="0.3">
      <c r="A6359" s="7" t="s">
        <v>13398</v>
      </c>
      <c r="B6359" s="7" t="s">
        <v>13399</v>
      </c>
      <c r="C6359" s="33">
        <v>0</v>
      </c>
      <c r="D6359" s="52">
        <v>1964.7</v>
      </c>
      <c r="E6359" s="70">
        <v>0</v>
      </c>
      <c r="F6359" s="121">
        <f t="shared" si="310"/>
        <v>2947.05</v>
      </c>
      <c r="G6359" s="105">
        <f t="shared" si="311"/>
        <v>196.47000000000003</v>
      </c>
      <c r="H6359" s="105">
        <f t="shared" si="312"/>
        <v>392.94000000000005</v>
      </c>
      <c r="I6359" s="7" t="s">
        <v>17519</v>
      </c>
      <c r="J6359" s="7" t="s">
        <v>272</v>
      </c>
    </row>
    <row r="6360" spans="1:10" customFormat="1" x14ac:dyDescent="0.3">
      <c r="A6360" s="7" t="s">
        <v>13400</v>
      </c>
      <c r="B6360" s="7" t="s">
        <v>13401</v>
      </c>
      <c r="C6360" s="33">
        <v>5387.13</v>
      </c>
      <c r="D6360" s="52">
        <v>5387.13</v>
      </c>
      <c r="E6360" s="70">
        <v>4641</v>
      </c>
      <c r="F6360" s="121">
        <f t="shared" si="310"/>
        <v>6961.5</v>
      </c>
      <c r="G6360" s="105">
        <f t="shared" si="311"/>
        <v>464.1</v>
      </c>
      <c r="H6360" s="105">
        <f t="shared" si="312"/>
        <v>928.2</v>
      </c>
      <c r="I6360" s="7" t="s">
        <v>17519</v>
      </c>
      <c r="J6360" s="7" t="s">
        <v>272</v>
      </c>
    </row>
    <row r="6361" spans="1:10" customFormat="1" x14ac:dyDescent="0.3">
      <c r="A6361" s="7" t="s">
        <v>13402</v>
      </c>
      <c r="B6361" s="7" t="s">
        <v>13403</v>
      </c>
      <c r="C6361" s="33">
        <v>0</v>
      </c>
      <c r="D6361" s="52">
        <v>3800</v>
      </c>
      <c r="E6361" s="70">
        <v>0</v>
      </c>
      <c r="F6361" s="121">
        <f t="shared" si="310"/>
        <v>5700</v>
      </c>
      <c r="G6361" s="105">
        <f t="shared" si="311"/>
        <v>380</v>
      </c>
      <c r="H6361" s="105">
        <f t="shared" si="312"/>
        <v>760</v>
      </c>
      <c r="I6361" s="7" t="s">
        <v>17519</v>
      </c>
      <c r="J6361" s="7" t="s">
        <v>272</v>
      </c>
    </row>
    <row r="6362" spans="1:10" customFormat="1" x14ac:dyDescent="0.3">
      <c r="A6362" s="7" t="s">
        <v>13404</v>
      </c>
      <c r="B6362" s="7" t="s">
        <v>13405</v>
      </c>
      <c r="C6362" s="33">
        <v>1428</v>
      </c>
      <c r="D6362" s="52">
        <v>1428</v>
      </c>
      <c r="E6362" s="70">
        <v>1428</v>
      </c>
      <c r="F6362" s="121">
        <f t="shared" si="310"/>
        <v>2142</v>
      </c>
      <c r="G6362" s="105">
        <f t="shared" si="311"/>
        <v>142.80000000000001</v>
      </c>
      <c r="H6362" s="105">
        <f t="shared" si="312"/>
        <v>285.60000000000002</v>
      </c>
      <c r="I6362" s="7" t="s">
        <v>17519</v>
      </c>
      <c r="J6362" s="7" t="s">
        <v>272</v>
      </c>
    </row>
    <row r="6363" spans="1:10" customFormat="1" x14ac:dyDescent="0.3">
      <c r="A6363" s="7" t="s">
        <v>13406</v>
      </c>
      <c r="B6363" s="7" t="s">
        <v>13407</v>
      </c>
      <c r="C6363" s="33">
        <v>0</v>
      </c>
      <c r="D6363" s="52">
        <v>1500.59</v>
      </c>
      <c r="E6363" s="70">
        <v>0</v>
      </c>
      <c r="F6363" s="121">
        <f t="shared" si="310"/>
        <v>2250.8849999999998</v>
      </c>
      <c r="G6363" s="105">
        <f t="shared" si="311"/>
        <v>150.059</v>
      </c>
      <c r="H6363" s="105">
        <f t="shared" si="312"/>
        <v>300.11799999999999</v>
      </c>
      <c r="I6363" s="7" t="s">
        <v>17519</v>
      </c>
      <c r="J6363" s="7" t="s">
        <v>272</v>
      </c>
    </row>
    <row r="6364" spans="1:10" customFormat="1" x14ac:dyDescent="0.3">
      <c r="A6364" s="7" t="s">
        <v>13408</v>
      </c>
      <c r="B6364" s="7" t="s">
        <v>13409</v>
      </c>
      <c r="C6364" s="33">
        <v>0</v>
      </c>
      <c r="D6364" s="52">
        <v>4593.3999999999996</v>
      </c>
      <c r="E6364" s="70">
        <v>0</v>
      </c>
      <c r="F6364" s="121">
        <f t="shared" si="310"/>
        <v>6890.0999999999995</v>
      </c>
      <c r="G6364" s="105">
        <f t="shared" si="311"/>
        <v>459.34</v>
      </c>
      <c r="H6364" s="105">
        <f t="shared" si="312"/>
        <v>918.68</v>
      </c>
      <c r="I6364" s="7" t="s">
        <v>17519</v>
      </c>
      <c r="J6364" s="7" t="s">
        <v>272</v>
      </c>
    </row>
    <row r="6365" spans="1:10" customFormat="1" x14ac:dyDescent="0.3">
      <c r="A6365" s="7" t="s">
        <v>13410</v>
      </c>
      <c r="B6365" s="7" t="s">
        <v>13411</v>
      </c>
      <c r="C6365" s="33">
        <v>0</v>
      </c>
      <c r="D6365" s="52">
        <v>4593.3999999999996</v>
      </c>
      <c r="E6365" s="70">
        <v>0</v>
      </c>
      <c r="F6365" s="121">
        <f t="shared" si="310"/>
        <v>6890.0999999999995</v>
      </c>
      <c r="G6365" s="105">
        <f t="shared" si="311"/>
        <v>459.34</v>
      </c>
      <c r="H6365" s="105">
        <f t="shared" si="312"/>
        <v>918.68</v>
      </c>
      <c r="I6365" s="7" t="s">
        <v>17519</v>
      </c>
      <c r="J6365" s="7" t="s">
        <v>272</v>
      </c>
    </row>
    <row r="6366" spans="1:10" customFormat="1" x14ac:dyDescent="0.3">
      <c r="A6366" s="7" t="s">
        <v>13412</v>
      </c>
      <c r="B6366" s="7" t="s">
        <v>13413</v>
      </c>
      <c r="C6366" s="33">
        <v>2975</v>
      </c>
      <c r="D6366" s="52">
        <v>2975</v>
      </c>
      <c r="E6366" s="70">
        <v>2975</v>
      </c>
      <c r="F6366" s="121">
        <f t="shared" si="310"/>
        <v>4462.5</v>
      </c>
      <c r="G6366" s="105">
        <f t="shared" si="311"/>
        <v>297.5</v>
      </c>
      <c r="H6366" s="105">
        <f t="shared" si="312"/>
        <v>595</v>
      </c>
      <c r="I6366" s="7" t="s">
        <v>17519</v>
      </c>
      <c r="J6366" s="7" t="s">
        <v>639</v>
      </c>
    </row>
    <row r="6367" spans="1:10" customFormat="1" x14ac:dyDescent="0.3">
      <c r="A6367" s="7" t="s">
        <v>13414</v>
      </c>
      <c r="B6367" s="7" t="s">
        <v>13415</v>
      </c>
      <c r="C6367" s="33">
        <v>2975</v>
      </c>
      <c r="D6367" s="52">
        <v>2975</v>
      </c>
      <c r="E6367" s="70">
        <v>2975</v>
      </c>
      <c r="F6367" s="121">
        <f t="shared" si="310"/>
        <v>4462.5</v>
      </c>
      <c r="G6367" s="105">
        <f t="shared" si="311"/>
        <v>297.5</v>
      </c>
      <c r="H6367" s="105">
        <f t="shared" si="312"/>
        <v>595</v>
      </c>
      <c r="I6367" s="7" t="s">
        <v>17519</v>
      </c>
      <c r="J6367" s="7" t="s">
        <v>639</v>
      </c>
    </row>
    <row r="6368" spans="1:10" customFormat="1" x14ac:dyDescent="0.3">
      <c r="A6368" s="7" t="s">
        <v>13416</v>
      </c>
      <c r="B6368" s="7" t="s">
        <v>13417</v>
      </c>
      <c r="C6368" s="33">
        <v>0</v>
      </c>
      <c r="D6368" s="52">
        <v>18000</v>
      </c>
      <c r="E6368" s="70">
        <v>0</v>
      </c>
      <c r="F6368" s="121">
        <f t="shared" si="310"/>
        <v>27000</v>
      </c>
      <c r="G6368" s="105">
        <f t="shared" si="311"/>
        <v>1800</v>
      </c>
      <c r="H6368" s="105">
        <f t="shared" si="312"/>
        <v>3600</v>
      </c>
      <c r="I6368" s="7" t="s">
        <v>17519</v>
      </c>
      <c r="J6368" s="7" t="s">
        <v>639</v>
      </c>
    </row>
    <row r="6369" spans="1:10" customFormat="1" x14ac:dyDescent="0.3">
      <c r="A6369" s="7" t="s">
        <v>13418</v>
      </c>
      <c r="B6369" s="7" t="s">
        <v>13419</v>
      </c>
      <c r="C6369" s="33">
        <v>0</v>
      </c>
      <c r="D6369" s="52">
        <v>18000</v>
      </c>
      <c r="E6369" s="70">
        <v>0</v>
      </c>
      <c r="F6369" s="121">
        <f t="shared" si="310"/>
        <v>27000</v>
      </c>
      <c r="G6369" s="105">
        <f t="shared" si="311"/>
        <v>1800</v>
      </c>
      <c r="H6369" s="105">
        <f t="shared" si="312"/>
        <v>3600</v>
      </c>
      <c r="I6369" s="7" t="s">
        <v>17519</v>
      </c>
      <c r="J6369" s="7" t="s">
        <v>639</v>
      </c>
    </row>
    <row r="6370" spans="1:10" customFormat="1" x14ac:dyDescent="0.3">
      <c r="A6370" s="7" t="s">
        <v>13420</v>
      </c>
      <c r="B6370" s="7" t="s">
        <v>13421</v>
      </c>
      <c r="C6370" s="33">
        <v>0</v>
      </c>
      <c r="D6370" s="52">
        <v>18000</v>
      </c>
      <c r="E6370" s="70">
        <v>0</v>
      </c>
      <c r="F6370" s="121">
        <f t="shared" si="310"/>
        <v>27000</v>
      </c>
      <c r="G6370" s="105">
        <f t="shared" si="311"/>
        <v>1800</v>
      </c>
      <c r="H6370" s="105">
        <f t="shared" si="312"/>
        <v>3600</v>
      </c>
      <c r="I6370" s="7" t="s">
        <v>17519</v>
      </c>
      <c r="J6370" s="7" t="s">
        <v>639</v>
      </c>
    </row>
    <row r="6371" spans="1:10" customFormat="1" x14ac:dyDescent="0.3">
      <c r="A6371" s="7" t="s">
        <v>13422</v>
      </c>
      <c r="B6371" s="7" t="s">
        <v>13423</v>
      </c>
      <c r="C6371" s="66">
        <v>3451</v>
      </c>
      <c r="D6371" s="68">
        <v>3451</v>
      </c>
      <c r="E6371" s="70">
        <v>3451</v>
      </c>
      <c r="F6371" s="121">
        <f t="shared" ref="F6371:F6434" si="313">IF(E6371&gt;0,+E6371,IF(D6371&gt;0,+D6371,IF(C6371&gt;0,+C6371,0)))*1.5</f>
        <v>5176.5</v>
      </c>
      <c r="G6371" s="105">
        <f t="shared" ref="G6371:G6434" si="314">(F6371/1.5)*0.1</f>
        <v>345.1</v>
      </c>
      <c r="H6371" s="105">
        <f t="shared" si="312"/>
        <v>690.2</v>
      </c>
      <c r="I6371" s="7" t="s">
        <v>17519</v>
      </c>
      <c r="J6371" s="7" t="s">
        <v>639</v>
      </c>
    </row>
    <row r="6372" spans="1:10" customFormat="1" x14ac:dyDescent="0.3">
      <c r="A6372" s="7" t="s">
        <v>13424</v>
      </c>
      <c r="B6372" s="7" t="s">
        <v>13425</v>
      </c>
      <c r="C6372" s="33">
        <v>0</v>
      </c>
      <c r="D6372" s="52">
        <v>20598.900000000001</v>
      </c>
      <c r="E6372" s="70">
        <v>0</v>
      </c>
      <c r="F6372" s="121">
        <f t="shared" si="313"/>
        <v>30898.350000000002</v>
      </c>
      <c r="G6372" s="105">
        <f t="shared" si="314"/>
        <v>2059.8900000000003</v>
      </c>
      <c r="H6372" s="105">
        <f t="shared" si="312"/>
        <v>4119.7800000000007</v>
      </c>
      <c r="I6372" s="7" t="s">
        <v>17519</v>
      </c>
      <c r="J6372" s="7" t="s">
        <v>639</v>
      </c>
    </row>
    <row r="6373" spans="1:10" customFormat="1" x14ac:dyDescent="0.3">
      <c r="A6373" s="7" t="s">
        <v>13426</v>
      </c>
      <c r="B6373" s="7" t="s">
        <v>13427</v>
      </c>
      <c r="C6373" s="33">
        <v>9282</v>
      </c>
      <c r="D6373" s="52">
        <v>9282</v>
      </c>
      <c r="E6373" s="70">
        <v>8000.37</v>
      </c>
      <c r="F6373" s="121">
        <f t="shared" si="313"/>
        <v>12000.555</v>
      </c>
      <c r="G6373" s="105">
        <f t="shared" si="314"/>
        <v>800.03700000000003</v>
      </c>
      <c r="H6373" s="105">
        <f t="shared" ref="H6373:H6436" si="315">(F6373/1.5)*0.2</f>
        <v>1600.0740000000001</v>
      </c>
      <c r="I6373" s="7" t="s">
        <v>17520</v>
      </c>
      <c r="J6373" s="7" t="s">
        <v>272</v>
      </c>
    </row>
    <row r="6374" spans="1:10" customFormat="1" x14ac:dyDescent="0.3">
      <c r="A6374" s="7" t="s">
        <v>13428</v>
      </c>
      <c r="B6374" s="7" t="s">
        <v>13429</v>
      </c>
      <c r="C6374" s="33">
        <v>0</v>
      </c>
      <c r="D6374" s="52">
        <v>16890</v>
      </c>
      <c r="E6374" s="70">
        <v>0</v>
      </c>
      <c r="F6374" s="121">
        <f t="shared" si="313"/>
        <v>25335</v>
      </c>
      <c r="G6374" s="105">
        <f t="shared" si="314"/>
        <v>1689</v>
      </c>
      <c r="H6374" s="105">
        <f t="shared" si="315"/>
        <v>3378</v>
      </c>
      <c r="I6374" s="7" t="s">
        <v>17519</v>
      </c>
      <c r="J6374" s="7" t="s">
        <v>17524</v>
      </c>
    </row>
    <row r="6375" spans="1:10" customFormat="1" x14ac:dyDescent="0.3">
      <c r="A6375" s="7" t="s">
        <v>13430</v>
      </c>
      <c r="B6375" s="7" t="s">
        <v>13431</v>
      </c>
      <c r="C6375" s="33">
        <v>0</v>
      </c>
      <c r="D6375" s="52">
        <v>16890</v>
      </c>
      <c r="E6375" s="70">
        <v>0</v>
      </c>
      <c r="F6375" s="121">
        <f t="shared" si="313"/>
        <v>25335</v>
      </c>
      <c r="G6375" s="105">
        <f t="shared" si="314"/>
        <v>1689</v>
      </c>
      <c r="H6375" s="105">
        <f t="shared" si="315"/>
        <v>3378</v>
      </c>
      <c r="I6375" s="7" t="s">
        <v>17519</v>
      </c>
      <c r="J6375" s="7" t="s">
        <v>272</v>
      </c>
    </row>
    <row r="6376" spans="1:10" customFormat="1" x14ac:dyDescent="0.3">
      <c r="A6376" s="7" t="s">
        <v>13432</v>
      </c>
      <c r="B6376" s="7" t="s">
        <v>13433</v>
      </c>
      <c r="C6376" s="33">
        <v>0</v>
      </c>
      <c r="D6376" s="52">
        <v>389.13</v>
      </c>
      <c r="E6376" s="70">
        <v>0</v>
      </c>
      <c r="F6376" s="121">
        <f t="shared" si="313"/>
        <v>583.69499999999994</v>
      </c>
      <c r="G6376" s="105">
        <f t="shared" si="314"/>
        <v>38.912999999999997</v>
      </c>
      <c r="H6376" s="105">
        <f t="shared" si="315"/>
        <v>77.825999999999993</v>
      </c>
      <c r="I6376" s="7" t="s">
        <v>17519</v>
      </c>
      <c r="J6376" s="7" t="s">
        <v>711</v>
      </c>
    </row>
    <row r="6377" spans="1:10" customFormat="1" x14ac:dyDescent="0.3">
      <c r="A6377" s="7" t="s">
        <v>13434</v>
      </c>
      <c r="B6377" s="7" t="s">
        <v>13435</v>
      </c>
      <c r="C6377" s="33">
        <v>0</v>
      </c>
      <c r="D6377" s="52">
        <v>16890</v>
      </c>
      <c r="E6377" s="70">
        <v>0</v>
      </c>
      <c r="F6377" s="121">
        <f t="shared" si="313"/>
        <v>25335</v>
      </c>
      <c r="G6377" s="105">
        <f t="shared" si="314"/>
        <v>1689</v>
      </c>
      <c r="H6377" s="105">
        <f t="shared" si="315"/>
        <v>3378</v>
      </c>
      <c r="I6377" s="7" t="s">
        <v>17519</v>
      </c>
      <c r="J6377" s="7" t="s">
        <v>711</v>
      </c>
    </row>
    <row r="6378" spans="1:10" customFormat="1" x14ac:dyDescent="0.3">
      <c r="A6378" s="7" t="s">
        <v>13436</v>
      </c>
      <c r="B6378" s="7" t="s">
        <v>13437</v>
      </c>
      <c r="C6378" s="33">
        <v>0</v>
      </c>
      <c r="D6378" s="52">
        <v>8475</v>
      </c>
      <c r="E6378" s="70">
        <v>0</v>
      </c>
      <c r="F6378" s="121">
        <f t="shared" si="313"/>
        <v>12712.5</v>
      </c>
      <c r="G6378" s="105">
        <f t="shared" si="314"/>
        <v>847.5</v>
      </c>
      <c r="H6378" s="105">
        <f t="shared" si="315"/>
        <v>1695</v>
      </c>
      <c r="I6378" s="7" t="s">
        <v>17519</v>
      </c>
      <c r="J6378" s="7" t="s">
        <v>711</v>
      </c>
    </row>
    <row r="6379" spans="1:10" customFormat="1" x14ac:dyDescent="0.3">
      <c r="A6379" s="7" t="s">
        <v>13438</v>
      </c>
      <c r="B6379" s="7" t="s">
        <v>13439</v>
      </c>
      <c r="C6379" s="33">
        <v>0</v>
      </c>
      <c r="D6379" s="52">
        <v>16890</v>
      </c>
      <c r="E6379" s="70">
        <v>0</v>
      </c>
      <c r="F6379" s="121">
        <f t="shared" si="313"/>
        <v>25335</v>
      </c>
      <c r="G6379" s="105">
        <f t="shared" si="314"/>
        <v>1689</v>
      </c>
      <c r="H6379" s="105">
        <f t="shared" si="315"/>
        <v>3378</v>
      </c>
      <c r="I6379" s="7" t="s">
        <v>17519</v>
      </c>
      <c r="J6379" s="7" t="s">
        <v>711</v>
      </c>
    </row>
    <row r="6380" spans="1:10" customFormat="1" x14ac:dyDescent="0.3">
      <c r="A6380" s="7" t="s">
        <v>13440</v>
      </c>
      <c r="B6380" s="7" t="s">
        <v>13441</v>
      </c>
      <c r="C6380" s="33">
        <v>0</v>
      </c>
      <c r="D6380" s="52">
        <v>940.1</v>
      </c>
      <c r="E6380" s="70">
        <v>0</v>
      </c>
      <c r="F6380" s="121">
        <f t="shared" si="313"/>
        <v>1410.15</v>
      </c>
      <c r="G6380" s="105">
        <f t="shared" si="314"/>
        <v>94.01</v>
      </c>
      <c r="H6380" s="105">
        <f t="shared" si="315"/>
        <v>188.02</v>
      </c>
      <c r="I6380" s="7" t="s">
        <v>17519</v>
      </c>
      <c r="J6380" s="7" t="s">
        <v>711</v>
      </c>
    </row>
    <row r="6381" spans="1:10" customFormat="1" x14ac:dyDescent="0.3">
      <c r="A6381" s="7" t="s">
        <v>13442</v>
      </c>
      <c r="B6381" s="7" t="s">
        <v>13443</v>
      </c>
      <c r="C6381" s="33">
        <v>0</v>
      </c>
      <c r="D6381" s="52">
        <v>97563.34</v>
      </c>
      <c r="E6381" s="70">
        <v>0</v>
      </c>
      <c r="F6381" s="121">
        <f t="shared" si="313"/>
        <v>146345.01</v>
      </c>
      <c r="G6381" s="105">
        <f t="shared" si="314"/>
        <v>9756.3340000000007</v>
      </c>
      <c r="H6381" s="105">
        <f t="shared" si="315"/>
        <v>19512.668000000001</v>
      </c>
      <c r="I6381" s="7" t="s">
        <v>17519</v>
      </c>
      <c r="J6381" s="7" t="s">
        <v>711</v>
      </c>
    </row>
    <row r="6382" spans="1:10" customFormat="1" x14ac:dyDescent="0.3">
      <c r="A6382" s="7" t="s">
        <v>13444</v>
      </c>
      <c r="B6382" s="7" t="s">
        <v>13445</v>
      </c>
      <c r="C6382" s="33">
        <v>0</v>
      </c>
      <c r="D6382" s="52">
        <v>27000</v>
      </c>
      <c r="E6382" s="70">
        <v>0</v>
      </c>
      <c r="F6382" s="121">
        <f t="shared" si="313"/>
        <v>40500</v>
      </c>
      <c r="G6382" s="105">
        <f t="shared" si="314"/>
        <v>2700</v>
      </c>
      <c r="H6382" s="105">
        <f t="shared" si="315"/>
        <v>5400</v>
      </c>
      <c r="I6382" s="7" t="s">
        <v>17519</v>
      </c>
      <c r="J6382" s="7" t="s">
        <v>272</v>
      </c>
    </row>
    <row r="6383" spans="1:10" customFormat="1" x14ac:dyDescent="0.3">
      <c r="A6383" s="7" t="s">
        <v>13446</v>
      </c>
      <c r="B6383" s="7" t="s">
        <v>13447</v>
      </c>
      <c r="C6383" s="33">
        <v>0</v>
      </c>
      <c r="D6383" s="52">
        <v>95033.66</v>
      </c>
      <c r="E6383" s="70">
        <v>0</v>
      </c>
      <c r="F6383" s="121">
        <f t="shared" si="313"/>
        <v>142550.49</v>
      </c>
      <c r="G6383" s="105">
        <f t="shared" si="314"/>
        <v>9503.366</v>
      </c>
      <c r="H6383" s="105">
        <f t="shared" si="315"/>
        <v>19006.732</v>
      </c>
      <c r="I6383" s="7" t="s">
        <v>17519</v>
      </c>
      <c r="J6383" s="7" t="s">
        <v>272</v>
      </c>
    </row>
    <row r="6384" spans="1:10" customFormat="1" x14ac:dyDescent="0.3">
      <c r="A6384" s="7" t="s">
        <v>13448</v>
      </c>
      <c r="B6384" s="7" t="s">
        <v>13449</v>
      </c>
      <c r="C6384" s="33">
        <v>0</v>
      </c>
      <c r="D6384" s="52">
        <v>1500.59</v>
      </c>
      <c r="E6384" s="70">
        <v>0</v>
      </c>
      <c r="F6384" s="121">
        <f t="shared" si="313"/>
        <v>2250.8849999999998</v>
      </c>
      <c r="G6384" s="105">
        <f t="shared" si="314"/>
        <v>150.059</v>
      </c>
      <c r="H6384" s="105">
        <f t="shared" si="315"/>
        <v>300.11799999999999</v>
      </c>
      <c r="I6384" s="7" t="s">
        <v>17519</v>
      </c>
      <c r="J6384" s="7" t="s">
        <v>272</v>
      </c>
    </row>
    <row r="6385" spans="1:10" customFormat="1" x14ac:dyDescent="0.3">
      <c r="A6385" s="7" t="s">
        <v>13450</v>
      </c>
      <c r="B6385" s="7" t="s">
        <v>13451</v>
      </c>
      <c r="C6385" s="33">
        <v>0</v>
      </c>
      <c r="D6385" s="52">
        <v>6807.42</v>
      </c>
      <c r="E6385" s="70">
        <v>0</v>
      </c>
      <c r="F6385" s="121">
        <f t="shared" si="313"/>
        <v>10211.130000000001</v>
      </c>
      <c r="G6385" s="105">
        <f t="shared" si="314"/>
        <v>680.74200000000019</v>
      </c>
      <c r="H6385" s="105">
        <f t="shared" si="315"/>
        <v>1361.4840000000004</v>
      </c>
      <c r="I6385" s="7" t="s">
        <v>17519</v>
      </c>
      <c r="J6385" s="7" t="s">
        <v>272</v>
      </c>
    </row>
    <row r="6386" spans="1:10" customFormat="1" x14ac:dyDescent="0.3">
      <c r="A6386" s="7" t="s">
        <v>13452</v>
      </c>
      <c r="B6386" s="7" t="s">
        <v>13453</v>
      </c>
      <c r="C6386" s="33">
        <v>0</v>
      </c>
      <c r="D6386" s="52">
        <v>3203.99</v>
      </c>
      <c r="E6386" s="70">
        <v>0</v>
      </c>
      <c r="F6386" s="121">
        <f t="shared" si="313"/>
        <v>4805.9849999999997</v>
      </c>
      <c r="G6386" s="105">
        <f t="shared" si="314"/>
        <v>320.399</v>
      </c>
      <c r="H6386" s="105">
        <f t="shared" si="315"/>
        <v>640.798</v>
      </c>
      <c r="I6386" s="7" t="s">
        <v>17519</v>
      </c>
      <c r="J6386" s="7" t="s">
        <v>272</v>
      </c>
    </row>
    <row r="6387" spans="1:10" customFormat="1" x14ac:dyDescent="0.3">
      <c r="A6387" s="7" t="s">
        <v>13454</v>
      </c>
      <c r="B6387" s="7" t="s">
        <v>13455</v>
      </c>
      <c r="C6387" s="33">
        <v>0</v>
      </c>
      <c r="D6387" s="52">
        <v>790</v>
      </c>
      <c r="E6387" s="70">
        <v>0</v>
      </c>
      <c r="F6387" s="121">
        <f t="shared" si="313"/>
        <v>1185</v>
      </c>
      <c r="G6387" s="105">
        <f t="shared" si="314"/>
        <v>79</v>
      </c>
      <c r="H6387" s="105">
        <f t="shared" si="315"/>
        <v>158</v>
      </c>
      <c r="I6387" s="7" t="s">
        <v>17519</v>
      </c>
      <c r="J6387" s="7" t="s">
        <v>2</v>
      </c>
    </row>
    <row r="6388" spans="1:10" customFormat="1" x14ac:dyDescent="0.3">
      <c r="A6388" s="7" t="s">
        <v>13456</v>
      </c>
      <c r="B6388" s="7" t="s">
        <v>13457</v>
      </c>
      <c r="C6388" s="33">
        <v>0</v>
      </c>
      <c r="D6388" s="52">
        <v>430.78</v>
      </c>
      <c r="E6388" s="70">
        <v>0</v>
      </c>
      <c r="F6388" s="121">
        <f t="shared" si="313"/>
        <v>646.16999999999996</v>
      </c>
      <c r="G6388" s="105">
        <f t="shared" si="314"/>
        <v>43.078000000000003</v>
      </c>
      <c r="H6388" s="105">
        <f t="shared" si="315"/>
        <v>86.156000000000006</v>
      </c>
      <c r="I6388" s="7" t="s">
        <v>17519</v>
      </c>
      <c r="J6388" s="7" t="s">
        <v>272</v>
      </c>
    </row>
    <row r="6389" spans="1:10" customFormat="1" x14ac:dyDescent="0.3">
      <c r="A6389" s="7" t="s">
        <v>13458</v>
      </c>
      <c r="B6389" s="7" t="s">
        <v>13459</v>
      </c>
      <c r="C6389" s="33">
        <v>0</v>
      </c>
      <c r="D6389" s="52">
        <v>1011.5</v>
      </c>
      <c r="E6389" s="70">
        <v>0</v>
      </c>
      <c r="F6389" s="121">
        <f t="shared" si="313"/>
        <v>1517.25</v>
      </c>
      <c r="G6389" s="105">
        <f t="shared" si="314"/>
        <v>101.15</v>
      </c>
      <c r="H6389" s="105">
        <f t="shared" si="315"/>
        <v>202.3</v>
      </c>
      <c r="I6389" s="7" t="s">
        <v>17519</v>
      </c>
      <c r="J6389" s="7" t="s">
        <v>272</v>
      </c>
    </row>
    <row r="6390" spans="1:10" customFormat="1" x14ac:dyDescent="0.3">
      <c r="A6390" s="7" t="s">
        <v>13460</v>
      </c>
      <c r="B6390" s="7" t="s">
        <v>13461</v>
      </c>
      <c r="C6390" s="33">
        <v>0</v>
      </c>
      <c r="D6390" s="52">
        <v>1008</v>
      </c>
      <c r="E6390" s="70">
        <v>0</v>
      </c>
      <c r="F6390" s="121">
        <f t="shared" si="313"/>
        <v>1512</v>
      </c>
      <c r="G6390" s="105">
        <f t="shared" si="314"/>
        <v>100.80000000000001</v>
      </c>
      <c r="H6390" s="105">
        <f t="shared" si="315"/>
        <v>201.60000000000002</v>
      </c>
      <c r="I6390" s="7" t="s">
        <v>17519</v>
      </c>
      <c r="J6390" s="7" t="s">
        <v>272</v>
      </c>
    </row>
    <row r="6391" spans="1:10" customFormat="1" x14ac:dyDescent="0.3">
      <c r="A6391" s="7" t="s">
        <v>13462</v>
      </c>
      <c r="B6391" s="7" t="s">
        <v>13463</v>
      </c>
      <c r="C6391" s="33">
        <v>0</v>
      </c>
      <c r="D6391" s="52">
        <v>595</v>
      </c>
      <c r="E6391" s="70">
        <v>0</v>
      </c>
      <c r="F6391" s="121">
        <f t="shared" si="313"/>
        <v>892.5</v>
      </c>
      <c r="G6391" s="105">
        <f t="shared" si="314"/>
        <v>59.5</v>
      </c>
      <c r="H6391" s="105">
        <f t="shared" si="315"/>
        <v>119</v>
      </c>
      <c r="I6391" s="7" t="s">
        <v>17519</v>
      </c>
      <c r="J6391" s="7" t="s">
        <v>272</v>
      </c>
    </row>
    <row r="6392" spans="1:10" customFormat="1" x14ac:dyDescent="0.3">
      <c r="A6392" s="7" t="s">
        <v>13464</v>
      </c>
      <c r="B6392" s="7" t="s">
        <v>13465</v>
      </c>
      <c r="C6392" s="33">
        <v>0</v>
      </c>
      <c r="D6392" s="52">
        <v>1189.44</v>
      </c>
      <c r="E6392" s="70">
        <v>0</v>
      </c>
      <c r="F6392" s="121">
        <f t="shared" si="313"/>
        <v>1784.16</v>
      </c>
      <c r="G6392" s="105">
        <f t="shared" si="314"/>
        <v>118.94400000000002</v>
      </c>
      <c r="H6392" s="105">
        <f t="shared" si="315"/>
        <v>237.88800000000003</v>
      </c>
      <c r="I6392" s="7" t="s">
        <v>17519</v>
      </c>
      <c r="J6392" s="7" t="s">
        <v>272</v>
      </c>
    </row>
    <row r="6393" spans="1:10" customFormat="1" x14ac:dyDescent="0.3">
      <c r="A6393" s="7" t="s">
        <v>13466</v>
      </c>
      <c r="B6393" s="7" t="s">
        <v>13467</v>
      </c>
      <c r="C6393" s="33">
        <v>0</v>
      </c>
      <c r="D6393" s="52">
        <v>1189.44</v>
      </c>
      <c r="E6393" s="70">
        <v>0</v>
      </c>
      <c r="F6393" s="121">
        <f t="shared" si="313"/>
        <v>1784.16</v>
      </c>
      <c r="G6393" s="105">
        <f t="shared" si="314"/>
        <v>118.94400000000002</v>
      </c>
      <c r="H6393" s="105">
        <f t="shared" si="315"/>
        <v>237.88800000000003</v>
      </c>
      <c r="I6393" s="7" t="s">
        <v>17519</v>
      </c>
      <c r="J6393" s="7" t="s">
        <v>272</v>
      </c>
    </row>
    <row r="6394" spans="1:10" customFormat="1" x14ac:dyDescent="0.3">
      <c r="A6394" s="7" t="s">
        <v>13468</v>
      </c>
      <c r="B6394" s="7" t="s">
        <v>13469</v>
      </c>
      <c r="C6394" s="33">
        <v>1428</v>
      </c>
      <c r="D6394" s="52">
        <v>1606.5</v>
      </c>
      <c r="E6394" s="70">
        <v>1606.5</v>
      </c>
      <c r="F6394" s="121">
        <f t="shared" si="313"/>
        <v>2409.75</v>
      </c>
      <c r="G6394" s="105">
        <f t="shared" si="314"/>
        <v>160.65</v>
      </c>
      <c r="H6394" s="105">
        <f t="shared" si="315"/>
        <v>321.3</v>
      </c>
      <c r="I6394" s="7" t="s">
        <v>17519</v>
      </c>
      <c r="J6394" s="7" t="s">
        <v>272</v>
      </c>
    </row>
    <row r="6395" spans="1:10" customFormat="1" x14ac:dyDescent="0.3">
      <c r="A6395" s="7" t="s">
        <v>13470</v>
      </c>
      <c r="B6395" s="7" t="s">
        <v>13471</v>
      </c>
      <c r="C6395" s="33">
        <v>0</v>
      </c>
      <c r="D6395" s="52">
        <v>13592</v>
      </c>
      <c r="E6395" s="70">
        <v>0</v>
      </c>
      <c r="F6395" s="121">
        <f t="shared" si="313"/>
        <v>20388</v>
      </c>
      <c r="G6395" s="105">
        <f t="shared" si="314"/>
        <v>1359.2</v>
      </c>
      <c r="H6395" s="105">
        <f t="shared" si="315"/>
        <v>2718.4</v>
      </c>
      <c r="I6395" s="7" t="s">
        <v>17519</v>
      </c>
      <c r="J6395" s="7" t="s">
        <v>272</v>
      </c>
    </row>
    <row r="6396" spans="1:10" customFormat="1" x14ac:dyDescent="0.3">
      <c r="A6396" s="7" t="s">
        <v>13472</v>
      </c>
      <c r="B6396" s="7" t="s">
        <v>13473</v>
      </c>
      <c r="C6396" s="33">
        <v>0</v>
      </c>
      <c r="D6396" s="52">
        <v>18122</v>
      </c>
      <c r="E6396" s="70">
        <v>0</v>
      </c>
      <c r="F6396" s="121">
        <f t="shared" si="313"/>
        <v>27183</v>
      </c>
      <c r="G6396" s="105">
        <f t="shared" si="314"/>
        <v>1812.2</v>
      </c>
      <c r="H6396" s="105">
        <f t="shared" si="315"/>
        <v>3624.4</v>
      </c>
      <c r="I6396" s="7" t="s">
        <v>17519</v>
      </c>
      <c r="J6396" s="7" t="s">
        <v>272</v>
      </c>
    </row>
    <row r="6397" spans="1:10" customFormat="1" x14ac:dyDescent="0.3">
      <c r="A6397" s="7" t="s">
        <v>13474</v>
      </c>
      <c r="B6397" s="7" t="s">
        <v>13475</v>
      </c>
      <c r="C6397" s="33">
        <v>0</v>
      </c>
      <c r="D6397" s="52">
        <v>15890</v>
      </c>
      <c r="E6397" s="70">
        <v>0</v>
      </c>
      <c r="F6397" s="121">
        <f t="shared" si="313"/>
        <v>23835</v>
      </c>
      <c r="G6397" s="105">
        <f t="shared" si="314"/>
        <v>1589</v>
      </c>
      <c r="H6397" s="105">
        <f t="shared" si="315"/>
        <v>3178</v>
      </c>
      <c r="I6397" s="7" t="s">
        <v>17519</v>
      </c>
      <c r="J6397" s="7" t="s">
        <v>272</v>
      </c>
    </row>
    <row r="6398" spans="1:10" customFormat="1" x14ac:dyDescent="0.3">
      <c r="A6398" s="7" t="s">
        <v>13476</v>
      </c>
      <c r="B6398" s="7" t="s">
        <v>13477</v>
      </c>
      <c r="C6398" s="33">
        <v>0</v>
      </c>
      <c r="D6398" s="52">
        <v>17400</v>
      </c>
      <c r="E6398" s="70">
        <v>0</v>
      </c>
      <c r="F6398" s="121">
        <f t="shared" si="313"/>
        <v>26100</v>
      </c>
      <c r="G6398" s="105">
        <f t="shared" si="314"/>
        <v>1740</v>
      </c>
      <c r="H6398" s="105">
        <f t="shared" si="315"/>
        <v>3480</v>
      </c>
      <c r="I6398" s="7" t="s">
        <v>17519</v>
      </c>
      <c r="J6398" s="7" t="s">
        <v>272</v>
      </c>
    </row>
    <row r="6399" spans="1:10" customFormat="1" x14ac:dyDescent="0.3">
      <c r="A6399" s="7" t="s">
        <v>13478</v>
      </c>
      <c r="B6399" s="7" t="s">
        <v>13479</v>
      </c>
      <c r="C6399" s="33">
        <v>0</v>
      </c>
      <c r="D6399" s="52">
        <v>43999.99</v>
      </c>
      <c r="E6399" s="70">
        <v>0</v>
      </c>
      <c r="F6399" s="121">
        <f t="shared" si="313"/>
        <v>65999.985000000001</v>
      </c>
      <c r="G6399" s="105">
        <f t="shared" si="314"/>
        <v>4399.9989999999998</v>
      </c>
      <c r="H6399" s="105">
        <f t="shared" si="315"/>
        <v>8799.9979999999996</v>
      </c>
      <c r="I6399" s="7" t="s">
        <v>17519</v>
      </c>
      <c r="J6399" s="7" t="s">
        <v>1159</v>
      </c>
    </row>
    <row r="6400" spans="1:10" customFormat="1" x14ac:dyDescent="0.3">
      <c r="A6400" s="7" t="s">
        <v>13480</v>
      </c>
      <c r="B6400" s="7" t="s">
        <v>13481</v>
      </c>
      <c r="C6400" s="33">
        <v>39499.67</v>
      </c>
      <c r="D6400" s="52">
        <v>39499.67</v>
      </c>
      <c r="E6400" s="70">
        <v>43044.99</v>
      </c>
      <c r="F6400" s="121">
        <f t="shared" si="313"/>
        <v>64567.485000000001</v>
      </c>
      <c r="G6400" s="105">
        <f t="shared" si="314"/>
        <v>4304.4989999999998</v>
      </c>
      <c r="H6400" s="105">
        <f t="shared" si="315"/>
        <v>8608.9979999999996</v>
      </c>
      <c r="I6400" s="7" t="s">
        <v>17519</v>
      </c>
      <c r="J6400" s="7" t="s">
        <v>17529</v>
      </c>
    </row>
    <row r="6401" spans="1:10" customFormat="1" x14ac:dyDescent="0.3">
      <c r="A6401" s="7" t="s">
        <v>13482</v>
      </c>
      <c r="B6401" s="7" t="s">
        <v>13483</v>
      </c>
      <c r="C6401" s="33">
        <v>0</v>
      </c>
      <c r="D6401" s="52">
        <v>1200</v>
      </c>
      <c r="E6401" s="70">
        <v>0</v>
      </c>
      <c r="F6401" s="121">
        <f t="shared" si="313"/>
        <v>1800</v>
      </c>
      <c r="G6401" s="105">
        <f t="shared" si="314"/>
        <v>120</v>
      </c>
      <c r="H6401" s="105">
        <f t="shared" si="315"/>
        <v>240</v>
      </c>
      <c r="I6401" s="7" t="s">
        <v>17519</v>
      </c>
      <c r="J6401" s="7" t="s">
        <v>272</v>
      </c>
    </row>
    <row r="6402" spans="1:10" customFormat="1" x14ac:dyDescent="0.3">
      <c r="A6402" s="7" t="s">
        <v>13484</v>
      </c>
      <c r="B6402" s="7" t="s">
        <v>13485</v>
      </c>
      <c r="C6402" s="33">
        <v>2510.9</v>
      </c>
      <c r="D6402" s="52">
        <v>2510.9</v>
      </c>
      <c r="E6402" s="70">
        <v>3171.35</v>
      </c>
      <c r="F6402" s="121">
        <f t="shared" si="313"/>
        <v>4757.0249999999996</v>
      </c>
      <c r="G6402" s="105">
        <f t="shared" si="314"/>
        <v>317.13499999999999</v>
      </c>
      <c r="H6402" s="105">
        <f t="shared" si="315"/>
        <v>634.27</v>
      </c>
      <c r="I6402" s="7" t="s">
        <v>17519</v>
      </c>
      <c r="J6402" s="7" t="s">
        <v>711</v>
      </c>
    </row>
    <row r="6403" spans="1:10" customFormat="1" x14ac:dyDescent="0.3">
      <c r="A6403" s="7" t="s">
        <v>13486</v>
      </c>
      <c r="B6403" s="7" t="s">
        <v>13487</v>
      </c>
      <c r="C6403" s="33">
        <v>0</v>
      </c>
      <c r="D6403" s="52">
        <v>8710.7999999999993</v>
      </c>
      <c r="E6403" s="70">
        <v>0</v>
      </c>
      <c r="F6403" s="121">
        <f t="shared" si="313"/>
        <v>13066.199999999999</v>
      </c>
      <c r="G6403" s="105">
        <f t="shared" si="314"/>
        <v>871.07999999999993</v>
      </c>
      <c r="H6403" s="105">
        <f t="shared" si="315"/>
        <v>1742.1599999999999</v>
      </c>
      <c r="I6403" s="7" t="s">
        <v>17519</v>
      </c>
      <c r="J6403" s="7" t="s">
        <v>272</v>
      </c>
    </row>
    <row r="6404" spans="1:10" customFormat="1" x14ac:dyDescent="0.3">
      <c r="A6404" s="7" t="s">
        <v>13488</v>
      </c>
      <c r="B6404" s="7" t="s">
        <v>13489</v>
      </c>
      <c r="C6404" s="33">
        <v>0</v>
      </c>
      <c r="D6404" s="52">
        <v>66003.350000000006</v>
      </c>
      <c r="E6404" s="70">
        <v>0</v>
      </c>
      <c r="F6404" s="121">
        <f t="shared" si="313"/>
        <v>99005.025000000009</v>
      </c>
      <c r="G6404" s="105">
        <f t="shared" si="314"/>
        <v>6600.3350000000009</v>
      </c>
      <c r="H6404" s="105">
        <f t="shared" si="315"/>
        <v>13200.670000000002</v>
      </c>
      <c r="I6404" s="7" t="s">
        <v>17519</v>
      </c>
      <c r="J6404" s="7" t="s">
        <v>711</v>
      </c>
    </row>
    <row r="6405" spans="1:10" customFormat="1" x14ac:dyDescent="0.3">
      <c r="A6405" s="7" t="s">
        <v>13490</v>
      </c>
      <c r="B6405" s="7" t="s">
        <v>13491</v>
      </c>
      <c r="C6405" s="33">
        <v>0</v>
      </c>
      <c r="D6405" s="52">
        <v>65000</v>
      </c>
      <c r="E6405" s="70">
        <v>0</v>
      </c>
      <c r="F6405" s="121">
        <f t="shared" si="313"/>
        <v>97500</v>
      </c>
      <c r="G6405" s="105">
        <f t="shared" si="314"/>
        <v>6500</v>
      </c>
      <c r="H6405" s="105">
        <f t="shared" si="315"/>
        <v>13000</v>
      </c>
      <c r="I6405" s="7" t="s">
        <v>17519</v>
      </c>
      <c r="J6405" s="7" t="s">
        <v>1159</v>
      </c>
    </row>
    <row r="6406" spans="1:10" customFormat="1" x14ac:dyDescent="0.3">
      <c r="A6406" s="7" t="s">
        <v>13492</v>
      </c>
      <c r="B6406" s="7" t="s">
        <v>13493</v>
      </c>
      <c r="C6406" s="33">
        <v>0</v>
      </c>
      <c r="D6406" s="52">
        <v>2375.2399999999998</v>
      </c>
      <c r="E6406" s="70">
        <v>0</v>
      </c>
      <c r="F6406" s="121">
        <f t="shared" si="313"/>
        <v>3562.8599999999997</v>
      </c>
      <c r="G6406" s="105">
        <f t="shared" si="314"/>
        <v>237.524</v>
      </c>
      <c r="H6406" s="105">
        <f t="shared" si="315"/>
        <v>475.048</v>
      </c>
      <c r="I6406" s="7" t="s">
        <v>17519</v>
      </c>
      <c r="J6406" s="7" t="s">
        <v>1433</v>
      </c>
    </row>
    <row r="6407" spans="1:10" customFormat="1" x14ac:dyDescent="0.3">
      <c r="A6407" s="7" t="s">
        <v>13494</v>
      </c>
      <c r="B6407" s="7" t="s">
        <v>13495</v>
      </c>
      <c r="C6407" s="33">
        <v>0</v>
      </c>
      <c r="D6407" s="52">
        <v>1049.58</v>
      </c>
      <c r="E6407" s="70">
        <v>0</v>
      </c>
      <c r="F6407" s="121">
        <f t="shared" si="313"/>
        <v>1574.37</v>
      </c>
      <c r="G6407" s="105">
        <f t="shared" si="314"/>
        <v>104.958</v>
      </c>
      <c r="H6407" s="105">
        <f t="shared" si="315"/>
        <v>209.916</v>
      </c>
      <c r="I6407" s="7" t="s">
        <v>17519</v>
      </c>
      <c r="J6407" s="7" t="s">
        <v>17524</v>
      </c>
    </row>
    <row r="6408" spans="1:10" customFormat="1" x14ac:dyDescent="0.3">
      <c r="A6408" s="7" t="s">
        <v>13496</v>
      </c>
      <c r="B6408" s="7" t="s">
        <v>13497</v>
      </c>
      <c r="C6408" s="33">
        <v>0</v>
      </c>
      <c r="D6408" s="52">
        <v>1320.9</v>
      </c>
      <c r="E6408" s="70">
        <v>0</v>
      </c>
      <c r="F6408" s="121">
        <f t="shared" si="313"/>
        <v>1981.3500000000001</v>
      </c>
      <c r="G6408" s="105">
        <f t="shared" si="314"/>
        <v>132.09</v>
      </c>
      <c r="H6408" s="105">
        <f t="shared" si="315"/>
        <v>264.18</v>
      </c>
      <c r="I6408" s="7" t="s">
        <v>17519</v>
      </c>
      <c r="J6408" s="7" t="s">
        <v>639</v>
      </c>
    </row>
    <row r="6409" spans="1:10" customFormat="1" x14ac:dyDescent="0.3">
      <c r="A6409" s="7" t="s">
        <v>13498</v>
      </c>
      <c r="B6409" s="7" t="s">
        <v>13499</v>
      </c>
      <c r="C6409" s="33">
        <v>1428</v>
      </c>
      <c r="D6409" s="52">
        <v>1428</v>
      </c>
      <c r="E6409" s="70">
        <v>1606.5</v>
      </c>
      <c r="F6409" s="121">
        <f t="shared" si="313"/>
        <v>2409.75</v>
      </c>
      <c r="G6409" s="105">
        <f t="shared" si="314"/>
        <v>160.65</v>
      </c>
      <c r="H6409" s="105">
        <f t="shared" si="315"/>
        <v>321.3</v>
      </c>
      <c r="I6409" s="7" t="s">
        <v>17519</v>
      </c>
      <c r="J6409" s="7" t="s">
        <v>272</v>
      </c>
    </row>
    <row r="6410" spans="1:10" customFormat="1" x14ac:dyDescent="0.3">
      <c r="A6410" s="7" t="s">
        <v>13500</v>
      </c>
      <c r="B6410" s="7" t="s">
        <v>13501</v>
      </c>
      <c r="C6410" s="33">
        <v>1428</v>
      </c>
      <c r="D6410" s="52">
        <v>1428</v>
      </c>
      <c r="E6410" s="70">
        <v>1606.5</v>
      </c>
      <c r="F6410" s="121">
        <f t="shared" si="313"/>
        <v>2409.75</v>
      </c>
      <c r="G6410" s="105">
        <f t="shared" si="314"/>
        <v>160.65</v>
      </c>
      <c r="H6410" s="105">
        <f t="shared" si="315"/>
        <v>321.3</v>
      </c>
      <c r="I6410" s="7" t="s">
        <v>17519</v>
      </c>
      <c r="J6410" s="7" t="s">
        <v>272</v>
      </c>
    </row>
    <row r="6411" spans="1:10" customFormat="1" x14ac:dyDescent="0.3">
      <c r="A6411" s="7" t="s">
        <v>13502</v>
      </c>
      <c r="B6411" s="7" t="s">
        <v>13503</v>
      </c>
      <c r="C6411" s="33">
        <v>0</v>
      </c>
      <c r="D6411" s="52">
        <v>12799.64</v>
      </c>
      <c r="E6411" s="70">
        <v>0</v>
      </c>
      <c r="F6411" s="121">
        <f t="shared" si="313"/>
        <v>19199.46</v>
      </c>
      <c r="G6411" s="105">
        <f t="shared" si="314"/>
        <v>1279.9639999999999</v>
      </c>
      <c r="H6411" s="105">
        <f t="shared" si="315"/>
        <v>2559.9279999999999</v>
      </c>
      <c r="I6411" s="7" t="s">
        <v>17519</v>
      </c>
      <c r="J6411" s="7" t="s">
        <v>272</v>
      </c>
    </row>
    <row r="6412" spans="1:10" customFormat="1" x14ac:dyDescent="0.3">
      <c r="A6412" s="7" t="s">
        <v>13504</v>
      </c>
      <c r="B6412" s="7" t="s">
        <v>13505</v>
      </c>
      <c r="C6412" s="33">
        <v>43112.69</v>
      </c>
      <c r="D6412" s="52">
        <v>43112.69</v>
      </c>
      <c r="E6412" s="70">
        <v>43112.69</v>
      </c>
      <c r="F6412" s="121">
        <f t="shared" si="313"/>
        <v>64669.035000000003</v>
      </c>
      <c r="G6412" s="105">
        <f t="shared" si="314"/>
        <v>4311.2690000000002</v>
      </c>
      <c r="H6412" s="105">
        <f t="shared" si="315"/>
        <v>8622.5380000000005</v>
      </c>
      <c r="I6412" s="7" t="s">
        <v>17519</v>
      </c>
      <c r="J6412" s="7" t="s">
        <v>272</v>
      </c>
    </row>
    <row r="6413" spans="1:10" customFormat="1" x14ac:dyDescent="0.3">
      <c r="A6413" s="7" t="s">
        <v>13506</v>
      </c>
      <c r="B6413" s="7" t="s">
        <v>13507</v>
      </c>
      <c r="C6413" s="33">
        <v>0</v>
      </c>
      <c r="D6413" s="52">
        <v>39549.699999999997</v>
      </c>
      <c r="E6413" s="70">
        <v>0</v>
      </c>
      <c r="F6413" s="121">
        <f t="shared" si="313"/>
        <v>59324.549999999996</v>
      </c>
      <c r="G6413" s="105">
        <f t="shared" si="314"/>
        <v>3954.97</v>
      </c>
      <c r="H6413" s="105">
        <f t="shared" si="315"/>
        <v>7909.94</v>
      </c>
      <c r="I6413" s="7" t="s">
        <v>17519</v>
      </c>
      <c r="J6413" s="7" t="s">
        <v>272</v>
      </c>
    </row>
    <row r="6414" spans="1:10" customFormat="1" x14ac:dyDescent="0.3">
      <c r="A6414" s="7" t="s">
        <v>13508</v>
      </c>
      <c r="B6414" s="7" t="s">
        <v>13509</v>
      </c>
      <c r="C6414" s="33">
        <v>0</v>
      </c>
      <c r="D6414" s="52">
        <v>3094</v>
      </c>
      <c r="E6414" s="70">
        <v>3094</v>
      </c>
      <c r="F6414" s="121">
        <f t="shared" si="313"/>
        <v>4641</v>
      </c>
      <c r="G6414" s="105">
        <f t="shared" si="314"/>
        <v>309.40000000000003</v>
      </c>
      <c r="H6414" s="105">
        <f t="shared" si="315"/>
        <v>618.80000000000007</v>
      </c>
      <c r="I6414" s="7" t="s">
        <v>17519</v>
      </c>
      <c r="J6414" s="7" t="s">
        <v>1159</v>
      </c>
    </row>
    <row r="6415" spans="1:10" customFormat="1" x14ac:dyDescent="0.3">
      <c r="A6415" s="7" t="s">
        <v>13510</v>
      </c>
      <c r="B6415" s="7" t="s">
        <v>13511</v>
      </c>
      <c r="C6415" s="33">
        <v>0</v>
      </c>
      <c r="D6415" s="52">
        <v>10198.299999999999</v>
      </c>
      <c r="E6415" s="70">
        <v>0</v>
      </c>
      <c r="F6415" s="121">
        <f t="shared" si="313"/>
        <v>15297.449999999999</v>
      </c>
      <c r="G6415" s="105">
        <f t="shared" si="314"/>
        <v>1019.8299999999999</v>
      </c>
      <c r="H6415" s="105">
        <f t="shared" si="315"/>
        <v>2039.6599999999999</v>
      </c>
      <c r="I6415" s="7" t="s">
        <v>17519</v>
      </c>
      <c r="J6415" s="7" t="s">
        <v>1159</v>
      </c>
    </row>
    <row r="6416" spans="1:10" customFormat="1" x14ac:dyDescent="0.3">
      <c r="A6416" s="7" t="s">
        <v>13512</v>
      </c>
      <c r="B6416" s="7" t="s">
        <v>13513</v>
      </c>
      <c r="C6416" s="33">
        <v>0</v>
      </c>
      <c r="D6416" s="52">
        <v>3094</v>
      </c>
      <c r="E6416" s="70">
        <v>3094</v>
      </c>
      <c r="F6416" s="121">
        <f t="shared" si="313"/>
        <v>4641</v>
      </c>
      <c r="G6416" s="105">
        <f t="shared" si="314"/>
        <v>309.40000000000003</v>
      </c>
      <c r="H6416" s="105">
        <f t="shared" si="315"/>
        <v>618.80000000000007</v>
      </c>
      <c r="I6416" s="7" t="s">
        <v>17519</v>
      </c>
      <c r="J6416" s="7" t="s">
        <v>639</v>
      </c>
    </row>
    <row r="6417" spans="1:10" customFormat="1" x14ac:dyDescent="0.3">
      <c r="A6417" s="7" t="s">
        <v>13514</v>
      </c>
      <c r="B6417" s="7" t="s">
        <v>13515</v>
      </c>
      <c r="C6417" s="33">
        <v>0</v>
      </c>
      <c r="D6417" s="52">
        <v>22253</v>
      </c>
      <c r="E6417" s="70">
        <v>0</v>
      </c>
      <c r="F6417" s="121">
        <f t="shared" si="313"/>
        <v>33379.5</v>
      </c>
      <c r="G6417" s="105">
        <f t="shared" si="314"/>
        <v>2225.3000000000002</v>
      </c>
      <c r="H6417" s="105">
        <f t="shared" si="315"/>
        <v>4450.6000000000004</v>
      </c>
      <c r="I6417" s="7" t="s">
        <v>17519</v>
      </c>
      <c r="J6417" s="7" t="s">
        <v>639</v>
      </c>
    </row>
    <row r="6418" spans="1:10" customFormat="1" x14ac:dyDescent="0.3">
      <c r="A6418" s="7" t="s">
        <v>13516</v>
      </c>
      <c r="B6418" s="7" t="s">
        <v>13517</v>
      </c>
      <c r="C6418" s="33">
        <v>2975</v>
      </c>
      <c r="D6418" s="52">
        <v>2975</v>
      </c>
      <c r="E6418" s="70">
        <v>2975</v>
      </c>
      <c r="F6418" s="121">
        <f t="shared" si="313"/>
        <v>4462.5</v>
      </c>
      <c r="G6418" s="105">
        <f t="shared" si="314"/>
        <v>297.5</v>
      </c>
      <c r="H6418" s="105">
        <f t="shared" si="315"/>
        <v>595</v>
      </c>
      <c r="I6418" s="7" t="s">
        <v>17519</v>
      </c>
      <c r="J6418" s="7" t="s">
        <v>639</v>
      </c>
    </row>
    <row r="6419" spans="1:10" customFormat="1" x14ac:dyDescent="0.3">
      <c r="A6419" s="7" t="s">
        <v>13518</v>
      </c>
      <c r="B6419" s="7" t="s">
        <v>13519</v>
      </c>
      <c r="C6419" s="33">
        <v>0</v>
      </c>
      <c r="D6419" s="52">
        <v>11995.2</v>
      </c>
      <c r="E6419" s="70">
        <v>0</v>
      </c>
      <c r="F6419" s="121">
        <f t="shared" si="313"/>
        <v>17992.800000000003</v>
      </c>
      <c r="G6419" s="105">
        <f t="shared" si="314"/>
        <v>1199.5200000000002</v>
      </c>
      <c r="H6419" s="105">
        <f t="shared" si="315"/>
        <v>2399.0400000000004</v>
      </c>
      <c r="I6419" s="7" t="s">
        <v>17519</v>
      </c>
      <c r="J6419" s="7" t="s">
        <v>639</v>
      </c>
    </row>
    <row r="6420" spans="1:10" customFormat="1" x14ac:dyDescent="0.3">
      <c r="A6420" s="7" t="s">
        <v>13520</v>
      </c>
      <c r="B6420" s="7" t="s">
        <v>13521</v>
      </c>
      <c r="C6420" s="33">
        <v>0</v>
      </c>
      <c r="D6420" s="52">
        <v>1895000.03</v>
      </c>
      <c r="E6420" s="70">
        <v>0</v>
      </c>
      <c r="F6420" s="121">
        <f t="shared" si="313"/>
        <v>2842500.0449999999</v>
      </c>
      <c r="G6420" s="105">
        <f t="shared" si="314"/>
        <v>189500.00300000003</v>
      </c>
      <c r="H6420" s="105">
        <f t="shared" si="315"/>
        <v>379000.00600000005</v>
      </c>
      <c r="I6420" s="7" t="s">
        <v>17519</v>
      </c>
      <c r="J6420" s="7" t="s">
        <v>639</v>
      </c>
    </row>
    <row r="6421" spans="1:10" customFormat="1" x14ac:dyDescent="0.3">
      <c r="A6421" s="7" t="s">
        <v>13522</v>
      </c>
      <c r="B6421" s="7" t="s">
        <v>13523</v>
      </c>
      <c r="C6421" s="66">
        <v>0</v>
      </c>
      <c r="D6421" s="68">
        <v>29715.49</v>
      </c>
      <c r="E6421" s="70">
        <v>0</v>
      </c>
      <c r="F6421" s="121">
        <f t="shared" si="313"/>
        <v>44573.235000000001</v>
      </c>
      <c r="G6421" s="105">
        <f t="shared" si="314"/>
        <v>2971.5490000000004</v>
      </c>
      <c r="H6421" s="105">
        <f t="shared" si="315"/>
        <v>5943.0980000000009</v>
      </c>
      <c r="I6421" s="7" t="s">
        <v>17519</v>
      </c>
      <c r="J6421" s="7" t="s">
        <v>639</v>
      </c>
    </row>
    <row r="6422" spans="1:10" customFormat="1" x14ac:dyDescent="0.3">
      <c r="A6422" s="7" t="s">
        <v>13524</v>
      </c>
      <c r="B6422" s="7" t="s">
        <v>13525</v>
      </c>
      <c r="C6422" s="33">
        <v>0</v>
      </c>
      <c r="D6422" s="52">
        <v>40589.71</v>
      </c>
      <c r="E6422" s="70">
        <v>0</v>
      </c>
      <c r="F6422" s="121">
        <f t="shared" si="313"/>
        <v>60884.565000000002</v>
      </c>
      <c r="G6422" s="105">
        <f t="shared" si="314"/>
        <v>4058.971</v>
      </c>
      <c r="H6422" s="105">
        <f t="shared" si="315"/>
        <v>8117.942</v>
      </c>
      <c r="I6422" s="7" t="s">
        <v>17519</v>
      </c>
      <c r="J6422" s="7" t="s">
        <v>272</v>
      </c>
    </row>
    <row r="6423" spans="1:10" customFormat="1" x14ac:dyDescent="0.3">
      <c r="A6423" s="7" t="s">
        <v>13526</v>
      </c>
      <c r="B6423" s="7" t="s">
        <v>13527</v>
      </c>
      <c r="C6423" s="33">
        <v>0</v>
      </c>
      <c r="D6423" s="52">
        <v>9520</v>
      </c>
      <c r="E6423" s="70">
        <v>9520</v>
      </c>
      <c r="F6423" s="121">
        <f t="shared" si="313"/>
        <v>14280</v>
      </c>
      <c r="G6423" s="105">
        <f t="shared" si="314"/>
        <v>952</v>
      </c>
      <c r="H6423" s="105">
        <f t="shared" si="315"/>
        <v>1904</v>
      </c>
      <c r="I6423" s="7" t="s">
        <v>17519</v>
      </c>
      <c r="J6423" s="7" t="s">
        <v>17524</v>
      </c>
    </row>
    <row r="6424" spans="1:10" customFormat="1" x14ac:dyDescent="0.3">
      <c r="A6424" s="7" t="s">
        <v>13528</v>
      </c>
      <c r="B6424" s="7" t="s">
        <v>13529</v>
      </c>
      <c r="C6424" s="33">
        <v>0</v>
      </c>
      <c r="D6424" s="52">
        <v>3000</v>
      </c>
      <c r="E6424" s="70">
        <v>0</v>
      </c>
      <c r="F6424" s="121">
        <f t="shared" si="313"/>
        <v>4500</v>
      </c>
      <c r="G6424" s="105">
        <f t="shared" si="314"/>
        <v>300</v>
      </c>
      <c r="H6424" s="105">
        <f t="shared" si="315"/>
        <v>600</v>
      </c>
      <c r="I6424" s="7" t="s">
        <v>17519</v>
      </c>
      <c r="J6424" s="7" t="s">
        <v>17522</v>
      </c>
    </row>
    <row r="6425" spans="1:10" customFormat="1" x14ac:dyDescent="0.3">
      <c r="A6425" s="7" t="s">
        <v>13530</v>
      </c>
      <c r="B6425" s="7" t="s">
        <v>13531</v>
      </c>
      <c r="C6425" s="33">
        <v>14875</v>
      </c>
      <c r="D6425" s="52">
        <v>14875</v>
      </c>
      <c r="E6425" s="70">
        <v>19689.740000000002</v>
      </c>
      <c r="F6425" s="121">
        <f t="shared" si="313"/>
        <v>29534.61</v>
      </c>
      <c r="G6425" s="105">
        <f t="shared" si="314"/>
        <v>1968.9740000000002</v>
      </c>
      <c r="H6425" s="105">
        <f t="shared" si="315"/>
        <v>3937.9480000000003</v>
      </c>
      <c r="I6425" s="7" t="s">
        <v>17519</v>
      </c>
      <c r="J6425" s="7" t="s">
        <v>272</v>
      </c>
    </row>
    <row r="6426" spans="1:10" customFormat="1" x14ac:dyDescent="0.3">
      <c r="A6426" s="7" t="s">
        <v>13532</v>
      </c>
      <c r="B6426" s="7" t="s">
        <v>13533</v>
      </c>
      <c r="C6426" s="33">
        <v>0</v>
      </c>
      <c r="D6426" s="52">
        <v>7162.5</v>
      </c>
      <c r="E6426" s="70">
        <v>0</v>
      </c>
      <c r="F6426" s="121">
        <f t="shared" si="313"/>
        <v>10743.75</v>
      </c>
      <c r="G6426" s="105">
        <f t="shared" si="314"/>
        <v>716.25</v>
      </c>
      <c r="H6426" s="105">
        <f t="shared" si="315"/>
        <v>1432.5</v>
      </c>
      <c r="I6426" s="7" t="s">
        <v>17519</v>
      </c>
      <c r="J6426" s="7" t="s">
        <v>272</v>
      </c>
    </row>
    <row r="6427" spans="1:10" customFormat="1" x14ac:dyDescent="0.3">
      <c r="A6427" s="7" t="s">
        <v>13534</v>
      </c>
      <c r="B6427" s="7" t="s">
        <v>13535</v>
      </c>
      <c r="C6427" s="33">
        <v>0</v>
      </c>
      <c r="D6427" s="52">
        <v>7378</v>
      </c>
      <c r="E6427" s="70">
        <v>0</v>
      </c>
      <c r="F6427" s="121">
        <f t="shared" si="313"/>
        <v>11067</v>
      </c>
      <c r="G6427" s="105">
        <f t="shared" si="314"/>
        <v>737.80000000000007</v>
      </c>
      <c r="H6427" s="105">
        <f t="shared" si="315"/>
        <v>1475.6000000000001</v>
      </c>
      <c r="I6427" s="7" t="s">
        <v>17519</v>
      </c>
      <c r="J6427" s="7" t="s">
        <v>272</v>
      </c>
    </row>
    <row r="6428" spans="1:10" customFormat="1" x14ac:dyDescent="0.3">
      <c r="A6428" s="7" t="s">
        <v>13536</v>
      </c>
      <c r="B6428" s="7" t="s">
        <v>13537</v>
      </c>
      <c r="C6428" s="33">
        <v>4499.3900000000003</v>
      </c>
      <c r="D6428" s="52">
        <v>4950.3999999999996</v>
      </c>
      <c r="E6428" s="70">
        <v>4950.3999999999996</v>
      </c>
      <c r="F6428" s="121">
        <f t="shared" si="313"/>
        <v>7425.5999999999995</v>
      </c>
      <c r="G6428" s="105">
        <f t="shared" si="314"/>
        <v>495.03999999999996</v>
      </c>
      <c r="H6428" s="105">
        <f t="shared" si="315"/>
        <v>990.07999999999993</v>
      </c>
      <c r="I6428" s="7" t="s">
        <v>17519</v>
      </c>
      <c r="J6428" s="7" t="s">
        <v>711</v>
      </c>
    </row>
    <row r="6429" spans="1:10" customFormat="1" x14ac:dyDescent="0.3">
      <c r="A6429" s="7" t="s">
        <v>13538</v>
      </c>
      <c r="B6429" s="7" t="s">
        <v>13539</v>
      </c>
      <c r="C6429" s="33">
        <v>98879.06</v>
      </c>
      <c r="D6429" s="52">
        <v>1047.08</v>
      </c>
      <c r="E6429" s="70">
        <v>1034.3699999999999</v>
      </c>
      <c r="F6429" s="121">
        <f t="shared" si="313"/>
        <v>1551.5549999999998</v>
      </c>
      <c r="G6429" s="105">
        <f t="shared" si="314"/>
        <v>103.437</v>
      </c>
      <c r="H6429" s="105">
        <f t="shared" si="315"/>
        <v>206.874</v>
      </c>
      <c r="I6429" s="7" t="s">
        <v>17519</v>
      </c>
      <c r="J6429" s="7" t="s">
        <v>272</v>
      </c>
    </row>
    <row r="6430" spans="1:10" customFormat="1" x14ac:dyDescent="0.3">
      <c r="A6430" s="7" t="s">
        <v>13540</v>
      </c>
      <c r="B6430" s="7" t="s">
        <v>13541</v>
      </c>
      <c r="C6430" s="33">
        <v>0</v>
      </c>
      <c r="D6430" s="52">
        <v>25125.66</v>
      </c>
      <c r="E6430" s="70">
        <v>0</v>
      </c>
      <c r="F6430" s="121">
        <f t="shared" si="313"/>
        <v>37688.49</v>
      </c>
      <c r="G6430" s="105">
        <f t="shared" si="314"/>
        <v>2512.5660000000003</v>
      </c>
      <c r="H6430" s="105">
        <f t="shared" si="315"/>
        <v>5025.1320000000005</v>
      </c>
      <c r="I6430" s="7" t="s">
        <v>17519</v>
      </c>
      <c r="J6430" s="7" t="s">
        <v>272</v>
      </c>
    </row>
    <row r="6431" spans="1:10" customFormat="1" x14ac:dyDescent="0.3">
      <c r="A6431" s="7" t="s">
        <v>13542</v>
      </c>
      <c r="B6431" s="7" t="s">
        <v>13543</v>
      </c>
      <c r="C6431" s="33">
        <v>0</v>
      </c>
      <c r="D6431" s="52">
        <v>25125.66</v>
      </c>
      <c r="E6431" s="70">
        <v>0</v>
      </c>
      <c r="F6431" s="121">
        <f t="shared" si="313"/>
        <v>37688.49</v>
      </c>
      <c r="G6431" s="105">
        <f t="shared" si="314"/>
        <v>2512.5660000000003</v>
      </c>
      <c r="H6431" s="105">
        <f t="shared" si="315"/>
        <v>5025.1320000000005</v>
      </c>
      <c r="I6431" s="7" t="s">
        <v>17519</v>
      </c>
      <c r="J6431" s="7" t="s">
        <v>2</v>
      </c>
    </row>
    <row r="6432" spans="1:10" customFormat="1" x14ac:dyDescent="0.3">
      <c r="A6432" s="7" t="s">
        <v>13544</v>
      </c>
      <c r="B6432" s="7" t="s">
        <v>13545</v>
      </c>
      <c r="C6432" s="33">
        <v>1023.4</v>
      </c>
      <c r="D6432" s="52">
        <v>17850</v>
      </c>
      <c r="E6432" s="70">
        <v>17850</v>
      </c>
      <c r="F6432" s="121">
        <f t="shared" si="313"/>
        <v>26775</v>
      </c>
      <c r="G6432" s="105">
        <f t="shared" si="314"/>
        <v>1785</v>
      </c>
      <c r="H6432" s="105">
        <f t="shared" si="315"/>
        <v>3570</v>
      </c>
      <c r="I6432" s="7" t="s">
        <v>17519</v>
      </c>
      <c r="J6432" s="7" t="s">
        <v>1148</v>
      </c>
    </row>
    <row r="6433" spans="1:10" customFormat="1" x14ac:dyDescent="0.3">
      <c r="A6433" s="7" t="s">
        <v>13546</v>
      </c>
      <c r="B6433" s="7" t="s">
        <v>13547</v>
      </c>
      <c r="C6433" s="33">
        <v>6342.7</v>
      </c>
      <c r="D6433" s="52">
        <v>9436.7000000000007</v>
      </c>
      <c r="E6433" s="70">
        <v>6093.99</v>
      </c>
      <c r="F6433" s="121">
        <f t="shared" si="313"/>
        <v>9140.9850000000006</v>
      </c>
      <c r="G6433" s="105">
        <f t="shared" si="314"/>
        <v>609.39900000000011</v>
      </c>
      <c r="H6433" s="105">
        <f t="shared" si="315"/>
        <v>1218.7980000000002</v>
      </c>
      <c r="I6433" s="7" t="s">
        <v>17519</v>
      </c>
      <c r="J6433" s="7" t="s">
        <v>1148</v>
      </c>
    </row>
    <row r="6434" spans="1:10" customFormat="1" x14ac:dyDescent="0.3">
      <c r="A6434" s="7" t="s">
        <v>13548</v>
      </c>
      <c r="B6434" s="7" t="s">
        <v>13549</v>
      </c>
      <c r="C6434" s="33">
        <v>0</v>
      </c>
      <c r="D6434" s="52">
        <v>948.43</v>
      </c>
      <c r="E6434" s="70">
        <v>0</v>
      </c>
      <c r="F6434" s="121">
        <f t="shared" si="313"/>
        <v>1422.645</v>
      </c>
      <c r="G6434" s="105">
        <f t="shared" si="314"/>
        <v>94.843000000000004</v>
      </c>
      <c r="H6434" s="105">
        <f t="shared" si="315"/>
        <v>189.68600000000001</v>
      </c>
      <c r="I6434" s="7" t="s">
        <v>17519</v>
      </c>
      <c r="J6434" s="7" t="s">
        <v>272</v>
      </c>
    </row>
    <row r="6435" spans="1:10" customFormat="1" x14ac:dyDescent="0.3">
      <c r="A6435" s="7" t="s">
        <v>13550</v>
      </c>
      <c r="B6435" s="7" t="s">
        <v>13551</v>
      </c>
      <c r="C6435" s="33">
        <v>0</v>
      </c>
      <c r="D6435" s="52">
        <v>7883.75</v>
      </c>
      <c r="E6435" s="70">
        <v>0</v>
      </c>
      <c r="F6435" s="121">
        <f t="shared" ref="F6435:F6498" si="316">IF(E6435&gt;0,+E6435,IF(D6435&gt;0,+D6435,IF(C6435&gt;0,+C6435,0)))*1.5</f>
        <v>11825.625</v>
      </c>
      <c r="G6435" s="105">
        <f t="shared" ref="G6435:G6498" si="317">(F6435/1.5)*0.1</f>
        <v>788.375</v>
      </c>
      <c r="H6435" s="105">
        <f t="shared" si="315"/>
        <v>1576.75</v>
      </c>
      <c r="I6435" s="7" t="s">
        <v>17519</v>
      </c>
      <c r="J6435" s="7" t="s">
        <v>272</v>
      </c>
    </row>
    <row r="6436" spans="1:10" customFormat="1" x14ac:dyDescent="0.3">
      <c r="A6436" s="7" t="s">
        <v>13552</v>
      </c>
      <c r="B6436" s="7" t="s">
        <v>13553</v>
      </c>
      <c r="C6436" s="33">
        <v>0</v>
      </c>
      <c r="D6436" s="52">
        <v>11900</v>
      </c>
      <c r="E6436" s="70">
        <v>0</v>
      </c>
      <c r="F6436" s="121">
        <f t="shared" si="316"/>
        <v>17850</v>
      </c>
      <c r="G6436" s="105">
        <f t="shared" si="317"/>
        <v>1190</v>
      </c>
      <c r="H6436" s="105">
        <f t="shared" si="315"/>
        <v>2380</v>
      </c>
      <c r="I6436" s="7" t="s">
        <v>17519</v>
      </c>
      <c r="J6436" s="7" t="s">
        <v>272</v>
      </c>
    </row>
    <row r="6437" spans="1:10" customFormat="1" x14ac:dyDescent="0.3">
      <c r="A6437" s="7" t="s">
        <v>13554</v>
      </c>
      <c r="B6437" s="7" t="s">
        <v>13555</v>
      </c>
      <c r="C6437" s="33">
        <v>0</v>
      </c>
      <c r="D6437" s="52">
        <v>111368.53</v>
      </c>
      <c r="E6437" s="70">
        <v>0</v>
      </c>
      <c r="F6437" s="121">
        <f t="shared" si="316"/>
        <v>167052.79499999998</v>
      </c>
      <c r="G6437" s="105">
        <f t="shared" si="317"/>
        <v>11136.852999999999</v>
      </c>
      <c r="H6437" s="105">
        <f t="shared" ref="H6437:H6500" si="318">(F6437/1.5)*0.2</f>
        <v>22273.705999999998</v>
      </c>
      <c r="I6437" s="7" t="s">
        <v>17519</v>
      </c>
      <c r="J6437" s="7" t="s">
        <v>17532</v>
      </c>
    </row>
    <row r="6438" spans="1:10" customFormat="1" x14ac:dyDescent="0.3">
      <c r="A6438" s="7" t="s">
        <v>13556</v>
      </c>
      <c r="B6438" s="7" t="s">
        <v>13557</v>
      </c>
      <c r="C6438" s="33">
        <v>0</v>
      </c>
      <c r="D6438" s="52">
        <v>54343.14</v>
      </c>
      <c r="E6438" s="70">
        <v>0</v>
      </c>
      <c r="F6438" s="121">
        <f t="shared" si="316"/>
        <v>81514.709999999992</v>
      </c>
      <c r="G6438" s="105">
        <f t="shared" si="317"/>
        <v>5434.3139999999994</v>
      </c>
      <c r="H6438" s="105">
        <f t="shared" si="318"/>
        <v>10868.627999999999</v>
      </c>
      <c r="I6438" s="7" t="s">
        <v>17519</v>
      </c>
      <c r="J6438" s="7" t="s">
        <v>17524</v>
      </c>
    </row>
    <row r="6439" spans="1:10" customFormat="1" x14ac:dyDescent="0.3">
      <c r="A6439" s="7" t="s">
        <v>13558</v>
      </c>
      <c r="B6439" s="7" t="s">
        <v>13559</v>
      </c>
      <c r="C6439" s="33">
        <v>0</v>
      </c>
      <c r="D6439" s="52">
        <v>58300.480000000003</v>
      </c>
      <c r="E6439" s="70">
        <v>20860.7</v>
      </c>
      <c r="F6439" s="121">
        <f t="shared" si="316"/>
        <v>31291.050000000003</v>
      </c>
      <c r="G6439" s="105">
        <f t="shared" si="317"/>
        <v>2086.0700000000002</v>
      </c>
      <c r="H6439" s="105">
        <f t="shared" si="318"/>
        <v>4172.1400000000003</v>
      </c>
      <c r="I6439" s="7" t="s">
        <v>17519</v>
      </c>
      <c r="J6439" s="7" t="s">
        <v>272</v>
      </c>
    </row>
    <row r="6440" spans="1:10" customFormat="1" x14ac:dyDescent="0.3">
      <c r="A6440" s="7" t="s">
        <v>13560</v>
      </c>
      <c r="B6440" s="7" t="s">
        <v>13561</v>
      </c>
      <c r="C6440" s="33">
        <v>0</v>
      </c>
      <c r="D6440" s="52">
        <v>5400.22</v>
      </c>
      <c r="E6440" s="70">
        <v>0</v>
      </c>
      <c r="F6440" s="121">
        <f t="shared" si="316"/>
        <v>8100.33</v>
      </c>
      <c r="G6440" s="105">
        <f t="shared" si="317"/>
        <v>540.02200000000005</v>
      </c>
      <c r="H6440" s="105">
        <f t="shared" si="318"/>
        <v>1080.0440000000001</v>
      </c>
      <c r="I6440" s="7" t="s">
        <v>17519</v>
      </c>
      <c r="J6440" s="7" t="s">
        <v>272</v>
      </c>
    </row>
    <row r="6441" spans="1:10" customFormat="1" x14ac:dyDescent="0.3">
      <c r="A6441" s="7" t="s">
        <v>13562</v>
      </c>
      <c r="B6441" s="7" t="s">
        <v>13563</v>
      </c>
      <c r="C6441" s="33">
        <v>0</v>
      </c>
      <c r="D6441" s="52">
        <v>5400.22</v>
      </c>
      <c r="E6441" s="70">
        <v>0</v>
      </c>
      <c r="F6441" s="121">
        <f t="shared" si="316"/>
        <v>8100.33</v>
      </c>
      <c r="G6441" s="105">
        <f t="shared" si="317"/>
        <v>540.02200000000005</v>
      </c>
      <c r="H6441" s="105">
        <f t="shared" si="318"/>
        <v>1080.0440000000001</v>
      </c>
      <c r="I6441" s="7" t="s">
        <v>17519</v>
      </c>
      <c r="J6441" s="7" t="s">
        <v>272</v>
      </c>
    </row>
    <row r="6442" spans="1:10" customFormat="1" x14ac:dyDescent="0.3">
      <c r="A6442" s="7" t="s">
        <v>13564</v>
      </c>
      <c r="B6442" s="7" t="s">
        <v>13565</v>
      </c>
      <c r="C6442" s="33">
        <v>0</v>
      </c>
      <c r="D6442" s="52">
        <v>5400.22</v>
      </c>
      <c r="E6442" s="70">
        <v>0</v>
      </c>
      <c r="F6442" s="121">
        <f t="shared" si="316"/>
        <v>8100.33</v>
      </c>
      <c r="G6442" s="105">
        <f t="shared" si="317"/>
        <v>540.02200000000005</v>
      </c>
      <c r="H6442" s="105">
        <f t="shared" si="318"/>
        <v>1080.0440000000001</v>
      </c>
      <c r="I6442" s="7" t="s">
        <v>17519</v>
      </c>
      <c r="J6442" s="7" t="s">
        <v>639</v>
      </c>
    </row>
    <row r="6443" spans="1:10" customFormat="1" x14ac:dyDescent="0.3">
      <c r="A6443" s="7" t="s">
        <v>13566</v>
      </c>
      <c r="B6443" s="7" t="s">
        <v>13567</v>
      </c>
      <c r="C6443" s="33">
        <v>0</v>
      </c>
      <c r="D6443" s="52">
        <v>15460</v>
      </c>
      <c r="E6443" s="70">
        <v>0</v>
      </c>
      <c r="F6443" s="121">
        <f t="shared" si="316"/>
        <v>23190</v>
      </c>
      <c r="G6443" s="105">
        <f t="shared" si="317"/>
        <v>1546</v>
      </c>
      <c r="H6443" s="105">
        <f t="shared" si="318"/>
        <v>3092</v>
      </c>
      <c r="I6443" s="7" t="s">
        <v>17519</v>
      </c>
      <c r="J6443" s="7" t="s">
        <v>639</v>
      </c>
    </row>
    <row r="6444" spans="1:10" customFormat="1" x14ac:dyDescent="0.3">
      <c r="A6444" s="7" t="s">
        <v>13568</v>
      </c>
      <c r="B6444" s="7" t="s">
        <v>13569</v>
      </c>
      <c r="C6444" s="33">
        <v>0</v>
      </c>
      <c r="D6444" s="52">
        <v>62323.87</v>
      </c>
      <c r="E6444" s="70">
        <v>0</v>
      </c>
      <c r="F6444" s="121">
        <f t="shared" si="316"/>
        <v>93485.805000000008</v>
      </c>
      <c r="G6444" s="105">
        <f t="shared" si="317"/>
        <v>6232.3870000000006</v>
      </c>
      <c r="H6444" s="105">
        <f t="shared" si="318"/>
        <v>12464.774000000001</v>
      </c>
      <c r="I6444" s="7" t="s">
        <v>17519</v>
      </c>
      <c r="J6444" s="7" t="s">
        <v>639</v>
      </c>
    </row>
    <row r="6445" spans="1:10" customFormat="1" x14ac:dyDescent="0.3">
      <c r="A6445" s="7" t="s">
        <v>13570</v>
      </c>
      <c r="B6445" s="7" t="s">
        <v>13571</v>
      </c>
      <c r="C6445" s="33">
        <v>0</v>
      </c>
      <c r="D6445" s="52">
        <v>1742.16</v>
      </c>
      <c r="E6445" s="70">
        <v>0</v>
      </c>
      <c r="F6445" s="121">
        <f t="shared" si="316"/>
        <v>2613.2400000000002</v>
      </c>
      <c r="G6445" s="105">
        <f t="shared" si="317"/>
        <v>174.21600000000001</v>
      </c>
      <c r="H6445" s="105">
        <f t="shared" si="318"/>
        <v>348.43200000000002</v>
      </c>
      <c r="I6445" s="7" t="s">
        <v>17519</v>
      </c>
      <c r="J6445" s="7" t="s">
        <v>26</v>
      </c>
    </row>
    <row r="6446" spans="1:10" customFormat="1" x14ac:dyDescent="0.3">
      <c r="A6446" s="7" t="s">
        <v>13572</v>
      </c>
      <c r="B6446" s="7" t="s">
        <v>13573</v>
      </c>
      <c r="C6446" s="33">
        <v>0</v>
      </c>
      <c r="D6446" s="52">
        <v>1930.18</v>
      </c>
      <c r="E6446" s="70">
        <v>0</v>
      </c>
      <c r="F6446" s="121">
        <f t="shared" si="316"/>
        <v>2895.27</v>
      </c>
      <c r="G6446" s="105">
        <f t="shared" si="317"/>
        <v>193.01800000000003</v>
      </c>
      <c r="H6446" s="105">
        <f t="shared" si="318"/>
        <v>386.03600000000006</v>
      </c>
      <c r="I6446" s="7" t="s">
        <v>17519</v>
      </c>
      <c r="J6446" s="7" t="s">
        <v>272</v>
      </c>
    </row>
    <row r="6447" spans="1:10" customFormat="1" x14ac:dyDescent="0.3">
      <c r="A6447" s="7" t="s">
        <v>13574</v>
      </c>
      <c r="B6447" s="7" t="s">
        <v>13575</v>
      </c>
      <c r="C6447" s="33">
        <v>0</v>
      </c>
      <c r="D6447" s="52">
        <v>3216.57</v>
      </c>
      <c r="E6447" s="70">
        <v>8240.81</v>
      </c>
      <c r="F6447" s="121">
        <f t="shared" si="316"/>
        <v>12361.215</v>
      </c>
      <c r="G6447" s="105">
        <f t="shared" si="317"/>
        <v>824.08100000000002</v>
      </c>
      <c r="H6447" s="105">
        <f t="shared" si="318"/>
        <v>1648.162</v>
      </c>
      <c r="I6447" s="7" t="s">
        <v>17519</v>
      </c>
      <c r="J6447" s="7" t="s">
        <v>711</v>
      </c>
    </row>
    <row r="6448" spans="1:10" customFormat="1" x14ac:dyDescent="0.3">
      <c r="A6448" s="7" t="s">
        <v>13576</v>
      </c>
      <c r="B6448" s="7" t="s">
        <v>13577</v>
      </c>
      <c r="C6448" s="33">
        <v>0</v>
      </c>
      <c r="D6448" s="52">
        <v>1930.18</v>
      </c>
      <c r="E6448" s="70">
        <v>0</v>
      </c>
      <c r="F6448" s="121">
        <f t="shared" si="316"/>
        <v>2895.27</v>
      </c>
      <c r="G6448" s="105">
        <f t="shared" si="317"/>
        <v>193.01800000000003</v>
      </c>
      <c r="H6448" s="105">
        <f t="shared" si="318"/>
        <v>386.03600000000006</v>
      </c>
      <c r="I6448" s="7" t="s">
        <v>17519</v>
      </c>
      <c r="J6448" s="7" t="s">
        <v>711</v>
      </c>
    </row>
    <row r="6449" spans="1:10" customFormat="1" x14ac:dyDescent="0.3">
      <c r="A6449" s="7" t="s">
        <v>13578</v>
      </c>
      <c r="B6449" s="7" t="s">
        <v>13579</v>
      </c>
      <c r="C6449" s="33">
        <v>0</v>
      </c>
      <c r="D6449" s="52">
        <v>1809.99</v>
      </c>
      <c r="E6449" s="70">
        <v>11208.44</v>
      </c>
      <c r="F6449" s="121">
        <f t="shared" si="316"/>
        <v>16812.66</v>
      </c>
      <c r="G6449" s="105">
        <f t="shared" si="317"/>
        <v>1120.8440000000001</v>
      </c>
      <c r="H6449" s="105">
        <f t="shared" si="318"/>
        <v>2241.6880000000001</v>
      </c>
      <c r="I6449" s="7" t="s">
        <v>17519</v>
      </c>
      <c r="J6449" s="7" t="s">
        <v>711</v>
      </c>
    </row>
    <row r="6450" spans="1:10" customFormat="1" x14ac:dyDescent="0.3">
      <c r="A6450" s="7" t="s">
        <v>13580</v>
      </c>
      <c r="B6450" s="7" t="s">
        <v>13581</v>
      </c>
      <c r="C6450" s="33">
        <v>0</v>
      </c>
      <c r="D6450" s="52">
        <v>3220.14</v>
      </c>
      <c r="E6450" s="70">
        <v>0</v>
      </c>
      <c r="F6450" s="121">
        <f t="shared" si="316"/>
        <v>4830.21</v>
      </c>
      <c r="G6450" s="105">
        <f t="shared" si="317"/>
        <v>322.01400000000001</v>
      </c>
      <c r="H6450" s="105">
        <f t="shared" si="318"/>
        <v>644.02800000000002</v>
      </c>
      <c r="I6450" s="7" t="s">
        <v>17519</v>
      </c>
      <c r="J6450" s="7" t="s">
        <v>711</v>
      </c>
    </row>
    <row r="6451" spans="1:10" customFormat="1" x14ac:dyDescent="0.3">
      <c r="A6451" s="7" t="s">
        <v>13582</v>
      </c>
      <c r="B6451" s="7" t="s">
        <v>13583</v>
      </c>
      <c r="C6451" s="33">
        <v>0</v>
      </c>
      <c r="D6451" s="52">
        <v>231000.42</v>
      </c>
      <c r="E6451" s="70">
        <v>0</v>
      </c>
      <c r="F6451" s="121">
        <f t="shared" si="316"/>
        <v>346500.63</v>
      </c>
      <c r="G6451" s="105">
        <f t="shared" si="317"/>
        <v>23100.042000000001</v>
      </c>
      <c r="H6451" s="105">
        <f t="shared" si="318"/>
        <v>46200.084000000003</v>
      </c>
      <c r="I6451" s="7" t="s">
        <v>17519</v>
      </c>
      <c r="J6451" s="7" t="s">
        <v>711</v>
      </c>
    </row>
    <row r="6452" spans="1:10" customFormat="1" x14ac:dyDescent="0.3">
      <c r="A6452" s="7" t="s">
        <v>13584</v>
      </c>
      <c r="B6452" s="7" t="s">
        <v>13585</v>
      </c>
      <c r="C6452" s="33">
        <v>0</v>
      </c>
      <c r="D6452" s="52">
        <v>0</v>
      </c>
      <c r="E6452" s="70">
        <v>0</v>
      </c>
      <c r="F6452" s="121">
        <f t="shared" si="316"/>
        <v>0</v>
      </c>
      <c r="G6452" s="105">
        <f t="shared" si="317"/>
        <v>0</v>
      </c>
      <c r="H6452" s="105">
        <f t="shared" si="318"/>
        <v>0</v>
      </c>
      <c r="I6452" s="7" t="s">
        <v>17519</v>
      </c>
      <c r="J6452" s="7" t="s">
        <v>272</v>
      </c>
    </row>
    <row r="6453" spans="1:10" customFormat="1" x14ac:dyDescent="0.3">
      <c r="A6453" s="7" t="s">
        <v>13586</v>
      </c>
      <c r="B6453" s="7" t="s">
        <v>13587</v>
      </c>
      <c r="C6453" s="33">
        <v>92820</v>
      </c>
      <c r="D6453" s="52">
        <v>92820</v>
      </c>
      <c r="E6453" s="70">
        <v>59452.4</v>
      </c>
      <c r="F6453" s="121">
        <f t="shared" si="316"/>
        <v>89178.6</v>
      </c>
      <c r="G6453" s="105">
        <f t="shared" si="317"/>
        <v>5945.2400000000007</v>
      </c>
      <c r="H6453" s="105">
        <f t="shared" si="318"/>
        <v>11890.480000000001</v>
      </c>
      <c r="I6453" s="7" t="s">
        <v>17519</v>
      </c>
      <c r="J6453" s="7" t="s">
        <v>272</v>
      </c>
    </row>
    <row r="6454" spans="1:10" customFormat="1" x14ac:dyDescent="0.3">
      <c r="A6454" s="7" t="s">
        <v>13588</v>
      </c>
      <c r="B6454" s="7" t="s">
        <v>13589</v>
      </c>
      <c r="C6454" s="33">
        <v>2510.9</v>
      </c>
      <c r="D6454" s="52">
        <v>3171.35</v>
      </c>
      <c r="E6454" s="70">
        <v>10649.31</v>
      </c>
      <c r="F6454" s="121">
        <f t="shared" si="316"/>
        <v>15973.965</v>
      </c>
      <c r="G6454" s="105">
        <f t="shared" si="317"/>
        <v>1064.931</v>
      </c>
      <c r="H6454" s="105">
        <f t="shared" si="318"/>
        <v>2129.8620000000001</v>
      </c>
      <c r="I6454" s="7" t="s">
        <v>17519</v>
      </c>
      <c r="J6454" s="7" t="s">
        <v>272</v>
      </c>
    </row>
    <row r="6455" spans="1:10" customFormat="1" x14ac:dyDescent="0.3">
      <c r="A6455" s="7" t="s">
        <v>13590</v>
      </c>
      <c r="B6455" s="7" t="s">
        <v>13591</v>
      </c>
      <c r="C6455" s="33">
        <v>2510.9</v>
      </c>
      <c r="D6455" s="52">
        <v>2510.9</v>
      </c>
      <c r="E6455" s="70">
        <v>10649.31</v>
      </c>
      <c r="F6455" s="121">
        <f t="shared" si="316"/>
        <v>15973.965</v>
      </c>
      <c r="G6455" s="105">
        <f t="shared" si="317"/>
        <v>1064.931</v>
      </c>
      <c r="H6455" s="105">
        <f t="shared" si="318"/>
        <v>2129.8620000000001</v>
      </c>
      <c r="I6455" s="7" t="s">
        <v>17519</v>
      </c>
      <c r="J6455" s="7" t="s">
        <v>26</v>
      </c>
    </row>
    <row r="6456" spans="1:10" customFormat="1" x14ac:dyDescent="0.3">
      <c r="A6456" s="7" t="s">
        <v>13592</v>
      </c>
      <c r="B6456" s="7" t="s">
        <v>13593</v>
      </c>
      <c r="C6456" s="33">
        <v>22788.29</v>
      </c>
      <c r="D6456" s="52">
        <v>19254.2</v>
      </c>
      <c r="E6456" s="70">
        <v>17999.89</v>
      </c>
      <c r="F6456" s="121">
        <f t="shared" si="316"/>
        <v>26999.834999999999</v>
      </c>
      <c r="G6456" s="105">
        <f t="shared" si="317"/>
        <v>1799.989</v>
      </c>
      <c r="H6456" s="105">
        <f t="shared" si="318"/>
        <v>3599.9780000000001</v>
      </c>
      <c r="I6456" s="7" t="s">
        <v>17519</v>
      </c>
      <c r="J6456" s="7" t="s">
        <v>272</v>
      </c>
    </row>
    <row r="6457" spans="1:10" customFormat="1" x14ac:dyDescent="0.3">
      <c r="A6457" s="7" t="s">
        <v>13594</v>
      </c>
      <c r="B6457" s="7" t="s">
        <v>13595</v>
      </c>
      <c r="C6457" s="33">
        <v>0</v>
      </c>
      <c r="D6457" s="52">
        <v>20077.68</v>
      </c>
      <c r="E6457" s="70">
        <v>0</v>
      </c>
      <c r="F6457" s="121">
        <f t="shared" si="316"/>
        <v>30116.52</v>
      </c>
      <c r="G6457" s="105">
        <f t="shared" si="317"/>
        <v>2007.768</v>
      </c>
      <c r="H6457" s="105">
        <f t="shared" si="318"/>
        <v>4015.5360000000001</v>
      </c>
      <c r="I6457" s="7" t="s">
        <v>17519</v>
      </c>
      <c r="J6457" s="7" t="s">
        <v>272</v>
      </c>
    </row>
    <row r="6458" spans="1:10" customFormat="1" x14ac:dyDescent="0.3">
      <c r="A6458" s="7" t="s">
        <v>13596</v>
      </c>
      <c r="B6458" s="7" t="s">
        <v>13597</v>
      </c>
      <c r="C6458" s="33">
        <v>0</v>
      </c>
      <c r="D6458" s="52">
        <v>8600</v>
      </c>
      <c r="E6458" s="70">
        <v>0</v>
      </c>
      <c r="F6458" s="121">
        <f t="shared" si="316"/>
        <v>12900</v>
      </c>
      <c r="G6458" s="105">
        <f t="shared" si="317"/>
        <v>860</v>
      </c>
      <c r="H6458" s="105">
        <f t="shared" si="318"/>
        <v>1720</v>
      </c>
      <c r="I6458" s="7" t="s">
        <v>17519</v>
      </c>
      <c r="J6458" s="7" t="s">
        <v>2</v>
      </c>
    </row>
    <row r="6459" spans="1:10" customFormat="1" x14ac:dyDescent="0.3">
      <c r="A6459" s="7" t="s">
        <v>13598</v>
      </c>
      <c r="B6459" s="7" t="s">
        <v>13599</v>
      </c>
      <c r="C6459" s="33">
        <v>0</v>
      </c>
      <c r="D6459" s="52">
        <v>7000</v>
      </c>
      <c r="E6459" s="70">
        <v>0</v>
      </c>
      <c r="F6459" s="121">
        <f t="shared" si="316"/>
        <v>10500</v>
      </c>
      <c r="G6459" s="105">
        <f t="shared" si="317"/>
        <v>700</v>
      </c>
      <c r="H6459" s="105">
        <f t="shared" si="318"/>
        <v>1400</v>
      </c>
      <c r="I6459" s="7" t="s">
        <v>17519</v>
      </c>
      <c r="J6459" s="7" t="s">
        <v>272</v>
      </c>
    </row>
    <row r="6460" spans="1:10" customFormat="1" x14ac:dyDescent="0.3">
      <c r="A6460" s="7" t="s">
        <v>13600</v>
      </c>
      <c r="B6460" s="7" t="s">
        <v>13601</v>
      </c>
      <c r="C6460" s="33">
        <v>5355</v>
      </c>
      <c r="D6460" s="52">
        <v>5355</v>
      </c>
      <c r="E6460" s="70">
        <v>5355</v>
      </c>
      <c r="F6460" s="121">
        <f t="shared" si="316"/>
        <v>8032.5</v>
      </c>
      <c r="G6460" s="105">
        <f t="shared" si="317"/>
        <v>535.5</v>
      </c>
      <c r="H6460" s="105">
        <f t="shared" si="318"/>
        <v>1071</v>
      </c>
      <c r="I6460" s="7" t="s">
        <v>17519</v>
      </c>
      <c r="J6460" s="7" t="s">
        <v>26</v>
      </c>
    </row>
    <row r="6461" spans="1:10" customFormat="1" x14ac:dyDescent="0.3">
      <c r="A6461" s="7" t="s">
        <v>13602</v>
      </c>
      <c r="B6461" s="7" t="s">
        <v>13603</v>
      </c>
      <c r="C6461" s="33">
        <v>0</v>
      </c>
      <c r="D6461" s="52">
        <v>790.01</v>
      </c>
      <c r="E6461" s="70">
        <v>0</v>
      </c>
      <c r="F6461" s="121">
        <f t="shared" si="316"/>
        <v>1185.0149999999999</v>
      </c>
      <c r="G6461" s="105">
        <f t="shared" si="317"/>
        <v>79.000999999999991</v>
      </c>
      <c r="H6461" s="105">
        <f t="shared" si="318"/>
        <v>158.00199999999998</v>
      </c>
      <c r="I6461" s="7" t="s">
        <v>17519</v>
      </c>
      <c r="J6461" s="7" t="s">
        <v>26</v>
      </c>
    </row>
    <row r="6462" spans="1:10" customFormat="1" x14ac:dyDescent="0.3">
      <c r="A6462" s="7" t="s">
        <v>13604</v>
      </c>
      <c r="B6462" s="7" t="s">
        <v>13605</v>
      </c>
      <c r="C6462" s="33">
        <v>1570.8</v>
      </c>
      <c r="D6462" s="52">
        <v>1570.8</v>
      </c>
      <c r="E6462" s="70">
        <v>1570.8</v>
      </c>
      <c r="F6462" s="121">
        <f t="shared" si="316"/>
        <v>2356.1999999999998</v>
      </c>
      <c r="G6462" s="105">
        <f t="shared" si="317"/>
        <v>157.08000000000001</v>
      </c>
      <c r="H6462" s="105">
        <f t="shared" si="318"/>
        <v>314.16000000000003</v>
      </c>
      <c r="I6462" s="7" t="s">
        <v>17519</v>
      </c>
      <c r="J6462" s="7" t="s">
        <v>272</v>
      </c>
    </row>
    <row r="6463" spans="1:10" customFormat="1" x14ac:dyDescent="0.3">
      <c r="A6463" s="7" t="s">
        <v>13606</v>
      </c>
      <c r="B6463" s="7" t="s">
        <v>13607</v>
      </c>
      <c r="C6463" s="33">
        <v>1570.8</v>
      </c>
      <c r="D6463" s="52">
        <v>1570.8</v>
      </c>
      <c r="E6463" s="70">
        <v>1120.99</v>
      </c>
      <c r="F6463" s="121">
        <f t="shared" si="316"/>
        <v>1681.4850000000001</v>
      </c>
      <c r="G6463" s="105">
        <f t="shared" si="317"/>
        <v>112.099</v>
      </c>
      <c r="H6463" s="105">
        <f t="shared" si="318"/>
        <v>224.19800000000001</v>
      </c>
      <c r="I6463" s="7" t="s">
        <v>17519</v>
      </c>
      <c r="J6463" s="7" t="s">
        <v>272</v>
      </c>
    </row>
    <row r="6464" spans="1:10" customFormat="1" x14ac:dyDescent="0.3">
      <c r="A6464" s="7" t="s">
        <v>13608</v>
      </c>
      <c r="B6464" s="7" t="s">
        <v>13609</v>
      </c>
      <c r="C6464" s="33">
        <v>1639.82</v>
      </c>
      <c r="D6464" s="52">
        <v>1606.5</v>
      </c>
      <c r="E6464" s="70">
        <v>1606.5</v>
      </c>
      <c r="F6464" s="121">
        <f t="shared" si="316"/>
        <v>2409.75</v>
      </c>
      <c r="G6464" s="105">
        <f t="shared" si="317"/>
        <v>160.65</v>
      </c>
      <c r="H6464" s="105">
        <f t="shared" si="318"/>
        <v>321.3</v>
      </c>
      <c r="I6464" s="7" t="s">
        <v>17519</v>
      </c>
      <c r="J6464" s="7" t="s">
        <v>272</v>
      </c>
    </row>
    <row r="6465" spans="1:10" customFormat="1" x14ac:dyDescent="0.3">
      <c r="A6465" s="7" t="s">
        <v>13610</v>
      </c>
      <c r="B6465" s="7" t="s">
        <v>13611</v>
      </c>
      <c r="C6465" s="33">
        <v>0</v>
      </c>
      <c r="D6465" s="52">
        <v>790.01</v>
      </c>
      <c r="E6465" s="70">
        <v>0</v>
      </c>
      <c r="F6465" s="121">
        <f t="shared" si="316"/>
        <v>1185.0149999999999</v>
      </c>
      <c r="G6465" s="105">
        <f t="shared" si="317"/>
        <v>79.000999999999991</v>
      </c>
      <c r="H6465" s="105">
        <f t="shared" si="318"/>
        <v>158.00199999999998</v>
      </c>
      <c r="I6465" s="7" t="s">
        <v>17519</v>
      </c>
      <c r="J6465" s="7" t="s">
        <v>272</v>
      </c>
    </row>
    <row r="6466" spans="1:10" customFormat="1" x14ac:dyDescent="0.3">
      <c r="A6466" s="7" t="s">
        <v>13612</v>
      </c>
      <c r="B6466" s="7" t="s">
        <v>13613</v>
      </c>
      <c r="C6466" s="33">
        <v>0</v>
      </c>
      <c r="D6466" s="52">
        <v>1011.5</v>
      </c>
      <c r="E6466" s="70">
        <v>0</v>
      </c>
      <c r="F6466" s="121">
        <f t="shared" si="316"/>
        <v>1517.25</v>
      </c>
      <c r="G6466" s="105">
        <f t="shared" si="317"/>
        <v>101.15</v>
      </c>
      <c r="H6466" s="105">
        <f t="shared" si="318"/>
        <v>202.3</v>
      </c>
      <c r="I6466" s="7" t="s">
        <v>17519</v>
      </c>
      <c r="J6466" s="7" t="s">
        <v>272</v>
      </c>
    </row>
    <row r="6467" spans="1:10" customFormat="1" x14ac:dyDescent="0.3">
      <c r="A6467" s="7" t="s">
        <v>13614</v>
      </c>
      <c r="B6467" s="7" t="s">
        <v>13615</v>
      </c>
      <c r="C6467" s="33">
        <v>1666</v>
      </c>
      <c r="D6467" s="52">
        <v>1666</v>
      </c>
      <c r="E6467" s="70">
        <v>1606.5</v>
      </c>
      <c r="F6467" s="121">
        <f t="shared" si="316"/>
        <v>2409.75</v>
      </c>
      <c r="G6467" s="105">
        <f t="shared" si="317"/>
        <v>160.65</v>
      </c>
      <c r="H6467" s="105">
        <f t="shared" si="318"/>
        <v>321.3</v>
      </c>
      <c r="I6467" s="7" t="s">
        <v>17519</v>
      </c>
      <c r="J6467" s="7" t="s">
        <v>272</v>
      </c>
    </row>
    <row r="6468" spans="1:10" customFormat="1" x14ac:dyDescent="0.3">
      <c r="A6468" s="7" t="s">
        <v>13616</v>
      </c>
      <c r="B6468" s="7" t="s">
        <v>13617</v>
      </c>
      <c r="C6468" s="33">
        <v>0</v>
      </c>
      <c r="D6468" s="52">
        <v>935.99</v>
      </c>
      <c r="E6468" s="70">
        <v>0</v>
      </c>
      <c r="F6468" s="121">
        <f t="shared" si="316"/>
        <v>1403.9850000000001</v>
      </c>
      <c r="G6468" s="105">
        <f t="shared" si="317"/>
        <v>93.599000000000018</v>
      </c>
      <c r="H6468" s="105">
        <f t="shared" si="318"/>
        <v>187.19800000000004</v>
      </c>
      <c r="I6468" s="7" t="s">
        <v>17519</v>
      </c>
      <c r="J6468" s="7" t="s">
        <v>272</v>
      </c>
    </row>
    <row r="6469" spans="1:10" customFormat="1" x14ac:dyDescent="0.3">
      <c r="A6469" s="7" t="s">
        <v>13618</v>
      </c>
      <c r="B6469" s="7" t="s">
        <v>13619</v>
      </c>
      <c r="C6469" s="33">
        <v>1689.8</v>
      </c>
      <c r="D6469" s="52">
        <v>1606.5</v>
      </c>
      <c r="E6469" s="70">
        <v>1606.5</v>
      </c>
      <c r="F6469" s="121">
        <f t="shared" si="316"/>
        <v>2409.75</v>
      </c>
      <c r="G6469" s="105">
        <f t="shared" si="317"/>
        <v>160.65</v>
      </c>
      <c r="H6469" s="105">
        <f t="shared" si="318"/>
        <v>321.3</v>
      </c>
      <c r="I6469" s="7" t="s">
        <v>17519</v>
      </c>
      <c r="J6469" s="7" t="s">
        <v>272</v>
      </c>
    </row>
    <row r="6470" spans="1:10" customFormat="1" x14ac:dyDescent="0.3">
      <c r="A6470" s="7" t="s">
        <v>13620</v>
      </c>
      <c r="B6470" s="7" t="s">
        <v>13621</v>
      </c>
      <c r="C6470" s="33">
        <v>0</v>
      </c>
      <c r="D6470" s="52">
        <v>740</v>
      </c>
      <c r="E6470" s="70">
        <v>0</v>
      </c>
      <c r="F6470" s="121">
        <f t="shared" si="316"/>
        <v>1110</v>
      </c>
      <c r="G6470" s="105">
        <f t="shared" si="317"/>
        <v>74</v>
      </c>
      <c r="H6470" s="105">
        <f t="shared" si="318"/>
        <v>148</v>
      </c>
      <c r="I6470" s="7" t="s">
        <v>17519</v>
      </c>
      <c r="J6470" s="7" t="s">
        <v>272</v>
      </c>
    </row>
    <row r="6471" spans="1:10" customFormat="1" x14ac:dyDescent="0.3">
      <c r="A6471" s="7" t="s">
        <v>13622</v>
      </c>
      <c r="B6471" s="7" t="s">
        <v>13623</v>
      </c>
      <c r="C6471" s="66">
        <v>0</v>
      </c>
      <c r="D6471" s="68">
        <v>56999.81</v>
      </c>
      <c r="E6471" s="70">
        <v>0</v>
      </c>
      <c r="F6471" s="121">
        <f t="shared" si="316"/>
        <v>85499.714999999997</v>
      </c>
      <c r="G6471" s="105">
        <f t="shared" si="317"/>
        <v>5699.9809999999998</v>
      </c>
      <c r="H6471" s="105">
        <f t="shared" si="318"/>
        <v>11399.962</v>
      </c>
      <c r="I6471" s="7" t="s">
        <v>17519</v>
      </c>
      <c r="J6471" s="7" t="s">
        <v>272</v>
      </c>
    </row>
    <row r="6472" spans="1:10" customFormat="1" x14ac:dyDescent="0.3">
      <c r="A6472" s="7" t="s">
        <v>13624</v>
      </c>
      <c r="B6472" s="7" t="s">
        <v>13625</v>
      </c>
      <c r="C6472" s="33">
        <v>0</v>
      </c>
      <c r="D6472" s="52">
        <v>7223.3</v>
      </c>
      <c r="E6472" s="70">
        <v>0</v>
      </c>
      <c r="F6472" s="121">
        <f t="shared" si="316"/>
        <v>10834.95</v>
      </c>
      <c r="G6472" s="105">
        <f t="shared" si="317"/>
        <v>722.33</v>
      </c>
      <c r="H6472" s="105">
        <f t="shared" si="318"/>
        <v>1444.66</v>
      </c>
      <c r="I6472" s="7" t="s">
        <v>17519</v>
      </c>
      <c r="J6472" s="7" t="s">
        <v>272</v>
      </c>
    </row>
    <row r="6473" spans="1:10" customFormat="1" x14ac:dyDescent="0.3">
      <c r="A6473" s="7" t="s">
        <v>13626</v>
      </c>
      <c r="B6473" s="7" t="s">
        <v>13627</v>
      </c>
      <c r="C6473" s="33">
        <v>0</v>
      </c>
      <c r="D6473" s="52">
        <v>0</v>
      </c>
      <c r="E6473" s="70">
        <v>0</v>
      </c>
      <c r="F6473" s="121">
        <f t="shared" si="316"/>
        <v>0</v>
      </c>
      <c r="G6473" s="105">
        <f t="shared" si="317"/>
        <v>0</v>
      </c>
      <c r="H6473" s="105">
        <f t="shared" si="318"/>
        <v>0</v>
      </c>
      <c r="I6473" s="7" t="s">
        <v>17519</v>
      </c>
      <c r="J6473" s="7" t="s">
        <v>711</v>
      </c>
    </row>
    <row r="6474" spans="1:10" customFormat="1" x14ac:dyDescent="0.3">
      <c r="A6474" s="7" t="s">
        <v>13628</v>
      </c>
      <c r="B6474" s="7" t="s">
        <v>13629</v>
      </c>
      <c r="C6474" s="33">
        <v>20276.509999999998</v>
      </c>
      <c r="D6474" s="52">
        <v>16898</v>
      </c>
      <c r="E6474" s="70">
        <v>14989.99</v>
      </c>
      <c r="F6474" s="121">
        <f t="shared" si="316"/>
        <v>22484.985000000001</v>
      </c>
      <c r="G6474" s="105">
        <f t="shared" si="317"/>
        <v>1498.999</v>
      </c>
      <c r="H6474" s="105">
        <f t="shared" si="318"/>
        <v>2997.998</v>
      </c>
      <c r="I6474" s="7" t="s">
        <v>17519</v>
      </c>
      <c r="J6474" s="7" t="s">
        <v>2</v>
      </c>
    </row>
    <row r="6475" spans="1:10" customFormat="1" x14ac:dyDescent="0.3">
      <c r="A6475" s="7" t="s">
        <v>13630</v>
      </c>
      <c r="B6475" s="7" t="s">
        <v>13631</v>
      </c>
      <c r="C6475" s="33">
        <v>20513.509999999998</v>
      </c>
      <c r="D6475" s="52">
        <v>16898</v>
      </c>
      <c r="E6475" s="70">
        <v>14989.99</v>
      </c>
      <c r="F6475" s="121">
        <f t="shared" si="316"/>
        <v>22484.985000000001</v>
      </c>
      <c r="G6475" s="105">
        <f t="shared" si="317"/>
        <v>1498.999</v>
      </c>
      <c r="H6475" s="105">
        <f t="shared" si="318"/>
        <v>2997.998</v>
      </c>
      <c r="I6475" s="7" t="s">
        <v>17519</v>
      </c>
      <c r="J6475" s="7" t="s">
        <v>1433</v>
      </c>
    </row>
    <row r="6476" spans="1:10" customFormat="1" x14ac:dyDescent="0.3">
      <c r="A6476" s="7" t="s">
        <v>13632</v>
      </c>
      <c r="B6476" s="7" t="s">
        <v>13633</v>
      </c>
      <c r="C6476" s="33">
        <v>0</v>
      </c>
      <c r="D6476" s="52">
        <v>3800</v>
      </c>
      <c r="E6476" s="70">
        <v>0</v>
      </c>
      <c r="F6476" s="121">
        <f t="shared" si="316"/>
        <v>5700</v>
      </c>
      <c r="G6476" s="105">
        <f t="shared" si="317"/>
        <v>380</v>
      </c>
      <c r="H6476" s="105">
        <f t="shared" si="318"/>
        <v>760</v>
      </c>
      <c r="I6476" s="7" t="s">
        <v>17519</v>
      </c>
      <c r="J6476" s="7" t="s">
        <v>2</v>
      </c>
    </row>
    <row r="6477" spans="1:10" customFormat="1" x14ac:dyDescent="0.3">
      <c r="A6477" s="7" t="s">
        <v>13634</v>
      </c>
      <c r="B6477" s="7" t="s">
        <v>13635</v>
      </c>
      <c r="C6477" s="33">
        <v>0</v>
      </c>
      <c r="D6477" s="52">
        <v>1049.58</v>
      </c>
      <c r="E6477" s="70">
        <v>0</v>
      </c>
      <c r="F6477" s="121">
        <f t="shared" si="316"/>
        <v>1574.37</v>
      </c>
      <c r="G6477" s="105">
        <f t="shared" si="317"/>
        <v>104.958</v>
      </c>
      <c r="H6477" s="105">
        <f t="shared" si="318"/>
        <v>209.916</v>
      </c>
      <c r="I6477" s="7" t="s">
        <v>17519</v>
      </c>
      <c r="J6477" s="7" t="s">
        <v>2</v>
      </c>
    </row>
    <row r="6478" spans="1:10" customFormat="1" x14ac:dyDescent="0.3">
      <c r="A6478" s="7" t="s">
        <v>13636</v>
      </c>
      <c r="B6478" s="7" t="s">
        <v>13637</v>
      </c>
      <c r="C6478" s="33">
        <v>114002</v>
      </c>
      <c r="D6478" s="52">
        <v>123760</v>
      </c>
      <c r="E6478" s="70">
        <v>123760</v>
      </c>
      <c r="F6478" s="121">
        <f t="shared" si="316"/>
        <v>185640</v>
      </c>
      <c r="G6478" s="105">
        <f t="shared" si="317"/>
        <v>12376</v>
      </c>
      <c r="H6478" s="105">
        <f t="shared" si="318"/>
        <v>24752</v>
      </c>
      <c r="I6478" s="7" t="s">
        <v>17519</v>
      </c>
      <c r="J6478" s="7" t="s">
        <v>272</v>
      </c>
    </row>
    <row r="6479" spans="1:10" customFormat="1" x14ac:dyDescent="0.3">
      <c r="A6479" s="7" t="s">
        <v>13638</v>
      </c>
      <c r="B6479" s="7" t="s">
        <v>13639</v>
      </c>
      <c r="C6479" s="33">
        <v>0</v>
      </c>
      <c r="D6479" s="52">
        <v>30761.5</v>
      </c>
      <c r="E6479" s="70">
        <v>0</v>
      </c>
      <c r="F6479" s="121">
        <f t="shared" si="316"/>
        <v>46142.25</v>
      </c>
      <c r="G6479" s="105">
        <f t="shared" si="317"/>
        <v>3076.15</v>
      </c>
      <c r="H6479" s="105">
        <f t="shared" si="318"/>
        <v>6152.3</v>
      </c>
      <c r="I6479" s="7" t="s">
        <v>17519</v>
      </c>
      <c r="J6479" s="7" t="s">
        <v>711</v>
      </c>
    </row>
    <row r="6480" spans="1:10" customFormat="1" x14ac:dyDescent="0.3">
      <c r="A6480" s="7" t="s">
        <v>13640</v>
      </c>
      <c r="B6480" s="7" t="s">
        <v>13641</v>
      </c>
      <c r="C6480" s="33">
        <v>0</v>
      </c>
      <c r="D6480" s="52">
        <v>38615.5</v>
      </c>
      <c r="E6480" s="70">
        <v>0</v>
      </c>
      <c r="F6480" s="121">
        <f t="shared" si="316"/>
        <v>57923.25</v>
      </c>
      <c r="G6480" s="105">
        <f t="shared" si="317"/>
        <v>3861.55</v>
      </c>
      <c r="H6480" s="105">
        <f t="shared" si="318"/>
        <v>7723.1</v>
      </c>
      <c r="I6480" s="7" t="s">
        <v>17519</v>
      </c>
      <c r="J6480" s="7" t="s">
        <v>17524</v>
      </c>
    </row>
    <row r="6481" spans="1:10" customFormat="1" x14ac:dyDescent="0.3">
      <c r="A6481" s="7" t="s">
        <v>13642</v>
      </c>
      <c r="B6481" s="7" t="s">
        <v>13643</v>
      </c>
      <c r="C6481" s="33">
        <v>0</v>
      </c>
      <c r="D6481" s="52">
        <v>9799.65</v>
      </c>
      <c r="E6481" s="70">
        <v>0</v>
      </c>
      <c r="F6481" s="121">
        <f t="shared" si="316"/>
        <v>14699.474999999999</v>
      </c>
      <c r="G6481" s="105">
        <f t="shared" si="317"/>
        <v>979.96500000000003</v>
      </c>
      <c r="H6481" s="105">
        <f t="shared" si="318"/>
        <v>1959.93</v>
      </c>
      <c r="I6481" s="7" t="s">
        <v>17519</v>
      </c>
      <c r="J6481" s="7" t="s">
        <v>272</v>
      </c>
    </row>
    <row r="6482" spans="1:10" customFormat="1" x14ac:dyDescent="0.3">
      <c r="A6482" s="7" t="s">
        <v>13644</v>
      </c>
      <c r="B6482" s="7" t="s">
        <v>13645</v>
      </c>
      <c r="C6482" s="33">
        <v>0</v>
      </c>
      <c r="D6482" s="52">
        <v>9799.65</v>
      </c>
      <c r="E6482" s="70">
        <v>0</v>
      </c>
      <c r="F6482" s="121">
        <f t="shared" si="316"/>
        <v>14699.474999999999</v>
      </c>
      <c r="G6482" s="105">
        <f t="shared" si="317"/>
        <v>979.96500000000003</v>
      </c>
      <c r="H6482" s="105">
        <f t="shared" si="318"/>
        <v>1959.93</v>
      </c>
      <c r="I6482" s="7" t="s">
        <v>17519</v>
      </c>
      <c r="J6482" s="7" t="s">
        <v>272</v>
      </c>
    </row>
    <row r="6483" spans="1:10" customFormat="1" x14ac:dyDescent="0.3">
      <c r="A6483" s="7" t="s">
        <v>13646</v>
      </c>
      <c r="B6483" s="7" t="s">
        <v>13647</v>
      </c>
      <c r="C6483" s="33">
        <v>0</v>
      </c>
      <c r="D6483" s="52">
        <v>47564.3</v>
      </c>
      <c r="E6483" s="70">
        <v>0</v>
      </c>
      <c r="F6483" s="121">
        <f t="shared" si="316"/>
        <v>71346.450000000012</v>
      </c>
      <c r="G6483" s="105">
        <f t="shared" si="317"/>
        <v>4756.4300000000012</v>
      </c>
      <c r="H6483" s="105">
        <f t="shared" si="318"/>
        <v>9512.8600000000024</v>
      </c>
      <c r="I6483" s="7" t="s">
        <v>17519</v>
      </c>
      <c r="J6483" s="7" t="s">
        <v>272</v>
      </c>
    </row>
    <row r="6484" spans="1:10" customFormat="1" x14ac:dyDescent="0.3">
      <c r="A6484" s="7" t="s">
        <v>13648</v>
      </c>
      <c r="B6484" s="7" t="s">
        <v>13649</v>
      </c>
      <c r="C6484" s="33">
        <v>0</v>
      </c>
      <c r="D6484" s="52">
        <v>21301</v>
      </c>
      <c r="E6484" s="70">
        <v>0</v>
      </c>
      <c r="F6484" s="121">
        <f t="shared" si="316"/>
        <v>31951.5</v>
      </c>
      <c r="G6484" s="105">
        <f t="shared" si="317"/>
        <v>2130.1</v>
      </c>
      <c r="H6484" s="105">
        <f t="shared" si="318"/>
        <v>4260.2</v>
      </c>
      <c r="I6484" s="7" t="s">
        <v>17519</v>
      </c>
      <c r="J6484" s="7" t="s">
        <v>272</v>
      </c>
    </row>
    <row r="6485" spans="1:10" customFormat="1" x14ac:dyDescent="0.3">
      <c r="A6485" s="7" t="s">
        <v>13650</v>
      </c>
      <c r="B6485" s="7" t="s">
        <v>13651</v>
      </c>
      <c r="C6485" s="33">
        <v>0</v>
      </c>
      <c r="D6485" s="52">
        <v>63605.5</v>
      </c>
      <c r="E6485" s="70">
        <v>0</v>
      </c>
      <c r="F6485" s="121">
        <f t="shared" si="316"/>
        <v>95408.25</v>
      </c>
      <c r="G6485" s="105">
        <f t="shared" si="317"/>
        <v>6360.55</v>
      </c>
      <c r="H6485" s="105">
        <f t="shared" si="318"/>
        <v>12721.1</v>
      </c>
      <c r="I6485" s="7" t="s">
        <v>17519</v>
      </c>
      <c r="J6485" s="7" t="s">
        <v>272</v>
      </c>
    </row>
    <row r="6486" spans="1:10" customFormat="1" x14ac:dyDescent="0.3">
      <c r="A6486" s="7" t="s">
        <v>13652</v>
      </c>
      <c r="B6486" s="7" t="s">
        <v>13653</v>
      </c>
      <c r="C6486" s="33">
        <v>0</v>
      </c>
      <c r="D6486" s="52">
        <v>181475</v>
      </c>
      <c r="E6486" s="70">
        <v>0</v>
      </c>
      <c r="F6486" s="121">
        <f t="shared" si="316"/>
        <v>272212.5</v>
      </c>
      <c r="G6486" s="105">
        <f t="shared" si="317"/>
        <v>18147.5</v>
      </c>
      <c r="H6486" s="105">
        <f t="shared" si="318"/>
        <v>36295</v>
      </c>
      <c r="I6486" s="7" t="s">
        <v>17519</v>
      </c>
      <c r="J6486" s="7" t="s">
        <v>272</v>
      </c>
    </row>
    <row r="6487" spans="1:10" customFormat="1" x14ac:dyDescent="0.3">
      <c r="A6487" s="7" t="s">
        <v>13654</v>
      </c>
      <c r="B6487" s="7" t="s">
        <v>13655</v>
      </c>
      <c r="C6487" s="33">
        <v>14875</v>
      </c>
      <c r="D6487" s="52">
        <v>14875</v>
      </c>
      <c r="E6487" s="70">
        <v>4249.49</v>
      </c>
      <c r="F6487" s="121">
        <f t="shared" si="316"/>
        <v>6374.2349999999997</v>
      </c>
      <c r="G6487" s="105">
        <f t="shared" si="317"/>
        <v>424.94900000000001</v>
      </c>
      <c r="H6487" s="105">
        <f t="shared" si="318"/>
        <v>849.89800000000002</v>
      </c>
      <c r="I6487" s="7" t="s">
        <v>17519</v>
      </c>
      <c r="J6487" s="7" t="s">
        <v>272</v>
      </c>
    </row>
    <row r="6488" spans="1:10" customFormat="1" x14ac:dyDescent="0.3">
      <c r="A6488" s="7" t="s">
        <v>13656</v>
      </c>
      <c r="B6488" s="7" t="s">
        <v>13657</v>
      </c>
      <c r="C6488" s="33">
        <v>14875</v>
      </c>
      <c r="D6488" s="52">
        <v>14875</v>
      </c>
      <c r="E6488" s="70">
        <v>4249.49</v>
      </c>
      <c r="F6488" s="121">
        <f t="shared" si="316"/>
        <v>6374.2349999999997</v>
      </c>
      <c r="G6488" s="105">
        <f t="shared" si="317"/>
        <v>424.94900000000001</v>
      </c>
      <c r="H6488" s="105">
        <f t="shared" si="318"/>
        <v>849.89800000000002</v>
      </c>
      <c r="I6488" s="7" t="s">
        <v>17519</v>
      </c>
      <c r="J6488" s="7" t="s">
        <v>272</v>
      </c>
    </row>
    <row r="6489" spans="1:10" customFormat="1" x14ac:dyDescent="0.3">
      <c r="A6489" s="7" t="s">
        <v>13658</v>
      </c>
      <c r="B6489" s="7" t="s">
        <v>13659</v>
      </c>
      <c r="C6489" s="33">
        <v>14875</v>
      </c>
      <c r="D6489" s="52">
        <v>14875</v>
      </c>
      <c r="E6489" s="70">
        <v>4249.49</v>
      </c>
      <c r="F6489" s="121">
        <f t="shared" si="316"/>
        <v>6374.2349999999997</v>
      </c>
      <c r="G6489" s="105">
        <f t="shared" si="317"/>
        <v>424.94900000000001</v>
      </c>
      <c r="H6489" s="105">
        <f t="shared" si="318"/>
        <v>849.89800000000002</v>
      </c>
      <c r="I6489" s="7" t="s">
        <v>17519</v>
      </c>
      <c r="J6489" s="7" t="s">
        <v>1148</v>
      </c>
    </row>
    <row r="6490" spans="1:10" customFormat="1" x14ac:dyDescent="0.3">
      <c r="A6490" s="7" t="s">
        <v>13660</v>
      </c>
      <c r="B6490" s="7" t="s">
        <v>13661</v>
      </c>
      <c r="C6490" s="33">
        <v>0</v>
      </c>
      <c r="D6490" s="52">
        <v>23828.560000000001</v>
      </c>
      <c r="E6490" s="70">
        <v>0</v>
      </c>
      <c r="F6490" s="121">
        <f t="shared" si="316"/>
        <v>35742.840000000004</v>
      </c>
      <c r="G6490" s="105">
        <f t="shared" si="317"/>
        <v>2382.8560000000002</v>
      </c>
      <c r="H6490" s="105">
        <f t="shared" si="318"/>
        <v>4765.7120000000004</v>
      </c>
      <c r="I6490" s="7" t="s">
        <v>17519</v>
      </c>
      <c r="J6490" s="7" t="s">
        <v>1148</v>
      </c>
    </row>
    <row r="6491" spans="1:10" customFormat="1" x14ac:dyDescent="0.3">
      <c r="A6491" s="7" t="s">
        <v>13662</v>
      </c>
      <c r="B6491" s="7" t="s">
        <v>13663</v>
      </c>
      <c r="C6491" s="33">
        <v>0</v>
      </c>
      <c r="D6491" s="52">
        <v>19550.509999999998</v>
      </c>
      <c r="E6491" s="70">
        <v>0</v>
      </c>
      <c r="F6491" s="121">
        <f t="shared" si="316"/>
        <v>29325.764999999999</v>
      </c>
      <c r="G6491" s="105">
        <f t="shared" si="317"/>
        <v>1955.0509999999999</v>
      </c>
      <c r="H6491" s="105">
        <f t="shared" si="318"/>
        <v>3910.1019999999999</v>
      </c>
      <c r="I6491" s="7" t="s">
        <v>17519</v>
      </c>
      <c r="J6491" s="7" t="s">
        <v>1148</v>
      </c>
    </row>
    <row r="6492" spans="1:10" customFormat="1" x14ac:dyDescent="0.3">
      <c r="A6492" s="7" t="s">
        <v>13664</v>
      </c>
      <c r="B6492" s="7" t="s">
        <v>13665</v>
      </c>
      <c r="C6492" s="33">
        <v>29494.15</v>
      </c>
      <c r="D6492" s="52">
        <v>29494.15</v>
      </c>
      <c r="E6492" s="70">
        <v>29494.15</v>
      </c>
      <c r="F6492" s="121">
        <f t="shared" si="316"/>
        <v>44241.225000000006</v>
      </c>
      <c r="G6492" s="105">
        <f t="shared" si="317"/>
        <v>2949.4150000000009</v>
      </c>
      <c r="H6492" s="105">
        <f t="shared" si="318"/>
        <v>5898.8300000000017</v>
      </c>
      <c r="I6492" s="7" t="s">
        <v>17519</v>
      </c>
      <c r="J6492" s="7" t="s">
        <v>711</v>
      </c>
    </row>
    <row r="6493" spans="1:10" customFormat="1" x14ac:dyDescent="0.3">
      <c r="A6493" s="7" t="s">
        <v>13666</v>
      </c>
      <c r="B6493" s="7" t="s">
        <v>13667</v>
      </c>
      <c r="C6493" s="33">
        <v>0</v>
      </c>
      <c r="D6493" s="52">
        <v>36899.519999999997</v>
      </c>
      <c r="E6493" s="70">
        <v>0</v>
      </c>
      <c r="F6493" s="121">
        <f t="shared" si="316"/>
        <v>55349.279999999999</v>
      </c>
      <c r="G6493" s="105">
        <f t="shared" si="317"/>
        <v>3689.9519999999998</v>
      </c>
      <c r="H6493" s="105">
        <f t="shared" si="318"/>
        <v>7379.9039999999995</v>
      </c>
      <c r="I6493" s="7" t="s">
        <v>17519</v>
      </c>
      <c r="J6493" s="7" t="s">
        <v>711</v>
      </c>
    </row>
    <row r="6494" spans="1:10" customFormat="1" x14ac:dyDescent="0.3">
      <c r="A6494" s="7" t="s">
        <v>13668</v>
      </c>
      <c r="B6494" s="7" t="s">
        <v>13669</v>
      </c>
      <c r="C6494" s="33">
        <v>0</v>
      </c>
      <c r="D6494" s="52">
        <v>10999.17</v>
      </c>
      <c r="E6494" s="70">
        <v>0</v>
      </c>
      <c r="F6494" s="121">
        <f t="shared" si="316"/>
        <v>16498.755000000001</v>
      </c>
      <c r="G6494" s="105">
        <f t="shared" si="317"/>
        <v>1099.9170000000001</v>
      </c>
      <c r="H6494" s="105">
        <f t="shared" si="318"/>
        <v>2199.8340000000003</v>
      </c>
      <c r="I6494" s="7" t="s">
        <v>17519</v>
      </c>
      <c r="J6494" s="7" t="s">
        <v>711</v>
      </c>
    </row>
    <row r="6495" spans="1:10" customFormat="1" x14ac:dyDescent="0.3">
      <c r="A6495" s="7" t="s">
        <v>13670</v>
      </c>
      <c r="B6495" s="7" t="s">
        <v>13671</v>
      </c>
      <c r="C6495" s="33">
        <v>0</v>
      </c>
      <c r="D6495" s="52">
        <v>10999.17</v>
      </c>
      <c r="E6495" s="70">
        <v>0</v>
      </c>
      <c r="F6495" s="121">
        <f t="shared" si="316"/>
        <v>16498.755000000001</v>
      </c>
      <c r="G6495" s="105">
        <f t="shared" si="317"/>
        <v>1099.9170000000001</v>
      </c>
      <c r="H6495" s="105">
        <f t="shared" si="318"/>
        <v>2199.8340000000003</v>
      </c>
      <c r="I6495" s="7" t="s">
        <v>17519</v>
      </c>
      <c r="J6495" s="7" t="s">
        <v>272</v>
      </c>
    </row>
    <row r="6496" spans="1:10" customFormat="1" x14ac:dyDescent="0.3">
      <c r="A6496" s="7" t="s">
        <v>13672</v>
      </c>
      <c r="B6496" s="7" t="s">
        <v>13673</v>
      </c>
      <c r="C6496" s="33">
        <v>0</v>
      </c>
      <c r="D6496" s="52">
        <v>19999.14</v>
      </c>
      <c r="E6496" s="70">
        <v>0</v>
      </c>
      <c r="F6496" s="121">
        <f t="shared" si="316"/>
        <v>29998.71</v>
      </c>
      <c r="G6496" s="105">
        <f t="shared" si="317"/>
        <v>1999.914</v>
      </c>
      <c r="H6496" s="105">
        <f t="shared" si="318"/>
        <v>3999.828</v>
      </c>
      <c r="I6496" s="7" t="s">
        <v>17519</v>
      </c>
      <c r="J6496" s="7" t="s">
        <v>17524</v>
      </c>
    </row>
    <row r="6497" spans="1:10" customFormat="1" x14ac:dyDescent="0.3">
      <c r="A6497" s="7" t="s">
        <v>13674</v>
      </c>
      <c r="B6497" s="7" t="s">
        <v>13675</v>
      </c>
      <c r="C6497" s="33">
        <v>0</v>
      </c>
      <c r="D6497" s="52">
        <v>10289.93</v>
      </c>
      <c r="E6497" s="70">
        <v>0</v>
      </c>
      <c r="F6497" s="121">
        <f t="shared" si="316"/>
        <v>15434.895</v>
      </c>
      <c r="G6497" s="105">
        <f t="shared" si="317"/>
        <v>1028.9930000000002</v>
      </c>
      <c r="H6497" s="105">
        <f t="shared" si="318"/>
        <v>2057.9860000000003</v>
      </c>
      <c r="I6497" s="7" t="s">
        <v>17519</v>
      </c>
      <c r="J6497" s="7" t="s">
        <v>17524</v>
      </c>
    </row>
    <row r="6498" spans="1:10" customFormat="1" x14ac:dyDescent="0.3">
      <c r="A6498" s="7" t="s">
        <v>13676</v>
      </c>
      <c r="B6498" s="7" t="s">
        <v>13677</v>
      </c>
      <c r="C6498" s="33">
        <v>0</v>
      </c>
      <c r="D6498" s="52">
        <v>10289.93</v>
      </c>
      <c r="E6498" s="70">
        <v>0</v>
      </c>
      <c r="F6498" s="121">
        <f t="shared" si="316"/>
        <v>15434.895</v>
      </c>
      <c r="G6498" s="105">
        <f t="shared" si="317"/>
        <v>1028.9930000000002</v>
      </c>
      <c r="H6498" s="105">
        <f t="shared" si="318"/>
        <v>2057.9860000000003</v>
      </c>
      <c r="I6498" s="7" t="s">
        <v>17519</v>
      </c>
      <c r="J6498" s="7" t="s">
        <v>17524</v>
      </c>
    </row>
    <row r="6499" spans="1:10" customFormat="1" x14ac:dyDescent="0.3">
      <c r="A6499" s="7" t="s">
        <v>13678</v>
      </c>
      <c r="B6499" s="7" t="s">
        <v>13679</v>
      </c>
      <c r="C6499" s="33">
        <v>0</v>
      </c>
      <c r="D6499" s="52">
        <v>4389.91</v>
      </c>
      <c r="E6499" s="70">
        <v>0</v>
      </c>
      <c r="F6499" s="121">
        <f t="shared" ref="F6499:F6562" si="319">IF(E6499&gt;0,+E6499,IF(D6499&gt;0,+D6499,IF(C6499&gt;0,+C6499,0)))*1.5</f>
        <v>6584.8649999999998</v>
      </c>
      <c r="G6499" s="105">
        <f t="shared" ref="G6499:G6562" si="320">(F6499/1.5)*0.1</f>
        <v>438.99099999999999</v>
      </c>
      <c r="H6499" s="105">
        <f t="shared" si="318"/>
        <v>877.98199999999997</v>
      </c>
      <c r="I6499" s="7" t="s">
        <v>17519</v>
      </c>
      <c r="J6499" s="7" t="s">
        <v>639</v>
      </c>
    </row>
    <row r="6500" spans="1:10" customFormat="1" x14ac:dyDescent="0.3">
      <c r="A6500" s="7" t="s">
        <v>13680</v>
      </c>
      <c r="B6500" s="7" t="s">
        <v>13681</v>
      </c>
      <c r="C6500" s="33">
        <v>0</v>
      </c>
      <c r="D6500" s="52">
        <v>1500.59</v>
      </c>
      <c r="E6500" s="70">
        <v>1500.59</v>
      </c>
      <c r="F6500" s="121">
        <f t="shared" si="319"/>
        <v>2250.8849999999998</v>
      </c>
      <c r="G6500" s="105">
        <f t="shared" si="320"/>
        <v>150.059</v>
      </c>
      <c r="H6500" s="105">
        <f t="shared" si="318"/>
        <v>300.11799999999999</v>
      </c>
      <c r="I6500" s="7" t="s">
        <v>17519</v>
      </c>
      <c r="J6500" s="7" t="s">
        <v>639</v>
      </c>
    </row>
    <row r="6501" spans="1:10" customFormat="1" x14ac:dyDescent="0.3">
      <c r="A6501" s="7" t="s">
        <v>13682</v>
      </c>
      <c r="B6501" s="7" t="s">
        <v>13683</v>
      </c>
      <c r="C6501" s="33">
        <v>0</v>
      </c>
      <c r="D6501" s="52">
        <v>5869.08</v>
      </c>
      <c r="E6501" s="70">
        <v>0</v>
      </c>
      <c r="F6501" s="121">
        <f t="shared" si="319"/>
        <v>8803.619999999999</v>
      </c>
      <c r="G6501" s="105">
        <f t="shared" si="320"/>
        <v>586.9079999999999</v>
      </c>
      <c r="H6501" s="105">
        <f t="shared" ref="H6501:H6564" si="321">(F6501/1.5)*0.2</f>
        <v>1173.8159999999998</v>
      </c>
      <c r="I6501" s="7" t="s">
        <v>17519</v>
      </c>
      <c r="J6501" s="7" t="s">
        <v>639</v>
      </c>
    </row>
    <row r="6502" spans="1:10" customFormat="1" x14ac:dyDescent="0.3">
      <c r="A6502" s="7" t="s">
        <v>13684</v>
      </c>
      <c r="B6502" s="7" t="s">
        <v>13685</v>
      </c>
      <c r="C6502" s="33">
        <v>0</v>
      </c>
      <c r="D6502" s="52">
        <v>5869.08</v>
      </c>
      <c r="E6502" s="70">
        <v>0</v>
      </c>
      <c r="F6502" s="121">
        <f t="shared" si="319"/>
        <v>8803.619999999999</v>
      </c>
      <c r="G6502" s="105">
        <f t="shared" si="320"/>
        <v>586.9079999999999</v>
      </c>
      <c r="H6502" s="105">
        <f t="shared" si="321"/>
        <v>1173.8159999999998</v>
      </c>
      <c r="I6502" s="7" t="s">
        <v>17519</v>
      </c>
      <c r="J6502" s="7" t="s">
        <v>639</v>
      </c>
    </row>
    <row r="6503" spans="1:10" customFormat="1" x14ac:dyDescent="0.3">
      <c r="A6503" s="7" t="s">
        <v>13686</v>
      </c>
      <c r="B6503" s="7" t="s">
        <v>13687</v>
      </c>
      <c r="C6503" s="33">
        <v>0</v>
      </c>
      <c r="D6503" s="52">
        <v>3213</v>
      </c>
      <c r="E6503" s="70">
        <v>0</v>
      </c>
      <c r="F6503" s="121">
        <f t="shared" si="319"/>
        <v>4819.5</v>
      </c>
      <c r="G6503" s="105">
        <f t="shared" si="320"/>
        <v>321.3</v>
      </c>
      <c r="H6503" s="105">
        <f t="shared" si="321"/>
        <v>642.6</v>
      </c>
      <c r="I6503" s="7" t="s">
        <v>17519</v>
      </c>
      <c r="J6503" s="7" t="s">
        <v>639</v>
      </c>
    </row>
    <row r="6504" spans="1:10" customFormat="1" x14ac:dyDescent="0.3">
      <c r="A6504" s="7" t="s">
        <v>13688</v>
      </c>
      <c r="B6504" s="7" t="s">
        <v>13689</v>
      </c>
      <c r="C6504" s="33">
        <v>0</v>
      </c>
      <c r="D6504" s="52">
        <v>24276</v>
      </c>
      <c r="E6504" s="70">
        <v>0</v>
      </c>
      <c r="F6504" s="121">
        <f t="shared" si="319"/>
        <v>36414</v>
      </c>
      <c r="G6504" s="105">
        <f t="shared" si="320"/>
        <v>2427.6</v>
      </c>
      <c r="H6504" s="105">
        <f t="shared" si="321"/>
        <v>4855.2</v>
      </c>
      <c r="I6504" s="7" t="s">
        <v>17519</v>
      </c>
      <c r="J6504" s="7" t="s">
        <v>639</v>
      </c>
    </row>
    <row r="6505" spans="1:10" customFormat="1" x14ac:dyDescent="0.3">
      <c r="A6505" s="7" t="s">
        <v>13690</v>
      </c>
      <c r="B6505" s="7" t="s">
        <v>13691</v>
      </c>
      <c r="C6505" s="33">
        <v>0</v>
      </c>
      <c r="D6505" s="52">
        <v>16614.78</v>
      </c>
      <c r="E6505" s="70">
        <v>0</v>
      </c>
      <c r="F6505" s="121">
        <f t="shared" si="319"/>
        <v>24922.17</v>
      </c>
      <c r="G6505" s="105">
        <f t="shared" si="320"/>
        <v>1661.4780000000001</v>
      </c>
      <c r="H6505" s="105">
        <f t="shared" si="321"/>
        <v>3322.9560000000001</v>
      </c>
      <c r="I6505" s="7" t="s">
        <v>17519</v>
      </c>
      <c r="J6505" s="7" t="s">
        <v>272</v>
      </c>
    </row>
    <row r="6506" spans="1:10" customFormat="1" x14ac:dyDescent="0.3">
      <c r="A6506" s="7" t="s">
        <v>13692</v>
      </c>
      <c r="B6506" s="7" t="s">
        <v>13693</v>
      </c>
      <c r="C6506" s="33">
        <v>0</v>
      </c>
      <c r="D6506" s="52">
        <v>13419.63</v>
      </c>
      <c r="E6506" s="70">
        <v>0</v>
      </c>
      <c r="F6506" s="121">
        <f t="shared" si="319"/>
        <v>20129.445</v>
      </c>
      <c r="G6506" s="105">
        <f t="shared" si="320"/>
        <v>1341.963</v>
      </c>
      <c r="H6506" s="105">
        <f t="shared" si="321"/>
        <v>2683.9259999999999</v>
      </c>
      <c r="I6506" s="7" t="s">
        <v>17519</v>
      </c>
      <c r="J6506" s="7" t="s">
        <v>1104</v>
      </c>
    </row>
    <row r="6507" spans="1:10" customFormat="1" x14ac:dyDescent="0.3">
      <c r="A6507" s="7" t="s">
        <v>13694</v>
      </c>
      <c r="B6507" s="7" t="s">
        <v>13695</v>
      </c>
      <c r="C6507" s="33">
        <v>0</v>
      </c>
      <c r="D6507" s="52">
        <v>40698</v>
      </c>
      <c r="E6507" s="70">
        <v>0</v>
      </c>
      <c r="F6507" s="121">
        <f t="shared" si="319"/>
        <v>61047</v>
      </c>
      <c r="G6507" s="105">
        <f t="shared" si="320"/>
        <v>4069.8</v>
      </c>
      <c r="H6507" s="105">
        <f t="shared" si="321"/>
        <v>8139.6</v>
      </c>
      <c r="I6507" s="7" t="s">
        <v>17519</v>
      </c>
      <c r="J6507" s="7" t="s">
        <v>272</v>
      </c>
    </row>
    <row r="6508" spans="1:10" customFormat="1" x14ac:dyDescent="0.3">
      <c r="A6508" s="7" t="s">
        <v>13696</v>
      </c>
      <c r="B6508" s="7" t="s">
        <v>13697</v>
      </c>
      <c r="C6508" s="33">
        <v>0</v>
      </c>
      <c r="D6508" s="52">
        <v>1011.5</v>
      </c>
      <c r="E6508" s="70">
        <v>0</v>
      </c>
      <c r="F6508" s="121">
        <f t="shared" si="319"/>
        <v>1517.25</v>
      </c>
      <c r="G6508" s="105">
        <f t="shared" si="320"/>
        <v>101.15</v>
      </c>
      <c r="H6508" s="105">
        <f t="shared" si="321"/>
        <v>202.3</v>
      </c>
      <c r="I6508" s="7" t="s">
        <v>17519</v>
      </c>
      <c r="J6508" s="7" t="s">
        <v>272</v>
      </c>
    </row>
    <row r="6509" spans="1:10" customFormat="1" x14ac:dyDescent="0.3">
      <c r="A6509" s="7" t="s">
        <v>13698</v>
      </c>
      <c r="B6509" s="7" t="s">
        <v>13699</v>
      </c>
      <c r="C6509" s="33">
        <v>0</v>
      </c>
      <c r="D6509" s="52">
        <v>1339.94</v>
      </c>
      <c r="E6509" s="70">
        <v>1339.94</v>
      </c>
      <c r="F6509" s="121">
        <f t="shared" si="319"/>
        <v>2009.91</v>
      </c>
      <c r="G6509" s="105">
        <f t="shared" si="320"/>
        <v>133.994</v>
      </c>
      <c r="H6509" s="105">
        <f t="shared" si="321"/>
        <v>267.988</v>
      </c>
      <c r="I6509" s="7" t="s">
        <v>17519</v>
      </c>
      <c r="J6509" s="7" t="s">
        <v>1433</v>
      </c>
    </row>
    <row r="6510" spans="1:10" customFormat="1" x14ac:dyDescent="0.3">
      <c r="A6510" s="7" t="s">
        <v>13700</v>
      </c>
      <c r="B6510" s="7" t="s">
        <v>13701</v>
      </c>
      <c r="C6510" s="33">
        <v>0</v>
      </c>
      <c r="D6510" s="52">
        <v>1339.94</v>
      </c>
      <c r="E6510" s="70">
        <v>1339.94</v>
      </c>
      <c r="F6510" s="121">
        <f t="shared" si="319"/>
        <v>2009.91</v>
      </c>
      <c r="G6510" s="105">
        <f t="shared" si="320"/>
        <v>133.994</v>
      </c>
      <c r="H6510" s="105">
        <f t="shared" si="321"/>
        <v>267.988</v>
      </c>
      <c r="I6510" s="7" t="s">
        <v>17519</v>
      </c>
      <c r="J6510" s="7" t="s">
        <v>272</v>
      </c>
    </row>
    <row r="6511" spans="1:10" customFormat="1" x14ac:dyDescent="0.3">
      <c r="A6511" s="7" t="s">
        <v>13702</v>
      </c>
      <c r="B6511" s="7" t="s">
        <v>13703</v>
      </c>
      <c r="C6511" s="33">
        <v>0</v>
      </c>
      <c r="D6511" s="52">
        <v>3408.16</v>
      </c>
      <c r="E6511" s="70">
        <v>0</v>
      </c>
      <c r="F6511" s="121">
        <f t="shared" si="319"/>
        <v>5112.24</v>
      </c>
      <c r="G6511" s="105">
        <f t="shared" si="320"/>
        <v>340.81600000000003</v>
      </c>
      <c r="H6511" s="105">
        <f t="shared" si="321"/>
        <v>681.63200000000006</v>
      </c>
      <c r="I6511" s="7" t="s">
        <v>17519</v>
      </c>
      <c r="J6511" s="7" t="s">
        <v>272</v>
      </c>
    </row>
    <row r="6512" spans="1:10" customFormat="1" x14ac:dyDescent="0.3">
      <c r="A6512" s="7" t="s">
        <v>13704</v>
      </c>
      <c r="B6512" s="7" t="s">
        <v>13705</v>
      </c>
      <c r="C6512" s="33">
        <v>0</v>
      </c>
      <c r="D6512" s="52">
        <v>49.98</v>
      </c>
      <c r="E6512" s="70">
        <v>0</v>
      </c>
      <c r="F6512" s="121">
        <f t="shared" si="319"/>
        <v>74.97</v>
      </c>
      <c r="G6512" s="105">
        <f t="shared" si="320"/>
        <v>4.9980000000000002</v>
      </c>
      <c r="H6512" s="105">
        <f t="shared" si="321"/>
        <v>9.9960000000000004</v>
      </c>
      <c r="I6512" s="7" t="s">
        <v>17519</v>
      </c>
      <c r="J6512" s="7" t="s">
        <v>272</v>
      </c>
    </row>
    <row r="6513" spans="1:10" customFormat="1" x14ac:dyDescent="0.3">
      <c r="A6513" s="7" t="s">
        <v>13706</v>
      </c>
      <c r="B6513" s="7" t="s">
        <v>13707</v>
      </c>
      <c r="C6513" s="33">
        <v>0</v>
      </c>
      <c r="D6513" s="52">
        <v>51765</v>
      </c>
      <c r="E6513" s="70">
        <v>0</v>
      </c>
      <c r="F6513" s="121">
        <f t="shared" si="319"/>
        <v>77647.5</v>
      </c>
      <c r="G6513" s="105">
        <f t="shared" si="320"/>
        <v>5176.5</v>
      </c>
      <c r="H6513" s="105">
        <f t="shared" si="321"/>
        <v>10353</v>
      </c>
      <c r="I6513" s="7" t="s">
        <v>17519</v>
      </c>
      <c r="J6513" s="7" t="s">
        <v>272</v>
      </c>
    </row>
    <row r="6514" spans="1:10" customFormat="1" x14ac:dyDescent="0.3">
      <c r="A6514" s="7" t="s">
        <v>13708</v>
      </c>
      <c r="B6514" s="7" t="s">
        <v>13709</v>
      </c>
      <c r="C6514" s="33">
        <v>0</v>
      </c>
      <c r="D6514" s="52">
        <v>30571.1</v>
      </c>
      <c r="E6514" s="70">
        <v>0</v>
      </c>
      <c r="F6514" s="121">
        <f t="shared" si="319"/>
        <v>45856.649999999994</v>
      </c>
      <c r="G6514" s="105">
        <f t="shared" si="320"/>
        <v>3057.1099999999997</v>
      </c>
      <c r="H6514" s="105">
        <f t="shared" si="321"/>
        <v>6114.2199999999993</v>
      </c>
      <c r="I6514" s="7" t="s">
        <v>17519</v>
      </c>
      <c r="J6514" s="7" t="s">
        <v>17540</v>
      </c>
    </row>
    <row r="6515" spans="1:10" customFormat="1" x14ac:dyDescent="0.3">
      <c r="A6515" s="7" t="s">
        <v>13710</v>
      </c>
      <c r="B6515" s="7" t="s">
        <v>13711</v>
      </c>
      <c r="C6515" s="33">
        <v>24499.72</v>
      </c>
      <c r="D6515" s="52">
        <v>24499.72</v>
      </c>
      <c r="E6515" s="70">
        <v>7497</v>
      </c>
      <c r="F6515" s="121">
        <f t="shared" si="319"/>
        <v>11245.5</v>
      </c>
      <c r="G6515" s="105">
        <f t="shared" si="320"/>
        <v>749.7</v>
      </c>
      <c r="H6515" s="105">
        <f t="shared" si="321"/>
        <v>1499.4</v>
      </c>
      <c r="I6515" s="7" t="s">
        <v>17519</v>
      </c>
      <c r="J6515" s="7" t="s">
        <v>711</v>
      </c>
    </row>
    <row r="6516" spans="1:10" customFormat="1" x14ac:dyDescent="0.3">
      <c r="A6516" s="7" t="s">
        <v>13712</v>
      </c>
      <c r="B6516" s="7" t="s">
        <v>13713</v>
      </c>
      <c r="C6516" s="33">
        <v>0</v>
      </c>
      <c r="D6516" s="52">
        <v>1059.0999999999999</v>
      </c>
      <c r="E6516" s="70">
        <v>0</v>
      </c>
      <c r="F6516" s="121">
        <f t="shared" si="319"/>
        <v>1588.6499999999999</v>
      </c>
      <c r="G6516" s="105">
        <f t="shared" si="320"/>
        <v>105.91</v>
      </c>
      <c r="H6516" s="105">
        <f t="shared" si="321"/>
        <v>211.82</v>
      </c>
      <c r="I6516" s="7" t="s">
        <v>17519</v>
      </c>
      <c r="J6516" s="7" t="s">
        <v>2</v>
      </c>
    </row>
    <row r="6517" spans="1:10" customFormat="1" x14ac:dyDescent="0.3">
      <c r="A6517" s="7" t="s">
        <v>13714</v>
      </c>
      <c r="B6517" s="7" t="s">
        <v>13715</v>
      </c>
      <c r="C6517" s="33">
        <v>0</v>
      </c>
      <c r="D6517" s="52">
        <v>1344.7</v>
      </c>
      <c r="E6517" s="70">
        <v>0</v>
      </c>
      <c r="F6517" s="121">
        <f t="shared" si="319"/>
        <v>2017.0500000000002</v>
      </c>
      <c r="G6517" s="105">
        <f t="shared" si="320"/>
        <v>134.47</v>
      </c>
      <c r="H6517" s="105">
        <f t="shared" si="321"/>
        <v>268.94</v>
      </c>
      <c r="I6517" s="7" t="s">
        <v>17519</v>
      </c>
      <c r="J6517" s="7" t="s">
        <v>711</v>
      </c>
    </row>
    <row r="6518" spans="1:10" customFormat="1" x14ac:dyDescent="0.3">
      <c r="A6518" s="7" t="s">
        <v>13716</v>
      </c>
      <c r="B6518" s="7" t="s">
        <v>13717</v>
      </c>
      <c r="C6518" s="33">
        <v>0</v>
      </c>
      <c r="D6518" s="52">
        <v>15470</v>
      </c>
      <c r="E6518" s="70">
        <v>0</v>
      </c>
      <c r="F6518" s="121">
        <f t="shared" si="319"/>
        <v>23205</v>
      </c>
      <c r="G6518" s="105">
        <f t="shared" si="320"/>
        <v>1547</v>
      </c>
      <c r="H6518" s="105">
        <f t="shared" si="321"/>
        <v>3094</v>
      </c>
      <c r="I6518" s="7" t="s">
        <v>17519</v>
      </c>
      <c r="J6518" s="7" t="s">
        <v>2</v>
      </c>
    </row>
    <row r="6519" spans="1:10" customFormat="1" x14ac:dyDescent="0.3">
      <c r="A6519" s="7" t="s">
        <v>13718</v>
      </c>
      <c r="B6519" s="7" t="s">
        <v>13719</v>
      </c>
      <c r="C6519" s="33">
        <v>55930</v>
      </c>
      <c r="D6519" s="52">
        <v>46493.3</v>
      </c>
      <c r="E6519" s="70">
        <v>43776.53</v>
      </c>
      <c r="F6519" s="121">
        <f t="shared" si="319"/>
        <v>65664.794999999998</v>
      </c>
      <c r="G6519" s="105">
        <f t="shared" si="320"/>
        <v>4377.6530000000002</v>
      </c>
      <c r="H6519" s="105">
        <f t="shared" si="321"/>
        <v>8755.3060000000005</v>
      </c>
      <c r="I6519" s="7" t="s">
        <v>17519</v>
      </c>
      <c r="J6519" s="7" t="s">
        <v>2</v>
      </c>
    </row>
    <row r="6520" spans="1:10" customFormat="1" x14ac:dyDescent="0.3">
      <c r="A6520" s="7" t="s">
        <v>13720</v>
      </c>
      <c r="B6520" s="7" t="s">
        <v>13721</v>
      </c>
      <c r="C6520" s="33">
        <v>0</v>
      </c>
      <c r="D6520" s="52">
        <v>102901.14</v>
      </c>
      <c r="E6520" s="70">
        <v>100248.07</v>
      </c>
      <c r="F6520" s="121">
        <f t="shared" si="319"/>
        <v>150372.10500000001</v>
      </c>
      <c r="G6520" s="105">
        <f t="shared" si="320"/>
        <v>10024.807000000001</v>
      </c>
      <c r="H6520" s="105">
        <f t="shared" si="321"/>
        <v>20049.614000000001</v>
      </c>
      <c r="I6520" s="7" t="s">
        <v>17519</v>
      </c>
      <c r="J6520" s="7" t="s">
        <v>17524</v>
      </c>
    </row>
    <row r="6521" spans="1:10" customFormat="1" x14ac:dyDescent="0.3">
      <c r="A6521" s="7" t="s">
        <v>13722</v>
      </c>
      <c r="B6521" s="7" t="s">
        <v>13723</v>
      </c>
      <c r="C6521" s="66">
        <v>0</v>
      </c>
      <c r="D6521" s="68">
        <v>15827</v>
      </c>
      <c r="E6521" s="70">
        <v>0</v>
      </c>
      <c r="F6521" s="121">
        <f t="shared" si="319"/>
        <v>23740.5</v>
      </c>
      <c r="G6521" s="105">
        <f t="shared" si="320"/>
        <v>1582.7</v>
      </c>
      <c r="H6521" s="105">
        <f t="shared" si="321"/>
        <v>3165.4</v>
      </c>
      <c r="I6521" s="7" t="s">
        <v>17519</v>
      </c>
      <c r="J6521" s="7" t="s">
        <v>1433</v>
      </c>
    </row>
    <row r="6522" spans="1:10" customFormat="1" x14ac:dyDescent="0.3">
      <c r="A6522" s="7" t="s">
        <v>13724</v>
      </c>
      <c r="B6522" s="7" t="s">
        <v>13725</v>
      </c>
      <c r="C6522" s="33">
        <v>19439.84</v>
      </c>
      <c r="D6522" s="52">
        <v>28500.5</v>
      </c>
      <c r="E6522" s="70">
        <v>5700.1</v>
      </c>
      <c r="F6522" s="121">
        <f t="shared" si="319"/>
        <v>8550.1500000000015</v>
      </c>
      <c r="G6522" s="105">
        <f t="shared" si="320"/>
        <v>570.0100000000001</v>
      </c>
      <c r="H6522" s="105">
        <f t="shared" si="321"/>
        <v>1140.0200000000002</v>
      </c>
      <c r="I6522" s="7" t="s">
        <v>17519</v>
      </c>
      <c r="J6522" s="7" t="s">
        <v>1433</v>
      </c>
    </row>
    <row r="6523" spans="1:10" customFormat="1" x14ac:dyDescent="0.3">
      <c r="A6523" s="7" t="s">
        <v>13726</v>
      </c>
      <c r="B6523" s="7" t="s">
        <v>13727</v>
      </c>
      <c r="C6523" s="33">
        <v>0</v>
      </c>
      <c r="D6523" s="52">
        <v>9199.89</v>
      </c>
      <c r="E6523" s="70">
        <v>0</v>
      </c>
      <c r="F6523" s="121">
        <f t="shared" si="319"/>
        <v>13799.834999999999</v>
      </c>
      <c r="G6523" s="105">
        <f t="shared" si="320"/>
        <v>919.98900000000003</v>
      </c>
      <c r="H6523" s="105">
        <f t="shared" si="321"/>
        <v>1839.9780000000001</v>
      </c>
      <c r="I6523" s="7" t="s">
        <v>17519</v>
      </c>
      <c r="J6523" s="7" t="s">
        <v>1433</v>
      </c>
    </row>
    <row r="6524" spans="1:10" customFormat="1" x14ac:dyDescent="0.3">
      <c r="A6524" s="7" t="s">
        <v>13728</v>
      </c>
      <c r="B6524" s="7" t="s">
        <v>13729</v>
      </c>
      <c r="C6524" s="33">
        <v>1589.84</v>
      </c>
      <c r="D6524" s="52">
        <v>1535.06</v>
      </c>
      <c r="E6524" s="70">
        <v>1593.97</v>
      </c>
      <c r="F6524" s="121">
        <f t="shared" si="319"/>
        <v>2390.9549999999999</v>
      </c>
      <c r="G6524" s="105">
        <f t="shared" si="320"/>
        <v>159.39700000000002</v>
      </c>
      <c r="H6524" s="105">
        <f t="shared" si="321"/>
        <v>318.79400000000004</v>
      </c>
      <c r="I6524" s="7" t="s">
        <v>17519</v>
      </c>
      <c r="J6524" s="7" t="s">
        <v>1159</v>
      </c>
    </row>
    <row r="6525" spans="1:10" customFormat="1" x14ac:dyDescent="0.3">
      <c r="A6525" s="7" t="s">
        <v>13730</v>
      </c>
      <c r="B6525" s="7" t="s">
        <v>13731</v>
      </c>
      <c r="C6525" s="33">
        <v>0</v>
      </c>
      <c r="D6525" s="52">
        <v>1178.0999999999999</v>
      </c>
      <c r="E6525" s="70">
        <v>0</v>
      </c>
      <c r="F6525" s="121">
        <f t="shared" si="319"/>
        <v>1767.1499999999999</v>
      </c>
      <c r="G6525" s="105">
        <f t="shared" si="320"/>
        <v>117.81</v>
      </c>
      <c r="H6525" s="105">
        <f t="shared" si="321"/>
        <v>235.62</v>
      </c>
      <c r="I6525" s="7" t="s">
        <v>17519</v>
      </c>
      <c r="J6525" s="7" t="s">
        <v>711</v>
      </c>
    </row>
    <row r="6526" spans="1:10" customFormat="1" x14ac:dyDescent="0.3">
      <c r="A6526" s="7" t="s">
        <v>13732</v>
      </c>
      <c r="B6526" s="7" t="s">
        <v>13733</v>
      </c>
      <c r="C6526" s="33">
        <v>0</v>
      </c>
      <c r="D6526" s="52">
        <v>3558.1</v>
      </c>
      <c r="E6526" s="70">
        <v>0</v>
      </c>
      <c r="F6526" s="121">
        <f t="shared" si="319"/>
        <v>5337.15</v>
      </c>
      <c r="G6526" s="105">
        <f t="shared" si="320"/>
        <v>355.81</v>
      </c>
      <c r="H6526" s="105">
        <f t="shared" si="321"/>
        <v>711.62</v>
      </c>
      <c r="I6526" s="7" t="s">
        <v>17519</v>
      </c>
      <c r="J6526" s="7" t="s">
        <v>272</v>
      </c>
    </row>
    <row r="6527" spans="1:10" customFormat="1" x14ac:dyDescent="0.3">
      <c r="A6527" s="7" t="s">
        <v>13734</v>
      </c>
      <c r="B6527" s="7" t="s">
        <v>13735</v>
      </c>
      <c r="C6527" s="33">
        <v>0</v>
      </c>
      <c r="D6527" s="52">
        <v>95999.679999999993</v>
      </c>
      <c r="E6527" s="70">
        <v>0</v>
      </c>
      <c r="F6527" s="121">
        <f t="shared" si="319"/>
        <v>143999.51999999999</v>
      </c>
      <c r="G6527" s="105">
        <f t="shared" si="320"/>
        <v>9599.9679999999989</v>
      </c>
      <c r="H6527" s="105">
        <f t="shared" si="321"/>
        <v>19199.935999999998</v>
      </c>
      <c r="I6527" s="7" t="s">
        <v>17519</v>
      </c>
      <c r="J6527" s="7" t="s">
        <v>17522</v>
      </c>
    </row>
    <row r="6528" spans="1:10" customFormat="1" x14ac:dyDescent="0.3">
      <c r="A6528" s="7" t="s">
        <v>13736</v>
      </c>
      <c r="B6528" s="7" t="s">
        <v>13737</v>
      </c>
      <c r="C6528" s="33">
        <v>0</v>
      </c>
      <c r="D6528" s="52">
        <v>47999.839999999997</v>
      </c>
      <c r="E6528" s="70">
        <v>0</v>
      </c>
      <c r="F6528" s="121">
        <f t="shared" si="319"/>
        <v>71999.759999999995</v>
      </c>
      <c r="G6528" s="105">
        <f t="shared" si="320"/>
        <v>4799.9839999999995</v>
      </c>
      <c r="H6528" s="105">
        <f t="shared" si="321"/>
        <v>9599.9679999999989</v>
      </c>
      <c r="I6528" s="7" t="s">
        <v>17519</v>
      </c>
      <c r="J6528" s="7" t="s">
        <v>2</v>
      </c>
    </row>
    <row r="6529" spans="1:10" customFormat="1" x14ac:dyDescent="0.3">
      <c r="A6529" s="7" t="s">
        <v>13738</v>
      </c>
      <c r="B6529" s="7" t="s">
        <v>13739</v>
      </c>
      <c r="C6529" s="33">
        <v>0</v>
      </c>
      <c r="D6529" s="52">
        <v>71067.990000000005</v>
      </c>
      <c r="E6529" s="70">
        <v>0</v>
      </c>
      <c r="F6529" s="121">
        <f t="shared" si="319"/>
        <v>106601.98500000002</v>
      </c>
      <c r="G6529" s="105">
        <f t="shared" si="320"/>
        <v>7106.7990000000009</v>
      </c>
      <c r="H6529" s="105">
        <f t="shared" si="321"/>
        <v>14213.598000000002</v>
      </c>
      <c r="I6529" s="7" t="s">
        <v>17519</v>
      </c>
      <c r="J6529" s="7" t="s">
        <v>272</v>
      </c>
    </row>
    <row r="6530" spans="1:10" customFormat="1" x14ac:dyDescent="0.3">
      <c r="A6530" s="7" t="s">
        <v>13740</v>
      </c>
      <c r="B6530" s="7" t="s">
        <v>13741</v>
      </c>
      <c r="C6530" s="33">
        <v>8092</v>
      </c>
      <c r="D6530" s="52">
        <v>8092</v>
      </c>
      <c r="E6530" s="70">
        <v>8092</v>
      </c>
      <c r="F6530" s="121">
        <f t="shared" si="319"/>
        <v>12138</v>
      </c>
      <c r="G6530" s="105">
        <f t="shared" si="320"/>
        <v>809.2</v>
      </c>
      <c r="H6530" s="105">
        <f t="shared" si="321"/>
        <v>1618.4</v>
      </c>
      <c r="I6530" s="7" t="s">
        <v>17519</v>
      </c>
      <c r="J6530" s="7" t="s">
        <v>272</v>
      </c>
    </row>
    <row r="6531" spans="1:10" customFormat="1" x14ac:dyDescent="0.3">
      <c r="A6531" s="7" t="s">
        <v>13742</v>
      </c>
      <c r="B6531" s="7" t="s">
        <v>13743</v>
      </c>
      <c r="C6531" s="33">
        <v>886.55</v>
      </c>
      <c r="D6531" s="52">
        <v>886.55</v>
      </c>
      <c r="E6531" s="70">
        <v>2999.99</v>
      </c>
      <c r="F6531" s="121">
        <f t="shared" si="319"/>
        <v>4499.9849999999997</v>
      </c>
      <c r="G6531" s="105">
        <f t="shared" si="320"/>
        <v>299.99899999999997</v>
      </c>
      <c r="H6531" s="105">
        <f t="shared" si="321"/>
        <v>599.99799999999993</v>
      </c>
      <c r="I6531" s="7" t="s">
        <v>17519</v>
      </c>
      <c r="J6531" s="7" t="s">
        <v>272</v>
      </c>
    </row>
    <row r="6532" spans="1:10" customFormat="1" x14ac:dyDescent="0.3">
      <c r="A6532" s="7" t="s">
        <v>13744</v>
      </c>
      <c r="B6532" s="7" t="s">
        <v>13745</v>
      </c>
      <c r="C6532" s="33">
        <v>0</v>
      </c>
      <c r="D6532" s="52">
        <v>1539.86</v>
      </c>
      <c r="E6532" s="70">
        <v>0</v>
      </c>
      <c r="F6532" s="121">
        <f t="shared" si="319"/>
        <v>2309.79</v>
      </c>
      <c r="G6532" s="105">
        <f t="shared" si="320"/>
        <v>153.98599999999999</v>
      </c>
      <c r="H6532" s="105">
        <f t="shared" si="321"/>
        <v>307.97199999999998</v>
      </c>
      <c r="I6532" s="7" t="s">
        <v>17519</v>
      </c>
      <c r="J6532" s="7" t="s">
        <v>1148</v>
      </c>
    </row>
    <row r="6533" spans="1:10" customFormat="1" x14ac:dyDescent="0.3">
      <c r="A6533" s="7" t="s">
        <v>13746</v>
      </c>
      <c r="B6533" s="7" t="s">
        <v>13747</v>
      </c>
      <c r="C6533" s="33">
        <v>0</v>
      </c>
      <c r="D6533" s="52">
        <v>2439.5</v>
      </c>
      <c r="E6533" s="70">
        <v>0</v>
      </c>
      <c r="F6533" s="121">
        <f t="shared" si="319"/>
        <v>3659.25</v>
      </c>
      <c r="G6533" s="105">
        <f t="shared" si="320"/>
        <v>243.95000000000002</v>
      </c>
      <c r="H6533" s="105">
        <f t="shared" si="321"/>
        <v>487.90000000000003</v>
      </c>
      <c r="I6533" s="7" t="s">
        <v>17519</v>
      </c>
      <c r="J6533" s="7" t="s">
        <v>272</v>
      </c>
    </row>
    <row r="6534" spans="1:10" customFormat="1" x14ac:dyDescent="0.3">
      <c r="A6534" s="7" t="s">
        <v>13748</v>
      </c>
      <c r="B6534" s="7" t="s">
        <v>13749</v>
      </c>
      <c r="C6534" s="33">
        <v>0</v>
      </c>
      <c r="D6534" s="52">
        <v>7539.84</v>
      </c>
      <c r="E6534" s="70">
        <v>0</v>
      </c>
      <c r="F6534" s="121">
        <f t="shared" si="319"/>
        <v>11309.76</v>
      </c>
      <c r="G6534" s="105">
        <f t="shared" si="320"/>
        <v>753.98400000000004</v>
      </c>
      <c r="H6534" s="105">
        <f t="shared" si="321"/>
        <v>1507.9680000000001</v>
      </c>
      <c r="I6534" s="7" t="s">
        <v>17519</v>
      </c>
      <c r="J6534" s="7" t="s">
        <v>272</v>
      </c>
    </row>
    <row r="6535" spans="1:10" customFormat="1" x14ac:dyDescent="0.3">
      <c r="A6535" s="7" t="s">
        <v>13750</v>
      </c>
      <c r="B6535" s="7" t="s">
        <v>13751</v>
      </c>
      <c r="C6535" s="33">
        <v>0</v>
      </c>
      <c r="D6535" s="52">
        <v>1099.56</v>
      </c>
      <c r="E6535" s="70">
        <v>0</v>
      </c>
      <c r="F6535" s="121">
        <f t="shared" si="319"/>
        <v>1649.34</v>
      </c>
      <c r="G6535" s="105">
        <f t="shared" si="320"/>
        <v>109.956</v>
      </c>
      <c r="H6535" s="105">
        <f t="shared" si="321"/>
        <v>219.91200000000001</v>
      </c>
      <c r="I6535" s="7" t="s">
        <v>17519</v>
      </c>
      <c r="J6535" s="7" t="s">
        <v>272</v>
      </c>
    </row>
    <row r="6536" spans="1:10" customFormat="1" x14ac:dyDescent="0.3">
      <c r="A6536" s="7" t="s">
        <v>13752</v>
      </c>
      <c r="B6536" s="7" t="s">
        <v>13753</v>
      </c>
      <c r="C6536" s="33">
        <v>0</v>
      </c>
      <c r="D6536" s="52">
        <v>40829.99</v>
      </c>
      <c r="E6536" s="70">
        <v>0</v>
      </c>
      <c r="F6536" s="121">
        <f t="shared" si="319"/>
        <v>61244.985000000001</v>
      </c>
      <c r="G6536" s="105">
        <f t="shared" si="320"/>
        <v>4082.9989999999998</v>
      </c>
      <c r="H6536" s="105">
        <f t="shared" si="321"/>
        <v>8165.9979999999996</v>
      </c>
      <c r="I6536" s="7" t="s">
        <v>17519</v>
      </c>
      <c r="J6536" s="7" t="s">
        <v>272</v>
      </c>
    </row>
    <row r="6537" spans="1:10" customFormat="1" x14ac:dyDescent="0.3">
      <c r="A6537" s="7" t="s">
        <v>13754</v>
      </c>
      <c r="B6537" s="7" t="s">
        <v>13755</v>
      </c>
      <c r="C6537" s="33">
        <v>0</v>
      </c>
      <c r="D6537" s="52">
        <v>5450</v>
      </c>
      <c r="E6537" s="70">
        <v>113050</v>
      </c>
      <c r="F6537" s="121">
        <f t="shared" si="319"/>
        <v>169575</v>
      </c>
      <c r="G6537" s="105">
        <f t="shared" si="320"/>
        <v>11305</v>
      </c>
      <c r="H6537" s="105">
        <f t="shared" si="321"/>
        <v>22610</v>
      </c>
      <c r="I6537" s="7" t="s">
        <v>17519</v>
      </c>
      <c r="J6537" s="7" t="s">
        <v>272</v>
      </c>
    </row>
    <row r="6538" spans="1:10" customFormat="1" x14ac:dyDescent="0.3">
      <c r="A6538" s="7" t="s">
        <v>13756</v>
      </c>
      <c r="B6538" s="7" t="s">
        <v>13757</v>
      </c>
      <c r="C6538" s="33">
        <v>6902</v>
      </c>
      <c r="D6538" s="52">
        <v>8211</v>
      </c>
      <c r="E6538" s="70">
        <v>8211</v>
      </c>
      <c r="F6538" s="121">
        <f t="shared" si="319"/>
        <v>12316.5</v>
      </c>
      <c r="G6538" s="105">
        <f t="shared" si="320"/>
        <v>821.1</v>
      </c>
      <c r="H6538" s="105">
        <f t="shared" si="321"/>
        <v>1642.2</v>
      </c>
      <c r="I6538" s="7" t="s">
        <v>17519</v>
      </c>
      <c r="J6538" s="7" t="s">
        <v>1159</v>
      </c>
    </row>
    <row r="6539" spans="1:10" customFormat="1" x14ac:dyDescent="0.3">
      <c r="A6539" s="7" t="s">
        <v>13758</v>
      </c>
      <c r="B6539" s="7" t="s">
        <v>13759</v>
      </c>
      <c r="C6539" s="33">
        <v>0</v>
      </c>
      <c r="D6539" s="52">
        <v>4630.29</v>
      </c>
      <c r="E6539" s="70">
        <v>0</v>
      </c>
      <c r="F6539" s="121">
        <f t="shared" si="319"/>
        <v>6945.4349999999995</v>
      </c>
      <c r="G6539" s="105">
        <f t="shared" si="320"/>
        <v>463.029</v>
      </c>
      <c r="H6539" s="105">
        <f t="shared" si="321"/>
        <v>926.05799999999999</v>
      </c>
      <c r="I6539" s="7" t="s">
        <v>17519</v>
      </c>
      <c r="J6539" s="7" t="s">
        <v>1159</v>
      </c>
    </row>
    <row r="6540" spans="1:10" customFormat="1" x14ac:dyDescent="0.3">
      <c r="A6540" s="7" t="s">
        <v>13760</v>
      </c>
      <c r="B6540" s="7" t="s">
        <v>13761</v>
      </c>
      <c r="C6540" s="33">
        <v>0</v>
      </c>
      <c r="D6540" s="52">
        <v>4630.29</v>
      </c>
      <c r="E6540" s="70">
        <v>0</v>
      </c>
      <c r="F6540" s="121">
        <f t="shared" si="319"/>
        <v>6945.4349999999995</v>
      </c>
      <c r="G6540" s="105">
        <f t="shared" si="320"/>
        <v>463.029</v>
      </c>
      <c r="H6540" s="105">
        <f t="shared" si="321"/>
        <v>926.05799999999999</v>
      </c>
      <c r="I6540" s="7" t="s">
        <v>17519</v>
      </c>
      <c r="J6540" s="7" t="s">
        <v>272</v>
      </c>
    </row>
    <row r="6541" spans="1:10" customFormat="1" x14ac:dyDescent="0.3">
      <c r="A6541" s="7" t="s">
        <v>13762</v>
      </c>
      <c r="B6541" s="7" t="s">
        <v>13763</v>
      </c>
      <c r="C6541" s="33">
        <v>4748.1000000000004</v>
      </c>
      <c r="D6541" s="52">
        <v>10668.35</v>
      </c>
      <c r="E6541" s="70">
        <v>10668.35</v>
      </c>
      <c r="F6541" s="121">
        <f t="shared" si="319"/>
        <v>16002.525000000001</v>
      </c>
      <c r="G6541" s="105">
        <f t="shared" si="320"/>
        <v>1066.835</v>
      </c>
      <c r="H6541" s="105">
        <f t="shared" si="321"/>
        <v>2133.67</v>
      </c>
      <c r="I6541" s="7" t="s">
        <v>17519</v>
      </c>
      <c r="J6541" s="7" t="s">
        <v>272</v>
      </c>
    </row>
    <row r="6542" spans="1:10" customFormat="1" x14ac:dyDescent="0.3">
      <c r="A6542" s="7" t="s">
        <v>13764</v>
      </c>
      <c r="B6542" s="7" t="s">
        <v>13765</v>
      </c>
      <c r="C6542" s="33">
        <v>8800</v>
      </c>
      <c r="D6542" s="52">
        <v>8800</v>
      </c>
      <c r="E6542" s="70">
        <v>8800</v>
      </c>
      <c r="F6542" s="121">
        <f t="shared" si="319"/>
        <v>13200</v>
      </c>
      <c r="G6542" s="105">
        <f t="shared" si="320"/>
        <v>880</v>
      </c>
      <c r="H6542" s="105">
        <f t="shared" si="321"/>
        <v>1760</v>
      </c>
      <c r="I6542" s="7" t="s">
        <v>17519</v>
      </c>
      <c r="J6542" s="7" t="s">
        <v>272</v>
      </c>
    </row>
    <row r="6543" spans="1:10" customFormat="1" x14ac:dyDescent="0.3">
      <c r="A6543" s="7" t="s">
        <v>13766</v>
      </c>
      <c r="B6543" s="7" t="s">
        <v>13767</v>
      </c>
      <c r="C6543" s="33">
        <v>4748.1000000000004</v>
      </c>
      <c r="D6543" s="52">
        <v>10668.35</v>
      </c>
      <c r="E6543" s="70">
        <v>10668.35</v>
      </c>
      <c r="F6543" s="121">
        <f t="shared" si="319"/>
        <v>16002.525000000001</v>
      </c>
      <c r="G6543" s="105">
        <f t="shared" si="320"/>
        <v>1066.835</v>
      </c>
      <c r="H6543" s="105">
        <f t="shared" si="321"/>
        <v>2133.67</v>
      </c>
      <c r="I6543" s="7" t="s">
        <v>17519</v>
      </c>
      <c r="J6543" s="7" t="s">
        <v>711</v>
      </c>
    </row>
    <row r="6544" spans="1:10" customFormat="1" x14ac:dyDescent="0.3">
      <c r="A6544" s="7" t="s">
        <v>13768</v>
      </c>
      <c r="B6544" s="7" t="s">
        <v>13769</v>
      </c>
      <c r="C6544" s="33">
        <v>0</v>
      </c>
      <c r="D6544" s="52">
        <v>4896.8500000000004</v>
      </c>
      <c r="E6544" s="70">
        <v>0</v>
      </c>
      <c r="F6544" s="121">
        <f t="shared" si="319"/>
        <v>7345.2750000000005</v>
      </c>
      <c r="G6544" s="105">
        <f t="shared" si="320"/>
        <v>489.68500000000006</v>
      </c>
      <c r="H6544" s="105">
        <f t="shared" si="321"/>
        <v>979.37000000000012</v>
      </c>
      <c r="I6544" s="7" t="s">
        <v>17519</v>
      </c>
      <c r="J6544" s="7" t="s">
        <v>711</v>
      </c>
    </row>
    <row r="6545" spans="1:10" customFormat="1" x14ac:dyDescent="0.3">
      <c r="A6545" s="7" t="s">
        <v>13770</v>
      </c>
      <c r="B6545" s="7" t="s">
        <v>13771</v>
      </c>
      <c r="C6545" s="33">
        <v>0</v>
      </c>
      <c r="D6545" s="52">
        <v>4896.8500000000004</v>
      </c>
      <c r="E6545" s="70">
        <v>0</v>
      </c>
      <c r="F6545" s="121">
        <f t="shared" si="319"/>
        <v>7345.2750000000005</v>
      </c>
      <c r="G6545" s="105">
        <f t="shared" si="320"/>
        <v>489.68500000000006</v>
      </c>
      <c r="H6545" s="105">
        <f t="shared" si="321"/>
        <v>979.37000000000012</v>
      </c>
      <c r="I6545" s="7" t="s">
        <v>17519</v>
      </c>
      <c r="J6545" s="7" t="s">
        <v>711</v>
      </c>
    </row>
    <row r="6546" spans="1:10" customFormat="1" x14ac:dyDescent="0.3">
      <c r="A6546" s="7" t="s">
        <v>13772</v>
      </c>
      <c r="B6546" s="7" t="s">
        <v>13773</v>
      </c>
      <c r="C6546" s="33">
        <v>17892.84</v>
      </c>
      <c r="D6546" s="52">
        <v>59619</v>
      </c>
      <c r="E6546" s="70">
        <v>59619</v>
      </c>
      <c r="F6546" s="121">
        <f t="shared" si="319"/>
        <v>89428.5</v>
      </c>
      <c r="G6546" s="105">
        <f t="shared" si="320"/>
        <v>5961.9000000000005</v>
      </c>
      <c r="H6546" s="105">
        <f t="shared" si="321"/>
        <v>11923.800000000001</v>
      </c>
      <c r="I6546" s="7" t="s">
        <v>17519</v>
      </c>
      <c r="J6546" s="7" t="s">
        <v>711</v>
      </c>
    </row>
    <row r="6547" spans="1:10" customFormat="1" x14ac:dyDescent="0.3">
      <c r="A6547" s="7" t="s">
        <v>13774</v>
      </c>
      <c r="B6547" s="7" t="s">
        <v>13775</v>
      </c>
      <c r="C6547" s="33">
        <v>0</v>
      </c>
      <c r="D6547" s="52">
        <v>11245.5</v>
      </c>
      <c r="E6547" s="70">
        <v>16779</v>
      </c>
      <c r="F6547" s="121">
        <f t="shared" si="319"/>
        <v>25168.5</v>
      </c>
      <c r="G6547" s="105">
        <f t="shared" si="320"/>
        <v>1677.9</v>
      </c>
      <c r="H6547" s="105">
        <f t="shared" si="321"/>
        <v>3355.8</v>
      </c>
      <c r="I6547" s="7" t="s">
        <v>17519</v>
      </c>
      <c r="J6547" s="7" t="s">
        <v>711</v>
      </c>
    </row>
    <row r="6548" spans="1:10" customFormat="1" x14ac:dyDescent="0.3">
      <c r="A6548" s="7" t="s">
        <v>13776</v>
      </c>
      <c r="B6548" s="7" t="s">
        <v>13777</v>
      </c>
      <c r="C6548" s="33">
        <v>0</v>
      </c>
      <c r="D6548" s="52">
        <v>12698.49</v>
      </c>
      <c r="E6548" s="70">
        <v>0</v>
      </c>
      <c r="F6548" s="121">
        <f t="shared" si="319"/>
        <v>19047.735000000001</v>
      </c>
      <c r="G6548" s="105">
        <f t="shared" si="320"/>
        <v>1269.8490000000002</v>
      </c>
      <c r="H6548" s="105">
        <f t="shared" si="321"/>
        <v>2539.6980000000003</v>
      </c>
      <c r="I6548" s="7" t="s">
        <v>17519</v>
      </c>
      <c r="J6548" s="7" t="s">
        <v>711</v>
      </c>
    </row>
    <row r="6549" spans="1:10" customFormat="1" x14ac:dyDescent="0.3">
      <c r="A6549" s="7" t="s">
        <v>13778</v>
      </c>
      <c r="B6549" s="7" t="s">
        <v>13779</v>
      </c>
      <c r="C6549" s="33">
        <v>37399.32</v>
      </c>
      <c r="D6549" s="52">
        <v>47600</v>
      </c>
      <c r="E6549" s="70">
        <v>47600</v>
      </c>
      <c r="F6549" s="121">
        <f t="shared" si="319"/>
        <v>71400</v>
      </c>
      <c r="G6549" s="105">
        <f t="shared" si="320"/>
        <v>4760</v>
      </c>
      <c r="H6549" s="105">
        <f t="shared" si="321"/>
        <v>9520</v>
      </c>
      <c r="I6549" s="7" t="s">
        <v>17519</v>
      </c>
      <c r="J6549" s="7" t="s">
        <v>272</v>
      </c>
    </row>
    <row r="6550" spans="1:10" customFormat="1" x14ac:dyDescent="0.3">
      <c r="A6550" s="7" t="s">
        <v>13780</v>
      </c>
      <c r="B6550" s="7" t="s">
        <v>13781</v>
      </c>
      <c r="C6550" s="33">
        <v>6342.7</v>
      </c>
      <c r="D6550" s="52">
        <v>6342.7</v>
      </c>
      <c r="E6550" s="70">
        <v>6029.99</v>
      </c>
      <c r="F6550" s="121">
        <f t="shared" si="319"/>
        <v>9044.9850000000006</v>
      </c>
      <c r="G6550" s="105">
        <f t="shared" si="320"/>
        <v>602.99900000000014</v>
      </c>
      <c r="H6550" s="105">
        <f t="shared" si="321"/>
        <v>1205.9980000000003</v>
      </c>
      <c r="I6550" s="7" t="s">
        <v>17519</v>
      </c>
      <c r="J6550" s="7" t="s">
        <v>711</v>
      </c>
    </row>
    <row r="6551" spans="1:10" customFormat="1" x14ac:dyDescent="0.3">
      <c r="A6551" s="7" t="s">
        <v>13782</v>
      </c>
      <c r="B6551" s="7" t="s">
        <v>13783</v>
      </c>
      <c r="C6551" s="33">
        <v>0</v>
      </c>
      <c r="D6551" s="52">
        <v>14084.99</v>
      </c>
      <c r="E6551" s="70">
        <v>41650</v>
      </c>
      <c r="F6551" s="121">
        <f t="shared" si="319"/>
        <v>62475</v>
      </c>
      <c r="G6551" s="105">
        <f t="shared" si="320"/>
        <v>4165</v>
      </c>
      <c r="H6551" s="105">
        <f t="shared" si="321"/>
        <v>8330</v>
      </c>
      <c r="I6551" s="7" t="s">
        <v>17519</v>
      </c>
      <c r="J6551" s="7" t="s">
        <v>711</v>
      </c>
    </row>
    <row r="6552" spans="1:10" customFormat="1" x14ac:dyDescent="0.3">
      <c r="A6552" s="7" t="s">
        <v>13784</v>
      </c>
      <c r="B6552" s="7" t="s">
        <v>13785</v>
      </c>
      <c r="C6552" s="33">
        <v>1428</v>
      </c>
      <c r="D6552" s="52">
        <v>1428</v>
      </c>
      <c r="E6552" s="70">
        <v>1428</v>
      </c>
      <c r="F6552" s="121">
        <f t="shared" si="319"/>
        <v>2142</v>
      </c>
      <c r="G6552" s="105">
        <f t="shared" si="320"/>
        <v>142.80000000000001</v>
      </c>
      <c r="H6552" s="105">
        <f t="shared" si="321"/>
        <v>285.60000000000002</v>
      </c>
      <c r="I6552" s="7" t="s">
        <v>17519</v>
      </c>
      <c r="J6552" s="7" t="s">
        <v>272</v>
      </c>
    </row>
    <row r="6553" spans="1:10" customFormat="1" x14ac:dyDescent="0.3">
      <c r="A6553" s="7" t="s">
        <v>13786</v>
      </c>
      <c r="B6553" s="7" t="s">
        <v>13787</v>
      </c>
      <c r="C6553" s="33">
        <v>0</v>
      </c>
      <c r="D6553" s="52">
        <v>3620</v>
      </c>
      <c r="E6553" s="70">
        <v>0</v>
      </c>
      <c r="F6553" s="121">
        <f t="shared" si="319"/>
        <v>5430</v>
      </c>
      <c r="G6553" s="105">
        <f t="shared" si="320"/>
        <v>362</v>
      </c>
      <c r="H6553" s="105">
        <f t="shared" si="321"/>
        <v>724</v>
      </c>
      <c r="I6553" s="7" t="s">
        <v>17519</v>
      </c>
      <c r="J6553" s="7" t="s">
        <v>711</v>
      </c>
    </row>
    <row r="6554" spans="1:10" customFormat="1" x14ac:dyDescent="0.3">
      <c r="A6554" s="7" t="s">
        <v>13788</v>
      </c>
      <c r="B6554" s="7" t="s">
        <v>13789</v>
      </c>
      <c r="C6554" s="33">
        <v>2510.9</v>
      </c>
      <c r="D6554" s="52">
        <v>2510.9</v>
      </c>
      <c r="E6554" s="70">
        <v>3171.35</v>
      </c>
      <c r="F6554" s="121">
        <f t="shared" si="319"/>
        <v>4757.0249999999996</v>
      </c>
      <c r="G6554" s="105">
        <f t="shared" si="320"/>
        <v>317.13499999999999</v>
      </c>
      <c r="H6554" s="105">
        <f t="shared" si="321"/>
        <v>634.27</v>
      </c>
      <c r="I6554" s="7" t="s">
        <v>17519</v>
      </c>
      <c r="J6554" s="7" t="s">
        <v>272</v>
      </c>
    </row>
    <row r="6555" spans="1:10" customFormat="1" x14ac:dyDescent="0.3">
      <c r="A6555" s="7" t="s">
        <v>13790</v>
      </c>
      <c r="B6555" s="7" t="s">
        <v>13791</v>
      </c>
      <c r="C6555" s="33">
        <v>2510.9</v>
      </c>
      <c r="D6555" s="52">
        <v>2510.9</v>
      </c>
      <c r="E6555" s="70">
        <v>3171.35</v>
      </c>
      <c r="F6555" s="121">
        <f t="shared" si="319"/>
        <v>4757.0249999999996</v>
      </c>
      <c r="G6555" s="105">
        <f t="shared" si="320"/>
        <v>317.13499999999999</v>
      </c>
      <c r="H6555" s="105">
        <f t="shared" si="321"/>
        <v>634.27</v>
      </c>
      <c r="I6555" s="7" t="s">
        <v>17519</v>
      </c>
      <c r="J6555" s="7" t="s">
        <v>272</v>
      </c>
    </row>
    <row r="6556" spans="1:10" customFormat="1" x14ac:dyDescent="0.3">
      <c r="A6556" s="7" t="s">
        <v>13792</v>
      </c>
      <c r="B6556" s="7" t="s">
        <v>13793</v>
      </c>
      <c r="C6556" s="33">
        <v>1666</v>
      </c>
      <c r="D6556" s="52">
        <v>1666</v>
      </c>
      <c r="E6556" s="70">
        <v>1666</v>
      </c>
      <c r="F6556" s="121">
        <f t="shared" si="319"/>
        <v>2499</v>
      </c>
      <c r="G6556" s="105">
        <f t="shared" si="320"/>
        <v>166.60000000000002</v>
      </c>
      <c r="H6556" s="105">
        <f t="shared" si="321"/>
        <v>333.20000000000005</v>
      </c>
      <c r="I6556" s="7" t="s">
        <v>17519</v>
      </c>
      <c r="J6556" s="7" t="s">
        <v>272</v>
      </c>
    </row>
    <row r="6557" spans="1:10" customFormat="1" x14ac:dyDescent="0.3">
      <c r="A6557" s="7" t="s">
        <v>13794</v>
      </c>
      <c r="B6557" s="7" t="s">
        <v>13795</v>
      </c>
      <c r="C6557" s="33">
        <v>5057.5</v>
      </c>
      <c r="D6557" s="52">
        <v>5057.5</v>
      </c>
      <c r="E6557" s="70">
        <v>4009.99</v>
      </c>
      <c r="F6557" s="121">
        <f t="shared" si="319"/>
        <v>6014.9849999999997</v>
      </c>
      <c r="G6557" s="105">
        <f t="shared" si="320"/>
        <v>400.99900000000002</v>
      </c>
      <c r="H6557" s="105">
        <f t="shared" si="321"/>
        <v>801.99800000000005</v>
      </c>
      <c r="I6557" s="7" t="s">
        <v>17519</v>
      </c>
      <c r="J6557" s="7" t="s">
        <v>272</v>
      </c>
    </row>
    <row r="6558" spans="1:10" customFormat="1" x14ac:dyDescent="0.3">
      <c r="A6558" s="7" t="s">
        <v>13796</v>
      </c>
      <c r="B6558" s="7" t="s">
        <v>13797</v>
      </c>
      <c r="C6558" s="33">
        <v>0</v>
      </c>
      <c r="D6558" s="52">
        <v>4200</v>
      </c>
      <c r="E6558" s="70">
        <v>0</v>
      </c>
      <c r="F6558" s="121">
        <f t="shared" si="319"/>
        <v>6300</v>
      </c>
      <c r="G6558" s="105">
        <f t="shared" si="320"/>
        <v>420</v>
      </c>
      <c r="H6558" s="105">
        <f t="shared" si="321"/>
        <v>840</v>
      </c>
      <c r="I6558" s="7" t="s">
        <v>17519</v>
      </c>
      <c r="J6558" s="7" t="s">
        <v>272</v>
      </c>
    </row>
    <row r="6559" spans="1:10" customFormat="1" x14ac:dyDescent="0.3">
      <c r="A6559" s="7" t="s">
        <v>13798</v>
      </c>
      <c r="B6559" s="7" t="s">
        <v>13799</v>
      </c>
      <c r="C6559" s="33">
        <v>0</v>
      </c>
      <c r="D6559" s="52">
        <v>48000</v>
      </c>
      <c r="E6559" s="70">
        <v>0</v>
      </c>
      <c r="F6559" s="121">
        <f t="shared" si="319"/>
        <v>72000</v>
      </c>
      <c r="G6559" s="105">
        <f t="shared" si="320"/>
        <v>4800</v>
      </c>
      <c r="H6559" s="105">
        <f t="shared" si="321"/>
        <v>9600</v>
      </c>
      <c r="I6559" s="7" t="s">
        <v>17519</v>
      </c>
      <c r="J6559" s="7" t="s">
        <v>272</v>
      </c>
    </row>
    <row r="6560" spans="1:10" customFormat="1" x14ac:dyDescent="0.3">
      <c r="A6560" s="7" t="s">
        <v>13800</v>
      </c>
      <c r="B6560" s="7" t="s">
        <v>13801</v>
      </c>
      <c r="C6560" s="33">
        <v>0</v>
      </c>
      <c r="D6560" s="52">
        <v>2737</v>
      </c>
      <c r="E6560" s="70">
        <v>0</v>
      </c>
      <c r="F6560" s="121">
        <f t="shared" si="319"/>
        <v>4105.5</v>
      </c>
      <c r="G6560" s="105">
        <f t="shared" si="320"/>
        <v>273.7</v>
      </c>
      <c r="H6560" s="105">
        <f t="shared" si="321"/>
        <v>547.4</v>
      </c>
      <c r="I6560" s="7" t="s">
        <v>17519</v>
      </c>
      <c r="J6560" s="7" t="s">
        <v>272</v>
      </c>
    </row>
    <row r="6561" spans="1:10" customFormat="1" x14ac:dyDescent="0.3">
      <c r="A6561" s="7" t="s">
        <v>13802</v>
      </c>
      <c r="B6561" s="7" t="s">
        <v>13803</v>
      </c>
      <c r="C6561" s="33">
        <v>0</v>
      </c>
      <c r="D6561" s="52">
        <v>17790.5</v>
      </c>
      <c r="E6561" s="70">
        <v>0</v>
      </c>
      <c r="F6561" s="121">
        <f t="shared" si="319"/>
        <v>26685.75</v>
      </c>
      <c r="G6561" s="105">
        <f t="shared" si="320"/>
        <v>1779.0500000000002</v>
      </c>
      <c r="H6561" s="105">
        <f t="shared" si="321"/>
        <v>3558.1000000000004</v>
      </c>
      <c r="I6561" s="7" t="s">
        <v>17519</v>
      </c>
      <c r="J6561" s="7" t="s">
        <v>272</v>
      </c>
    </row>
    <row r="6562" spans="1:10" customFormat="1" x14ac:dyDescent="0.3">
      <c r="A6562" s="7" t="s">
        <v>13804</v>
      </c>
      <c r="B6562" s="7" t="s">
        <v>13805</v>
      </c>
      <c r="C6562" s="33">
        <v>0</v>
      </c>
      <c r="D6562" s="52">
        <v>10198.299999999999</v>
      </c>
      <c r="E6562" s="70">
        <v>0</v>
      </c>
      <c r="F6562" s="121">
        <f t="shared" si="319"/>
        <v>15297.449999999999</v>
      </c>
      <c r="G6562" s="105">
        <f t="shared" si="320"/>
        <v>1019.8299999999999</v>
      </c>
      <c r="H6562" s="105">
        <f t="shared" si="321"/>
        <v>2039.6599999999999</v>
      </c>
      <c r="I6562" s="7" t="s">
        <v>17519</v>
      </c>
      <c r="J6562" s="7" t="s">
        <v>272</v>
      </c>
    </row>
    <row r="6563" spans="1:10" customFormat="1" x14ac:dyDescent="0.3">
      <c r="A6563" s="7" t="s">
        <v>13806</v>
      </c>
      <c r="B6563" s="7" t="s">
        <v>13807</v>
      </c>
      <c r="C6563" s="33">
        <v>0</v>
      </c>
      <c r="D6563" s="52">
        <v>3994.83</v>
      </c>
      <c r="E6563" s="70">
        <v>0</v>
      </c>
      <c r="F6563" s="121">
        <f t="shared" ref="F6563:F6626" si="322">IF(E6563&gt;0,+E6563,IF(D6563&gt;0,+D6563,IF(C6563&gt;0,+C6563,0)))*1.5</f>
        <v>5992.2449999999999</v>
      </c>
      <c r="G6563" s="105">
        <f t="shared" ref="G6563:G6626" si="323">(F6563/1.5)*0.1</f>
        <v>399.483</v>
      </c>
      <c r="H6563" s="105">
        <f t="shared" si="321"/>
        <v>798.96600000000001</v>
      </c>
      <c r="I6563" s="7" t="s">
        <v>17519</v>
      </c>
      <c r="J6563" s="7" t="s">
        <v>272</v>
      </c>
    </row>
    <row r="6564" spans="1:10" customFormat="1" x14ac:dyDescent="0.3">
      <c r="A6564" s="7" t="s">
        <v>13808</v>
      </c>
      <c r="B6564" s="7" t="s">
        <v>13809</v>
      </c>
      <c r="C6564" s="33">
        <v>0</v>
      </c>
      <c r="D6564" s="52">
        <v>4593.3999999999996</v>
      </c>
      <c r="E6564" s="70">
        <v>0</v>
      </c>
      <c r="F6564" s="121">
        <f t="shared" si="322"/>
        <v>6890.0999999999995</v>
      </c>
      <c r="G6564" s="105">
        <f t="shared" si="323"/>
        <v>459.34</v>
      </c>
      <c r="H6564" s="105">
        <f t="shared" si="321"/>
        <v>918.68</v>
      </c>
      <c r="I6564" s="7" t="s">
        <v>17519</v>
      </c>
      <c r="J6564" s="7" t="s">
        <v>639</v>
      </c>
    </row>
    <row r="6565" spans="1:10" customFormat="1" x14ac:dyDescent="0.3">
      <c r="A6565" s="7" t="s">
        <v>13810</v>
      </c>
      <c r="B6565" s="7" t="s">
        <v>13811</v>
      </c>
      <c r="C6565" s="33">
        <v>0</v>
      </c>
      <c r="D6565" s="52">
        <v>3994.83</v>
      </c>
      <c r="E6565" s="70">
        <v>0</v>
      </c>
      <c r="F6565" s="121">
        <f t="shared" si="322"/>
        <v>5992.2449999999999</v>
      </c>
      <c r="G6565" s="105">
        <f t="shared" si="323"/>
        <v>399.483</v>
      </c>
      <c r="H6565" s="105">
        <f t="shared" ref="H6565:H6628" si="324">(F6565/1.5)*0.2</f>
        <v>798.96600000000001</v>
      </c>
      <c r="I6565" s="7" t="s">
        <v>17519</v>
      </c>
      <c r="J6565" s="7" t="s">
        <v>639</v>
      </c>
    </row>
    <row r="6566" spans="1:10" customFormat="1" x14ac:dyDescent="0.3">
      <c r="A6566" s="7" t="s">
        <v>13812</v>
      </c>
      <c r="B6566" s="7" t="s">
        <v>13813</v>
      </c>
      <c r="C6566" s="33">
        <v>0</v>
      </c>
      <c r="D6566" s="52">
        <v>3994.83</v>
      </c>
      <c r="E6566" s="70">
        <v>0</v>
      </c>
      <c r="F6566" s="121">
        <f t="shared" si="322"/>
        <v>5992.2449999999999</v>
      </c>
      <c r="G6566" s="105">
        <f t="shared" si="323"/>
        <v>399.483</v>
      </c>
      <c r="H6566" s="105">
        <f t="shared" si="324"/>
        <v>798.96600000000001</v>
      </c>
      <c r="I6566" s="7" t="s">
        <v>17519</v>
      </c>
      <c r="J6566" s="7" t="s">
        <v>639</v>
      </c>
    </row>
    <row r="6567" spans="1:10" customFormat="1" x14ac:dyDescent="0.3">
      <c r="A6567" s="7" t="s">
        <v>13814</v>
      </c>
      <c r="B6567" s="7" t="s">
        <v>13815</v>
      </c>
      <c r="C6567" s="33">
        <v>0</v>
      </c>
      <c r="D6567" s="52">
        <v>3994.83</v>
      </c>
      <c r="E6567" s="70">
        <v>0</v>
      </c>
      <c r="F6567" s="121">
        <f t="shared" si="322"/>
        <v>5992.2449999999999</v>
      </c>
      <c r="G6567" s="105">
        <f t="shared" si="323"/>
        <v>399.483</v>
      </c>
      <c r="H6567" s="105">
        <f t="shared" si="324"/>
        <v>798.96600000000001</v>
      </c>
      <c r="I6567" s="7" t="s">
        <v>17519</v>
      </c>
      <c r="J6567" s="7" t="s">
        <v>639</v>
      </c>
    </row>
    <row r="6568" spans="1:10" customFormat="1" x14ac:dyDescent="0.3">
      <c r="A6568" s="7" t="s">
        <v>13816</v>
      </c>
      <c r="B6568" s="7" t="s">
        <v>13817</v>
      </c>
      <c r="C6568" s="33">
        <v>0</v>
      </c>
      <c r="D6568" s="52">
        <v>5900.02</v>
      </c>
      <c r="E6568" s="70">
        <v>0</v>
      </c>
      <c r="F6568" s="121">
        <f t="shared" si="322"/>
        <v>8850.0300000000007</v>
      </c>
      <c r="G6568" s="105">
        <f t="shared" si="323"/>
        <v>590.00200000000007</v>
      </c>
      <c r="H6568" s="105">
        <f t="shared" si="324"/>
        <v>1180.0040000000001</v>
      </c>
      <c r="I6568" s="7" t="s">
        <v>17519</v>
      </c>
      <c r="J6568" s="7" t="s">
        <v>639</v>
      </c>
    </row>
    <row r="6569" spans="1:10" customFormat="1" x14ac:dyDescent="0.3">
      <c r="A6569" s="7" t="s">
        <v>13818</v>
      </c>
      <c r="B6569" s="7" t="s">
        <v>13819</v>
      </c>
      <c r="C6569" s="33">
        <v>0</v>
      </c>
      <c r="D6569" s="52">
        <v>5900.02</v>
      </c>
      <c r="E6569" s="70">
        <v>0</v>
      </c>
      <c r="F6569" s="121">
        <f t="shared" si="322"/>
        <v>8850.0300000000007</v>
      </c>
      <c r="G6569" s="105">
        <f t="shared" si="323"/>
        <v>590.00200000000007</v>
      </c>
      <c r="H6569" s="105">
        <f t="shared" si="324"/>
        <v>1180.0040000000001</v>
      </c>
      <c r="I6569" s="7" t="s">
        <v>17519</v>
      </c>
      <c r="J6569" s="7" t="s">
        <v>639</v>
      </c>
    </row>
    <row r="6570" spans="1:10" customFormat="1" x14ac:dyDescent="0.3">
      <c r="A6570" s="7" t="s">
        <v>13820</v>
      </c>
      <c r="B6570" s="7" t="s">
        <v>13821</v>
      </c>
      <c r="C6570" s="33">
        <v>0</v>
      </c>
      <c r="D6570" s="52">
        <v>5900.02</v>
      </c>
      <c r="E6570" s="70">
        <v>0</v>
      </c>
      <c r="F6570" s="121">
        <f t="shared" si="322"/>
        <v>8850.0300000000007</v>
      </c>
      <c r="G6570" s="105">
        <f t="shared" si="323"/>
        <v>590.00200000000007</v>
      </c>
      <c r="H6570" s="105">
        <f t="shared" si="324"/>
        <v>1180.0040000000001</v>
      </c>
      <c r="I6570" s="7" t="s">
        <v>17519</v>
      </c>
      <c r="J6570" s="7" t="s">
        <v>639</v>
      </c>
    </row>
    <row r="6571" spans="1:10" customFormat="1" x14ac:dyDescent="0.3">
      <c r="A6571" s="7" t="s">
        <v>13822</v>
      </c>
      <c r="B6571" s="7" t="s">
        <v>13823</v>
      </c>
      <c r="C6571" s="66">
        <v>0</v>
      </c>
      <c r="D6571" s="68">
        <v>5731.04</v>
      </c>
      <c r="E6571" s="70">
        <v>0</v>
      </c>
      <c r="F6571" s="121">
        <f t="shared" si="322"/>
        <v>8596.56</v>
      </c>
      <c r="G6571" s="105">
        <f t="shared" si="323"/>
        <v>573.10400000000004</v>
      </c>
      <c r="H6571" s="105">
        <f t="shared" si="324"/>
        <v>1146.2080000000001</v>
      </c>
      <c r="I6571" s="7" t="s">
        <v>17519</v>
      </c>
      <c r="J6571" s="7" t="s">
        <v>639</v>
      </c>
    </row>
    <row r="6572" spans="1:10" customFormat="1" x14ac:dyDescent="0.3">
      <c r="A6572" s="7" t="s">
        <v>13824</v>
      </c>
      <c r="B6572" s="7" t="s">
        <v>13825</v>
      </c>
      <c r="C6572" s="33">
        <v>0</v>
      </c>
      <c r="D6572" s="52">
        <v>5900.02</v>
      </c>
      <c r="E6572" s="70">
        <v>0</v>
      </c>
      <c r="F6572" s="121">
        <f t="shared" si="322"/>
        <v>8850.0300000000007</v>
      </c>
      <c r="G6572" s="105">
        <f t="shared" si="323"/>
        <v>590.00200000000007</v>
      </c>
      <c r="H6572" s="105">
        <f t="shared" si="324"/>
        <v>1180.0040000000001</v>
      </c>
      <c r="I6572" s="7" t="s">
        <v>17519</v>
      </c>
      <c r="J6572" s="7" t="s">
        <v>639</v>
      </c>
    </row>
    <row r="6573" spans="1:10" customFormat="1" x14ac:dyDescent="0.3">
      <c r="A6573" s="7" t="s">
        <v>13826</v>
      </c>
      <c r="B6573" s="7" t="s">
        <v>13827</v>
      </c>
      <c r="C6573" s="33">
        <v>0</v>
      </c>
      <c r="D6573" s="52">
        <v>5900.02</v>
      </c>
      <c r="E6573" s="70">
        <v>0</v>
      </c>
      <c r="F6573" s="121">
        <f t="shared" si="322"/>
        <v>8850.0300000000007</v>
      </c>
      <c r="G6573" s="105">
        <f t="shared" si="323"/>
        <v>590.00200000000007</v>
      </c>
      <c r="H6573" s="105">
        <f t="shared" si="324"/>
        <v>1180.0040000000001</v>
      </c>
      <c r="I6573" s="7" t="s">
        <v>17519</v>
      </c>
      <c r="J6573" s="7" t="s">
        <v>639</v>
      </c>
    </row>
    <row r="6574" spans="1:10" customFormat="1" x14ac:dyDescent="0.3">
      <c r="A6574" s="7" t="s">
        <v>13828</v>
      </c>
      <c r="B6574" s="7" t="s">
        <v>13829</v>
      </c>
      <c r="C6574" s="33">
        <v>0</v>
      </c>
      <c r="D6574" s="52">
        <v>3994.83</v>
      </c>
      <c r="E6574" s="70">
        <v>0</v>
      </c>
      <c r="F6574" s="121">
        <f t="shared" si="322"/>
        <v>5992.2449999999999</v>
      </c>
      <c r="G6574" s="105">
        <f t="shared" si="323"/>
        <v>399.483</v>
      </c>
      <c r="H6574" s="105">
        <f t="shared" si="324"/>
        <v>798.96600000000001</v>
      </c>
      <c r="I6574" s="7" t="s">
        <v>17519</v>
      </c>
      <c r="J6574" s="7" t="s">
        <v>639</v>
      </c>
    </row>
    <row r="6575" spans="1:10" customFormat="1" x14ac:dyDescent="0.3">
      <c r="A6575" s="7" t="s">
        <v>13830</v>
      </c>
      <c r="B6575" s="7" t="s">
        <v>13831</v>
      </c>
      <c r="C6575" s="33">
        <v>0</v>
      </c>
      <c r="D6575" s="52">
        <v>3994.83</v>
      </c>
      <c r="E6575" s="70">
        <v>0</v>
      </c>
      <c r="F6575" s="121">
        <f t="shared" si="322"/>
        <v>5992.2449999999999</v>
      </c>
      <c r="G6575" s="105">
        <f t="shared" si="323"/>
        <v>399.483</v>
      </c>
      <c r="H6575" s="105">
        <f t="shared" si="324"/>
        <v>798.96600000000001</v>
      </c>
      <c r="I6575" s="7" t="s">
        <v>17519</v>
      </c>
      <c r="J6575" s="7" t="s">
        <v>639</v>
      </c>
    </row>
    <row r="6576" spans="1:10" customFormat="1" x14ac:dyDescent="0.3">
      <c r="A6576" s="7" t="s">
        <v>13832</v>
      </c>
      <c r="B6576" s="7" t="s">
        <v>13833</v>
      </c>
      <c r="C6576" s="33">
        <v>0</v>
      </c>
      <c r="D6576" s="52">
        <v>3994.83</v>
      </c>
      <c r="E6576" s="70">
        <v>0</v>
      </c>
      <c r="F6576" s="121">
        <f t="shared" si="322"/>
        <v>5992.2449999999999</v>
      </c>
      <c r="G6576" s="105">
        <f t="shared" si="323"/>
        <v>399.483</v>
      </c>
      <c r="H6576" s="105">
        <f t="shared" si="324"/>
        <v>798.96600000000001</v>
      </c>
      <c r="I6576" s="7" t="s">
        <v>17519</v>
      </c>
      <c r="J6576" s="7" t="s">
        <v>639</v>
      </c>
    </row>
    <row r="6577" spans="1:10" customFormat="1" x14ac:dyDescent="0.3">
      <c r="A6577" s="7" t="s">
        <v>13834</v>
      </c>
      <c r="B6577" s="7" t="s">
        <v>13835</v>
      </c>
      <c r="C6577" s="33">
        <v>0</v>
      </c>
      <c r="D6577" s="52">
        <v>3994.83</v>
      </c>
      <c r="E6577" s="70">
        <v>0</v>
      </c>
      <c r="F6577" s="121">
        <f t="shared" si="322"/>
        <v>5992.2449999999999</v>
      </c>
      <c r="G6577" s="105">
        <f t="shared" si="323"/>
        <v>399.483</v>
      </c>
      <c r="H6577" s="105">
        <f t="shared" si="324"/>
        <v>798.96600000000001</v>
      </c>
      <c r="I6577" s="7" t="s">
        <v>17519</v>
      </c>
      <c r="J6577" s="7" t="s">
        <v>639</v>
      </c>
    </row>
    <row r="6578" spans="1:10" customFormat="1" x14ac:dyDescent="0.3">
      <c r="A6578" s="7" t="s">
        <v>13836</v>
      </c>
      <c r="B6578" s="7" t="s">
        <v>13837</v>
      </c>
      <c r="C6578" s="33">
        <v>35628.01</v>
      </c>
      <c r="D6578" s="52">
        <v>35628.01</v>
      </c>
      <c r="E6578" s="70">
        <v>35628.01</v>
      </c>
      <c r="F6578" s="121">
        <f t="shared" si="322"/>
        <v>53442.014999999999</v>
      </c>
      <c r="G6578" s="105">
        <f t="shared" si="323"/>
        <v>3562.8010000000004</v>
      </c>
      <c r="H6578" s="105">
        <f t="shared" si="324"/>
        <v>7125.6020000000008</v>
      </c>
      <c r="I6578" s="7" t="s">
        <v>17519</v>
      </c>
      <c r="J6578" s="7" t="s">
        <v>639</v>
      </c>
    </row>
    <row r="6579" spans="1:10" customFormat="1" x14ac:dyDescent="0.3">
      <c r="A6579" s="7" t="s">
        <v>13838</v>
      </c>
      <c r="B6579" s="7" t="s">
        <v>13839</v>
      </c>
      <c r="C6579" s="33">
        <v>0</v>
      </c>
      <c r="D6579" s="52">
        <v>10698.1</v>
      </c>
      <c r="E6579" s="70">
        <v>0</v>
      </c>
      <c r="F6579" s="121">
        <f t="shared" si="322"/>
        <v>16047.150000000001</v>
      </c>
      <c r="G6579" s="105">
        <f t="shared" si="323"/>
        <v>1069.8100000000002</v>
      </c>
      <c r="H6579" s="105">
        <f t="shared" si="324"/>
        <v>2139.6200000000003</v>
      </c>
      <c r="I6579" s="7" t="s">
        <v>17519</v>
      </c>
      <c r="J6579" s="7" t="s">
        <v>639</v>
      </c>
    </row>
    <row r="6580" spans="1:10" customFormat="1" x14ac:dyDescent="0.3">
      <c r="A6580" s="7" t="s">
        <v>13840</v>
      </c>
      <c r="B6580" s="7" t="s">
        <v>13841</v>
      </c>
      <c r="C6580" s="33">
        <v>91192.08</v>
      </c>
      <c r="D6580" s="52">
        <v>93256.49</v>
      </c>
      <c r="E6580" s="70">
        <v>111836.2</v>
      </c>
      <c r="F6580" s="121">
        <f t="shared" si="322"/>
        <v>167754.29999999999</v>
      </c>
      <c r="G6580" s="105">
        <f t="shared" si="323"/>
        <v>11183.62</v>
      </c>
      <c r="H6580" s="105">
        <f t="shared" si="324"/>
        <v>22367.24</v>
      </c>
      <c r="I6580" s="7" t="s">
        <v>17519</v>
      </c>
      <c r="J6580" s="7" t="s">
        <v>272</v>
      </c>
    </row>
    <row r="6581" spans="1:10" customFormat="1" x14ac:dyDescent="0.3">
      <c r="A6581" s="7" t="s">
        <v>13842</v>
      </c>
      <c r="B6581" s="7" t="s">
        <v>13843</v>
      </c>
      <c r="C6581" s="33">
        <v>0</v>
      </c>
      <c r="D6581" s="52">
        <v>20789.3</v>
      </c>
      <c r="E6581" s="70">
        <v>0</v>
      </c>
      <c r="F6581" s="121">
        <f t="shared" si="322"/>
        <v>31183.949999999997</v>
      </c>
      <c r="G6581" s="105">
        <f t="shared" si="323"/>
        <v>2078.9299999999998</v>
      </c>
      <c r="H6581" s="105">
        <f t="shared" si="324"/>
        <v>4157.8599999999997</v>
      </c>
      <c r="I6581" s="7" t="s">
        <v>17519</v>
      </c>
      <c r="J6581" s="7" t="s">
        <v>272</v>
      </c>
    </row>
    <row r="6582" spans="1:10" customFormat="1" x14ac:dyDescent="0.3">
      <c r="A6582" s="7" t="s">
        <v>13844</v>
      </c>
      <c r="B6582" s="7" t="s">
        <v>13845</v>
      </c>
      <c r="C6582" s="33">
        <v>0</v>
      </c>
      <c r="D6582" s="52">
        <v>11662</v>
      </c>
      <c r="E6582" s="70">
        <v>0</v>
      </c>
      <c r="F6582" s="121">
        <f t="shared" si="322"/>
        <v>17493</v>
      </c>
      <c r="G6582" s="105">
        <f t="shared" si="323"/>
        <v>1166.2</v>
      </c>
      <c r="H6582" s="105">
        <f t="shared" si="324"/>
        <v>2332.4</v>
      </c>
      <c r="I6582" s="7" t="s">
        <v>17519</v>
      </c>
      <c r="J6582" s="7" t="s">
        <v>2</v>
      </c>
    </row>
    <row r="6583" spans="1:10" customFormat="1" x14ac:dyDescent="0.3">
      <c r="A6583" s="7" t="s">
        <v>13846</v>
      </c>
      <c r="B6583" s="7" t="s">
        <v>13847</v>
      </c>
      <c r="C6583" s="33">
        <v>0</v>
      </c>
      <c r="D6583" s="52">
        <v>9151.1</v>
      </c>
      <c r="E6583" s="70">
        <v>0</v>
      </c>
      <c r="F6583" s="121">
        <f t="shared" si="322"/>
        <v>13726.650000000001</v>
      </c>
      <c r="G6583" s="105">
        <f t="shared" si="323"/>
        <v>915.11000000000013</v>
      </c>
      <c r="H6583" s="105">
        <f t="shared" si="324"/>
        <v>1830.2200000000003</v>
      </c>
      <c r="I6583" s="7" t="s">
        <v>17519</v>
      </c>
      <c r="J6583" s="7" t="s">
        <v>272</v>
      </c>
    </row>
    <row r="6584" spans="1:10" customFormat="1" x14ac:dyDescent="0.3">
      <c r="A6584" s="7" t="s">
        <v>13848</v>
      </c>
      <c r="B6584" s="7" t="s">
        <v>13849</v>
      </c>
      <c r="C6584" s="33">
        <v>0</v>
      </c>
      <c r="D6584" s="52">
        <v>1094.8</v>
      </c>
      <c r="E6584" s="70">
        <v>0</v>
      </c>
      <c r="F6584" s="121">
        <f t="shared" si="322"/>
        <v>1642.1999999999998</v>
      </c>
      <c r="G6584" s="105">
        <f t="shared" si="323"/>
        <v>109.48</v>
      </c>
      <c r="H6584" s="105">
        <f t="shared" si="324"/>
        <v>218.96</v>
      </c>
      <c r="I6584" s="7" t="s">
        <v>17519</v>
      </c>
      <c r="J6584" s="7" t="s">
        <v>1159</v>
      </c>
    </row>
    <row r="6585" spans="1:10" customFormat="1" x14ac:dyDescent="0.3">
      <c r="A6585" s="7" t="s">
        <v>13850</v>
      </c>
      <c r="B6585" s="7" t="s">
        <v>13851</v>
      </c>
      <c r="C6585" s="33">
        <v>0</v>
      </c>
      <c r="D6585" s="52">
        <v>987.7</v>
      </c>
      <c r="E6585" s="70">
        <v>0</v>
      </c>
      <c r="F6585" s="121">
        <f t="shared" si="322"/>
        <v>1481.5500000000002</v>
      </c>
      <c r="G6585" s="105">
        <f t="shared" si="323"/>
        <v>98.770000000000024</v>
      </c>
      <c r="H6585" s="105">
        <f t="shared" si="324"/>
        <v>197.54000000000005</v>
      </c>
      <c r="I6585" s="7" t="s">
        <v>17519</v>
      </c>
      <c r="J6585" s="7" t="s">
        <v>272</v>
      </c>
    </row>
    <row r="6586" spans="1:10" customFormat="1" x14ac:dyDescent="0.3">
      <c r="A6586" s="7" t="s">
        <v>13852</v>
      </c>
      <c r="B6586" s="7" t="s">
        <v>13853</v>
      </c>
      <c r="C6586" s="33">
        <v>0</v>
      </c>
      <c r="D6586" s="52">
        <v>892.5</v>
      </c>
      <c r="E6586" s="70">
        <v>0</v>
      </c>
      <c r="F6586" s="121">
        <f t="shared" si="322"/>
        <v>1338.75</v>
      </c>
      <c r="G6586" s="105">
        <f t="shared" si="323"/>
        <v>89.25</v>
      </c>
      <c r="H6586" s="105">
        <f t="shared" si="324"/>
        <v>178.5</v>
      </c>
      <c r="I6586" s="7" t="s">
        <v>17519</v>
      </c>
      <c r="J6586" s="7" t="s">
        <v>272</v>
      </c>
    </row>
    <row r="6587" spans="1:10" customFormat="1" x14ac:dyDescent="0.3">
      <c r="A6587" s="7" t="s">
        <v>13854</v>
      </c>
      <c r="B6587" s="7" t="s">
        <v>13855</v>
      </c>
      <c r="C6587" s="33">
        <v>0</v>
      </c>
      <c r="D6587" s="52">
        <v>892.5</v>
      </c>
      <c r="E6587" s="70">
        <v>0</v>
      </c>
      <c r="F6587" s="121">
        <f t="shared" si="322"/>
        <v>1338.75</v>
      </c>
      <c r="G6587" s="105">
        <f t="shared" si="323"/>
        <v>89.25</v>
      </c>
      <c r="H6587" s="105">
        <f t="shared" si="324"/>
        <v>178.5</v>
      </c>
      <c r="I6587" s="7" t="s">
        <v>17519</v>
      </c>
      <c r="J6587" s="7" t="s">
        <v>272</v>
      </c>
    </row>
    <row r="6588" spans="1:10" customFormat="1" x14ac:dyDescent="0.3">
      <c r="A6588" s="7" t="s">
        <v>13856</v>
      </c>
      <c r="B6588" s="7" t="s">
        <v>13857</v>
      </c>
      <c r="C6588" s="33">
        <v>0</v>
      </c>
      <c r="D6588" s="52">
        <v>892.5</v>
      </c>
      <c r="E6588" s="70">
        <v>0</v>
      </c>
      <c r="F6588" s="121">
        <f t="shared" si="322"/>
        <v>1338.75</v>
      </c>
      <c r="G6588" s="105">
        <f t="shared" si="323"/>
        <v>89.25</v>
      </c>
      <c r="H6588" s="105">
        <f t="shared" si="324"/>
        <v>178.5</v>
      </c>
      <c r="I6588" s="7" t="s">
        <v>17519</v>
      </c>
      <c r="J6588" s="7" t="s">
        <v>272</v>
      </c>
    </row>
    <row r="6589" spans="1:10" customFormat="1" x14ac:dyDescent="0.3">
      <c r="A6589" s="7" t="s">
        <v>13858</v>
      </c>
      <c r="B6589" s="7" t="s">
        <v>13859</v>
      </c>
      <c r="C6589" s="33">
        <v>0</v>
      </c>
      <c r="D6589" s="52">
        <v>892.5</v>
      </c>
      <c r="E6589" s="70">
        <v>0</v>
      </c>
      <c r="F6589" s="121">
        <f t="shared" si="322"/>
        <v>1338.75</v>
      </c>
      <c r="G6589" s="105">
        <f t="shared" si="323"/>
        <v>89.25</v>
      </c>
      <c r="H6589" s="105">
        <f t="shared" si="324"/>
        <v>178.5</v>
      </c>
      <c r="I6589" s="7" t="s">
        <v>17519</v>
      </c>
      <c r="J6589" s="7" t="s">
        <v>272</v>
      </c>
    </row>
    <row r="6590" spans="1:10" customFormat="1" x14ac:dyDescent="0.3">
      <c r="A6590" s="7" t="s">
        <v>13860</v>
      </c>
      <c r="B6590" s="7" t="s">
        <v>13861</v>
      </c>
      <c r="C6590" s="33">
        <v>0</v>
      </c>
      <c r="D6590" s="52">
        <v>892.5</v>
      </c>
      <c r="E6590" s="70">
        <v>0</v>
      </c>
      <c r="F6590" s="121">
        <f t="shared" si="322"/>
        <v>1338.75</v>
      </c>
      <c r="G6590" s="105">
        <f t="shared" si="323"/>
        <v>89.25</v>
      </c>
      <c r="H6590" s="105">
        <f t="shared" si="324"/>
        <v>178.5</v>
      </c>
      <c r="I6590" s="7" t="s">
        <v>17519</v>
      </c>
      <c r="J6590" s="7" t="s">
        <v>272</v>
      </c>
    </row>
    <row r="6591" spans="1:10" customFormat="1" x14ac:dyDescent="0.3">
      <c r="A6591" s="7" t="s">
        <v>13862</v>
      </c>
      <c r="B6591" s="7" t="s">
        <v>13863</v>
      </c>
      <c r="C6591" s="33">
        <v>1487.5</v>
      </c>
      <c r="D6591" s="52">
        <v>1487.5</v>
      </c>
      <c r="E6591" s="70">
        <v>1666</v>
      </c>
      <c r="F6591" s="121">
        <f t="shared" si="322"/>
        <v>2499</v>
      </c>
      <c r="G6591" s="105">
        <f t="shared" si="323"/>
        <v>166.60000000000002</v>
      </c>
      <c r="H6591" s="105">
        <f t="shared" si="324"/>
        <v>333.20000000000005</v>
      </c>
      <c r="I6591" s="7" t="s">
        <v>17519</v>
      </c>
      <c r="J6591" s="7" t="s">
        <v>272</v>
      </c>
    </row>
    <row r="6592" spans="1:10" customFormat="1" x14ac:dyDescent="0.3">
      <c r="A6592" s="7" t="s">
        <v>13864</v>
      </c>
      <c r="B6592" s="7" t="s">
        <v>13865</v>
      </c>
      <c r="C6592" s="33">
        <v>1487.5</v>
      </c>
      <c r="D6592" s="52">
        <v>1666</v>
      </c>
      <c r="E6592" s="70">
        <v>1666</v>
      </c>
      <c r="F6592" s="121">
        <f t="shared" si="322"/>
        <v>2499</v>
      </c>
      <c r="G6592" s="105">
        <f t="shared" si="323"/>
        <v>166.60000000000002</v>
      </c>
      <c r="H6592" s="105">
        <f t="shared" si="324"/>
        <v>333.20000000000005</v>
      </c>
      <c r="I6592" s="7" t="s">
        <v>17519</v>
      </c>
      <c r="J6592" s="7" t="s">
        <v>272</v>
      </c>
    </row>
    <row r="6593" spans="1:10" customFormat="1" x14ac:dyDescent="0.3">
      <c r="A6593" s="7" t="s">
        <v>13866</v>
      </c>
      <c r="B6593" s="7" t="s">
        <v>13867</v>
      </c>
      <c r="C6593" s="33">
        <v>1589.84</v>
      </c>
      <c r="D6593" s="52">
        <v>1606.5</v>
      </c>
      <c r="E6593" s="70">
        <v>1606.5</v>
      </c>
      <c r="F6593" s="121">
        <f t="shared" si="322"/>
        <v>2409.75</v>
      </c>
      <c r="G6593" s="105">
        <f t="shared" si="323"/>
        <v>160.65</v>
      </c>
      <c r="H6593" s="105">
        <f t="shared" si="324"/>
        <v>321.3</v>
      </c>
      <c r="I6593" s="7" t="s">
        <v>17519</v>
      </c>
      <c r="J6593" s="7" t="s">
        <v>272</v>
      </c>
    </row>
    <row r="6594" spans="1:10" customFormat="1" x14ac:dyDescent="0.3">
      <c r="A6594" s="7" t="s">
        <v>13868</v>
      </c>
      <c r="B6594" s="7" t="s">
        <v>13869</v>
      </c>
      <c r="C6594" s="33">
        <v>1487.5</v>
      </c>
      <c r="D6594" s="52">
        <v>1487.5</v>
      </c>
      <c r="E6594" s="70">
        <v>1487.5</v>
      </c>
      <c r="F6594" s="121">
        <f t="shared" si="322"/>
        <v>2231.25</v>
      </c>
      <c r="G6594" s="105">
        <f t="shared" si="323"/>
        <v>148.75</v>
      </c>
      <c r="H6594" s="105">
        <f t="shared" si="324"/>
        <v>297.5</v>
      </c>
      <c r="I6594" s="7" t="s">
        <v>17519</v>
      </c>
      <c r="J6594" s="7" t="s">
        <v>272</v>
      </c>
    </row>
    <row r="6595" spans="1:10" customFormat="1" x14ac:dyDescent="0.3">
      <c r="A6595" s="7" t="s">
        <v>13870</v>
      </c>
      <c r="B6595" s="7" t="s">
        <v>13871</v>
      </c>
      <c r="C6595" s="33">
        <v>1487.5</v>
      </c>
      <c r="D6595" s="52">
        <v>1606.5</v>
      </c>
      <c r="E6595" s="70">
        <v>1606.5</v>
      </c>
      <c r="F6595" s="121">
        <f t="shared" si="322"/>
        <v>2409.75</v>
      </c>
      <c r="G6595" s="105">
        <f t="shared" si="323"/>
        <v>160.65</v>
      </c>
      <c r="H6595" s="105">
        <f t="shared" si="324"/>
        <v>321.3</v>
      </c>
      <c r="I6595" s="7" t="s">
        <v>17519</v>
      </c>
      <c r="J6595" s="7" t="s">
        <v>272</v>
      </c>
    </row>
    <row r="6596" spans="1:10" customFormat="1" x14ac:dyDescent="0.3">
      <c r="A6596" s="7" t="s">
        <v>13872</v>
      </c>
      <c r="B6596" s="7" t="s">
        <v>13873</v>
      </c>
      <c r="C6596" s="33">
        <v>1428</v>
      </c>
      <c r="D6596" s="52">
        <v>1606.5</v>
      </c>
      <c r="E6596" s="70">
        <v>1606.5</v>
      </c>
      <c r="F6596" s="121">
        <f t="shared" si="322"/>
        <v>2409.75</v>
      </c>
      <c r="G6596" s="105">
        <f t="shared" si="323"/>
        <v>160.65</v>
      </c>
      <c r="H6596" s="105">
        <f t="shared" si="324"/>
        <v>321.3</v>
      </c>
      <c r="I6596" s="7" t="s">
        <v>17519</v>
      </c>
      <c r="J6596" s="7" t="s">
        <v>272</v>
      </c>
    </row>
    <row r="6597" spans="1:10" customFormat="1" x14ac:dyDescent="0.3">
      <c r="A6597" s="7" t="s">
        <v>13874</v>
      </c>
      <c r="B6597" s="7" t="s">
        <v>13875</v>
      </c>
      <c r="C6597" s="33">
        <v>0</v>
      </c>
      <c r="D6597" s="52">
        <v>892.5</v>
      </c>
      <c r="E6597" s="70">
        <v>0</v>
      </c>
      <c r="F6597" s="121">
        <f t="shared" si="322"/>
        <v>1338.75</v>
      </c>
      <c r="G6597" s="105">
        <f t="shared" si="323"/>
        <v>89.25</v>
      </c>
      <c r="H6597" s="105">
        <f t="shared" si="324"/>
        <v>178.5</v>
      </c>
      <c r="I6597" s="7" t="s">
        <v>17519</v>
      </c>
      <c r="J6597" s="7" t="s">
        <v>272</v>
      </c>
    </row>
    <row r="6598" spans="1:10" customFormat="1" x14ac:dyDescent="0.3">
      <c r="A6598" s="7" t="s">
        <v>13876</v>
      </c>
      <c r="B6598" s="7" t="s">
        <v>13877</v>
      </c>
      <c r="C6598" s="33">
        <v>0</v>
      </c>
      <c r="D6598" s="52">
        <v>892.5</v>
      </c>
      <c r="E6598" s="70">
        <v>0</v>
      </c>
      <c r="F6598" s="121">
        <f t="shared" si="322"/>
        <v>1338.75</v>
      </c>
      <c r="G6598" s="105">
        <f t="shared" si="323"/>
        <v>89.25</v>
      </c>
      <c r="H6598" s="105">
        <f t="shared" si="324"/>
        <v>178.5</v>
      </c>
      <c r="I6598" s="7" t="s">
        <v>17519</v>
      </c>
      <c r="J6598" s="7" t="s">
        <v>272</v>
      </c>
    </row>
    <row r="6599" spans="1:10" customFormat="1" x14ac:dyDescent="0.3">
      <c r="A6599" s="7" t="s">
        <v>13878</v>
      </c>
      <c r="B6599" s="7" t="s">
        <v>13879</v>
      </c>
      <c r="C6599" s="33">
        <v>0</v>
      </c>
      <c r="D6599" s="52">
        <v>892.5</v>
      </c>
      <c r="E6599" s="70">
        <v>0</v>
      </c>
      <c r="F6599" s="121">
        <f t="shared" si="322"/>
        <v>1338.75</v>
      </c>
      <c r="G6599" s="105">
        <f t="shared" si="323"/>
        <v>89.25</v>
      </c>
      <c r="H6599" s="105">
        <f t="shared" si="324"/>
        <v>178.5</v>
      </c>
      <c r="I6599" s="7" t="s">
        <v>17519</v>
      </c>
      <c r="J6599" s="7" t="s">
        <v>272</v>
      </c>
    </row>
    <row r="6600" spans="1:10" customFormat="1" x14ac:dyDescent="0.3">
      <c r="A6600" s="7" t="s">
        <v>13880</v>
      </c>
      <c r="B6600" s="7" t="s">
        <v>13881</v>
      </c>
      <c r="C6600" s="33">
        <v>0</v>
      </c>
      <c r="D6600" s="52">
        <v>892.5</v>
      </c>
      <c r="E6600" s="70">
        <v>0</v>
      </c>
      <c r="F6600" s="121">
        <f t="shared" si="322"/>
        <v>1338.75</v>
      </c>
      <c r="G6600" s="105">
        <f t="shared" si="323"/>
        <v>89.25</v>
      </c>
      <c r="H6600" s="105">
        <f t="shared" si="324"/>
        <v>178.5</v>
      </c>
      <c r="I6600" s="7" t="s">
        <v>17519</v>
      </c>
      <c r="J6600" s="7" t="s">
        <v>272</v>
      </c>
    </row>
    <row r="6601" spans="1:10" customFormat="1" x14ac:dyDescent="0.3">
      <c r="A6601" s="7" t="s">
        <v>13882</v>
      </c>
      <c r="B6601" s="7" t="s">
        <v>13883</v>
      </c>
      <c r="C6601" s="33">
        <v>0</v>
      </c>
      <c r="D6601" s="52">
        <v>892.5</v>
      </c>
      <c r="E6601" s="70">
        <v>0</v>
      </c>
      <c r="F6601" s="121">
        <f t="shared" si="322"/>
        <v>1338.75</v>
      </c>
      <c r="G6601" s="105">
        <f t="shared" si="323"/>
        <v>89.25</v>
      </c>
      <c r="H6601" s="105">
        <f t="shared" si="324"/>
        <v>178.5</v>
      </c>
      <c r="I6601" s="7" t="s">
        <v>17519</v>
      </c>
      <c r="J6601" s="7" t="s">
        <v>272</v>
      </c>
    </row>
    <row r="6602" spans="1:10" customFormat="1" x14ac:dyDescent="0.3">
      <c r="A6602" s="7" t="s">
        <v>13884</v>
      </c>
      <c r="B6602" s="7" t="s">
        <v>13885</v>
      </c>
      <c r="C6602" s="33">
        <v>2975</v>
      </c>
      <c r="D6602" s="52">
        <v>2975</v>
      </c>
      <c r="E6602" s="70">
        <v>2975</v>
      </c>
      <c r="F6602" s="121">
        <f t="shared" si="322"/>
        <v>4462.5</v>
      </c>
      <c r="G6602" s="105">
        <f t="shared" si="323"/>
        <v>297.5</v>
      </c>
      <c r="H6602" s="105">
        <f t="shared" si="324"/>
        <v>595</v>
      </c>
      <c r="I6602" s="7" t="s">
        <v>17519</v>
      </c>
      <c r="J6602" s="7" t="s">
        <v>272</v>
      </c>
    </row>
    <row r="6603" spans="1:10" customFormat="1" x14ac:dyDescent="0.3">
      <c r="A6603" s="7" t="s">
        <v>13886</v>
      </c>
      <c r="B6603" s="7" t="s">
        <v>13887</v>
      </c>
      <c r="C6603" s="33">
        <v>2975</v>
      </c>
      <c r="D6603" s="52">
        <v>2975</v>
      </c>
      <c r="E6603" s="70">
        <v>2975</v>
      </c>
      <c r="F6603" s="121">
        <f t="shared" si="322"/>
        <v>4462.5</v>
      </c>
      <c r="G6603" s="105">
        <f t="shared" si="323"/>
        <v>297.5</v>
      </c>
      <c r="H6603" s="105">
        <f t="shared" si="324"/>
        <v>595</v>
      </c>
      <c r="I6603" s="7" t="s">
        <v>17519</v>
      </c>
      <c r="J6603" s="7" t="s">
        <v>272</v>
      </c>
    </row>
    <row r="6604" spans="1:10" customFormat="1" x14ac:dyDescent="0.3">
      <c r="A6604" s="7" t="s">
        <v>13888</v>
      </c>
      <c r="B6604" s="7" t="s">
        <v>13889</v>
      </c>
      <c r="C6604" s="33">
        <v>2975</v>
      </c>
      <c r="D6604" s="52">
        <v>2975</v>
      </c>
      <c r="E6604" s="70">
        <v>2975</v>
      </c>
      <c r="F6604" s="121">
        <f t="shared" si="322"/>
        <v>4462.5</v>
      </c>
      <c r="G6604" s="105">
        <f t="shared" si="323"/>
        <v>297.5</v>
      </c>
      <c r="H6604" s="105">
        <f t="shared" si="324"/>
        <v>595</v>
      </c>
      <c r="I6604" s="7" t="s">
        <v>17519</v>
      </c>
      <c r="J6604" s="7" t="s">
        <v>272</v>
      </c>
    </row>
    <row r="6605" spans="1:10" customFormat="1" x14ac:dyDescent="0.3">
      <c r="A6605" s="7" t="s">
        <v>13890</v>
      </c>
      <c r="B6605" s="7" t="s">
        <v>13891</v>
      </c>
      <c r="C6605" s="33">
        <v>2975</v>
      </c>
      <c r="D6605" s="52">
        <v>2975</v>
      </c>
      <c r="E6605" s="70">
        <v>2975</v>
      </c>
      <c r="F6605" s="121">
        <f t="shared" si="322"/>
        <v>4462.5</v>
      </c>
      <c r="G6605" s="105">
        <f t="shared" si="323"/>
        <v>297.5</v>
      </c>
      <c r="H6605" s="105">
        <f t="shared" si="324"/>
        <v>595</v>
      </c>
      <c r="I6605" s="7" t="s">
        <v>17519</v>
      </c>
      <c r="J6605" s="7" t="s">
        <v>272</v>
      </c>
    </row>
    <row r="6606" spans="1:10" customFormat="1" x14ac:dyDescent="0.3">
      <c r="A6606" s="7" t="s">
        <v>13892</v>
      </c>
      <c r="B6606" s="7" t="s">
        <v>13893</v>
      </c>
      <c r="C6606" s="33">
        <v>0</v>
      </c>
      <c r="D6606" s="52">
        <v>32899.93</v>
      </c>
      <c r="E6606" s="70">
        <v>0</v>
      </c>
      <c r="F6606" s="121">
        <f t="shared" si="322"/>
        <v>49349.895000000004</v>
      </c>
      <c r="G6606" s="105">
        <f t="shared" si="323"/>
        <v>3289.9930000000004</v>
      </c>
      <c r="H6606" s="105">
        <f t="shared" si="324"/>
        <v>6579.9860000000008</v>
      </c>
      <c r="I6606" s="7" t="s">
        <v>17519</v>
      </c>
      <c r="J6606" s="7" t="s">
        <v>272</v>
      </c>
    </row>
    <row r="6607" spans="1:10" customFormat="1" x14ac:dyDescent="0.3">
      <c r="A6607" s="7" t="s">
        <v>13894</v>
      </c>
      <c r="B6607" s="7" t="s">
        <v>13895</v>
      </c>
      <c r="C6607" s="33">
        <v>0</v>
      </c>
      <c r="D6607" s="52">
        <v>22372</v>
      </c>
      <c r="E6607" s="70">
        <v>0</v>
      </c>
      <c r="F6607" s="121">
        <f t="shared" si="322"/>
        <v>33558</v>
      </c>
      <c r="G6607" s="105">
        <f t="shared" si="323"/>
        <v>2237.2000000000003</v>
      </c>
      <c r="H6607" s="105">
        <f t="shared" si="324"/>
        <v>4474.4000000000005</v>
      </c>
      <c r="I6607" s="7" t="s">
        <v>17519</v>
      </c>
      <c r="J6607" s="7" t="s">
        <v>272</v>
      </c>
    </row>
    <row r="6608" spans="1:10" customFormat="1" x14ac:dyDescent="0.3">
      <c r="A6608" s="7" t="s">
        <v>13896</v>
      </c>
      <c r="B6608" s="7" t="s">
        <v>13897</v>
      </c>
      <c r="C6608" s="33">
        <v>0</v>
      </c>
      <c r="D6608" s="52">
        <v>22372</v>
      </c>
      <c r="E6608" s="70">
        <v>0</v>
      </c>
      <c r="F6608" s="121">
        <f t="shared" si="322"/>
        <v>33558</v>
      </c>
      <c r="G6608" s="105">
        <f t="shared" si="323"/>
        <v>2237.2000000000003</v>
      </c>
      <c r="H6608" s="105">
        <f t="shared" si="324"/>
        <v>4474.4000000000005</v>
      </c>
      <c r="I6608" s="7" t="s">
        <v>17519</v>
      </c>
      <c r="J6608" s="7" t="s">
        <v>1433</v>
      </c>
    </row>
    <row r="6609" spans="1:10" customFormat="1" x14ac:dyDescent="0.3">
      <c r="A6609" s="7" t="s">
        <v>13898</v>
      </c>
      <c r="B6609" s="7" t="s">
        <v>13899</v>
      </c>
      <c r="C6609" s="33">
        <v>0</v>
      </c>
      <c r="D6609" s="52">
        <v>182446.04</v>
      </c>
      <c r="E6609" s="70">
        <v>0</v>
      </c>
      <c r="F6609" s="121">
        <f t="shared" si="322"/>
        <v>273669.06</v>
      </c>
      <c r="G6609" s="105">
        <f t="shared" si="323"/>
        <v>18244.604000000003</v>
      </c>
      <c r="H6609" s="105">
        <f t="shared" si="324"/>
        <v>36489.208000000006</v>
      </c>
      <c r="I6609" s="7" t="s">
        <v>17519</v>
      </c>
      <c r="J6609" s="7" t="s">
        <v>272</v>
      </c>
    </row>
    <row r="6610" spans="1:10" customFormat="1" x14ac:dyDescent="0.3">
      <c r="A6610" s="7" t="s">
        <v>13900</v>
      </c>
      <c r="B6610" s="7" t="s">
        <v>13901</v>
      </c>
      <c r="C6610" s="33">
        <v>0</v>
      </c>
      <c r="D6610" s="52">
        <v>2099.16</v>
      </c>
      <c r="E6610" s="70">
        <v>0</v>
      </c>
      <c r="F6610" s="121">
        <f t="shared" si="322"/>
        <v>3148.74</v>
      </c>
      <c r="G6610" s="105">
        <f t="shared" si="323"/>
        <v>209.916</v>
      </c>
      <c r="H6610" s="105">
        <f t="shared" si="324"/>
        <v>419.83199999999999</v>
      </c>
      <c r="I6610" s="7" t="s">
        <v>17519</v>
      </c>
      <c r="J6610" s="7" t="s">
        <v>272</v>
      </c>
    </row>
    <row r="6611" spans="1:10" customFormat="1" x14ac:dyDescent="0.3">
      <c r="A6611" s="7" t="s">
        <v>13902</v>
      </c>
      <c r="B6611" s="7" t="s">
        <v>13903</v>
      </c>
      <c r="C6611" s="33">
        <v>2499</v>
      </c>
      <c r="D6611" s="52">
        <v>2677.5</v>
      </c>
      <c r="E6611" s="70">
        <v>2677.5</v>
      </c>
      <c r="F6611" s="121">
        <f t="shared" si="322"/>
        <v>4016.25</v>
      </c>
      <c r="G6611" s="105">
        <f t="shared" si="323"/>
        <v>267.75</v>
      </c>
      <c r="H6611" s="105">
        <f t="shared" si="324"/>
        <v>535.5</v>
      </c>
      <c r="I6611" s="7" t="s">
        <v>17519</v>
      </c>
      <c r="J6611" s="7" t="s">
        <v>272</v>
      </c>
    </row>
    <row r="6612" spans="1:10" customFormat="1" x14ac:dyDescent="0.3">
      <c r="A6612" s="7" t="s">
        <v>13904</v>
      </c>
      <c r="B6612" s="7" t="s">
        <v>13905</v>
      </c>
      <c r="C6612" s="33">
        <v>0</v>
      </c>
      <c r="D6612" s="52">
        <v>28548.1</v>
      </c>
      <c r="E6612" s="70">
        <v>0</v>
      </c>
      <c r="F6612" s="121">
        <f t="shared" si="322"/>
        <v>42822.149999999994</v>
      </c>
      <c r="G6612" s="105">
        <f t="shared" si="323"/>
        <v>2854.8099999999995</v>
      </c>
      <c r="H6612" s="105">
        <f t="shared" si="324"/>
        <v>5709.619999999999</v>
      </c>
      <c r="I6612" s="7" t="s">
        <v>17519</v>
      </c>
      <c r="J6612" s="7" t="s">
        <v>17522</v>
      </c>
    </row>
    <row r="6613" spans="1:10" customFormat="1" x14ac:dyDescent="0.3">
      <c r="A6613" s="7" t="s">
        <v>13906</v>
      </c>
      <c r="B6613" s="7" t="s">
        <v>13907</v>
      </c>
      <c r="C6613" s="33">
        <v>0</v>
      </c>
      <c r="D6613" s="52">
        <v>6899.62</v>
      </c>
      <c r="E6613" s="70">
        <v>0</v>
      </c>
      <c r="F6613" s="121">
        <f t="shared" si="322"/>
        <v>10349.43</v>
      </c>
      <c r="G6613" s="105">
        <f t="shared" si="323"/>
        <v>689.96199999999999</v>
      </c>
      <c r="H6613" s="105">
        <f t="shared" si="324"/>
        <v>1379.924</v>
      </c>
      <c r="I6613" s="7" t="s">
        <v>17519</v>
      </c>
      <c r="J6613" s="7" t="s">
        <v>17522</v>
      </c>
    </row>
    <row r="6614" spans="1:10" customFormat="1" x14ac:dyDescent="0.3">
      <c r="A6614" s="7" t="s">
        <v>13908</v>
      </c>
      <c r="B6614" s="7" t="s">
        <v>13909</v>
      </c>
      <c r="C6614" s="33">
        <v>0</v>
      </c>
      <c r="D6614" s="52">
        <v>3299.87</v>
      </c>
      <c r="E6614" s="70">
        <v>0</v>
      </c>
      <c r="F6614" s="121">
        <f t="shared" si="322"/>
        <v>4949.8050000000003</v>
      </c>
      <c r="G6614" s="105">
        <f t="shared" si="323"/>
        <v>329.98700000000008</v>
      </c>
      <c r="H6614" s="105">
        <f t="shared" si="324"/>
        <v>659.97400000000016</v>
      </c>
      <c r="I6614" s="7" t="s">
        <v>17519</v>
      </c>
      <c r="J6614" s="7" t="s">
        <v>272</v>
      </c>
    </row>
    <row r="6615" spans="1:10" customFormat="1" x14ac:dyDescent="0.3">
      <c r="A6615" s="7" t="s">
        <v>13910</v>
      </c>
      <c r="B6615" s="7" t="s">
        <v>13911</v>
      </c>
      <c r="C6615" s="33">
        <v>0</v>
      </c>
      <c r="D6615" s="52">
        <v>3299.87</v>
      </c>
      <c r="E6615" s="70">
        <v>0</v>
      </c>
      <c r="F6615" s="121">
        <f t="shared" si="322"/>
        <v>4949.8050000000003</v>
      </c>
      <c r="G6615" s="105">
        <f t="shared" si="323"/>
        <v>329.98700000000008</v>
      </c>
      <c r="H6615" s="105">
        <f t="shared" si="324"/>
        <v>659.97400000000016</v>
      </c>
      <c r="I6615" s="7" t="s">
        <v>17519</v>
      </c>
      <c r="J6615" s="7" t="s">
        <v>272</v>
      </c>
    </row>
    <row r="6616" spans="1:10" customFormat="1" x14ac:dyDescent="0.3">
      <c r="A6616" s="7" t="s">
        <v>13912</v>
      </c>
      <c r="B6616" s="7" t="s">
        <v>13913</v>
      </c>
      <c r="C6616" s="33">
        <v>0</v>
      </c>
      <c r="D6616" s="52">
        <v>11678.66</v>
      </c>
      <c r="E6616" s="70">
        <v>0</v>
      </c>
      <c r="F6616" s="121">
        <f t="shared" si="322"/>
        <v>17517.989999999998</v>
      </c>
      <c r="G6616" s="105">
        <f t="shared" si="323"/>
        <v>1167.8659999999998</v>
      </c>
      <c r="H6616" s="105">
        <f t="shared" si="324"/>
        <v>2335.7319999999995</v>
      </c>
      <c r="I6616" s="7" t="s">
        <v>17519</v>
      </c>
      <c r="J6616" s="7" t="s">
        <v>272</v>
      </c>
    </row>
    <row r="6617" spans="1:10" customFormat="1" x14ac:dyDescent="0.3">
      <c r="A6617" s="7" t="s">
        <v>13914</v>
      </c>
      <c r="B6617" s="7" t="s">
        <v>13915</v>
      </c>
      <c r="C6617" s="33">
        <v>0</v>
      </c>
      <c r="D6617" s="52">
        <v>24954.3</v>
      </c>
      <c r="E6617" s="70">
        <v>0</v>
      </c>
      <c r="F6617" s="121">
        <f t="shared" si="322"/>
        <v>37431.449999999997</v>
      </c>
      <c r="G6617" s="105">
        <f t="shared" si="323"/>
        <v>2495.4300000000003</v>
      </c>
      <c r="H6617" s="105">
        <f t="shared" si="324"/>
        <v>4990.8600000000006</v>
      </c>
      <c r="I6617" s="7" t="s">
        <v>17519</v>
      </c>
      <c r="J6617" s="7" t="s">
        <v>272</v>
      </c>
    </row>
    <row r="6618" spans="1:10" customFormat="1" x14ac:dyDescent="0.3">
      <c r="A6618" s="7" t="s">
        <v>13916</v>
      </c>
      <c r="B6618" s="7" t="s">
        <v>13917</v>
      </c>
      <c r="C6618" s="33">
        <v>0</v>
      </c>
      <c r="D6618" s="52">
        <v>20720.28</v>
      </c>
      <c r="E6618" s="70">
        <v>0</v>
      </c>
      <c r="F6618" s="121">
        <f t="shared" si="322"/>
        <v>31080.42</v>
      </c>
      <c r="G6618" s="105">
        <f t="shared" si="323"/>
        <v>2072.0279999999998</v>
      </c>
      <c r="H6618" s="105">
        <f t="shared" si="324"/>
        <v>4144.0559999999996</v>
      </c>
      <c r="I6618" s="7" t="s">
        <v>17519</v>
      </c>
      <c r="J6618" s="7" t="s">
        <v>711</v>
      </c>
    </row>
    <row r="6619" spans="1:10" customFormat="1" x14ac:dyDescent="0.3">
      <c r="A6619" s="7" t="s">
        <v>13918</v>
      </c>
      <c r="B6619" s="7" t="s">
        <v>13919</v>
      </c>
      <c r="C6619" s="33">
        <v>0</v>
      </c>
      <c r="D6619" s="52">
        <v>5597.76</v>
      </c>
      <c r="E6619" s="70">
        <v>0</v>
      </c>
      <c r="F6619" s="121">
        <f t="shared" si="322"/>
        <v>8396.64</v>
      </c>
      <c r="G6619" s="105">
        <f t="shared" si="323"/>
        <v>559.77599999999995</v>
      </c>
      <c r="H6619" s="105">
        <f t="shared" si="324"/>
        <v>1119.5519999999999</v>
      </c>
      <c r="I6619" s="7" t="s">
        <v>17519</v>
      </c>
      <c r="J6619" s="7" t="s">
        <v>272</v>
      </c>
    </row>
    <row r="6620" spans="1:10" customFormat="1" x14ac:dyDescent="0.3">
      <c r="A6620" s="7" t="s">
        <v>13920</v>
      </c>
      <c r="B6620" s="7" t="s">
        <v>13921</v>
      </c>
      <c r="C6620" s="33">
        <v>0</v>
      </c>
      <c r="D6620" s="52">
        <v>5597.76</v>
      </c>
      <c r="E6620" s="70">
        <v>0</v>
      </c>
      <c r="F6620" s="121">
        <f t="shared" si="322"/>
        <v>8396.64</v>
      </c>
      <c r="G6620" s="105">
        <f t="shared" si="323"/>
        <v>559.77599999999995</v>
      </c>
      <c r="H6620" s="105">
        <f t="shared" si="324"/>
        <v>1119.5519999999999</v>
      </c>
      <c r="I6620" s="7" t="s">
        <v>17519</v>
      </c>
      <c r="J6620" s="7" t="s">
        <v>272</v>
      </c>
    </row>
    <row r="6621" spans="1:10" customFormat="1" x14ac:dyDescent="0.3">
      <c r="A6621" s="7" t="s">
        <v>13922</v>
      </c>
      <c r="B6621" s="7" t="s">
        <v>13923</v>
      </c>
      <c r="C6621" s="66">
        <v>0</v>
      </c>
      <c r="D6621" s="68">
        <v>2690.59</v>
      </c>
      <c r="E6621" s="70">
        <v>0</v>
      </c>
      <c r="F6621" s="121">
        <f t="shared" si="322"/>
        <v>4035.8850000000002</v>
      </c>
      <c r="G6621" s="105">
        <f t="shared" si="323"/>
        <v>269.05900000000003</v>
      </c>
      <c r="H6621" s="105">
        <f t="shared" si="324"/>
        <v>538.11800000000005</v>
      </c>
      <c r="I6621" s="7" t="s">
        <v>17519</v>
      </c>
      <c r="J6621" s="7" t="s">
        <v>272</v>
      </c>
    </row>
    <row r="6622" spans="1:10" customFormat="1" x14ac:dyDescent="0.3">
      <c r="A6622" s="7" t="s">
        <v>13924</v>
      </c>
      <c r="B6622" s="7" t="s">
        <v>13925</v>
      </c>
      <c r="C6622" s="33">
        <v>0</v>
      </c>
      <c r="D6622" s="52">
        <v>36057</v>
      </c>
      <c r="E6622" s="70">
        <v>0</v>
      </c>
      <c r="F6622" s="121">
        <f t="shared" si="322"/>
        <v>54085.5</v>
      </c>
      <c r="G6622" s="105">
        <f t="shared" si="323"/>
        <v>3605.7000000000003</v>
      </c>
      <c r="H6622" s="105">
        <f t="shared" si="324"/>
        <v>7211.4000000000005</v>
      </c>
      <c r="I6622" s="7" t="s">
        <v>17519</v>
      </c>
      <c r="J6622" s="7" t="s">
        <v>272</v>
      </c>
    </row>
    <row r="6623" spans="1:10" customFormat="1" x14ac:dyDescent="0.3">
      <c r="A6623" s="7" t="s">
        <v>13926</v>
      </c>
      <c r="B6623" s="7" t="s">
        <v>13927</v>
      </c>
      <c r="C6623" s="33">
        <v>0</v>
      </c>
      <c r="D6623" s="52">
        <v>2375.2399999999998</v>
      </c>
      <c r="E6623" s="70">
        <v>0</v>
      </c>
      <c r="F6623" s="121">
        <f t="shared" si="322"/>
        <v>3562.8599999999997</v>
      </c>
      <c r="G6623" s="105">
        <f t="shared" si="323"/>
        <v>237.524</v>
      </c>
      <c r="H6623" s="105">
        <f t="shared" si="324"/>
        <v>475.048</v>
      </c>
      <c r="I6623" s="7" t="s">
        <v>17519</v>
      </c>
      <c r="J6623" s="7" t="s">
        <v>272</v>
      </c>
    </row>
    <row r="6624" spans="1:10" customFormat="1" x14ac:dyDescent="0.3">
      <c r="A6624" s="7" t="s">
        <v>13928</v>
      </c>
      <c r="B6624" s="7" t="s">
        <v>13929</v>
      </c>
      <c r="C6624" s="33">
        <v>0</v>
      </c>
      <c r="D6624" s="52">
        <v>22253</v>
      </c>
      <c r="E6624" s="70">
        <v>0</v>
      </c>
      <c r="F6624" s="121">
        <f t="shared" si="322"/>
        <v>33379.5</v>
      </c>
      <c r="G6624" s="105">
        <f t="shared" si="323"/>
        <v>2225.3000000000002</v>
      </c>
      <c r="H6624" s="105">
        <f t="shared" si="324"/>
        <v>4450.6000000000004</v>
      </c>
      <c r="I6624" s="7" t="s">
        <v>17519</v>
      </c>
      <c r="J6624" s="7" t="s">
        <v>272</v>
      </c>
    </row>
    <row r="6625" spans="1:10" customFormat="1" x14ac:dyDescent="0.3">
      <c r="A6625" s="7" t="s">
        <v>13930</v>
      </c>
      <c r="B6625" s="7" t="s">
        <v>13931</v>
      </c>
      <c r="C6625" s="33">
        <v>0</v>
      </c>
      <c r="D6625" s="52">
        <v>57001</v>
      </c>
      <c r="E6625" s="70">
        <v>0</v>
      </c>
      <c r="F6625" s="121">
        <f t="shared" si="322"/>
        <v>85501.5</v>
      </c>
      <c r="G6625" s="105">
        <f t="shared" si="323"/>
        <v>5700.1</v>
      </c>
      <c r="H6625" s="105">
        <f t="shared" si="324"/>
        <v>11400.2</v>
      </c>
      <c r="I6625" s="7" t="s">
        <v>17519</v>
      </c>
      <c r="J6625" s="7" t="s">
        <v>639</v>
      </c>
    </row>
    <row r="6626" spans="1:10" customFormat="1" x14ac:dyDescent="0.3">
      <c r="A6626" s="7" t="s">
        <v>13932</v>
      </c>
      <c r="B6626" s="7" t="s">
        <v>13933</v>
      </c>
      <c r="C6626" s="33">
        <v>0</v>
      </c>
      <c r="D6626" s="52">
        <v>4522</v>
      </c>
      <c r="E6626" s="70">
        <v>0</v>
      </c>
      <c r="F6626" s="121">
        <f t="shared" si="322"/>
        <v>6783</v>
      </c>
      <c r="G6626" s="105">
        <f t="shared" si="323"/>
        <v>452.20000000000005</v>
      </c>
      <c r="H6626" s="105">
        <f t="shared" si="324"/>
        <v>904.40000000000009</v>
      </c>
      <c r="I6626" s="7" t="s">
        <v>17519</v>
      </c>
      <c r="J6626" s="7" t="s">
        <v>639</v>
      </c>
    </row>
    <row r="6627" spans="1:10" customFormat="1" x14ac:dyDescent="0.3">
      <c r="A6627" s="7" t="s">
        <v>13934</v>
      </c>
      <c r="B6627" s="7" t="s">
        <v>13935</v>
      </c>
      <c r="C6627" s="33">
        <v>0</v>
      </c>
      <c r="D6627" s="52">
        <v>4522</v>
      </c>
      <c r="E6627" s="70">
        <v>0</v>
      </c>
      <c r="F6627" s="121">
        <f t="shared" ref="F6627:F6690" si="325">IF(E6627&gt;0,+E6627,IF(D6627&gt;0,+D6627,IF(C6627&gt;0,+C6627,0)))*1.5</f>
        <v>6783</v>
      </c>
      <c r="G6627" s="105">
        <f t="shared" ref="G6627:G6690" si="326">(F6627/1.5)*0.1</f>
        <v>452.20000000000005</v>
      </c>
      <c r="H6627" s="105">
        <f t="shared" si="324"/>
        <v>904.40000000000009</v>
      </c>
      <c r="I6627" s="7" t="s">
        <v>17519</v>
      </c>
      <c r="J6627" s="7" t="s">
        <v>2</v>
      </c>
    </row>
    <row r="6628" spans="1:10" customFormat="1" x14ac:dyDescent="0.3">
      <c r="A6628" s="7" t="s">
        <v>13936</v>
      </c>
      <c r="B6628" s="7" t="s">
        <v>13937</v>
      </c>
      <c r="C6628" s="33">
        <v>0</v>
      </c>
      <c r="D6628" s="52">
        <v>2516.85</v>
      </c>
      <c r="E6628" s="70">
        <v>0</v>
      </c>
      <c r="F6628" s="121">
        <f t="shared" si="325"/>
        <v>3775.2749999999996</v>
      </c>
      <c r="G6628" s="105">
        <f t="shared" si="326"/>
        <v>251.685</v>
      </c>
      <c r="H6628" s="105">
        <f t="shared" si="324"/>
        <v>503.37</v>
      </c>
      <c r="I6628" s="7" t="s">
        <v>17519</v>
      </c>
      <c r="J6628" s="7" t="s">
        <v>272</v>
      </c>
    </row>
    <row r="6629" spans="1:10" customFormat="1" x14ac:dyDescent="0.3">
      <c r="A6629" s="7" t="s">
        <v>13938</v>
      </c>
      <c r="B6629" s="7" t="s">
        <v>13939</v>
      </c>
      <c r="C6629" s="33">
        <v>0</v>
      </c>
      <c r="D6629" s="52">
        <v>2516.85</v>
      </c>
      <c r="E6629" s="70">
        <v>0</v>
      </c>
      <c r="F6629" s="121">
        <f t="shared" si="325"/>
        <v>3775.2749999999996</v>
      </c>
      <c r="G6629" s="105">
        <f t="shared" si="326"/>
        <v>251.685</v>
      </c>
      <c r="H6629" s="105">
        <f t="shared" ref="H6629:H6692" si="327">(F6629/1.5)*0.2</f>
        <v>503.37</v>
      </c>
      <c r="I6629" s="7" t="s">
        <v>17519</v>
      </c>
      <c r="J6629" s="7" t="s">
        <v>272</v>
      </c>
    </row>
    <row r="6630" spans="1:10" customFormat="1" x14ac:dyDescent="0.3">
      <c r="A6630" s="7" t="s">
        <v>13940</v>
      </c>
      <c r="B6630" s="7" t="s">
        <v>13941</v>
      </c>
      <c r="C6630" s="33">
        <v>0</v>
      </c>
      <c r="D6630" s="52">
        <v>2516.85</v>
      </c>
      <c r="E6630" s="70">
        <v>0</v>
      </c>
      <c r="F6630" s="121">
        <f t="shared" si="325"/>
        <v>3775.2749999999996</v>
      </c>
      <c r="G6630" s="105">
        <f t="shared" si="326"/>
        <v>251.685</v>
      </c>
      <c r="H6630" s="105">
        <f t="shared" si="327"/>
        <v>503.37</v>
      </c>
      <c r="I6630" s="7" t="s">
        <v>17519</v>
      </c>
      <c r="J6630" s="7" t="s">
        <v>272</v>
      </c>
    </row>
    <row r="6631" spans="1:10" customFormat="1" x14ac:dyDescent="0.3">
      <c r="A6631" s="7" t="s">
        <v>13942</v>
      </c>
      <c r="B6631" s="7" t="s">
        <v>13943</v>
      </c>
      <c r="C6631" s="33">
        <v>0</v>
      </c>
      <c r="D6631" s="52">
        <v>2516.85</v>
      </c>
      <c r="E6631" s="70">
        <v>0</v>
      </c>
      <c r="F6631" s="121">
        <f t="shared" si="325"/>
        <v>3775.2749999999996</v>
      </c>
      <c r="G6631" s="105">
        <f t="shared" si="326"/>
        <v>251.685</v>
      </c>
      <c r="H6631" s="105">
        <f t="shared" si="327"/>
        <v>503.37</v>
      </c>
      <c r="I6631" s="7" t="s">
        <v>17519</v>
      </c>
      <c r="J6631" s="7" t="s">
        <v>272</v>
      </c>
    </row>
    <row r="6632" spans="1:10" customFormat="1" x14ac:dyDescent="0.3">
      <c r="A6632" s="7" t="s">
        <v>13944</v>
      </c>
      <c r="B6632" s="7" t="s">
        <v>13945</v>
      </c>
      <c r="C6632" s="33">
        <v>0</v>
      </c>
      <c r="D6632" s="52">
        <v>2516.85</v>
      </c>
      <c r="E6632" s="70">
        <v>0</v>
      </c>
      <c r="F6632" s="121">
        <f t="shared" si="325"/>
        <v>3775.2749999999996</v>
      </c>
      <c r="G6632" s="105">
        <f t="shared" si="326"/>
        <v>251.685</v>
      </c>
      <c r="H6632" s="105">
        <f t="shared" si="327"/>
        <v>503.37</v>
      </c>
      <c r="I6632" s="7" t="s">
        <v>17519</v>
      </c>
      <c r="J6632" s="7" t="s">
        <v>272</v>
      </c>
    </row>
    <row r="6633" spans="1:10" customFormat="1" x14ac:dyDescent="0.3">
      <c r="A6633" s="7" t="s">
        <v>13946</v>
      </c>
      <c r="B6633" s="7" t="s">
        <v>13947</v>
      </c>
      <c r="C6633" s="33">
        <v>0</v>
      </c>
      <c r="D6633" s="52">
        <v>2516.85</v>
      </c>
      <c r="E6633" s="70">
        <v>0</v>
      </c>
      <c r="F6633" s="121">
        <f t="shared" si="325"/>
        <v>3775.2749999999996</v>
      </c>
      <c r="G6633" s="105">
        <f t="shared" si="326"/>
        <v>251.685</v>
      </c>
      <c r="H6633" s="105">
        <f t="shared" si="327"/>
        <v>503.37</v>
      </c>
      <c r="I6633" s="7" t="s">
        <v>17519</v>
      </c>
      <c r="J6633" s="7" t="s">
        <v>272</v>
      </c>
    </row>
    <row r="6634" spans="1:10" customFormat="1" x14ac:dyDescent="0.3">
      <c r="A6634" s="7" t="s">
        <v>13948</v>
      </c>
      <c r="B6634" s="7" t="s">
        <v>13949</v>
      </c>
      <c r="C6634" s="33">
        <v>0</v>
      </c>
      <c r="D6634" s="52">
        <v>11543</v>
      </c>
      <c r="E6634" s="70">
        <v>3171.35</v>
      </c>
      <c r="F6634" s="121">
        <f t="shared" si="325"/>
        <v>4757.0249999999996</v>
      </c>
      <c r="G6634" s="105">
        <f t="shared" si="326"/>
        <v>317.13499999999999</v>
      </c>
      <c r="H6634" s="105">
        <f t="shared" si="327"/>
        <v>634.27</v>
      </c>
      <c r="I6634" s="7" t="s">
        <v>17519</v>
      </c>
      <c r="J6634" s="7" t="s">
        <v>272</v>
      </c>
    </row>
    <row r="6635" spans="1:10" customFormat="1" x14ac:dyDescent="0.3">
      <c r="A6635" s="7" t="s">
        <v>13950</v>
      </c>
      <c r="B6635" s="7" t="s">
        <v>13951</v>
      </c>
      <c r="C6635" s="33">
        <v>0</v>
      </c>
      <c r="D6635" s="52">
        <v>11543</v>
      </c>
      <c r="E6635" s="70">
        <v>0</v>
      </c>
      <c r="F6635" s="121">
        <f t="shared" si="325"/>
        <v>17314.5</v>
      </c>
      <c r="G6635" s="105">
        <f t="shared" si="326"/>
        <v>1154.3</v>
      </c>
      <c r="H6635" s="105">
        <f t="shared" si="327"/>
        <v>2308.6</v>
      </c>
      <c r="I6635" s="7" t="s">
        <v>17519</v>
      </c>
      <c r="J6635" s="7" t="s">
        <v>272</v>
      </c>
    </row>
    <row r="6636" spans="1:10" customFormat="1" x14ac:dyDescent="0.3">
      <c r="A6636" s="7" t="s">
        <v>13952</v>
      </c>
      <c r="B6636" s="7" t="s">
        <v>13953</v>
      </c>
      <c r="C6636" s="33">
        <v>0</v>
      </c>
      <c r="D6636" s="52">
        <v>1094.8</v>
      </c>
      <c r="E6636" s="70">
        <v>0</v>
      </c>
      <c r="F6636" s="121">
        <f t="shared" si="325"/>
        <v>1642.1999999999998</v>
      </c>
      <c r="G6636" s="105">
        <f t="shared" si="326"/>
        <v>109.48</v>
      </c>
      <c r="H6636" s="105">
        <f t="shared" si="327"/>
        <v>218.96</v>
      </c>
      <c r="I6636" s="7" t="s">
        <v>17519</v>
      </c>
      <c r="J6636" s="7" t="s">
        <v>272</v>
      </c>
    </row>
    <row r="6637" spans="1:10" customFormat="1" x14ac:dyDescent="0.3">
      <c r="A6637" s="7" t="s">
        <v>13954</v>
      </c>
      <c r="B6637" s="7" t="s">
        <v>13955</v>
      </c>
      <c r="C6637" s="33">
        <v>1689.8</v>
      </c>
      <c r="D6637" s="52">
        <v>1689.8</v>
      </c>
      <c r="E6637" s="70">
        <v>1666</v>
      </c>
      <c r="F6637" s="121">
        <f t="shared" si="325"/>
        <v>2499</v>
      </c>
      <c r="G6637" s="105">
        <f t="shared" si="326"/>
        <v>166.60000000000002</v>
      </c>
      <c r="H6637" s="105">
        <f t="shared" si="327"/>
        <v>333.20000000000005</v>
      </c>
      <c r="I6637" s="7" t="s">
        <v>17519</v>
      </c>
      <c r="J6637" s="7" t="s">
        <v>272</v>
      </c>
    </row>
    <row r="6638" spans="1:10" customFormat="1" x14ac:dyDescent="0.3">
      <c r="A6638" s="7" t="s">
        <v>13956</v>
      </c>
      <c r="B6638" s="7" t="s">
        <v>13957</v>
      </c>
      <c r="C6638" s="33">
        <v>1689.8</v>
      </c>
      <c r="D6638" s="52">
        <v>1689.8</v>
      </c>
      <c r="E6638" s="70">
        <v>1666</v>
      </c>
      <c r="F6638" s="121">
        <f t="shared" si="325"/>
        <v>2499</v>
      </c>
      <c r="G6638" s="105">
        <f t="shared" si="326"/>
        <v>166.60000000000002</v>
      </c>
      <c r="H6638" s="105">
        <f t="shared" si="327"/>
        <v>333.20000000000005</v>
      </c>
      <c r="I6638" s="7" t="s">
        <v>17519</v>
      </c>
      <c r="J6638" s="7" t="s">
        <v>272</v>
      </c>
    </row>
    <row r="6639" spans="1:10" customFormat="1" x14ac:dyDescent="0.3">
      <c r="A6639" s="7" t="s">
        <v>13958</v>
      </c>
      <c r="B6639" s="7" t="s">
        <v>13959</v>
      </c>
      <c r="C6639" s="33">
        <v>1428</v>
      </c>
      <c r="D6639" s="52">
        <v>1606.5</v>
      </c>
      <c r="E6639" s="70">
        <v>1606.5</v>
      </c>
      <c r="F6639" s="121">
        <f t="shared" si="325"/>
        <v>2409.75</v>
      </c>
      <c r="G6639" s="105">
        <f t="shared" si="326"/>
        <v>160.65</v>
      </c>
      <c r="H6639" s="105">
        <f t="shared" si="327"/>
        <v>321.3</v>
      </c>
      <c r="I6639" s="7" t="s">
        <v>17519</v>
      </c>
      <c r="J6639" s="7" t="s">
        <v>272</v>
      </c>
    </row>
    <row r="6640" spans="1:10" customFormat="1" x14ac:dyDescent="0.3">
      <c r="A6640" s="7" t="s">
        <v>13960</v>
      </c>
      <c r="B6640" s="7" t="s">
        <v>13961</v>
      </c>
      <c r="C6640" s="33">
        <v>1428</v>
      </c>
      <c r="D6640" s="52">
        <v>1428</v>
      </c>
      <c r="E6640" s="70">
        <v>1428</v>
      </c>
      <c r="F6640" s="121">
        <f t="shared" si="325"/>
        <v>2142</v>
      </c>
      <c r="G6640" s="105">
        <f t="shared" si="326"/>
        <v>142.80000000000001</v>
      </c>
      <c r="H6640" s="105">
        <f t="shared" si="327"/>
        <v>285.60000000000002</v>
      </c>
      <c r="I6640" s="7" t="s">
        <v>17519</v>
      </c>
      <c r="J6640" s="7" t="s">
        <v>272</v>
      </c>
    </row>
    <row r="6641" spans="1:10" customFormat="1" x14ac:dyDescent="0.3">
      <c r="A6641" s="7" t="s">
        <v>13962</v>
      </c>
      <c r="B6641" s="7" t="s">
        <v>13963</v>
      </c>
      <c r="C6641" s="33">
        <v>0</v>
      </c>
      <c r="D6641" s="52">
        <v>2499</v>
      </c>
      <c r="E6641" s="70">
        <v>0</v>
      </c>
      <c r="F6641" s="121">
        <f t="shared" si="325"/>
        <v>3748.5</v>
      </c>
      <c r="G6641" s="105">
        <f t="shared" si="326"/>
        <v>249.9</v>
      </c>
      <c r="H6641" s="105">
        <f t="shared" si="327"/>
        <v>499.8</v>
      </c>
      <c r="I6641" s="7" t="s">
        <v>17519</v>
      </c>
      <c r="J6641" s="7" t="s">
        <v>272</v>
      </c>
    </row>
    <row r="6642" spans="1:10" customFormat="1" x14ac:dyDescent="0.3">
      <c r="A6642" s="7" t="s">
        <v>13964</v>
      </c>
      <c r="B6642" s="7" t="s">
        <v>13965</v>
      </c>
      <c r="C6642" s="33">
        <v>0</v>
      </c>
      <c r="D6642" s="52">
        <v>2499</v>
      </c>
      <c r="E6642" s="70">
        <v>0</v>
      </c>
      <c r="F6642" s="121">
        <f t="shared" si="325"/>
        <v>3748.5</v>
      </c>
      <c r="G6642" s="105">
        <f t="shared" si="326"/>
        <v>249.9</v>
      </c>
      <c r="H6642" s="105">
        <f t="shared" si="327"/>
        <v>499.8</v>
      </c>
      <c r="I6642" s="7" t="s">
        <v>17519</v>
      </c>
      <c r="J6642" s="7" t="s">
        <v>272</v>
      </c>
    </row>
    <row r="6643" spans="1:10" customFormat="1" x14ac:dyDescent="0.3">
      <c r="A6643" s="7" t="s">
        <v>13966</v>
      </c>
      <c r="B6643" s="7" t="s">
        <v>13967</v>
      </c>
      <c r="C6643" s="33">
        <v>389999.89</v>
      </c>
      <c r="D6643" s="52">
        <v>798967.19</v>
      </c>
      <c r="E6643" s="70">
        <v>798967.19</v>
      </c>
      <c r="F6643" s="121">
        <f t="shared" si="325"/>
        <v>1198450.7849999999</v>
      </c>
      <c r="G6643" s="105">
        <f t="shared" si="326"/>
        <v>79896.718999999997</v>
      </c>
      <c r="H6643" s="105">
        <f t="shared" si="327"/>
        <v>159793.43799999999</v>
      </c>
      <c r="I6643" s="7" t="s">
        <v>17519</v>
      </c>
      <c r="J6643" s="7" t="s">
        <v>272</v>
      </c>
    </row>
    <row r="6644" spans="1:10" customFormat="1" x14ac:dyDescent="0.3">
      <c r="A6644" s="7" t="s">
        <v>13968</v>
      </c>
      <c r="B6644" s="7" t="s">
        <v>13969</v>
      </c>
      <c r="C6644" s="33">
        <v>0</v>
      </c>
      <c r="D6644" s="52">
        <v>11151.49</v>
      </c>
      <c r="E6644" s="70">
        <v>0</v>
      </c>
      <c r="F6644" s="121">
        <f t="shared" si="325"/>
        <v>16727.235000000001</v>
      </c>
      <c r="G6644" s="105">
        <f t="shared" si="326"/>
        <v>1115.1490000000001</v>
      </c>
      <c r="H6644" s="105">
        <f t="shared" si="327"/>
        <v>2230.2980000000002</v>
      </c>
      <c r="I6644" s="7" t="s">
        <v>17519</v>
      </c>
      <c r="J6644" s="7" t="s">
        <v>272</v>
      </c>
    </row>
    <row r="6645" spans="1:10" customFormat="1" x14ac:dyDescent="0.3">
      <c r="A6645" s="7" t="s">
        <v>13970</v>
      </c>
      <c r="B6645" s="7" t="s">
        <v>13971</v>
      </c>
      <c r="C6645" s="33">
        <v>0</v>
      </c>
      <c r="D6645" s="52">
        <v>125568.8</v>
      </c>
      <c r="E6645" s="70">
        <v>0</v>
      </c>
      <c r="F6645" s="121">
        <f t="shared" si="325"/>
        <v>188353.2</v>
      </c>
      <c r="G6645" s="105">
        <f t="shared" si="326"/>
        <v>12556.880000000001</v>
      </c>
      <c r="H6645" s="105">
        <f t="shared" si="327"/>
        <v>25113.760000000002</v>
      </c>
      <c r="I6645" s="7" t="s">
        <v>17519</v>
      </c>
      <c r="J6645" s="7" t="s">
        <v>1433</v>
      </c>
    </row>
    <row r="6646" spans="1:10" customFormat="1" x14ac:dyDescent="0.3">
      <c r="A6646" s="7" t="s">
        <v>13972</v>
      </c>
      <c r="B6646" s="7" t="s">
        <v>13973</v>
      </c>
      <c r="C6646" s="33">
        <v>34978.86</v>
      </c>
      <c r="D6646" s="52">
        <v>34978.86</v>
      </c>
      <c r="E6646" s="70">
        <v>34978.86</v>
      </c>
      <c r="F6646" s="121">
        <f t="shared" si="325"/>
        <v>52468.29</v>
      </c>
      <c r="G6646" s="105">
        <f t="shared" si="326"/>
        <v>3497.8860000000004</v>
      </c>
      <c r="H6646" s="105">
        <f t="shared" si="327"/>
        <v>6995.7720000000008</v>
      </c>
      <c r="I6646" s="7" t="s">
        <v>17519</v>
      </c>
      <c r="J6646" s="7" t="s">
        <v>1148</v>
      </c>
    </row>
    <row r="6647" spans="1:10" customFormat="1" x14ac:dyDescent="0.3">
      <c r="A6647" s="7" t="s">
        <v>13974</v>
      </c>
      <c r="B6647" s="7" t="s">
        <v>13975</v>
      </c>
      <c r="C6647" s="33">
        <v>0</v>
      </c>
      <c r="D6647" s="52">
        <v>4149.99</v>
      </c>
      <c r="E6647" s="70">
        <v>0</v>
      </c>
      <c r="F6647" s="121">
        <f t="shared" si="325"/>
        <v>6224.9849999999997</v>
      </c>
      <c r="G6647" s="105">
        <f t="shared" si="326"/>
        <v>414.99900000000002</v>
      </c>
      <c r="H6647" s="105">
        <f t="shared" si="327"/>
        <v>829.99800000000005</v>
      </c>
      <c r="I6647" s="7" t="s">
        <v>17519</v>
      </c>
      <c r="J6647" s="7" t="s">
        <v>1433</v>
      </c>
    </row>
    <row r="6648" spans="1:10" customFormat="1" x14ac:dyDescent="0.3">
      <c r="A6648" s="7" t="s">
        <v>13976</v>
      </c>
      <c r="B6648" s="7" t="s">
        <v>13977</v>
      </c>
      <c r="C6648" s="33">
        <v>0</v>
      </c>
      <c r="D6648" s="52">
        <v>6711.6</v>
      </c>
      <c r="E6648" s="70">
        <v>0</v>
      </c>
      <c r="F6648" s="121">
        <f t="shared" si="325"/>
        <v>10067.400000000001</v>
      </c>
      <c r="G6648" s="105">
        <f t="shared" si="326"/>
        <v>671.1600000000002</v>
      </c>
      <c r="H6648" s="105">
        <f t="shared" si="327"/>
        <v>1342.3200000000004</v>
      </c>
      <c r="I6648" s="7" t="s">
        <v>17519</v>
      </c>
      <c r="J6648" s="7" t="s">
        <v>2</v>
      </c>
    </row>
    <row r="6649" spans="1:10" customFormat="1" x14ac:dyDescent="0.3">
      <c r="A6649" s="7" t="s">
        <v>13978</v>
      </c>
      <c r="B6649" s="7" t="s">
        <v>13979</v>
      </c>
      <c r="C6649" s="33">
        <v>0</v>
      </c>
      <c r="D6649" s="52">
        <v>19231.59</v>
      </c>
      <c r="E6649" s="70">
        <v>17491.25</v>
      </c>
      <c r="F6649" s="121">
        <f t="shared" si="325"/>
        <v>26236.875</v>
      </c>
      <c r="G6649" s="105">
        <f t="shared" si="326"/>
        <v>1749.125</v>
      </c>
      <c r="H6649" s="105">
        <f t="shared" si="327"/>
        <v>3498.25</v>
      </c>
      <c r="I6649" s="7" t="s">
        <v>17519</v>
      </c>
      <c r="J6649" s="7" t="s">
        <v>17522</v>
      </c>
    </row>
    <row r="6650" spans="1:10" customFormat="1" x14ac:dyDescent="0.3">
      <c r="A6650" s="7" t="s">
        <v>13980</v>
      </c>
      <c r="B6650" s="7" t="s">
        <v>13981</v>
      </c>
      <c r="C6650" s="33">
        <v>2510.9</v>
      </c>
      <c r="D6650" s="52">
        <v>2510.9</v>
      </c>
      <c r="E6650" s="70">
        <v>2510.9</v>
      </c>
      <c r="F6650" s="121">
        <f t="shared" si="325"/>
        <v>3766.3500000000004</v>
      </c>
      <c r="G6650" s="105">
        <f t="shared" si="326"/>
        <v>251.09000000000003</v>
      </c>
      <c r="H6650" s="105">
        <f t="shared" si="327"/>
        <v>502.18000000000006</v>
      </c>
      <c r="I6650" s="7" t="s">
        <v>17519</v>
      </c>
      <c r="J6650" s="7" t="s">
        <v>17522</v>
      </c>
    </row>
    <row r="6651" spans="1:10" customFormat="1" x14ac:dyDescent="0.3">
      <c r="A6651" s="7" t="s">
        <v>13982</v>
      </c>
      <c r="B6651" s="7" t="s">
        <v>13983</v>
      </c>
      <c r="C6651" s="33">
        <v>0</v>
      </c>
      <c r="D6651" s="52">
        <v>2510.9</v>
      </c>
      <c r="E6651" s="70">
        <v>3171.35</v>
      </c>
      <c r="F6651" s="121">
        <f t="shared" si="325"/>
        <v>4757.0249999999996</v>
      </c>
      <c r="G6651" s="105">
        <f t="shared" si="326"/>
        <v>317.13499999999999</v>
      </c>
      <c r="H6651" s="105">
        <f t="shared" si="327"/>
        <v>634.27</v>
      </c>
      <c r="I6651" s="7" t="s">
        <v>17519</v>
      </c>
      <c r="J6651" s="7" t="s">
        <v>1433</v>
      </c>
    </row>
    <row r="6652" spans="1:10" customFormat="1" x14ac:dyDescent="0.3">
      <c r="A6652" s="7" t="s">
        <v>13984</v>
      </c>
      <c r="B6652" s="7" t="s">
        <v>13985</v>
      </c>
      <c r="C6652" s="33">
        <v>0</v>
      </c>
      <c r="D6652" s="52">
        <v>17086.02</v>
      </c>
      <c r="E6652" s="70">
        <v>17850</v>
      </c>
      <c r="F6652" s="121">
        <f t="shared" si="325"/>
        <v>26775</v>
      </c>
      <c r="G6652" s="105">
        <f t="shared" si="326"/>
        <v>1785</v>
      </c>
      <c r="H6652" s="105">
        <f t="shared" si="327"/>
        <v>3570</v>
      </c>
      <c r="I6652" s="7" t="s">
        <v>17519</v>
      </c>
      <c r="J6652" s="7" t="s">
        <v>711</v>
      </c>
    </row>
    <row r="6653" spans="1:10" customFormat="1" x14ac:dyDescent="0.3">
      <c r="A6653" s="7" t="s">
        <v>13986</v>
      </c>
      <c r="B6653" s="7" t="s">
        <v>13987</v>
      </c>
      <c r="C6653" s="33">
        <v>0</v>
      </c>
      <c r="D6653" s="52">
        <v>17086.02</v>
      </c>
      <c r="E6653" s="70">
        <v>17850</v>
      </c>
      <c r="F6653" s="121">
        <f t="shared" si="325"/>
        <v>26775</v>
      </c>
      <c r="G6653" s="105">
        <f t="shared" si="326"/>
        <v>1785</v>
      </c>
      <c r="H6653" s="105">
        <f t="shared" si="327"/>
        <v>3570</v>
      </c>
      <c r="I6653" s="7" t="s">
        <v>17519</v>
      </c>
      <c r="J6653" s="7" t="s">
        <v>711</v>
      </c>
    </row>
    <row r="6654" spans="1:10" customFormat="1" x14ac:dyDescent="0.3">
      <c r="A6654" s="7" t="s">
        <v>13988</v>
      </c>
      <c r="B6654" s="7" t="s">
        <v>13989</v>
      </c>
      <c r="C6654" s="33">
        <v>0</v>
      </c>
      <c r="D6654" s="52">
        <v>17086.02</v>
      </c>
      <c r="E6654" s="70">
        <v>18260.55</v>
      </c>
      <c r="F6654" s="121">
        <f t="shared" si="325"/>
        <v>27390.824999999997</v>
      </c>
      <c r="G6654" s="105">
        <f t="shared" si="326"/>
        <v>1826.0550000000001</v>
      </c>
      <c r="H6654" s="105">
        <f t="shared" si="327"/>
        <v>3652.11</v>
      </c>
      <c r="I6654" s="7" t="s">
        <v>17519</v>
      </c>
      <c r="J6654" s="7" t="s">
        <v>272</v>
      </c>
    </row>
    <row r="6655" spans="1:10" customFormat="1" x14ac:dyDescent="0.3">
      <c r="A6655" s="7" t="s">
        <v>13990</v>
      </c>
      <c r="B6655" s="7" t="s">
        <v>13991</v>
      </c>
      <c r="C6655" s="33">
        <v>0</v>
      </c>
      <c r="D6655" s="52">
        <v>39210.5</v>
      </c>
      <c r="E6655" s="70">
        <v>0</v>
      </c>
      <c r="F6655" s="121">
        <f t="shared" si="325"/>
        <v>58815.75</v>
      </c>
      <c r="G6655" s="105">
        <f t="shared" si="326"/>
        <v>3921.05</v>
      </c>
      <c r="H6655" s="105">
        <f t="shared" si="327"/>
        <v>7842.1</v>
      </c>
      <c r="I6655" s="7" t="s">
        <v>17519</v>
      </c>
      <c r="J6655" s="7" t="s">
        <v>272</v>
      </c>
    </row>
    <row r="6656" spans="1:10" customFormat="1" x14ac:dyDescent="0.3">
      <c r="A6656" s="7" t="s">
        <v>13992</v>
      </c>
      <c r="B6656" s="7" t="s">
        <v>13993</v>
      </c>
      <c r="C6656" s="33">
        <v>0</v>
      </c>
      <c r="D6656" s="52">
        <v>39210.5</v>
      </c>
      <c r="E6656" s="70">
        <v>0</v>
      </c>
      <c r="F6656" s="121">
        <f t="shared" si="325"/>
        <v>58815.75</v>
      </c>
      <c r="G6656" s="105">
        <f t="shared" si="326"/>
        <v>3921.05</v>
      </c>
      <c r="H6656" s="105">
        <f t="shared" si="327"/>
        <v>7842.1</v>
      </c>
      <c r="I6656" s="7" t="s">
        <v>17519</v>
      </c>
      <c r="J6656" s="7" t="s">
        <v>272</v>
      </c>
    </row>
    <row r="6657" spans="1:10" customFormat="1" x14ac:dyDescent="0.3">
      <c r="A6657" s="7" t="s">
        <v>13994</v>
      </c>
      <c r="B6657" s="7" t="s">
        <v>13995</v>
      </c>
      <c r="C6657" s="33">
        <v>6990.06</v>
      </c>
      <c r="D6657" s="52">
        <v>6990.06</v>
      </c>
      <c r="E6657" s="70">
        <v>6990.06</v>
      </c>
      <c r="F6657" s="121">
        <f t="shared" si="325"/>
        <v>10485.09</v>
      </c>
      <c r="G6657" s="105">
        <f t="shared" si="326"/>
        <v>699.00600000000009</v>
      </c>
      <c r="H6657" s="105">
        <f t="shared" si="327"/>
        <v>1398.0120000000002</v>
      </c>
      <c r="I6657" s="7" t="s">
        <v>17519</v>
      </c>
      <c r="J6657" s="7" t="s">
        <v>272</v>
      </c>
    </row>
    <row r="6658" spans="1:10" customFormat="1" x14ac:dyDescent="0.3">
      <c r="A6658" s="7" t="s">
        <v>13996</v>
      </c>
      <c r="B6658" s="7" t="s">
        <v>13997</v>
      </c>
      <c r="C6658" s="33">
        <v>0</v>
      </c>
      <c r="D6658" s="52">
        <v>2800.07</v>
      </c>
      <c r="E6658" s="70">
        <v>0</v>
      </c>
      <c r="F6658" s="121">
        <f t="shared" si="325"/>
        <v>4200.1050000000005</v>
      </c>
      <c r="G6658" s="105">
        <f t="shared" si="326"/>
        <v>280.00700000000001</v>
      </c>
      <c r="H6658" s="105">
        <f t="shared" si="327"/>
        <v>560.01400000000001</v>
      </c>
      <c r="I6658" s="7" t="s">
        <v>17519</v>
      </c>
      <c r="J6658" s="7" t="s">
        <v>272</v>
      </c>
    </row>
    <row r="6659" spans="1:10" customFormat="1" x14ac:dyDescent="0.3">
      <c r="A6659" s="7" t="s">
        <v>13998</v>
      </c>
      <c r="B6659" s="7" t="s">
        <v>13999</v>
      </c>
      <c r="C6659" s="33">
        <v>0</v>
      </c>
      <c r="D6659" s="52">
        <v>2800.07</v>
      </c>
      <c r="E6659" s="70">
        <v>0</v>
      </c>
      <c r="F6659" s="121">
        <f t="shared" si="325"/>
        <v>4200.1050000000005</v>
      </c>
      <c r="G6659" s="105">
        <f t="shared" si="326"/>
        <v>280.00700000000001</v>
      </c>
      <c r="H6659" s="105">
        <f t="shared" si="327"/>
        <v>560.01400000000001</v>
      </c>
      <c r="I6659" s="7" t="s">
        <v>17519</v>
      </c>
      <c r="J6659" s="7" t="s">
        <v>17524</v>
      </c>
    </row>
    <row r="6660" spans="1:10" customFormat="1" x14ac:dyDescent="0.3">
      <c r="A6660" s="7" t="s">
        <v>14000</v>
      </c>
      <c r="B6660" s="7" t="s">
        <v>14001</v>
      </c>
      <c r="C6660" s="33">
        <v>0</v>
      </c>
      <c r="D6660" s="52">
        <v>2800.07</v>
      </c>
      <c r="E6660" s="70">
        <v>0</v>
      </c>
      <c r="F6660" s="121">
        <f t="shared" si="325"/>
        <v>4200.1050000000005</v>
      </c>
      <c r="G6660" s="105">
        <f t="shared" si="326"/>
        <v>280.00700000000001</v>
      </c>
      <c r="H6660" s="105">
        <f t="shared" si="327"/>
        <v>560.01400000000001</v>
      </c>
      <c r="I6660" s="7" t="s">
        <v>17519</v>
      </c>
      <c r="J6660" s="7" t="s">
        <v>272</v>
      </c>
    </row>
    <row r="6661" spans="1:10" customFormat="1" x14ac:dyDescent="0.3">
      <c r="A6661" s="7" t="s">
        <v>14002</v>
      </c>
      <c r="B6661" s="7" t="s">
        <v>14003</v>
      </c>
      <c r="C6661" s="33">
        <v>2800.07</v>
      </c>
      <c r="D6661" s="52">
        <v>2800.07</v>
      </c>
      <c r="E6661" s="70">
        <v>2558.5</v>
      </c>
      <c r="F6661" s="121">
        <f t="shared" si="325"/>
        <v>3837.75</v>
      </c>
      <c r="G6661" s="105">
        <f t="shared" si="326"/>
        <v>255.85000000000002</v>
      </c>
      <c r="H6661" s="105">
        <f t="shared" si="327"/>
        <v>511.70000000000005</v>
      </c>
      <c r="I6661" s="7" t="s">
        <v>17519</v>
      </c>
      <c r="J6661" s="7" t="s">
        <v>272</v>
      </c>
    </row>
    <row r="6662" spans="1:10" customFormat="1" x14ac:dyDescent="0.3">
      <c r="A6662" s="7" t="s">
        <v>14004</v>
      </c>
      <c r="B6662" s="7" t="s">
        <v>14005</v>
      </c>
      <c r="C6662" s="33">
        <v>0</v>
      </c>
      <c r="D6662" s="52">
        <v>2800.07</v>
      </c>
      <c r="E6662" s="70">
        <v>0</v>
      </c>
      <c r="F6662" s="121">
        <f t="shared" si="325"/>
        <v>4200.1050000000005</v>
      </c>
      <c r="G6662" s="105">
        <f t="shared" si="326"/>
        <v>280.00700000000001</v>
      </c>
      <c r="H6662" s="105">
        <f t="shared" si="327"/>
        <v>560.01400000000001</v>
      </c>
      <c r="I6662" s="7" t="s">
        <v>17519</v>
      </c>
      <c r="J6662" s="7" t="s">
        <v>272</v>
      </c>
    </row>
    <row r="6663" spans="1:10" customFormat="1" x14ac:dyDescent="0.3">
      <c r="A6663" s="7" t="s">
        <v>14006</v>
      </c>
      <c r="B6663" s="7" t="s">
        <v>14007</v>
      </c>
      <c r="C6663" s="33">
        <v>2850.05</v>
      </c>
      <c r="D6663" s="52">
        <v>2850.05</v>
      </c>
      <c r="E6663" s="70">
        <v>3635.45</v>
      </c>
      <c r="F6663" s="121">
        <f t="shared" si="325"/>
        <v>5453.1749999999993</v>
      </c>
      <c r="G6663" s="105">
        <f t="shared" si="326"/>
        <v>363.54499999999996</v>
      </c>
      <c r="H6663" s="105">
        <f t="shared" si="327"/>
        <v>727.08999999999992</v>
      </c>
      <c r="I6663" s="7" t="s">
        <v>17519</v>
      </c>
      <c r="J6663" s="7" t="s">
        <v>272</v>
      </c>
    </row>
    <row r="6664" spans="1:10" customFormat="1" x14ac:dyDescent="0.3">
      <c r="A6664" s="7" t="s">
        <v>14008</v>
      </c>
      <c r="B6664" s="7" t="s">
        <v>14009</v>
      </c>
      <c r="C6664" s="33">
        <v>0</v>
      </c>
      <c r="D6664" s="52">
        <v>2800.07</v>
      </c>
      <c r="E6664" s="70">
        <v>0</v>
      </c>
      <c r="F6664" s="121">
        <f t="shared" si="325"/>
        <v>4200.1050000000005</v>
      </c>
      <c r="G6664" s="105">
        <f t="shared" si="326"/>
        <v>280.00700000000001</v>
      </c>
      <c r="H6664" s="105">
        <f t="shared" si="327"/>
        <v>560.01400000000001</v>
      </c>
      <c r="I6664" s="7" t="s">
        <v>17519</v>
      </c>
      <c r="J6664" s="7" t="s">
        <v>272</v>
      </c>
    </row>
    <row r="6665" spans="1:10" customFormat="1" x14ac:dyDescent="0.3">
      <c r="A6665" s="7" t="s">
        <v>14010</v>
      </c>
      <c r="B6665" s="7" t="s">
        <v>14011</v>
      </c>
      <c r="C6665" s="33">
        <v>97689.93</v>
      </c>
      <c r="D6665" s="52">
        <v>97689.93</v>
      </c>
      <c r="E6665" s="70">
        <v>111836.2</v>
      </c>
      <c r="F6665" s="121">
        <f t="shared" si="325"/>
        <v>167754.29999999999</v>
      </c>
      <c r="G6665" s="105">
        <f t="shared" si="326"/>
        <v>11183.62</v>
      </c>
      <c r="H6665" s="105">
        <f t="shared" si="327"/>
        <v>22367.24</v>
      </c>
      <c r="I6665" s="7" t="s">
        <v>17519</v>
      </c>
      <c r="J6665" s="7" t="s">
        <v>272</v>
      </c>
    </row>
    <row r="6666" spans="1:10" customFormat="1" x14ac:dyDescent="0.3">
      <c r="A6666" s="7" t="s">
        <v>14012</v>
      </c>
      <c r="B6666" s="7" t="s">
        <v>14013</v>
      </c>
      <c r="C6666" s="33">
        <v>0</v>
      </c>
      <c r="D6666" s="52">
        <v>2856</v>
      </c>
      <c r="E6666" s="70">
        <v>0</v>
      </c>
      <c r="F6666" s="121">
        <f t="shared" si="325"/>
        <v>4284</v>
      </c>
      <c r="G6666" s="105">
        <f t="shared" si="326"/>
        <v>285.60000000000002</v>
      </c>
      <c r="H6666" s="105">
        <f t="shared" si="327"/>
        <v>571.20000000000005</v>
      </c>
      <c r="I6666" s="7" t="s">
        <v>17519</v>
      </c>
      <c r="J6666" s="7" t="s">
        <v>272</v>
      </c>
    </row>
    <row r="6667" spans="1:10" customFormat="1" x14ac:dyDescent="0.3">
      <c r="A6667" s="7" t="s">
        <v>14014</v>
      </c>
      <c r="B6667" s="7" t="s">
        <v>14015</v>
      </c>
      <c r="C6667" s="33">
        <v>0</v>
      </c>
      <c r="D6667" s="52">
        <v>2374.0500000000002</v>
      </c>
      <c r="E6667" s="70">
        <v>0</v>
      </c>
      <c r="F6667" s="121">
        <f t="shared" si="325"/>
        <v>3561.0750000000003</v>
      </c>
      <c r="G6667" s="105">
        <f t="shared" si="326"/>
        <v>237.40500000000003</v>
      </c>
      <c r="H6667" s="105">
        <f t="shared" si="327"/>
        <v>474.81000000000006</v>
      </c>
      <c r="I6667" s="7" t="s">
        <v>17519</v>
      </c>
      <c r="J6667" s="7" t="s">
        <v>2</v>
      </c>
    </row>
    <row r="6668" spans="1:10" customFormat="1" x14ac:dyDescent="0.3">
      <c r="A6668" s="7" t="s">
        <v>14016</v>
      </c>
      <c r="B6668" s="7" t="s">
        <v>14017</v>
      </c>
      <c r="C6668" s="33">
        <v>114303.07</v>
      </c>
      <c r="D6668" s="52">
        <v>123760</v>
      </c>
      <c r="E6668" s="70">
        <v>123760</v>
      </c>
      <c r="F6668" s="121">
        <f t="shared" si="325"/>
        <v>185640</v>
      </c>
      <c r="G6668" s="105">
        <f t="shared" si="326"/>
        <v>12376</v>
      </c>
      <c r="H6668" s="105">
        <f t="shared" si="327"/>
        <v>24752</v>
      </c>
      <c r="I6668" s="7" t="s">
        <v>17519</v>
      </c>
      <c r="J6668" s="7" t="s">
        <v>272</v>
      </c>
    </row>
    <row r="6669" spans="1:10" customFormat="1" x14ac:dyDescent="0.3">
      <c r="A6669" s="7" t="s">
        <v>14018</v>
      </c>
      <c r="B6669" s="7" t="s">
        <v>14019</v>
      </c>
      <c r="C6669" s="33">
        <v>0</v>
      </c>
      <c r="D6669" s="52">
        <v>384370</v>
      </c>
      <c r="E6669" s="70">
        <v>17742.900000000001</v>
      </c>
      <c r="F6669" s="121">
        <f t="shared" si="325"/>
        <v>26614.350000000002</v>
      </c>
      <c r="G6669" s="105">
        <f t="shared" si="326"/>
        <v>1774.2900000000002</v>
      </c>
      <c r="H6669" s="105">
        <f t="shared" si="327"/>
        <v>3548.5800000000004</v>
      </c>
      <c r="I6669" s="7" t="s">
        <v>17519</v>
      </c>
      <c r="J6669" s="7" t="s">
        <v>272</v>
      </c>
    </row>
    <row r="6670" spans="1:10" customFormat="1" x14ac:dyDescent="0.3">
      <c r="A6670" s="7" t="s">
        <v>14020</v>
      </c>
      <c r="B6670" s="7" t="s">
        <v>14021</v>
      </c>
      <c r="C6670" s="33">
        <v>0</v>
      </c>
      <c r="D6670" s="52">
        <v>24071.01</v>
      </c>
      <c r="E6670" s="70">
        <v>0</v>
      </c>
      <c r="F6670" s="121">
        <f t="shared" si="325"/>
        <v>36106.514999999999</v>
      </c>
      <c r="G6670" s="105">
        <f t="shared" si="326"/>
        <v>2407.1010000000001</v>
      </c>
      <c r="H6670" s="105">
        <f t="shared" si="327"/>
        <v>4814.2020000000002</v>
      </c>
      <c r="I6670" s="7" t="s">
        <v>17519</v>
      </c>
      <c r="J6670" s="7" t="s">
        <v>272</v>
      </c>
    </row>
    <row r="6671" spans="1:10" customFormat="1" x14ac:dyDescent="0.3">
      <c r="A6671" s="7" t="s">
        <v>14022</v>
      </c>
      <c r="B6671" s="7" t="s">
        <v>14023</v>
      </c>
      <c r="C6671" s="66">
        <v>0</v>
      </c>
      <c r="D6671" s="68">
        <v>8925</v>
      </c>
      <c r="E6671" s="70">
        <v>0</v>
      </c>
      <c r="F6671" s="121">
        <f t="shared" si="325"/>
        <v>13387.5</v>
      </c>
      <c r="G6671" s="105">
        <f t="shared" si="326"/>
        <v>892.5</v>
      </c>
      <c r="H6671" s="105">
        <f t="shared" si="327"/>
        <v>1785</v>
      </c>
      <c r="I6671" s="7" t="s">
        <v>17519</v>
      </c>
      <c r="J6671" s="7" t="s">
        <v>272</v>
      </c>
    </row>
    <row r="6672" spans="1:10" customFormat="1" x14ac:dyDescent="0.3">
      <c r="A6672" s="7" t="s">
        <v>14024</v>
      </c>
      <c r="B6672" s="7" t="s">
        <v>14025</v>
      </c>
      <c r="C6672" s="33">
        <v>0</v>
      </c>
      <c r="D6672" s="52">
        <v>28391.45</v>
      </c>
      <c r="E6672" s="70">
        <v>0</v>
      </c>
      <c r="F6672" s="121">
        <f t="shared" si="325"/>
        <v>42587.175000000003</v>
      </c>
      <c r="G6672" s="105">
        <f t="shared" si="326"/>
        <v>2839.1450000000004</v>
      </c>
      <c r="H6672" s="105">
        <f t="shared" si="327"/>
        <v>5678.2900000000009</v>
      </c>
      <c r="I6672" s="7" t="s">
        <v>17519</v>
      </c>
      <c r="J6672" s="7" t="s">
        <v>272</v>
      </c>
    </row>
    <row r="6673" spans="1:10" customFormat="1" x14ac:dyDescent="0.3">
      <c r="A6673" s="7" t="s">
        <v>14026</v>
      </c>
      <c r="B6673" s="7" t="s">
        <v>14027</v>
      </c>
      <c r="C6673" s="33">
        <v>0</v>
      </c>
      <c r="D6673" s="52">
        <v>5454.16</v>
      </c>
      <c r="E6673" s="70">
        <v>0</v>
      </c>
      <c r="F6673" s="121">
        <f t="shared" si="325"/>
        <v>8181.24</v>
      </c>
      <c r="G6673" s="105">
        <f t="shared" si="326"/>
        <v>545.41600000000005</v>
      </c>
      <c r="H6673" s="105">
        <f t="shared" si="327"/>
        <v>1090.8320000000001</v>
      </c>
      <c r="I6673" s="7" t="s">
        <v>17519</v>
      </c>
      <c r="J6673" s="7" t="s">
        <v>272</v>
      </c>
    </row>
    <row r="6674" spans="1:10" customFormat="1" x14ac:dyDescent="0.3">
      <c r="A6674" s="7" t="s">
        <v>14028</v>
      </c>
      <c r="B6674" s="7" t="s">
        <v>14029</v>
      </c>
      <c r="C6674" s="33">
        <v>0</v>
      </c>
      <c r="D6674" s="52">
        <v>4800.46</v>
      </c>
      <c r="E6674" s="70">
        <v>0</v>
      </c>
      <c r="F6674" s="121">
        <f t="shared" si="325"/>
        <v>7200.6900000000005</v>
      </c>
      <c r="G6674" s="105">
        <f t="shared" si="326"/>
        <v>480.04600000000005</v>
      </c>
      <c r="H6674" s="105">
        <f t="shared" si="327"/>
        <v>960.0920000000001</v>
      </c>
      <c r="I6674" s="7" t="s">
        <v>17519</v>
      </c>
      <c r="J6674" s="7" t="s">
        <v>272</v>
      </c>
    </row>
    <row r="6675" spans="1:10" customFormat="1" x14ac:dyDescent="0.3">
      <c r="A6675" s="7" t="s">
        <v>14030</v>
      </c>
      <c r="B6675" s="7" t="s">
        <v>14031</v>
      </c>
      <c r="C6675" s="33">
        <v>0</v>
      </c>
      <c r="D6675" s="52">
        <v>30349</v>
      </c>
      <c r="E6675" s="70">
        <v>487.9</v>
      </c>
      <c r="F6675" s="121">
        <f t="shared" si="325"/>
        <v>731.84999999999991</v>
      </c>
      <c r="G6675" s="105">
        <f t="shared" si="326"/>
        <v>48.789999999999992</v>
      </c>
      <c r="H6675" s="105">
        <f t="shared" si="327"/>
        <v>97.579999999999984</v>
      </c>
      <c r="I6675" s="7" t="s">
        <v>17519</v>
      </c>
      <c r="J6675" s="7" t="s">
        <v>2</v>
      </c>
    </row>
    <row r="6676" spans="1:10" customFormat="1" x14ac:dyDescent="0.3">
      <c r="A6676" s="7" t="s">
        <v>14032</v>
      </c>
      <c r="B6676" s="7" t="s">
        <v>14033</v>
      </c>
      <c r="C6676" s="33">
        <v>30940</v>
      </c>
      <c r="D6676" s="52">
        <v>29471.69</v>
      </c>
      <c r="E6676" s="70">
        <v>29149.99</v>
      </c>
      <c r="F6676" s="121">
        <f t="shared" si="325"/>
        <v>43724.985000000001</v>
      </c>
      <c r="G6676" s="105">
        <f t="shared" si="326"/>
        <v>2914.9990000000003</v>
      </c>
      <c r="H6676" s="105">
        <f t="shared" si="327"/>
        <v>5829.9980000000005</v>
      </c>
      <c r="I6676" s="7" t="s">
        <v>17519</v>
      </c>
      <c r="J6676" s="7" t="s">
        <v>272</v>
      </c>
    </row>
    <row r="6677" spans="1:10" customFormat="1" x14ac:dyDescent="0.3">
      <c r="A6677" s="7" t="s">
        <v>14034</v>
      </c>
      <c r="B6677" s="7" t="s">
        <v>14035</v>
      </c>
      <c r="C6677" s="33">
        <v>30940</v>
      </c>
      <c r="D6677" s="52">
        <v>28333.9</v>
      </c>
      <c r="E6677" s="70">
        <v>22899.99</v>
      </c>
      <c r="F6677" s="121">
        <f t="shared" si="325"/>
        <v>34349.985000000001</v>
      </c>
      <c r="G6677" s="105">
        <f t="shared" si="326"/>
        <v>2289.9990000000003</v>
      </c>
      <c r="H6677" s="105">
        <f t="shared" si="327"/>
        <v>4579.9980000000005</v>
      </c>
      <c r="I6677" s="7" t="s">
        <v>17519</v>
      </c>
      <c r="J6677" s="7" t="s">
        <v>272</v>
      </c>
    </row>
    <row r="6678" spans="1:10" customFormat="1" x14ac:dyDescent="0.3">
      <c r="A6678" s="7" t="s">
        <v>14036</v>
      </c>
      <c r="B6678" s="7" t="s">
        <v>14037</v>
      </c>
      <c r="C6678" s="33">
        <v>28441</v>
      </c>
      <c r="D6678" s="52">
        <v>28613.94</v>
      </c>
      <c r="E6678" s="70">
        <v>29149.98</v>
      </c>
      <c r="F6678" s="121">
        <f t="shared" si="325"/>
        <v>43724.97</v>
      </c>
      <c r="G6678" s="105">
        <f t="shared" si="326"/>
        <v>2914.998</v>
      </c>
      <c r="H6678" s="105">
        <f t="shared" si="327"/>
        <v>5829.9960000000001</v>
      </c>
      <c r="I6678" s="7" t="s">
        <v>17519</v>
      </c>
      <c r="J6678" s="7" t="s">
        <v>272</v>
      </c>
    </row>
    <row r="6679" spans="1:10" customFormat="1" x14ac:dyDescent="0.3">
      <c r="A6679" s="7" t="s">
        <v>14038</v>
      </c>
      <c r="B6679" s="7" t="s">
        <v>14039</v>
      </c>
      <c r="C6679" s="33">
        <v>0</v>
      </c>
      <c r="D6679" s="52">
        <v>4200</v>
      </c>
      <c r="E6679" s="70">
        <v>0</v>
      </c>
      <c r="F6679" s="121">
        <f t="shared" si="325"/>
        <v>6300</v>
      </c>
      <c r="G6679" s="105">
        <f t="shared" si="326"/>
        <v>420</v>
      </c>
      <c r="H6679" s="105">
        <f t="shared" si="327"/>
        <v>840</v>
      </c>
      <c r="I6679" s="7" t="s">
        <v>17519</v>
      </c>
      <c r="J6679" s="7" t="s">
        <v>272</v>
      </c>
    </row>
    <row r="6680" spans="1:10" customFormat="1" x14ac:dyDescent="0.3">
      <c r="A6680" s="7" t="s">
        <v>14040</v>
      </c>
      <c r="B6680" s="7" t="s">
        <v>14041</v>
      </c>
      <c r="C6680" s="33">
        <v>0</v>
      </c>
      <c r="D6680" s="52">
        <v>20533.45</v>
      </c>
      <c r="E6680" s="70">
        <v>0</v>
      </c>
      <c r="F6680" s="121">
        <f t="shared" si="325"/>
        <v>30800.175000000003</v>
      </c>
      <c r="G6680" s="105">
        <f t="shared" si="326"/>
        <v>2053.3450000000003</v>
      </c>
      <c r="H6680" s="105">
        <f t="shared" si="327"/>
        <v>4106.6900000000005</v>
      </c>
      <c r="I6680" s="7" t="s">
        <v>17519</v>
      </c>
      <c r="J6680" s="7" t="s">
        <v>272</v>
      </c>
    </row>
    <row r="6681" spans="1:10" customFormat="1" x14ac:dyDescent="0.3">
      <c r="A6681" s="7" t="s">
        <v>14042</v>
      </c>
      <c r="B6681" s="7" t="s">
        <v>14043</v>
      </c>
      <c r="C6681" s="33">
        <v>0</v>
      </c>
      <c r="D6681" s="52">
        <v>44625</v>
      </c>
      <c r="E6681" s="70">
        <v>0</v>
      </c>
      <c r="F6681" s="121">
        <f t="shared" si="325"/>
        <v>66937.5</v>
      </c>
      <c r="G6681" s="105">
        <f t="shared" si="326"/>
        <v>4462.5</v>
      </c>
      <c r="H6681" s="105">
        <f t="shared" si="327"/>
        <v>8925</v>
      </c>
      <c r="I6681" s="7" t="s">
        <v>17519</v>
      </c>
      <c r="J6681" s="7" t="s">
        <v>711</v>
      </c>
    </row>
    <row r="6682" spans="1:10" customFormat="1" x14ac:dyDescent="0.3">
      <c r="A6682" s="7" t="s">
        <v>14044</v>
      </c>
      <c r="B6682" s="7" t="s">
        <v>14045</v>
      </c>
      <c r="C6682" s="33">
        <v>0</v>
      </c>
      <c r="D6682" s="52">
        <v>24514</v>
      </c>
      <c r="E6682" s="70">
        <v>0</v>
      </c>
      <c r="F6682" s="121">
        <f t="shared" si="325"/>
        <v>36771</v>
      </c>
      <c r="G6682" s="105">
        <f t="shared" si="326"/>
        <v>2451.4</v>
      </c>
      <c r="H6682" s="105">
        <f t="shared" si="327"/>
        <v>4902.8</v>
      </c>
      <c r="I6682" s="7" t="s">
        <v>17519</v>
      </c>
      <c r="J6682" s="7" t="s">
        <v>272</v>
      </c>
    </row>
    <row r="6683" spans="1:10" customFormat="1" x14ac:dyDescent="0.3">
      <c r="A6683" s="7" t="s">
        <v>14046</v>
      </c>
      <c r="B6683" s="7" t="s">
        <v>14047</v>
      </c>
      <c r="C6683" s="33">
        <v>6399.82</v>
      </c>
      <c r="D6683" s="52">
        <v>12292.7</v>
      </c>
      <c r="E6683" s="70">
        <v>12292.7</v>
      </c>
      <c r="F6683" s="121">
        <f t="shared" si="325"/>
        <v>18439.050000000003</v>
      </c>
      <c r="G6683" s="105">
        <f t="shared" si="326"/>
        <v>1229.2700000000004</v>
      </c>
      <c r="H6683" s="105">
        <f t="shared" si="327"/>
        <v>2458.5400000000009</v>
      </c>
      <c r="I6683" s="7" t="s">
        <v>17519</v>
      </c>
      <c r="J6683" s="7" t="s">
        <v>272</v>
      </c>
    </row>
    <row r="6684" spans="1:10" customFormat="1" x14ac:dyDescent="0.3">
      <c r="A6684" s="7" t="s">
        <v>14048</v>
      </c>
      <c r="B6684" s="7" t="s">
        <v>14049</v>
      </c>
      <c r="C6684" s="33">
        <v>6399.82</v>
      </c>
      <c r="D6684" s="52">
        <v>13982.5</v>
      </c>
      <c r="E6684" s="70">
        <v>13982.5</v>
      </c>
      <c r="F6684" s="121">
        <f t="shared" si="325"/>
        <v>20973.75</v>
      </c>
      <c r="G6684" s="105">
        <f t="shared" si="326"/>
        <v>1398.25</v>
      </c>
      <c r="H6684" s="105">
        <f t="shared" si="327"/>
        <v>2796.5</v>
      </c>
      <c r="I6684" s="7" t="s">
        <v>17519</v>
      </c>
      <c r="J6684" s="7" t="s">
        <v>272</v>
      </c>
    </row>
    <row r="6685" spans="1:10" customFormat="1" x14ac:dyDescent="0.3">
      <c r="A6685" s="7" t="s">
        <v>14050</v>
      </c>
      <c r="B6685" s="7" t="s">
        <v>14051</v>
      </c>
      <c r="C6685" s="33">
        <v>36890</v>
      </c>
      <c r="D6685" s="52">
        <v>33950.699999999997</v>
      </c>
      <c r="E6685" s="70">
        <v>33950.699999999997</v>
      </c>
      <c r="F6685" s="121">
        <f t="shared" si="325"/>
        <v>50926.049999999996</v>
      </c>
      <c r="G6685" s="105">
        <f t="shared" si="326"/>
        <v>3395.0699999999997</v>
      </c>
      <c r="H6685" s="105">
        <f t="shared" si="327"/>
        <v>6790.1399999999994</v>
      </c>
      <c r="I6685" s="7" t="s">
        <v>17519</v>
      </c>
      <c r="J6685" s="7" t="s">
        <v>272</v>
      </c>
    </row>
    <row r="6686" spans="1:10" customFormat="1" x14ac:dyDescent="0.3">
      <c r="A6686" s="7" t="s">
        <v>14052</v>
      </c>
      <c r="B6686" s="7" t="s">
        <v>14053</v>
      </c>
      <c r="C6686" s="33">
        <v>0</v>
      </c>
      <c r="D6686" s="52">
        <v>31535</v>
      </c>
      <c r="E6686" s="70">
        <v>0</v>
      </c>
      <c r="F6686" s="121">
        <f t="shared" si="325"/>
        <v>47302.5</v>
      </c>
      <c r="G6686" s="105">
        <f t="shared" si="326"/>
        <v>3153.5</v>
      </c>
      <c r="H6686" s="105">
        <f t="shared" si="327"/>
        <v>6307</v>
      </c>
      <c r="I6686" s="7" t="s">
        <v>17519</v>
      </c>
      <c r="J6686" s="7" t="s">
        <v>272</v>
      </c>
    </row>
    <row r="6687" spans="1:10" customFormat="1" x14ac:dyDescent="0.3">
      <c r="A6687" s="7" t="s">
        <v>14054</v>
      </c>
      <c r="B6687" s="7" t="s">
        <v>14055</v>
      </c>
      <c r="C6687" s="33">
        <v>0</v>
      </c>
      <c r="D6687" s="52">
        <v>77235.7</v>
      </c>
      <c r="E6687" s="70">
        <v>0</v>
      </c>
      <c r="F6687" s="121">
        <f t="shared" si="325"/>
        <v>115853.54999999999</v>
      </c>
      <c r="G6687" s="105">
        <f t="shared" si="326"/>
        <v>7723.57</v>
      </c>
      <c r="H6687" s="105">
        <f t="shared" si="327"/>
        <v>15447.14</v>
      </c>
      <c r="I6687" s="7" t="s">
        <v>17519</v>
      </c>
      <c r="J6687" s="7" t="s">
        <v>2</v>
      </c>
    </row>
    <row r="6688" spans="1:10" customFormat="1" x14ac:dyDescent="0.3">
      <c r="A6688" s="7" t="s">
        <v>14056</v>
      </c>
      <c r="B6688" s="7" t="s">
        <v>14057</v>
      </c>
      <c r="C6688" s="33">
        <v>0</v>
      </c>
      <c r="D6688" s="52">
        <v>20533.45</v>
      </c>
      <c r="E6688" s="70">
        <v>0</v>
      </c>
      <c r="F6688" s="121">
        <f t="shared" si="325"/>
        <v>30800.175000000003</v>
      </c>
      <c r="G6688" s="105">
        <f t="shared" si="326"/>
        <v>2053.3450000000003</v>
      </c>
      <c r="H6688" s="105">
        <f t="shared" si="327"/>
        <v>4106.6900000000005</v>
      </c>
      <c r="I6688" s="7" t="s">
        <v>17519</v>
      </c>
      <c r="J6688" s="7" t="s">
        <v>272</v>
      </c>
    </row>
    <row r="6689" spans="1:10" customFormat="1" x14ac:dyDescent="0.3">
      <c r="A6689" s="7" t="s">
        <v>14058</v>
      </c>
      <c r="B6689" s="7" t="s">
        <v>14059</v>
      </c>
      <c r="C6689" s="33">
        <v>0</v>
      </c>
      <c r="D6689" s="52">
        <v>33754.86</v>
      </c>
      <c r="E6689" s="70">
        <v>0</v>
      </c>
      <c r="F6689" s="121">
        <f t="shared" si="325"/>
        <v>50632.29</v>
      </c>
      <c r="G6689" s="105">
        <f t="shared" si="326"/>
        <v>3375.4860000000003</v>
      </c>
      <c r="H6689" s="105">
        <f t="shared" si="327"/>
        <v>6750.9720000000007</v>
      </c>
      <c r="I6689" s="7" t="s">
        <v>17519</v>
      </c>
      <c r="J6689" s="7" t="s">
        <v>272</v>
      </c>
    </row>
    <row r="6690" spans="1:10" customFormat="1" x14ac:dyDescent="0.3">
      <c r="A6690" s="7" t="s">
        <v>14060</v>
      </c>
      <c r="B6690" s="7" t="s">
        <v>14061</v>
      </c>
      <c r="C6690" s="33">
        <v>0</v>
      </c>
      <c r="D6690" s="52">
        <v>22884.65</v>
      </c>
      <c r="E6690" s="70">
        <v>0</v>
      </c>
      <c r="F6690" s="121">
        <f t="shared" si="325"/>
        <v>34326.975000000006</v>
      </c>
      <c r="G6690" s="105">
        <f t="shared" si="326"/>
        <v>2288.4650000000006</v>
      </c>
      <c r="H6690" s="105">
        <f t="shared" si="327"/>
        <v>4576.9300000000012</v>
      </c>
      <c r="I6690" s="7" t="s">
        <v>17519</v>
      </c>
      <c r="J6690" s="7" t="s">
        <v>272</v>
      </c>
    </row>
    <row r="6691" spans="1:10" customFormat="1" x14ac:dyDescent="0.3">
      <c r="A6691" s="7" t="s">
        <v>14062</v>
      </c>
      <c r="B6691" s="7" t="s">
        <v>14063</v>
      </c>
      <c r="C6691" s="33">
        <v>0</v>
      </c>
      <c r="D6691" s="52">
        <v>22884.63</v>
      </c>
      <c r="E6691" s="70">
        <v>0</v>
      </c>
      <c r="F6691" s="121">
        <f t="shared" ref="F6691:F6725" si="328">IF(E6691&gt;0,+E6691,IF(D6691&gt;0,+D6691,IF(C6691&gt;0,+C6691,0)))*1.5</f>
        <v>34326.945</v>
      </c>
      <c r="G6691" s="105">
        <f t="shared" ref="G6691:G6725" si="329">(F6691/1.5)*0.1</f>
        <v>2288.4630000000002</v>
      </c>
      <c r="H6691" s="105">
        <f t="shared" si="327"/>
        <v>4576.9260000000004</v>
      </c>
      <c r="I6691" s="7" t="s">
        <v>17519</v>
      </c>
      <c r="J6691" s="7" t="s">
        <v>272</v>
      </c>
    </row>
    <row r="6692" spans="1:10" customFormat="1" x14ac:dyDescent="0.3">
      <c r="A6692" s="7" t="s">
        <v>14064</v>
      </c>
      <c r="B6692" s="7" t="s">
        <v>14065</v>
      </c>
      <c r="C6692" s="33">
        <v>0</v>
      </c>
      <c r="D6692" s="52">
        <v>8009.63</v>
      </c>
      <c r="E6692" s="70">
        <v>0</v>
      </c>
      <c r="F6692" s="121">
        <f t="shared" si="328"/>
        <v>12014.445</v>
      </c>
      <c r="G6692" s="105">
        <f t="shared" si="329"/>
        <v>800.96300000000008</v>
      </c>
      <c r="H6692" s="105">
        <f t="shared" si="327"/>
        <v>1601.9260000000002</v>
      </c>
      <c r="I6692" s="7" t="s">
        <v>17519</v>
      </c>
      <c r="J6692" s="7" t="s">
        <v>272</v>
      </c>
    </row>
    <row r="6693" spans="1:10" customFormat="1" x14ac:dyDescent="0.3">
      <c r="A6693" s="7" t="s">
        <v>14066</v>
      </c>
      <c r="B6693" s="7" t="s">
        <v>14067</v>
      </c>
      <c r="C6693" s="33">
        <v>0</v>
      </c>
      <c r="D6693" s="52">
        <v>22884.65</v>
      </c>
      <c r="E6693" s="70">
        <v>0</v>
      </c>
      <c r="F6693" s="121">
        <f t="shared" si="328"/>
        <v>34326.975000000006</v>
      </c>
      <c r="G6693" s="105">
        <f t="shared" si="329"/>
        <v>2288.4650000000006</v>
      </c>
      <c r="H6693" s="105">
        <f t="shared" ref="H6693:H6725" si="330">(F6693/1.5)*0.2</f>
        <v>4576.9300000000012</v>
      </c>
      <c r="I6693" s="7" t="s">
        <v>17519</v>
      </c>
      <c r="J6693" s="7" t="s">
        <v>272</v>
      </c>
    </row>
    <row r="6694" spans="1:10" customFormat="1" x14ac:dyDescent="0.3">
      <c r="A6694" s="7" t="s">
        <v>14068</v>
      </c>
      <c r="B6694" s="7" t="s">
        <v>14069</v>
      </c>
      <c r="C6694" s="33">
        <v>0</v>
      </c>
      <c r="D6694" s="52">
        <v>107349.9</v>
      </c>
      <c r="E6694" s="70">
        <v>0</v>
      </c>
      <c r="F6694" s="121">
        <f t="shared" si="328"/>
        <v>161024.84999999998</v>
      </c>
      <c r="G6694" s="105">
        <f t="shared" si="329"/>
        <v>10734.989999999998</v>
      </c>
      <c r="H6694" s="105">
        <f t="shared" si="330"/>
        <v>21469.979999999996</v>
      </c>
      <c r="I6694" s="7" t="s">
        <v>17519</v>
      </c>
      <c r="J6694" s="7" t="s">
        <v>272</v>
      </c>
    </row>
    <row r="6695" spans="1:10" customFormat="1" x14ac:dyDescent="0.3">
      <c r="A6695" s="7" t="s">
        <v>14070</v>
      </c>
      <c r="B6695" s="7" t="s">
        <v>14071</v>
      </c>
      <c r="C6695" s="33">
        <v>0</v>
      </c>
      <c r="D6695" s="52">
        <v>116584.3</v>
      </c>
      <c r="E6695" s="70">
        <v>0</v>
      </c>
      <c r="F6695" s="121">
        <f t="shared" si="328"/>
        <v>174876.45</v>
      </c>
      <c r="G6695" s="105">
        <f t="shared" si="329"/>
        <v>11658.43</v>
      </c>
      <c r="H6695" s="105">
        <f t="shared" si="330"/>
        <v>23316.86</v>
      </c>
      <c r="I6695" s="7" t="s">
        <v>17519</v>
      </c>
      <c r="J6695" s="7" t="s">
        <v>272</v>
      </c>
    </row>
    <row r="6696" spans="1:10" customFormat="1" x14ac:dyDescent="0.3">
      <c r="A6696" s="7" t="s">
        <v>14072</v>
      </c>
      <c r="B6696" s="7" t="s">
        <v>14073</v>
      </c>
      <c r="C6696" s="33">
        <v>0</v>
      </c>
      <c r="D6696" s="52">
        <v>696.99</v>
      </c>
      <c r="E6696" s="70">
        <v>0</v>
      </c>
      <c r="F6696" s="121">
        <f t="shared" si="328"/>
        <v>1045.4850000000001</v>
      </c>
      <c r="G6696" s="105">
        <f t="shared" si="329"/>
        <v>69.699000000000012</v>
      </c>
      <c r="H6696" s="105">
        <f t="shared" si="330"/>
        <v>139.39800000000002</v>
      </c>
      <c r="I6696" s="7" t="s">
        <v>17519</v>
      </c>
      <c r="J6696" s="7" t="s">
        <v>1433</v>
      </c>
    </row>
    <row r="6697" spans="1:10" customFormat="1" x14ac:dyDescent="0.3">
      <c r="A6697" s="7" t="s">
        <v>14074</v>
      </c>
      <c r="B6697" s="7" t="s">
        <v>14075</v>
      </c>
      <c r="C6697" s="33">
        <v>0</v>
      </c>
      <c r="D6697" s="52">
        <v>106624</v>
      </c>
      <c r="E6697" s="70">
        <v>0</v>
      </c>
      <c r="F6697" s="121">
        <f t="shared" si="328"/>
        <v>159936</v>
      </c>
      <c r="G6697" s="105">
        <f t="shared" si="329"/>
        <v>10662.400000000001</v>
      </c>
      <c r="H6697" s="105">
        <f t="shared" si="330"/>
        <v>21324.800000000003</v>
      </c>
      <c r="I6697" s="7" t="s">
        <v>17519</v>
      </c>
      <c r="J6697" s="7" t="s">
        <v>1433</v>
      </c>
    </row>
    <row r="6698" spans="1:10" customFormat="1" x14ac:dyDescent="0.3">
      <c r="A6698" s="7" t="s">
        <v>14076</v>
      </c>
      <c r="B6698" s="7" t="s">
        <v>14077</v>
      </c>
      <c r="C6698" s="33">
        <v>0</v>
      </c>
      <c r="D6698" s="52">
        <v>1634.6</v>
      </c>
      <c r="E6698" s="70">
        <v>0</v>
      </c>
      <c r="F6698" s="121">
        <f t="shared" si="328"/>
        <v>2451.8999999999996</v>
      </c>
      <c r="G6698" s="105">
        <f t="shared" si="329"/>
        <v>163.45999999999998</v>
      </c>
      <c r="H6698" s="105">
        <f t="shared" si="330"/>
        <v>326.91999999999996</v>
      </c>
      <c r="I6698" s="7" t="s">
        <v>17519</v>
      </c>
      <c r="J6698" s="7" t="s">
        <v>272</v>
      </c>
    </row>
    <row r="6699" spans="1:10" customFormat="1" x14ac:dyDescent="0.3">
      <c r="A6699" s="7" t="s">
        <v>14078</v>
      </c>
      <c r="B6699" s="7" t="s">
        <v>14079</v>
      </c>
      <c r="C6699" s="33">
        <v>0</v>
      </c>
      <c r="D6699" s="52">
        <v>2383.79</v>
      </c>
      <c r="E6699" s="70">
        <v>0</v>
      </c>
      <c r="F6699" s="121">
        <f t="shared" si="328"/>
        <v>3575.6849999999999</v>
      </c>
      <c r="G6699" s="105">
        <f t="shared" si="329"/>
        <v>238.37900000000002</v>
      </c>
      <c r="H6699" s="105">
        <f t="shared" si="330"/>
        <v>476.75800000000004</v>
      </c>
      <c r="I6699" s="7" t="s">
        <v>17519</v>
      </c>
      <c r="J6699" s="7" t="s">
        <v>272</v>
      </c>
    </row>
    <row r="6700" spans="1:10" customFormat="1" x14ac:dyDescent="0.3">
      <c r="A6700" s="7" t="s">
        <v>14080</v>
      </c>
      <c r="B6700" s="7" t="s">
        <v>14081</v>
      </c>
      <c r="C6700" s="33">
        <v>0</v>
      </c>
      <c r="D6700" s="52">
        <v>2856</v>
      </c>
      <c r="E6700" s="70">
        <v>0</v>
      </c>
      <c r="F6700" s="121">
        <f t="shared" si="328"/>
        <v>4284</v>
      </c>
      <c r="G6700" s="105">
        <f t="shared" si="329"/>
        <v>285.60000000000002</v>
      </c>
      <c r="H6700" s="105">
        <f t="shared" si="330"/>
        <v>571.20000000000005</v>
      </c>
      <c r="I6700" s="7" t="s">
        <v>17519</v>
      </c>
      <c r="J6700" s="7" t="s">
        <v>711</v>
      </c>
    </row>
    <row r="6701" spans="1:10" customFormat="1" x14ac:dyDescent="0.3">
      <c r="A6701" s="7" t="s">
        <v>14082</v>
      </c>
      <c r="B6701" s="7" t="s">
        <v>14083</v>
      </c>
      <c r="C6701" s="33">
        <v>0</v>
      </c>
      <c r="D6701" s="52">
        <v>2856</v>
      </c>
      <c r="E6701" s="70">
        <v>0</v>
      </c>
      <c r="F6701" s="121">
        <f t="shared" si="328"/>
        <v>4284</v>
      </c>
      <c r="G6701" s="105">
        <f t="shared" si="329"/>
        <v>285.60000000000002</v>
      </c>
      <c r="H6701" s="105">
        <f t="shared" si="330"/>
        <v>571.20000000000005</v>
      </c>
      <c r="I6701" s="7" t="s">
        <v>17519</v>
      </c>
      <c r="J6701" s="7" t="s">
        <v>711</v>
      </c>
    </row>
    <row r="6702" spans="1:10" customFormat="1" x14ac:dyDescent="0.3">
      <c r="A6702" s="7" t="s">
        <v>14084</v>
      </c>
      <c r="B6702" s="7" t="s">
        <v>14085</v>
      </c>
      <c r="C6702" s="33">
        <v>0</v>
      </c>
      <c r="D6702" s="52">
        <v>2023</v>
      </c>
      <c r="E6702" s="70">
        <v>0</v>
      </c>
      <c r="F6702" s="121">
        <f t="shared" si="328"/>
        <v>3034.5</v>
      </c>
      <c r="G6702" s="105">
        <f t="shared" si="329"/>
        <v>202.3</v>
      </c>
      <c r="H6702" s="105">
        <f t="shared" si="330"/>
        <v>404.6</v>
      </c>
      <c r="I6702" s="7" t="s">
        <v>17519</v>
      </c>
      <c r="J6702" s="7" t="s">
        <v>272</v>
      </c>
    </row>
    <row r="6703" spans="1:10" customFormat="1" x14ac:dyDescent="0.3">
      <c r="A6703" s="7" t="s">
        <v>14086</v>
      </c>
      <c r="B6703" s="7" t="s">
        <v>14087</v>
      </c>
      <c r="C6703" s="33">
        <v>0</v>
      </c>
      <c r="D6703" s="52">
        <v>2023</v>
      </c>
      <c r="E6703" s="70">
        <v>0</v>
      </c>
      <c r="F6703" s="121">
        <f t="shared" si="328"/>
        <v>3034.5</v>
      </c>
      <c r="G6703" s="105">
        <f t="shared" si="329"/>
        <v>202.3</v>
      </c>
      <c r="H6703" s="105">
        <f t="shared" si="330"/>
        <v>404.6</v>
      </c>
      <c r="I6703" s="7" t="s">
        <v>17519</v>
      </c>
      <c r="J6703" s="7" t="s">
        <v>272</v>
      </c>
    </row>
    <row r="6704" spans="1:10" customFormat="1" x14ac:dyDescent="0.3">
      <c r="A6704" s="7" t="s">
        <v>14088</v>
      </c>
      <c r="B6704" s="7" t="s">
        <v>14089</v>
      </c>
      <c r="C6704" s="33">
        <v>18399.78</v>
      </c>
      <c r="D6704" s="52">
        <v>18399.78</v>
      </c>
      <c r="E6704" s="70">
        <v>18399.78</v>
      </c>
      <c r="F6704" s="121">
        <f t="shared" si="328"/>
        <v>27599.67</v>
      </c>
      <c r="G6704" s="105">
        <f t="shared" si="329"/>
        <v>1839.9780000000001</v>
      </c>
      <c r="H6704" s="105">
        <f t="shared" si="330"/>
        <v>3679.9560000000001</v>
      </c>
      <c r="I6704" s="7" t="s">
        <v>17519</v>
      </c>
      <c r="J6704" s="7" t="s">
        <v>272</v>
      </c>
    </row>
    <row r="6705" spans="1:10" customFormat="1" x14ac:dyDescent="0.3">
      <c r="A6705" s="7" t="s">
        <v>14090</v>
      </c>
      <c r="B6705" s="7" t="s">
        <v>14091</v>
      </c>
      <c r="C6705" s="33">
        <v>18399.78</v>
      </c>
      <c r="D6705" s="52">
        <v>18399.78</v>
      </c>
      <c r="E6705" s="70">
        <v>18399.78</v>
      </c>
      <c r="F6705" s="121">
        <f t="shared" si="328"/>
        <v>27599.67</v>
      </c>
      <c r="G6705" s="105">
        <f t="shared" si="329"/>
        <v>1839.9780000000001</v>
      </c>
      <c r="H6705" s="105">
        <f t="shared" si="330"/>
        <v>3679.9560000000001</v>
      </c>
      <c r="I6705" s="7" t="s">
        <v>17519</v>
      </c>
      <c r="J6705" s="7" t="s">
        <v>272</v>
      </c>
    </row>
    <row r="6706" spans="1:10" customFormat="1" x14ac:dyDescent="0.3">
      <c r="A6706" s="7" t="s">
        <v>14092</v>
      </c>
      <c r="B6706" s="7" t="s">
        <v>14093</v>
      </c>
      <c r="C6706" s="33">
        <v>18399.78</v>
      </c>
      <c r="D6706" s="52">
        <v>18399.78</v>
      </c>
      <c r="E6706" s="70">
        <v>18399.78</v>
      </c>
      <c r="F6706" s="121">
        <f t="shared" si="328"/>
        <v>27599.67</v>
      </c>
      <c r="G6706" s="105">
        <f t="shared" si="329"/>
        <v>1839.9780000000001</v>
      </c>
      <c r="H6706" s="105">
        <f t="shared" si="330"/>
        <v>3679.9560000000001</v>
      </c>
      <c r="I6706" s="7" t="s">
        <v>17519</v>
      </c>
      <c r="J6706" s="7" t="s">
        <v>639</v>
      </c>
    </row>
    <row r="6707" spans="1:10" customFormat="1" x14ac:dyDescent="0.3">
      <c r="A6707" s="7" t="s">
        <v>14094</v>
      </c>
      <c r="B6707" s="7" t="s">
        <v>14095</v>
      </c>
      <c r="C6707" s="33">
        <v>18399.78</v>
      </c>
      <c r="D6707" s="52">
        <v>18399.78</v>
      </c>
      <c r="E6707" s="70">
        <v>18399.78</v>
      </c>
      <c r="F6707" s="121">
        <f t="shared" si="328"/>
        <v>27599.67</v>
      </c>
      <c r="G6707" s="105">
        <f t="shared" si="329"/>
        <v>1839.9780000000001</v>
      </c>
      <c r="H6707" s="105">
        <f t="shared" si="330"/>
        <v>3679.9560000000001</v>
      </c>
      <c r="I6707" s="7" t="s">
        <v>17519</v>
      </c>
      <c r="J6707" s="7" t="s">
        <v>639</v>
      </c>
    </row>
    <row r="6708" spans="1:10" customFormat="1" x14ac:dyDescent="0.3">
      <c r="A6708" s="7" t="s">
        <v>14096</v>
      </c>
      <c r="B6708" s="7" t="s">
        <v>14097</v>
      </c>
      <c r="C6708" s="33">
        <v>18399.78</v>
      </c>
      <c r="D6708" s="52">
        <v>18399.78</v>
      </c>
      <c r="E6708" s="70">
        <v>18399.78</v>
      </c>
      <c r="F6708" s="121">
        <f t="shared" si="328"/>
        <v>27599.67</v>
      </c>
      <c r="G6708" s="105">
        <f t="shared" si="329"/>
        <v>1839.9780000000001</v>
      </c>
      <c r="H6708" s="105">
        <f t="shared" si="330"/>
        <v>3679.9560000000001</v>
      </c>
      <c r="I6708" s="7" t="s">
        <v>17519</v>
      </c>
      <c r="J6708" s="7" t="s">
        <v>639</v>
      </c>
    </row>
    <row r="6709" spans="1:10" customFormat="1" x14ac:dyDescent="0.3">
      <c r="A6709" s="7" t="s">
        <v>14098</v>
      </c>
      <c r="B6709" s="7" t="s">
        <v>14099</v>
      </c>
      <c r="C6709" s="33">
        <v>18399.78</v>
      </c>
      <c r="D6709" s="52">
        <v>18399.78</v>
      </c>
      <c r="E6709" s="70">
        <v>18399.78</v>
      </c>
      <c r="F6709" s="121">
        <f t="shared" si="328"/>
        <v>27599.67</v>
      </c>
      <c r="G6709" s="105">
        <f t="shared" si="329"/>
        <v>1839.9780000000001</v>
      </c>
      <c r="H6709" s="105">
        <f t="shared" si="330"/>
        <v>3679.9560000000001</v>
      </c>
      <c r="I6709" s="7" t="s">
        <v>17519</v>
      </c>
      <c r="J6709" s="7" t="s">
        <v>639</v>
      </c>
    </row>
    <row r="6710" spans="1:10" customFormat="1" x14ac:dyDescent="0.3">
      <c r="A6710" s="7" t="s">
        <v>14100</v>
      </c>
      <c r="B6710" s="7" t="s">
        <v>14101</v>
      </c>
      <c r="C6710" s="33">
        <v>18399.78</v>
      </c>
      <c r="D6710" s="52">
        <v>18399.78</v>
      </c>
      <c r="E6710" s="70">
        <v>18399.78</v>
      </c>
      <c r="F6710" s="121">
        <f t="shared" si="328"/>
        <v>27599.67</v>
      </c>
      <c r="G6710" s="105">
        <f t="shared" si="329"/>
        <v>1839.9780000000001</v>
      </c>
      <c r="H6710" s="105">
        <f t="shared" si="330"/>
        <v>3679.9560000000001</v>
      </c>
      <c r="I6710" s="7" t="s">
        <v>17519</v>
      </c>
      <c r="J6710" s="7" t="s">
        <v>639</v>
      </c>
    </row>
    <row r="6711" spans="1:10" customFormat="1" x14ac:dyDescent="0.3">
      <c r="A6711" s="7" t="s">
        <v>14102</v>
      </c>
      <c r="B6711" s="7" t="s">
        <v>14103</v>
      </c>
      <c r="C6711" s="33">
        <v>0</v>
      </c>
      <c r="D6711" s="52">
        <v>1</v>
      </c>
      <c r="E6711" s="70">
        <v>1</v>
      </c>
      <c r="F6711" s="121">
        <f t="shared" si="328"/>
        <v>1.5</v>
      </c>
      <c r="G6711" s="105">
        <f t="shared" si="329"/>
        <v>0.1</v>
      </c>
      <c r="H6711" s="105">
        <f t="shared" si="330"/>
        <v>0.2</v>
      </c>
      <c r="I6711" s="7" t="s">
        <v>17519</v>
      </c>
      <c r="J6711" s="7" t="s">
        <v>639</v>
      </c>
    </row>
    <row r="6712" spans="1:10" customFormat="1" x14ac:dyDescent="0.3">
      <c r="A6712" s="7" t="s">
        <v>14104</v>
      </c>
      <c r="B6712" s="7" t="s">
        <v>14105</v>
      </c>
      <c r="C6712" s="33">
        <v>0</v>
      </c>
      <c r="D6712" s="52">
        <v>1</v>
      </c>
      <c r="E6712" s="70">
        <v>1</v>
      </c>
      <c r="F6712" s="121">
        <f t="shared" si="328"/>
        <v>1.5</v>
      </c>
      <c r="G6712" s="105">
        <f t="shared" si="329"/>
        <v>0.1</v>
      </c>
      <c r="H6712" s="105">
        <f t="shared" si="330"/>
        <v>0.2</v>
      </c>
      <c r="I6712" s="7" t="s">
        <v>17519</v>
      </c>
      <c r="J6712" s="7" t="s">
        <v>639</v>
      </c>
    </row>
    <row r="6713" spans="1:10" customFormat="1" x14ac:dyDescent="0.3">
      <c r="A6713" s="7" t="s">
        <v>14106</v>
      </c>
      <c r="B6713" s="7" t="s">
        <v>14107</v>
      </c>
      <c r="C6713" s="33">
        <v>0</v>
      </c>
      <c r="D6713" s="52">
        <v>1500.59</v>
      </c>
      <c r="E6713" s="70">
        <v>1500.59</v>
      </c>
      <c r="F6713" s="121">
        <f t="shared" si="328"/>
        <v>2250.8849999999998</v>
      </c>
      <c r="G6713" s="105">
        <f t="shared" si="329"/>
        <v>150.059</v>
      </c>
      <c r="H6713" s="105">
        <f t="shared" si="330"/>
        <v>300.11799999999999</v>
      </c>
      <c r="I6713" s="7" t="s">
        <v>17519</v>
      </c>
      <c r="J6713" s="7" t="s">
        <v>272</v>
      </c>
    </row>
    <row r="6714" spans="1:10" customFormat="1" x14ac:dyDescent="0.3">
      <c r="A6714" s="7" t="s">
        <v>14108</v>
      </c>
      <c r="B6714" s="7" t="s">
        <v>14109</v>
      </c>
      <c r="C6714" s="33">
        <v>0</v>
      </c>
      <c r="D6714" s="52">
        <v>1500.59</v>
      </c>
      <c r="E6714" s="70">
        <v>1500.59</v>
      </c>
      <c r="F6714" s="121">
        <f t="shared" si="328"/>
        <v>2250.8849999999998</v>
      </c>
      <c r="G6714" s="105">
        <f t="shared" si="329"/>
        <v>150.059</v>
      </c>
      <c r="H6714" s="105">
        <f t="shared" si="330"/>
        <v>300.11799999999999</v>
      </c>
      <c r="I6714" s="7" t="s">
        <v>17519</v>
      </c>
      <c r="J6714" s="7" t="s">
        <v>1433</v>
      </c>
    </row>
    <row r="6715" spans="1:10" customFormat="1" x14ac:dyDescent="0.3">
      <c r="A6715" s="7" t="s">
        <v>14110</v>
      </c>
      <c r="B6715" s="7" t="s">
        <v>14111</v>
      </c>
      <c r="C6715" s="33">
        <v>0</v>
      </c>
      <c r="D6715" s="52">
        <v>3094</v>
      </c>
      <c r="E6715" s="70">
        <v>3094</v>
      </c>
      <c r="F6715" s="121">
        <f t="shared" si="328"/>
        <v>4641</v>
      </c>
      <c r="G6715" s="105">
        <f t="shared" si="329"/>
        <v>309.40000000000003</v>
      </c>
      <c r="H6715" s="105">
        <f t="shared" si="330"/>
        <v>618.80000000000007</v>
      </c>
      <c r="I6715" s="7" t="s">
        <v>17519</v>
      </c>
      <c r="J6715" s="7" t="s">
        <v>272</v>
      </c>
    </row>
    <row r="6716" spans="1:10" customFormat="1" x14ac:dyDescent="0.3">
      <c r="A6716" s="7" t="s">
        <v>14112</v>
      </c>
      <c r="B6716" s="7" t="s">
        <v>14113</v>
      </c>
      <c r="C6716" s="33">
        <v>0</v>
      </c>
      <c r="D6716" s="52">
        <v>3094</v>
      </c>
      <c r="E6716" s="70">
        <v>3094</v>
      </c>
      <c r="F6716" s="121">
        <f t="shared" si="328"/>
        <v>4641</v>
      </c>
      <c r="G6716" s="105">
        <f t="shared" si="329"/>
        <v>309.40000000000003</v>
      </c>
      <c r="H6716" s="105">
        <f t="shared" si="330"/>
        <v>618.80000000000007</v>
      </c>
      <c r="I6716" s="7" t="s">
        <v>17519</v>
      </c>
      <c r="J6716" s="7" t="s">
        <v>272</v>
      </c>
    </row>
    <row r="6717" spans="1:10" customFormat="1" x14ac:dyDescent="0.3">
      <c r="A6717" s="7" t="s">
        <v>14114</v>
      </c>
      <c r="B6717" s="7" t="s">
        <v>14115</v>
      </c>
      <c r="C6717" s="33">
        <v>0</v>
      </c>
      <c r="D6717" s="52">
        <v>1500.59</v>
      </c>
      <c r="E6717" s="70">
        <v>1500.59</v>
      </c>
      <c r="F6717" s="121">
        <f t="shared" si="328"/>
        <v>2250.8849999999998</v>
      </c>
      <c r="G6717" s="105">
        <f t="shared" si="329"/>
        <v>150.059</v>
      </c>
      <c r="H6717" s="105">
        <f t="shared" si="330"/>
        <v>300.11799999999999</v>
      </c>
      <c r="I6717" s="7" t="s">
        <v>17519</v>
      </c>
      <c r="J6717" s="7" t="s">
        <v>272</v>
      </c>
    </row>
    <row r="6718" spans="1:10" customFormat="1" x14ac:dyDescent="0.3">
      <c r="A6718" s="7" t="s">
        <v>14116</v>
      </c>
      <c r="B6718" s="7" t="s">
        <v>14117</v>
      </c>
      <c r="C6718" s="33">
        <v>0</v>
      </c>
      <c r="D6718" s="52">
        <v>1500.59</v>
      </c>
      <c r="E6718" s="70">
        <v>1500.59</v>
      </c>
      <c r="F6718" s="121">
        <f t="shared" si="328"/>
        <v>2250.8849999999998</v>
      </c>
      <c r="G6718" s="105">
        <f t="shared" si="329"/>
        <v>150.059</v>
      </c>
      <c r="H6718" s="105">
        <f t="shared" si="330"/>
        <v>300.11799999999999</v>
      </c>
      <c r="I6718" s="7" t="s">
        <v>17519</v>
      </c>
      <c r="J6718" s="7" t="s">
        <v>272</v>
      </c>
    </row>
    <row r="6719" spans="1:10" customFormat="1" x14ac:dyDescent="0.3">
      <c r="A6719" s="7" t="s">
        <v>14118</v>
      </c>
      <c r="B6719" s="7" t="s">
        <v>14119</v>
      </c>
      <c r="C6719" s="33">
        <v>0</v>
      </c>
      <c r="D6719" s="52">
        <v>1500.59</v>
      </c>
      <c r="E6719" s="70">
        <v>1500.59</v>
      </c>
      <c r="F6719" s="121">
        <f t="shared" si="328"/>
        <v>2250.8849999999998</v>
      </c>
      <c r="G6719" s="105">
        <f t="shared" si="329"/>
        <v>150.059</v>
      </c>
      <c r="H6719" s="105">
        <f t="shared" si="330"/>
        <v>300.11799999999999</v>
      </c>
      <c r="I6719" s="7" t="s">
        <v>17519</v>
      </c>
      <c r="J6719" s="7" t="s">
        <v>272</v>
      </c>
    </row>
    <row r="6720" spans="1:10" customFormat="1" x14ac:dyDescent="0.3">
      <c r="A6720" s="7" t="s">
        <v>14120</v>
      </c>
      <c r="B6720" s="7" t="s">
        <v>14121</v>
      </c>
      <c r="C6720" s="33">
        <v>0</v>
      </c>
      <c r="D6720" s="52">
        <v>1600.55</v>
      </c>
      <c r="E6720" s="70">
        <v>1600.55</v>
      </c>
      <c r="F6720" s="121">
        <f t="shared" si="328"/>
        <v>2400.8249999999998</v>
      </c>
      <c r="G6720" s="105">
        <f t="shared" si="329"/>
        <v>160.05500000000001</v>
      </c>
      <c r="H6720" s="105">
        <f t="shared" si="330"/>
        <v>320.11</v>
      </c>
      <c r="I6720" s="7" t="s">
        <v>17519</v>
      </c>
      <c r="J6720" s="7" t="s">
        <v>272</v>
      </c>
    </row>
    <row r="6721" spans="1:10" customFormat="1" x14ac:dyDescent="0.3">
      <c r="A6721" s="7" t="s">
        <v>14122</v>
      </c>
      <c r="B6721" s="7" t="s">
        <v>14123</v>
      </c>
      <c r="C6721" s="66">
        <v>0</v>
      </c>
      <c r="D6721" s="68">
        <v>5650.12</v>
      </c>
      <c r="E6721" s="70">
        <v>5650.12</v>
      </c>
      <c r="F6721" s="121">
        <f t="shared" si="328"/>
        <v>8475.18</v>
      </c>
      <c r="G6721" s="105">
        <f t="shared" si="329"/>
        <v>565.01200000000006</v>
      </c>
      <c r="H6721" s="105">
        <f t="shared" si="330"/>
        <v>1130.0240000000001</v>
      </c>
      <c r="I6721" s="7" t="s">
        <v>17519</v>
      </c>
      <c r="J6721" s="7" t="s">
        <v>272</v>
      </c>
    </row>
    <row r="6722" spans="1:10" customFormat="1" x14ac:dyDescent="0.3">
      <c r="A6722" s="7" t="s">
        <v>14124</v>
      </c>
      <c r="B6722" s="7" t="s">
        <v>14125</v>
      </c>
      <c r="C6722" s="33">
        <v>8211</v>
      </c>
      <c r="D6722" s="52">
        <v>17166.939999999999</v>
      </c>
      <c r="E6722" s="70">
        <v>16651.96</v>
      </c>
      <c r="F6722" s="121">
        <f t="shared" si="328"/>
        <v>24977.94</v>
      </c>
      <c r="G6722" s="105">
        <f t="shared" si="329"/>
        <v>1665.1959999999999</v>
      </c>
      <c r="H6722" s="105">
        <f t="shared" si="330"/>
        <v>3330.3919999999998</v>
      </c>
      <c r="I6722" s="7" t="s">
        <v>17519</v>
      </c>
      <c r="J6722" s="7" t="s">
        <v>272</v>
      </c>
    </row>
    <row r="6723" spans="1:10" customFormat="1" x14ac:dyDescent="0.3">
      <c r="A6723" s="7" t="s">
        <v>14126</v>
      </c>
      <c r="B6723" s="7" t="s">
        <v>14127</v>
      </c>
      <c r="C6723" s="33">
        <v>114303.07</v>
      </c>
      <c r="D6723" s="52">
        <v>114303.07</v>
      </c>
      <c r="E6723" s="70">
        <v>114303.07</v>
      </c>
      <c r="F6723" s="121">
        <f t="shared" si="328"/>
        <v>171454.60500000001</v>
      </c>
      <c r="G6723" s="105">
        <f t="shared" si="329"/>
        <v>11430.307000000001</v>
      </c>
      <c r="H6723" s="105">
        <f t="shared" si="330"/>
        <v>22860.614000000001</v>
      </c>
      <c r="I6723" s="7" t="s">
        <v>17519</v>
      </c>
      <c r="J6723" s="7" t="s">
        <v>272</v>
      </c>
    </row>
    <row r="6724" spans="1:10" customFormat="1" x14ac:dyDescent="0.3">
      <c r="A6724" s="7" t="s">
        <v>14128</v>
      </c>
      <c r="B6724" s="7" t="s">
        <v>14129</v>
      </c>
      <c r="C6724" s="33">
        <v>0</v>
      </c>
      <c r="D6724" s="52">
        <v>30904.3</v>
      </c>
      <c r="E6724" s="70">
        <v>0</v>
      </c>
      <c r="F6724" s="121">
        <f t="shared" si="328"/>
        <v>46356.45</v>
      </c>
      <c r="G6724" s="105">
        <f t="shared" si="329"/>
        <v>3090.4300000000003</v>
      </c>
      <c r="H6724" s="105">
        <f t="shared" si="330"/>
        <v>6180.8600000000006</v>
      </c>
      <c r="I6724" s="7" t="s">
        <v>17519</v>
      </c>
      <c r="J6724" s="7" t="s">
        <v>1433</v>
      </c>
    </row>
    <row r="6725" spans="1:10" customFormat="1" ht="15" thickBot="1" x14ac:dyDescent="0.35">
      <c r="A6725" s="7" t="s">
        <v>14130</v>
      </c>
      <c r="B6725" s="7" t="s">
        <v>14131</v>
      </c>
      <c r="C6725" s="33">
        <v>0</v>
      </c>
      <c r="D6725" s="52">
        <v>8989.26</v>
      </c>
      <c r="E6725" s="70">
        <v>0</v>
      </c>
      <c r="F6725" s="121">
        <f t="shared" si="328"/>
        <v>13483.89</v>
      </c>
      <c r="G6725" s="105">
        <f t="shared" si="329"/>
        <v>898.92600000000004</v>
      </c>
      <c r="H6725" s="105">
        <f t="shared" si="330"/>
        <v>1797.8520000000001</v>
      </c>
      <c r="I6725" s="7" t="s">
        <v>17519</v>
      </c>
      <c r="J6725" s="7" t="s">
        <v>272</v>
      </c>
    </row>
    <row r="6726" spans="1:10" customFormat="1" ht="16.2" thickBot="1" x14ac:dyDescent="0.35">
      <c r="A6726" s="98"/>
      <c r="B6726" s="98"/>
      <c r="C6726" s="81" t="s">
        <v>2027</v>
      </c>
      <c r="D6726" s="76" t="s">
        <v>2027</v>
      </c>
      <c r="E6726" s="77" t="s">
        <v>2027</v>
      </c>
      <c r="F6726" s="125" t="s">
        <v>4455</v>
      </c>
      <c r="G6726" s="83" t="s">
        <v>4456</v>
      </c>
      <c r="H6726" s="84" t="s">
        <v>4457</v>
      </c>
      <c r="I6726" s="71"/>
      <c r="J6726" s="71"/>
    </row>
    <row r="6727" spans="1:10" customFormat="1" ht="18.600000000000001" thickBot="1" x14ac:dyDescent="0.4">
      <c r="A6727" s="113" t="s">
        <v>2028</v>
      </c>
      <c r="B6727" s="118" t="s">
        <v>17555</v>
      </c>
      <c r="C6727" s="89" t="s">
        <v>2030</v>
      </c>
      <c r="D6727" s="76" t="s">
        <v>2030</v>
      </c>
      <c r="E6727" s="77" t="s">
        <v>2030</v>
      </c>
      <c r="F6727" s="126" t="s">
        <v>17546</v>
      </c>
      <c r="G6727" s="79">
        <v>0.1</v>
      </c>
      <c r="H6727" s="80">
        <v>0.2</v>
      </c>
      <c r="I6727" s="73" t="s">
        <v>17518</v>
      </c>
      <c r="J6727" s="74" t="s">
        <v>17521</v>
      </c>
    </row>
    <row r="6728" spans="1:10" customFormat="1" x14ac:dyDescent="0.3">
      <c r="A6728" s="7" t="s">
        <v>14132</v>
      </c>
      <c r="B6728" s="7" t="s">
        <v>14133</v>
      </c>
      <c r="C6728" s="33">
        <v>0</v>
      </c>
      <c r="D6728" s="52">
        <v>21240</v>
      </c>
      <c r="E6728" s="70">
        <v>0</v>
      </c>
      <c r="F6728" s="121">
        <f t="shared" ref="F6728:F6791" si="331">IF(E6728&gt;0,+E6728,IF(D6728&gt;0,+D6728,IF(C6728&gt;0,+C6728,0)))*1.5</f>
        <v>31860</v>
      </c>
      <c r="G6728" s="105">
        <f>(F6728/1.5)*0.1</f>
        <v>2124</v>
      </c>
      <c r="H6728" s="105">
        <f>(F6728/1.5)*0.2</f>
        <v>4248</v>
      </c>
      <c r="I6728" s="7" t="s">
        <v>17519</v>
      </c>
      <c r="J6728" s="7" t="s">
        <v>272</v>
      </c>
    </row>
    <row r="6729" spans="1:10" customFormat="1" x14ac:dyDescent="0.3">
      <c r="A6729" s="7" t="s">
        <v>14134</v>
      </c>
      <c r="B6729" s="7" t="s">
        <v>14135</v>
      </c>
      <c r="C6729" s="33">
        <v>1856.4</v>
      </c>
      <c r="D6729" s="52">
        <v>2011.1</v>
      </c>
      <c r="E6729" s="70">
        <v>1856.4</v>
      </c>
      <c r="F6729" s="121">
        <f t="shared" si="331"/>
        <v>2784.6000000000004</v>
      </c>
      <c r="G6729" s="105">
        <f t="shared" ref="G6729:G6792" si="332">(F6729/1.5)*0.1</f>
        <v>185.64000000000004</v>
      </c>
      <c r="H6729" s="105">
        <f t="shared" ref="H6729:H6792" si="333">(F6729/1.5)*0.2</f>
        <v>371.28000000000009</v>
      </c>
      <c r="I6729" s="7" t="s">
        <v>17519</v>
      </c>
      <c r="J6729" s="7" t="s">
        <v>272</v>
      </c>
    </row>
    <row r="6730" spans="1:10" customFormat="1" x14ac:dyDescent="0.3">
      <c r="A6730" s="7" t="s">
        <v>14136</v>
      </c>
      <c r="B6730" s="7" t="s">
        <v>14137</v>
      </c>
      <c r="C6730" s="33">
        <v>232.05</v>
      </c>
      <c r="D6730" s="52">
        <v>249.9</v>
      </c>
      <c r="E6730" s="70">
        <v>184.45</v>
      </c>
      <c r="F6730" s="121">
        <f t="shared" si="331"/>
        <v>276.67499999999995</v>
      </c>
      <c r="G6730" s="105">
        <f t="shared" si="332"/>
        <v>18.444999999999997</v>
      </c>
      <c r="H6730" s="105">
        <f t="shared" si="333"/>
        <v>36.889999999999993</v>
      </c>
      <c r="I6730" s="7" t="s">
        <v>17519</v>
      </c>
      <c r="J6730" s="7" t="s">
        <v>272</v>
      </c>
    </row>
    <row r="6731" spans="1:10" customFormat="1" x14ac:dyDescent="0.3">
      <c r="A6731" s="7" t="s">
        <v>14138</v>
      </c>
      <c r="B6731" s="7" t="s">
        <v>14139</v>
      </c>
      <c r="C6731" s="33">
        <v>0</v>
      </c>
      <c r="D6731" s="52">
        <v>231.28</v>
      </c>
      <c r="E6731" s="70">
        <v>0</v>
      </c>
      <c r="F6731" s="121">
        <f t="shared" si="331"/>
        <v>346.92</v>
      </c>
      <c r="G6731" s="105">
        <f t="shared" si="332"/>
        <v>23.128</v>
      </c>
      <c r="H6731" s="105">
        <f t="shared" si="333"/>
        <v>46.256</v>
      </c>
      <c r="I6731" s="7" t="s">
        <v>17519</v>
      </c>
      <c r="J6731" s="7" t="s">
        <v>711</v>
      </c>
    </row>
    <row r="6732" spans="1:10" customFormat="1" x14ac:dyDescent="0.3">
      <c r="A6732" s="7" t="s">
        <v>14140</v>
      </c>
      <c r="B6732" s="7" t="s">
        <v>14141</v>
      </c>
      <c r="C6732" s="33">
        <v>4879</v>
      </c>
      <c r="D6732" s="52">
        <v>5288.58</v>
      </c>
      <c r="E6732" s="70">
        <v>7900.41</v>
      </c>
      <c r="F6732" s="121">
        <f t="shared" si="331"/>
        <v>11850.615</v>
      </c>
      <c r="G6732" s="105">
        <f t="shared" si="332"/>
        <v>790.04100000000005</v>
      </c>
      <c r="H6732" s="105">
        <f t="shared" si="333"/>
        <v>1580.0820000000001</v>
      </c>
      <c r="I6732" s="7" t="s">
        <v>17519</v>
      </c>
      <c r="J6732" s="7" t="s">
        <v>272</v>
      </c>
    </row>
    <row r="6733" spans="1:10" customFormat="1" x14ac:dyDescent="0.3">
      <c r="A6733" s="7" t="s">
        <v>14142</v>
      </c>
      <c r="B6733" s="7" t="s">
        <v>14143</v>
      </c>
      <c r="C6733" s="33">
        <v>15.47</v>
      </c>
      <c r="D6733" s="52">
        <v>12.96</v>
      </c>
      <c r="E6733" s="70">
        <v>13</v>
      </c>
      <c r="F6733" s="121">
        <f t="shared" si="331"/>
        <v>19.5</v>
      </c>
      <c r="G6733" s="105">
        <f t="shared" si="332"/>
        <v>1.3</v>
      </c>
      <c r="H6733" s="105">
        <f t="shared" si="333"/>
        <v>2.6</v>
      </c>
      <c r="I6733" s="7" t="s">
        <v>17519</v>
      </c>
      <c r="J6733" s="7" t="s">
        <v>711</v>
      </c>
    </row>
    <row r="6734" spans="1:10" customFormat="1" x14ac:dyDescent="0.3">
      <c r="A6734" s="7" t="s">
        <v>14144</v>
      </c>
      <c r="B6734" s="7" t="s">
        <v>14145</v>
      </c>
      <c r="C6734" s="33">
        <v>22.97</v>
      </c>
      <c r="D6734" s="52">
        <v>22.97</v>
      </c>
      <c r="E6734" s="70">
        <v>16.66</v>
      </c>
      <c r="F6734" s="121">
        <f t="shared" si="331"/>
        <v>24.990000000000002</v>
      </c>
      <c r="G6734" s="105">
        <f t="shared" si="332"/>
        <v>1.6660000000000001</v>
      </c>
      <c r="H6734" s="105">
        <f t="shared" si="333"/>
        <v>3.3320000000000003</v>
      </c>
      <c r="I6734" s="7" t="s">
        <v>17519</v>
      </c>
      <c r="J6734" s="7" t="s">
        <v>711</v>
      </c>
    </row>
    <row r="6735" spans="1:10" customFormat="1" x14ac:dyDescent="0.3">
      <c r="A6735" s="7" t="s">
        <v>14146</v>
      </c>
      <c r="B6735" s="7" t="s">
        <v>14147</v>
      </c>
      <c r="C6735" s="33">
        <v>16.71</v>
      </c>
      <c r="D6735" s="52">
        <v>12.84</v>
      </c>
      <c r="E6735" s="70">
        <v>1190</v>
      </c>
      <c r="F6735" s="121">
        <f t="shared" si="331"/>
        <v>1785</v>
      </c>
      <c r="G6735" s="105">
        <f t="shared" si="332"/>
        <v>119</v>
      </c>
      <c r="H6735" s="105">
        <f t="shared" si="333"/>
        <v>238</v>
      </c>
      <c r="I6735" s="7" t="s">
        <v>17519</v>
      </c>
      <c r="J6735" s="7" t="s">
        <v>711</v>
      </c>
    </row>
    <row r="6736" spans="1:10" customFormat="1" x14ac:dyDescent="0.3">
      <c r="A6736" s="7" t="s">
        <v>14148</v>
      </c>
      <c r="B6736" s="7" t="s">
        <v>14149</v>
      </c>
      <c r="C6736" s="33">
        <v>16.2</v>
      </c>
      <c r="D6736" s="52">
        <v>25.09</v>
      </c>
      <c r="E6736" s="70">
        <v>1190</v>
      </c>
      <c r="F6736" s="121">
        <f t="shared" si="331"/>
        <v>1785</v>
      </c>
      <c r="G6736" s="105">
        <f t="shared" si="332"/>
        <v>119</v>
      </c>
      <c r="H6736" s="105">
        <f t="shared" si="333"/>
        <v>238</v>
      </c>
      <c r="I6736" s="7" t="s">
        <v>17519</v>
      </c>
      <c r="J6736" s="7" t="s">
        <v>711</v>
      </c>
    </row>
    <row r="6737" spans="1:10" customFormat="1" x14ac:dyDescent="0.3">
      <c r="A6737" s="7" t="s">
        <v>14150</v>
      </c>
      <c r="B6737" s="7" t="s">
        <v>14151</v>
      </c>
      <c r="C6737" s="33">
        <v>18.41</v>
      </c>
      <c r="D6737" s="52">
        <v>24.87</v>
      </c>
      <c r="E6737" s="70">
        <v>1309</v>
      </c>
      <c r="F6737" s="121">
        <f t="shared" si="331"/>
        <v>1963.5</v>
      </c>
      <c r="G6737" s="105">
        <f t="shared" si="332"/>
        <v>130.9</v>
      </c>
      <c r="H6737" s="105">
        <f t="shared" si="333"/>
        <v>261.8</v>
      </c>
      <c r="I6737" s="7" t="s">
        <v>17519</v>
      </c>
      <c r="J6737" s="7" t="s">
        <v>711</v>
      </c>
    </row>
    <row r="6738" spans="1:10" customFormat="1" x14ac:dyDescent="0.3">
      <c r="A6738" s="7" t="s">
        <v>14152</v>
      </c>
      <c r="B6738" s="7" t="s">
        <v>14153</v>
      </c>
      <c r="C6738" s="33">
        <v>33.32</v>
      </c>
      <c r="D6738" s="52">
        <v>33.32</v>
      </c>
      <c r="E6738" s="70">
        <v>35.700000000000003</v>
      </c>
      <c r="F6738" s="121">
        <f t="shared" si="331"/>
        <v>53.550000000000004</v>
      </c>
      <c r="G6738" s="105">
        <f t="shared" si="332"/>
        <v>3.5700000000000003</v>
      </c>
      <c r="H6738" s="105">
        <f t="shared" si="333"/>
        <v>7.1400000000000006</v>
      </c>
      <c r="I6738" s="7" t="s">
        <v>17519</v>
      </c>
      <c r="J6738" s="7" t="s">
        <v>272</v>
      </c>
    </row>
    <row r="6739" spans="1:10" customFormat="1" x14ac:dyDescent="0.3">
      <c r="A6739" s="7" t="s">
        <v>14154</v>
      </c>
      <c r="B6739" s="7" t="s">
        <v>14155</v>
      </c>
      <c r="C6739" s="33">
        <v>53.55</v>
      </c>
      <c r="D6739" s="52">
        <v>53.55</v>
      </c>
      <c r="E6739" s="70">
        <v>35.700000000000003</v>
      </c>
      <c r="F6739" s="121">
        <f t="shared" si="331"/>
        <v>53.550000000000004</v>
      </c>
      <c r="G6739" s="105">
        <f t="shared" si="332"/>
        <v>3.5700000000000003</v>
      </c>
      <c r="H6739" s="105">
        <f t="shared" si="333"/>
        <v>7.1400000000000006</v>
      </c>
      <c r="I6739" s="7" t="s">
        <v>17519</v>
      </c>
      <c r="J6739" s="7" t="s">
        <v>272</v>
      </c>
    </row>
    <row r="6740" spans="1:10" customFormat="1" x14ac:dyDescent="0.3">
      <c r="A6740" s="7" t="s">
        <v>14156</v>
      </c>
      <c r="B6740" s="7" t="s">
        <v>14157</v>
      </c>
      <c r="C6740" s="33">
        <v>0</v>
      </c>
      <c r="D6740" s="52">
        <v>0</v>
      </c>
      <c r="E6740" s="70">
        <v>1322</v>
      </c>
      <c r="F6740" s="121">
        <f t="shared" si="331"/>
        <v>1983</v>
      </c>
      <c r="G6740" s="105">
        <f t="shared" si="332"/>
        <v>132.20000000000002</v>
      </c>
      <c r="H6740" s="105">
        <f t="shared" si="333"/>
        <v>264.40000000000003</v>
      </c>
      <c r="I6740" s="7" t="s">
        <v>17519</v>
      </c>
      <c r="J6740" s="7" t="s">
        <v>17530</v>
      </c>
    </row>
    <row r="6741" spans="1:10" customFormat="1" x14ac:dyDescent="0.3">
      <c r="A6741" s="7" t="s">
        <v>14158</v>
      </c>
      <c r="B6741" s="7" t="s">
        <v>14159</v>
      </c>
      <c r="C6741" s="33">
        <v>3558.1</v>
      </c>
      <c r="D6741" s="52">
        <v>3558.1</v>
      </c>
      <c r="E6741" s="70">
        <v>3558.1</v>
      </c>
      <c r="F6741" s="121">
        <f t="shared" si="331"/>
        <v>5337.15</v>
      </c>
      <c r="G6741" s="105">
        <f t="shared" si="332"/>
        <v>355.81</v>
      </c>
      <c r="H6741" s="105">
        <f t="shared" si="333"/>
        <v>711.62</v>
      </c>
      <c r="I6741" s="7" t="s">
        <v>17519</v>
      </c>
      <c r="J6741" s="7" t="s">
        <v>17530</v>
      </c>
    </row>
    <row r="6742" spans="1:10" customFormat="1" x14ac:dyDescent="0.3">
      <c r="A6742" s="7" t="s">
        <v>14160</v>
      </c>
      <c r="B6742" s="7" t="s">
        <v>14161</v>
      </c>
      <c r="C6742" s="33">
        <v>1483.53</v>
      </c>
      <c r="D6742" s="52">
        <v>1483.53</v>
      </c>
      <c r="E6742" s="70">
        <v>1483.53</v>
      </c>
      <c r="F6742" s="121">
        <f t="shared" si="331"/>
        <v>2225.2950000000001</v>
      </c>
      <c r="G6742" s="105">
        <f t="shared" si="332"/>
        <v>148.35300000000001</v>
      </c>
      <c r="H6742" s="105">
        <f t="shared" si="333"/>
        <v>296.70600000000002</v>
      </c>
      <c r="I6742" s="7" t="s">
        <v>17519</v>
      </c>
      <c r="J6742" s="7" t="s">
        <v>17530</v>
      </c>
    </row>
    <row r="6743" spans="1:10" customFormat="1" x14ac:dyDescent="0.3">
      <c r="A6743" s="7" t="s">
        <v>14162</v>
      </c>
      <c r="B6743" s="7" t="s">
        <v>14163</v>
      </c>
      <c r="C6743" s="33">
        <v>0</v>
      </c>
      <c r="D6743" s="52">
        <v>2368.1</v>
      </c>
      <c r="E6743" s="70">
        <v>2368</v>
      </c>
      <c r="F6743" s="121">
        <f t="shared" si="331"/>
        <v>3552</v>
      </c>
      <c r="G6743" s="105">
        <f t="shared" si="332"/>
        <v>236.8</v>
      </c>
      <c r="H6743" s="105">
        <f t="shared" si="333"/>
        <v>473.6</v>
      </c>
      <c r="I6743" s="7" t="s">
        <v>17519</v>
      </c>
      <c r="J6743" s="7" t="s">
        <v>17530</v>
      </c>
    </row>
    <row r="6744" spans="1:10" customFormat="1" x14ac:dyDescent="0.3">
      <c r="A6744" s="7" t="s">
        <v>14164</v>
      </c>
      <c r="B6744" s="7" t="s">
        <v>14165</v>
      </c>
      <c r="C6744" s="33">
        <v>1406.58</v>
      </c>
      <c r="D6744" s="52">
        <v>1406.58</v>
      </c>
      <c r="E6744" s="70">
        <v>1406.58</v>
      </c>
      <c r="F6744" s="121">
        <f t="shared" si="331"/>
        <v>2109.87</v>
      </c>
      <c r="G6744" s="105">
        <f t="shared" si="332"/>
        <v>140.65799999999999</v>
      </c>
      <c r="H6744" s="105">
        <f t="shared" si="333"/>
        <v>281.31599999999997</v>
      </c>
      <c r="I6744" s="7" t="s">
        <v>17519</v>
      </c>
      <c r="J6744" s="7" t="s">
        <v>17530</v>
      </c>
    </row>
    <row r="6745" spans="1:10" customFormat="1" x14ac:dyDescent="0.3">
      <c r="A6745" s="7" t="s">
        <v>14166</v>
      </c>
      <c r="B6745" s="7" t="s">
        <v>14167</v>
      </c>
      <c r="C6745" s="33">
        <v>2261</v>
      </c>
      <c r="D6745" s="52">
        <v>2261</v>
      </c>
      <c r="E6745" s="70">
        <v>2261</v>
      </c>
      <c r="F6745" s="121">
        <f t="shared" si="331"/>
        <v>3391.5</v>
      </c>
      <c r="G6745" s="105">
        <f t="shared" si="332"/>
        <v>226.10000000000002</v>
      </c>
      <c r="H6745" s="105">
        <f t="shared" si="333"/>
        <v>452.20000000000005</v>
      </c>
      <c r="I6745" s="7" t="s">
        <v>17519</v>
      </c>
      <c r="J6745" s="7" t="s">
        <v>17530</v>
      </c>
    </row>
    <row r="6746" spans="1:10" customFormat="1" x14ac:dyDescent="0.3">
      <c r="A6746" s="7" t="s">
        <v>14168</v>
      </c>
      <c r="B6746" s="7" t="s">
        <v>14169</v>
      </c>
      <c r="C6746" s="33">
        <v>239.19</v>
      </c>
      <c r="D6746" s="52">
        <v>239.19</v>
      </c>
      <c r="E6746" s="70">
        <v>2870</v>
      </c>
      <c r="F6746" s="121">
        <f t="shared" si="331"/>
        <v>4305</v>
      </c>
      <c r="G6746" s="105">
        <f t="shared" si="332"/>
        <v>287</v>
      </c>
      <c r="H6746" s="105">
        <f t="shared" si="333"/>
        <v>574</v>
      </c>
      <c r="I6746" s="7" t="s">
        <v>17519</v>
      </c>
      <c r="J6746" s="7" t="s">
        <v>17530</v>
      </c>
    </row>
    <row r="6747" spans="1:10" customFormat="1" x14ac:dyDescent="0.3">
      <c r="A6747" s="7" t="s">
        <v>14170</v>
      </c>
      <c r="B6747" s="7" t="s">
        <v>14171</v>
      </c>
      <c r="C6747" s="33">
        <v>239.19</v>
      </c>
      <c r="D6747" s="52">
        <v>239.19</v>
      </c>
      <c r="E6747" s="70">
        <v>7973</v>
      </c>
      <c r="F6747" s="121">
        <f t="shared" si="331"/>
        <v>11959.5</v>
      </c>
      <c r="G6747" s="105">
        <f t="shared" si="332"/>
        <v>797.30000000000007</v>
      </c>
      <c r="H6747" s="105">
        <f t="shared" si="333"/>
        <v>1594.6000000000001</v>
      </c>
      <c r="I6747" s="7" t="s">
        <v>17519</v>
      </c>
      <c r="J6747" s="7" t="s">
        <v>17530</v>
      </c>
    </row>
    <row r="6748" spans="1:10" customFormat="1" x14ac:dyDescent="0.3">
      <c r="A6748" s="7" t="s">
        <v>14172</v>
      </c>
      <c r="B6748" s="7" t="s">
        <v>14173</v>
      </c>
      <c r="C6748" s="33">
        <v>2359.77</v>
      </c>
      <c r="D6748" s="52">
        <v>2359.77</v>
      </c>
      <c r="E6748" s="70">
        <v>7973</v>
      </c>
      <c r="F6748" s="121">
        <f t="shared" si="331"/>
        <v>11959.5</v>
      </c>
      <c r="G6748" s="105">
        <f t="shared" si="332"/>
        <v>797.30000000000007</v>
      </c>
      <c r="H6748" s="105">
        <f t="shared" si="333"/>
        <v>1594.6000000000001</v>
      </c>
      <c r="I6748" s="7" t="s">
        <v>17519</v>
      </c>
      <c r="J6748" s="7" t="s">
        <v>17530</v>
      </c>
    </row>
    <row r="6749" spans="1:10" customFormat="1" x14ac:dyDescent="0.3">
      <c r="A6749" s="7" t="s">
        <v>14174</v>
      </c>
      <c r="B6749" s="7" t="s">
        <v>14175</v>
      </c>
      <c r="C6749" s="33">
        <v>2418.08</v>
      </c>
      <c r="D6749" s="52">
        <v>2418.08</v>
      </c>
      <c r="E6749" s="70">
        <v>7968.24</v>
      </c>
      <c r="F6749" s="121">
        <f t="shared" si="331"/>
        <v>11952.36</v>
      </c>
      <c r="G6749" s="105">
        <f t="shared" si="332"/>
        <v>796.82400000000007</v>
      </c>
      <c r="H6749" s="105">
        <f t="shared" si="333"/>
        <v>1593.6480000000001</v>
      </c>
      <c r="I6749" s="7" t="s">
        <v>17519</v>
      </c>
      <c r="J6749" s="7" t="s">
        <v>17530</v>
      </c>
    </row>
    <row r="6750" spans="1:10" customFormat="1" x14ac:dyDescent="0.3">
      <c r="A6750" s="7" t="s">
        <v>14176</v>
      </c>
      <c r="B6750" s="7" t="s">
        <v>14177</v>
      </c>
      <c r="C6750" s="33">
        <v>2697.33</v>
      </c>
      <c r="D6750" s="52">
        <v>2697.33</v>
      </c>
      <c r="E6750" s="70">
        <v>5940.48</v>
      </c>
      <c r="F6750" s="121">
        <f t="shared" si="331"/>
        <v>8910.7199999999993</v>
      </c>
      <c r="G6750" s="105">
        <f t="shared" si="332"/>
        <v>594.048</v>
      </c>
      <c r="H6750" s="105">
        <f t="shared" si="333"/>
        <v>1188.096</v>
      </c>
      <c r="I6750" s="7" t="s">
        <v>17519</v>
      </c>
      <c r="J6750" s="7" t="s">
        <v>17530</v>
      </c>
    </row>
    <row r="6751" spans="1:10" customFormat="1" x14ac:dyDescent="0.3">
      <c r="A6751" s="7" t="s">
        <v>14178</v>
      </c>
      <c r="B6751" s="7" t="s">
        <v>14179</v>
      </c>
      <c r="C6751" s="33">
        <v>4207.84</v>
      </c>
      <c r="D6751" s="52">
        <v>8482.32</v>
      </c>
      <c r="E6751" s="70">
        <v>5940.48</v>
      </c>
      <c r="F6751" s="121">
        <f t="shared" si="331"/>
        <v>8910.7199999999993</v>
      </c>
      <c r="G6751" s="105">
        <f t="shared" si="332"/>
        <v>594.048</v>
      </c>
      <c r="H6751" s="105">
        <f t="shared" si="333"/>
        <v>1188.096</v>
      </c>
      <c r="I6751" s="7" t="s">
        <v>17519</v>
      </c>
      <c r="J6751" s="7" t="s">
        <v>17530</v>
      </c>
    </row>
    <row r="6752" spans="1:10" customFormat="1" x14ac:dyDescent="0.3">
      <c r="A6752" s="7" t="s">
        <v>14180</v>
      </c>
      <c r="B6752" s="7" t="s">
        <v>14181</v>
      </c>
      <c r="C6752" s="33">
        <v>0</v>
      </c>
      <c r="D6752" s="52">
        <v>208.25</v>
      </c>
      <c r="E6752" s="70">
        <v>2500</v>
      </c>
      <c r="F6752" s="121">
        <f t="shared" si="331"/>
        <v>3750</v>
      </c>
      <c r="G6752" s="105">
        <f t="shared" si="332"/>
        <v>250</v>
      </c>
      <c r="H6752" s="105">
        <f t="shared" si="333"/>
        <v>500</v>
      </c>
      <c r="I6752" s="7" t="s">
        <v>17519</v>
      </c>
      <c r="J6752" s="7" t="s">
        <v>17530</v>
      </c>
    </row>
    <row r="6753" spans="1:10" customFormat="1" x14ac:dyDescent="0.3">
      <c r="A6753" s="7" t="s">
        <v>14182</v>
      </c>
      <c r="B6753" s="7" t="s">
        <v>14183</v>
      </c>
      <c r="C6753" s="33">
        <v>3927</v>
      </c>
      <c r="D6753" s="52">
        <v>2963.1</v>
      </c>
      <c r="E6753" s="70">
        <v>2963</v>
      </c>
      <c r="F6753" s="121">
        <f t="shared" si="331"/>
        <v>4444.5</v>
      </c>
      <c r="G6753" s="105">
        <f t="shared" si="332"/>
        <v>296.3</v>
      </c>
      <c r="H6753" s="105">
        <f t="shared" si="333"/>
        <v>592.6</v>
      </c>
      <c r="I6753" s="7" t="s">
        <v>17519</v>
      </c>
      <c r="J6753" s="7" t="s">
        <v>272</v>
      </c>
    </row>
    <row r="6754" spans="1:10" customFormat="1" x14ac:dyDescent="0.3">
      <c r="A6754" s="7" t="s">
        <v>14184</v>
      </c>
      <c r="B6754" s="7" t="s">
        <v>14185</v>
      </c>
      <c r="C6754" s="33">
        <v>3570</v>
      </c>
      <c r="D6754" s="52">
        <v>3570</v>
      </c>
      <c r="E6754" s="70">
        <v>2677.5</v>
      </c>
      <c r="F6754" s="121">
        <f t="shared" si="331"/>
        <v>4016.25</v>
      </c>
      <c r="G6754" s="105">
        <f t="shared" si="332"/>
        <v>267.75</v>
      </c>
      <c r="H6754" s="105">
        <f t="shared" si="333"/>
        <v>535.5</v>
      </c>
      <c r="I6754" s="7" t="s">
        <v>17519</v>
      </c>
      <c r="J6754" s="7" t="s">
        <v>272</v>
      </c>
    </row>
    <row r="6755" spans="1:10" customFormat="1" x14ac:dyDescent="0.3">
      <c r="A6755" s="7" t="s">
        <v>14186</v>
      </c>
      <c r="B6755" s="7" t="s">
        <v>14187</v>
      </c>
      <c r="C6755" s="33">
        <v>190.4</v>
      </c>
      <c r="D6755" s="52">
        <v>334.39</v>
      </c>
      <c r="E6755" s="70">
        <v>196.35</v>
      </c>
      <c r="F6755" s="121">
        <f t="shared" si="331"/>
        <v>294.52499999999998</v>
      </c>
      <c r="G6755" s="105">
        <f t="shared" si="332"/>
        <v>19.635000000000002</v>
      </c>
      <c r="H6755" s="105">
        <f t="shared" si="333"/>
        <v>39.270000000000003</v>
      </c>
      <c r="I6755" s="7" t="s">
        <v>17519</v>
      </c>
      <c r="J6755" s="7" t="s">
        <v>272</v>
      </c>
    </row>
    <row r="6756" spans="1:10" customFormat="1" x14ac:dyDescent="0.3">
      <c r="A6756" s="7" t="s">
        <v>14188</v>
      </c>
      <c r="B6756" s="7" t="s">
        <v>14189</v>
      </c>
      <c r="C6756" s="33">
        <v>190.4</v>
      </c>
      <c r="D6756" s="52">
        <v>285.60000000000002</v>
      </c>
      <c r="E6756" s="70">
        <v>196.35</v>
      </c>
      <c r="F6756" s="121">
        <f t="shared" si="331"/>
        <v>294.52499999999998</v>
      </c>
      <c r="G6756" s="105">
        <f t="shared" si="332"/>
        <v>19.635000000000002</v>
      </c>
      <c r="H6756" s="105">
        <f t="shared" si="333"/>
        <v>39.270000000000003</v>
      </c>
      <c r="I6756" s="7" t="s">
        <v>17519</v>
      </c>
      <c r="J6756" s="7" t="s">
        <v>272</v>
      </c>
    </row>
    <row r="6757" spans="1:10" customFormat="1" x14ac:dyDescent="0.3">
      <c r="A6757" s="7" t="s">
        <v>14190</v>
      </c>
      <c r="B6757" s="7" t="s">
        <v>14191</v>
      </c>
      <c r="C6757" s="33">
        <v>184.45</v>
      </c>
      <c r="D6757" s="52">
        <v>282.63</v>
      </c>
      <c r="E6757" s="70">
        <v>196.35</v>
      </c>
      <c r="F6757" s="121">
        <f t="shared" si="331"/>
        <v>294.52499999999998</v>
      </c>
      <c r="G6757" s="105">
        <f t="shared" si="332"/>
        <v>19.635000000000002</v>
      </c>
      <c r="H6757" s="105">
        <f t="shared" si="333"/>
        <v>39.270000000000003</v>
      </c>
      <c r="I6757" s="7" t="s">
        <v>17519</v>
      </c>
      <c r="J6757" s="7" t="s">
        <v>272</v>
      </c>
    </row>
    <row r="6758" spans="1:10" customFormat="1" x14ac:dyDescent="0.3">
      <c r="A6758" s="7" t="s">
        <v>14192</v>
      </c>
      <c r="B6758" s="7" t="s">
        <v>14193</v>
      </c>
      <c r="C6758" s="33">
        <v>214.2</v>
      </c>
      <c r="D6758" s="52">
        <v>334.39</v>
      </c>
      <c r="E6758" s="70">
        <v>214.2</v>
      </c>
      <c r="F6758" s="121">
        <f t="shared" si="331"/>
        <v>321.29999999999995</v>
      </c>
      <c r="G6758" s="105">
        <f t="shared" si="332"/>
        <v>21.419999999999998</v>
      </c>
      <c r="H6758" s="105">
        <f t="shared" si="333"/>
        <v>42.839999999999996</v>
      </c>
      <c r="I6758" s="7" t="s">
        <v>17519</v>
      </c>
      <c r="J6758" s="7" t="s">
        <v>272</v>
      </c>
    </row>
    <row r="6759" spans="1:10" customFormat="1" x14ac:dyDescent="0.3">
      <c r="A6759" s="7" t="s">
        <v>14194</v>
      </c>
      <c r="B6759" s="7" t="s">
        <v>14195</v>
      </c>
      <c r="C6759" s="33">
        <v>184.45</v>
      </c>
      <c r="D6759" s="52">
        <v>282.63</v>
      </c>
      <c r="E6759" s="70">
        <v>283</v>
      </c>
      <c r="F6759" s="121">
        <f t="shared" si="331"/>
        <v>424.5</v>
      </c>
      <c r="G6759" s="105">
        <f t="shared" si="332"/>
        <v>28.3</v>
      </c>
      <c r="H6759" s="105">
        <f t="shared" si="333"/>
        <v>56.6</v>
      </c>
      <c r="I6759" s="7" t="s">
        <v>17519</v>
      </c>
      <c r="J6759" s="7" t="s">
        <v>272</v>
      </c>
    </row>
    <row r="6760" spans="1:10" customFormat="1" x14ac:dyDescent="0.3">
      <c r="A6760" s="7" t="s">
        <v>14196</v>
      </c>
      <c r="B6760" s="7" t="s">
        <v>14197</v>
      </c>
      <c r="C6760" s="33">
        <v>184.45</v>
      </c>
      <c r="D6760" s="52">
        <v>273.7</v>
      </c>
      <c r="E6760" s="70">
        <v>196.35</v>
      </c>
      <c r="F6760" s="121">
        <f t="shared" si="331"/>
        <v>294.52499999999998</v>
      </c>
      <c r="G6760" s="105">
        <f t="shared" si="332"/>
        <v>19.635000000000002</v>
      </c>
      <c r="H6760" s="105">
        <f t="shared" si="333"/>
        <v>39.270000000000003</v>
      </c>
      <c r="I6760" s="7" t="s">
        <v>17519</v>
      </c>
      <c r="J6760" s="7" t="s">
        <v>272</v>
      </c>
    </row>
    <row r="6761" spans="1:10" customFormat="1" x14ac:dyDescent="0.3">
      <c r="A6761" s="7" t="s">
        <v>14198</v>
      </c>
      <c r="B6761" s="7" t="s">
        <v>14199</v>
      </c>
      <c r="C6761" s="33">
        <v>184.45</v>
      </c>
      <c r="D6761" s="52">
        <v>282.63</v>
      </c>
      <c r="E6761" s="70">
        <v>234</v>
      </c>
      <c r="F6761" s="121">
        <f t="shared" si="331"/>
        <v>351</v>
      </c>
      <c r="G6761" s="105">
        <f t="shared" si="332"/>
        <v>23.400000000000002</v>
      </c>
      <c r="H6761" s="105">
        <f t="shared" si="333"/>
        <v>46.800000000000004</v>
      </c>
      <c r="I6761" s="7" t="s">
        <v>17519</v>
      </c>
      <c r="J6761" s="7" t="s">
        <v>711</v>
      </c>
    </row>
    <row r="6762" spans="1:10" customFormat="1" x14ac:dyDescent="0.3">
      <c r="A6762" s="7" t="s">
        <v>14200</v>
      </c>
      <c r="B6762" s="7" t="s">
        <v>14201</v>
      </c>
      <c r="C6762" s="33">
        <v>8092</v>
      </c>
      <c r="D6762" s="52">
        <v>8739.36</v>
      </c>
      <c r="E6762" s="70">
        <v>8739</v>
      </c>
      <c r="F6762" s="121">
        <f t="shared" si="331"/>
        <v>13108.5</v>
      </c>
      <c r="G6762" s="105">
        <f t="shared" si="332"/>
        <v>873.90000000000009</v>
      </c>
      <c r="H6762" s="105">
        <f t="shared" si="333"/>
        <v>1747.8000000000002</v>
      </c>
      <c r="I6762" s="7" t="s">
        <v>17519</v>
      </c>
      <c r="J6762" s="7" t="s">
        <v>711</v>
      </c>
    </row>
    <row r="6763" spans="1:10" customFormat="1" x14ac:dyDescent="0.3">
      <c r="A6763" s="7" t="s">
        <v>14202</v>
      </c>
      <c r="B6763" s="7" t="s">
        <v>14203</v>
      </c>
      <c r="C6763" s="33">
        <v>5355</v>
      </c>
      <c r="D6763" s="52">
        <v>7735</v>
      </c>
      <c r="E6763" s="70">
        <v>7735</v>
      </c>
      <c r="F6763" s="121">
        <f t="shared" si="331"/>
        <v>11602.5</v>
      </c>
      <c r="G6763" s="105">
        <f t="shared" si="332"/>
        <v>773.5</v>
      </c>
      <c r="H6763" s="105">
        <f t="shared" si="333"/>
        <v>1547</v>
      </c>
      <c r="I6763" s="7" t="s">
        <v>17519</v>
      </c>
      <c r="J6763" s="7" t="s">
        <v>272</v>
      </c>
    </row>
    <row r="6764" spans="1:10" customFormat="1" x14ac:dyDescent="0.3">
      <c r="A6764" s="7" t="s">
        <v>14204</v>
      </c>
      <c r="B6764" s="7" t="s">
        <v>14205</v>
      </c>
      <c r="C6764" s="33">
        <v>5355</v>
      </c>
      <c r="D6764" s="52">
        <v>5355</v>
      </c>
      <c r="E6764" s="70">
        <v>7140</v>
      </c>
      <c r="F6764" s="121">
        <f t="shared" si="331"/>
        <v>10710</v>
      </c>
      <c r="G6764" s="105">
        <f t="shared" si="332"/>
        <v>714</v>
      </c>
      <c r="H6764" s="105">
        <f t="shared" si="333"/>
        <v>1428</v>
      </c>
      <c r="I6764" s="7" t="s">
        <v>17519</v>
      </c>
      <c r="J6764" s="7" t="s">
        <v>272</v>
      </c>
    </row>
    <row r="6765" spans="1:10" customFormat="1" x14ac:dyDescent="0.3">
      <c r="A6765" s="7" t="s">
        <v>14206</v>
      </c>
      <c r="B6765" s="7" t="s">
        <v>14207</v>
      </c>
      <c r="C6765" s="33">
        <v>17493</v>
      </c>
      <c r="D6765" s="52">
        <v>26180</v>
      </c>
      <c r="E6765" s="70">
        <v>26180</v>
      </c>
      <c r="F6765" s="121">
        <f t="shared" si="331"/>
        <v>39270</v>
      </c>
      <c r="G6765" s="105">
        <f t="shared" si="332"/>
        <v>2618</v>
      </c>
      <c r="H6765" s="105">
        <f t="shared" si="333"/>
        <v>5236</v>
      </c>
      <c r="I6765" s="7" t="s">
        <v>17519</v>
      </c>
      <c r="J6765" s="7" t="s">
        <v>272</v>
      </c>
    </row>
    <row r="6766" spans="1:10" customFormat="1" x14ac:dyDescent="0.3">
      <c r="A6766" s="7" t="s">
        <v>14208</v>
      </c>
      <c r="B6766" s="7" t="s">
        <v>14209</v>
      </c>
      <c r="C6766" s="33">
        <v>10115</v>
      </c>
      <c r="D6766" s="52">
        <v>14280</v>
      </c>
      <c r="E6766" s="70">
        <v>10530.31</v>
      </c>
      <c r="F6766" s="121">
        <f t="shared" si="331"/>
        <v>15795.465</v>
      </c>
      <c r="G6766" s="105">
        <f t="shared" si="332"/>
        <v>1053.0309999999999</v>
      </c>
      <c r="H6766" s="105">
        <f t="shared" si="333"/>
        <v>2106.0619999999999</v>
      </c>
      <c r="I6766" s="7" t="s">
        <v>17519</v>
      </c>
      <c r="J6766" s="7" t="s">
        <v>272</v>
      </c>
    </row>
    <row r="6767" spans="1:10" customFormat="1" x14ac:dyDescent="0.3">
      <c r="A6767" s="7" t="s">
        <v>14210</v>
      </c>
      <c r="B6767" s="7" t="s">
        <v>14211</v>
      </c>
      <c r="C6767" s="33">
        <v>29750</v>
      </c>
      <c r="D6767" s="52">
        <v>18088</v>
      </c>
      <c r="E6767" s="70">
        <v>18088</v>
      </c>
      <c r="F6767" s="121">
        <f t="shared" si="331"/>
        <v>27132</v>
      </c>
      <c r="G6767" s="105">
        <f t="shared" si="332"/>
        <v>1808.8000000000002</v>
      </c>
      <c r="H6767" s="105">
        <f t="shared" si="333"/>
        <v>3617.6000000000004</v>
      </c>
      <c r="I6767" s="7" t="s">
        <v>17519</v>
      </c>
      <c r="J6767" s="7" t="s">
        <v>272</v>
      </c>
    </row>
    <row r="6768" spans="1:10" customFormat="1" x14ac:dyDescent="0.3">
      <c r="A6768" s="7" t="s">
        <v>14212</v>
      </c>
      <c r="B6768" s="7" t="s">
        <v>14213</v>
      </c>
      <c r="C6768" s="33">
        <v>43950.67</v>
      </c>
      <c r="D6768" s="52">
        <v>52360</v>
      </c>
      <c r="E6768" s="70">
        <v>52360</v>
      </c>
      <c r="F6768" s="121">
        <f t="shared" si="331"/>
        <v>78540</v>
      </c>
      <c r="G6768" s="105">
        <f t="shared" si="332"/>
        <v>5236</v>
      </c>
      <c r="H6768" s="105">
        <f t="shared" si="333"/>
        <v>10472</v>
      </c>
      <c r="I6768" s="7" t="s">
        <v>17519</v>
      </c>
      <c r="J6768" s="7" t="s">
        <v>272</v>
      </c>
    </row>
    <row r="6769" spans="1:10" customFormat="1" x14ac:dyDescent="0.3">
      <c r="A6769" s="7" t="s">
        <v>14214</v>
      </c>
      <c r="B6769" s="7" t="s">
        <v>14215</v>
      </c>
      <c r="C6769" s="33">
        <v>44506</v>
      </c>
      <c r="D6769" s="52">
        <v>44506</v>
      </c>
      <c r="E6769" s="70">
        <v>17255</v>
      </c>
      <c r="F6769" s="121">
        <f t="shared" si="331"/>
        <v>25882.5</v>
      </c>
      <c r="G6769" s="105">
        <f t="shared" si="332"/>
        <v>1725.5</v>
      </c>
      <c r="H6769" s="105">
        <f t="shared" si="333"/>
        <v>3451</v>
      </c>
      <c r="I6769" s="7" t="s">
        <v>17519</v>
      </c>
      <c r="J6769" s="7" t="s">
        <v>272</v>
      </c>
    </row>
    <row r="6770" spans="1:10" customFormat="1" x14ac:dyDescent="0.3">
      <c r="A6770" s="7" t="s">
        <v>14216</v>
      </c>
      <c r="B6770" s="7" t="s">
        <v>14217</v>
      </c>
      <c r="C6770" s="33">
        <v>45220</v>
      </c>
      <c r="D6770" s="52">
        <v>45220</v>
      </c>
      <c r="E6770" s="70">
        <v>42840</v>
      </c>
      <c r="F6770" s="121">
        <f t="shared" si="331"/>
        <v>64260</v>
      </c>
      <c r="G6770" s="105">
        <f t="shared" si="332"/>
        <v>4284</v>
      </c>
      <c r="H6770" s="105">
        <f t="shared" si="333"/>
        <v>8568</v>
      </c>
      <c r="I6770" s="7" t="s">
        <v>17519</v>
      </c>
      <c r="J6770" s="7" t="s">
        <v>272</v>
      </c>
    </row>
    <row r="6771" spans="1:10" customFormat="1" x14ac:dyDescent="0.3">
      <c r="A6771" s="7" t="s">
        <v>14218</v>
      </c>
      <c r="B6771" s="7" t="s">
        <v>14219</v>
      </c>
      <c r="C6771" s="33">
        <v>7735</v>
      </c>
      <c r="D6771" s="52">
        <v>8568</v>
      </c>
      <c r="E6771" s="70">
        <v>8568</v>
      </c>
      <c r="F6771" s="121">
        <f t="shared" si="331"/>
        <v>12852</v>
      </c>
      <c r="G6771" s="105">
        <f t="shared" si="332"/>
        <v>856.80000000000007</v>
      </c>
      <c r="H6771" s="105">
        <f t="shared" si="333"/>
        <v>1713.6000000000001</v>
      </c>
      <c r="I6771" s="7" t="s">
        <v>17519</v>
      </c>
      <c r="J6771" s="7" t="s">
        <v>272</v>
      </c>
    </row>
    <row r="6772" spans="1:10" customFormat="1" x14ac:dyDescent="0.3">
      <c r="A6772" s="7" t="s">
        <v>14220</v>
      </c>
      <c r="B6772" s="7" t="s">
        <v>14221</v>
      </c>
      <c r="C6772" s="33">
        <v>7735</v>
      </c>
      <c r="D6772" s="52">
        <v>7735</v>
      </c>
      <c r="E6772" s="70">
        <v>8052.73</v>
      </c>
      <c r="F6772" s="121">
        <f t="shared" si="331"/>
        <v>12079.094999999999</v>
      </c>
      <c r="G6772" s="105">
        <f t="shared" si="332"/>
        <v>805.27300000000002</v>
      </c>
      <c r="H6772" s="105">
        <f t="shared" si="333"/>
        <v>1610.546</v>
      </c>
      <c r="I6772" s="7" t="s">
        <v>17519</v>
      </c>
      <c r="J6772" s="7" t="s">
        <v>272</v>
      </c>
    </row>
    <row r="6773" spans="1:10" customFormat="1" x14ac:dyDescent="0.3">
      <c r="A6773" s="7" t="s">
        <v>14222</v>
      </c>
      <c r="B6773" s="7" t="s">
        <v>14223</v>
      </c>
      <c r="C6773" s="66">
        <v>7735</v>
      </c>
      <c r="D6773" s="68">
        <v>7497</v>
      </c>
      <c r="E6773" s="70">
        <v>6426</v>
      </c>
      <c r="F6773" s="121">
        <f t="shared" si="331"/>
        <v>9639</v>
      </c>
      <c r="G6773" s="105">
        <f t="shared" si="332"/>
        <v>642.6</v>
      </c>
      <c r="H6773" s="105">
        <f t="shared" si="333"/>
        <v>1285.2</v>
      </c>
      <c r="I6773" s="7" t="s">
        <v>17519</v>
      </c>
      <c r="J6773" s="7" t="s">
        <v>272</v>
      </c>
    </row>
    <row r="6774" spans="1:10" customFormat="1" x14ac:dyDescent="0.3">
      <c r="A6774" s="7" t="s">
        <v>14224</v>
      </c>
      <c r="B6774" s="7" t="s">
        <v>14225</v>
      </c>
      <c r="C6774" s="33">
        <v>7735</v>
      </c>
      <c r="D6774" s="52">
        <v>6771.1</v>
      </c>
      <c r="E6774" s="70">
        <v>6771.1</v>
      </c>
      <c r="F6774" s="121">
        <f t="shared" si="331"/>
        <v>10156.650000000001</v>
      </c>
      <c r="G6774" s="105">
        <f t="shared" si="332"/>
        <v>677.11000000000013</v>
      </c>
      <c r="H6774" s="105">
        <f t="shared" si="333"/>
        <v>1354.2200000000003</v>
      </c>
      <c r="I6774" s="7" t="s">
        <v>17519</v>
      </c>
      <c r="J6774" s="7" t="s">
        <v>272</v>
      </c>
    </row>
    <row r="6775" spans="1:10" customFormat="1" x14ac:dyDescent="0.3">
      <c r="A6775" s="7" t="s">
        <v>14226</v>
      </c>
      <c r="B6775" s="7" t="s">
        <v>14227</v>
      </c>
      <c r="C6775" s="33">
        <v>7735</v>
      </c>
      <c r="D6775" s="52">
        <v>6771.1</v>
      </c>
      <c r="E6775" s="70">
        <v>6771.1</v>
      </c>
      <c r="F6775" s="121">
        <f t="shared" si="331"/>
        <v>10156.650000000001</v>
      </c>
      <c r="G6775" s="105">
        <f t="shared" si="332"/>
        <v>677.11000000000013</v>
      </c>
      <c r="H6775" s="105">
        <f t="shared" si="333"/>
        <v>1354.2200000000003</v>
      </c>
      <c r="I6775" s="7" t="s">
        <v>17519</v>
      </c>
      <c r="J6775" s="7" t="s">
        <v>272</v>
      </c>
    </row>
    <row r="6776" spans="1:10" customFormat="1" x14ac:dyDescent="0.3">
      <c r="A6776" s="7" t="s">
        <v>14228</v>
      </c>
      <c r="B6776" s="7" t="s">
        <v>14229</v>
      </c>
      <c r="C6776" s="33">
        <v>7735</v>
      </c>
      <c r="D6776" s="52">
        <v>6771.1</v>
      </c>
      <c r="E6776" s="70">
        <v>7253.05</v>
      </c>
      <c r="F6776" s="121">
        <f t="shared" si="331"/>
        <v>10879.575000000001</v>
      </c>
      <c r="G6776" s="105">
        <f t="shared" si="332"/>
        <v>725.30500000000006</v>
      </c>
      <c r="H6776" s="105">
        <f t="shared" si="333"/>
        <v>1450.6100000000001</v>
      </c>
      <c r="I6776" s="7" t="s">
        <v>17519</v>
      </c>
      <c r="J6776" s="7" t="s">
        <v>272</v>
      </c>
    </row>
    <row r="6777" spans="1:10" customFormat="1" x14ac:dyDescent="0.3">
      <c r="A6777" s="7" t="s">
        <v>14230</v>
      </c>
      <c r="B6777" s="7" t="s">
        <v>14231</v>
      </c>
      <c r="C6777" s="33">
        <v>69020</v>
      </c>
      <c r="D6777" s="52">
        <v>64855</v>
      </c>
      <c r="E6777" s="70">
        <v>64855</v>
      </c>
      <c r="F6777" s="121">
        <f t="shared" si="331"/>
        <v>97282.5</v>
      </c>
      <c r="G6777" s="105">
        <f t="shared" si="332"/>
        <v>6485.5</v>
      </c>
      <c r="H6777" s="105">
        <f t="shared" si="333"/>
        <v>12971</v>
      </c>
      <c r="I6777" s="7" t="s">
        <v>17519</v>
      </c>
      <c r="J6777" s="7" t="s">
        <v>272</v>
      </c>
    </row>
    <row r="6778" spans="1:10" customFormat="1" x14ac:dyDescent="0.3">
      <c r="A6778" s="7" t="s">
        <v>14232</v>
      </c>
      <c r="B6778" s="7" t="s">
        <v>14233</v>
      </c>
      <c r="C6778" s="33">
        <v>30940</v>
      </c>
      <c r="D6778" s="52">
        <v>41650</v>
      </c>
      <c r="E6778" s="70">
        <v>46261</v>
      </c>
      <c r="F6778" s="121">
        <f t="shared" si="331"/>
        <v>69391.5</v>
      </c>
      <c r="G6778" s="105">
        <f t="shared" si="332"/>
        <v>4626.1000000000004</v>
      </c>
      <c r="H6778" s="105">
        <f t="shared" si="333"/>
        <v>9252.2000000000007</v>
      </c>
      <c r="I6778" s="7" t="s">
        <v>17519</v>
      </c>
      <c r="J6778" s="7" t="s">
        <v>272</v>
      </c>
    </row>
    <row r="6779" spans="1:10" customFormat="1" x14ac:dyDescent="0.3">
      <c r="A6779" s="7" t="s">
        <v>14234</v>
      </c>
      <c r="B6779" s="7" t="s">
        <v>14235</v>
      </c>
      <c r="C6779" s="33">
        <v>39899.51</v>
      </c>
      <c r="D6779" s="52">
        <v>55600.37</v>
      </c>
      <c r="E6779" s="70">
        <v>55600.37</v>
      </c>
      <c r="F6779" s="121">
        <f t="shared" si="331"/>
        <v>83400.555000000008</v>
      </c>
      <c r="G6779" s="105">
        <f t="shared" si="332"/>
        <v>5560.0370000000003</v>
      </c>
      <c r="H6779" s="105">
        <f t="shared" si="333"/>
        <v>11120.074000000001</v>
      </c>
      <c r="I6779" s="7" t="s">
        <v>17519</v>
      </c>
      <c r="J6779" s="7" t="s">
        <v>272</v>
      </c>
    </row>
    <row r="6780" spans="1:10" customFormat="1" x14ac:dyDescent="0.3">
      <c r="A6780" s="7" t="s">
        <v>14236</v>
      </c>
      <c r="B6780" s="7" t="s">
        <v>14237</v>
      </c>
      <c r="C6780" s="33">
        <v>39899.51</v>
      </c>
      <c r="D6780" s="52">
        <v>55600.37</v>
      </c>
      <c r="E6780" s="70">
        <v>55600.37</v>
      </c>
      <c r="F6780" s="121">
        <f t="shared" si="331"/>
        <v>83400.555000000008</v>
      </c>
      <c r="G6780" s="105">
        <f t="shared" si="332"/>
        <v>5560.0370000000003</v>
      </c>
      <c r="H6780" s="105">
        <f t="shared" si="333"/>
        <v>11120.074000000001</v>
      </c>
      <c r="I6780" s="7" t="s">
        <v>17519</v>
      </c>
      <c r="J6780" s="7" t="s">
        <v>272</v>
      </c>
    </row>
    <row r="6781" spans="1:10" customFormat="1" x14ac:dyDescent="0.3">
      <c r="A6781" s="7" t="s">
        <v>14238</v>
      </c>
      <c r="B6781" s="7" t="s">
        <v>14239</v>
      </c>
      <c r="C6781" s="33">
        <v>13090</v>
      </c>
      <c r="D6781" s="52">
        <v>13090</v>
      </c>
      <c r="E6781" s="70">
        <v>13090</v>
      </c>
      <c r="F6781" s="121">
        <f t="shared" si="331"/>
        <v>19635</v>
      </c>
      <c r="G6781" s="105">
        <f t="shared" si="332"/>
        <v>1309</v>
      </c>
      <c r="H6781" s="105">
        <f t="shared" si="333"/>
        <v>2618</v>
      </c>
      <c r="I6781" s="7" t="s">
        <v>17519</v>
      </c>
      <c r="J6781" s="7" t="s">
        <v>272</v>
      </c>
    </row>
    <row r="6782" spans="1:10" customFormat="1" x14ac:dyDescent="0.3">
      <c r="A6782" s="7" t="s">
        <v>14240</v>
      </c>
      <c r="B6782" s="7" t="s">
        <v>14241</v>
      </c>
      <c r="C6782" s="33">
        <v>44999.85</v>
      </c>
      <c r="D6782" s="52">
        <v>30940</v>
      </c>
      <c r="E6782" s="70">
        <v>44999.85</v>
      </c>
      <c r="F6782" s="121">
        <f t="shared" si="331"/>
        <v>67499.774999999994</v>
      </c>
      <c r="G6782" s="105">
        <f t="shared" si="332"/>
        <v>4499.9849999999997</v>
      </c>
      <c r="H6782" s="105">
        <f t="shared" si="333"/>
        <v>8999.9699999999993</v>
      </c>
      <c r="I6782" s="7" t="s">
        <v>17519</v>
      </c>
      <c r="J6782" s="7" t="s">
        <v>272</v>
      </c>
    </row>
    <row r="6783" spans="1:10" customFormat="1" x14ac:dyDescent="0.3">
      <c r="A6783" s="7" t="s">
        <v>14242</v>
      </c>
      <c r="B6783" s="7" t="s">
        <v>14243</v>
      </c>
      <c r="C6783" s="33">
        <v>34510</v>
      </c>
      <c r="D6783" s="52">
        <v>34510</v>
      </c>
      <c r="E6783" s="70">
        <v>34510</v>
      </c>
      <c r="F6783" s="121">
        <f t="shared" si="331"/>
        <v>51765</v>
      </c>
      <c r="G6783" s="105">
        <f t="shared" si="332"/>
        <v>3451</v>
      </c>
      <c r="H6783" s="105">
        <f t="shared" si="333"/>
        <v>6902</v>
      </c>
      <c r="I6783" s="7" t="s">
        <v>17519</v>
      </c>
      <c r="J6783" s="7" t="s">
        <v>272</v>
      </c>
    </row>
    <row r="6784" spans="1:10" customFormat="1" x14ac:dyDescent="0.3">
      <c r="A6784" s="7" t="s">
        <v>14244</v>
      </c>
      <c r="B6784" s="7" t="s">
        <v>14245</v>
      </c>
      <c r="C6784" s="33">
        <v>71.400000000000006</v>
      </c>
      <c r="D6784" s="52">
        <v>106.03</v>
      </c>
      <c r="E6784" s="70">
        <v>69.02</v>
      </c>
      <c r="F6784" s="121">
        <f t="shared" si="331"/>
        <v>103.53</v>
      </c>
      <c r="G6784" s="105">
        <f t="shared" si="332"/>
        <v>6.9020000000000001</v>
      </c>
      <c r="H6784" s="105">
        <f t="shared" si="333"/>
        <v>13.804</v>
      </c>
      <c r="I6784" s="7" t="s">
        <v>17519</v>
      </c>
      <c r="J6784" s="7" t="s">
        <v>272</v>
      </c>
    </row>
    <row r="6785" spans="1:10" customFormat="1" x14ac:dyDescent="0.3">
      <c r="A6785" s="7" t="s">
        <v>14246</v>
      </c>
      <c r="B6785" s="7" t="s">
        <v>14247</v>
      </c>
      <c r="C6785" s="33">
        <v>71.400000000000006</v>
      </c>
      <c r="D6785" s="52">
        <v>106.03</v>
      </c>
      <c r="E6785" s="70">
        <v>69.02</v>
      </c>
      <c r="F6785" s="121">
        <f t="shared" si="331"/>
        <v>103.53</v>
      </c>
      <c r="G6785" s="105">
        <f t="shared" si="332"/>
        <v>6.9020000000000001</v>
      </c>
      <c r="H6785" s="105">
        <f t="shared" si="333"/>
        <v>13.804</v>
      </c>
      <c r="I6785" s="7" t="s">
        <v>17519</v>
      </c>
      <c r="J6785" s="7" t="s">
        <v>272</v>
      </c>
    </row>
    <row r="6786" spans="1:10" customFormat="1" x14ac:dyDescent="0.3">
      <c r="A6786" s="7" t="s">
        <v>14248</v>
      </c>
      <c r="B6786" s="7" t="s">
        <v>14249</v>
      </c>
      <c r="C6786" s="33">
        <v>71.400000000000006</v>
      </c>
      <c r="D6786" s="52">
        <v>106.03</v>
      </c>
      <c r="E6786" s="70">
        <v>69.02</v>
      </c>
      <c r="F6786" s="121">
        <f t="shared" si="331"/>
        <v>103.53</v>
      </c>
      <c r="G6786" s="105">
        <f t="shared" si="332"/>
        <v>6.9020000000000001</v>
      </c>
      <c r="H6786" s="105">
        <f t="shared" si="333"/>
        <v>13.804</v>
      </c>
      <c r="I6786" s="7" t="s">
        <v>17519</v>
      </c>
      <c r="J6786" s="7" t="s">
        <v>272</v>
      </c>
    </row>
    <row r="6787" spans="1:10" customFormat="1" x14ac:dyDescent="0.3">
      <c r="A6787" s="7" t="s">
        <v>14250</v>
      </c>
      <c r="B6787" s="7" t="s">
        <v>14251</v>
      </c>
      <c r="C6787" s="33">
        <v>101.15</v>
      </c>
      <c r="D6787" s="52">
        <v>101.15</v>
      </c>
      <c r="E6787" s="70">
        <v>89.25</v>
      </c>
      <c r="F6787" s="121">
        <f t="shared" si="331"/>
        <v>133.875</v>
      </c>
      <c r="G6787" s="105">
        <f t="shared" si="332"/>
        <v>8.9250000000000007</v>
      </c>
      <c r="H6787" s="105">
        <f t="shared" si="333"/>
        <v>17.850000000000001</v>
      </c>
      <c r="I6787" s="7" t="s">
        <v>17519</v>
      </c>
      <c r="J6787" s="7" t="s">
        <v>272</v>
      </c>
    </row>
    <row r="6788" spans="1:10" customFormat="1" x14ac:dyDescent="0.3">
      <c r="A6788" s="7" t="s">
        <v>14252</v>
      </c>
      <c r="B6788" s="7" t="s">
        <v>14253</v>
      </c>
      <c r="C6788" s="33">
        <v>133.41999999999999</v>
      </c>
      <c r="D6788" s="52">
        <v>106.03</v>
      </c>
      <c r="E6788" s="70">
        <v>69.02</v>
      </c>
      <c r="F6788" s="121">
        <f t="shared" si="331"/>
        <v>103.53</v>
      </c>
      <c r="G6788" s="105">
        <f t="shared" si="332"/>
        <v>6.9020000000000001</v>
      </c>
      <c r="H6788" s="105">
        <f t="shared" si="333"/>
        <v>13.804</v>
      </c>
      <c r="I6788" s="7" t="s">
        <v>17519</v>
      </c>
      <c r="J6788" s="7" t="s">
        <v>272</v>
      </c>
    </row>
    <row r="6789" spans="1:10" customFormat="1" x14ac:dyDescent="0.3">
      <c r="A6789" s="7" t="s">
        <v>14254</v>
      </c>
      <c r="B6789" s="7" t="s">
        <v>14255</v>
      </c>
      <c r="C6789" s="33">
        <v>71.400000000000006</v>
      </c>
      <c r="D6789" s="52">
        <v>106.03</v>
      </c>
      <c r="E6789" s="70">
        <v>69.02</v>
      </c>
      <c r="F6789" s="121">
        <f t="shared" si="331"/>
        <v>103.53</v>
      </c>
      <c r="G6789" s="105">
        <f t="shared" si="332"/>
        <v>6.9020000000000001</v>
      </c>
      <c r="H6789" s="105">
        <f t="shared" si="333"/>
        <v>13.804</v>
      </c>
      <c r="I6789" s="7" t="s">
        <v>17519</v>
      </c>
      <c r="J6789" s="7" t="s">
        <v>272</v>
      </c>
    </row>
    <row r="6790" spans="1:10" customFormat="1" x14ac:dyDescent="0.3">
      <c r="A6790" s="7" t="s">
        <v>14256</v>
      </c>
      <c r="B6790" s="7" t="s">
        <v>14257</v>
      </c>
      <c r="C6790" s="33">
        <v>71.400000000000006</v>
      </c>
      <c r="D6790" s="52">
        <v>106.03</v>
      </c>
      <c r="E6790" s="70">
        <v>69.02</v>
      </c>
      <c r="F6790" s="121">
        <f t="shared" si="331"/>
        <v>103.53</v>
      </c>
      <c r="G6790" s="105">
        <f t="shared" si="332"/>
        <v>6.9020000000000001</v>
      </c>
      <c r="H6790" s="105">
        <f t="shared" si="333"/>
        <v>13.804</v>
      </c>
      <c r="I6790" s="7" t="s">
        <v>17519</v>
      </c>
      <c r="J6790" s="7" t="s">
        <v>272</v>
      </c>
    </row>
    <row r="6791" spans="1:10" customFormat="1" x14ac:dyDescent="0.3">
      <c r="A6791" s="7" t="s">
        <v>14258</v>
      </c>
      <c r="B6791" s="7" t="s">
        <v>14259</v>
      </c>
      <c r="C6791" s="33">
        <v>71.400000000000006</v>
      </c>
      <c r="D6791" s="52">
        <v>106.03</v>
      </c>
      <c r="E6791" s="70">
        <v>69.02</v>
      </c>
      <c r="F6791" s="121">
        <f t="shared" si="331"/>
        <v>103.53</v>
      </c>
      <c r="G6791" s="105">
        <f t="shared" si="332"/>
        <v>6.9020000000000001</v>
      </c>
      <c r="H6791" s="105">
        <f t="shared" si="333"/>
        <v>13.804</v>
      </c>
      <c r="I6791" s="7" t="s">
        <v>17519</v>
      </c>
      <c r="J6791" s="7" t="s">
        <v>272</v>
      </c>
    </row>
    <row r="6792" spans="1:10" customFormat="1" x14ac:dyDescent="0.3">
      <c r="A6792" s="7" t="s">
        <v>14260</v>
      </c>
      <c r="B6792" s="7" t="s">
        <v>14261</v>
      </c>
      <c r="C6792" s="33">
        <v>21420</v>
      </c>
      <c r="D6792" s="52">
        <v>21420</v>
      </c>
      <c r="E6792" s="70">
        <v>21420</v>
      </c>
      <c r="F6792" s="121">
        <f t="shared" ref="F6792:F6855" si="334">IF(E6792&gt;0,+E6792,IF(D6792&gt;0,+D6792,IF(C6792&gt;0,+C6792,0)))*1.5</f>
        <v>32130</v>
      </c>
      <c r="G6792" s="105">
        <f t="shared" si="332"/>
        <v>2142</v>
      </c>
      <c r="H6792" s="105">
        <f t="shared" si="333"/>
        <v>4284</v>
      </c>
      <c r="I6792" s="7" t="s">
        <v>17519</v>
      </c>
      <c r="J6792" s="7" t="s">
        <v>272</v>
      </c>
    </row>
    <row r="6793" spans="1:10" customFormat="1" x14ac:dyDescent="0.3">
      <c r="A6793" s="7" t="s">
        <v>14262</v>
      </c>
      <c r="B6793" s="7" t="s">
        <v>14263</v>
      </c>
      <c r="C6793" s="33">
        <v>165.41</v>
      </c>
      <c r="D6793" s="52">
        <v>165.41</v>
      </c>
      <c r="E6793" s="70">
        <v>165.41</v>
      </c>
      <c r="F6793" s="121">
        <f t="shared" si="334"/>
        <v>248.11500000000001</v>
      </c>
      <c r="G6793" s="105">
        <f t="shared" ref="G6793:G6856" si="335">(F6793/1.5)*0.1</f>
        <v>16.541</v>
      </c>
      <c r="H6793" s="105">
        <f t="shared" ref="H6793:H6856" si="336">(F6793/1.5)*0.2</f>
        <v>33.082000000000001</v>
      </c>
      <c r="I6793" s="7" t="s">
        <v>17519</v>
      </c>
      <c r="J6793" s="7" t="s">
        <v>272</v>
      </c>
    </row>
    <row r="6794" spans="1:10" customFormat="1" x14ac:dyDescent="0.3">
      <c r="A6794" s="7" t="s">
        <v>14264</v>
      </c>
      <c r="B6794" s="7" t="s">
        <v>14265</v>
      </c>
      <c r="C6794" s="33">
        <v>19635</v>
      </c>
      <c r="D6794" s="52">
        <v>19492.2</v>
      </c>
      <c r="E6794" s="70">
        <v>15779.4</v>
      </c>
      <c r="F6794" s="121">
        <f t="shared" si="334"/>
        <v>23669.1</v>
      </c>
      <c r="G6794" s="105">
        <f t="shared" si="335"/>
        <v>1577.94</v>
      </c>
      <c r="H6794" s="105">
        <f t="shared" si="336"/>
        <v>3155.88</v>
      </c>
      <c r="I6794" s="7" t="s">
        <v>17519</v>
      </c>
      <c r="J6794" s="7" t="s">
        <v>272</v>
      </c>
    </row>
    <row r="6795" spans="1:10" customFormat="1" x14ac:dyDescent="0.3">
      <c r="A6795" s="7" t="s">
        <v>14266</v>
      </c>
      <c r="B6795" s="7" t="s">
        <v>14267</v>
      </c>
      <c r="C6795" s="33">
        <v>84.25</v>
      </c>
      <c r="D6795" s="52">
        <v>82.9</v>
      </c>
      <c r="E6795" s="70">
        <v>115.99</v>
      </c>
      <c r="F6795" s="121">
        <f t="shared" si="334"/>
        <v>173.98499999999999</v>
      </c>
      <c r="G6795" s="105">
        <f t="shared" si="335"/>
        <v>11.599</v>
      </c>
      <c r="H6795" s="105">
        <f t="shared" si="336"/>
        <v>23.198</v>
      </c>
      <c r="I6795" s="7" t="s">
        <v>17519</v>
      </c>
      <c r="J6795" s="7" t="s">
        <v>272</v>
      </c>
    </row>
    <row r="6796" spans="1:10" customFormat="1" x14ac:dyDescent="0.3">
      <c r="A6796" s="7" t="s">
        <v>14268</v>
      </c>
      <c r="B6796" s="7" t="s">
        <v>14269</v>
      </c>
      <c r="C6796" s="33">
        <v>307.02</v>
      </c>
      <c r="D6796" s="52">
        <v>396.51</v>
      </c>
      <c r="E6796" s="70">
        <v>507</v>
      </c>
      <c r="F6796" s="121">
        <f t="shared" si="334"/>
        <v>760.5</v>
      </c>
      <c r="G6796" s="105">
        <f t="shared" si="335"/>
        <v>50.7</v>
      </c>
      <c r="H6796" s="105">
        <f t="shared" si="336"/>
        <v>101.4</v>
      </c>
      <c r="I6796" s="7" t="s">
        <v>17519</v>
      </c>
      <c r="J6796" s="7" t="s">
        <v>272</v>
      </c>
    </row>
    <row r="6797" spans="1:10" customFormat="1" x14ac:dyDescent="0.3">
      <c r="A6797" s="7" t="s">
        <v>14270</v>
      </c>
      <c r="B6797" s="7" t="s">
        <v>14271</v>
      </c>
      <c r="C6797" s="33">
        <v>214.2</v>
      </c>
      <c r="D6797" s="52">
        <v>214.2</v>
      </c>
      <c r="E6797" s="70">
        <v>202</v>
      </c>
      <c r="F6797" s="121">
        <f t="shared" si="334"/>
        <v>303</v>
      </c>
      <c r="G6797" s="105">
        <f t="shared" si="335"/>
        <v>20.200000000000003</v>
      </c>
      <c r="H6797" s="105">
        <f t="shared" si="336"/>
        <v>40.400000000000006</v>
      </c>
      <c r="I6797" s="7" t="s">
        <v>17519</v>
      </c>
      <c r="J6797" s="7" t="s">
        <v>272</v>
      </c>
    </row>
    <row r="6798" spans="1:10" customFormat="1" x14ac:dyDescent="0.3">
      <c r="A6798" s="7" t="s">
        <v>14272</v>
      </c>
      <c r="B6798" s="7" t="s">
        <v>14273</v>
      </c>
      <c r="C6798" s="33">
        <v>40.340000000000003</v>
      </c>
      <c r="D6798" s="52">
        <v>51.99</v>
      </c>
      <c r="E6798" s="70">
        <v>38</v>
      </c>
      <c r="F6798" s="121">
        <f t="shared" si="334"/>
        <v>57</v>
      </c>
      <c r="G6798" s="105">
        <f t="shared" si="335"/>
        <v>3.8000000000000003</v>
      </c>
      <c r="H6798" s="105">
        <f t="shared" si="336"/>
        <v>7.6000000000000005</v>
      </c>
      <c r="I6798" s="7" t="s">
        <v>17519</v>
      </c>
      <c r="J6798" s="7" t="s">
        <v>272</v>
      </c>
    </row>
    <row r="6799" spans="1:10" customFormat="1" x14ac:dyDescent="0.3">
      <c r="A6799" s="7" t="s">
        <v>14274</v>
      </c>
      <c r="B6799" s="7" t="s">
        <v>14275</v>
      </c>
      <c r="C6799" s="33">
        <v>25.59</v>
      </c>
      <c r="D6799" s="52">
        <v>25.59</v>
      </c>
      <c r="E6799" s="70">
        <v>24.99</v>
      </c>
      <c r="F6799" s="121">
        <f t="shared" si="334"/>
        <v>37.484999999999999</v>
      </c>
      <c r="G6799" s="105">
        <f t="shared" si="335"/>
        <v>2.4990000000000001</v>
      </c>
      <c r="H6799" s="105">
        <f t="shared" si="336"/>
        <v>4.9980000000000002</v>
      </c>
      <c r="I6799" s="7" t="s">
        <v>17519</v>
      </c>
      <c r="J6799" s="7" t="s">
        <v>711</v>
      </c>
    </row>
    <row r="6800" spans="1:10" customFormat="1" x14ac:dyDescent="0.3">
      <c r="A6800" s="7" t="s">
        <v>14276</v>
      </c>
      <c r="B6800" s="7" t="s">
        <v>14277</v>
      </c>
      <c r="C6800" s="33">
        <v>61.88</v>
      </c>
      <c r="D6800" s="52">
        <v>81.290000000000006</v>
      </c>
      <c r="E6800" s="70">
        <v>57</v>
      </c>
      <c r="F6800" s="121">
        <f t="shared" si="334"/>
        <v>85.5</v>
      </c>
      <c r="G6800" s="105">
        <f t="shared" si="335"/>
        <v>5.7</v>
      </c>
      <c r="H6800" s="105">
        <f t="shared" si="336"/>
        <v>11.4</v>
      </c>
      <c r="I6800" s="7" t="s">
        <v>17519</v>
      </c>
      <c r="J6800" s="7" t="s">
        <v>711</v>
      </c>
    </row>
    <row r="6801" spans="1:10" customFormat="1" x14ac:dyDescent="0.3">
      <c r="A6801" s="7" t="s">
        <v>14278</v>
      </c>
      <c r="B6801" s="7" t="s">
        <v>14279</v>
      </c>
      <c r="C6801" s="33">
        <v>27.37</v>
      </c>
      <c r="D6801" s="52">
        <v>27.37</v>
      </c>
      <c r="E6801" s="70">
        <v>27</v>
      </c>
      <c r="F6801" s="121">
        <f t="shared" si="334"/>
        <v>40.5</v>
      </c>
      <c r="G6801" s="105">
        <f t="shared" si="335"/>
        <v>2.7</v>
      </c>
      <c r="H6801" s="105">
        <f t="shared" si="336"/>
        <v>5.4</v>
      </c>
      <c r="I6801" s="7" t="s">
        <v>17519</v>
      </c>
      <c r="J6801" s="7" t="s">
        <v>711</v>
      </c>
    </row>
    <row r="6802" spans="1:10" customFormat="1" x14ac:dyDescent="0.3">
      <c r="A6802" s="7" t="s">
        <v>14280</v>
      </c>
      <c r="B6802" s="7" t="s">
        <v>14281</v>
      </c>
      <c r="C6802" s="33">
        <v>353.43</v>
      </c>
      <c r="D6802" s="52">
        <v>228.48</v>
      </c>
      <c r="E6802" s="70">
        <v>332</v>
      </c>
      <c r="F6802" s="121">
        <f t="shared" si="334"/>
        <v>498</v>
      </c>
      <c r="G6802" s="105">
        <f t="shared" si="335"/>
        <v>33.200000000000003</v>
      </c>
      <c r="H6802" s="105">
        <f t="shared" si="336"/>
        <v>66.400000000000006</v>
      </c>
      <c r="I6802" s="7" t="s">
        <v>17519</v>
      </c>
      <c r="J6802" s="7" t="s">
        <v>272</v>
      </c>
    </row>
    <row r="6803" spans="1:10" customFormat="1" x14ac:dyDescent="0.3">
      <c r="A6803" s="7" t="s">
        <v>14282</v>
      </c>
      <c r="B6803" s="7" t="s">
        <v>14283</v>
      </c>
      <c r="C6803" s="33">
        <v>45.82</v>
      </c>
      <c r="D6803" s="52">
        <v>45.82</v>
      </c>
      <c r="E6803" s="70">
        <v>38</v>
      </c>
      <c r="F6803" s="121">
        <f t="shared" si="334"/>
        <v>57</v>
      </c>
      <c r="G6803" s="105">
        <f t="shared" si="335"/>
        <v>3.8000000000000003</v>
      </c>
      <c r="H6803" s="105">
        <f t="shared" si="336"/>
        <v>7.6000000000000005</v>
      </c>
      <c r="I6803" s="7" t="s">
        <v>17519</v>
      </c>
      <c r="J6803" s="7" t="s">
        <v>711</v>
      </c>
    </row>
    <row r="6804" spans="1:10" customFormat="1" x14ac:dyDescent="0.3">
      <c r="A6804" s="7" t="s">
        <v>14284</v>
      </c>
      <c r="B6804" s="7" t="s">
        <v>14285</v>
      </c>
      <c r="C6804" s="33">
        <v>76.180000000000007</v>
      </c>
      <c r="D6804" s="52">
        <v>31.24</v>
      </c>
      <c r="E6804" s="70">
        <v>31</v>
      </c>
      <c r="F6804" s="121">
        <f t="shared" si="334"/>
        <v>46.5</v>
      </c>
      <c r="G6804" s="105">
        <f t="shared" si="335"/>
        <v>3.1</v>
      </c>
      <c r="H6804" s="105">
        <f t="shared" si="336"/>
        <v>6.2</v>
      </c>
      <c r="I6804" s="7" t="s">
        <v>17519</v>
      </c>
      <c r="J6804" s="7" t="s">
        <v>711</v>
      </c>
    </row>
    <row r="6805" spans="1:10" customFormat="1" x14ac:dyDescent="0.3">
      <c r="A6805" s="7" t="s">
        <v>14286</v>
      </c>
      <c r="B6805" s="7" t="s">
        <v>14287</v>
      </c>
      <c r="C6805" s="33">
        <v>33.020000000000003</v>
      </c>
      <c r="D6805" s="52">
        <v>58.91</v>
      </c>
      <c r="E6805" s="70">
        <v>59.5</v>
      </c>
      <c r="F6805" s="121">
        <f t="shared" si="334"/>
        <v>89.25</v>
      </c>
      <c r="G6805" s="105">
        <f t="shared" si="335"/>
        <v>5.95</v>
      </c>
      <c r="H6805" s="105">
        <f t="shared" si="336"/>
        <v>11.9</v>
      </c>
      <c r="I6805" s="7" t="s">
        <v>17519</v>
      </c>
      <c r="J6805" s="7" t="s">
        <v>711</v>
      </c>
    </row>
    <row r="6806" spans="1:10" customFormat="1" x14ac:dyDescent="0.3">
      <c r="A6806" s="7" t="s">
        <v>14288</v>
      </c>
      <c r="B6806" s="7" t="s">
        <v>14289</v>
      </c>
      <c r="C6806" s="33">
        <v>120.4</v>
      </c>
      <c r="D6806" s="52">
        <v>184.68</v>
      </c>
      <c r="E6806" s="70">
        <v>156.11000000000001</v>
      </c>
      <c r="F6806" s="121">
        <f t="shared" si="334"/>
        <v>234.16500000000002</v>
      </c>
      <c r="G6806" s="105">
        <f t="shared" si="335"/>
        <v>15.611000000000002</v>
      </c>
      <c r="H6806" s="105">
        <f t="shared" si="336"/>
        <v>31.222000000000005</v>
      </c>
      <c r="I6806" s="7" t="s">
        <v>17519</v>
      </c>
      <c r="J6806" s="7" t="s">
        <v>711</v>
      </c>
    </row>
    <row r="6807" spans="1:10" customFormat="1" x14ac:dyDescent="0.3">
      <c r="A6807" s="7" t="s">
        <v>14290</v>
      </c>
      <c r="B6807" s="7" t="s">
        <v>14291</v>
      </c>
      <c r="C6807" s="33">
        <v>100.68</v>
      </c>
      <c r="D6807" s="52">
        <v>116.9</v>
      </c>
      <c r="E6807" s="70">
        <v>219.7</v>
      </c>
      <c r="F6807" s="121">
        <f t="shared" si="334"/>
        <v>329.54999999999995</v>
      </c>
      <c r="G6807" s="105">
        <f t="shared" si="335"/>
        <v>21.97</v>
      </c>
      <c r="H6807" s="105">
        <f t="shared" si="336"/>
        <v>43.94</v>
      </c>
      <c r="I6807" s="7" t="s">
        <v>17519</v>
      </c>
      <c r="J6807" s="7" t="s">
        <v>711</v>
      </c>
    </row>
    <row r="6808" spans="1:10" customFormat="1" x14ac:dyDescent="0.3">
      <c r="A6808" s="7" t="s">
        <v>14292</v>
      </c>
      <c r="B6808" s="7" t="s">
        <v>14293</v>
      </c>
      <c r="C6808" s="33">
        <v>29155</v>
      </c>
      <c r="D6808" s="52">
        <v>24395</v>
      </c>
      <c r="E6808" s="70">
        <v>23800</v>
      </c>
      <c r="F6808" s="121">
        <f t="shared" si="334"/>
        <v>35700</v>
      </c>
      <c r="G6808" s="105">
        <f t="shared" si="335"/>
        <v>2380</v>
      </c>
      <c r="H6808" s="105">
        <f t="shared" si="336"/>
        <v>4760</v>
      </c>
      <c r="I6808" s="7" t="s">
        <v>17519</v>
      </c>
      <c r="J6808" s="7" t="s">
        <v>1159</v>
      </c>
    </row>
    <row r="6809" spans="1:10" customFormat="1" x14ac:dyDescent="0.3">
      <c r="A6809" s="7" t="s">
        <v>14294</v>
      </c>
      <c r="B6809" s="7" t="s">
        <v>14295</v>
      </c>
      <c r="C6809" s="33">
        <v>10948</v>
      </c>
      <c r="D6809" s="52">
        <v>12602.1</v>
      </c>
      <c r="E6809" s="70">
        <v>12602.1</v>
      </c>
      <c r="F6809" s="121">
        <f t="shared" si="334"/>
        <v>18903.150000000001</v>
      </c>
      <c r="G6809" s="105">
        <f t="shared" si="335"/>
        <v>1260.21</v>
      </c>
      <c r="H6809" s="105">
        <f t="shared" si="336"/>
        <v>2520.42</v>
      </c>
      <c r="I6809" s="7" t="s">
        <v>17519</v>
      </c>
      <c r="J6809" s="7" t="s">
        <v>272</v>
      </c>
    </row>
    <row r="6810" spans="1:10" customFormat="1" x14ac:dyDescent="0.3">
      <c r="A6810" s="7" t="s">
        <v>14296</v>
      </c>
      <c r="B6810" s="7" t="s">
        <v>14297</v>
      </c>
      <c r="C6810" s="33">
        <v>59500</v>
      </c>
      <c r="D6810" s="52">
        <v>77350</v>
      </c>
      <c r="E6810" s="70">
        <v>77350</v>
      </c>
      <c r="F6810" s="121">
        <f t="shared" si="334"/>
        <v>116025</v>
      </c>
      <c r="G6810" s="105">
        <f t="shared" si="335"/>
        <v>7735</v>
      </c>
      <c r="H6810" s="105">
        <f t="shared" si="336"/>
        <v>15470</v>
      </c>
      <c r="I6810" s="7" t="s">
        <v>17519</v>
      </c>
      <c r="J6810" s="7" t="s">
        <v>272</v>
      </c>
    </row>
    <row r="6811" spans="1:10" customFormat="1" x14ac:dyDescent="0.3">
      <c r="A6811" s="7" t="s">
        <v>14298</v>
      </c>
      <c r="B6811" s="7" t="s">
        <v>14299</v>
      </c>
      <c r="C6811" s="33">
        <v>714</v>
      </c>
      <c r="D6811" s="52">
        <v>761.6</v>
      </c>
      <c r="E6811" s="70">
        <v>714</v>
      </c>
      <c r="F6811" s="121">
        <f t="shared" si="334"/>
        <v>1071</v>
      </c>
      <c r="G6811" s="105">
        <f t="shared" si="335"/>
        <v>71.400000000000006</v>
      </c>
      <c r="H6811" s="105">
        <f t="shared" si="336"/>
        <v>142.80000000000001</v>
      </c>
      <c r="I6811" s="7" t="s">
        <v>17519</v>
      </c>
      <c r="J6811" s="7" t="s">
        <v>272</v>
      </c>
    </row>
    <row r="6812" spans="1:10" customFormat="1" x14ac:dyDescent="0.3">
      <c r="A6812" s="7" t="s">
        <v>14300</v>
      </c>
      <c r="B6812" s="7" t="s">
        <v>14301</v>
      </c>
      <c r="C6812" s="33">
        <v>3213</v>
      </c>
      <c r="D6812" s="52">
        <v>3094</v>
      </c>
      <c r="E6812" s="70">
        <v>4522</v>
      </c>
      <c r="F6812" s="121">
        <f t="shared" si="334"/>
        <v>6783</v>
      </c>
      <c r="G6812" s="105">
        <f t="shared" si="335"/>
        <v>452.20000000000005</v>
      </c>
      <c r="H6812" s="105">
        <f t="shared" si="336"/>
        <v>904.40000000000009</v>
      </c>
      <c r="I6812" s="7" t="s">
        <v>17519</v>
      </c>
      <c r="J6812" s="7" t="s">
        <v>272</v>
      </c>
    </row>
    <row r="6813" spans="1:10" customFormat="1" x14ac:dyDescent="0.3">
      <c r="A6813" s="7" t="s">
        <v>14302</v>
      </c>
      <c r="B6813" s="7" t="s">
        <v>14303</v>
      </c>
      <c r="C6813" s="33">
        <v>11231.22</v>
      </c>
      <c r="D6813" s="52">
        <v>11231.22</v>
      </c>
      <c r="E6813" s="70">
        <v>11231.22</v>
      </c>
      <c r="F6813" s="121">
        <f t="shared" si="334"/>
        <v>16846.829999999998</v>
      </c>
      <c r="G6813" s="105">
        <f t="shared" si="335"/>
        <v>1123.1220000000001</v>
      </c>
      <c r="H6813" s="105">
        <f t="shared" si="336"/>
        <v>2246.2440000000001</v>
      </c>
      <c r="I6813" s="7" t="s">
        <v>17519</v>
      </c>
      <c r="J6813" s="7" t="s">
        <v>272</v>
      </c>
    </row>
    <row r="6814" spans="1:10" customFormat="1" x14ac:dyDescent="0.3">
      <c r="A6814" s="7" t="s">
        <v>14304</v>
      </c>
      <c r="B6814" s="7" t="s">
        <v>14305</v>
      </c>
      <c r="C6814" s="33">
        <v>0</v>
      </c>
      <c r="D6814" s="52">
        <v>52360</v>
      </c>
      <c r="E6814" s="70">
        <v>0</v>
      </c>
      <c r="F6814" s="121">
        <f t="shared" si="334"/>
        <v>78540</v>
      </c>
      <c r="G6814" s="105">
        <f t="shared" si="335"/>
        <v>5236</v>
      </c>
      <c r="H6814" s="105">
        <f t="shared" si="336"/>
        <v>10472</v>
      </c>
      <c r="I6814" s="7" t="s">
        <v>17519</v>
      </c>
      <c r="J6814" s="7" t="s">
        <v>272</v>
      </c>
    </row>
    <row r="6815" spans="1:10" customFormat="1" x14ac:dyDescent="0.3">
      <c r="A6815" s="7" t="s">
        <v>14306</v>
      </c>
      <c r="B6815" s="7" t="s">
        <v>14307</v>
      </c>
      <c r="C6815" s="33">
        <v>0</v>
      </c>
      <c r="D6815" s="52">
        <v>4757.62</v>
      </c>
      <c r="E6815" s="70">
        <v>0</v>
      </c>
      <c r="F6815" s="121">
        <f t="shared" si="334"/>
        <v>7136.43</v>
      </c>
      <c r="G6815" s="105">
        <f t="shared" si="335"/>
        <v>475.762</v>
      </c>
      <c r="H6815" s="105">
        <f t="shared" si="336"/>
        <v>951.524</v>
      </c>
      <c r="I6815" s="7" t="s">
        <v>17519</v>
      </c>
      <c r="J6815" s="7" t="s">
        <v>272</v>
      </c>
    </row>
    <row r="6816" spans="1:10" customFormat="1" x14ac:dyDescent="0.3">
      <c r="A6816" s="7" t="s">
        <v>14308</v>
      </c>
      <c r="B6816" s="7" t="s">
        <v>14309</v>
      </c>
      <c r="C6816" s="33">
        <v>0</v>
      </c>
      <c r="D6816" s="52">
        <v>11800</v>
      </c>
      <c r="E6816" s="70">
        <v>0</v>
      </c>
      <c r="F6816" s="121">
        <f t="shared" si="334"/>
        <v>17700</v>
      </c>
      <c r="G6816" s="105">
        <f t="shared" si="335"/>
        <v>1180</v>
      </c>
      <c r="H6816" s="105">
        <f t="shared" si="336"/>
        <v>2360</v>
      </c>
      <c r="I6816" s="7" t="s">
        <v>17519</v>
      </c>
      <c r="J6816" s="7" t="s">
        <v>1159</v>
      </c>
    </row>
    <row r="6817" spans="1:10" customFormat="1" x14ac:dyDescent="0.3">
      <c r="A6817" s="7" t="s">
        <v>14310</v>
      </c>
      <c r="B6817" s="7" t="s">
        <v>14311</v>
      </c>
      <c r="C6817" s="33">
        <v>0</v>
      </c>
      <c r="D6817" s="52">
        <v>9282</v>
      </c>
      <c r="E6817" s="70">
        <v>0</v>
      </c>
      <c r="F6817" s="121">
        <f t="shared" si="334"/>
        <v>13923</v>
      </c>
      <c r="G6817" s="105">
        <f t="shared" si="335"/>
        <v>928.2</v>
      </c>
      <c r="H6817" s="105">
        <f t="shared" si="336"/>
        <v>1856.4</v>
      </c>
      <c r="I6817" s="7" t="s">
        <v>17519</v>
      </c>
      <c r="J6817" s="7" t="s">
        <v>272</v>
      </c>
    </row>
    <row r="6818" spans="1:10" customFormat="1" x14ac:dyDescent="0.3">
      <c r="A6818" s="7" t="s">
        <v>14312</v>
      </c>
      <c r="B6818" s="7" t="s">
        <v>14313</v>
      </c>
      <c r="C6818" s="33">
        <v>0</v>
      </c>
      <c r="D6818" s="52">
        <v>100300</v>
      </c>
      <c r="E6818" s="70">
        <v>0</v>
      </c>
      <c r="F6818" s="121">
        <f t="shared" si="334"/>
        <v>150450</v>
      </c>
      <c r="G6818" s="105">
        <f t="shared" si="335"/>
        <v>10030</v>
      </c>
      <c r="H6818" s="105">
        <f t="shared" si="336"/>
        <v>20060</v>
      </c>
      <c r="I6818" s="7" t="s">
        <v>17519</v>
      </c>
      <c r="J6818" s="7" t="s">
        <v>272</v>
      </c>
    </row>
    <row r="6819" spans="1:10" customFormat="1" x14ac:dyDescent="0.3">
      <c r="A6819" s="7" t="s">
        <v>14314</v>
      </c>
      <c r="B6819" s="7" t="s">
        <v>14315</v>
      </c>
      <c r="C6819" s="33">
        <v>0</v>
      </c>
      <c r="D6819" s="52">
        <v>73185</v>
      </c>
      <c r="E6819" s="70">
        <v>0</v>
      </c>
      <c r="F6819" s="121">
        <f t="shared" si="334"/>
        <v>109777.5</v>
      </c>
      <c r="G6819" s="105">
        <f t="shared" si="335"/>
        <v>7318.5</v>
      </c>
      <c r="H6819" s="105">
        <f t="shared" si="336"/>
        <v>14637</v>
      </c>
      <c r="I6819" s="7" t="s">
        <v>17519</v>
      </c>
      <c r="J6819" s="7" t="s">
        <v>1433</v>
      </c>
    </row>
    <row r="6820" spans="1:10" customFormat="1" x14ac:dyDescent="0.3">
      <c r="A6820" s="7" t="s">
        <v>14316</v>
      </c>
      <c r="B6820" s="7" t="s">
        <v>14317</v>
      </c>
      <c r="C6820" s="33">
        <v>30940</v>
      </c>
      <c r="D6820" s="52">
        <v>30940</v>
      </c>
      <c r="E6820" s="70">
        <v>17255</v>
      </c>
      <c r="F6820" s="121">
        <f t="shared" si="334"/>
        <v>25882.5</v>
      </c>
      <c r="G6820" s="105">
        <f t="shared" si="335"/>
        <v>1725.5</v>
      </c>
      <c r="H6820" s="105">
        <f t="shared" si="336"/>
        <v>3451</v>
      </c>
      <c r="I6820" s="7" t="s">
        <v>17519</v>
      </c>
      <c r="J6820" s="7" t="s">
        <v>272</v>
      </c>
    </row>
    <row r="6821" spans="1:10" customFormat="1" x14ac:dyDescent="0.3">
      <c r="A6821" s="7" t="s">
        <v>14318</v>
      </c>
      <c r="B6821" s="7" t="s">
        <v>14319</v>
      </c>
      <c r="C6821" s="33">
        <v>0</v>
      </c>
      <c r="D6821" s="52">
        <v>200</v>
      </c>
      <c r="E6821" s="70">
        <v>96.33</v>
      </c>
      <c r="F6821" s="121">
        <f t="shared" si="334"/>
        <v>144.495</v>
      </c>
      <c r="G6821" s="105">
        <f t="shared" si="335"/>
        <v>9.6330000000000009</v>
      </c>
      <c r="H6821" s="105">
        <f t="shared" si="336"/>
        <v>19.266000000000002</v>
      </c>
      <c r="I6821" s="7" t="s">
        <v>17519</v>
      </c>
      <c r="J6821" s="7" t="s">
        <v>711</v>
      </c>
    </row>
    <row r="6822" spans="1:10" customFormat="1" x14ac:dyDescent="0.3">
      <c r="A6822" s="7" t="s">
        <v>14320</v>
      </c>
      <c r="B6822" s="7" t="s">
        <v>14321</v>
      </c>
      <c r="C6822" s="33">
        <v>714</v>
      </c>
      <c r="D6822" s="52">
        <v>761.6</v>
      </c>
      <c r="E6822" s="70">
        <v>821.1</v>
      </c>
      <c r="F6822" s="121">
        <f t="shared" si="334"/>
        <v>1231.6500000000001</v>
      </c>
      <c r="G6822" s="105">
        <f t="shared" si="335"/>
        <v>82.110000000000014</v>
      </c>
      <c r="H6822" s="105">
        <f t="shared" si="336"/>
        <v>164.22000000000003</v>
      </c>
      <c r="I6822" s="7" t="s">
        <v>17519</v>
      </c>
      <c r="J6822" s="7" t="s">
        <v>272</v>
      </c>
    </row>
    <row r="6823" spans="1:10" customFormat="1" x14ac:dyDescent="0.3">
      <c r="A6823" s="7" t="s">
        <v>14322</v>
      </c>
      <c r="B6823" s="7" t="s">
        <v>14323</v>
      </c>
      <c r="C6823" s="66">
        <v>714</v>
      </c>
      <c r="D6823" s="68">
        <v>761.6</v>
      </c>
      <c r="E6823" s="70">
        <v>821.1</v>
      </c>
      <c r="F6823" s="121">
        <f t="shared" si="334"/>
        <v>1231.6500000000001</v>
      </c>
      <c r="G6823" s="105">
        <f t="shared" si="335"/>
        <v>82.110000000000014</v>
      </c>
      <c r="H6823" s="105">
        <f t="shared" si="336"/>
        <v>164.22000000000003</v>
      </c>
      <c r="I6823" s="7" t="s">
        <v>17519</v>
      </c>
      <c r="J6823" s="7" t="s">
        <v>272</v>
      </c>
    </row>
    <row r="6824" spans="1:10" customFormat="1" x14ac:dyDescent="0.3">
      <c r="A6824" s="7" t="s">
        <v>14324</v>
      </c>
      <c r="B6824" s="7" t="s">
        <v>14325</v>
      </c>
      <c r="C6824" s="33">
        <v>714</v>
      </c>
      <c r="D6824" s="52">
        <v>761.6</v>
      </c>
      <c r="E6824" s="70">
        <v>821.1</v>
      </c>
      <c r="F6824" s="121">
        <f t="shared" si="334"/>
        <v>1231.6500000000001</v>
      </c>
      <c r="G6824" s="105">
        <f t="shared" si="335"/>
        <v>82.110000000000014</v>
      </c>
      <c r="H6824" s="105">
        <f t="shared" si="336"/>
        <v>164.22000000000003</v>
      </c>
      <c r="I6824" s="7" t="s">
        <v>17519</v>
      </c>
      <c r="J6824" s="7" t="s">
        <v>272</v>
      </c>
    </row>
    <row r="6825" spans="1:10" customFormat="1" x14ac:dyDescent="0.3">
      <c r="A6825" s="7" t="s">
        <v>14326</v>
      </c>
      <c r="B6825" s="7" t="s">
        <v>14327</v>
      </c>
      <c r="C6825" s="33">
        <v>0</v>
      </c>
      <c r="D6825" s="52">
        <v>323442</v>
      </c>
      <c r="E6825" s="70">
        <v>0</v>
      </c>
      <c r="F6825" s="121">
        <f t="shared" si="334"/>
        <v>485163</v>
      </c>
      <c r="G6825" s="105">
        <f t="shared" si="335"/>
        <v>32344.2</v>
      </c>
      <c r="H6825" s="105">
        <f t="shared" si="336"/>
        <v>64688.4</v>
      </c>
      <c r="I6825" s="7" t="s">
        <v>17519</v>
      </c>
      <c r="J6825" s="7" t="s">
        <v>272</v>
      </c>
    </row>
    <row r="6826" spans="1:10" customFormat="1" x14ac:dyDescent="0.3">
      <c r="A6826" s="7" t="s">
        <v>14328</v>
      </c>
      <c r="B6826" s="7" t="s">
        <v>14329</v>
      </c>
      <c r="C6826" s="33">
        <v>7973</v>
      </c>
      <c r="D6826" s="52">
        <v>7735</v>
      </c>
      <c r="E6826" s="70">
        <v>7735</v>
      </c>
      <c r="F6826" s="121">
        <f t="shared" si="334"/>
        <v>11602.5</v>
      </c>
      <c r="G6826" s="105">
        <f t="shared" si="335"/>
        <v>773.5</v>
      </c>
      <c r="H6826" s="105">
        <f t="shared" si="336"/>
        <v>1547</v>
      </c>
      <c r="I6826" s="7" t="s">
        <v>17519</v>
      </c>
      <c r="J6826" s="7" t="s">
        <v>272</v>
      </c>
    </row>
    <row r="6827" spans="1:10" customFormat="1" x14ac:dyDescent="0.3">
      <c r="A6827" s="7" t="s">
        <v>14330</v>
      </c>
      <c r="B6827" s="7" t="s">
        <v>14331</v>
      </c>
      <c r="C6827" s="33">
        <v>10103.1</v>
      </c>
      <c r="D6827" s="52">
        <v>10698.1</v>
      </c>
      <c r="E6827" s="70">
        <v>10698</v>
      </c>
      <c r="F6827" s="121">
        <f t="shared" si="334"/>
        <v>16047</v>
      </c>
      <c r="G6827" s="105">
        <f t="shared" si="335"/>
        <v>1069.8</v>
      </c>
      <c r="H6827" s="105">
        <f t="shared" si="336"/>
        <v>2139.6</v>
      </c>
      <c r="I6827" s="7" t="s">
        <v>17519</v>
      </c>
      <c r="J6827" s="7" t="s">
        <v>272</v>
      </c>
    </row>
    <row r="6828" spans="1:10" customFormat="1" x14ac:dyDescent="0.3">
      <c r="A6828" s="7" t="s">
        <v>14332</v>
      </c>
      <c r="B6828" s="7" t="s">
        <v>14333</v>
      </c>
      <c r="C6828" s="33">
        <v>21420</v>
      </c>
      <c r="D6828" s="52">
        <v>27965</v>
      </c>
      <c r="E6828" s="70">
        <v>27370</v>
      </c>
      <c r="F6828" s="121">
        <f t="shared" si="334"/>
        <v>41055</v>
      </c>
      <c r="G6828" s="105">
        <f t="shared" si="335"/>
        <v>2737</v>
      </c>
      <c r="H6828" s="105">
        <f t="shared" si="336"/>
        <v>5474</v>
      </c>
      <c r="I6828" s="7" t="s">
        <v>17519</v>
      </c>
      <c r="J6828" s="7" t="s">
        <v>272</v>
      </c>
    </row>
    <row r="6829" spans="1:10" customFormat="1" x14ac:dyDescent="0.3">
      <c r="A6829" s="7" t="s">
        <v>14334</v>
      </c>
      <c r="B6829" s="7" t="s">
        <v>14335</v>
      </c>
      <c r="C6829" s="33">
        <v>10103.1</v>
      </c>
      <c r="D6829" s="52">
        <v>10698.1</v>
      </c>
      <c r="E6829" s="70">
        <v>10698</v>
      </c>
      <c r="F6829" s="121">
        <f t="shared" si="334"/>
        <v>16047</v>
      </c>
      <c r="G6829" s="105">
        <f t="shared" si="335"/>
        <v>1069.8</v>
      </c>
      <c r="H6829" s="105">
        <f t="shared" si="336"/>
        <v>2139.6</v>
      </c>
      <c r="I6829" s="7" t="s">
        <v>17519</v>
      </c>
      <c r="J6829" s="7" t="s">
        <v>272</v>
      </c>
    </row>
    <row r="6830" spans="1:10" customFormat="1" x14ac:dyDescent="0.3">
      <c r="A6830" s="7" t="s">
        <v>14336</v>
      </c>
      <c r="B6830" s="7" t="s">
        <v>14337</v>
      </c>
      <c r="C6830" s="33">
        <v>21420</v>
      </c>
      <c r="D6830" s="52">
        <v>21420</v>
      </c>
      <c r="E6830" s="70">
        <v>27370</v>
      </c>
      <c r="F6830" s="121">
        <f t="shared" si="334"/>
        <v>41055</v>
      </c>
      <c r="G6830" s="105">
        <f t="shared" si="335"/>
        <v>2737</v>
      </c>
      <c r="H6830" s="105">
        <f t="shared" si="336"/>
        <v>5474</v>
      </c>
      <c r="I6830" s="7" t="s">
        <v>17519</v>
      </c>
      <c r="J6830" s="7" t="s">
        <v>272</v>
      </c>
    </row>
    <row r="6831" spans="1:10" customFormat="1" x14ac:dyDescent="0.3">
      <c r="A6831" s="7" t="s">
        <v>14338</v>
      </c>
      <c r="B6831" s="7" t="s">
        <v>14339</v>
      </c>
      <c r="C6831" s="33">
        <v>10103.1</v>
      </c>
      <c r="D6831" s="52">
        <v>10698.1</v>
      </c>
      <c r="E6831" s="70">
        <v>10698.1</v>
      </c>
      <c r="F6831" s="121">
        <f t="shared" si="334"/>
        <v>16047.150000000001</v>
      </c>
      <c r="G6831" s="105">
        <f t="shared" si="335"/>
        <v>1069.8100000000002</v>
      </c>
      <c r="H6831" s="105">
        <f t="shared" si="336"/>
        <v>2139.6200000000003</v>
      </c>
      <c r="I6831" s="7" t="s">
        <v>17519</v>
      </c>
      <c r="J6831" s="7" t="s">
        <v>272</v>
      </c>
    </row>
    <row r="6832" spans="1:10" customFormat="1" x14ac:dyDescent="0.3">
      <c r="A6832" s="7" t="s">
        <v>14340</v>
      </c>
      <c r="B6832" s="7" t="s">
        <v>14341</v>
      </c>
      <c r="C6832" s="33">
        <v>0</v>
      </c>
      <c r="D6832" s="52">
        <v>14094.36</v>
      </c>
      <c r="E6832" s="70">
        <v>0</v>
      </c>
      <c r="F6832" s="121">
        <f t="shared" si="334"/>
        <v>21141.54</v>
      </c>
      <c r="G6832" s="105">
        <f t="shared" si="335"/>
        <v>1409.4360000000001</v>
      </c>
      <c r="H6832" s="105">
        <f t="shared" si="336"/>
        <v>2818.8720000000003</v>
      </c>
      <c r="I6832" s="7" t="s">
        <v>17519</v>
      </c>
      <c r="J6832" s="7" t="s">
        <v>272</v>
      </c>
    </row>
    <row r="6833" spans="1:10" customFormat="1" x14ac:dyDescent="0.3">
      <c r="A6833" s="7" t="s">
        <v>14342</v>
      </c>
      <c r="B6833" s="7" t="s">
        <v>14343</v>
      </c>
      <c r="C6833" s="33">
        <v>27499.71</v>
      </c>
      <c r="D6833" s="52">
        <v>27499.71</v>
      </c>
      <c r="E6833" s="70">
        <v>31535</v>
      </c>
      <c r="F6833" s="121">
        <f t="shared" si="334"/>
        <v>47302.5</v>
      </c>
      <c r="G6833" s="105">
        <f t="shared" si="335"/>
        <v>3153.5</v>
      </c>
      <c r="H6833" s="105">
        <f t="shared" si="336"/>
        <v>6307</v>
      </c>
      <c r="I6833" s="7" t="s">
        <v>17519</v>
      </c>
      <c r="J6833" s="7" t="s">
        <v>272</v>
      </c>
    </row>
    <row r="6834" spans="1:10" customFormat="1" x14ac:dyDescent="0.3">
      <c r="A6834" s="7" t="s">
        <v>14344</v>
      </c>
      <c r="B6834" s="7" t="s">
        <v>14345</v>
      </c>
      <c r="C6834" s="33">
        <v>0</v>
      </c>
      <c r="D6834" s="52">
        <v>17050.32</v>
      </c>
      <c r="E6834" s="70">
        <v>0</v>
      </c>
      <c r="F6834" s="121">
        <f t="shared" si="334"/>
        <v>25575.48</v>
      </c>
      <c r="G6834" s="105">
        <f t="shared" si="335"/>
        <v>1705.0320000000002</v>
      </c>
      <c r="H6834" s="105">
        <f t="shared" si="336"/>
        <v>3410.0640000000003</v>
      </c>
      <c r="I6834" s="7" t="s">
        <v>17519</v>
      </c>
      <c r="J6834" s="7" t="s">
        <v>272</v>
      </c>
    </row>
    <row r="6835" spans="1:10" customFormat="1" x14ac:dyDescent="0.3">
      <c r="A6835" s="7" t="s">
        <v>14346</v>
      </c>
      <c r="B6835" s="7" t="s">
        <v>14347</v>
      </c>
      <c r="C6835" s="33">
        <v>22610</v>
      </c>
      <c r="D6835" s="52">
        <v>33141.5</v>
      </c>
      <c r="E6835" s="70">
        <v>33606</v>
      </c>
      <c r="F6835" s="121">
        <f t="shared" si="334"/>
        <v>50409</v>
      </c>
      <c r="G6835" s="105">
        <f t="shared" si="335"/>
        <v>3360.6000000000004</v>
      </c>
      <c r="H6835" s="105">
        <f t="shared" si="336"/>
        <v>6721.2000000000007</v>
      </c>
      <c r="I6835" s="7" t="s">
        <v>17519</v>
      </c>
      <c r="J6835" s="7" t="s">
        <v>272</v>
      </c>
    </row>
    <row r="6836" spans="1:10" customFormat="1" x14ac:dyDescent="0.3">
      <c r="A6836" s="7" t="s">
        <v>14348</v>
      </c>
      <c r="B6836" s="7" t="s">
        <v>14349</v>
      </c>
      <c r="C6836" s="33">
        <v>12495</v>
      </c>
      <c r="D6836" s="52">
        <v>38020.5</v>
      </c>
      <c r="E6836" s="70">
        <v>45101</v>
      </c>
      <c r="F6836" s="121">
        <f t="shared" si="334"/>
        <v>67651.5</v>
      </c>
      <c r="G6836" s="105">
        <f t="shared" si="335"/>
        <v>4510.1000000000004</v>
      </c>
      <c r="H6836" s="105">
        <f t="shared" si="336"/>
        <v>9020.2000000000007</v>
      </c>
      <c r="I6836" s="7" t="s">
        <v>17519</v>
      </c>
      <c r="J6836" s="7" t="s">
        <v>272</v>
      </c>
    </row>
    <row r="6837" spans="1:10" customFormat="1" x14ac:dyDescent="0.3">
      <c r="A6837" s="7" t="s">
        <v>14350</v>
      </c>
      <c r="B6837" s="7" t="s">
        <v>14351</v>
      </c>
      <c r="C6837" s="33">
        <v>0</v>
      </c>
      <c r="D6837" s="52">
        <v>11918</v>
      </c>
      <c r="E6837" s="70">
        <v>0</v>
      </c>
      <c r="F6837" s="121">
        <f t="shared" si="334"/>
        <v>17877</v>
      </c>
      <c r="G6837" s="105">
        <f t="shared" si="335"/>
        <v>1191.8</v>
      </c>
      <c r="H6837" s="105">
        <f t="shared" si="336"/>
        <v>2383.6</v>
      </c>
      <c r="I6837" s="7" t="s">
        <v>17519</v>
      </c>
      <c r="J6837" s="7" t="s">
        <v>272</v>
      </c>
    </row>
    <row r="6838" spans="1:10" customFormat="1" x14ac:dyDescent="0.3">
      <c r="A6838" s="7" t="s">
        <v>14352</v>
      </c>
      <c r="B6838" s="7" t="s">
        <v>14353</v>
      </c>
      <c r="C6838" s="33">
        <v>0</v>
      </c>
      <c r="D6838" s="52">
        <v>30702</v>
      </c>
      <c r="E6838" s="70">
        <v>0</v>
      </c>
      <c r="F6838" s="121">
        <f t="shared" si="334"/>
        <v>46053</v>
      </c>
      <c r="G6838" s="105">
        <f t="shared" si="335"/>
        <v>3070.2000000000003</v>
      </c>
      <c r="H6838" s="105">
        <f t="shared" si="336"/>
        <v>6140.4000000000005</v>
      </c>
      <c r="I6838" s="7" t="s">
        <v>17519</v>
      </c>
      <c r="J6838" s="7" t="s">
        <v>272</v>
      </c>
    </row>
    <row r="6839" spans="1:10" customFormat="1" x14ac:dyDescent="0.3">
      <c r="A6839" s="7" t="s">
        <v>14354</v>
      </c>
      <c r="B6839" s="7" t="s">
        <v>14355</v>
      </c>
      <c r="C6839" s="33">
        <v>0</v>
      </c>
      <c r="D6839" s="52">
        <v>4548.8999999999996</v>
      </c>
      <c r="E6839" s="70">
        <v>0</v>
      </c>
      <c r="F6839" s="121">
        <f t="shared" si="334"/>
        <v>6823.3499999999995</v>
      </c>
      <c r="G6839" s="105">
        <f t="shared" si="335"/>
        <v>454.89</v>
      </c>
      <c r="H6839" s="105">
        <f t="shared" si="336"/>
        <v>909.78</v>
      </c>
      <c r="I6839" s="7" t="s">
        <v>17519</v>
      </c>
      <c r="J6839" s="7" t="s">
        <v>272</v>
      </c>
    </row>
    <row r="6840" spans="1:10" customFormat="1" x14ac:dyDescent="0.3">
      <c r="A6840" s="7" t="s">
        <v>14356</v>
      </c>
      <c r="B6840" s="7" t="s">
        <v>14357</v>
      </c>
      <c r="C6840" s="33">
        <v>0</v>
      </c>
      <c r="D6840" s="52">
        <v>11800</v>
      </c>
      <c r="E6840" s="70">
        <v>0</v>
      </c>
      <c r="F6840" s="121">
        <f t="shared" si="334"/>
        <v>17700</v>
      </c>
      <c r="G6840" s="105">
        <f t="shared" si="335"/>
        <v>1180</v>
      </c>
      <c r="H6840" s="105">
        <f t="shared" si="336"/>
        <v>2360</v>
      </c>
      <c r="I6840" s="7" t="s">
        <v>17519</v>
      </c>
      <c r="J6840" s="7" t="s">
        <v>272</v>
      </c>
    </row>
    <row r="6841" spans="1:10" customFormat="1" x14ac:dyDescent="0.3">
      <c r="A6841" s="7" t="s">
        <v>14358</v>
      </c>
      <c r="B6841" s="7" t="s">
        <v>14359</v>
      </c>
      <c r="C6841" s="33">
        <v>0</v>
      </c>
      <c r="D6841" s="52">
        <v>6307</v>
      </c>
      <c r="E6841" s="70">
        <v>0</v>
      </c>
      <c r="F6841" s="121">
        <f t="shared" si="334"/>
        <v>9460.5</v>
      </c>
      <c r="G6841" s="105">
        <f t="shared" si="335"/>
        <v>630.70000000000005</v>
      </c>
      <c r="H6841" s="105">
        <f t="shared" si="336"/>
        <v>1261.4000000000001</v>
      </c>
      <c r="I6841" s="7" t="s">
        <v>17519</v>
      </c>
      <c r="J6841" s="7" t="s">
        <v>17530</v>
      </c>
    </row>
    <row r="6842" spans="1:10" customFormat="1" x14ac:dyDescent="0.3">
      <c r="A6842" s="7" t="s">
        <v>14360</v>
      </c>
      <c r="B6842" s="7" t="s">
        <v>14361</v>
      </c>
      <c r="C6842" s="33">
        <v>24990</v>
      </c>
      <c r="D6842" s="52">
        <v>15999.55</v>
      </c>
      <c r="E6842" s="70">
        <v>16223</v>
      </c>
      <c r="F6842" s="121">
        <f t="shared" si="334"/>
        <v>24334.5</v>
      </c>
      <c r="G6842" s="105">
        <f t="shared" si="335"/>
        <v>1622.3000000000002</v>
      </c>
      <c r="H6842" s="105">
        <f t="shared" si="336"/>
        <v>3244.6000000000004</v>
      </c>
      <c r="I6842" s="7" t="s">
        <v>17519</v>
      </c>
      <c r="J6842" s="7" t="s">
        <v>272</v>
      </c>
    </row>
    <row r="6843" spans="1:10" customFormat="1" x14ac:dyDescent="0.3">
      <c r="A6843" s="7" t="s">
        <v>14362</v>
      </c>
      <c r="B6843" s="7" t="s">
        <v>14363</v>
      </c>
      <c r="C6843" s="33">
        <v>0</v>
      </c>
      <c r="D6843" s="52">
        <v>10874</v>
      </c>
      <c r="E6843" s="70">
        <v>0</v>
      </c>
      <c r="F6843" s="121">
        <f t="shared" si="334"/>
        <v>16311</v>
      </c>
      <c r="G6843" s="105">
        <f t="shared" si="335"/>
        <v>1087.4000000000001</v>
      </c>
      <c r="H6843" s="105">
        <f t="shared" si="336"/>
        <v>2174.8000000000002</v>
      </c>
      <c r="I6843" s="7" t="s">
        <v>17519</v>
      </c>
      <c r="J6843" s="7" t="s">
        <v>1433</v>
      </c>
    </row>
    <row r="6844" spans="1:10" customFormat="1" x14ac:dyDescent="0.3">
      <c r="A6844" s="7" t="s">
        <v>14364</v>
      </c>
      <c r="B6844" s="7" t="s">
        <v>14365</v>
      </c>
      <c r="C6844" s="33">
        <v>0</v>
      </c>
      <c r="D6844" s="52">
        <v>14750</v>
      </c>
      <c r="E6844" s="70">
        <v>0</v>
      </c>
      <c r="F6844" s="121">
        <f t="shared" si="334"/>
        <v>22125</v>
      </c>
      <c r="G6844" s="105">
        <f t="shared" si="335"/>
        <v>1475</v>
      </c>
      <c r="H6844" s="105">
        <f t="shared" si="336"/>
        <v>2950</v>
      </c>
      <c r="I6844" s="7" t="s">
        <v>17519</v>
      </c>
      <c r="J6844" s="7" t="s">
        <v>1433</v>
      </c>
    </row>
    <row r="6845" spans="1:10" customFormat="1" x14ac:dyDescent="0.3">
      <c r="A6845" s="7" t="s">
        <v>14366</v>
      </c>
      <c r="B6845" s="7" t="s">
        <v>14367</v>
      </c>
      <c r="C6845" s="33">
        <v>0</v>
      </c>
      <c r="D6845" s="52">
        <v>2973.6</v>
      </c>
      <c r="E6845" s="70">
        <v>0</v>
      </c>
      <c r="F6845" s="121">
        <f t="shared" si="334"/>
        <v>4460.3999999999996</v>
      </c>
      <c r="G6845" s="105">
        <f t="shared" si="335"/>
        <v>297.36</v>
      </c>
      <c r="H6845" s="105">
        <f t="shared" si="336"/>
        <v>594.72</v>
      </c>
      <c r="I6845" s="7" t="s">
        <v>17519</v>
      </c>
      <c r="J6845" s="7" t="s">
        <v>272</v>
      </c>
    </row>
    <row r="6846" spans="1:10" customFormat="1" x14ac:dyDescent="0.3">
      <c r="A6846" s="7" t="s">
        <v>14368</v>
      </c>
      <c r="B6846" s="7" t="s">
        <v>14369</v>
      </c>
      <c r="C6846" s="33">
        <v>10710</v>
      </c>
      <c r="D6846" s="52">
        <v>10115</v>
      </c>
      <c r="E6846" s="70">
        <v>10115</v>
      </c>
      <c r="F6846" s="121">
        <f t="shared" si="334"/>
        <v>15172.5</v>
      </c>
      <c r="G6846" s="105">
        <f t="shared" si="335"/>
        <v>1011.5</v>
      </c>
      <c r="H6846" s="105">
        <f t="shared" si="336"/>
        <v>2023</v>
      </c>
      <c r="I6846" s="7" t="s">
        <v>17519</v>
      </c>
      <c r="J6846" s="7" t="s">
        <v>272</v>
      </c>
    </row>
    <row r="6847" spans="1:10" customFormat="1" x14ac:dyDescent="0.3">
      <c r="A6847" s="7" t="s">
        <v>14370</v>
      </c>
      <c r="B6847" s="7" t="s">
        <v>14371</v>
      </c>
      <c r="C6847" s="33">
        <v>0</v>
      </c>
      <c r="D6847" s="52">
        <v>650</v>
      </c>
      <c r="E6847" s="70">
        <v>0</v>
      </c>
      <c r="F6847" s="121">
        <f t="shared" si="334"/>
        <v>975</v>
      </c>
      <c r="G6847" s="105">
        <f t="shared" si="335"/>
        <v>65</v>
      </c>
      <c r="H6847" s="105">
        <f t="shared" si="336"/>
        <v>130</v>
      </c>
      <c r="I6847" s="7" t="s">
        <v>17519</v>
      </c>
      <c r="J6847" s="7" t="s">
        <v>272</v>
      </c>
    </row>
    <row r="6848" spans="1:10" customFormat="1" x14ac:dyDescent="0.3">
      <c r="A6848" s="7" t="s">
        <v>14372</v>
      </c>
      <c r="B6848" s="7" t="s">
        <v>14373</v>
      </c>
      <c r="C6848" s="33">
        <v>0</v>
      </c>
      <c r="D6848" s="52">
        <v>406248.15</v>
      </c>
      <c r="E6848" s="70">
        <v>0</v>
      </c>
      <c r="F6848" s="121">
        <f t="shared" si="334"/>
        <v>609372.22500000009</v>
      </c>
      <c r="G6848" s="105">
        <f t="shared" si="335"/>
        <v>40624.81500000001</v>
      </c>
      <c r="H6848" s="105">
        <f t="shared" si="336"/>
        <v>81249.630000000019</v>
      </c>
      <c r="I6848" s="7" t="s">
        <v>17519</v>
      </c>
      <c r="J6848" s="7" t="s">
        <v>272</v>
      </c>
    </row>
    <row r="6849" spans="1:10" customFormat="1" x14ac:dyDescent="0.3">
      <c r="A6849" s="7" t="s">
        <v>14374</v>
      </c>
      <c r="B6849" s="7" t="s">
        <v>14375</v>
      </c>
      <c r="C6849" s="33">
        <v>0</v>
      </c>
      <c r="D6849" s="52">
        <v>20060</v>
      </c>
      <c r="E6849" s="70">
        <v>0</v>
      </c>
      <c r="F6849" s="121">
        <f t="shared" si="334"/>
        <v>30090</v>
      </c>
      <c r="G6849" s="105">
        <f t="shared" si="335"/>
        <v>2006</v>
      </c>
      <c r="H6849" s="105">
        <f t="shared" si="336"/>
        <v>4012</v>
      </c>
      <c r="I6849" s="7" t="s">
        <v>17519</v>
      </c>
      <c r="J6849" s="7" t="s">
        <v>272</v>
      </c>
    </row>
    <row r="6850" spans="1:10" customFormat="1" x14ac:dyDescent="0.3">
      <c r="A6850" s="7" t="s">
        <v>14376</v>
      </c>
      <c r="B6850" s="7" t="s">
        <v>14377</v>
      </c>
      <c r="C6850" s="33">
        <v>26180</v>
      </c>
      <c r="D6850" s="52">
        <v>33915</v>
      </c>
      <c r="E6850" s="70">
        <v>42470.42</v>
      </c>
      <c r="F6850" s="121">
        <f t="shared" si="334"/>
        <v>63705.63</v>
      </c>
      <c r="G6850" s="105">
        <f t="shared" si="335"/>
        <v>4247.0420000000004</v>
      </c>
      <c r="H6850" s="105">
        <f t="shared" si="336"/>
        <v>8494.0840000000007</v>
      </c>
      <c r="I6850" s="7" t="s">
        <v>17519</v>
      </c>
      <c r="J6850" s="7" t="s">
        <v>272</v>
      </c>
    </row>
    <row r="6851" spans="1:10" customFormat="1" x14ac:dyDescent="0.3">
      <c r="A6851" s="7" t="s">
        <v>14378</v>
      </c>
      <c r="B6851" s="7" t="s">
        <v>14379</v>
      </c>
      <c r="C6851" s="33">
        <v>26180</v>
      </c>
      <c r="D6851" s="52">
        <v>33915</v>
      </c>
      <c r="E6851" s="70">
        <v>36054</v>
      </c>
      <c r="F6851" s="121">
        <f t="shared" si="334"/>
        <v>54081</v>
      </c>
      <c r="G6851" s="105">
        <f t="shared" si="335"/>
        <v>3605.4</v>
      </c>
      <c r="H6851" s="105">
        <f t="shared" si="336"/>
        <v>7210.8</v>
      </c>
      <c r="I6851" s="7" t="s">
        <v>17519</v>
      </c>
      <c r="J6851" s="7" t="s">
        <v>272</v>
      </c>
    </row>
    <row r="6852" spans="1:10" customFormat="1" x14ac:dyDescent="0.3">
      <c r="A6852" s="7" t="s">
        <v>14380</v>
      </c>
      <c r="B6852" s="7" t="s">
        <v>14381</v>
      </c>
      <c r="C6852" s="33">
        <v>33915</v>
      </c>
      <c r="D6852" s="52">
        <v>33915</v>
      </c>
      <c r="E6852" s="70">
        <v>42470.51</v>
      </c>
      <c r="F6852" s="121">
        <f t="shared" si="334"/>
        <v>63705.764999999999</v>
      </c>
      <c r="G6852" s="105">
        <f t="shared" si="335"/>
        <v>4247.0510000000004</v>
      </c>
      <c r="H6852" s="105">
        <f t="shared" si="336"/>
        <v>8494.1020000000008</v>
      </c>
      <c r="I6852" s="7" t="s">
        <v>17519</v>
      </c>
      <c r="J6852" s="7" t="s">
        <v>272</v>
      </c>
    </row>
    <row r="6853" spans="1:10" customFormat="1" x14ac:dyDescent="0.3">
      <c r="A6853" s="7" t="s">
        <v>14382</v>
      </c>
      <c r="B6853" s="7" t="s">
        <v>14383</v>
      </c>
      <c r="C6853" s="33">
        <v>0</v>
      </c>
      <c r="D6853" s="52">
        <v>45815</v>
      </c>
      <c r="E6853" s="70">
        <v>45815</v>
      </c>
      <c r="F6853" s="121">
        <f t="shared" si="334"/>
        <v>68722.5</v>
      </c>
      <c r="G6853" s="105">
        <f t="shared" si="335"/>
        <v>4581.5</v>
      </c>
      <c r="H6853" s="105">
        <f t="shared" si="336"/>
        <v>9163</v>
      </c>
      <c r="I6853" s="7" t="s">
        <v>17519</v>
      </c>
      <c r="J6853" s="7" t="s">
        <v>272</v>
      </c>
    </row>
    <row r="6854" spans="1:10" customFormat="1" x14ac:dyDescent="0.3">
      <c r="A6854" s="7" t="s">
        <v>14384</v>
      </c>
      <c r="B6854" s="7" t="s">
        <v>14385</v>
      </c>
      <c r="C6854" s="33">
        <v>24990</v>
      </c>
      <c r="D6854" s="52">
        <v>42344.17</v>
      </c>
      <c r="E6854" s="70">
        <v>42334</v>
      </c>
      <c r="F6854" s="121">
        <f t="shared" si="334"/>
        <v>63501</v>
      </c>
      <c r="G6854" s="105">
        <f t="shared" si="335"/>
        <v>4233.4000000000005</v>
      </c>
      <c r="H6854" s="105">
        <f t="shared" si="336"/>
        <v>8466.8000000000011</v>
      </c>
      <c r="I6854" s="7" t="s">
        <v>17519</v>
      </c>
      <c r="J6854" s="7" t="s">
        <v>272</v>
      </c>
    </row>
    <row r="6855" spans="1:10" customFormat="1" x14ac:dyDescent="0.3">
      <c r="A6855" s="7" t="s">
        <v>14386</v>
      </c>
      <c r="B6855" s="7" t="s">
        <v>14387</v>
      </c>
      <c r="C6855" s="33">
        <v>148750</v>
      </c>
      <c r="D6855" s="52">
        <v>172550</v>
      </c>
      <c r="E6855" s="70">
        <v>172550</v>
      </c>
      <c r="F6855" s="121">
        <f t="shared" si="334"/>
        <v>258825</v>
      </c>
      <c r="G6855" s="105">
        <f t="shared" si="335"/>
        <v>17255</v>
      </c>
      <c r="H6855" s="105">
        <f t="shared" si="336"/>
        <v>34510</v>
      </c>
      <c r="I6855" s="7" t="s">
        <v>17519</v>
      </c>
      <c r="J6855" s="7" t="s">
        <v>272</v>
      </c>
    </row>
    <row r="6856" spans="1:10" customFormat="1" x14ac:dyDescent="0.3">
      <c r="A6856" s="7" t="s">
        <v>14388</v>
      </c>
      <c r="B6856" s="7" t="s">
        <v>14389</v>
      </c>
      <c r="C6856" s="33">
        <v>0</v>
      </c>
      <c r="D6856" s="52">
        <v>9520</v>
      </c>
      <c r="E6856" s="70">
        <v>0</v>
      </c>
      <c r="F6856" s="121">
        <f t="shared" ref="F6856:F6919" si="337">IF(E6856&gt;0,+E6856,IF(D6856&gt;0,+D6856,IF(C6856&gt;0,+C6856,0)))*1.5</f>
        <v>14280</v>
      </c>
      <c r="G6856" s="105">
        <f t="shared" si="335"/>
        <v>952</v>
      </c>
      <c r="H6856" s="105">
        <f t="shared" si="336"/>
        <v>1904</v>
      </c>
      <c r="I6856" s="7" t="s">
        <v>17519</v>
      </c>
      <c r="J6856" s="7" t="s">
        <v>1159</v>
      </c>
    </row>
    <row r="6857" spans="1:10" customFormat="1" x14ac:dyDescent="0.3">
      <c r="A6857" s="7" t="s">
        <v>14390</v>
      </c>
      <c r="B6857" s="7" t="s">
        <v>14391</v>
      </c>
      <c r="C6857" s="33">
        <v>0</v>
      </c>
      <c r="D6857" s="52">
        <v>13717.5</v>
      </c>
      <c r="E6857" s="70">
        <v>0</v>
      </c>
      <c r="F6857" s="121">
        <f t="shared" si="337"/>
        <v>20576.25</v>
      </c>
      <c r="G6857" s="105">
        <f t="shared" ref="G6857:G6920" si="338">(F6857/1.5)*0.1</f>
        <v>1371.75</v>
      </c>
      <c r="H6857" s="105">
        <f t="shared" ref="H6857:H6920" si="339">(F6857/1.5)*0.2</f>
        <v>2743.5</v>
      </c>
      <c r="I6857" s="7" t="s">
        <v>17519</v>
      </c>
      <c r="J6857" s="7" t="s">
        <v>272</v>
      </c>
    </row>
    <row r="6858" spans="1:10" customFormat="1" x14ac:dyDescent="0.3">
      <c r="A6858" s="7" t="s">
        <v>14392</v>
      </c>
      <c r="B6858" s="7" t="s">
        <v>14393</v>
      </c>
      <c r="C6858" s="33">
        <v>45220</v>
      </c>
      <c r="D6858" s="52">
        <v>45220</v>
      </c>
      <c r="E6858" s="70">
        <v>45220</v>
      </c>
      <c r="F6858" s="121">
        <f t="shared" si="337"/>
        <v>67830</v>
      </c>
      <c r="G6858" s="105">
        <f t="shared" si="338"/>
        <v>4522</v>
      </c>
      <c r="H6858" s="105">
        <f t="shared" si="339"/>
        <v>9044</v>
      </c>
      <c r="I6858" s="7" t="s">
        <v>17519</v>
      </c>
      <c r="J6858" s="7" t="s">
        <v>272</v>
      </c>
    </row>
    <row r="6859" spans="1:10" customFormat="1" x14ac:dyDescent="0.3">
      <c r="A6859" s="7" t="s">
        <v>14394</v>
      </c>
      <c r="B6859" s="7" t="s">
        <v>14395</v>
      </c>
      <c r="C6859" s="33">
        <v>0</v>
      </c>
      <c r="D6859" s="52">
        <v>15470</v>
      </c>
      <c r="E6859" s="70">
        <v>0</v>
      </c>
      <c r="F6859" s="121">
        <f t="shared" si="337"/>
        <v>23205</v>
      </c>
      <c r="G6859" s="105">
        <f t="shared" si="338"/>
        <v>1547</v>
      </c>
      <c r="H6859" s="105">
        <f t="shared" si="339"/>
        <v>3094</v>
      </c>
      <c r="I6859" s="7" t="s">
        <v>17519</v>
      </c>
      <c r="J6859" s="7" t="s">
        <v>272</v>
      </c>
    </row>
    <row r="6860" spans="1:10" customFormat="1" x14ac:dyDescent="0.3">
      <c r="A6860" s="7" t="s">
        <v>14396</v>
      </c>
      <c r="B6860" s="7" t="s">
        <v>14397</v>
      </c>
      <c r="C6860" s="33">
        <v>0</v>
      </c>
      <c r="D6860" s="52">
        <v>17700</v>
      </c>
      <c r="E6860" s="70">
        <v>0</v>
      </c>
      <c r="F6860" s="121">
        <f t="shared" si="337"/>
        <v>26550</v>
      </c>
      <c r="G6860" s="105">
        <f t="shared" si="338"/>
        <v>1770</v>
      </c>
      <c r="H6860" s="105">
        <f t="shared" si="339"/>
        <v>3540</v>
      </c>
      <c r="I6860" s="7" t="s">
        <v>17519</v>
      </c>
      <c r="J6860" s="7" t="s">
        <v>272</v>
      </c>
    </row>
    <row r="6861" spans="1:10" customFormat="1" x14ac:dyDescent="0.3">
      <c r="A6861" s="7" t="s">
        <v>14398</v>
      </c>
      <c r="B6861" s="7" t="s">
        <v>14399</v>
      </c>
      <c r="C6861" s="33">
        <v>0</v>
      </c>
      <c r="D6861" s="52">
        <v>12990.83</v>
      </c>
      <c r="E6861" s="70">
        <v>0</v>
      </c>
      <c r="F6861" s="121">
        <f t="shared" si="337"/>
        <v>19486.244999999999</v>
      </c>
      <c r="G6861" s="105">
        <f t="shared" si="338"/>
        <v>1299.0830000000001</v>
      </c>
      <c r="H6861" s="105">
        <f t="shared" si="339"/>
        <v>2598.1660000000002</v>
      </c>
      <c r="I6861" s="7" t="s">
        <v>17519</v>
      </c>
      <c r="J6861" s="7" t="s">
        <v>272</v>
      </c>
    </row>
    <row r="6862" spans="1:10" customFormat="1" x14ac:dyDescent="0.3">
      <c r="A6862" s="7" t="s">
        <v>14400</v>
      </c>
      <c r="B6862" s="7" t="s">
        <v>14401</v>
      </c>
      <c r="C6862" s="33">
        <v>0</v>
      </c>
      <c r="D6862" s="52">
        <v>14433.76</v>
      </c>
      <c r="E6862" s="70">
        <v>0</v>
      </c>
      <c r="F6862" s="121">
        <f t="shared" si="337"/>
        <v>21650.639999999999</v>
      </c>
      <c r="G6862" s="105">
        <f t="shared" si="338"/>
        <v>1443.3760000000002</v>
      </c>
      <c r="H6862" s="105">
        <f t="shared" si="339"/>
        <v>2886.7520000000004</v>
      </c>
      <c r="I6862" s="7" t="s">
        <v>17519</v>
      </c>
      <c r="J6862" s="7" t="s">
        <v>272</v>
      </c>
    </row>
    <row r="6863" spans="1:10" customFormat="1" x14ac:dyDescent="0.3">
      <c r="A6863" s="7" t="s">
        <v>14402</v>
      </c>
      <c r="B6863" s="7" t="s">
        <v>14403</v>
      </c>
      <c r="C6863" s="33">
        <v>0</v>
      </c>
      <c r="D6863" s="52">
        <v>9282</v>
      </c>
      <c r="E6863" s="70">
        <v>0</v>
      </c>
      <c r="F6863" s="121">
        <f t="shared" si="337"/>
        <v>13923</v>
      </c>
      <c r="G6863" s="105">
        <f t="shared" si="338"/>
        <v>928.2</v>
      </c>
      <c r="H6863" s="105">
        <f t="shared" si="339"/>
        <v>1856.4</v>
      </c>
      <c r="I6863" s="7" t="s">
        <v>17519</v>
      </c>
      <c r="J6863" s="7" t="s">
        <v>272</v>
      </c>
    </row>
    <row r="6864" spans="1:10" customFormat="1" x14ac:dyDescent="0.3">
      <c r="A6864" s="7" t="s">
        <v>14404</v>
      </c>
      <c r="B6864" s="7" t="s">
        <v>14405</v>
      </c>
      <c r="C6864" s="33">
        <v>0</v>
      </c>
      <c r="D6864" s="52">
        <v>6188</v>
      </c>
      <c r="E6864" s="70">
        <v>0</v>
      </c>
      <c r="F6864" s="121">
        <f t="shared" si="337"/>
        <v>9282</v>
      </c>
      <c r="G6864" s="105">
        <f t="shared" si="338"/>
        <v>618.80000000000007</v>
      </c>
      <c r="H6864" s="105">
        <f t="shared" si="339"/>
        <v>1237.6000000000001</v>
      </c>
      <c r="I6864" s="7" t="s">
        <v>17520</v>
      </c>
      <c r="J6864" s="7" t="s">
        <v>272</v>
      </c>
    </row>
    <row r="6865" spans="1:10" customFormat="1" x14ac:dyDescent="0.3">
      <c r="A6865" s="7" t="s">
        <v>14406</v>
      </c>
      <c r="B6865" s="7" t="s">
        <v>14407</v>
      </c>
      <c r="C6865" s="33">
        <v>0</v>
      </c>
      <c r="D6865" s="52">
        <v>9865</v>
      </c>
      <c r="E6865" s="70">
        <v>0</v>
      </c>
      <c r="F6865" s="121">
        <f t="shared" si="337"/>
        <v>14797.5</v>
      </c>
      <c r="G6865" s="105">
        <f t="shared" si="338"/>
        <v>986.5</v>
      </c>
      <c r="H6865" s="105">
        <f t="shared" si="339"/>
        <v>1973</v>
      </c>
      <c r="I6865" s="7" t="s">
        <v>17519</v>
      </c>
      <c r="J6865" s="7" t="s">
        <v>272</v>
      </c>
    </row>
    <row r="6866" spans="1:10" customFormat="1" x14ac:dyDescent="0.3">
      <c r="A6866" s="7" t="s">
        <v>14408</v>
      </c>
      <c r="B6866" s="7" t="s">
        <v>14409</v>
      </c>
      <c r="C6866" s="33">
        <v>0</v>
      </c>
      <c r="D6866" s="52">
        <v>11682</v>
      </c>
      <c r="E6866" s="70">
        <v>0</v>
      </c>
      <c r="F6866" s="121">
        <f t="shared" si="337"/>
        <v>17523</v>
      </c>
      <c r="G6866" s="105">
        <f t="shared" si="338"/>
        <v>1168.2</v>
      </c>
      <c r="H6866" s="105">
        <f t="shared" si="339"/>
        <v>2336.4</v>
      </c>
      <c r="I6866" s="7" t="s">
        <v>17519</v>
      </c>
      <c r="J6866" s="7" t="s">
        <v>272</v>
      </c>
    </row>
    <row r="6867" spans="1:10" customFormat="1" x14ac:dyDescent="0.3">
      <c r="A6867" s="7" t="s">
        <v>14410</v>
      </c>
      <c r="B6867" s="7" t="s">
        <v>14411</v>
      </c>
      <c r="C6867" s="33">
        <v>0</v>
      </c>
      <c r="D6867" s="52">
        <v>15470</v>
      </c>
      <c r="E6867" s="70">
        <v>0</v>
      </c>
      <c r="F6867" s="121">
        <f t="shared" si="337"/>
        <v>23205</v>
      </c>
      <c r="G6867" s="105">
        <f t="shared" si="338"/>
        <v>1547</v>
      </c>
      <c r="H6867" s="105">
        <f t="shared" si="339"/>
        <v>3094</v>
      </c>
      <c r="I6867" s="7" t="s">
        <v>17519</v>
      </c>
      <c r="J6867" s="7" t="s">
        <v>272</v>
      </c>
    </row>
    <row r="6868" spans="1:10" customFormat="1" x14ac:dyDescent="0.3">
      <c r="A6868" s="7" t="s">
        <v>14412</v>
      </c>
      <c r="B6868" s="7" t="s">
        <v>14413</v>
      </c>
      <c r="C6868" s="33">
        <v>0</v>
      </c>
      <c r="D6868" s="52">
        <v>14434</v>
      </c>
      <c r="E6868" s="70">
        <v>0</v>
      </c>
      <c r="F6868" s="121">
        <f t="shared" si="337"/>
        <v>21651</v>
      </c>
      <c r="G6868" s="105">
        <f t="shared" si="338"/>
        <v>1443.4</v>
      </c>
      <c r="H6868" s="105">
        <f t="shared" si="339"/>
        <v>2886.8</v>
      </c>
      <c r="I6868" s="7" t="s">
        <v>17519</v>
      </c>
      <c r="J6868" s="7" t="s">
        <v>272</v>
      </c>
    </row>
    <row r="6869" spans="1:10" customFormat="1" x14ac:dyDescent="0.3">
      <c r="A6869" s="7" t="s">
        <v>14414</v>
      </c>
      <c r="B6869" s="7" t="s">
        <v>14415</v>
      </c>
      <c r="C6869" s="33">
        <v>0</v>
      </c>
      <c r="D6869" s="52">
        <v>20024.599999999999</v>
      </c>
      <c r="E6869" s="70">
        <v>0</v>
      </c>
      <c r="F6869" s="121">
        <f t="shared" si="337"/>
        <v>30036.899999999998</v>
      </c>
      <c r="G6869" s="105">
        <f t="shared" si="338"/>
        <v>2002.46</v>
      </c>
      <c r="H6869" s="105">
        <f t="shared" si="339"/>
        <v>4004.92</v>
      </c>
      <c r="I6869" s="7" t="s">
        <v>17519</v>
      </c>
      <c r="J6869" s="7" t="s">
        <v>272</v>
      </c>
    </row>
    <row r="6870" spans="1:10" customFormat="1" x14ac:dyDescent="0.3">
      <c r="A6870" s="7" t="s">
        <v>14416</v>
      </c>
      <c r="B6870" s="7" t="s">
        <v>14417</v>
      </c>
      <c r="C6870" s="33">
        <v>0</v>
      </c>
      <c r="D6870" s="52">
        <v>55224</v>
      </c>
      <c r="E6870" s="70">
        <v>0</v>
      </c>
      <c r="F6870" s="121">
        <f t="shared" si="337"/>
        <v>82836</v>
      </c>
      <c r="G6870" s="105">
        <f t="shared" si="338"/>
        <v>5522.4000000000005</v>
      </c>
      <c r="H6870" s="105">
        <f t="shared" si="339"/>
        <v>11044.800000000001</v>
      </c>
      <c r="I6870" s="7" t="s">
        <v>17519</v>
      </c>
      <c r="J6870" s="7" t="s">
        <v>272</v>
      </c>
    </row>
    <row r="6871" spans="1:10" customFormat="1" x14ac:dyDescent="0.3">
      <c r="A6871" s="7" t="s">
        <v>14418</v>
      </c>
      <c r="B6871" s="7" t="s">
        <v>14419</v>
      </c>
      <c r="C6871" s="33">
        <v>9899.61</v>
      </c>
      <c r="D6871" s="52">
        <v>9899.61</v>
      </c>
      <c r="E6871" s="70">
        <v>9899.61</v>
      </c>
      <c r="F6871" s="121">
        <f t="shared" si="337"/>
        <v>14849.415000000001</v>
      </c>
      <c r="G6871" s="105">
        <f t="shared" si="338"/>
        <v>989.96100000000013</v>
      </c>
      <c r="H6871" s="105">
        <f t="shared" si="339"/>
        <v>1979.9220000000003</v>
      </c>
      <c r="I6871" s="7" t="s">
        <v>17519</v>
      </c>
      <c r="J6871" s="7" t="s">
        <v>272</v>
      </c>
    </row>
    <row r="6872" spans="1:10" customFormat="1" x14ac:dyDescent="0.3">
      <c r="A6872" s="7" t="s">
        <v>14420</v>
      </c>
      <c r="B6872" s="7" t="s">
        <v>14421</v>
      </c>
      <c r="C6872" s="33">
        <v>2142</v>
      </c>
      <c r="D6872" s="52">
        <v>2975</v>
      </c>
      <c r="E6872" s="70">
        <v>1785</v>
      </c>
      <c r="F6872" s="121">
        <f t="shared" si="337"/>
        <v>2677.5</v>
      </c>
      <c r="G6872" s="105">
        <f t="shared" si="338"/>
        <v>178.5</v>
      </c>
      <c r="H6872" s="105">
        <f t="shared" si="339"/>
        <v>357</v>
      </c>
      <c r="I6872" s="7" t="s">
        <v>17519</v>
      </c>
      <c r="J6872" s="7" t="s">
        <v>272</v>
      </c>
    </row>
    <row r="6873" spans="1:10" customFormat="1" x14ac:dyDescent="0.3">
      <c r="A6873" s="7" t="s">
        <v>14422</v>
      </c>
      <c r="B6873" s="7" t="s">
        <v>14423</v>
      </c>
      <c r="C6873" s="66">
        <v>0</v>
      </c>
      <c r="D6873" s="68">
        <v>13717.5</v>
      </c>
      <c r="E6873" s="70">
        <v>0</v>
      </c>
      <c r="F6873" s="121">
        <f t="shared" si="337"/>
        <v>20576.25</v>
      </c>
      <c r="G6873" s="105">
        <f t="shared" si="338"/>
        <v>1371.75</v>
      </c>
      <c r="H6873" s="105">
        <f t="shared" si="339"/>
        <v>2743.5</v>
      </c>
      <c r="I6873" s="7" t="s">
        <v>17519</v>
      </c>
      <c r="J6873" s="7" t="s">
        <v>272</v>
      </c>
    </row>
    <row r="6874" spans="1:10" customFormat="1" x14ac:dyDescent="0.3">
      <c r="A6874" s="7" t="s">
        <v>14424</v>
      </c>
      <c r="B6874" s="7" t="s">
        <v>14425</v>
      </c>
      <c r="C6874" s="33">
        <v>0</v>
      </c>
      <c r="D6874" s="52">
        <v>14500</v>
      </c>
      <c r="E6874" s="70">
        <v>0</v>
      </c>
      <c r="F6874" s="121">
        <f t="shared" si="337"/>
        <v>21750</v>
      </c>
      <c r="G6874" s="105">
        <f t="shared" si="338"/>
        <v>1450</v>
      </c>
      <c r="H6874" s="105">
        <f t="shared" si="339"/>
        <v>2900</v>
      </c>
      <c r="I6874" s="7" t="s">
        <v>17519</v>
      </c>
      <c r="J6874" s="7" t="s">
        <v>272</v>
      </c>
    </row>
    <row r="6875" spans="1:10" customFormat="1" x14ac:dyDescent="0.3">
      <c r="A6875" s="7" t="s">
        <v>14426</v>
      </c>
      <c r="B6875" s="7" t="s">
        <v>14427</v>
      </c>
      <c r="C6875" s="33">
        <v>7525.56</v>
      </c>
      <c r="D6875" s="52">
        <v>7525.56</v>
      </c>
      <c r="E6875" s="70">
        <v>7525.56</v>
      </c>
      <c r="F6875" s="121">
        <f t="shared" si="337"/>
        <v>11288.34</v>
      </c>
      <c r="G6875" s="105">
        <f t="shared" si="338"/>
        <v>752.55600000000004</v>
      </c>
      <c r="H6875" s="105">
        <f t="shared" si="339"/>
        <v>1505.1120000000001</v>
      </c>
      <c r="I6875" s="7" t="s">
        <v>17519</v>
      </c>
      <c r="J6875" s="7" t="s">
        <v>17530</v>
      </c>
    </row>
    <row r="6876" spans="1:10" customFormat="1" x14ac:dyDescent="0.3">
      <c r="A6876" s="7" t="s">
        <v>14428</v>
      </c>
      <c r="B6876" s="7" t="s">
        <v>14429</v>
      </c>
      <c r="C6876" s="33">
        <v>9520</v>
      </c>
      <c r="D6876" s="52">
        <v>9520</v>
      </c>
      <c r="E6876" s="70">
        <v>7525.56</v>
      </c>
      <c r="F6876" s="121">
        <f t="shared" si="337"/>
        <v>11288.34</v>
      </c>
      <c r="G6876" s="105">
        <f t="shared" si="338"/>
        <v>752.55600000000004</v>
      </c>
      <c r="H6876" s="105">
        <f t="shared" si="339"/>
        <v>1505.1120000000001</v>
      </c>
      <c r="I6876" s="7" t="s">
        <v>17519</v>
      </c>
      <c r="J6876" s="7" t="s">
        <v>17530</v>
      </c>
    </row>
    <row r="6877" spans="1:10" customFormat="1" x14ac:dyDescent="0.3">
      <c r="A6877" s="7" t="s">
        <v>14430</v>
      </c>
      <c r="B6877" s="7" t="s">
        <v>14431</v>
      </c>
      <c r="C6877" s="33">
        <v>0</v>
      </c>
      <c r="D6877" s="52">
        <v>33040</v>
      </c>
      <c r="E6877" s="70">
        <v>0</v>
      </c>
      <c r="F6877" s="121">
        <f t="shared" si="337"/>
        <v>49560</v>
      </c>
      <c r="G6877" s="105">
        <f t="shared" si="338"/>
        <v>3304</v>
      </c>
      <c r="H6877" s="105">
        <f t="shared" si="339"/>
        <v>6608</v>
      </c>
      <c r="I6877" s="7" t="s">
        <v>17519</v>
      </c>
      <c r="J6877" s="7" t="s">
        <v>272</v>
      </c>
    </row>
    <row r="6878" spans="1:10" customFormat="1" x14ac:dyDescent="0.3">
      <c r="A6878" s="7" t="s">
        <v>14432</v>
      </c>
      <c r="B6878" s="7" t="s">
        <v>14433</v>
      </c>
      <c r="C6878" s="33">
        <v>0</v>
      </c>
      <c r="D6878" s="52">
        <v>140420</v>
      </c>
      <c r="E6878" s="70">
        <v>0</v>
      </c>
      <c r="F6878" s="121">
        <f t="shared" si="337"/>
        <v>210630</v>
      </c>
      <c r="G6878" s="105">
        <f t="shared" si="338"/>
        <v>14042</v>
      </c>
      <c r="H6878" s="105">
        <f t="shared" si="339"/>
        <v>28084</v>
      </c>
      <c r="I6878" s="7" t="s">
        <v>17519</v>
      </c>
      <c r="J6878" s="7" t="s">
        <v>272</v>
      </c>
    </row>
    <row r="6879" spans="1:10" customFormat="1" x14ac:dyDescent="0.3">
      <c r="A6879" s="7" t="s">
        <v>14434</v>
      </c>
      <c r="B6879" s="7" t="s">
        <v>14435</v>
      </c>
      <c r="C6879" s="33">
        <v>33915</v>
      </c>
      <c r="D6879" s="52">
        <v>33915</v>
      </c>
      <c r="E6879" s="70">
        <v>33915</v>
      </c>
      <c r="F6879" s="121">
        <f t="shared" si="337"/>
        <v>50872.5</v>
      </c>
      <c r="G6879" s="105">
        <f t="shared" si="338"/>
        <v>3391.5</v>
      </c>
      <c r="H6879" s="105">
        <f t="shared" si="339"/>
        <v>6783</v>
      </c>
      <c r="I6879" s="7" t="s">
        <v>17519</v>
      </c>
      <c r="J6879" s="7" t="s">
        <v>272</v>
      </c>
    </row>
    <row r="6880" spans="1:10" customFormat="1" x14ac:dyDescent="0.3">
      <c r="A6880" s="7" t="s">
        <v>14436</v>
      </c>
      <c r="B6880" s="7" t="s">
        <v>14437</v>
      </c>
      <c r="C6880" s="33">
        <v>29631</v>
      </c>
      <c r="D6880" s="52">
        <v>29631</v>
      </c>
      <c r="E6880" s="70">
        <v>27965</v>
      </c>
      <c r="F6880" s="121">
        <f t="shared" si="337"/>
        <v>41947.5</v>
      </c>
      <c r="G6880" s="105">
        <f t="shared" si="338"/>
        <v>2796.5</v>
      </c>
      <c r="H6880" s="105">
        <f t="shared" si="339"/>
        <v>5593</v>
      </c>
      <c r="I6880" s="7" t="s">
        <v>17519</v>
      </c>
      <c r="J6880" s="7" t="s">
        <v>272</v>
      </c>
    </row>
    <row r="6881" spans="1:10" customFormat="1" x14ac:dyDescent="0.3">
      <c r="A6881" s="7" t="s">
        <v>14438</v>
      </c>
      <c r="B6881" s="7" t="s">
        <v>14439</v>
      </c>
      <c r="C6881" s="33">
        <v>725.9</v>
      </c>
      <c r="D6881" s="52">
        <v>1428</v>
      </c>
      <c r="E6881" s="70">
        <v>1428</v>
      </c>
      <c r="F6881" s="121">
        <f t="shared" si="337"/>
        <v>2142</v>
      </c>
      <c r="G6881" s="105">
        <f t="shared" si="338"/>
        <v>142.80000000000001</v>
      </c>
      <c r="H6881" s="105">
        <f t="shared" si="339"/>
        <v>285.60000000000002</v>
      </c>
      <c r="I6881" s="7" t="s">
        <v>17519</v>
      </c>
      <c r="J6881" s="7" t="s">
        <v>272</v>
      </c>
    </row>
    <row r="6882" spans="1:10" customFormat="1" x14ac:dyDescent="0.3">
      <c r="A6882" s="7" t="s">
        <v>14440</v>
      </c>
      <c r="B6882" s="7" t="s">
        <v>14441</v>
      </c>
      <c r="C6882" s="33">
        <v>0</v>
      </c>
      <c r="D6882" s="52">
        <v>11782.3</v>
      </c>
      <c r="E6882" s="70">
        <v>0</v>
      </c>
      <c r="F6882" s="121">
        <f t="shared" si="337"/>
        <v>17673.449999999997</v>
      </c>
      <c r="G6882" s="105">
        <f t="shared" si="338"/>
        <v>1178.2299999999998</v>
      </c>
      <c r="H6882" s="105">
        <f t="shared" si="339"/>
        <v>2356.4599999999996</v>
      </c>
      <c r="I6882" s="7" t="s">
        <v>17519</v>
      </c>
      <c r="J6882" s="7" t="s">
        <v>272</v>
      </c>
    </row>
    <row r="6883" spans="1:10" customFormat="1" x14ac:dyDescent="0.3">
      <c r="A6883" s="7" t="s">
        <v>14442</v>
      </c>
      <c r="B6883" s="7" t="s">
        <v>14443</v>
      </c>
      <c r="C6883" s="33">
        <v>0</v>
      </c>
      <c r="D6883" s="52">
        <v>9401</v>
      </c>
      <c r="E6883" s="70">
        <v>0</v>
      </c>
      <c r="F6883" s="121">
        <f t="shared" si="337"/>
        <v>14101.5</v>
      </c>
      <c r="G6883" s="105">
        <f t="shared" si="338"/>
        <v>940.1</v>
      </c>
      <c r="H6883" s="105">
        <f t="shared" si="339"/>
        <v>1880.2</v>
      </c>
      <c r="I6883" s="7" t="s">
        <v>17519</v>
      </c>
      <c r="J6883" s="7" t="s">
        <v>272</v>
      </c>
    </row>
    <row r="6884" spans="1:10" customFormat="1" x14ac:dyDescent="0.3">
      <c r="A6884" s="7" t="s">
        <v>14444</v>
      </c>
      <c r="B6884" s="7" t="s">
        <v>14445</v>
      </c>
      <c r="C6884" s="33">
        <v>0</v>
      </c>
      <c r="D6884" s="52">
        <v>11781</v>
      </c>
      <c r="E6884" s="70">
        <v>0</v>
      </c>
      <c r="F6884" s="121">
        <f t="shared" si="337"/>
        <v>17671.5</v>
      </c>
      <c r="G6884" s="105">
        <f t="shared" si="338"/>
        <v>1178.1000000000001</v>
      </c>
      <c r="H6884" s="105">
        <f t="shared" si="339"/>
        <v>2356.2000000000003</v>
      </c>
      <c r="I6884" s="7" t="s">
        <v>17519</v>
      </c>
      <c r="J6884" s="7" t="s">
        <v>272</v>
      </c>
    </row>
    <row r="6885" spans="1:10" customFormat="1" x14ac:dyDescent="0.3">
      <c r="A6885" s="7" t="s">
        <v>14446</v>
      </c>
      <c r="B6885" s="7" t="s">
        <v>14447</v>
      </c>
      <c r="C6885" s="33">
        <v>0</v>
      </c>
      <c r="D6885" s="52">
        <v>11781</v>
      </c>
      <c r="E6885" s="70">
        <v>0</v>
      </c>
      <c r="F6885" s="121">
        <f t="shared" si="337"/>
        <v>17671.5</v>
      </c>
      <c r="G6885" s="105">
        <f t="shared" si="338"/>
        <v>1178.1000000000001</v>
      </c>
      <c r="H6885" s="105">
        <f t="shared" si="339"/>
        <v>2356.2000000000003</v>
      </c>
      <c r="I6885" s="7" t="s">
        <v>17519</v>
      </c>
      <c r="J6885" s="7" t="s">
        <v>272</v>
      </c>
    </row>
    <row r="6886" spans="1:10" customFormat="1" x14ac:dyDescent="0.3">
      <c r="A6886" s="7" t="s">
        <v>14448</v>
      </c>
      <c r="B6886" s="7" t="s">
        <v>14449</v>
      </c>
      <c r="C6886" s="33">
        <v>0</v>
      </c>
      <c r="D6886" s="52">
        <v>11682</v>
      </c>
      <c r="E6886" s="70">
        <v>0</v>
      </c>
      <c r="F6886" s="121">
        <f t="shared" si="337"/>
        <v>17523</v>
      </c>
      <c r="G6886" s="105">
        <f t="shared" si="338"/>
        <v>1168.2</v>
      </c>
      <c r="H6886" s="105">
        <f t="shared" si="339"/>
        <v>2336.4</v>
      </c>
      <c r="I6886" s="7" t="s">
        <v>17519</v>
      </c>
      <c r="J6886" s="7" t="s">
        <v>272</v>
      </c>
    </row>
    <row r="6887" spans="1:10" customFormat="1" x14ac:dyDescent="0.3">
      <c r="A6887" s="7" t="s">
        <v>14450</v>
      </c>
      <c r="B6887" s="7" t="s">
        <v>14451</v>
      </c>
      <c r="C6887" s="33">
        <v>0</v>
      </c>
      <c r="D6887" s="52">
        <v>17578</v>
      </c>
      <c r="E6887" s="70">
        <v>0</v>
      </c>
      <c r="F6887" s="121">
        <f t="shared" si="337"/>
        <v>26367</v>
      </c>
      <c r="G6887" s="105">
        <f t="shared" si="338"/>
        <v>1757.8000000000002</v>
      </c>
      <c r="H6887" s="105">
        <f t="shared" si="339"/>
        <v>3515.6000000000004</v>
      </c>
      <c r="I6887" s="7" t="s">
        <v>17519</v>
      </c>
      <c r="J6887" s="7" t="s">
        <v>272</v>
      </c>
    </row>
    <row r="6888" spans="1:10" customFormat="1" x14ac:dyDescent="0.3">
      <c r="A6888" s="7" t="s">
        <v>14452</v>
      </c>
      <c r="B6888" s="7" t="s">
        <v>14453</v>
      </c>
      <c r="C6888" s="33">
        <v>0</v>
      </c>
      <c r="D6888" s="52">
        <v>20825</v>
      </c>
      <c r="E6888" s="70">
        <v>0</v>
      </c>
      <c r="F6888" s="121">
        <f t="shared" si="337"/>
        <v>31237.5</v>
      </c>
      <c r="G6888" s="105">
        <f t="shared" si="338"/>
        <v>2082.5</v>
      </c>
      <c r="H6888" s="105">
        <f t="shared" si="339"/>
        <v>4165</v>
      </c>
      <c r="I6888" s="7" t="s">
        <v>17519</v>
      </c>
      <c r="J6888" s="7" t="s">
        <v>272</v>
      </c>
    </row>
    <row r="6889" spans="1:10" customFormat="1" x14ac:dyDescent="0.3">
      <c r="A6889" s="7" t="s">
        <v>14454</v>
      </c>
      <c r="B6889" s="7" t="s">
        <v>14455</v>
      </c>
      <c r="C6889" s="33">
        <v>0</v>
      </c>
      <c r="D6889" s="52">
        <v>471997.64</v>
      </c>
      <c r="E6889" s="70">
        <v>0</v>
      </c>
      <c r="F6889" s="121">
        <f t="shared" si="337"/>
        <v>707996.46</v>
      </c>
      <c r="G6889" s="105">
        <f t="shared" si="338"/>
        <v>47199.763999999996</v>
      </c>
      <c r="H6889" s="105">
        <f t="shared" si="339"/>
        <v>94399.527999999991</v>
      </c>
      <c r="I6889" s="7" t="s">
        <v>17519</v>
      </c>
      <c r="J6889" s="7" t="s">
        <v>272</v>
      </c>
    </row>
    <row r="6890" spans="1:10" customFormat="1" x14ac:dyDescent="0.3">
      <c r="A6890" s="7" t="s">
        <v>14456</v>
      </c>
      <c r="B6890" s="7" t="s">
        <v>14457</v>
      </c>
      <c r="C6890" s="33">
        <v>0</v>
      </c>
      <c r="D6890" s="52">
        <v>17850</v>
      </c>
      <c r="E6890" s="70">
        <v>0</v>
      </c>
      <c r="F6890" s="121">
        <f t="shared" si="337"/>
        <v>26775</v>
      </c>
      <c r="G6890" s="105">
        <f t="shared" si="338"/>
        <v>1785</v>
      </c>
      <c r="H6890" s="105">
        <f t="shared" si="339"/>
        <v>3570</v>
      </c>
      <c r="I6890" s="7" t="s">
        <v>17519</v>
      </c>
      <c r="J6890" s="7" t="s">
        <v>272</v>
      </c>
    </row>
    <row r="6891" spans="1:10" customFormat="1" x14ac:dyDescent="0.3">
      <c r="A6891" s="7" t="s">
        <v>14458</v>
      </c>
      <c r="B6891" s="7" t="s">
        <v>14459</v>
      </c>
      <c r="C6891" s="33">
        <v>10710</v>
      </c>
      <c r="D6891" s="52">
        <v>10710</v>
      </c>
      <c r="E6891" s="70">
        <v>10710</v>
      </c>
      <c r="F6891" s="121">
        <f t="shared" si="337"/>
        <v>16065</v>
      </c>
      <c r="G6891" s="105">
        <f t="shared" si="338"/>
        <v>1071</v>
      </c>
      <c r="H6891" s="105">
        <f t="shared" si="339"/>
        <v>2142</v>
      </c>
      <c r="I6891" s="7" t="s">
        <v>17519</v>
      </c>
      <c r="J6891" s="7" t="s">
        <v>272</v>
      </c>
    </row>
    <row r="6892" spans="1:10" customFormat="1" x14ac:dyDescent="0.3">
      <c r="A6892" s="7" t="s">
        <v>14460</v>
      </c>
      <c r="B6892" s="7" t="s">
        <v>14461</v>
      </c>
      <c r="C6892" s="33">
        <v>0</v>
      </c>
      <c r="D6892" s="52">
        <v>12036</v>
      </c>
      <c r="E6892" s="70">
        <v>0</v>
      </c>
      <c r="F6892" s="121">
        <f t="shared" si="337"/>
        <v>18054</v>
      </c>
      <c r="G6892" s="105">
        <f t="shared" si="338"/>
        <v>1203.6000000000001</v>
      </c>
      <c r="H6892" s="105">
        <f t="shared" si="339"/>
        <v>2407.2000000000003</v>
      </c>
      <c r="I6892" s="7" t="s">
        <v>17519</v>
      </c>
      <c r="J6892" s="7" t="s">
        <v>272</v>
      </c>
    </row>
    <row r="6893" spans="1:10" customFormat="1" x14ac:dyDescent="0.3">
      <c r="A6893" s="7" t="s">
        <v>14462</v>
      </c>
      <c r="B6893" s="7" t="s">
        <v>14463</v>
      </c>
      <c r="C6893" s="33">
        <v>11305</v>
      </c>
      <c r="D6893" s="52">
        <v>11305</v>
      </c>
      <c r="E6893" s="70">
        <v>11305</v>
      </c>
      <c r="F6893" s="121">
        <f t="shared" si="337"/>
        <v>16957.5</v>
      </c>
      <c r="G6893" s="105">
        <f t="shared" si="338"/>
        <v>1130.5</v>
      </c>
      <c r="H6893" s="105">
        <f t="shared" si="339"/>
        <v>2261</v>
      </c>
      <c r="I6893" s="7" t="s">
        <v>17519</v>
      </c>
      <c r="J6893" s="7" t="s">
        <v>272</v>
      </c>
    </row>
    <row r="6894" spans="1:10" customFormat="1" x14ac:dyDescent="0.3">
      <c r="A6894" s="7" t="s">
        <v>14464</v>
      </c>
      <c r="B6894" s="7" t="s">
        <v>14465</v>
      </c>
      <c r="C6894" s="33">
        <v>0</v>
      </c>
      <c r="D6894" s="52">
        <v>18762</v>
      </c>
      <c r="E6894" s="70">
        <v>0</v>
      </c>
      <c r="F6894" s="121">
        <f t="shared" si="337"/>
        <v>28143</v>
      </c>
      <c r="G6894" s="105">
        <f t="shared" si="338"/>
        <v>1876.2</v>
      </c>
      <c r="H6894" s="105">
        <f t="shared" si="339"/>
        <v>3752.4</v>
      </c>
      <c r="I6894" s="7" t="s">
        <v>17519</v>
      </c>
      <c r="J6894" s="7" t="s">
        <v>272</v>
      </c>
    </row>
    <row r="6895" spans="1:10" customFormat="1" x14ac:dyDescent="0.3">
      <c r="A6895" s="7" t="s">
        <v>14466</v>
      </c>
      <c r="B6895" s="7" t="s">
        <v>14467</v>
      </c>
      <c r="C6895" s="33">
        <v>0</v>
      </c>
      <c r="D6895" s="52">
        <v>74999.75</v>
      </c>
      <c r="E6895" s="70">
        <v>0</v>
      </c>
      <c r="F6895" s="121">
        <f t="shared" si="337"/>
        <v>112499.625</v>
      </c>
      <c r="G6895" s="105">
        <f t="shared" si="338"/>
        <v>7499.9750000000004</v>
      </c>
      <c r="H6895" s="105">
        <f t="shared" si="339"/>
        <v>14999.95</v>
      </c>
      <c r="I6895" s="7" t="s">
        <v>17519</v>
      </c>
      <c r="J6895" s="7" t="s">
        <v>272</v>
      </c>
    </row>
    <row r="6896" spans="1:10" customFormat="1" x14ac:dyDescent="0.3">
      <c r="A6896" s="7" t="s">
        <v>14468</v>
      </c>
      <c r="B6896" s="7" t="s">
        <v>14469</v>
      </c>
      <c r="C6896" s="33">
        <v>0</v>
      </c>
      <c r="D6896" s="52">
        <v>5074</v>
      </c>
      <c r="E6896" s="70">
        <v>0</v>
      </c>
      <c r="F6896" s="121">
        <f t="shared" si="337"/>
        <v>7611</v>
      </c>
      <c r="G6896" s="105">
        <f t="shared" si="338"/>
        <v>507.40000000000003</v>
      </c>
      <c r="H6896" s="105">
        <f t="shared" si="339"/>
        <v>1014.8000000000001</v>
      </c>
      <c r="I6896" s="7" t="s">
        <v>17519</v>
      </c>
      <c r="J6896" s="7" t="s">
        <v>711</v>
      </c>
    </row>
    <row r="6897" spans="1:10" customFormat="1" x14ac:dyDescent="0.3">
      <c r="A6897" s="7" t="s">
        <v>14470</v>
      </c>
      <c r="B6897" s="7" t="s">
        <v>14471</v>
      </c>
      <c r="C6897" s="33">
        <v>0</v>
      </c>
      <c r="D6897" s="52">
        <v>5471.62</v>
      </c>
      <c r="E6897" s="70">
        <v>0</v>
      </c>
      <c r="F6897" s="121">
        <f t="shared" si="337"/>
        <v>8207.43</v>
      </c>
      <c r="G6897" s="105">
        <f t="shared" si="338"/>
        <v>547.16200000000003</v>
      </c>
      <c r="H6897" s="105">
        <f t="shared" si="339"/>
        <v>1094.3240000000001</v>
      </c>
      <c r="I6897" s="7" t="s">
        <v>17519</v>
      </c>
      <c r="J6897" s="7" t="s">
        <v>711</v>
      </c>
    </row>
    <row r="6898" spans="1:10" customFormat="1" x14ac:dyDescent="0.3">
      <c r="A6898" s="7" t="s">
        <v>14472</v>
      </c>
      <c r="B6898" s="7" t="s">
        <v>14473</v>
      </c>
      <c r="C6898" s="33">
        <v>0</v>
      </c>
      <c r="D6898" s="52">
        <v>8920.24</v>
      </c>
      <c r="E6898" s="70">
        <v>0</v>
      </c>
      <c r="F6898" s="121">
        <f t="shared" si="337"/>
        <v>13380.36</v>
      </c>
      <c r="G6898" s="105">
        <f t="shared" si="338"/>
        <v>892.024</v>
      </c>
      <c r="H6898" s="105">
        <f t="shared" si="339"/>
        <v>1784.048</v>
      </c>
      <c r="I6898" s="7" t="s">
        <v>17519</v>
      </c>
      <c r="J6898" s="7" t="s">
        <v>711</v>
      </c>
    </row>
    <row r="6899" spans="1:10" customFormat="1" x14ac:dyDescent="0.3">
      <c r="A6899" s="7" t="s">
        <v>14474</v>
      </c>
      <c r="B6899" s="7" t="s">
        <v>14475</v>
      </c>
      <c r="C6899" s="33">
        <v>0</v>
      </c>
      <c r="D6899" s="52">
        <v>9285.93</v>
      </c>
      <c r="E6899" s="70">
        <v>0</v>
      </c>
      <c r="F6899" s="121">
        <f t="shared" si="337"/>
        <v>13928.895</v>
      </c>
      <c r="G6899" s="105">
        <f t="shared" si="338"/>
        <v>928.59300000000007</v>
      </c>
      <c r="H6899" s="105">
        <f t="shared" si="339"/>
        <v>1857.1860000000001</v>
      </c>
      <c r="I6899" s="7" t="s">
        <v>17519</v>
      </c>
      <c r="J6899" s="7" t="s">
        <v>711</v>
      </c>
    </row>
    <row r="6900" spans="1:10" customFormat="1" x14ac:dyDescent="0.3">
      <c r="A6900" s="7" t="s">
        <v>14476</v>
      </c>
      <c r="B6900" s="7" t="s">
        <v>14477</v>
      </c>
      <c r="C6900" s="33">
        <v>0</v>
      </c>
      <c r="D6900" s="52">
        <v>7341.11</v>
      </c>
      <c r="E6900" s="70">
        <v>0</v>
      </c>
      <c r="F6900" s="121">
        <f t="shared" si="337"/>
        <v>11011.664999999999</v>
      </c>
      <c r="G6900" s="105">
        <f t="shared" si="338"/>
        <v>734.11099999999999</v>
      </c>
      <c r="H6900" s="105">
        <f t="shared" si="339"/>
        <v>1468.222</v>
      </c>
      <c r="I6900" s="7" t="s">
        <v>17519</v>
      </c>
      <c r="J6900" s="7" t="s">
        <v>272</v>
      </c>
    </row>
    <row r="6901" spans="1:10" customFormat="1" x14ac:dyDescent="0.3">
      <c r="A6901" s="7" t="s">
        <v>14478</v>
      </c>
      <c r="B6901" s="7" t="s">
        <v>14479</v>
      </c>
      <c r="C6901" s="33">
        <v>0</v>
      </c>
      <c r="D6901" s="52">
        <v>33028.199999999997</v>
      </c>
      <c r="E6901" s="70">
        <v>0</v>
      </c>
      <c r="F6901" s="121">
        <f t="shared" si="337"/>
        <v>49542.299999999996</v>
      </c>
      <c r="G6901" s="105">
        <f t="shared" si="338"/>
        <v>3302.8199999999997</v>
      </c>
      <c r="H6901" s="105">
        <f t="shared" si="339"/>
        <v>6605.6399999999994</v>
      </c>
      <c r="I6901" s="7" t="s">
        <v>17519</v>
      </c>
      <c r="J6901" s="7" t="s">
        <v>272</v>
      </c>
    </row>
    <row r="6902" spans="1:10" customFormat="1" x14ac:dyDescent="0.3">
      <c r="A6902" s="7" t="s">
        <v>14480</v>
      </c>
      <c r="B6902" s="7" t="s">
        <v>14481</v>
      </c>
      <c r="C6902" s="33">
        <v>5652.5</v>
      </c>
      <c r="D6902" s="52">
        <v>5938.1</v>
      </c>
      <c r="E6902" s="70">
        <v>6069</v>
      </c>
      <c r="F6902" s="121">
        <f t="shared" si="337"/>
        <v>9103.5</v>
      </c>
      <c r="G6902" s="105">
        <f t="shared" si="338"/>
        <v>606.9</v>
      </c>
      <c r="H6902" s="105">
        <f t="shared" si="339"/>
        <v>1213.8</v>
      </c>
      <c r="I6902" s="7" t="s">
        <v>17519</v>
      </c>
      <c r="J6902" s="7" t="s">
        <v>272</v>
      </c>
    </row>
    <row r="6903" spans="1:10" customFormat="1" x14ac:dyDescent="0.3">
      <c r="A6903" s="7" t="s">
        <v>14482</v>
      </c>
      <c r="B6903" s="7" t="s">
        <v>14483</v>
      </c>
      <c r="C6903" s="33">
        <v>0</v>
      </c>
      <c r="D6903" s="52">
        <v>277300</v>
      </c>
      <c r="E6903" s="70">
        <v>0</v>
      </c>
      <c r="F6903" s="121">
        <f t="shared" si="337"/>
        <v>415950</v>
      </c>
      <c r="G6903" s="105">
        <f t="shared" si="338"/>
        <v>27730</v>
      </c>
      <c r="H6903" s="105">
        <f t="shared" si="339"/>
        <v>55460</v>
      </c>
      <c r="I6903" s="7" t="s">
        <v>17519</v>
      </c>
      <c r="J6903" s="7" t="s">
        <v>272</v>
      </c>
    </row>
    <row r="6904" spans="1:10" customFormat="1" x14ac:dyDescent="0.3">
      <c r="A6904" s="7" t="s">
        <v>14484</v>
      </c>
      <c r="B6904" s="7" t="s">
        <v>14485</v>
      </c>
      <c r="C6904" s="33">
        <v>1118.5999999999999</v>
      </c>
      <c r="D6904" s="52">
        <v>1428</v>
      </c>
      <c r="E6904" s="70">
        <v>1118.5999999999999</v>
      </c>
      <c r="F6904" s="121">
        <f t="shared" si="337"/>
        <v>1677.8999999999999</v>
      </c>
      <c r="G6904" s="105">
        <f t="shared" si="338"/>
        <v>111.86</v>
      </c>
      <c r="H6904" s="105">
        <f t="shared" si="339"/>
        <v>223.72</v>
      </c>
      <c r="I6904" s="7" t="s">
        <v>17519</v>
      </c>
      <c r="J6904" s="7" t="s">
        <v>272</v>
      </c>
    </row>
    <row r="6905" spans="1:10" customFormat="1" x14ac:dyDescent="0.3">
      <c r="A6905" s="7" t="s">
        <v>14486</v>
      </c>
      <c r="B6905" s="7" t="s">
        <v>14487</v>
      </c>
      <c r="C6905" s="33">
        <v>714</v>
      </c>
      <c r="D6905" s="52">
        <v>1068.6199999999999</v>
      </c>
      <c r="E6905" s="70">
        <v>666.4</v>
      </c>
      <c r="F6905" s="121">
        <f t="shared" si="337"/>
        <v>999.59999999999991</v>
      </c>
      <c r="G6905" s="105">
        <f t="shared" si="338"/>
        <v>66.64</v>
      </c>
      <c r="H6905" s="105">
        <f t="shared" si="339"/>
        <v>133.28</v>
      </c>
      <c r="I6905" s="7" t="s">
        <v>17519</v>
      </c>
      <c r="J6905" s="7" t="s">
        <v>272</v>
      </c>
    </row>
    <row r="6906" spans="1:10" customFormat="1" x14ac:dyDescent="0.3">
      <c r="A6906" s="7" t="s">
        <v>14488</v>
      </c>
      <c r="B6906" s="7" t="s">
        <v>14489</v>
      </c>
      <c r="C6906" s="33">
        <v>232.05</v>
      </c>
      <c r="D6906" s="52">
        <v>249.9</v>
      </c>
      <c r="E6906" s="70">
        <v>298.69</v>
      </c>
      <c r="F6906" s="121">
        <f t="shared" si="337"/>
        <v>448.03499999999997</v>
      </c>
      <c r="G6906" s="105">
        <f t="shared" si="338"/>
        <v>29.869</v>
      </c>
      <c r="H6906" s="105">
        <f t="shared" si="339"/>
        <v>59.738</v>
      </c>
      <c r="I6906" s="7" t="s">
        <v>17519</v>
      </c>
      <c r="J6906" s="7" t="s">
        <v>272</v>
      </c>
    </row>
    <row r="6907" spans="1:10" customFormat="1" x14ac:dyDescent="0.3">
      <c r="A6907" s="7" t="s">
        <v>14490</v>
      </c>
      <c r="B6907" s="7" t="s">
        <v>14491</v>
      </c>
      <c r="C6907" s="33">
        <v>232.05</v>
      </c>
      <c r="D6907" s="52">
        <v>249.9</v>
      </c>
      <c r="E6907" s="70">
        <v>249.9</v>
      </c>
      <c r="F6907" s="121">
        <f t="shared" si="337"/>
        <v>374.85</v>
      </c>
      <c r="G6907" s="105">
        <f t="shared" si="338"/>
        <v>24.990000000000002</v>
      </c>
      <c r="H6907" s="105">
        <f t="shared" si="339"/>
        <v>49.980000000000004</v>
      </c>
      <c r="I6907" s="7" t="s">
        <v>17519</v>
      </c>
      <c r="J6907" s="7" t="s">
        <v>272</v>
      </c>
    </row>
    <row r="6908" spans="1:10" customFormat="1" x14ac:dyDescent="0.3">
      <c r="A6908" s="7" t="s">
        <v>14492</v>
      </c>
      <c r="B6908" s="7" t="s">
        <v>14493</v>
      </c>
      <c r="C6908" s="33">
        <v>0</v>
      </c>
      <c r="D6908" s="52">
        <v>42303</v>
      </c>
      <c r="E6908" s="70">
        <v>0</v>
      </c>
      <c r="F6908" s="121">
        <f t="shared" si="337"/>
        <v>63454.5</v>
      </c>
      <c r="G6908" s="105">
        <f t="shared" si="338"/>
        <v>4230.3</v>
      </c>
      <c r="H6908" s="105">
        <f t="shared" si="339"/>
        <v>8460.6</v>
      </c>
      <c r="I6908" s="7" t="s">
        <v>17519</v>
      </c>
      <c r="J6908" s="7" t="s">
        <v>272</v>
      </c>
    </row>
    <row r="6909" spans="1:10" customFormat="1" x14ac:dyDescent="0.3">
      <c r="A6909" s="7" t="s">
        <v>14494</v>
      </c>
      <c r="B6909" s="7" t="s">
        <v>14495</v>
      </c>
      <c r="C6909" s="33">
        <v>39270</v>
      </c>
      <c r="D6909" s="52">
        <v>34391</v>
      </c>
      <c r="E6909" s="70">
        <v>34391</v>
      </c>
      <c r="F6909" s="121">
        <f t="shared" si="337"/>
        <v>51586.5</v>
      </c>
      <c r="G6909" s="105">
        <f t="shared" si="338"/>
        <v>3439.1000000000004</v>
      </c>
      <c r="H6909" s="105">
        <f t="shared" si="339"/>
        <v>6878.2000000000007</v>
      </c>
      <c r="I6909" s="7" t="s">
        <v>17519</v>
      </c>
      <c r="J6909" s="7" t="s">
        <v>272</v>
      </c>
    </row>
    <row r="6910" spans="1:10" customFormat="1" x14ac:dyDescent="0.3">
      <c r="A6910" s="7" t="s">
        <v>14496</v>
      </c>
      <c r="B6910" s="7" t="s">
        <v>14497</v>
      </c>
      <c r="C6910" s="33">
        <v>0</v>
      </c>
      <c r="D6910" s="52">
        <v>43911</v>
      </c>
      <c r="E6910" s="70">
        <v>43911</v>
      </c>
      <c r="F6910" s="121">
        <f t="shared" si="337"/>
        <v>65866.5</v>
      </c>
      <c r="G6910" s="105">
        <f t="shared" si="338"/>
        <v>4391.1000000000004</v>
      </c>
      <c r="H6910" s="105">
        <f t="shared" si="339"/>
        <v>8782.2000000000007</v>
      </c>
      <c r="I6910" s="7" t="s">
        <v>17519</v>
      </c>
      <c r="J6910" s="7" t="s">
        <v>272</v>
      </c>
    </row>
    <row r="6911" spans="1:10" customFormat="1" x14ac:dyDescent="0.3">
      <c r="A6911" s="7" t="s">
        <v>14498</v>
      </c>
      <c r="B6911" s="7" t="s">
        <v>14499</v>
      </c>
      <c r="C6911" s="33">
        <v>1892.1</v>
      </c>
      <c r="D6911" s="52">
        <v>3364.13</v>
      </c>
      <c r="E6911" s="70">
        <v>3599.75</v>
      </c>
      <c r="F6911" s="121">
        <f t="shared" si="337"/>
        <v>5399.625</v>
      </c>
      <c r="G6911" s="105">
        <f t="shared" si="338"/>
        <v>359.97500000000002</v>
      </c>
      <c r="H6911" s="105">
        <f t="shared" si="339"/>
        <v>719.95</v>
      </c>
      <c r="I6911" s="7" t="s">
        <v>17519</v>
      </c>
      <c r="J6911" s="7" t="s">
        <v>711</v>
      </c>
    </row>
    <row r="6912" spans="1:10" customFormat="1" x14ac:dyDescent="0.3">
      <c r="A6912" s="7" t="s">
        <v>14500</v>
      </c>
      <c r="B6912" s="7" t="s">
        <v>14501</v>
      </c>
      <c r="C6912" s="33">
        <v>0</v>
      </c>
      <c r="D6912" s="52">
        <v>164220</v>
      </c>
      <c r="E6912" s="70">
        <v>164220</v>
      </c>
      <c r="F6912" s="121">
        <f t="shared" si="337"/>
        <v>246330</v>
      </c>
      <c r="G6912" s="105">
        <f t="shared" si="338"/>
        <v>16422</v>
      </c>
      <c r="H6912" s="105">
        <f t="shared" si="339"/>
        <v>32844</v>
      </c>
      <c r="I6912" s="7" t="s">
        <v>17519</v>
      </c>
      <c r="J6912" s="7" t="s">
        <v>272</v>
      </c>
    </row>
    <row r="6913" spans="1:10" customFormat="1" x14ac:dyDescent="0.3">
      <c r="A6913" s="7" t="s">
        <v>14502</v>
      </c>
      <c r="B6913" s="7" t="s">
        <v>14503</v>
      </c>
      <c r="C6913" s="33">
        <v>0</v>
      </c>
      <c r="D6913" s="52">
        <v>10733.8</v>
      </c>
      <c r="E6913" s="70">
        <v>0</v>
      </c>
      <c r="F6913" s="121">
        <f t="shared" si="337"/>
        <v>16100.699999999999</v>
      </c>
      <c r="G6913" s="105">
        <f t="shared" si="338"/>
        <v>1073.3799999999999</v>
      </c>
      <c r="H6913" s="105">
        <f t="shared" si="339"/>
        <v>2146.7599999999998</v>
      </c>
      <c r="I6913" s="7" t="s">
        <v>17519</v>
      </c>
      <c r="J6913" s="7" t="s">
        <v>272</v>
      </c>
    </row>
    <row r="6914" spans="1:10" customFormat="1" x14ac:dyDescent="0.3">
      <c r="A6914" s="7" t="s">
        <v>14504</v>
      </c>
      <c r="B6914" s="7" t="s">
        <v>14505</v>
      </c>
      <c r="C6914" s="33">
        <v>2070.6</v>
      </c>
      <c r="D6914" s="52">
        <v>2070.6</v>
      </c>
      <c r="E6914" s="70">
        <v>5712</v>
      </c>
      <c r="F6914" s="121">
        <f t="shared" si="337"/>
        <v>8568</v>
      </c>
      <c r="G6914" s="105">
        <f t="shared" si="338"/>
        <v>571.20000000000005</v>
      </c>
      <c r="H6914" s="105">
        <f t="shared" si="339"/>
        <v>1142.4000000000001</v>
      </c>
      <c r="I6914" s="7" t="s">
        <v>17519</v>
      </c>
      <c r="J6914" s="7" t="s">
        <v>639</v>
      </c>
    </row>
    <row r="6915" spans="1:10" customFormat="1" x14ac:dyDescent="0.3">
      <c r="A6915" s="7" t="s">
        <v>14506</v>
      </c>
      <c r="B6915" s="7" t="s">
        <v>14507</v>
      </c>
      <c r="C6915" s="33">
        <v>0</v>
      </c>
      <c r="D6915" s="52">
        <v>53550</v>
      </c>
      <c r="E6915" s="70">
        <v>0</v>
      </c>
      <c r="F6915" s="121">
        <f t="shared" si="337"/>
        <v>80325</v>
      </c>
      <c r="G6915" s="105">
        <f t="shared" si="338"/>
        <v>5355</v>
      </c>
      <c r="H6915" s="105">
        <f t="shared" si="339"/>
        <v>10710</v>
      </c>
      <c r="I6915" s="7" t="s">
        <v>17519</v>
      </c>
      <c r="J6915" s="7" t="s">
        <v>272</v>
      </c>
    </row>
    <row r="6916" spans="1:10" customFormat="1" x14ac:dyDescent="0.3">
      <c r="A6916" s="7" t="s">
        <v>14508</v>
      </c>
      <c r="B6916" s="7" t="s">
        <v>14509</v>
      </c>
      <c r="C6916" s="33">
        <v>20206.2</v>
      </c>
      <c r="D6916" s="52">
        <v>20206.2</v>
      </c>
      <c r="E6916" s="70">
        <v>45952</v>
      </c>
      <c r="F6916" s="121">
        <f t="shared" si="337"/>
        <v>68928</v>
      </c>
      <c r="G6916" s="105">
        <f t="shared" si="338"/>
        <v>4595.2</v>
      </c>
      <c r="H6916" s="105">
        <f t="shared" si="339"/>
        <v>9190.4</v>
      </c>
      <c r="I6916" s="7" t="s">
        <v>17519</v>
      </c>
      <c r="J6916" s="7" t="s">
        <v>1159</v>
      </c>
    </row>
    <row r="6917" spans="1:10" customFormat="1" x14ac:dyDescent="0.3">
      <c r="A6917" s="7" t="s">
        <v>14510</v>
      </c>
      <c r="B6917" s="7" t="s">
        <v>14511</v>
      </c>
      <c r="C6917" s="33">
        <v>86579.64</v>
      </c>
      <c r="D6917" s="52">
        <v>86579.64</v>
      </c>
      <c r="E6917" s="70">
        <v>86579.64</v>
      </c>
      <c r="F6917" s="121">
        <f t="shared" si="337"/>
        <v>129869.45999999999</v>
      </c>
      <c r="G6917" s="105">
        <f t="shared" si="338"/>
        <v>8657.9639999999999</v>
      </c>
      <c r="H6917" s="105">
        <f t="shared" si="339"/>
        <v>17315.928</v>
      </c>
      <c r="I6917" s="7" t="s">
        <v>17519</v>
      </c>
      <c r="J6917" s="7" t="s">
        <v>272</v>
      </c>
    </row>
    <row r="6918" spans="1:10" customFormat="1" x14ac:dyDescent="0.3">
      <c r="A6918" s="7" t="s">
        <v>14512</v>
      </c>
      <c r="B6918" s="7" t="s">
        <v>14513</v>
      </c>
      <c r="C6918" s="33">
        <v>0</v>
      </c>
      <c r="D6918" s="52">
        <v>42126</v>
      </c>
      <c r="E6918" s="70">
        <v>0</v>
      </c>
      <c r="F6918" s="121">
        <f t="shared" si="337"/>
        <v>63189</v>
      </c>
      <c r="G6918" s="105">
        <f t="shared" si="338"/>
        <v>4212.6000000000004</v>
      </c>
      <c r="H6918" s="105">
        <f t="shared" si="339"/>
        <v>8425.2000000000007</v>
      </c>
      <c r="I6918" s="7" t="s">
        <v>17519</v>
      </c>
      <c r="J6918" s="7" t="s">
        <v>272</v>
      </c>
    </row>
    <row r="6919" spans="1:10" customFormat="1" x14ac:dyDescent="0.3">
      <c r="A6919" s="7" t="s">
        <v>14514</v>
      </c>
      <c r="B6919" s="7" t="s">
        <v>14515</v>
      </c>
      <c r="C6919" s="33">
        <v>0</v>
      </c>
      <c r="D6919" s="52">
        <v>11500.46</v>
      </c>
      <c r="E6919" s="70">
        <v>0</v>
      </c>
      <c r="F6919" s="121">
        <f t="shared" si="337"/>
        <v>17250.689999999999</v>
      </c>
      <c r="G6919" s="105">
        <f t="shared" si="338"/>
        <v>1150.046</v>
      </c>
      <c r="H6919" s="105">
        <f t="shared" si="339"/>
        <v>2300.0920000000001</v>
      </c>
      <c r="I6919" s="7" t="s">
        <v>17519</v>
      </c>
      <c r="J6919" s="7" t="s">
        <v>272</v>
      </c>
    </row>
    <row r="6920" spans="1:10" customFormat="1" x14ac:dyDescent="0.3">
      <c r="A6920" s="7" t="s">
        <v>14516</v>
      </c>
      <c r="B6920" s="7" t="s">
        <v>14517</v>
      </c>
      <c r="C6920" s="33">
        <v>30702</v>
      </c>
      <c r="D6920" s="52">
        <v>41638.1</v>
      </c>
      <c r="E6920" s="70">
        <v>35581</v>
      </c>
      <c r="F6920" s="121">
        <f t="shared" ref="F6920:F6983" si="340">IF(E6920&gt;0,+E6920,IF(D6920&gt;0,+D6920,IF(C6920&gt;0,+C6920,0)))*1.5</f>
        <v>53371.5</v>
      </c>
      <c r="G6920" s="105">
        <f t="shared" si="338"/>
        <v>3558.1000000000004</v>
      </c>
      <c r="H6920" s="105">
        <f t="shared" si="339"/>
        <v>7116.2000000000007</v>
      </c>
      <c r="I6920" s="7" t="s">
        <v>17519</v>
      </c>
      <c r="J6920" s="7" t="s">
        <v>272</v>
      </c>
    </row>
    <row r="6921" spans="1:10" customFormat="1" x14ac:dyDescent="0.3">
      <c r="A6921" s="7" t="s">
        <v>14518</v>
      </c>
      <c r="B6921" s="7" t="s">
        <v>14519</v>
      </c>
      <c r="C6921" s="33">
        <v>35700</v>
      </c>
      <c r="D6921" s="52">
        <v>35700</v>
      </c>
      <c r="E6921" s="70">
        <v>34498</v>
      </c>
      <c r="F6921" s="121">
        <f t="shared" si="340"/>
        <v>51747</v>
      </c>
      <c r="G6921" s="105">
        <f t="shared" ref="G6921:G6984" si="341">(F6921/1.5)*0.1</f>
        <v>3449.8</v>
      </c>
      <c r="H6921" s="105">
        <f t="shared" ref="H6921:H6984" si="342">(F6921/1.5)*0.2</f>
        <v>6899.6</v>
      </c>
      <c r="I6921" s="7" t="s">
        <v>17519</v>
      </c>
      <c r="J6921" s="7" t="s">
        <v>272</v>
      </c>
    </row>
    <row r="6922" spans="1:10" customFormat="1" x14ac:dyDescent="0.3">
      <c r="A6922" s="7" t="s">
        <v>14520</v>
      </c>
      <c r="B6922" s="7" t="s">
        <v>14521</v>
      </c>
      <c r="C6922" s="33">
        <v>35700</v>
      </c>
      <c r="D6922" s="52">
        <v>35700</v>
      </c>
      <c r="E6922" s="70">
        <v>34498</v>
      </c>
      <c r="F6922" s="121">
        <f t="shared" si="340"/>
        <v>51747</v>
      </c>
      <c r="G6922" s="105">
        <f t="shared" si="341"/>
        <v>3449.8</v>
      </c>
      <c r="H6922" s="105">
        <f t="shared" si="342"/>
        <v>6899.6</v>
      </c>
      <c r="I6922" s="7" t="s">
        <v>17519</v>
      </c>
      <c r="J6922" s="7" t="s">
        <v>272</v>
      </c>
    </row>
    <row r="6923" spans="1:10" customFormat="1" x14ac:dyDescent="0.3">
      <c r="A6923" s="7" t="s">
        <v>14522</v>
      </c>
      <c r="B6923" s="7" t="s">
        <v>14523</v>
      </c>
      <c r="C6923" s="66">
        <v>0</v>
      </c>
      <c r="D6923" s="68">
        <v>184.45</v>
      </c>
      <c r="E6923" s="70">
        <v>0</v>
      </c>
      <c r="F6923" s="121">
        <f t="shared" si="340"/>
        <v>276.67499999999995</v>
      </c>
      <c r="G6923" s="105">
        <f t="shared" si="341"/>
        <v>18.444999999999997</v>
      </c>
      <c r="H6923" s="105">
        <f t="shared" si="342"/>
        <v>36.889999999999993</v>
      </c>
      <c r="I6923" s="7" t="s">
        <v>17519</v>
      </c>
      <c r="J6923" s="7" t="s">
        <v>272</v>
      </c>
    </row>
    <row r="6924" spans="1:10" customFormat="1" x14ac:dyDescent="0.3">
      <c r="A6924" s="7" t="s">
        <v>14524</v>
      </c>
      <c r="B6924" s="7" t="s">
        <v>14525</v>
      </c>
      <c r="C6924" s="33">
        <v>38068.1</v>
      </c>
      <c r="D6924" s="52">
        <v>38068.1</v>
      </c>
      <c r="E6924" s="70">
        <v>42840</v>
      </c>
      <c r="F6924" s="121">
        <f t="shared" si="340"/>
        <v>64260</v>
      </c>
      <c r="G6924" s="105">
        <f t="shared" si="341"/>
        <v>4284</v>
      </c>
      <c r="H6924" s="105">
        <f t="shared" si="342"/>
        <v>8568</v>
      </c>
      <c r="I6924" s="7" t="s">
        <v>17519</v>
      </c>
      <c r="J6924" s="7" t="s">
        <v>272</v>
      </c>
    </row>
    <row r="6925" spans="1:10" customFormat="1" x14ac:dyDescent="0.3">
      <c r="A6925" s="7" t="s">
        <v>14526</v>
      </c>
      <c r="B6925" s="7" t="s">
        <v>14527</v>
      </c>
      <c r="C6925" s="33">
        <v>0</v>
      </c>
      <c r="D6925" s="52">
        <v>19470</v>
      </c>
      <c r="E6925" s="70">
        <v>0</v>
      </c>
      <c r="F6925" s="121">
        <f t="shared" si="340"/>
        <v>29205</v>
      </c>
      <c r="G6925" s="105">
        <f t="shared" si="341"/>
        <v>1947</v>
      </c>
      <c r="H6925" s="105">
        <f t="shared" si="342"/>
        <v>3894</v>
      </c>
      <c r="I6925" s="7" t="s">
        <v>17519</v>
      </c>
      <c r="J6925" s="7" t="s">
        <v>272</v>
      </c>
    </row>
    <row r="6926" spans="1:10" customFormat="1" x14ac:dyDescent="0.3">
      <c r="A6926" s="7" t="s">
        <v>14528</v>
      </c>
      <c r="B6926" s="7" t="s">
        <v>14529</v>
      </c>
      <c r="C6926" s="33">
        <v>0</v>
      </c>
      <c r="D6926" s="52">
        <v>12980</v>
      </c>
      <c r="E6926" s="70">
        <v>0</v>
      </c>
      <c r="F6926" s="121">
        <f t="shared" si="340"/>
        <v>19470</v>
      </c>
      <c r="G6926" s="105">
        <f t="shared" si="341"/>
        <v>1298</v>
      </c>
      <c r="H6926" s="105">
        <f t="shared" si="342"/>
        <v>2596</v>
      </c>
      <c r="I6926" s="7" t="s">
        <v>17519</v>
      </c>
      <c r="J6926" s="7" t="s">
        <v>272</v>
      </c>
    </row>
    <row r="6927" spans="1:10" customFormat="1" x14ac:dyDescent="0.3">
      <c r="A6927" s="7" t="s">
        <v>14530</v>
      </c>
      <c r="B6927" s="7" t="s">
        <v>14531</v>
      </c>
      <c r="C6927" s="33">
        <v>0</v>
      </c>
      <c r="D6927" s="52">
        <v>35700</v>
      </c>
      <c r="E6927" s="70">
        <v>0</v>
      </c>
      <c r="F6927" s="121">
        <f t="shared" si="340"/>
        <v>53550</v>
      </c>
      <c r="G6927" s="105">
        <f t="shared" si="341"/>
        <v>3570</v>
      </c>
      <c r="H6927" s="105">
        <f t="shared" si="342"/>
        <v>7140</v>
      </c>
      <c r="I6927" s="7" t="s">
        <v>17519</v>
      </c>
      <c r="J6927" s="7" t="s">
        <v>272</v>
      </c>
    </row>
    <row r="6928" spans="1:10" customFormat="1" x14ac:dyDescent="0.3">
      <c r="A6928" s="7" t="s">
        <v>14532</v>
      </c>
      <c r="B6928" s="7" t="s">
        <v>14533</v>
      </c>
      <c r="C6928" s="33">
        <v>96866</v>
      </c>
      <c r="D6928" s="52">
        <v>95753.35</v>
      </c>
      <c r="E6928" s="70">
        <v>95753.35</v>
      </c>
      <c r="F6928" s="121">
        <f t="shared" si="340"/>
        <v>143630.02500000002</v>
      </c>
      <c r="G6928" s="105">
        <f t="shared" si="341"/>
        <v>9575.3350000000028</v>
      </c>
      <c r="H6928" s="105">
        <f t="shared" si="342"/>
        <v>19150.670000000006</v>
      </c>
      <c r="I6928" s="7" t="s">
        <v>17519</v>
      </c>
      <c r="J6928" s="7" t="s">
        <v>272</v>
      </c>
    </row>
    <row r="6929" spans="1:10" customFormat="1" x14ac:dyDescent="0.3">
      <c r="A6929" s="7" t="s">
        <v>14534</v>
      </c>
      <c r="B6929" s="7" t="s">
        <v>14535</v>
      </c>
      <c r="C6929" s="33">
        <v>47600</v>
      </c>
      <c r="D6929" s="52">
        <v>53550</v>
      </c>
      <c r="E6929" s="70">
        <v>69020</v>
      </c>
      <c r="F6929" s="121">
        <f t="shared" si="340"/>
        <v>103530</v>
      </c>
      <c r="G6929" s="105">
        <f t="shared" si="341"/>
        <v>6902</v>
      </c>
      <c r="H6929" s="105">
        <f t="shared" si="342"/>
        <v>13804</v>
      </c>
      <c r="I6929" s="7" t="s">
        <v>17519</v>
      </c>
      <c r="J6929" s="7" t="s">
        <v>272</v>
      </c>
    </row>
    <row r="6930" spans="1:10" customFormat="1" x14ac:dyDescent="0.3">
      <c r="A6930" s="7" t="s">
        <v>14536</v>
      </c>
      <c r="B6930" s="7" t="s">
        <v>14537</v>
      </c>
      <c r="C6930" s="33">
        <v>47600</v>
      </c>
      <c r="D6930" s="52">
        <v>53550</v>
      </c>
      <c r="E6930" s="70">
        <v>45220</v>
      </c>
      <c r="F6930" s="121">
        <f t="shared" si="340"/>
        <v>67830</v>
      </c>
      <c r="G6930" s="105">
        <f t="shared" si="341"/>
        <v>4522</v>
      </c>
      <c r="H6930" s="105">
        <f t="shared" si="342"/>
        <v>9044</v>
      </c>
      <c r="I6930" s="7" t="s">
        <v>17519</v>
      </c>
      <c r="J6930" s="7" t="s">
        <v>272</v>
      </c>
    </row>
    <row r="6931" spans="1:10" customFormat="1" x14ac:dyDescent="0.3">
      <c r="A6931" s="7" t="s">
        <v>14538</v>
      </c>
      <c r="B6931" s="7" t="s">
        <v>14539</v>
      </c>
      <c r="C6931" s="33">
        <v>41650</v>
      </c>
      <c r="D6931" s="52">
        <v>41650</v>
      </c>
      <c r="E6931" s="70">
        <v>45220</v>
      </c>
      <c r="F6931" s="121">
        <f t="shared" si="340"/>
        <v>67830</v>
      </c>
      <c r="G6931" s="105">
        <f t="shared" si="341"/>
        <v>4522</v>
      </c>
      <c r="H6931" s="105">
        <f t="shared" si="342"/>
        <v>9044</v>
      </c>
      <c r="I6931" s="7" t="s">
        <v>17519</v>
      </c>
      <c r="J6931" s="7" t="s">
        <v>272</v>
      </c>
    </row>
    <row r="6932" spans="1:10" customFormat="1" x14ac:dyDescent="0.3">
      <c r="A6932" s="7" t="s">
        <v>14540</v>
      </c>
      <c r="B6932" s="7" t="s">
        <v>14541</v>
      </c>
      <c r="C6932" s="33">
        <v>47600</v>
      </c>
      <c r="D6932" s="52">
        <v>53550</v>
      </c>
      <c r="E6932" s="70">
        <v>45220</v>
      </c>
      <c r="F6932" s="121">
        <f t="shared" si="340"/>
        <v>67830</v>
      </c>
      <c r="G6932" s="105">
        <f t="shared" si="341"/>
        <v>4522</v>
      </c>
      <c r="H6932" s="105">
        <f t="shared" si="342"/>
        <v>9044</v>
      </c>
      <c r="I6932" s="7" t="s">
        <v>17519</v>
      </c>
      <c r="J6932" s="7" t="s">
        <v>272</v>
      </c>
    </row>
    <row r="6933" spans="1:10" customFormat="1" x14ac:dyDescent="0.3">
      <c r="A6933" s="7" t="s">
        <v>14542</v>
      </c>
      <c r="B6933" s="7" t="s">
        <v>14543</v>
      </c>
      <c r="C6933" s="33">
        <v>162435</v>
      </c>
      <c r="D6933" s="52">
        <v>146370</v>
      </c>
      <c r="E6933" s="70">
        <v>154700</v>
      </c>
      <c r="F6933" s="121">
        <f t="shared" si="340"/>
        <v>232050</v>
      </c>
      <c r="G6933" s="105">
        <f t="shared" si="341"/>
        <v>15470</v>
      </c>
      <c r="H6933" s="105">
        <f t="shared" si="342"/>
        <v>30940</v>
      </c>
      <c r="I6933" s="7" t="s">
        <v>17519</v>
      </c>
      <c r="J6933" s="7" t="s">
        <v>272</v>
      </c>
    </row>
    <row r="6934" spans="1:10" customFormat="1" x14ac:dyDescent="0.3">
      <c r="A6934" s="7" t="s">
        <v>14544</v>
      </c>
      <c r="B6934" s="7" t="s">
        <v>14545</v>
      </c>
      <c r="C6934" s="33">
        <v>0</v>
      </c>
      <c r="D6934" s="52">
        <v>211058.4</v>
      </c>
      <c r="E6934" s="70">
        <v>0</v>
      </c>
      <c r="F6934" s="121">
        <f t="shared" si="340"/>
        <v>316587.59999999998</v>
      </c>
      <c r="G6934" s="105">
        <f t="shared" si="341"/>
        <v>21105.84</v>
      </c>
      <c r="H6934" s="105">
        <f t="shared" si="342"/>
        <v>42211.68</v>
      </c>
      <c r="I6934" s="7" t="s">
        <v>17519</v>
      </c>
      <c r="J6934" s="7" t="s">
        <v>272</v>
      </c>
    </row>
    <row r="6935" spans="1:10" customFormat="1" x14ac:dyDescent="0.3">
      <c r="A6935" s="7" t="s">
        <v>14546</v>
      </c>
      <c r="B6935" s="7" t="s">
        <v>14547</v>
      </c>
      <c r="C6935" s="33">
        <v>0</v>
      </c>
      <c r="D6935" s="52">
        <v>287373.09999999998</v>
      </c>
      <c r="E6935" s="70">
        <v>0</v>
      </c>
      <c r="F6935" s="121">
        <f t="shared" si="340"/>
        <v>431059.64999999997</v>
      </c>
      <c r="G6935" s="105">
        <f t="shared" si="341"/>
        <v>28737.309999999998</v>
      </c>
      <c r="H6935" s="105">
        <f t="shared" si="342"/>
        <v>57474.619999999995</v>
      </c>
      <c r="I6935" s="7" t="s">
        <v>17519</v>
      </c>
      <c r="J6935" s="7" t="s">
        <v>272</v>
      </c>
    </row>
    <row r="6936" spans="1:10" customFormat="1" x14ac:dyDescent="0.3">
      <c r="A6936" s="7" t="s">
        <v>14548</v>
      </c>
      <c r="B6936" s="7" t="s">
        <v>14549</v>
      </c>
      <c r="C6936" s="33">
        <v>0</v>
      </c>
      <c r="D6936" s="52">
        <v>273462</v>
      </c>
      <c r="E6936" s="70">
        <v>0</v>
      </c>
      <c r="F6936" s="121">
        <f t="shared" si="340"/>
        <v>410193</v>
      </c>
      <c r="G6936" s="105">
        <f t="shared" si="341"/>
        <v>27346.2</v>
      </c>
      <c r="H6936" s="105">
        <f t="shared" si="342"/>
        <v>54692.4</v>
      </c>
      <c r="I6936" s="7" t="s">
        <v>17519</v>
      </c>
      <c r="J6936" s="7" t="s">
        <v>272</v>
      </c>
    </row>
    <row r="6937" spans="1:10" customFormat="1" x14ac:dyDescent="0.3">
      <c r="A6937" s="7" t="s">
        <v>14550</v>
      </c>
      <c r="B6937" s="7" t="s">
        <v>14551</v>
      </c>
      <c r="C6937" s="33">
        <v>304521</v>
      </c>
      <c r="D6937" s="52">
        <v>221935</v>
      </c>
      <c r="E6937" s="70">
        <v>221935</v>
      </c>
      <c r="F6937" s="121">
        <f t="shared" si="340"/>
        <v>332902.5</v>
      </c>
      <c r="G6937" s="105">
        <f t="shared" si="341"/>
        <v>22193.5</v>
      </c>
      <c r="H6937" s="105">
        <f t="shared" si="342"/>
        <v>44387</v>
      </c>
      <c r="I6937" s="7" t="s">
        <v>17519</v>
      </c>
      <c r="J6937" s="7" t="s">
        <v>272</v>
      </c>
    </row>
    <row r="6938" spans="1:10" customFormat="1" x14ac:dyDescent="0.3">
      <c r="A6938" s="7" t="s">
        <v>14552</v>
      </c>
      <c r="B6938" s="7" t="s">
        <v>14553</v>
      </c>
      <c r="C6938" s="33">
        <v>0</v>
      </c>
      <c r="D6938" s="52">
        <v>109456.2</v>
      </c>
      <c r="E6938" s="70">
        <v>0</v>
      </c>
      <c r="F6938" s="121">
        <f t="shared" si="340"/>
        <v>164184.29999999999</v>
      </c>
      <c r="G6938" s="105">
        <f t="shared" si="341"/>
        <v>10945.62</v>
      </c>
      <c r="H6938" s="105">
        <f t="shared" si="342"/>
        <v>21891.24</v>
      </c>
      <c r="I6938" s="7" t="s">
        <v>17519</v>
      </c>
      <c r="J6938" s="7" t="s">
        <v>272</v>
      </c>
    </row>
    <row r="6939" spans="1:10" customFormat="1" x14ac:dyDescent="0.3">
      <c r="A6939" s="7" t="s">
        <v>14554</v>
      </c>
      <c r="B6939" s="7" t="s">
        <v>14555</v>
      </c>
      <c r="C6939" s="33">
        <v>0</v>
      </c>
      <c r="D6939" s="52">
        <v>19900</v>
      </c>
      <c r="E6939" s="70">
        <v>0</v>
      </c>
      <c r="F6939" s="121">
        <f t="shared" si="340"/>
        <v>29850</v>
      </c>
      <c r="G6939" s="105">
        <f t="shared" si="341"/>
        <v>1990</v>
      </c>
      <c r="H6939" s="105">
        <f t="shared" si="342"/>
        <v>3980</v>
      </c>
      <c r="I6939" s="7" t="s">
        <v>17519</v>
      </c>
      <c r="J6939" s="7" t="s">
        <v>272</v>
      </c>
    </row>
    <row r="6940" spans="1:10" customFormat="1" x14ac:dyDescent="0.3">
      <c r="A6940" s="7" t="s">
        <v>14556</v>
      </c>
      <c r="B6940" s="7" t="s">
        <v>14557</v>
      </c>
      <c r="C6940" s="33">
        <v>14994</v>
      </c>
      <c r="D6940" s="52">
        <v>15261.75</v>
      </c>
      <c r="E6940" s="70">
        <v>14994</v>
      </c>
      <c r="F6940" s="121">
        <f t="shared" si="340"/>
        <v>22491</v>
      </c>
      <c r="G6940" s="105">
        <f t="shared" si="341"/>
        <v>1499.4</v>
      </c>
      <c r="H6940" s="105">
        <f t="shared" si="342"/>
        <v>2998.8</v>
      </c>
      <c r="I6940" s="7" t="s">
        <v>17519</v>
      </c>
      <c r="J6940" s="7" t="s">
        <v>272</v>
      </c>
    </row>
    <row r="6941" spans="1:10" customFormat="1" x14ac:dyDescent="0.3">
      <c r="A6941" s="7" t="s">
        <v>14558</v>
      </c>
      <c r="B6941" s="7" t="s">
        <v>14559</v>
      </c>
      <c r="C6941" s="33">
        <v>0</v>
      </c>
      <c r="D6941" s="52">
        <v>305841.84000000003</v>
      </c>
      <c r="E6941" s="70">
        <v>0</v>
      </c>
      <c r="F6941" s="121">
        <f t="shared" si="340"/>
        <v>458762.76</v>
      </c>
      <c r="G6941" s="105">
        <f t="shared" si="341"/>
        <v>30584.184000000005</v>
      </c>
      <c r="H6941" s="105">
        <f t="shared" si="342"/>
        <v>61168.368000000009</v>
      </c>
      <c r="I6941" s="7" t="s">
        <v>17519</v>
      </c>
      <c r="J6941" s="7" t="s">
        <v>272</v>
      </c>
    </row>
    <row r="6942" spans="1:10" customFormat="1" x14ac:dyDescent="0.3">
      <c r="A6942" s="7" t="s">
        <v>14560</v>
      </c>
      <c r="B6942" s="7" t="s">
        <v>14561</v>
      </c>
      <c r="C6942" s="33">
        <v>133200.26999999999</v>
      </c>
      <c r="D6942" s="52">
        <v>119999.6</v>
      </c>
      <c r="E6942" s="70">
        <v>133200.26999999999</v>
      </c>
      <c r="F6942" s="121">
        <f t="shared" si="340"/>
        <v>199800.40499999997</v>
      </c>
      <c r="G6942" s="105">
        <f t="shared" si="341"/>
        <v>13320.027</v>
      </c>
      <c r="H6942" s="105">
        <f t="shared" si="342"/>
        <v>26640.054</v>
      </c>
      <c r="I6942" s="7" t="s">
        <v>17519</v>
      </c>
      <c r="J6942" s="7" t="s">
        <v>272</v>
      </c>
    </row>
    <row r="6943" spans="1:10" customFormat="1" x14ac:dyDescent="0.3">
      <c r="A6943" s="7" t="s">
        <v>14562</v>
      </c>
      <c r="B6943" s="7" t="s">
        <v>14563</v>
      </c>
      <c r="C6943" s="33">
        <v>0</v>
      </c>
      <c r="D6943" s="52">
        <v>8577.52</v>
      </c>
      <c r="E6943" s="70">
        <v>0</v>
      </c>
      <c r="F6943" s="121">
        <f t="shared" si="340"/>
        <v>12866.28</v>
      </c>
      <c r="G6943" s="105">
        <f t="shared" si="341"/>
        <v>857.75200000000007</v>
      </c>
      <c r="H6943" s="105">
        <f t="shared" si="342"/>
        <v>1715.5040000000001</v>
      </c>
      <c r="I6943" s="7" t="s">
        <v>17519</v>
      </c>
      <c r="J6943" s="7" t="s">
        <v>272</v>
      </c>
    </row>
    <row r="6944" spans="1:10" customFormat="1" x14ac:dyDescent="0.3">
      <c r="A6944" s="7" t="s">
        <v>14564</v>
      </c>
      <c r="B6944" s="7" t="s">
        <v>14565</v>
      </c>
      <c r="C6944" s="33">
        <v>0</v>
      </c>
      <c r="D6944" s="52">
        <v>158865</v>
      </c>
      <c r="E6944" s="70">
        <v>0</v>
      </c>
      <c r="F6944" s="121">
        <f t="shared" si="340"/>
        <v>238297.5</v>
      </c>
      <c r="G6944" s="105">
        <f t="shared" si="341"/>
        <v>15886.5</v>
      </c>
      <c r="H6944" s="105">
        <f t="shared" si="342"/>
        <v>31773</v>
      </c>
      <c r="I6944" s="7" t="s">
        <v>17519</v>
      </c>
      <c r="J6944" s="7" t="s">
        <v>1159</v>
      </c>
    </row>
    <row r="6945" spans="1:10" customFormat="1" x14ac:dyDescent="0.3">
      <c r="A6945" s="7" t="s">
        <v>14566</v>
      </c>
      <c r="B6945" s="7" t="s">
        <v>14567</v>
      </c>
      <c r="C6945" s="33">
        <v>0</v>
      </c>
      <c r="D6945" s="52">
        <v>262135.58</v>
      </c>
      <c r="E6945" s="70">
        <v>0</v>
      </c>
      <c r="F6945" s="121">
        <f t="shared" si="340"/>
        <v>393203.37</v>
      </c>
      <c r="G6945" s="105">
        <f t="shared" si="341"/>
        <v>26213.558000000001</v>
      </c>
      <c r="H6945" s="105">
        <f t="shared" si="342"/>
        <v>52427.116000000002</v>
      </c>
      <c r="I6945" s="7" t="s">
        <v>17519</v>
      </c>
      <c r="J6945" s="7" t="s">
        <v>272</v>
      </c>
    </row>
    <row r="6946" spans="1:10" customFormat="1" x14ac:dyDescent="0.3">
      <c r="A6946" s="7" t="s">
        <v>14568</v>
      </c>
      <c r="B6946" s="7" t="s">
        <v>14569</v>
      </c>
      <c r="C6946" s="33">
        <v>0</v>
      </c>
      <c r="D6946" s="52">
        <v>290955</v>
      </c>
      <c r="E6946" s="70">
        <v>0</v>
      </c>
      <c r="F6946" s="121">
        <f t="shared" si="340"/>
        <v>436432.5</v>
      </c>
      <c r="G6946" s="105">
        <f t="shared" si="341"/>
        <v>29095.5</v>
      </c>
      <c r="H6946" s="105">
        <f t="shared" si="342"/>
        <v>58191</v>
      </c>
      <c r="I6946" s="7" t="s">
        <v>17519</v>
      </c>
      <c r="J6946" s="7" t="s">
        <v>272</v>
      </c>
    </row>
    <row r="6947" spans="1:10" customFormat="1" x14ac:dyDescent="0.3">
      <c r="A6947" s="7" t="s">
        <v>14570</v>
      </c>
      <c r="B6947" s="7" t="s">
        <v>14571</v>
      </c>
      <c r="C6947" s="33">
        <v>0</v>
      </c>
      <c r="D6947" s="52">
        <v>80000</v>
      </c>
      <c r="E6947" s="70">
        <v>0</v>
      </c>
      <c r="F6947" s="121">
        <f t="shared" si="340"/>
        <v>120000</v>
      </c>
      <c r="G6947" s="105">
        <f t="shared" si="341"/>
        <v>8000</v>
      </c>
      <c r="H6947" s="105">
        <f t="shared" si="342"/>
        <v>16000</v>
      </c>
      <c r="I6947" s="7" t="s">
        <v>17519</v>
      </c>
      <c r="J6947" s="7" t="s">
        <v>1159</v>
      </c>
    </row>
    <row r="6948" spans="1:10" customFormat="1" x14ac:dyDescent="0.3">
      <c r="A6948" s="7" t="s">
        <v>14572</v>
      </c>
      <c r="B6948" s="7" t="s">
        <v>14573</v>
      </c>
      <c r="C6948" s="33">
        <v>24.75</v>
      </c>
      <c r="D6948" s="52">
        <v>18.579999999999998</v>
      </c>
      <c r="E6948" s="70">
        <v>1190</v>
      </c>
      <c r="F6948" s="121">
        <f t="shared" si="340"/>
        <v>1785</v>
      </c>
      <c r="G6948" s="105">
        <f t="shared" si="341"/>
        <v>119</v>
      </c>
      <c r="H6948" s="105">
        <f t="shared" si="342"/>
        <v>238</v>
      </c>
      <c r="I6948" s="7" t="s">
        <v>17519</v>
      </c>
      <c r="J6948" s="7" t="s">
        <v>711</v>
      </c>
    </row>
    <row r="6949" spans="1:10" customFormat="1" x14ac:dyDescent="0.3">
      <c r="A6949" s="7" t="s">
        <v>14574</v>
      </c>
      <c r="B6949" s="7" t="s">
        <v>14575</v>
      </c>
      <c r="C6949" s="33">
        <v>0</v>
      </c>
      <c r="D6949" s="52">
        <v>12</v>
      </c>
      <c r="E6949" s="70">
        <v>0</v>
      </c>
      <c r="F6949" s="121">
        <f t="shared" si="340"/>
        <v>18</v>
      </c>
      <c r="G6949" s="105">
        <f t="shared" si="341"/>
        <v>1.2000000000000002</v>
      </c>
      <c r="H6949" s="105">
        <f t="shared" si="342"/>
        <v>2.4000000000000004</v>
      </c>
      <c r="I6949" s="7" t="s">
        <v>17519</v>
      </c>
      <c r="J6949" s="7" t="s">
        <v>272</v>
      </c>
    </row>
    <row r="6950" spans="1:10" customFormat="1" x14ac:dyDescent="0.3">
      <c r="A6950" s="7" t="s">
        <v>14576</v>
      </c>
      <c r="B6950" s="7" t="s">
        <v>14577</v>
      </c>
      <c r="C6950" s="33">
        <v>13.09</v>
      </c>
      <c r="D6950" s="52">
        <v>12.96</v>
      </c>
      <c r="E6950" s="70">
        <v>1309</v>
      </c>
      <c r="F6950" s="121">
        <f t="shared" si="340"/>
        <v>1963.5</v>
      </c>
      <c r="G6950" s="105">
        <f t="shared" si="341"/>
        <v>130.9</v>
      </c>
      <c r="H6950" s="105">
        <f t="shared" si="342"/>
        <v>261.8</v>
      </c>
      <c r="I6950" s="7" t="s">
        <v>17519</v>
      </c>
      <c r="J6950" s="7" t="s">
        <v>711</v>
      </c>
    </row>
    <row r="6951" spans="1:10" customFormat="1" x14ac:dyDescent="0.3">
      <c r="A6951" s="7" t="s">
        <v>14578</v>
      </c>
      <c r="B6951" s="7" t="s">
        <v>14579</v>
      </c>
      <c r="C6951" s="33">
        <v>47481</v>
      </c>
      <c r="D6951" s="52">
        <v>32011</v>
      </c>
      <c r="E6951" s="70">
        <v>30345</v>
      </c>
      <c r="F6951" s="121">
        <f t="shared" si="340"/>
        <v>45517.5</v>
      </c>
      <c r="G6951" s="105">
        <f t="shared" si="341"/>
        <v>3034.5</v>
      </c>
      <c r="H6951" s="105">
        <f t="shared" si="342"/>
        <v>6069</v>
      </c>
      <c r="I6951" s="7" t="s">
        <v>17519</v>
      </c>
      <c r="J6951" s="7" t="s">
        <v>272</v>
      </c>
    </row>
    <row r="6952" spans="1:10" customFormat="1" x14ac:dyDescent="0.3">
      <c r="A6952" s="7" t="s">
        <v>14580</v>
      </c>
      <c r="B6952" s="7" t="s">
        <v>14581</v>
      </c>
      <c r="C6952" s="33">
        <v>22610</v>
      </c>
      <c r="D6952" s="52">
        <v>38080</v>
      </c>
      <c r="E6952" s="70">
        <v>41650</v>
      </c>
      <c r="F6952" s="121">
        <f t="shared" si="340"/>
        <v>62475</v>
      </c>
      <c r="G6952" s="105">
        <f t="shared" si="341"/>
        <v>4165</v>
      </c>
      <c r="H6952" s="105">
        <f t="shared" si="342"/>
        <v>8330</v>
      </c>
      <c r="I6952" s="7" t="s">
        <v>17519</v>
      </c>
      <c r="J6952" s="7" t="s">
        <v>272</v>
      </c>
    </row>
    <row r="6953" spans="1:10" customFormat="1" x14ac:dyDescent="0.3">
      <c r="A6953" s="7" t="s">
        <v>14582</v>
      </c>
      <c r="B6953" s="7" t="s">
        <v>14583</v>
      </c>
      <c r="C6953" s="33">
        <v>0</v>
      </c>
      <c r="D6953" s="52">
        <v>19040</v>
      </c>
      <c r="E6953" s="70">
        <v>0</v>
      </c>
      <c r="F6953" s="121">
        <f t="shared" si="340"/>
        <v>28560</v>
      </c>
      <c r="G6953" s="105">
        <f t="shared" si="341"/>
        <v>1904</v>
      </c>
      <c r="H6953" s="105">
        <f t="shared" si="342"/>
        <v>3808</v>
      </c>
      <c r="I6953" s="7" t="s">
        <v>17519</v>
      </c>
      <c r="J6953" s="7" t="s">
        <v>272</v>
      </c>
    </row>
    <row r="6954" spans="1:10" customFormat="1" x14ac:dyDescent="0.3">
      <c r="A6954" s="7" t="s">
        <v>14584</v>
      </c>
      <c r="B6954" s="7" t="s">
        <v>14585</v>
      </c>
      <c r="C6954" s="33">
        <v>69.86</v>
      </c>
      <c r="D6954" s="52">
        <v>116.63</v>
      </c>
      <c r="E6954" s="70">
        <v>39.270000000000003</v>
      </c>
      <c r="F6954" s="121">
        <f t="shared" si="340"/>
        <v>58.905000000000001</v>
      </c>
      <c r="G6954" s="105">
        <f t="shared" si="341"/>
        <v>3.9270000000000005</v>
      </c>
      <c r="H6954" s="105">
        <f t="shared" si="342"/>
        <v>7.854000000000001</v>
      </c>
      <c r="I6954" s="7" t="s">
        <v>17519</v>
      </c>
      <c r="J6954" s="7" t="s">
        <v>272</v>
      </c>
    </row>
    <row r="6955" spans="1:10" customFormat="1" x14ac:dyDescent="0.3">
      <c r="A6955" s="7" t="s">
        <v>14586</v>
      </c>
      <c r="B6955" s="7" t="s">
        <v>14587</v>
      </c>
      <c r="C6955" s="33">
        <v>0</v>
      </c>
      <c r="D6955" s="52">
        <v>6283.2</v>
      </c>
      <c r="E6955" s="70">
        <v>0</v>
      </c>
      <c r="F6955" s="121">
        <f t="shared" si="340"/>
        <v>9424.7999999999993</v>
      </c>
      <c r="G6955" s="105">
        <f t="shared" si="341"/>
        <v>628.32000000000005</v>
      </c>
      <c r="H6955" s="105">
        <f t="shared" si="342"/>
        <v>1256.6400000000001</v>
      </c>
      <c r="I6955" s="7" t="s">
        <v>17519</v>
      </c>
      <c r="J6955" s="7" t="s">
        <v>272</v>
      </c>
    </row>
    <row r="6956" spans="1:10" customFormat="1" x14ac:dyDescent="0.3">
      <c r="A6956" s="7" t="s">
        <v>14588</v>
      </c>
      <c r="B6956" s="7" t="s">
        <v>14589</v>
      </c>
      <c r="C6956" s="33">
        <v>0</v>
      </c>
      <c r="D6956" s="52">
        <v>149999.5</v>
      </c>
      <c r="E6956" s="70">
        <v>0</v>
      </c>
      <c r="F6956" s="121">
        <f t="shared" si="340"/>
        <v>224999.25</v>
      </c>
      <c r="G6956" s="105">
        <f t="shared" si="341"/>
        <v>14999.95</v>
      </c>
      <c r="H6956" s="105">
        <f t="shared" si="342"/>
        <v>29999.9</v>
      </c>
      <c r="I6956" s="7" t="s">
        <v>17519</v>
      </c>
      <c r="J6956" s="7" t="s">
        <v>272</v>
      </c>
    </row>
    <row r="6957" spans="1:10" customFormat="1" x14ac:dyDescent="0.3">
      <c r="A6957" s="7" t="s">
        <v>14590</v>
      </c>
      <c r="B6957" s="7" t="s">
        <v>14591</v>
      </c>
      <c r="C6957" s="33">
        <v>0</v>
      </c>
      <c r="D6957" s="52">
        <v>354620</v>
      </c>
      <c r="E6957" s="70">
        <v>0</v>
      </c>
      <c r="F6957" s="121">
        <f t="shared" si="340"/>
        <v>531930</v>
      </c>
      <c r="G6957" s="105">
        <f t="shared" si="341"/>
        <v>35462</v>
      </c>
      <c r="H6957" s="105">
        <f t="shared" si="342"/>
        <v>70924</v>
      </c>
      <c r="I6957" s="7" t="s">
        <v>17519</v>
      </c>
      <c r="J6957" s="7" t="s">
        <v>1433</v>
      </c>
    </row>
    <row r="6958" spans="1:10" customFormat="1" x14ac:dyDescent="0.3">
      <c r="A6958" s="7" t="s">
        <v>14592</v>
      </c>
      <c r="B6958" s="7" t="s">
        <v>14593</v>
      </c>
      <c r="C6958" s="33">
        <v>0</v>
      </c>
      <c r="D6958" s="52">
        <v>17600.099999999999</v>
      </c>
      <c r="E6958" s="70">
        <v>0</v>
      </c>
      <c r="F6958" s="121">
        <f t="shared" si="340"/>
        <v>26400.149999999998</v>
      </c>
      <c r="G6958" s="105">
        <f t="shared" si="341"/>
        <v>1760.01</v>
      </c>
      <c r="H6958" s="105">
        <f t="shared" si="342"/>
        <v>3520.02</v>
      </c>
      <c r="I6958" s="7" t="s">
        <v>17519</v>
      </c>
      <c r="J6958" s="7" t="s">
        <v>272</v>
      </c>
    </row>
    <row r="6959" spans="1:10" customFormat="1" x14ac:dyDescent="0.3">
      <c r="A6959" s="7" t="s">
        <v>14594</v>
      </c>
      <c r="B6959" s="7" t="s">
        <v>14595</v>
      </c>
      <c r="C6959" s="33">
        <v>19040</v>
      </c>
      <c r="D6959" s="52">
        <v>19040</v>
      </c>
      <c r="E6959" s="70">
        <v>13256.6</v>
      </c>
      <c r="F6959" s="121">
        <f t="shared" si="340"/>
        <v>19884.900000000001</v>
      </c>
      <c r="G6959" s="105">
        <f t="shared" si="341"/>
        <v>1325.66</v>
      </c>
      <c r="H6959" s="105">
        <f t="shared" si="342"/>
        <v>2651.32</v>
      </c>
      <c r="I6959" s="7" t="s">
        <v>17519</v>
      </c>
      <c r="J6959" s="7" t="s">
        <v>272</v>
      </c>
    </row>
    <row r="6960" spans="1:10" customFormat="1" x14ac:dyDescent="0.3">
      <c r="A6960" s="7" t="s">
        <v>14596</v>
      </c>
      <c r="B6960" s="7" t="s">
        <v>14597</v>
      </c>
      <c r="C6960" s="33">
        <v>0</v>
      </c>
      <c r="D6960" s="52">
        <v>60.1</v>
      </c>
      <c r="E6960" s="70">
        <v>0</v>
      </c>
      <c r="F6960" s="121">
        <f t="shared" si="340"/>
        <v>90.15</v>
      </c>
      <c r="G6960" s="105">
        <f t="shared" si="341"/>
        <v>6.0100000000000007</v>
      </c>
      <c r="H6960" s="105">
        <f t="shared" si="342"/>
        <v>12.020000000000001</v>
      </c>
      <c r="I6960" s="7" t="s">
        <v>17519</v>
      </c>
      <c r="J6960" s="7" t="s">
        <v>272</v>
      </c>
    </row>
    <row r="6961" spans="1:10" customFormat="1" x14ac:dyDescent="0.3">
      <c r="A6961" s="7" t="s">
        <v>14598</v>
      </c>
      <c r="B6961" s="7" t="s">
        <v>14599</v>
      </c>
      <c r="C6961" s="33">
        <v>0</v>
      </c>
      <c r="D6961" s="52">
        <v>32606</v>
      </c>
      <c r="E6961" s="70">
        <v>0</v>
      </c>
      <c r="F6961" s="121">
        <f t="shared" si="340"/>
        <v>48909</v>
      </c>
      <c r="G6961" s="105">
        <f t="shared" si="341"/>
        <v>3260.6000000000004</v>
      </c>
      <c r="H6961" s="105">
        <f t="shared" si="342"/>
        <v>6521.2000000000007</v>
      </c>
      <c r="I6961" s="7" t="s">
        <v>17519</v>
      </c>
      <c r="J6961" s="7" t="s">
        <v>272</v>
      </c>
    </row>
    <row r="6962" spans="1:10" customFormat="1" x14ac:dyDescent="0.3">
      <c r="A6962" s="7" t="s">
        <v>14600</v>
      </c>
      <c r="B6962" s="7" t="s">
        <v>14601</v>
      </c>
      <c r="C6962" s="33">
        <v>0</v>
      </c>
      <c r="D6962" s="52">
        <v>10710</v>
      </c>
      <c r="E6962" s="70">
        <v>0</v>
      </c>
      <c r="F6962" s="121">
        <f t="shared" si="340"/>
        <v>16065</v>
      </c>
      <c r="G6962" s="105">
        <f t="shared" si="341"/>
        <v>1071</v>
      </c>
      <c r="H6962" s="105">
        <f t="shared" si="342"/>
        <v>2142</v>
      </c>
      <c r="I6962" s="7" t="s">
        <v>17519</v>
      </c>
      <c r="J6962" s="7" t="s">
        <v>272</v>
      </c>
    </row>
    <row r="6963" spans="1:10" customFormat="1" x14ac:dyDescent="0.3">
      <c r="A6963" s="7" t="s">
        <v>14602</v>
      </c>
      <c r="B6963" s="7" t="s">
        <v>14603</v>
      </c>
      <c r="C6963" s="33">
        <v>2249.1</v>
      </c>
      <c r="D6963" s="52">
        <v>2320.5</v>
      </c>
      <c r="E6963" s="70">
        <v>2528.75</v>
      </c>
      <c r="F6963" s="121">
        <f t="shared" si="340"/>
        <v>3793.125</v>
      </c>
      <c r="G6963" s="105">
        <f t="shared" si="341"/>
        <v>252.875</v>
      </c>
      <c r="H6963" s="105">
        <f t="shared" si="342"/>
        <v>505.75</v>
      </c>
      <c r="I6963" s="7" t="s">
        <v>17519</v>
      </c>
      <c r="J6963" s="7" t="s">
        <v>272</v>
      </c>
    </row>
    <row r="6964" spans="1:10" customFormat="1" x14ac:dyDescent="0.3">
      <c r="A6964" s="7" t="s">
        <v>14604</v>
      </c>
      <c r="B6964" s="7" t="s">
        <v>14605</v>
      </c>
      <c r="C6964" s="33">
        <v>0</v>
      </c>
      <c r="D6964" s="52">
        <v>13426.77</v>
      </c>
      <c r="E6964" s="70">
        <v>0</v>
      </c>
      <c r="F6964" s="121">
        <f t="shared" si="340"/>
        <v>20140.154999999999</v>
      </c>
      <c r="G6964" s="105">
        <f t="shared" si="341"/>
        <v>1342.6769999999999</v>
      </c>
      <c r="H6964" s="105">
        <f t="shared" si="342"/>
        <v>2685.3539999999998</v>
      </c>
      <c r="I6964" s="7" t="s">
        <v>17519</v>
      </c>
      <c r="J6964" s="7" t="s">
        <v>272</v>
      </c>
    </row>
    <row r="6965" spans="1:10" customFormat="1" x14ac:dyDescent="0.3">
      <c r="A6965" s="7" t="s">
        <v>14606</v>
      </c>
      <c r="B6965" s="7" t="s">
        <v>14607</v>
      </c>
      <c r="C6965" s="33">
        <v>0</v>
      </c>
      <c r="D6965" s="52">
        <v>683.3</v>
      </c>
      <c r="E6965" s="70">
        <v>0</v>
      </c>
      <c r="F6965" s="121">
        <f t="shared" si="340"/>
        <v>1024.9499999999998</v>
      </c>
      <c r="G6965" s="105">
        <f t="shared" si="341"/>
        <v>68.329999999999984</v>
      </c>
      <c r="H6965" s="105">
        <f t="shared" si="342"/>
        <v>136.65999999999997</v>
      </c>
      <c r="I6965" s="7" t="s">
        <v>17519</v>
      </c>
      <c r="J6965" s="7" t="s">
        <v>272</v>
      </c>
    </row>
    <row r="6966" spans="1:10" customFormat="1" x14ac:dyDescent="0.3">
      <c r="A6966" s="7" t="s">
        <v>14608</v>
      </c>
      <c r="B6966" s="7" t="s">
        <v>14609</v>
      </c>
      <c r="C6966" s="33">
        <v>0</v>
      </c>
      <c r="D6966" s="52">
        <v>10884.93</v>
      </c>
      <c r="E6966" s="70">
        <v>0</v>
      </c>
      <c r="F6966" s="121">
        <f t="shared" si="340"/>
        <v>16327.395</v>
      </c>
      <c r="G6966" s="105">
        <f t="shared" si="341"/>
        <v>1088.4930000000002</v>
      </c>
      <c r="H6966" s="105">
        <f t="shared" si="342"/>
        <v>2176.9860000000003</v>
      </c>
      <c r="I6966" s="7" t="s">
        <v>17519</v>
      </c>
      <c r="J6966" s="7" t="s">
        <v>272</v>
      </c>
    </row>
    <row r="6967" spans="1:10" customFormat="1" x14ac:dyDescent="0.3">
      <c r="A6967" s="7" t="s">
        <v>14610</v>
      </c>
      <c r="B6967" s="7" t="s">
        <v>14611</v>
      </c>
      <c r="C6967" s="33">
        <v>0</v>
      </c>
      <c r="D6967" s="52">
        <v>178500</v>
      </c>
      <c r="E6967" s="70">
        <v>0</v>
      </c>
      <c r="F6967" s="121">
        <f t="shared" si="340"/>
        <v>267750</v>
      </c>
      <c r="G6967" s="105">
        <f t="shared" si="341"/>
        <v>17850</v>
      </c>
      <c r="H6967" s="105">
        <f t="shared" si="342"/>
        <v>35700</v>
      </c>
      <c r="I6967" s="7" t="s">
        <v>17519</v>
      </c>
      <c r="J6967" s="7" t="s">
        <v>272</v>
      </c>
    </row>
    <row r="6968" spans="1:10" customFormat="1" x14ac:dyDescent="0.3">
      <c r="A6968" s="7" t="s">
        <v>14612</v>
      </c>
      <c r="B6968" s="7" t="s">
        <v>14613</v>
      </c>
      <c r="C6968" s="33">
        <v>0</v>
      </c>
      <c r="D6968" s="52">
        <v>10710</v>
      </c>
      <c r="E6968" s="70">
        <v>0</v>
      </c>
      <c r="F6968" s="121">
        <f t="shared" si="340"/>
        <v>16065</v>
      </c>
      <c r="G6968" s="105">
        <f t="shared" si="341"/>
        <v>1071</v>
      </c>
      <c r="H6968" s="105">
        <f t="shared" si="342"/>
        <v>2142</v>
      </c>
      <c r="I6968" s="7" t="s">
        <v>17519</v>
      </c>
      <c r="J6968" s="7" t="s">
        <v>272</v>
      </c>
    </row>
    <row r="6969" spans="1:10" customFormat="1" x14ac:dyDescent="0.3">
      <c r="A6969" s="7" t="s">
        <v>14614</v>
      </c>
      <c r="B6969" s="7" t="s">
        <v>14615</v>
      </c>
      <c r="C6969" s="33">
        <v>0</v>
      </c>
      <c r="D6969" s="52">
        <v>354620</v>
      </c>
      <c r="E6969" s="70">
        <v>0</v>
      </c>
      <c r="F6969" s="121">
        <f t="shared" si="340"/>
        <v>531930</v>
      </c>
      <c r="G6969" s="105">
        <f t="shared" si="341"/>
        <v>35462</v>
      </c>
      <c r="H6969" s="105">
        <f t="shared" si="342"/>
        <v>70924</v>
      </c>
      <c r="I6969" s="7" t="s">
        <v>17519</v>
      </c>
      <c r="J6969" s="7" t="s">
        <v>272</v>
      </c>
    </row>
    <row r="6970" spans="1:10" customFormat="1" x14ac:dyDescent="0.3">
      <c r="A6970" s="7" t="s">
        <v>14616</v>
      </c>
      <c r="B6970" s="7" t="s">
        <v>14617</v>
      </c>
      <c r="C6970" s="33">
        <v>0</v>
      </c>
      <c r="D6970" s="52">
        <v>74999.75</v>
      </c>
      <c r="E6970" s="70">
        <v>0</v>
      </c>
      <c r="F6970" s="121">
        <f t="shared" si="340"/>
        <v>112499.625</v>
      </c>
      <c r="G6970" s="105">
        <f t="shared" si="341"/>
        <v>7499.9750000000004</v>
      </c>
      <c r="H6970" s="105">
        <f t="shared" si="342"/>
        <v>14999.95</v>
      </c>
      <c r="I6970" s="7" t="s">
        <v>17519</v>
      </c>
      <c r="J6970" s="7" t="s">
        <v>272</v>
      </c>
    </row>
    <row r="6971" spans="1:10" customFormat="1" x14ac:dyDescent="0.3">
      <c r="A6971" s="7" t="s">
        <v>14618</v>
      </c>
      <c r="B6971" s="7" t="s">
        <v>14619</v>
      </c>
      <c r="C6971" s="33">
        <v>0</v>
      </c>
      <c r="D6971" s="52">
        <v>176120</v>
      </c>
      <c r="E6971" s="70">
        <v>0</v>
      </c>
      <c r="F6971" s="121">
        <f t="shared" si="340"/>
        <v>264180</v>
      </c>
      <c r="G6971" s="105">
        <f t="shared" si="341"/>
        <v>17612</v>
      </c>
      <c r="H6971" s="105">
        <f t="shared" si="342"/>
        <v>35224</v>
      </c>
      <c r="I6971" s="7" t="s">
        <v>17519</v>
      </c>
      <c r="J6971" s="7" t="s">
        <v>272</v>
      </c>
    </row>
    <row r="6972" spans="1:10" customFormat="1" x14ac:dyDescent="0.3">
      <c r="A6972" s="7" t="s">
        <v>14620</v>
      </c>
      <c r="B6972" s="7" t="s">
        <v>14621</v>
      </c>
      <c r="C6972" s="33">
        <v>0</v>
      </c>
      <c r="D6972" s="52">
        <v>354620</v>
      </c>
      <c r="E6972" s="70">
        <v>0</v>
      </c>
      <c r="F6972" s="121">
        <f t="shared" si="340"/>
        <v>531930</v>
      </c>
      <c r="G6972" s="105">
        <f t="shared" si="341"/>
        <v>35462</v>
      </c>
      <c r="H6972" s="105">
        <f t="shared" si="342"/>
        <v>70924</v>
      </c>
      <c r="I6972" s="7" t="s">
        <v>17519</v>
      </c>
      <c r="J6972" s="7" t="s">
        <v>272</v>
      </c>
    </row>
    <row r="6973" spans="1:10" customFormat="1" x14ac:dyDescent="0.3">
      <c r="A6973" s="7" t="s">
        <v>14622</v>
      </c>
      <c r="B6973" s="7" t="s">
        <v>14623</v>
      </c>
      <c r="C6973" s="66">
        <v>0</v>
      </c>
      <c r="D6973" s="68">
        <v>338120</v>
      </c>
      <c r="E6973" s="70">
        <v>0</v>
      </c>
      <c r="F6973" s="121">
        <f t="shared" si="340"/>
        <v>507180</v>
      </c>
      <c r="G6973" s="105">
        <f t="shared" si="341"/>
        <v>33812</v>
      </c>
      <c r="H6973" s="105">
        <f t="shared" si="342"/>
        <v>67624</v>
      </c>
      <c r="I6973" s="7" t="s">
        <v>17519</v>
      </c>
      <c r="J6973" s="7" t="s">
        <v>272</v>
      </c>
    </row>
    <row r="6974" spans="1:10" customFormat="1" x14ac:dyDescent="0.3">
      <c r="A6974" s="7" t="s">
        <v>14624</v>
      </c>
      <c r="B6974" s="7" t="s">
        <v>14625</v>
      </c>
      <c r="C6974" s="33">
        <v>232.05</v>
      </c>
      <c r="D6974" s="52">
        <v>196.35</v>
      </c>
      <c r="E6974" s="70">
        <v>208.25</v>
      </c>
      <c r="F6974" s="121">
        <f t="shared" si="340"/>
        <v>312.375</v>
      </c>
      <c r="G6974" s="105">
        <f t="shared" si="341"/>
        <v>20.825000000000003</v>
      </c>
      <c r="H6974" s="105">
        <f t="shared" si="342"/>
        <v>41.650000000000006</v>
      </c>
      <c r="I6974" s="7" t="s">
        <v>17519</v>
      </c>
      <c r="J6974" s="7" t="s">
        <v>272</v>
      </c>
    </row>
    <row r="6975" spans="1:10" customFormat="1" x14ac:dyDescent="0.3">
      <c r="A6975" s="7" t="s">
        <v>14626</v>
      </c>
      <c r="B6975" s="7" t="s">
        <v>14627</v>
      </c>
      <c r="C6975" s="33">
        <v>0</v>
      </c>
      <c r="D6975" s="52">
        <v>21217.7</v>
      </c>
      <c r="E6975" s="70">
        <v>0</v>
      </c>
      <c r="F6975" s="121">
        <f t="shared" si="340"/>
        <v>31826.550000000003</v>
      </c>
      <c r="G6975" s="105">
        <f t="shared" si="341"/>
        <v>2121.77</v>
      </c>
      <c r="H6975" s="105">
        <f t="shared" si="342"/>
        <v>4243.54</v>
      </c>
      <c r="I6975" s="7" t="s">
        <v>17519</v>
      </c>
      <c r="J6975" s="7" t="s">
        <v>272</v>
      </c>
    </row>
    <row r="6976" spans="1:10" customFormat="1" x14ac:dyDescent="0.3">
      <c r="A6976" s="7" t="s">
        <v>14628</v>
      </c>
      <c r="B6976" s="7" t="s">
        <v>14629</v>
      </c>
      <c r="C6976" s="33">
        <v>0</v>
      </c>
      <c r="D6976" s="52">
        <v>18683</v>
      </c>
      <c r="E6976" s="70">
        <v>0</v>
      </c>
      <c r="F6976" s="121">
        <f t="shared" si="340"/>
        <v>28024.5</v>
      </c>
      <c r="G6976" s="105">
        <f t="shared" si="341"/>
        <v>1868.3000000000002</v>
      </c>
      <c r="H6976" s="105">
        <f t="shared" si="342"/>
        <v>3736.6000000000004</v>
      </c>
      <c r="I6976" s="7" t="s">
        <v>17519</v>
      </c>
      <c r="J6976" s="7" t="s">
        <v>272</v>
      </c>
    </row>
    <row r="6977" spans="1:10" customFormat="1" x14ac:dyDescent="0.3">
      <c r="A6977" s="7" t="s">
        <v>14630</v>
      </c>
      <c r="B6977" s="7" t="s">
        <v>14631</v>
      </c>
      <c r="C6977" s="33">
        <v>5652.5</v>
      </c>
      <c r="D6977" s="52">
        <v>3808</v>
      </c>
      <c r="E6977" s="70">
        <v>7900</v>
      </c>
      <c r="F6977" s="121">
        <f t="shared" si="340"/>
        <v>11850</v>
      </c>
      <c r="G6977" s="105">
        <f t="shared" si="341"/>
        <v>790</v>
      </c>
      <c r="H6977" s="105">
        <f t="shared" si="342"/>
        <v>1580</v>
      </c>
      <c r="I6977" s="7" t="s">
        <v>17519</v>
      </c>
      <c r="J6977" s="7" t="s">
        <v>272</v>
      </c>
    </row>
    <row r="6978" spans="1:10" customFormat="1" x14ac:dyDescent="0.3">
      <c r="A6978" s="7" t="s">
        <v>14632</v>
      </c>
      <c r="B6978" s="7" t="s">
        <v>14633</v>
      </c>
      <c r="C6978" s="33">
        <v>0</v>
      </c>
      <c r="D6978" s="52">
        <v>20825</v>
      </c>
      <c r="E6978" s="70">
        <v>0</v>
      </c>
      <c r="F6978" s="121">
        <f t="shared" si="340"/>
        <v>31237.5</v>
      </c>
      <c r="G6978" s="105">
        <f t="shared" si="341"/>
        <v>2082.5</v>
      </c>
      <c r="H6978" s="105">
        <f t="shared" si="342"/>
        <v>4165</v>
      </c>
      <c r="I6978" s="7" t="s">
        <v>17519</v>
      </c>
      <c r="J6978" s="7" t="s">
        <v>272</v>
      </c>
    </row>
    <row r="6979" spans="1:10" customFormat="1" x14ac:dyDescent="0.3">
      <c r="A6979" s="7" t="s">
        <v>14634</v>
      </c>
      <c r="B6979" s="7" t="s">
        <v>14635</v>
      </c>
      <c r="C6979" s="33">
        <v>0</v>
      </c>
      <c r="D6979" s="52">
        <v>20230</v>
      </c>
      <c r="E6979" s="70">
        <v>0</v>
      </c>
      <c r="F6979" s="121">
        <f t="shared" si="340"/>
        <v>30345</v>
      </c>
      <c r="G6979" s="105">
        <f t="shared" si="341"/>
        <v>2023</v>
      </c>
      <c r="H6979" s="105">
        <f t="shared" si="342"/>
        <v>4046</v>
      </c>
      <c r="I6979" s="7" t="s">
        <v>17519</v>
      </c>
      <c r="J6979" s="7" t="s">
        <v>272</v>
      </c>
    </row>
    <row r="6980" spans="1:10" customFormat="1" x14ac:dyDescent="0.3">
      <c r="A6980" s="7" t="s">
        <v>14636</v>
      </c>
      <c r="B6980" s="7" t="s">
        <v>14637</v>
      </c>
      <c r="C6980" s="33">
        <v>17850</v>
      </c>
      <c r="D6980" s="52">
        <v>17850</v>
      </c>
      <c r="E6980" s="70">
        <v>17850</v>
      </c>
      <c r="F6980" s="121">
        <f t="shared" si="340"/>
        <v>26775</v>
      </c>
      <c r="G6980" s="105">
        <f t="shared" si="341"/>
        <v>1785</v>
      </c>
      <c r="H6980" s="105">
        <f t="shared" si="342"/>
        <v>3570</v>
      </c>
      <c r="I6980" s="7" t="s">
        <v>17519</v>
      </c>
      <c r="J6980" s="7" t="s">
        <v>272</v>
      </c>
    </row>
    <row r="6981" spans="1:10" customFormat="1" x14ac:dyDescent="0.3">
      <c r="A6981" s="7" t="s">
        <v>14638</v>
      </c>
      <c r="B6981" s="7" t="s">
        <v>14639</v>
      </c>
      <c r="C6981" s="33">
        <v>0</v>
      </c>
      <c r="D6981" s="52">
        <v>14161</v>
      </c>
      <c r="E6981" s="70">
        <v>0</v>
      </c>
      <c r="F6981" s="121">
        <f t="shared" si="340"/>
        <v>21241.5</v>
      </c>
      <c r="G6981" s="105">
        <f t="shared" si="341"/>
        <v>1416.1000000000001</v>
      </c>
      <c r="H6981" s="105">
        <f t="shared" si="342"/>
        <v>2832.2000000000003</v>
      </c>
      <c r="I6981" s="7" t="s">
        <v>17519</v>
      </c>
      <c r="J6981" s="7" t="s">
        <v>272</v>
      </c>
    </row>
    <row r="6982" spans="1:10" customFormat="1" x14ac:dyDescent="0.3">
      <c r="A6982" s="7" t="s">
        <v>14640</v>
      </c>
      <c r="B6982" s="7" t="s">
        <v>14641</v>
      </c>
      <c r="C6982" s="33">
        <v>7140</v>
      </c>
      <c r="D6982" s="52">
        <v>7735</v>
      </c>
      <c r="E6982" s="70">
        <v>7843.29</v>
      </c>
      <c r="F6982" s="121">
        <f t="shared" si="340"/>
        <v>11764.934999999999</v>
      </c>
      <c r="G6982" s="105">
        <f t="shared" si="341"/>
        <v>784.32900000000006</v>
      </c>
      <c r="H6982" s="105">
        <f t="shared" si="342"/>
        <v>1568.6580000000001</v>
      </c>
      <c r="I6982" s="7" t="s">
        <v>17519</v>
      </c>
      <c r="J6982" s="7" t="s">
        <v>272</v>
      </c>
    </row>
    <row r="6983" spans="1:10" customFormat="1" x14ac:dyDescent="0.3">
      <c r="A6983" s="7" t="s">
        <v>14642</v>
      </c>
      <c r="B6983" s="7" t="s">
        <v>14643</v>
      </c>
      <c r="C6983" s="33">
        <v>19198.27</v>
      </c>
      <c r="D6983" s="52">
        <v>19198.27</v>
      </c>
      <c r="E6983" s="70">
        <v>19198.27</v>
      </c>
      <c r="F6983" s="121">
        <f t="shared" si="340"/>
        <v>28797.404999999999</v>
      </c>
      <c r="G6983" s="105">
        <f t="shared" si="341"/>
        <v>1919.8270000000002</v>
      </c>
      <c r="H6983" s="105">
        <f t="shared" si="342"/>
        <v>3839.6540000000005</v>
      </c>
      <c r="I6983" s="7" t="s">
        <v>17519</v>
      </c>
      <c r="J6983" s="7" t="s">
        <v>272</v>
      </c>
    </row>
    <row r="6984" spans="1:10" customFormat="1" x14ac:dyDescent="0.3">
      <c r="A6984" s="7" t="s">
        <v>14644</v>
      </c>
      <c r="B6984" s="7" t="s">
        <v>14645</v>
      </c>
      <c r="C6984" s="33">
        <v>0</v>
      </c>
      <c r="D6984" s="52">
        <v>17850</v>
      </c>
      <c r="E6984" s="70">
        <v>0</v>
      </c>
      <c r="F6984" s="121">
        <f t="shared" ref="F6984:F7047" si="343">IF(E6984&gt;0,+E6984,IF(D6984&gt;0,+D6984,IF(C6984&gt;0,+C6984,0)))*1.5</f>
        <v>26775</v>
      </c>
      <c r="G6984" s="105">
        <f t="shared" si="341"/>
        <v>1785</v>
      </c>
      <c r="H6984" s="105">
        <f t="shared" si="342"/>
        <v>3570</v>
      </c>
      <c r="I6984" s="7" t="s">
        <v>17519</v>
      </c>
      <c r="J6984" s="7" t="s">
        <v>272</v>
      </c>
    </row>
    <row r="6985" spans="1:10" customFormat="1" x14ac:dyDescent="0.3">
      <c r="A6985" s="7" t="s">
        <v>14646</v>
      </c>
      <c r="B6985" s="7" t="s">
        <v>14647</v>
      </c>
      <c r="C6985" s="33">
        <v>221915.96</v>
      </c>
      <c r="D6985" s="52">
        <v>164220</v>
      </c>
      <c r="E6985" s="70">
        <v>164220</v>
      </c>
      <c r="F6985" s="121">
        <f t="shared" si="343"/>
        <v>246330</v>
      </c>
      <c r="G6985" s="105">
        <f t="shared" ref="G6985:G7048" si="344">(F6985/1.5)*0.1</f>
        <v>16422</v>
      </c>
      <c r="H6985" s="105">
        <f t="shared" ref="H6985:H7048" si="345">(F6985/1.5)*0.2</f>
        <v>32844</v>
      </c>
      <c r="I6985" s="7" t="s">
        <v>17519</v>
      </c>
      <c r="J6985" s="7" t="s">
        <v>272</v>
      </c>
    </row>
    <row r="6986" spans="1:10" customFormat="1" x14ac:dyDescent="0.3">
      <c r="A6986" s="7" t="s">
        <v>14648</v>
      </c>
      <c r="B6986" s="7" t="s">
        <v>14649</v>
      </c>
      <c r="C6986" s="33">
        <v>0</v>
      </c>
      <c r="D6986" s="52">
        <v>3096.38</v>
      </c>
      <c r="E6986" s="70">
        <v>0</v>
      </c>
      <c r="F6986" s="121">
        <f t="shared" si="343"/>
        <v>4644.57</v>
      </c>
      <c r="G6986" s="105">
        <f t="shared" si="344"/>
        <v>309.63799999999998</v>
      </c>
      <c r="H6986" s="105">
        <f t="shared" si="345"/>
        <v>619.27599999999995</v>
      </c>
      <c r="I6986" s="7" t="s">
        <v>17519</v>
      </c>
      <c r="J6986" s="7" t="s">
        <v>272</v>
      </c>
    </row>
    <row r="6987" spans="1:10" customFormat="1" x14ac:dyDescent="0.3">
      <c r="A6987" s="7" t="s">
        <v>14650</v>
      </c>
      <c r="B6987" s="7" t="s">
        <v>14651</v>
      </c>
      <c r="C6987" s="33">
        <v>11519.2</v>
      </c>
      <c r="D6987" s="52">
        <v>11519.2</v>
      </c>
      <c r="E6987" s="70">
        <v>10948</v>
      </c>
      <c r="F6987" s="121">
        <f t="shared" si="343"/>
        <v>16422</v>
      </c>
      <c r="G6987" s="105">
        <f t="shared" si="344"/>
        <v>1094.8</v>
      </c>
      <c r="H6987" s="105">
        <f t="shared" si="345"/>
        <v>2189.6</v>
      </c>
      <c r="I6987" s="7" t="s">
        <v>17520</v>
      </c>
      <c r="J6987" s="7" t="s">
        <v>272</v>
      </c>
    </row>
    <row r="6988" spans="1:10" customFormat="1" x14ac:dyDescent="0.3">
      <c r="A6988" s="7" t="s">
        <v>14652</v>
      </c>
      <c r="B6988" s="7" t="s">
        <v>14653</v>
      </c>
      <c r="C6988" s="33">
        <v>24990</v>
      </c>
      <c r="D6988" s="52">
        <v>9899.61</v>
      </c>
      <c r="E6988" s="70">
        <v>2734.6</v>
      </c>
      <c r="F6988" s="121">
        <f t="shared" si="343"/>
        <v>4101.8999999999996</v>
      </c>
      <c r="G6988" s="105">
        <f t="shared" si="344"/>
        <v>273.45999999999998</v>
      </c>
      <c r="H6988" s="105">
        <f t="shared" si="345"/>
        <v>546.91999999999996</v>
      </c>
      <c r="I6988" s="7" t="s">
        <v>17519</v>
      </c>
      <c r="J6988" s="7" t="s">
        <v>272</v>
      </c>
    </row>
    <row r="6989" spans="1:10" customFormat="1" x14ac:dyDescent="0.3">
      <c r="A6989" s="7" t="s">
        <v>14654</v>
      </c>
      <c r="B6989" s="7" t="s">
        <v>14655</v>
      </c>
      <c r="C6989" s="33">
        <v>0</v>
      </c>
      <c r="D6989" s="52">
        <v>65450</v>
      </c>
      <c r="E6989" s="70">
        <v>0</v>
      </c>
      <c r="F6989" s="121">
        <f t="shared" si="343"/>
        <v>98175</v>
      </c>
      <c r="G6989" s="105">
        <f t="shared" si="344"/>
        <v>6545</v>
      </c>
      <c r="H6989" s="105">
        <f t="shared" si="345"/>
        <v>13090</v>
      </c>
      <c r="I6989" s="7" t="s">
        <v>17519</v>
      </c>
      <c r="J6989" s="7" t="s">
        <v>272</v>
      </c>
    </row>
    <row r="6990" spans="1:10" customFormat="1" x14ac:dyDescent="0.3">
      <c r="A6990" s="7" t="s">
        <v>14656</v>
      </c>
      <c r="B6990" s="7" t="s">
        <v>14657</v>
      </c>
      <c r="C6990" s="33">
        <v>0</v>
      </c>
      <c r="D6990" s="52">
        <v>53431</v>
      </c>
      <c r="E6990" s="70">
        <v>53431</v>
      </c>
      <c r="F6990" s="121">
        <f t="shared" si="343"/>
        <v>80146.5</v>
      </c>
      <c r="G6990" s="105">
        <f t="shared" si="344"/>
        <v>5343.1</v>
      </c>
      <c r="H6990" s="105">
        <f t="shared" si="345"/>
        <v>10686.2</v>
      </c>
      <c r="I6990" s="7" t="s">
        <v>17520</v>
      </c>
      <c r="J6990" s="7" t="s">
        <v>272</v>
      </c>
    </row>
    <row r="6991" spans="1:10" customFormat="1" x14ac:dyDescent="0.3">
      <c r="A6991" s="7" t="s">
        <v>14658</v>
      </c>
      <c r="B6991" s="7" t="s">
        <v>14659</v>
      </c>
      <c r="C6991" s="33">
        <v>0</v>
      </c>
      <c r="D6991" s="52">
        <v>59500</v>
      </c>
      <c r="E6991" s="70">
        <v>59500</v>
      </c>
      <c r="F6991" s="121">
        <f t="shared" si="343"/>
        <v>89250</v>
      </c>
      <c r="G6991" s="105">
        <f t="shared" si="344"/>
        <v>5950</v>
      </c>
      <c r="H6991" s="105">
        <f t="shared" si="345"/>
        <v>11900</v>
      </c>
      <c r="I6991" s="7" t="s">
        <v>17519</v>
      </c>
      <c r="J6991" s="7" t="s">
        <v>272</v>
      </c>
    </row>
    <row r="6992" spans="1:10" customFormat="1" x14ac:dyDescent="0.3">
      <c r="A6992" s="7" t="s">
        <v>14660</v>
      </c>
      <c r="B6992" s="7" t="s">
        <v>14661</v>
      </c>
      <c r="C6992" s="33">
        <v>0</v>
      </c>
      <c r="D6992" s="52">
        <v>71400</v>
      </c>
      <c r="E6992" s="70">
        <v>0</v>
      </c>
      <c r="F6992" s="121">
        <f t="shared" si="343"/>
        <v>107100</v>
      </c>
      <c r="G6992" s="105">
        <f t="shared" si="344"/>
        <v>7140</v>
      </c>
      <c r="H6992" s="105">
        <f t="shared" si="345"/>
        <v>14280</v>
      </c>
      <c r="I6992" s="7" t="s">
        <v>17519</v>
      </c>
      <c r="J6992" s="7" t="s">
        <v>272</v>
      </c>
    </row>
    <row r="6993" spans="1:10" customFormat="1" x14ac:dyDescent="0.3">
      <c r="A6993" s="7" t="s">
        <v>14662</v>
      </c>
      <c r="B6993" s="7" t="s">
        <v>14663</v>
      </c>
      <c r="C6993" s="33">
        <v>0</v>
      </c>
      <c r="D6993" s="52">
        <v>42593.440000000002</v>
      </c>
      <c r="E6993" s="70">
        <v>33320</v>
      </c>
      <c r="F6993" s="121">
        <f t="shared" si="343"/>
        <v>49980</v>
      </c>
      <c r="G6993" s="105">
        <f t="shared" si="344"/>
        <v>3332</v>
      </c>
      <c r="H6993" s="105">
        <f t="shared" si="345"/>
        <v>6664</v>
      </c>
      <c r="I6993" s="7" t="s">
        <v>17519</v>
      </c>
      <c r="J6993" s="7" t="s">
        <v>272</v>
      </c>
    </row>
    <row r="6994" spans="1:10" customFormat="1" x14ac:dyDescent="0.3">
      <c r="A6994" s="7" t="s">
        <v>14664</v>
      </c>
      <c r="B6994" s="7" t="s">
        <v>14665</v>
      </c>
      <c r="C6994" s="33">
        <v>0</v>
      </c>
      <c r="D6994" s="52">
        <v>247255.56</v>
      </c>
      <c r="E6994" s="70">
        <v>166600</v>
      </c>
      <c r="F6994" s="121">
        <f t="shared" si="343"/>
        <v>249900</v>
      </c>
      <c r="G6994" s="105">
        <f t="shared" si="344"/>
        <v>16660</v>
      </c>
      <c r="H6994" s="105">
        <f t="shared" si="345"/>
        <v>33320</v>
      </c>
      <c r="I6994" s="7" t="s">
        <v>17519</v>
      </c>
      <c r="J6994" s="7" t="s">
        <v>272</v>
      </c>
    </row>
    <row r="6995" spans="1:10" customFormat="1" x14ac:dyDescent="0.3">
      <c r="A6995" s="7" t="s">
        <v>14666</v>
      </c>
      <c r="B6995" s="7" t="s">
        <v>14667</v>
      </c>
      <c r="C6995" s="33">
        <v>0</v>
      </c>
      <c r="D6995" s="52">
        <v>1904</v>
      </c>
      <c r="E6995" s="70">
        <v>1904</v>
      </c>
      <c r="F6995" s="121">
        <f t="shared" si="343"/>
        <v>2856</v>
      </c>
      <c r="G6995" s="105">
        <f t="shared" si="344"/>
        <v>190.4</v>
      </c>
      <c r="H6995" s="105">
        <f t="shared" si="345"/>
        <v>380.8</v>
      </c>
      <c r="I6995" s="7" t="s">
        <v>17519</v>
      </c>
      <c r="J6995" s="7" t="s">
        <v>272</v>
      </c>
    </row>
    <row r="6996" spans="1:10" customFormat="1" x14ac:dyDescent="0.3">
      <c r="A6996" s="7" t="s">
        <v>14668</v>
      </c>
      <c r="B6996" s="7" t="s">
        <v>14669</v>
      </c>
      <c r="C6996" s="33">
        <v>0</v>
      </c>
      <c r="D6996" s="52">
        <v>98175</v>
      </c>
      <c r="E6996" s="70">
        <v>98175</v>
      </c>
      <c r="F6996" s="121">
        <f t="shared" si="343"/>
        <v>147262.5</v>
      </c>
      <c r="G6996" s="105">
        <f t="shared" si="344"/>
        <v>9817.5</v>
      </c>
      <c r="H6996" s="105">
        <f t="shared" si="345"/>
        <v>19635</v>
      </c>
      <c r="I6996" s="7" t="s">
        <v>17519</v>
      </c>
      <c r="J6996" s="7" t="s">
        <v>272</v>
      </c>
    </row>
    <row r="6997" spans="1:10" customFormat="1" x14ac:dyDescent="0.3">
      <c r="A6997" s="7" t="s">
        <v>14670</v>
      </c>
      <c r="B6997" s="7" t="s">
        <v>14671</v>
      </c>
      <c r="C6997" s="33">
        <v>0</v>
      </c>
      <c r="D6997" s="52">
        <v>987700</v>
      </c>
      <c r="E6997" s="70">
        <v>785400</v>
      </c>
      <c r="F6997" s="121">
        <f t="shared" si="343"/>
        <v>1178100</v>
      </c>
      <c r="G6997" s="105">
        <f t="shared" si="344"/>
        <v>78540</v>
      </c>
      <c r="H6997" s="105">
        <f t="shared" si="345"/>
        <v>157080</v>
      </c>
      <c r="I6997" s="7" t="s">
        <v>17519</v>
      </c>
      <c r="J6997" s="7" t="s">
        <v>272</v>
      </c>
    </row>
    <row r="6998" spans="1:10" customFormat="1" x14ac:dyDescent="0.3">
      <c r="A6998" s="7" t="s">
        <v>14672</v>
      </c>
      <c r="B6998" s="7" t="s">
        <v>14673</v>
      </c>
      <c r="C6998" s="33">
        <v>0</v>
      </c>
      <c r="D6998" s="52">
        <v>8520.58</v>
      </c>
      <c r="E6998" s="70">
        <v>9163</v>
      </c>
      <c r="F6998" s="121">
        <f t="shared" si="343"/>
        <v>13744.5</v>
      </c>
      <c r="G6998" s="105">
        <f t="shared" si="344"/>
        <v>916.30000000000007</v>
      </c>
      <c r="H6998" s="105">
        <f t="shared" si="345"/>
        <v>1832.6000000000001</v>
      </c>
      <c r="I6998" s="7" t="s">
        <v>17519</v>
      </c>
      <c r="J6998" s="7" t="s">
        <v>272</v>
      </c>
    </row>
    <row r="6999" spans="1:10" customFormat="1" x14ac:dyDescent="0.3">
      <c r="A6999" s="7" t="s">
        <v>14674</v>
      </c>
      <c r="B6999" s="7" t="s">
        <v>14675</v>
      </c>
      <c r="C6999" s="33">
        <v>0</v>
      </c>
      <c r="D6999" s="52">
        <v>9282</v>
      </c>
      <c r="E6999" s="70">
        <v>24990</v>
      </c>
      <c r="F6999" s="121">
        <f t="shared" si="343"/>
        <v>37485</v>
      </c>
      <c r="G6999" s="105">
        <f t="shared" si="344"/>
        <v>2499</v>
      </c>
      <c r="H6999" s="105">
        <f t="shared" si="345"/>
        <v>4998</v>
      </c>
      <c r="I6999" s="7" t="s">
        <v>17519</v>
      </c>
      <c r="J6999" s="7" t="s">
        <v>272</v>
      </c>
    </row>
    <row r="7000" spans="1:10" customFormat="1" x14ac:dyDescent="0.3">
      <c r="A7000" s="7" t="s">
        <v>14676</v>
      </c>
      <c r="B7000" s="7" t="s">
        <v>14677</v>
      </c>
      <c r="C7000" s="33">
        <v>0</v>
      </c>
      <c r="D7000" s="52">
        <v>8925</v>
      </c>
      <c r="E7000" s="70">
        <v>8925</v>
      </c>
      <c r="F7000" s="121">
        <f t="shared" si="343"/>
        <v>13387.5</v>
      </c>
      <c r="G7000" s="105">
        <f t="shared" si="344"/>
        <v>892.5</v>
      </c>
      <c r="H7000" s="105">
        <f t="shared" si="345"/>
        <v>1785</v>
      </c>
      <c r="I7000" s="7" t="s">
        <v>17519</v>
      </c>
      <c r="J7000" s="7" t="s">
        <v>272</v>
      </c>
    </row>
    <row r="7001" spans="1:10" customFormat="1" x14ac:dyDescent="0.3">
      <c r="A7001" s="7" t="s">
        <v>14678</v>
      </c>
      <c r="B7001" s="7" t="s">
        <v>14679</v>
      </c>
      <c r="C7001" s="33">
        <v>0</v>
      </c>
      <c r="D7001" s="52">
        <v>47600</v>
      </c>
      <c r="E7001" s="70">
        <v>47600</v>
      </c>
      <c r="F7001" s="121">
        <f t="shared" si="343"/>
        <v>71400</v>
      </c>
      <c r="G7001" s="105">
        <f t="shared" si="344"/>
        <v>4760</v>
      </c>
      <c r="H7001" s="105">
        <f t="shared" si="345"/>
        <v>9520</v>
      </c>
      <c r="I7001" s="7" t="s">
        <v>17519</v>
      </c>
      <c r="J7001" s="7" t="s">
        <v>272</v>
      </c>
    </row>
    <row r="7002" spans="1:10" customFormat="1" x14ac:dyDescent="0.3">
      <c r="A7002" s="7" t="s">
        <v>14680</v>
      </c>
      <c r="B7002" s="7" t="s">
        <v>14681</v>
      </c>
      <c r="C7002" s="33">
        <v>0</v>
      </c>
      <c r="D7002" s="52">
        <v>7080.5</v>
      </c>
      <c r="E7002" s="70">
        <v>0</v>
      </c>
      <c r="F7002" s="121">
        <f t="shared" si="343"/>
        <v>10620.75</v>
      </c>
      <c r="G7002" s="105">
        <f t="shared" si="344"/>
        <v>708.05000000000007</v>
      </c>
      <c r="H7002" s="105">
        <f t="shared" si="345"/>
        <v>1416.1000000000001</v>
      </c>
      <c r="I7002" s="7" t="s">
        <v>17519</v>
      </c>
      <c r="J7002" s="7" t="s">
        <v>272</v>
      </c>
    </row>
    <row r="7003" spans="1:10" customFormat="1" x14ac:dyDescent="0.3">
      <c r="A7003" s="7" t="s">
        <v>14682</v>
      </c>
      <c r="B7003" s="7" t="s">
        <v>14683</v>
      </c>
      <c r="C7003" s="33">
        <v>0</v>
      </c>
      <c r="D7003" s="52">
        <v>8925</v>
      </c>
      <c r="E7003" s="70">
        <v>8925</v>
      </c>
      <c r="F7003" s="121">
        <f t="shared" si="343"/>
        <v>13387.5</v>
      </c>
      <c r="G7003" s="105">
        <f t="shared" si="344"/>
        <v>892.5</v>
      </c>
      <c r="H7003" s="105">
        <f t="shared" si="345"/>
        <v>1785</v>
      </c>
      <c r="I7003" s="7" t="s">
        <v>17519</v>
      </c>
      <c r="J7003" s="7" t="s">
        <v>272</v>
      </c>
    </row>
    <row r="7004" spans="1:10" customFormat="1" x14ac:dyDescent="0.3">
      <c r="A7004" s="7" t="s">
        <v>14684</v>
      </c>
      <c r="B7004" s="7" t="s">
        <v>14685</v>
      </c>
      <c r="C7004" s="33">
        <v>0</v>
      </c>
      <c r="D7004" s="52">
        <v>11900</v>
      </c>
      <c r="E7004" s="70">
        <v>11900</v>
      </c>
      <c r="F7004" s="121">
        <f t="shared" si="343"/>
        <v>17850</v>
      </c>
      <c r="G7004" s="105">
        <f t="shared" si="344"/>
        <v>1190</v>
      </c>
      <c r="H7004" s="105">
        <f t="shared" si="345"/>
        <v>2380</v>
      </c>
      <c r="I7004" s="7" t="s">
        <v>17520</v>
      </c>
      <c r="J7004" s="7" t="s">
        <v>272</v>
      </c>
    </row>
    <row r="7005" spans="1:10" customFormat="1" x14ac:dyDescent="0.3">
      <c r="A7005" s="7" t="s">
        <v>14686</v>
      </c>
      <c r="B7005" s="7" t="s">
        <v>14687</v>
      </c>
      <c r="C7005" s="33">
        <v>0</v>
      </c>
      <c r="D7005" s="52">
        <v>26061</v>
      </c>
      <c r="E7005" s="70">
        <v>8330</v>
      </c>
      <c r="F7005" s="121">
        <f t="shared" si="343"/>
        <v>12495</v>
      </c>
      <c r="G7005" s="105">
        <f t="shared" si="344"/>
        <v>833</v>
      </c>
      <c r="H7005" s="105">
        <f t="shared" si="345"/>
        <v>1666</v>
      </c>
      <c r="I7005" s="7" t="s">
        <v>17519</v>
      </c>
      <c r="J7005" s="7" t="s">
        <v>272</v>
      </c>
    </row>
    <row r="7006" spans="1:10" customFormat="1" x14ac:dyDescent="0.3">
      <c r="A7006" s="7" t="s">
        <v>14688</v>
      </c>
      <c r="B7006" s="7" t="s">
        <v>14689</v>
      </c>
      <c r="C7006" s="33">
        <v>0</v>
      </c>
      <c r="D7006" s="52">
        <v>26180</v>
      </c>
      <c r="E7006" s="70">
        <v>26180</v>
      </c>
      <c r="F7006" s="121">
        <f t="shared" si="343"/>
        <v>39270</v>
      </c>
      <c r="G7006" s="105">
        <f t="shared" si="344"/>
        <v>2618</v>
      </c>
      <c r="H7006" s="105">
        <f t="shared" si="345"/>
        <v>5236</v>
      </c>
      <c r="I7006" s="7" t="s">
        <v>17519</v>
      </c>
      <c r="J7006" s="7" t="s">
        <v>272</v>
      </c>
    </row>
    <row r="7007" spans="1:10" customFormat="1" x14ac:dyDescent="0.3">
      <c r="A7007" s="7" t="s">
        <v>14690</v>
      </c>
      <c r="B7007" s="7" t="s">
        <v>14691</v>
      </c>
      <c r="C7007" s="33">
        <v>0</v>
      </c>
      <c r="D7007" s="52">
        <v>107100</v>
      </c>
      <c r="E7007" s="70">
        <v>107100</v>
      </c>
      <c r="F7007" s="121">
        <f t="shared" si="343"/>
        <v>160650</v>
      </c>
      <c r="G7007" s="105">
        <f t="shared" si="344"/>
        <v>10710</v>
      </c>
      <c r="H7007" s="105">
        <f t="shared" si="345"/>
        <v>21420</v>
      </c>
      <c r="I7007" s="7" t="s">
        <v>17519</v>
      </c>
      <c r="J7007" s="7" t="s">
        <v>272</v>
      </c>
    </row>
    <row r="7008" spans="1:10" customFormat="1" x14ac:dyDescent="0.3">
      <c r="A7008" s="7" t="s">
        <v>14692</v>
      </c>
      <c r="B7008" s="7" t="s">
        <v>14693</v>
      </c>
      <c r="C7008" s="33">
        <v>0</v>
      </c>
      <c r="D7008" s="52">
        <v>273700</v>
      </c>
      <c r="E7008" s="70">
        <v>273700</v>
      </c>
      <c r="F7008" s="121">
        <f t="shared" si="343"/>
        <v>410550</v>
      </c>
      <c r="G7008" s="105">
        <f t="shared" si="344"/>
        <v>27370</v>
      </c>
      <c r="H7008" s="105">
        <f t="shared" si="345"/>
        <v>54740</v>
      </c>
      <c r="I7008" s="7" t="s">
        <v>17519</v>
      </c>
      <c r="J7008" s="7" t="s">
        <v>272</v>
      </c>
    </row>
    <row r="7009" spans="1:10" customFormat="1" x14ac:dyDescent="0.3">
      <c r="A7009" s="7" t="s">
        <v>14694</v>
      </c>
      <c r="B7009" s="7" t="s">
        <v>14695</v>
      </c>
      <c r="C7009" s="33">
        <v>0</v>
      </c>
      <c r="D7009" s="52">
        <v>1059100</v>
      </c>
      <c r="E7009" s="70">
        <v>0</v>
      </c>
      <c r="F7009" s="121">
        <f t="shared" si="343"/>
        <v>1588650</v>
      </c>
      <c r="G7009" s="105">
        <f t="shared" si="344"/>
        <v>105910</v>
      </c>
      <c r="H7009" s="105">
        <f t="shared" si="345"/>
        <v>211820</v>
      </c>
      <c r="I7009" s="7" t="s">
        <v>17519</v>
      </c>
      <c r="J7009" s="7" t="s">
        <v>272</v>
      </c>
    </row>
    <row r="7010" spans="1:10" customFormat="1" x14ac:dyDescent="0.3">
      <c r="A7010" s="7" t="s">
        <v>14696</v>
      </c>
      <c r="B7010" s="7" t="s">
        <v>14697</v>
      </c>
      <c r="C7010" s="33">
        <v>0</v>
      </c>
      <c r="D7010" s="52">
        <v>185701.88</v>
      </c>
      <c r="E7010" s="70">
        <v>0</v>
      </c>
      <c r="F7010" s="121">
        <f t="shared" si="343"/>
        <v>278552.82</v>
      </c>
      <c r="G7010" s="105">
        <f t="shared" si="344"/>
        <v>18570.188000000002</v>
      </c>
      <c r="H7010" s="105">
        <f t="shared" si="345"/>
        <v>37140.376000000004</v>
      </c>
      <c r="I7010" s="7" t="s">
        <v>17519</v>
      </c>
      <c r="J7010" s="7" t="s">
        <v>272</v>
      </c>
    </row>
    <row r="7011" spans="1:10" customFormat="1" x14ac:dyDescent="0.3">
      <c r="A7011" s="7" t="s">
        <v>14698</v>
      </c>
      <c r="B7011" s="7" t="s">
        <v>14699</v>
      </c>
      <c r="C7011" s="33">
        <v>0</v>
      </c>
      <c r="D7011" s="52">
        <v>31535</v>
      </c>
      <c r="E7011" s="70">
        <v>0</v>
      </c>
      <c r="F7011" s="121">
        <f t="shared" si="343"/>
        <v>47302.5</v>
      </c>
      <c r="G7011" s="105">
        <f t="shared" si="344"/>
        <v>3153.5</v>
      </c>
      <c r="H7011" s="105">
        <f t="shared" si="345"/>
        <v>6307</v>
      </c>
      <c r="I7011" s="7" t="s">
        <v>17519</v>
      </c>
      <c r="J7011" s="7" t="s">
        <v>272</v>
      </c>
    </row>
    <row r="7012" spans="1:10" customFormat="1" x14ac:dyDescent="0.3">
      <c r="A7012" s="7" t="s">
        <v>14700</v>
      </c>
      <c r="B7012" s="7" t="s">
        <v>14701</v>
      </c>
      <c r="C7012" s="33">
        <v>0</v>
      </c>
      <c r="D7012" s="52">
        <v>47362</v>
      </c>
      <c r="E7012" s="70">
        <v>0</v>
      </c>
      <c r="F7012" s="121">
        <f t="shared" si="343"/>
        <v>71043</v>
      </c>
      <c r="G7012" s="105">
        <f t="shared" si="344"/>
        <v>4736.2</v>
      </c>
      <c r="H7012" s="105">
        <f t="shared" si="345"/>
        <v>9472.4</v>
      </c>
      <c r="I7012" s="7" t="s">
        <v>17519</v>
      </c>
      <c r="J7012" s="7" t="s">
        <v>272</v>
      </c>
    </row>
    <row r="7013" spans="1:10" customFormat="1" x14ac:dyDescent="0.3">
      <c r="A7013" s="7" t="s">
        <v>14702</v>
      </c>
      <c r="B7013" s="7" t="s">
        <v>14703</v>
      </c>
      <c r="C7013" s="33">
        <v>0</v>
      </c>
      <c r="D7013" s="52">
        <v>10710</v>
      </c>
      <c r="E7013" s="70">
        <v>0</v>
      </c>
      <c r="F7013" s="121">
        <f t="shared" si="343"/>
        <v>16065</v>
      </c>
      <c r="G7013" s="105">
        <f t="shared" si="344"/>
        <v>1071</v>
      </c>
      <c r="H7013" s="105">
        <f t="shared" si="345"/>
        <v>2142</v>
      </c>
      <c r="I7013" s="7" t="s">
        <v>17519</v>
      </c>
      <c r="J7013" s="7" t="s">
        <v>272</v>
      </c>
    </row>
    <row r="7014" spans="1:10" customFormat="1" x14ac:dyDescent="0.3">
      <c r="A7014" s="7" t="s">
        <v>14704</v>
      </c>
      <c r="B7014" s="7" t="s">
        <v>14705</v>
      </c>
      <c r="C7014" s="33">
        <v>232050</v>
      </c>
      <c r="D7014" s="52">
        <v>232050</v>
      </c>
      <c r="E7014" s="70">
        <v>232050</v>
      </c>
      <c r="F7014" s="121">
        <f t="shared" si="343"/>
        <v>348075</v>
      </c>
      <c r="G7014" s="105">
        <f t="shared" si="344"/>
        <v>23205</v>
      </c>
      <c r="H7014" s="105">
        <f t="shared" si="345"/>
        <v>46410</v>
      </c>
      <c r="I7014" s="7" t="s">
        <v>17519</v>
      </c>
      <c r="J7014" s="7" t="s">
        <v>272</v>
      </c>
    </row>
    <row r="7015" spans="1:10" customFormat="1" x14ac:dyDescent="0.3">
      <c r="A7015" s="7" t="s">
        <v>14706</v>
      </c>
      <c r="B7015" s="7" t="s">
        <v>14707</v>
      </c>
      <c r="C7015" s="33">
        <v>0</v>
      </c>
      <c r="D7015" s="52">
        <v>13090</v>
      </c>
      <c r="E7015" s="70">
        <v>0</v>
      </c>
      <c r="F7015" s="121">
        <f t="shared" si="343"/>
        <v>19635</v>
      </c>
      <c r="G7015" s="105">
        <f t="shared" si="344"/>
        <v>1309</v>
      </c>
      <c r="H7015" s="105">
        <f t="shared" si="345"/>
        <v>2618</v>
      </c>
      <c r="I7015" s="7" t="s">
        <v>17519</v>
      </c>
      <c r="J7015" s="7" t="s">
        <v>272</v>
      </c>
    </row>
    <row r="7016" spans="1:10" customFormat="1" x14ac:dyDescent="0.3">
      <c r="A7016" s="7" t="s">
        <v>14708</v>
      </c>
      <c r="B7016" s="7" t="s">
        <v>14709</v>
      </c>
      <c r="C7016" s="33">
        <v>0</v>
      </c>
      <c r="D7016" s="52">
        <v>101150</v>
      </c>
      <c r="E7016" s="70">
        <v>0</v>
      </c>
      <c r="F7016" s="121">
        <f t="shared" si="343"/>
        <v>151725</v>
      </c>
      <c r="G7016" s="105">
        <f t="shared" si="344"/>
        <v>10115</v>
      </c>
      <c r="H7016" s="105">
        <f t="shared" si="345"/>
        <v>20230</v>
      </c>
      <c r="I7016" s="7" t="s">
        <v>17519</v>
      </c>
      <c r="J7016" s="7" t="s">
        <v>272</v>
      </c>
    </row>
    <row r="7017" spans="1:10" customFormat="1" x14ac:dyDescent="0.3">
      <c r="A7017" s="7" t="s">
        <v>14710</v>
      </c>
      <c r="B7017" s="7" t="s">
        <v>14711</v>
      </c>
      <c r="C7017" s="33">
        <v>0</v>
      </c>
      <c r="D7017" s="52">
        <v>10710</v>
      </c>
      <c r="E7017" s="70">
        <v>0</v>
      </c>
      <c r="F7017" s="121">
        <f t="shared" si="343"/>
        <v>16065</v>
      </c>
      <c r="G7017" s="105">
        <f t="shared" si="344"/>
        <v>1071</v>
      </c>
      <c r="H7017" s="105">
        <f t="shared" si="345"/>
        <v>2142</v>
      </c>
      <c r="I7017" s="7" t="s">
        <v>17519</v>
      </c>
      <c r="J7017" s="7" t="s">
        <v>272</v>
      </c>
    </row>
    <row r="7018" spans="1:10" customFormat="1" x14ac:dyDescent="0.3">
      <c r="A7018" s="7" t="s">
        <v>14712</v>
      </c>
      <c r="B7018" s="7" t="s">
        <v>14713</v>
      </c>
      <c r="C7018" s="33">
        <v>0</v>
      </c>
      <c r="D7018" s="52">
        <v>9282</v>
      </c>
      <c r="E7018" s="70">
        <v>0</v>
      </c>
      <c r="F7018" s="121">
        <f t="shared" si="343"/>
        <v>13923</v>
      </c>
      <c r="G7018" s="105">
        <f t="shared" si="344"/>
        <v>928.2</v>
      </c>
      <c r="H7018" s="105">
        <f t="shared" si="345"/>
        <v>1856.4</v>
      </c>
      <c r="I7018" s="7" t="s">
        <v>17519</v>
      </c>
      <c r="J7018" s="7" t="s">
        <v>272</v>
      </c>
    </row>
    <row r="7019" spans="1:10" customFormat="1" x14ac:dyDescent="0.3">
      <c r="A7019" s="7" t="s">
        <v>14714</v>
      </c>
      <c r="B7019" s="7" t="s">
        <v>14715</v>
      </c>
      <c r="C7019" s="33">
        <v>0</v>
      </c>
      <c r="D7019" s="52">
        <v>9282</v>
      </c>
      <c r="E7019" s="70">
        <v>0</v>
      </c>
      <c r="F7019" s="121">
        <f t="shared" si="343"/>
        <v>13923</v>
      </c>
      <c r="G7019" s="105">
        <f t="shared" si="344"/>
        <v>928.2</v>
      </c>
      <c r="H7019" s="105">
        <f t="shared" si="345"/>
        <v>1856.4</v>
      </c>
      <c r="I7019" s="7" t="s">
        <v>17519</v>
      </c>
      <c r="J7019" s="7" t="s">
        <v>272</v>
      </c>
    </row>
    <row r="7020" spans="1:10" customFormat="1" x14ac:dyDescent="0.3">
      <c r="A7020" s="7" t="s">
        <v>14716</v>
      </c>
      <c r="B7020" s="7" t="s">
        <v>14717</v>
      </c>
      <c r="C7020" s="33">
        <v>3570</v>
      </c>
      <c r="D7020" s="52">
        <v>3808</v>
      </c>
      <c r="E7020" s="70">
        <v>3927</v>
      </c>
      <c r="F7020" s="121">
        <f t="shared" si="343"/>
        <v>5890.5</v>
      </c>
      <c r="G7020" s="105">
        <f t="shared" si="344"/>
        <v>392.70000000000005</v>
      </c>
      <c r="H7020" s="105">
        <f t="shared" si="345"/>
        <v>785.40000000000009</v>
      </c>
      <c r="I7020" s="7" t="s">
        <v>17519</v>
      </c>
      <c r="J7020" s="7" t="s">
        <v>711</v>
      </c>
    </row>
    <row r="7021" spans="1:10" customFormat="1" x14ac:dyDescent="0.3">
      <c r="A7021" s="7" t="s">
        <v>14718</v>
      </c>
      <c r="B7021" s="7" t="s">
        <v>14719</v>
      </c>
      <c r="C7021" s="33">
        <v>9996</v>
      </c>
      <c r="D7021" s="52">
        <v>11781</v>
      </c>
      <c r="E7021" s="70">
        <v>9996</v>
      </c>
      <c r="F7021" s="121">
        <f t="shared" si="343"/>
        <v>14994</v>
      </c>
      <c r="G7021" s="105">
        <f t="shared" si="344"/>
        <v>999.6</v>
      </c>
      <c r="H7021" s="105">
        <f t="shared" si="345"/>
        <v>1999.2</v>
      </c>
      <c r="I7021" s="7" t="s">
        <v>17519</v>
      </c>
      <c r="J7021" s="7" t="s">
        <v>272</v>
      </c>
    </row>
    <row r="7022" spans="1:10" customFormat="1" x14ac:dyDescent="0.3">
      <c r="A7022" s="7" t="s">
        <v>14720</v>
      </c>
      <c r="B7022" s="7" t="s">
        <v>14721</v>
      </c>
      <c r="C7022" s="33">
        <v>77350</v>
      </c>
      <c r="D7022" s="52">
        <v>124950</v>
      </c>
      <c r="E7022" s="70">
        <v>129115</v>
      </c>
      <c r="F7022" s="121">
        <f t="shared" si="343"/>
        <v>193672.5</v>
      </c>
      <c r="G7022" s="105">
        <f t="shared" si="344"/>
        <v>12911.5</v>
      </c>
      <c r="H7022" s="105">
        <f t="shared" si="345"/>
        <v>25823</v>
      </c>
      <c r="I7022" s="7" t="s">
        <v>17519</v>
      </c>
      <c r="J7022" s="7" t="s">
        <v>1433</v>
      </c>
    </row>
    <row r="7023" spans="1:10" customFormat="1" x14ac:dyDescent="0.3">
      <c r="A7023" s="7" t="s">
        <v>14722</v>
      </c>
      <c r="B7023" s="7" t="s">
        <v>14723</v>
      </c>
      <c r="C7023" s="66">
        <v>0</v>
      </c>
      <c r="D7023" s="68">
        <v>56644</v>
      </c>
      <c r="E7023" s="70">
        <v>0</v>
      </c>
      <c r="F7023" s="121">
        <f t="shared" si="343"/>
        <v>84966</v>
      </c>
      <c r="G7023" s="105">
        <f t="shared" si="344"/>
        <v>5664.4000000000005</v>
      </c>
      <c r="H7023" s="105">
        <f t="shared" si="345"/>
        <v>11328.800000000001</v>
      </c>
      <c r="I7023" s="7" t="s">
        <v>17519</v>
      </c>
      <c r="J7023" s="7" t="s">
        <v>272</v>
      </c>
    </row>
    <row r="7024" spans="1:10" customFormat="1" x14ac:dyDescent="0.3">
      <c r="A7024" s="7" t="s">
        <v>14724</v>
      </c>
      <c r="B7024" s="7" t="s">
        <v>14725</v>
      </c>
      <c r="C7024" s="33">
        <v>0</v>
      </c>
      <c r="D7024" s="52">
        <v>30345</v>
      </c>
      <c r="E7024" s="70">
        <v>0</v>
      </c>
      <c r="F7024" s="121">
        <f t="shared" si="343"/>
        <v>45517.5</v>
      </c>
      <c r="G7024" s="105">
        <f t="shared" si="344"/>
        <v>3034.5</v>
      </c>
      <c r="H7024" s="105">
        <f t="shared" si="345"/>
        <v>6069</v>
      </c>
      <c r="I7024" s="7" t="s">
        <v>17519</v>
      </c>
      <c r="J7024" s="7" t="s">
        <v>272</v>
      </c>
    </row>
    <row r="7025" spans="1:10" customFormat="1" x14ac:dyDescent="0.3">
      <c r="A7025" s="7" t="s">
        <v>14726</v>
      </c>
      <c r="B7025" s="7" t="s">
        <v>14727</v>
      </c>
      <c r="C7025" s="33">
        <v>6652.1</v>
      </c>
      <c r="D7025" s="52">
        <v>1779.05</v>
      </c>
      <c r="E7025" s="70">
        <v>5099.1499999999996</v>
      </c>
      <c r="F7025" s="121">
        <f t="shared" si="343"/>
        <v>7648.7249999999995</v>
      </c>
      <c r="G7025" s="105">
        <f t="shared" si="344"/>
        <v>509.91499999999996</v>
      </c>
      <c r="H7025" s="105">
        <f t="shared" si="345"/>
        <v>1019.8299999999999</v>
      </c>
      <c r="I7025" s="7" t="s">
        <v>17519</v>
      </c>
      <c r="J7025" s="7" t="s">
        <v>272</v>
      </c>
    </row>
    <row r="7026" spans="1:10" customFormat="1" x14ac:dyDescent="0.3">
      <c r="A7026" s="7" t="s">
        <v>14728</v>
      </c>
      <c r="B7026" s="7" t="s">
        <v>14729</v>
      </c>
      <c r="C7026" s="33">
        <v>0</v>
      </c>
      <c r="D7026" s="52">
        <v>4893.28</v>
      </c>
      <c r="E7026" s="70">
        <v>0</v>
      </c>
      <c r="F7026" s="121">
        <f t="shared" si="343"/>
        <v>7339.92</v>
      </c>
      <c r="G7026" s="105">
        <f t="shared" si="344"/>
        <v>489.32799999999997</v>
      </c>
      <c r="H7026" s="105">
        <f t="shared" si="345"/>
        <v>978.65599999999995</v>
      </c>
      <c r="I7026" s="7" t="s">
        <v>17519</v>
      </c>
      <c r="J7026" s="7" t="s">
        <v>272</v>
      </c>
    </row>
    <row r="7027" spans="1:10" customFormat="1" x14ac:dyDescent="0.3">
      <c r="A7027" s="7" t="s">
        <v>14730</v>
      </c>
      <c r="B7027" s="7" t="s">
        <v>14731</v>
      </c>
      <c r="C7027" s="33">
        <v>0</v>
      </c>
      <c r="D7027" s="52">
        <v>476000</v>
      </c>
      <c r="E7027" s="70">
        <v>0</v>
      </c>
      <c r="F7027" s="121">
        <f t="shared" si="343"/>
        <v>714000</v>
      </c>
      <c r="G7027" s="105">
        <f t="shared" si="344"/>
        <v>47600</v>
      </c>
      <c r="H7027" s="105">
        <f t="shared" si="345"/>
        <v>95200</v>
      </c>
      <c r="I7027" s="7" t="s">
        <v>17519</v>
      </c>
      <c r="J7027" s="7" t="s">
        <v>272</v>
      </c>
    </row>
    <row r="7028" spans="1:10" customFormat="1" x14ac:dyDescent="0.3">
      <c r="A7028" s="7" t="s">
        <v>14732</v>
      </c>
      <c r="B7028" s="7" t="s">
        <v>14733</v>
      </c>
      <c r="C7028" s="33">
        <v>0</v>
      </c>
      <c r="D7028" s="52">
        <v>50575</v>
      </c>
      <c r="E7028" s="70">
        <v>0</v>
      </c>
      <c r="F7028" s="121">
        <f t="shared" si="343"/>
        <v>75862.5</v>
      </c>
      <c r="G7028" s="105">
        <f t="shared" si="344"/>
        <v>5057.5</v>
      </c>
      <c r="H7028" s="105">
        <f t="shared" si="345"/>
        <v>10115</v>
      </c>
      <c r="I7028" s="7" t="s">
        <v>17519</v>
      </c>
      <c r="J7028" s="7" t="s">
        <v>272</v>
      </c>
    </row>
    <row r="7029" spans="1:10" customFormat="1" x14ac:dyDescent="0.3">
      <c r="A7029" s="7" t="s">
        <v>14734</v>
      </c>
      <c r="B7029" s="7" t="s">
        <v>14735</v>
      </c>
      <c r="C7029" s="33">
        <v>0</v>
      </c>
      <c r="D7029" s="52">
        <v>36717.449999999997</v>
      </c>
      <c r="E7029" s="70">
        <v>0</v>
      </c>
      <c r="F7029" s="121">
        <f t="shared" si="343"/>
        <v>55076.174999999996</v>
      </c>
      <c r="G7029" s="105">
        <f t="shared" si="344"/>
        <v>3671.7449999999999</v>
      </c>
      <c r="H7029" s="105">
        <f t="shared" si="345"/>
        <v>7343.49</v>
      </c>
      <c r="I7029" s="7" t="s">
        <v>17519</v>
      </c>
      <c r="J7029" s="7" t="s">
        <v>272</v>
      </c>
    </row>
    <row r="7030" spans="1:10" customFormat="1" x14ac:dyDescent="0.3">
      <c r="A7030" s="7" t="s">
        <v>14736</v>
      </c>
      <c r="B7030" s="7" t="s">
        <v>14737</v>
      </c>
      <c r="C7030" s="33">
        <v>11305</v>
      </c>
      <c r="D7030" s="52">
        <v>10591</v>
      </c>
      <c r="E7030" s="70">
        <v>10591</v>
      </c>
      <c r="F7030" s="121">
        <f t="shared" si="343"/>
        <v>15886.5</v>
      </c>
      <c r="G7030" s="105">
        <f t="shared" si="344"/>
        <v>1059.1000000000001</v>
      </c>
      <c r="H7030" s="105">
        <f t="shared" si="345"/>
        <v>2118.2000000000003</v>
      </c>
      <c r="I7030" s="7" t="s">
        <v>17519</v>
      </c>
      <c r="J7030" s="7" t="s">
        <v>272</v>
      </c>
    </row>
    <row r="7031" spans="1:10" customFormat="1" x14ac:dyDescent="0.3">
      <c r="A7031" s="7" t="s">
        <v>14738</v>
      </c>
      <c r="B7031" s="7" t="s">
        <v>14739</v>
      </c>
      <c r="C7031" s="33">
        <v>0</v>
      </c>
      <c r="D7031" s="52">
        <v>33320</v>
      </c>
      <c r="E7031" s="70">
        <v>19040</v>
      </c>
      <c r="F7031" s="121">
        <f t="shared" si="343"/>
        <v>28560</v>
      </c>
      <c r="G7031" s="105">
        <f t="shared" si="344"/>
        <v>1904</v>
      </c>
      <c r="H7031" s="105">
        <f t="shared" si="345"/>
        <v>3808</v>
      </c>
      <c r="I7031" s="7" t="s">
        <v>17519</v>
      </c>
      <c r="J7031" s="7" t="s">
        <v>272</v>
      </c>
    </row>
    <row r="7032" spans="1:10" customFormat="1" x14ac:dyDescent="0.3">
      <c r="A7032" s="7" t="s">
        <v>14740</v>
      </c>
      <c r="B7032" s="7" t="s">
        <v>14741</v>
      </c>
      <c r="C7032" s="33">
        <v>27965</v>
      </c>
      <c r="D7032" s="52">
        <v>27965</v>
      </c>
      <c r="E7032" s="70">
        <v>27965</v>
      </c>
      <c r="F7032" s="121">
        <f t="shared" si="343"/>
        <v>41947.5</v>
      </c>
      <c r="G7032" s="105">
        <f t="shared" si="344"/>
        <v>2796.5</v>
      </c>
      <c r="H7032" s="105">
        <f t="shared" si="345"/>
        <v>5593</v>
      </c>
      <c r="I7032" s="7" t="s">
        <v>17519</v>
      </c>
      <c r="J7032" s="7" t="s">
        <v>1159</v>
      </c>
    </row>
    <row r="7033" spans="1:10" customFormat="1" x14ac:dyDescent="0.3">
      <c r="A7033" s="7" t="s">
        <v>14742</v>
      </c>
      <c r="B7033" s="7" t="s">
        <v>14743</v>
      </c>
      <c r="C7033" s="33">
        <v>103518.1</v>
      </c>
      <c r="D7033" s="52">
        <v>148750</v>
      </c>
      <c r="E7033" s="70">
        <v>141610</v>
      </c>
      <c r="F7033" s="121">
        <f t="shared" si="343"/>
        <v>212415</v>
      </c>
      <c r="G7033" s="105">
        <f t="shared" si="344"/>
        <v>14161</v>
      </c>
      <c r="H7033" s="105">
        <f t="shared" si="345"/>
        <v>28322</v>
      </c>
      <c r="I7033" s="7" t="s">
        <v>17519</v>
      </c>
      <c r="J7033" s="7" t="s">
        <v>1433</v>
      </c>
    </row>
    <row r="7034" spans="1:10" customFormat="1" x14ac:dyDescent="0.3">
      <c r="A7034" s="7" t="s">
        <v>14744</v>
      </c>
      <c r="B7034" s="7" t="s">
        <v>14745</v>
      </c>
      <c r="C7034" s="33">
        <v>103518.1</v>
      </c>
      <c r="D7034" s="52">
        <v>148750</v>
      </c>
      <c r="E7034" s="70">
        <v>141610</v>
      </c>
      <c r="F7034" s="121">
        <f t="shared" si="343"/>
        <v>212415</v>
      </c>
      <c r="G7034" s="105">
        <f t="shared" si="344"/>
        <v>14161</v>
      </c>
      <c r="H7034" s="105">
        <f t="shared" si="345"/>
        <v>28322</v>
      </c>
      <c r="I7034" s="7" t="s">
        <v>17519</v>
      </c>
      <c r="J7034" s="7" t="s">
        <v>1433</v>
      </c>
    </row>
    <row r="7035" spans="1:10" customFormat="1" x14ac:dyDescent="0.3">
      <c r="A7035" s="7" t="s">
        <v>14746</v>
      </c>
      <c r="B7035" s="7" t="s">
        <v>14747</v>
      </c>
      <c r="C7035" s="33">
        <v>0</v>
      </c>
      <c r="D7035" s="52">
        <v>193375</v>
      </c>
      <c r="E7035" s="70">
        <v>0</v>
      </c>
      <c r="F7035" s="121">
        <f t="shared" si="343"/>
        <v>290062.5</v>
      </c>
      <c r="G7035" s="105">
        <f t="shared" si="344"/>
        <v>19337.5</v>
      </c>
      <c r="H7035" s="105">
        <f t="shared" si="345"/>
        <v>38675</v>
      </c>
      <c r="I7035" s="7" t="s">
        <v>17519</v>
      </c>
      <c r="J7035" s="7" t="s">
        <v>272</v>
      </c>
    </row>
    <row r="7036" spans="1:10" customFormat="1" x14ac:dyDescent="0.3">
      <c r="A7036" s="7" t="s">
        <v>14748</v>
      </c>
      <c r="B7036" s="7" t="s">
        <v>14749</v>
      </c>
      <c r="C7036" s="33">
        <v>0</v>
      </c>
      <c r="D7036" s="52">
        <v>10710</v>
      </c>
      <c r="E7036" s="70">
        <v>0</v>
      </c>
      <c r="F7036" s="121">
        <f t="shared" si="343"/>
        <v>16065</v>
      </c>
      <c r="G7036" s="105">
        <f t="shared" si="344"/>
        <v>1071</v>
      </c>
      <c r="H7036" s="105">
        <f t="shared" si="345"/>
        <v>2142</v>
      </c>
      <c r="I7036" s="7" t="s">
        <v>17519</v>
      </c>
      <c r="J7036" s="7" t="s">
        <v>1159</v>
      </c>
    </row>
    <row r="7037" spans="1:10" customFormat="1" x14ac:dyDescent="0.3">
      <c r="A7037" s="7" t="s">
        <v>14750</v>
      </c>
      <c r="B7037" s="7" t="s">
        <v>14751</v>
      </c>
      <c r="C7037" s="33">
        <v>0</v>
      </c>
      <c r="D7037" s="52">
        <v>5297.88</v>
      </c>
      <c r="E7037" s="70">
        <v>0</v>
      </c>
      <c r="F7037" s="121">
        <f t="shared" si="343"/>
        <v>7946.82</v>
      </c>
      <c r="G7037" s="105">
        <f t="shared" si="344"/>
        <v>529.78800000000001</v>
      </c>
      <c r="H7037" s="105">
        <f t="shared" si="345"/>
        <v>1059.576</v>
      </c>
      <c r="I7037" s="7" t="s">
        <v>17519</v>
      </c>
      <c r="J7037" s="7" t="s">
        <v>272</v>
      </c>
    </row>
    <row r="7038" spans="1:10" customFormat="1" x14ac:dyDescent="0.3">
      <c r="A7038" s="7" t="s">
        <v>14752</v>
      </c>
      <c r="B7038" s="7" t="s">
        <v>14753</v>
      </c>
      <c r="C7038" s="33">
        <v>0</v>
      </c>
      <c r="D7038" s="52">
        <v>8318.1</v>
      </c>
      <c r="E7038" s="70">
        <v>0</v>
      </c>
      <c r="F7038" s="121">
        <f t="shared" si="343"/>
        <v>12477.150000000001</v>
      </c>
      <c r="G7038" s="105">
        <f t="shared" si="344"/>
        <v>831.81000000000006</v>
      </c>
      <c r="H7038" s="105">
        <f t="shared" si="345"/>
        <v>1663.6200000000001</v>
      </c>
      <c r="I7038" s="7" t="s">
        <v>17519</v>
      </c>
      <c r="J7038" s="7" t="s">
        <v>272</v>
      </c>
    </row>
    <row r="7039" spans="1:10" customFormat="1" x14ac:dyDescent="0.3">
      <c r="A7039" s="7" t="s">
        <v>14754</v>
      </c>
      <c r="B7039" s="7" t="s">
        <v>14755</v>
      </c>
      <c r="C7039" s="33">
        <v>0</v>
      </c>
      <c r="D7039" s="52">
        <v>8318.1</v>
      </c>
      <c r="E7039" s="70">
        <v>0</v>
      </c>
      <c r="F7039" s="121">
        <f t="shared" si="343"/>
        <v>12477.150000000001</v>
      </c>
      <c r="G7039" s="105">
        <f t="shared" si="344"/>
        <v>831.81000000000006</v>
      </c>
      <c r="H7039" s="105">
        <f t="shared" si="345"/>
        <v>1663.6200000000001</v>
      </c>
      <c r="I7039" s="7" t="s">
        <v>17519</v>
      </c>
      <c r="J7039" s="7" t="s">
        <v>272</v>
      </c>
    </row>
    <row r="7040" spans="1:10" customFormat="1" x14ac:dyDescent="0.3">
      <c r="A7040" s="7" t="s">
        <v>14756</v>
      </c>
      <c r="B7040" s="7" t="s">
        <v>14757</v>
      </c>
      <c r="C7040" s="33">
        <v>0</v>
      </c>
      <c r="D7040" s="52">
        <v>48879.25</v>
      </c>
      <c r="E7040" s="70">
        <v>0</v>
      </c>
      <c r="F7040" s="121">
        <f t="shared" si="343"/>
        <v>73318.875</v>
      </c>
      <c r="G7040" s="105">
        <f t="shared" si="344"/>
        <v>4887.9250000000002</v>
      </c>
      <c r="H7040" s="105">
        <f t="shared" si="345"/>
        <v>9775.85</v>
      </c>
      <c r="I7040" s="7" t="s">
        <v>17519</v>
      </c>
      <c r="J7040" s="7" t="s">
        <v>272</v>
      </c>
    </row>
    <row r="7041" spans="1:10" customFormat="1" x14ac:dyDescent="0.3">
      <c r="A7041" s="7" t="s">
        <v>14758</v>
      </c>
      <c r="B7041" s="7" t="s">
        <v>14759</v>
      </c>
      <c r="C7041" s="33">
        <v>0</v>
      </c>
      <c r="D7041" s="52">
        <v>118821.5</v>
      </c>
      <c r="E7041" s="70">
        <v>0</v>
      </c>
      <c r="F7041" s="121">
        <f t="shared" si="343"/>
        <v>178232.25</v>
      </c>
      <c r="G7041" s="105">
        <f t="shared" si="344"/>
        <v>11882.150000000001</v>
      </c>
      <c r="H7041" s="105">
        <f t="shared" si="345"/>
        <v>23764.300000000003</v>
      </c>
      <c r="I7041" s="7" t="s">
        <v>17519</v>
      </c>
      <c r="J7041" s="7" t="s">
        <v>272</v>
      </c>
    </row>
    <row r="7042" spans="1:10" customFormat="1" x14ac:dyDescent="0.3">
      <c r="A7042" s="7" t="s">
        <v>14760</v>
      </c>
      <c r="B7042" s="7" t="s">
        <v>14761</v>
      </c>
      <c r="C7042" s="33">
        <v>50932</v>
      </c>
      <c r="D7042" s="52">
        <v>39032</v>
      </c>
      <c r="E7042" s="70">
        <v>47600</v>
      </c>
      <c r="F7042" s="121">
        <f t="shared" si="343"/>
        <v>71400</v>
      </c>
      <c r="G7042" s="105">
        <f t="shared" si="344"/>
        <v>4760</v>
      </c>
      <c r="H7042" s="105">
        <f t="shared" si="345"/>
        <v>9520</v>
      </c>
      <c r="I7042" s="7" t="s">
        <v>17519</v>
      </c>
      <c r="J7042" s="7" t="s">
        <v>272</v>
      </c>
    </row>
    <row r="7043" spans="1:10" customFormat="1" x14ac:dyDescent="0.3">
      <c r="A7043" s="7" t="s">
        <v>14762</v>
      </c>
      <c r="B7043" s="7" t="s">
        <v>14763</v>
      </c>
      <c r="C7043" s="33">
        <v>0</v>
      </c>
      <c r="D7043" s="52">
        <v>65450</v>
      </c>
      <c r="E7043" s="70">
        <v>0</v>
      </c>
      <c r="F7043" s="121">
        <f t="shared" si="343"/>
        <v>98175</v>
      </c>
      <c r="G7043" s="105">
        <f t="shared" si="344"/>
        <v>6545</v>
      </c>
      <c r="H7043" s="105">
        <f t="shared" si="345"/>
        <v>13090</v>
      </c>
      <c r="I7043" s="7" t="s">
        <v>17519</v>
      </c>
      <c r="J7043" s="7" t="s">
        <v>272</v>
      </c>
    </row>
    <row r="7044" spans="1:10" customFormat="1" x14ac:dyDescent="0.3">
      <c r="A7044" s="7" t="s">
        <v>14764</v>
      </c>
      <c r="B7044" s="7" t="s">
        <v>14765</v>
      </c>
      <c r="C7044" s="33">
        <v>12799.64</v>
      </c>
      <c r="D7044" s="52">
        <v>25414.83</v>
      </c>
      <c r="E7044" s="70">
        <v>17255</v>
      </c>
      <c r="F7044" s="121">
        <f t="shared" si="343"/>
        <v>25882.5</v>
      </c>
      <c r="G7044" s="105">
        <f t="shared" si="344"/>
        <v>1725.5</v>
      </c>
      <c r="H7044" s="105">
        <f t="shared" si="345"/>
        <v>3451</v>
      </c>
      <c r="I7044" s="7" t="s">
        <v>17519</v>
      </c>
      <c r="J7044" s="7" t="s">
        <v>272</v>
      </c>
    </row>
    <row r="7045" spans="1:10" customFormat="1" x14ac:dyDescent="0.3">
      <c r="A7045" s="7" t="s">
        <v>14766</v>
      </c>
      <c r="B7045" s="7" t="s">
        <v>14767</v>
      </c>
      <c r="C7045" s="33">
        <v>0</v>
      </c>
      <c r="D7045" s="52">
        <v>10.71</v>
      </c>
      <c r="E7045" s="70">
        <v>0</v>
      </c>
      <c r="F7045" s="121">
        <f t="shared" si="343"/>
        <v>16.065000000000001</v>
      </c>
      <c r="G7045" s="105">
        <f t="shared" si="344"/>
        <v>1.0710000000000002</v>
      </c>
      <c r="H7045" s="105">
        <f t="shared" si="345"/>
        <v>2.1420000000000003</v>
      </c>
      <c r="I7045" s="7" t="s">
        <v>17519</v>
      </c>
      <c r="J7045" s="7" t="s">
        <v>272</v>
      </c>
    </row>
    <row r="7046" spans="1:10" customFormat="1" x14ac:dyDescent="0.3">
      <c r="A7046" s="141" t="s">
        <v>14768</v>
      </c>
      <c r="B7046" s="141" t="s">
        <v>14769</v>
      </c>
      <c r="C7046" s="142">
        <v>0</v>
      </c>
      <c r="D7046" s="52">
        <v>440300</v>
      </c>
      <c r="E7046" s="70">
        <v>1309000</v>
      </c>
      <c r="F7046" s="121">
        <f t="shared" si="343"/>
        <v>1963500</v>
      </c>
      <c r="G7046" s="105">
        <f t="shared" si="344"/>
        <v>130900</v>
      </c>
      <c r="H7046" s="105">
        <f t="shared" si="345"/>
        <v>261800</v>
      </c>
      <c r="I7046" s="7" t="s">
        <v>17519</v>
      </c>
      <c r="J7046" s="7" t="s">
        <v>272</v>
      </c>
    </row>
    <row r="7047" spans="1:10" customFormat="1" x14ac:dyDescent="0.3">
      <c r="A7047" s="7" t="s">
        <v>14770</v>
      </c>
      <c r="B7047" s="7" t="s">
        <v>14771</v>
      </c>
      <c r="C7047" s="33">
        <v>342125</v>
      </c>
      <c r="D7047" s="52">
        <v>342125</v>
      </c>
      <c r="E7047" s="70">
        <v>342125</v>
      </c>
      <c r="F7047" s="121">
        <f t="shared" si="343"/>
        <v>513187.5</v>
      </c>
      <c r="G7047" s="105">
        <f t="shared" si="344"/>
        <v>34212.5</v>
      </c>
      <c r="H7047" s="105">
        <f t="shared" si="345"/>
        <v>68425</v>
      </c>
      <c r="I7047" s="7" t="s">
        <v>17519</v>
      </c>
      <c r="J7047" s="7" t="s">
        <v>272</v>
      </c>
    </row>
    <row r="7048" spans="1:10" customFormat="1" x14ac:dyDescent="0.3">
      <c r="A7048" s="7" t="s">
        <v>14772</v>
      </c>
      <c r="B7048" s="7" t="s">
        <v>14773</v>
      </c>
      <c r="C7048" s="33">
        <v>0</v>
      </c>
      <c r="D7048" s="52">
        <v>476000</v>
      </c>
      <c r="E7048" s="70">
        <v>0</v>
      </c>
      <c r="F7048" s="121">
        <f t="shared" ref="F7048:F7111" si="346">IF(E7048&gt;0,+E7048,IF(D7048&gt;0,+D7048,IF(C7048&gt;0,+C7048,0)))*1.5</f>
        <v>714000</v>
      </c>
      <c r="G7048" s="105">
        <f t="shared" si="344"/>
        <v>47600</v>
      </c>
      <c r="H7048" s="105">
        <f t="shared" si="345"/>
        <v>95200</v>
      </c>
      <c r="I7048" s="7" t="s">
        <v>17519</v>
      </c>
      <c r="J7048" s="7" t="s">
        <v>272</v>
      </c>
    </row>
    <row r="7049" spans="1:10" customFormat="1" x14ac:dyDescent="0.3">
      <c r="A7049" s="7" t="s">
        <v>14774</v>
      </c>
      <c r="B7049" s="7" t="s">
        <v>14775</v>
      </c>
      <c r="C7049" s="33">
        <v>0</v>
      </c>
      <c r="D7049" s="52">
        <v>149940</v>
      </c>
      <c r="E7049" s="70">
        <v>134941</v>
      </c>
      <c r="F7049" s="121">
        <f t="shared" si="346"/>
        <v>202411.5</v>
      </c>
      <c r="G7049" s="105">
        <f t="shared" ref="G7049:G7112" si="347">(F7049/1.5)*0.1</f>
        <v>13494.1</v>
      </c>
      <c r="H7049" s="105">
        <f t="shared" ref="H7049:H7112" si="348">(F7049/1.5)*0.2</f>
        <v>26988.2</v>
      </c>
      <c r="I7049" s="7" t="s">
        <v>17519</v>
      </c>
      <c r="J7049" s="7" t="s">
        <v>272</v>
      </c>
    </row>
    <row r="7050" spans="1:10" customFormat="1" x14ac:dyDescent="0.3">
      <c r="A7050" s="7" t="s">
        <v>14776</v>
      </c>
      <c r="B7050" s="7" t="s">
        <v>14777</v>
      </c>
      <c r="C7050" s="33">
        <v>0</v>
      </c>
      <c r="D7050" s="52">
        <v>190400</v>
      </c>
      <c r="E7050" s="70">
        <v>0</v>
      </c>
      <c r="F7050" s="121">
        <f t="shared" si="346"/>
        <v>285600</v>
      </c>
      <c r="G7050" s="105">
        <f t="shared" si="347"/>
        <v>19040</v>
      </c>
      <c r="H7050" s="105">
        <f t="shared" si="348"/>
        <v>38080</v>
      </c>
      <c r="I7050" s="7" t="s">
        <v>17519</v>
      </c>
      <c r="J7050" s="7" t="s">
        <v>272</v>
      </c>
    </row>
    <row r="7051" spans="1:10" customFormat="1" x14ac:dyDescent="0.3">
      <c r="A7051" s="7" t="s">
        <v>14778</v>
      </c>
      <c r="B7051" s="7" t="s">
        <v>14779</v>
      </c>
      <c r="C7051" s="33">
        <v>39270</v>
      </c>
      <c r="D7051" s="52">
        <v>39270</v>
      </c>
      <c r="E7051" s="70">
        <v>25585</v>
      </c>
      <c r="F7051" s="121">
        <f t="shared" si="346"/>
        <v>38377.5</v>
      </c>
      <c r="G7051" s="105">
        <f t="shared" si="347"/>
        <v>2558.5</v>
      </c>
      <c r="H7051" s="105">
        <f t="shared" si="348"/>
        <v>5117</v>
      </c>
      <c r="I7051" s="7" t="s">
        <v>17519</v>
      </c>
      <c r="J7051" s="7" t="s">
        <v>272</v>
      </c>
    </row>
    <row r="7052" spans="1:10" customFormat="1" x14ac:dyDescent="0.3">
      <c r="A7052" s="7" t="s">
        <v>14780</v>
      </c>
      <c r="B7052" s="7" t="s">
        <v>14781</v>
      </c>
      <c r="C7052" s="33">
        <v>0</v>
      </c>
      <c r="D7052" s="52">
        <v>107100</v>
      </c>
      <c r="E7052" s="70">
        <v>0</v>
      </c>
      <c r="F7052" s="121">
        <f t="shared" si="346"/>
        <v>160650</v>
      </c>
      <c r="G7052" s="105">
        <f t="shared" si="347"/>
        <v>10710</v>
      </c>
      <c r="H7052" s="105">
        <f t="shared" si="348"/>
        <v>21420</v>
      </c>
      <c r="I7052" s="7" t="s">
        <v>17519</v>
      </c>
      <c r="J7052" s="7" t="s">
        <v>272</v>
      </c>
    </row>
    <row r="7053" spans="1:10" customFormat="1" x14ac:dyDescent="0.3">
      <c r="A7053" s="7" t="s">
        <v>14782</v>
      </c>
      <c r="B7053" s="7" t="s">
        <v>14783</v>
      </c>
      <c r="C7053" s="33">
        <v>315112</v>
      </c>
      <c r="D7053" s="52">
        <v>393771</v>
      </c>
      <c r="E7053" s="70">
        <v>393771</v>
      </c>
      <c r="F7053" s="121">
        <f t="shared" si="346"/>
        <v>590656.5</v>
      </c>
      <c r="G7053" s="105">
        <f t="shared" si="347"/>
        <v>39377.100000000006</v>
      </c>
      <c r="H7053" s="105">
        <f t="shared" si="348"/>
        <v>78754.200000000012</v>
      </c>
      <c r="I7053" s="7" t="s">
        <v>17519</v>
      </c>
      <c r="J7053" s="7" t="s">
        <v>272</v>
      </c>
    </row>
    <row r="7054" spans="1:10" customFormat="1" x14ac:dyDescent="0.3">
      <c r="A7054" s="7" t="s">
        <v>14784</v>
      </c>
      <c r="B7054" s="7" t="s">
        <v>14785</v>
      </c>
      <c r="C7054" s="33">
        <v>0</v>
      </c>
      <c r="D7054" s="52">
        <v>95200</v>
      </c>
      <c r="E7054" s="70">
        <v>0</v>
      </c>
      <c r="F7054" s="121">
        <f t="shared" si="346"/>
        <v>142800</v>
      </c>
      <c r="G7054" s="105">
        <f t="shared" si="347"/>
        <v>9520</v>
      </c>
      <c r="H7054" s="105">
        <f t="shared" si="348"/>
        <v>19040</v>
      </c>
      <c r="I7054" s="7" t="s">
        <v>17519</v>
      </c>
      <c r="J7054" s="7" t="s">
        <v>272</v>
      </c>
    </row>
    <row r="7055" spans="1:10" customFormat="1" x14ac:dyDescent="0.3">
      <c r="A7055" s="7" t="s">
        <v>14786</v>
      </c>
      <c r="B7055" s="7" t="s">
        <v>14787</v>
      </c>
      <c r="C7055" s="33">
        <v>0</v>
      </c>
      <c r="D7055" s="52">
        <v>9322.4599999999991</v>
      </c>
      <c r="E7055" s="70">
        <v>0</v>
      </c>
      <c r="F7055" s="121">
        <f t="shared" si="346"/>
        <v>13983.689999999999</v>
      </c>
      <c r="G7055" s="105">
        <f t="shared" si="347"/>
        <v>932.24599999999998</v>
      </c>
      <c r="H7055" s="105">
        <f t="shared" si="348"/>
        <v>1864.492</v>
      </c>
      <c r="I7055" s="7" t="s">
        <v>17519</v>
      </c>
      <c r="J7055" s="7" t="s">
        <v>272</v>
      </c>
    </row>
    <row r="7056" spans="1:10" customFormat="1" x14ac:dyDescent="0.3">
      <c r="A7056" s="7" t="s">
        <v>14788</v>
      </c>
      <c r="B7056" s="7" t="s">
        <v>14789</v>
      </c>
      <c r="C7056" s="33">
        <v>0</v>
      </c>
      <c r="D7056" s="52">
        <v>9322.4599999999991</v>
      </c>
      <c r="E7056" s="70">
        <v>0</v>
      </c>
      <c r="F7056" s="121">
        <f t="shared" si="346"/>
        <v>13983.689999999999</v>
      </c>
      <c r="G7056" s="105">
        <f t="shared" si="347"/>
        <v>932.24599999999998</v>
      </c>
      <c r="H7056" s="105">
        <f t="shared" si="348"/>
        <v>1864.492</v>
      </c>
      <c r="I7056" s="7" t="s">
        <v>17519</v>
      </c>
      <c r="J7056" s="7" t="s">
        <v>272</v>
      </c>
    </row>
    <row r="7057" spans="1:10" customFormat="1" x14ac:dyDescent="0.3">
      <c r="A7057" s="7" t="s">
        <v>14790</v>
      </c>
      <c r="B7057" s="7" t="s">
        <v>14791</v>
      </c>
      <c r="C7057" s="33">
        <v>0</v>
      </c>
      <c r="D7057" s="52">
        <v>12257</v>
      </c>
      <c r="E7057" s="70">
        <v>0</v>
      </c>
      <c r="F7057" s="121">
        <f t="shared" si="346"/>
        <v>18385.5</v>
      </c>
      <c r="G7057" s="105">
        <f t="shared" si="347"/>
        <v>1225.7</v>
      </c>
      <c r="H7057" s="105">
        <f t="shared" si="348"/>
        <v>2451.4</v>
      </c>
      <c r="I7057" s="7" t="s">
        <v>17519</v>
      </c>
      <c r="J7057" s="7" t="s">
        <v>272</v>
      </c>
    </row>
    <row r="7058" spans="1:10" customFormat="1" x14ac:dyDescent="0.3">
      <c r="A7058" s="7" t="s">
        <v>14792</v>
      </c>
      <c r="B7058" s="7" t="s">
        <v>14793</v>
      </c>
      <c r="C7058" s="33">
        <v>0</v>
      </c>
      <c r="D7058" s="52">
        <v>126140</v>
      </c>
      <c r="E7058" s="70">
        <v>0</v>
      </c>
      <c r="F7058" s="121">
        <f t="shared" si="346"/>
        <v>189210</v>
      </c>
      <c r="G7058" s="105">
        <f t="shared" si="347"/>
        <v>12614</v>
      </c>
      <c r="H7058" s="105">
        <f t="shared" si="348"/>
        <v>25228</v>
      </c>
      <c r="I7058" s="7" t="s">
        <v>17519</v>
      </c>
      <c r="J7058" s="7" t="s">
        <v>272</v>
      </c>
    </row>
    <row r="7059" spans="1:10" customFormat="1" x14ac:dyDescent="0.3">
      <c r="A7059" s="7" t="s">
        <v>14794</v>
      </c>
      <c r="B7059" s="7" t="s">
        <v>14795</v>
      </c>
      <c r="C7059" s="33">
        <v>0</v>
      </c>
      <c r="D7059" s="52">
        <v>257040</v>
      </c>
      <c r="E7059" s="70">
        <v>0</v>
      </c>
      <c r="F7059" s="121">
        <f t="shared" si="346"/>
        <v>385560</v>
      </c>
      <c r="G7059" s="105">
        <f t="shared" si="347"/>
        <v>25704</v>
      </c>
      <c r="H7059" s="105">
        <f t="shared" si="348"/>
        <v>51408</v>
      </c>
      <c r="I7059" s="7" t="s">
        <v>17519</v>
      </c>
      <c r="J7059" s="7" t="s">
        <v>272</v>
      </c>
    </row>
    <row r="7060" spans="1:10" customFormat="1" x14ac:dyDescent="0.3">
      <c r="A7060" s="7" t="s">
        <v>14796</v>
      </c>
      <c r="B7060" s="7" t="s">
        <v>14797</v>
      </c>
      <c r="C7060" s="33">
        <v>0</v>
      </c>
      <c r="D7060" s="52">
        <v>666400</v>
      </c>
      <c r="E7060" s="70">
        <v>666400</v>
      </c>
      <c r="F7060" s="121">
        <f t="shared" si="346"/>
        <v>999600</v>
      </c>
      <c r="G7060" s="105">
        <f t="shared" si="347"/>
        <v>66640</v>
      </c>
      <c r="H7060" s="105">
        <f t="shared" si="348"/>
        <v>133280</v>
      </c>
      <c r="I7060" s="7" t="s">
        <v>17519</v>
      </c>
      <c r="J7060" s="7" t="s">
        <v>272</v>
      </c>
    </row>
    <row r="7061" spans="1:10" customFormat="1" x14ac:dyDescent="0.3">
      <c r="A7061" s="7" t="s">
        <v>14798</v>
      </c>
      <c r="B7061" s="7" t="s">
        <v>14799</v>
      </c>
      <c r="C7061" s="33">
        <v>0</v>
      </c>
      <c r="D7061" s="52">
        <v>133280</v>
      </c>
      <c r="E7061" s="70">
        <v>133280</v>
      </c>
      <c r="F7061" s="121">
        <f t="shared" si="346"/>
        <v>199920</v>
      </c>
      <c r="G7061" s="105">
        <f t="shared" si="347"/>
        <v>13328</v>
      </c>
      <c r="H7061" s="105">
        <f t="shared" si="348"/>
        <v>26656</v>
      </c>
      <c r="I7061" s="7" t="s">
        <v>17519</v>
      </c>
      <c r="J7061" s="7" t="s">
        <v>272</v>
      </c>
    </row>
    <row r="7062" spans="1:10" customFormat="1" x14ac:dyDescent="0.3">
      <c r="A7062" s="7" t="s">
        <v>14800</v>
      </c>
      <c r="B7062" s="7" t="s">
        <v>14801</v>
      </c>
      <c r="C7062" s="33">
        <v>0</v>
      </c>
      <c r="D7062" s="52">
        <v>809200</v>
      </c>
      <c r="E7062" s="70">
        <v>0</v>
      </c>
      <c r="F7062" s="121">
        <f t="shared" si="346"/>
        <v>1213800</v>
      </c>
      <c r="G7062" s="105">
        <f t="shared" si="347"/>
        <v>80920</v>
      </c>
      <c r="H7062" s="105">
        <f t="shared" si="348"/>
        <v>161840</v>
      </c>
      <c r="I7062" s="7" t="s">
        <v>17519</v>
      </c>
      <c r="J7062" s="7" t="s">
        <v>272</v>
      </c>
    </row>
    <row r="7063" spans="1:10" customFormat="1" x14ac:dyDescent="0.3">
      <c r="A7063" s="7" t="s">
        <v>14802</v>
      </c>
      <c r="B7063" s="7" t="s">
        <v>14803</v>
      </c>
      <c r="C7063" s="33">
        <v>773500</v>
      </c>
      <c r="D7063" s="52">
        <v>836570</v>
      </c>
      <c r="E7063" s="70">
        <v>836570</v>
      </c>
      <c r="F7063" s="121">
        <f t="shared" si="346"/>
        <v>1254855</v>
      </c>
      <c r="G7063" s="105">
        <f t="shared" si="347"/>
        <v>83657</v>
      </c>
      <c r="H7063" s="105">
        <f t="shared" si="348"/>
        <v>167314</v>
      </c>
      <c r="I7063" s="7" t="s">
        <v>17519</v>
      </c>
      <c r="J7063" s="7" t="s">
        <v>272</v>
      </c>
    </row>
    <row r="7064" spans="1:10" customFormat="1" x14ac:dyDescent="0.3">
      <c r="A7064" s="7" t="s">
        <v>14804</v>
      </c>
      <c r="B7064" s="7" t="s">
        <v>14805</v>
      </c>
      <c r="C7064" s="33">
        <v>0</v>
      </c>
      <c r="D7064" s="52">
        <v>47600</v>
      </c>
      <c r="E7064" s="70">
        <v>0</v>
      </c>
      <c r="F7064" s="121">
        <f t="shared" si="346"/>
        <v>71400</v>
      </c>
      <c r="G7064" s="105">
        <f t="shared" si="347"/>
        <v>4760</v>
      </c>
      <c r="H7064" s="105">
        <f t="shared" si="348"/>
        <v>9520</v>
      </c>
      <c r="I7064" s="7" t="s">
        <v>17519</v>
      </c>
      <c r="J7064" s="7" t="s">
        <v>1433</v>
      </c>
    </row>
    <row r="7065" spans="1:10" customFormat="1" x14ac:dyDescent="0.3">
      <c r="A7065" s="7" t="s">
        <v>14806</v>
      </c>
      <c r="B7065" s="7" t="s">
        <v>14807</v>
      </c>
      <c r="C7065" s="33">
        <v>0</v>
      </c>
      <c r="D7065" s="52">
        <v>17255</v>
      </c>
      <c r="E7065" s="70">
        <v>0</v>
      </c>
      <c r="F7065" s="121">
        <f t="shared" si="346"/>
        <v>25882.5</v>
      </c>
      <c r="G7065" s="105">
        <f t="shared" si="347"/>
        <v>1725.5</v>
      </c>
      <c r="H7065" s="105">
        <f t="shared" si="348"/>
        <v>3451</v>
      </c>
      <c r="I7065" s="7" t="s">
        <v>17519</v>
      </c>
      <c r="J7065" s="7" t="s">
        <v>272</v>
      </c>
    </row>
    <row r="7066" spans="1:10" customFormat="1" x14ac:dyDescent="0.3">
      <c r="A7066" s="7" t="s">
        <v>14808</v>
      </c>
      <c r="B7066" s="7" t="s">
        <v>14809</v>
      </c>
      <c r="C7066" s="33">
        <v>0</v>
      </c>
      <c r="D7066" s="52">
        <v>96390</v>
      </c>
      <c r="E7066" s="70">
        <v>0</v>
      </c>
      <c r="F7066" s="121">
        <f t="shared" si="346"/>
        <v>144585</v>
      </c>
      <c r="G7066" s="105">
        <f t="shared" si="347"/>
        <v>9639</v>
      </c>
      <c r="H7066" s="105">
        <f t="shared" si="348"/>
        <v>19278</v>
      </c>
      <c r="I7066" s="7" t="s">
        <v>17519</v>
      </c>
      <c r="J7066" s="7" t="s">
        <v>272</v>
      </c>
    </row>
    <row r="7067" spans="1:10" customFormat="1" x14ac:dyDescent="0.3">
      <c r="A7067" s="7" t="s">
        <v>14810</v>
      </c>
      <c r="B7067" s="7" t="s">
        <v>14811</v>
      </c>
      <c r="C7067" s="33">
        <v>0</v>
      </c>
      <c r="D7067" s="52">
        <v>33320</v>
      </c>
      <c r="E7067" s="70">
        <v>23800</v>
      </c>
      <c r="F7067" s="121">
        <f t="shared" si="346"/>
        <v>35700</v>
      </c>
      <c r="G7067" s="105">
        <f t="shared" si="347"/>
        <v>2380</v>
      </c>
      <c r="H7067" s="105">
        <f t="shared" si="348"/>
        <v>4760</v>
      </c>
      <c r="I7067" s="7" t="s">
        <v>17519</v>
      </c>
      <c r="J7067" s="7" t="s">
        <v>1433</v>
      </c>
    </row>
    <row r="7068" spans="1:10" customFormat="1" x14ac:dyDescent="0.3">
      <c r="A7068" s="7" t="s">
        <v>14812</v>
      </c>
      <c r="B7068" s="7" t="s">
        <v>14813</v>
      </c>
      <c r="C7068" s="33">
        <v>15589</v>
      </c>
      <c r="D7068" s="52">
        <v>15589</v>
      </c>
      <c r="E7068" s="70">
        <v>15470</v>
      </c>
      <c r="F7068" s="121">
        <f t="shared" si="346"/>
        <v>23205</v>
      </c>
      <c r="G7068" s="105">
        <f t="shared" si="347"/>
        <v>1547</v>
      </c>
      <c r="H7068" s="105">
        <f t="shared" si="348"/>
        <v>3094</v>
      </c>
      <c r="I7068" s="7" t="s">
        <v>17519</v>
      </c>
      <c r="J7068" s="7" t="s">
        <v>272</v>
      </c>
    </row>
    <row r="7069" spans="1:10" customFormat="1" x14ac:dyDescent="0.3">
      <c r="A7069" s="7" t="s">
        <v>14814</v>
      </c>
      <c r="B7069" s="7" t="s">
        <v>14815</v>
      </c>
      <c r="C7069" s="33">
        <v>0</v>
      </c>
      <c r="D7069" s="52">
        <v>177116.03</v>
      </c>
      <c r="E7069" s="70">
        <v>228480</v>
      </c>
      <c r="F7069" s="121">
        <f t="shared" si="346"/>
        <v>342720</v>
      </c>
      <c r="G7069" s="105">
        <f t="shared" si="347"/>
        <v>22848</v>
      </c>
      <c r="H7069" s="105">
        <f t="shared" si="348"/>
        <v>45696</v>
      </c>
      <c r="I7069" s="7" t="s">
        <v>17519</v>
      </c>
      <c r="J7069" s="7" t="s">
        <v>272</v>
      </c>
    </row>
    <row r="7070" spans="1:10" customFormat="1" x14ac:dyDescent="0.3">
      <c r="A7070" s="7" t="s">
        <v>14816</v>
      </c>
      <c r="B7070" s="7" t="s">
        <v>14817</v>
      </c>
      <c r="C7070" s="33">
        <v>209958.84</v>
      </c>
      <c r="D7070" s="52">
        <v>209958.84</v>
      </c>
      <c r="E7070" s="70">
        <v>228480</v>
      </c>
      <c r="F7070" s="121">
        <f t="shared" si="346"/>
        <v>342720</v>
      </c>
      <c r="G7070" s="105">
        <f t="shared" si="347"/>
        <v>22848</v>
      </c>
      <c r="H7070" s="105">
        <f t="shared" si="348"/>
        <v>45696</v>
      </c>
      <c r="I7070" s="7" t="s">
        <v>17519</v>
      </c>
      <c r="J7070" s="7" t="s">
        <v>272</v>
      </c>
    </row>
    <row r="7071" spans="1:10" customFormat="1" x14ac:dyDescent="0.3">
      <c r="A7071" s="7" t="s">
        <v>14818</v>
      </c>
      <c r="B7071" s="7" t="s">
        <v>14819</v>
      </c>
      <c r="C7071" s="33">
        <v>0</v>
      </c>
      <c r="D7071" s="52">
        <v>189983.5</v>
      </c>
      <c r="E7071" s="70">
        <v>0</v>
      </c>
      <c r="F7071" s="121">
        <f t="shared" si="346"/>
        <v>284975.25</v>
      </c>
      <c r="G7071" s="105">
        <f t="shared" si="347"/>
        <v>18998.350000000002</v>
      </c>
      <c r="H7071" s="105">
        <f t="shared" si="348"/>
        <v>37996.700000000004</v>
      </c>
      <c r="I7071" s="7" t="s">
        <v>17519</v>
      </c>
      <c r="J7071" s="7" t="s">
        <v>272</v>
      </c>
    </row>
    <row r="7072" spans="1:10" customFormat="1" x14ac:dyDescent="0.3">
      <c r="A7072" s="7" t="s">
        <v>14820</v>
      </c>
      <c r="B7072" s="7" t="s">
        <v>14821</v>
      </c>
      <c r="C7072" s="33">
        <v>0</v>
      </c>
      <c r="D7072" s="52">
        <v>211820</v>
      </c>
      <c r="E7072" s="70">
        <v>0</v>
      </c>
      <c r="F7072" s="121">
        <f t="shared" si="346"/>
        <v>317730</v>
      </c>
      <c r="G7072" s="105">
        <f t="shared" si="347"/>
        <v>21182</v>
      </c>
      <c r="H7072" s="105">
        <f t="shared" si="348"/>
        <v>42364</v>
      </c>
      <c r="I7072" s="7" t="s">
        <v>17519</v>
      </c>
      <c r="J7072" s="7" t="s">
        <v>272</v>
      </c>
    </row>
    <row r="7073" spans="1:10" customFormat="1" x14ac:dyDescent="0.3">
      <c r="A7073" s="7" t="s">
        <v>14822</v>
      </c>
      <c r="B7073" s="7" t="s">
        <v>14823</v>
      </c>
      <c r="C7073" s="66">
        <v>0</v>
      </c>
      <c r="D7073" s="68">
        <v>196290.5</v>
      </c>
      <c r="E7073" s="70">
        <v>0</v>
      </c>
      <c r="F7073" s="121">
        <f t="shared" si="346"/>
        <v>294435.75</v>
      </c>
      <c r="G7073" s="105">
        <f t="shared" si="347"/>
        <v>19629.05</v>
      </c>
      <c r="H7073" s="105">
        <f t="shared" si="348"/>
        <v>39258.1</v>
      </c>
      <c r="I7073" s="7" t="s">
        <v>17519</v>
      </c>
      <c r="J7073" s="7" t="s">
        <v>272</v>
      </c>
    </row>
    <row r="7074" spans="1:10" customFormat="1" x14ac:dyDescent="0.3">
      <c r="A7074" s="7" t="s">
        <v>14824</v>
      </c>
      <c r="B7074" s="7" t="s">
        <v>14825</v>
      </c>
      <c r="C7074" s="33">
        <v>0</v>
      </c>
      <c r="D7074" s="52">
        <v>42840</v>
      </c>
      <c r="E7074" s="70">
        <v>31862.25</v>
      </c>
      <c r="F7074" s="121">
        <f t="shared" si="346"/>
        <v>47793.375</v>
      </c>
      <c r="G7074" s="105">
        <f t="shared" si="347"/>
        <v>3186.2250000000004</v>
      </c>
      <c r="H7074" s="105">
        <f t="shared" si="348"/>
        <v>6372.4500000000007</v>
      </c>
      <c r="I7074" s="7" t="s">
        <v>17519</v>
      </c>
      <c r="J7074" s="7" t="s">
        <v>272</v>
      </c>
    </row>
    <row r="7075" spans="1:10" customFormat="1" x14ac:dyDescent="0.3">
      <c r="A7075" s="7" t="s">
        <v>14826</v>
      </c>
      <c r="B7075" s="7" t="s">
        <v>14827</v>
      </c>
      <c r="C7075" s="33">
        <v>51765</v>
      </c>
      <c r="D7075" s="52">
        <v>28381.5</v>
      </c>
      <c r="E7075" s="70">
        <v>24966.2</v>
      </c>
      <c r="F7075" s="121">
        <f t="shared" si="346"/>
        <v>37449.300000000003</v>
      </c>
      <c r="G7075" s="105">
        <f t="shared" si="347"/>
        <v>2496.6200000000003</v>
      </c>
      <c r="H7075" s="105">
        <f t="shared" si="348"/>
        <v>4993.2400000000007</v>
      </c>
      <c r="I7075" s="7" t="s">
        <v>17519</v>
      </c>
      <c r="J7075" s="7" t="s">
        <v>272</v>
      </c>
    </row>
    <row r="7076" spans="1:10" customFormat="1" x14ac:dyDescent="0.3">
      <c r="A7076" s="7" t="s">
        <v>14828</v>
      </c>
      <c r="B7076" s="7" t="s">
        <v>14829</v>
      </c>
      <c r="C7076" s="33">
        <v>51765</v>
      </c>
      <c r="D7076" s="52">
        <v>28381.5</v>
      </c>
      <c r="E7076" s="70">
        <v>33177.199999999997</v>
      </c>
      <c r="F7076" s="121">
        <f t="shared" si="346"/>
        <v>49765.799999999996</v>
      </c>
      <c r="G7076" s="105">
        <f t="shared" si="347"/>
        <v>3317.72</v>
      </c>
      <c r="H7076" s="105">
        <f t="shared" si="348"/>
        <v>6635.44</v>
      </c>
      <c r="I7076" s="7" t="s">
        <v>17519</v>
      </c>
      <c r="J7076" s="7" t="s">
        <v>272</v>
      </c>
    </row>
    <row r="7077" spans="1:10" customFormat="1" x14ac:dyDescent="0.3">
      <c r="A7077" s="7" t="s">
        <v>14830</v>
      </c>
      <c r="B7077" s="7" t="s">
        <v>14831</v>
      </c>
      <c r="C7077" s="33">
        <v>51765</v>
      </c>
      <c r="D7077" s="52">
        <v>28381.5</v>
      </c>
      <c r="E7077" s="70">
        <v>33177.199999999997</v>
      </c>
      <c r="F7077" s="121">
        <f t="shared" si="346"/>
        <v>49765.799999999996</v>
      </c>
      <c r="G7077" s="105">
        <f t="shared" si="347"/>
        <v>3317.72</v>
      </c>
      <c r="H7077" s="105">
        <f t="shared" si="348"/>
        <v>6635.44</v>
      </c>
      <c r="I7077" s="7" t="s">
        <v>17519</v>
      </c>
      <c r="J7077" s="7" t="s">
        <v>272</v>
      </c>
    </row>
    <row r="7078" spans="1:10" customFormat="1" x14ac:dyDescent="0.3">
      <c r="A7078" s="7" t="s">
        <v>14832</v>
      </c>
      <c r="B7078" s="7" t="s">
        <v>14833</v>
      </c>
      <c r="C7078" s="33">
        <v>51765</v>
      </c>
      <c r="D7078" s="52">
        <v>51765</v>
      </c>
      <c r="E7078" s="70">
        <v>33177.199999999997</v>
      </c>
      <c r="F7078" s="121">
        <f t="shared" si="346"/>
        <v>49765.799999999996</v>
      </c>
      <c r="G7078" s="105">
        <f t="shared" si="347"/>
        <v>3317.72</v>
      </c>
      <c r="H7078" s="105">
        <f t="shared" si="348"/>
        <v>6635.44</v>
      </c>
      <c r="I7078" s="7" t="s">
        <v>17519</v>
      </c>
      <c r="J7078" s="7" t="s">
        <v>272</v>
      </c>
    </row>
    <row r="7079" spans="1:10" customFormat="1" x14ac:dyDescent="0.3">
      <c r="A7079" s="7" t="s">
        <v>14834</v>
      </c>
      <c r="B7079" s="7" t="s">
        <v>14835</v>
      </c>
      <c r="C7079" s="33">
        <v>51765</v>
      </c>
      <c r="D7079" s="52">
        <v>28381.5</v>
      </c>
      <c r="E7079" s="70">
        <v>28381.5</v>
      </c>
      <c r="F7079" s="121">
        <f t="shared" si="346"/>
        <v>42572.25</v>
      </c>
      <c r="G7079" s="105">
        <f t="shared" si="347"/>
        <v>2838.15</v>
      </c>
      <c r="H7079" s="105">
        <f t="shared" si="348"/>
        <v>5676.3</v>
      </c>
      <c r="I7079" s="7" t="s">
        <v>17519</v>
      </c>
      <c r="J7079" s="7" t="s">
        <v>272</v>
      </c>
    </row>
    <row r="7080" spans="1:10" customFormat="1" x14ac:dyDescent="0.3">
      <c r="A7080" s="7" t="s">
        <v>14836</v>
      </c>
      <c r="B7080" s="7" t="s">
        <v>14837</v>
      </c>
      <c r="C7080" s="33">
        <v>51765</v>
      </c>
      <c r="D7080" s="52">
        <v>51765</v>
      </c>
      <c r="E7080" s="70">
        <v>33177.199999999997</v>
      </c>
      <c r="F7080" s="121">
        <f t="shared" si="346"/>
        <v>49765.799999999996</v>
      </c>
      <c r="G7080" s="105">
        <f t="shared" si="347"/>
        <v>3317.72</v>
      </c>
      <c r="H7080" s="105">
        <f t="shared" si="348"/>
        <v>6635.44</v>
      </c>
      <c r="I7080" s="7" t="s">
        <v>17519</v>
      </c>
      <c r="J7080" s="7" t="s">
        <v>272</v>
      </c>
    </row>
    <row r="7081" spans="1:10" customFormat="1" x14ac:dyDescent="0.3">
      <c r="A7081" s="7" t="s">
        <v>14838</v>
      </c>
      <c r="B7081" s="7" t="s">
        <v>14839</v>
      </c>
      <c r="C7081" s="33">
        <v>22015</v>
      </c>
      <c r="D7081" s="52">
        <v>22015</v>
      </c>
      <c r="E7081" s="70">
        <v>18802</v>
      </c>
      <c r="F7081" s="121">
        <f t="shared" si="346"/>
        <v>28203</v>
      </c>
      <c r="G7081" s="105">
        <f t="shared" si="347"/>
        <v>1880.2</v>
      </c>
      <c r="H7081" s="105">
        <f t="shared" si="348"/>
        <v>3760.4</v>
      </c>
      <c r="I7081" s="7" t="s">
        <v>17519</v>
      </c>
      <c r="J7081" s="7" t="s">
        <v>272</v>
      </c>
    </row>
    <row r="7082" spans="1:10" customFormat="1" x14ac:dyDescent="0.3">
      <c r="A7082" s="7" t="s">
        <v>14840</v>
      </c>
      <c r="B7082" s="7" t="s">
        <v>14841</v>
      </c>
      <c r="C7082" s="33">
        <v>59500</v>
      </c>
      <c r="D7082" s="52">
        <v>71400</v>
      </c>
      <c r="E7082" s="70">
        <v>71400</v>
      </c>
      <c r="F7082" s="121">
        <f t="shared" si="346"/>
        <v>107100</v>
      </c>
      <c r="G7082" s="105">
        <f t="shared" si="347"/>
        <v>7140</v>
      </c>
      <c r="H7082" s="105">
        <f t="shared" si="348"/>
        <v>14280</v>
      </c>
      <c r="I7082" s="7" t="s">
        <v>17519</v>
      </c>
      <c r="J7082" s="7" t="s">
        <v>272</v>
      </c>
    </row>
    <row r="7083" spans="1:10" customFormat="1" x14ac:dyDescent="0.3">
      <c r="A7083" s="7" t="s">
        <v>14842</v>
      </c>
      <c r="B7083" s="7" t="s">
        <v>14843</v>
      </c>
      <c r="C7083" s="33">
        <v>0</v>
      </c>
      <c r="D7083" s="52">
        <v>345100</v>
      </c>
      <c r="E7083" s="70">
        <v>0</v>
      </c>
      <c r="F7083" s="121">
        <f t="shared" si="346"/>
        <v>517650</v>
      </c>
      <c r="G7083" s="105">
        <f t="shared" si="347"/>
        <v>34510</v>
      </c>
      <c r="H7083" s="105">
        <f t="shared" si="348"/>
        <v>69020</v>
      </c>
      <c r="I7083" s="7" t="s">
        <v>17519</v>
      </c>
      <c r="J7083" s="7" t="s">
        <v>272</v>
      </c>
    </row>
    <row r="7084" spans="1:10" customFormat="1" x14ac:dyDescent="0.3">
      <c r="A7084" s="7" t="s">
        <v>14844</v>
      </c>
      <c r="B7084" s="7" t="s">
        <v>14845</v>
      </c>
      <c r="C7084" s="33">
        <v>0</v>
      </c>
      <c r="D7084" s="52">
        <v>345100</v>
      </c>
      <c r="E7084" s="70">
        <v>244426</v>
      </c>
      <c r="F7084" s="121">
        <f t="shared" si="346"/>
        <v>366639</v>
      </c>
      <c r="G7084" s="105">
        <f t="shared" si="347"/>
        <v>24442.600000000002</v>
      </c>
      <c r="H7084" s="105">
        <f t="shared" si="348"/>
        <v>48885.200000000004</v>
      </c>
      <c r="I7084" s="7" t="s">
        <v>17519</v>
      </c>
      <c r="J7084" s="7" t="s">
        <v>272</v>
      </c>
    </row>
    <row r="7085" spans="1:10" customFormat="1" x14ac:dyDescent="0.3">
      <c r="A7085" s="7" t="s">
        <v>14846</v>
      </c>
      <c r="B7085" s="7" t="s">
        <v>14847</v>
      </c>
      <c r="C7085" s="33">
        <v>0</v>
      </c>
      <c r="D7085" s="52">
        <v>809200</v>
      </c>
      <c r="E7085" s="70">
        <v>583100</v>
      </c>
      <c r="F7085" s="121">
        <f t="shared" si="346"/>
        <v>874650</v>
      </c>
      <c r="G7085" s="105">
        <f t="shared" si="347"/>
        <v>58310</v>
      </c>
      <c r="H7085" s="105">
        <f t="shared" si="348"/>
        <v>116620</v>
      </c>
      <c r="I7085" s="7" t="s">
        <v>17520</v>
      </c>
      <c r="J7085" s="7" t="s">
        <v>272</v>
      </c>
    </row>
    <row r="7086" spans="1:10" customFormat="1" x14ac:dyDescent="0.3">
      <c r="A7086" s="7" t="s">
        <v>14848</v>
      </c>
      <c r="B7086" s="7" t="s">
        <v>14849</v>
      </c>
      <c r="C7086" s="33">
        <v>0</v>
      </c>
      <c r="D7086" s="52">
        <v>547400</v>
      </c>
      <c r="E7086" s="70">
        <v>0</v>
      </c>
      <c r="F7086" s="121">
        <f t="shared" si="346"/>
        <v>821100</v>
      </c>
      <c r="G7086" s="105">
        <f t="shared" si="347"/>
        <v>54740</v>
      </c>
      <c r="H7086" s="105">
        <f t="shared" si="348"/>
        <v>109480</v>
      </c>
      <c r="I7086" s="7" t="s">
        <v>17520</v>
      </c>
      <c r="J7086" s="7" t="s">
        <v>272</v>
      </c>
    </row>
    <row r="7087" spans="1:10" customFormat="1" x14ac:dyDescent="0.3">
      <c r="A7087" s="7" t="s">
        <v>14850</v>
      </c>
      <c r="B7087" s="7" t="s">
        <v>14851</v>
      </c>
      <c r="C7087" s="33">
        <v>0</v>
      </c>
      <c r="D7087" s="52">
        <v>178500</v>
      </c>
      <c r="E7087" s="70">
        <v>0</v>
      </c>
      <c r="F7087" s="121">
        <f t="shared" si="346"/>
        <v>267750</v>
      </c>
      <c r="G7087" s="105">
        <f t="shared" si="347"/>
        <v>17850</v>
      </c>
      <c r="H7087" s="105">
        <f t="shared" si="348"/>
        <v>35700</v>
      </c>
      <c r="I7087" s="7" t="s">
        <v>17519</v>
      </c>
      <c r="J7087" s="7" t="s">
        <v>272</v>
      </c>
    </row>
    <row r="7088" spans="1:10" customFormat="1" x14ac:dyDescent="0.3">
      <c r="A7088" s="7" t="s">
        <v>14852</v>
      </c>
      <c r="B7088" s="7" t="s">
        <v>14853</v>
      </c>
      <c r="C7088" s="33">
        <v>0</v>
      </c>
      <c r="D7088" s="52">
        <v>214200</v>
      </c>
      <c r="E7088" s="70">
        <v>0</v>
      </c>
      <c r="F7088" s="121">
        <f t="shared" si="346"/>
        <v>321300</v>
      </c>
      <c r="G7088" s="105">
        <f t="shared" si="347"/>
        <v>21420</v>
      </c>
      <c r="H7088" s="105">
        <f t="shared" si="348"/>
        <v>42840</v>
      </c>
      <c r="I7088" s="7" t="s">
        <v>17519</v>
      </c>
      <c r="J7088" s="7" t="s">
        <v>272</v>
      </c>
    </row>
    <row r="7089" spans="1:10" customFormat="1" x14ac:dyDescent="0.3">
      <c r="A7089" s="7" t="s">
        <v>14854</v>
      </c>
      <c r="B7089" s="7" t="s">
        <v>14855</v>
      </c>
      <c r="C7089" s="33">
        <v>0</v>
      </c>
      <c r="D7089" s="52">
        <v>21182</v>
      </c>
      <c r="E7089" s="70">
        <v>0</v>
      </c>
      <c r="F7089" s="121">
        <f t="shared" si="346"/>
        <v>31773</v>
      </c>
      <c r="G7089" s="105">
        <f t="shared" si="347"/>
        <v>2118.2000000000003</v>
      </c>
      <c r="H7089" s="105">
        <f t="shared" si="348"/>
        <v>4236.4000000000005</v>
      </c>
      <c r="I7089" s="7" t="s">
        <v>17519</v>
      </c>
      <c r="J7089" s="7" t="s">
        <v>272</v>
      </c>
    </row>
    <row r="7090" spans="1:10" customFormat="1" x14ac:dyDescent="0.3">
      <c r="A7090" s="7" t="s">
        <v>14856</v>
      </c>
      <c r="B7090" s="7" t="s">
        <v>14857</v>
      </c>
      <c r="C7090" s="33">
        <v>14280</v>
      </c>
      <c r="D7090" s="52">
        <v>14280</v>
      </c>
      <c r="E7090" s="70">
        <v>14280</v>
      </c>
      <c r="F7090" s="121">
        <f t="shared" si="346"/>
        <v>21420</v>
      </c>
      <c r="G7090" s="105">
        <f t="shared" si="347"/>
        <v>1428</v>
      </c>
      <c r="H7090" s="105">
        <f t="shared" si="348"/>
        <v>2856</v>
      </c>
      <c r="I7090" s="7" t="s">
        <v>17519</v>
      </c>
      <c r="J7090" s="7" t="s">
        <v>272</v>
      </c>
    </row>
    <row r="7091" spans="1:10" customFormat="1" x14ac:dyDescent="0.3">
      <c r="A7091" s="7" t="s">
        <v>14858</v>
      </c>
      <c r="B7091" s="7" t="s">
        <v>14859</v>
      </c>
      <c r="C7091" s="33">
        <v>0</v>
      </c>
      <c r="D7091" s="52">
        <v>59500</v>
      </c>
      <c r="E7091" s="70">
        <v>0</v>
      </c>
      <c r="F7091" s="121">
        <f t="shared" si="346"/>
        <v>89250</v>
      </c>
      <c r="G7091" s="105">
        <f t="shared" si="347"/>
        <v>5950</v>
      </c>
      <c r="H7091" s="105">
        <f t="shared" si="348"/>
        <v>11900</v>
      </c>
      <c r="I7091" s="7" t="s">
        <v>17519</v>
      </c>
      <c r="J7091" s="7" t="s">
        <v>272</v>
      </c>
    </row>
    <row r="7092" spans="1:10" customFormat="1" x14ac:dyDescent="0.3">
      <c r="A7092" s="7" t="s">
        <v>14860</v>
      </c>
      <c r="B7092" s="7" t="s">
        <v>14861</v>
      </c>
      <c r="C7092" s="33">
        <v>0</v>
      </c>
      <c r="D7092" s="52">
        <v>59500</v>
      </c>
      <c r="E7092" s="70">
        <v>0</v>
      </c>
      <c r="F7092" s="121">
        <f t="shared" si="346"/>
        <v>89250</v>
      </c>
      <c r="G7092" s="105">
        <f t="shared" si="347"/>
        <v>5950</v>
      </c>
      <c r="H7092" s="105">
        <f t="shared" si="348"/>
        <v>11900</v>
      </c>
      <c r="I7092" s="7" t="s">
        <v>17519</v>
      </c>
      <c r="J7092" s="7" t="s">
        <v>272</v>
      </c>
    </row>
    <row r="7093" spans="1:10" customFormat="1" x14ac:dyDescent="0.3">
      <c r="A7093" s="7" t="s">
        <v>14862</v>
      </c>
      <c r="B7093" s="7" t="s">
        <v>14863</v>
      </c>
      <c r="C7093" s="33">
        <v>0</v>
      </c>
      <c r="D7093" s="52">
        <v>11543</v>
      </c>
      <c r="E7093" s="70">
        <v>0</v>
      </c>
      <c r="F7093" s="121">
        <f t="shared" si="346"/>
        <v>17314.5</v>
      </c>
      <c r="G7093" s="105">
        <f t="shared" si="347"/>
        <v>1154.3</v>
      </c>
      <c r="H7093" s="105">
        <f t="shared" si="348"/>
        <v>2308.6</v>
      </c>
      <c r="I7093" s="7" t="s">
        <v>17519</v>
      </c>
      <c r="J7093" s="7" t="s">
        <v>272</v>
      </c>
    </row>
    <row r="7094" spans="1:10" customFormat="1" x14ac:dyDescent="0.3">
      <c r="A7094" s="7" t="s">
        <v>14864</v>
      </c>
      <c r="B7094" s="7" t="s">
        <v>14865</v>
      </c>
      <c r="C7094" s="33">
        <v>0</v>
      </c>
      <c r="D7094" s="52">
        <v>101864</v>
      </c>
      <c r="E7094" s="70">
        <v>0</v>
      </c>
      <c r="F7094" s="121">
        <f t="shared" si="346"/>
        <v>152796</v>
      </c>
      <c r="G7094" s="105">
        <f t="shared" si="347"/>
        <v>10186.400000000001</v>
      </c>
      <c r="H7094" s="105">
        <f t="shared" si="348"/>
        <v>20372.800000000003</v>
      </c>
      <c r="I7094" s="7" t="s">
        <v>17519</v>
      </c>
      <c r="J7094" s="7" t="s">
        <v>272</v>
      </c>
    </row>
    <row r="7095" spans="1:10" customFormat="1" x14ac:dyDescent="0.3">
      <c r="A7095" s="7" t="s">
        <v>14866</v>
      </c>
      <c r="B7095" s="7" t="s">
        <v>14867</v>
      </c>
      <c r="C7095" s="33">
        <v>0</v>
      </c>
      <c r="D7095" s="52">
        <v>166600</v>
      </c>
      <c r="E7095" s="70">
        <v>0</v>
      </c>
      <c r="F7095" s="121">
        <f t="shared" si="346"/>
        <v>249900</v>
      </c>
      <c r="G7095" s="105">
        <f t="shared" si="347"/>
        <v>16660</v>
      </c>
      <c r="H7095" s="105">
        <f t="shared" si="348"/>
        <v>33320</v>
      </c>
      <c r="I7095" s="7" t="s">
        <v>17519</v>
      </c>
      <c r="J7095" s="7" t="s">
        <v>272</v>
      </c>
    </row>
    <row r="7096" spans="1:10" x14ac:dyDescent="0.3">
      <c r="A7096" s="7" t="s">
        <v>14868</v>
      </c>
      <c r="B7096" s="7" t="s">
        <v>14869</v>
      </c>
      <c r="C7096" s="33">
        <v>0</v>
      </c>
      <c r="D7096" s="52">
        <v>1029945</v>
      </c>
      <c r="E7096" s="70">
        <v>1249500</v>
      </c>
      <c r="F7096" s="121">
        <f t="shared" si="346"/>
        <v>1874250</v>
      </c>
      <c r="G7096" s="105">
        <f t="shared" si="347"/>
        <v>124950</v>
      </c>
      <c r="H7096" s="105">
        <f t="shared" si="348"/>
        <v>249900</v>
      </c>
      <c r="I7096" s="7" t="s">
        <v>17519</v>
      </c>
      <c r="J7096" s="7" t="s">
        <v>272</v>
      </c>
    </row>
    <row r="7097" spans="1:10" x14ac:dyDescent="0.3">
      <c r="A7097" s="7" t="s">
        <v>14870</v>
      </c>
      <c r="B7097" s="7" t="s">
        <v>14871</v>
      </c>
      <c r="C7097" s="33">
        <v>0</v>
      </c>
      <c r="D7097" s="52">
        <v>333200</v>
      </c>
      <c r="E7097" s="70">
        <v>0</v>
      </c>
      <c r="F7097" s="121">
        <f t="shared" si="346"/>
        <v>499800</v>
      </c>
      <c r="G7097" s="105">
        <f t="shared" si="347"/>
        <v>33320</v>
      </c>
      <c r="H7097" s="105">
        <f t="shared" si="348"/>
        <v>66640</v>
      </c>
      <c r="I7097" s="7" t="s">
        <v>17519</v>
      </c>
      <c r="J7097" s="7" t="s">
        <v>272</v>
      </c>
    </row>
    <row r="7098" spans="1:10" x14ac:dyDescent="0.3">
      <c r="A7098" s="7" t="s">
        <v>14872</v>
      </c>
      <c r="B7098" s="7" t="s">
        <v>14873</v>
      </c>
      <c r="C7098" s="33">
        <v>17850</v>
      </c>
      <c r="D7098" s="52">
        <v>17850</v>
      </c>
      <c r="E7098" s="70">
        <v>17850</v>
      </c>
      <c r="F7098" s="121">
        <f t="shared" si="346"/>
        <v>26775</v>
      </c>
      <c r="G7098" s="105">
        <f t="shared" si="347"/>
        <v>1785</v>
      </c>
      <c r="H7098" s="105">
        <f t="shared" si="348"/>
        <v>3570</v>
      </c>
      <c r="I7098" s="7" t="s">
        <v>17519</v>
      </c>
      <c r="J7098" s="7" t="s">
        <v>272</v>
      </c>
    </row>
    <row r="7099" spans="1:10" x14ac:dyDescent="0.3">
      <c r="A7099" s="7" t="s">
        <v>14874</v>
      </c>
      <c r="B7099" s="7" t="s">
        <v>14875</v>
      </c>
      <c r="C7099" s="33">
        <v>47481</v>
      </c>
      <c r="D7099" s="52">
        <v>47481</v>
      </c>
      <c r="E7099" s="70">
        <v>43976.45</v>
      </c>
      <c r="F7099" s="121">
        <f t="shared" si="346"/>
        <v>65964.674999999988</v>
      </c>
      <c r="G7099" s="105">
        <f t="shared" si="347"/>
        <v>4397.6449999999995</v>
      </c>
      <c r="H7099" s="105">
        <f t="shared" si="348"/>
        <v>8795.2899999999991</v>
      </c>
      <c r="I7099" s="7" t="s">
        <v>17519</v>
      </c>
      <c r="J7099" s="7" t="s">
        <v>272</v>
      </c>
    </row>
    <row r="7100" spans="1:10" x14ac:dyDescent="0.3">
      <c r="A7100" s="7" t="s">
        <v>14876</v>
      </c>
      <c r="B7100" s="7" t="s">
        <v>14877</v>
      </c>
      <c r="C7100" s="33">
        <v>4165</v>
      </c>
      <c r="D7100" s="52">
        <v>4165</v>
      </c>
      <c r="E7100" s="70">
        <v>4165</v>
      </c>
      <c r="F7100" s="121">
        <f t="shared" si="346"/>
        <v>6247.5</v>
      </c>
      <c r="G7100" s="105">
        <f t="shared" si="347"/>
        <v>416.5</v>
      </c>
      <c r="H7100" s="105">
        <f t="shared" si="348"/>
        <v>833</v>
      </c>
      <c r="I7100" s="7" t="s">
        <v>17519</v>
      </c>
      <c r="J7100" s="7" t="s">
        <v>272</v>
      </c>
    </row>
    <row r="7101" spans="1:10" x14ac:dyDescent="0.3">
      <c r="A7101" s="7" t="s">
        <v>14878</v>
      </c>
      <c r="B7101" s="7" t="s">
        <v>14879</v>
      </c>
      <c r="C7101" s="33">
        <v>0</v>
      </c>
      <c r="D7101" s="52">
        <v>1053745</v>
      </c>
      <c r="E7101" s="70">
        <v>0</v>
      </c>
      <c r="F7101" s="121">
        <f t="shared" si="346"/>
        <v>1580617.5</v>
      </c>
      <c r="G7101" s="105">
        <f t="shared" si="347"/>
        <v>105374.5</v>
      </c>
      <c r="H7101" s="105">
        <f t="shared" si="348"/>
        <v>210749</v>
      </c>
      <c r="I7101" s="7" t="s">
        <v>17519</v>
      </c>
      <c r="J7101" s="7" t="s">
        <v>272</v>
      </c>
    </row>
    <row r="7102" spans="1:10" x14ac:dyDescent="0.3">
      <c r="A7102" s="7" t="s">
        <v>14880</v>
      </c>
      <c r="B7102" s="7" t="s">
        <v>14881</v>
      </c>
      <c r="C7102" s="33">
        <v>124950</v>
      </c>
      <c r="D7102" s="52">
        <v>80920</v>
      </c>
      <c r="E7102" s="70">
        <v>80920</v>
      </c>
      <c r="F7102" s="121">
        <f t="shared" si="346"/>
        <v>121380</v>
      </c>
      <c r="G7102" s="105">
        <f t="shared" si="347"/>
        <v>8092</v>
      </c>
      <c r="H7102" s="105">
        <f t="shared" si="348"/>
        <v>16184</v>
      </c>
      <c r="I7102" s="7" t="s">
        <v>17519</v>
      </c>
      <c r="J7102" s="7" t="s">
        <v>272</v>
      </c>
    </row>
    <row r="7103" spans="1:10" x14ac:dyDescent="0.3">
      <c r="A7103" s="7" t="s">
        <v>14882</v>
      </c>
      <c r="B7103" s="7" t="s">
        <v>14883</v>
      </c>
      <c r="C7103" s="33">
        <v>0</v>
      </c>
      <c r="D7103" s="52">
        <v>0</v>
      </c>
      <c r="E7103" s="70">
        <v>0</v>
      </c>
      <c r="F7103" s="121">
        <f t="shared" si="346"/>
        <v>0</v>
      </c>
      <c r="G7103" s="105">
        <f t="shared" si="347"/>
        <v>0</v>
      </c>
      <c r="H7103" s="105">
        <f t="shared" si="348"/>
        <v>0</v>
      </c>
      <c r="I7103" s="7" t="s">
        <v>17519</v>
      </c>
      <c r="J7103" s="7" t="s">
        <v>1159</v>
      </c>
    </row>
    <row r="7104" spans="1:10" x14ac:dyDescent="0.3">
      <c r="A7104" s="7" t="s">
        <v>14884</v>
      </c>
      <c r="B7104" s="7" t="s">
        <v>14885</v>
      </c>
      <c r="C7104" s="33">
        <v>708050</v>
      </c>
      <c r="D7104" s="52">
        <v>583100</v>
      </c>
      <c r="E7104" s="70">
        <v>892500</v>
      </c>
      <c r="F7104" s="121">
        <f t="shared" si="346"/>
        <v>1338750</v>
      </c>
      <c r="G7104" s="105">
        <f t="shared" si="347"/>
        <v>89250</v>
      </c>
      <c r="H7104" s="105">
        <f t="shared" si="348"/>
        <v>178500</v>
      </c>
      <c r="I7104" s="7" t="s">
        <v>17519</v>
      </c>
      <c r="J7104" s="7" t="s">
        <v>272</v>
      </c>
    </row>
    <row r="7105" spans="1:10" x14ac:dyDescent="0.3">
      <c r="A7105" s="7" t="s">
        <v>14886</v>
      </c>
      <c r="B7105" s="7" t="s">
        <v>14887</v>
      </c>
      <c r="C7105" s="33">
        <v>0</v>
      </c>
      <c r="D7105" s="52">
        <v>62475</v>
      </c>
      <c r="E7105" s="70">
        <v>62475</v>
      </c>
      <c r="F7105" s="121">
        <f t="shared" si="346"/>
        <v>93712.5</v>
      </c>
      <c r="G7105" s="105">
        <f t="shared" si="347"/>
        <v>6247.5</v>
      </c>
      <c r="H7105" s="105">
        <f t="shared" si="348"/>
        <v>12495</v>
      </c>
      <c r="I7105" s="7" t="s">
        <v>17519</v>
      </c>
      <c r="J7105" s="7" t="s">
        <v>272</v>
      </c>
    </row>
    <row r="7106" spans="1:10" x14ac:dyDescent="0.3">
      <c r="A7106" s="7" t="s">
        <v>14888</v>
      </c>
      <c r="B7106" s="7" t="s">
        <v>14889</v>
      </c>
      <c r="C7106" s="33">
        <v>17255</v>
      </c>
      <c r="D7106" s="52">
        <v>17255</v>
      </c>
      <c r="E7106" s="70">
        <v>17255</v>
      </c>
      <c r="F7106" s="121">
        <f t="shared" si="346"/>
        <v>25882.5</v>
      </c>
      <c r="G7106" s="105">
        <f t="shared" si="347"/>
        <v>1725.5</v>
      </c>
      <c r="H7106" s="105">
        <f t="shared" si="348"/>
        <v>3451</v>
      </c>
      <c r="I7106" s="7" t="s">
        <v>17519</v>
      </c>
      <c r="J7106" s="7" t="s">
        <v>272</v>
      </c>
    </row>
    <row r="7107" spans="1:10" x14ac:dyDescent="0.3">
      <c r="A7107" s="7" t="s">
        <v>14890</v>
      </c>
      <c r="B7107" s="7" t="s">
        <v>14891</v>
      </c>
      <c r="C7107" s="33">
        <v>19040</v>
      </c>
      <c r="D7107" s="52">
        <v>19040</v>
      </c>
      <c r="E7107" s="70">
        <v>19040</v>
      </c>
      <c r="F7107" s="121">
        <f t="shared" si="346"/>
        <v>28560</v>
      </c>
      <c r="G7107" s="105">
        <f t="shared" si="347"/>
        <v>1904</v>
      </c>
      <c r="H7107" s="105">
        <f t="shared" si="348"/>
        <v>3808</v>
      </c>
      <c r="I7107" s="7" t="s">
        <v>17519</v>
      </c>
      <c r="J7107" s="7" t="s">
        <v>272</v>
      </c>
    </row>
    <row r="7108" spans="1:10" x14ac:dyDescent="0.3">
      <c r="A7108" s="7" t="s">
        <v>14892</v>
      </c>
      <c r="B7108" s="7" t="s">
        <v>14893</v>
      </c>
      <c r="C7108" s="33">
        <v>1254.8900000000001</v>
      </c>
      <c r="D7108" s="52">
        <v>1254.8900000000001</v>
      </c>
      <c r="E7108" s="70">
        <v>1254.8900000000001</v>
      </c>
      <c r="F7108" s="121">
        <f t="shared" si="346"/>
        <v>1882.335</v>
      </c>
      <c r="G7108" s="105">
        <f t="shared" si="347"/>
        <v>125.48900000000002</v>
      </c>
      <c r="H7108" s="105">
        <f t="shared" si="348"/>
        <v>250.97800000000004</v>
      </c>
      <c r="I7108" s="7" t="s">
        <v>17519</v>
      </c>
      <c r="J7108" s="7" t="s">
        <v>272</v>
      </c>
    </row>
    <row r="7109" spans="1:10" x14ac:dyDescent="0.3">
      <c r="A7109" s="7" t="s">
        <v>14894</v>
      </c>
      <c r="B7109" s="7" t="s">
        <v>14895</v>
      </c>
      <c r="C7109" s="33">
        <v>12376</v>
      </c>
      <c r="D7109" s="52">
        <v>10448.200000000001</v>
      </c>
      <c r="E7109" s="70">
        <v>7735</v>
      </c>
      <c r="F7109" s="121">
        <f t="shared" si="346"/>
        <v>11602.5</v>
      </c>
      <c r="G7109" s="105">
        <f t="shared" si="347"/>
        <v>773.5</v>
      </c>
      <c r="H7109" s="105">
        <f t="shared" si="348"/>
        <v>1547</v>
      </c>
      <c r="I7109" s="7" t="s">
        <v>17519</v>
      </c>
      <c r="J7109" s="7" t="s">
        <v>272</v>
      </c>
    </row>
    <row r="7110" spans="1:10" x14ac:dyDescent="0.3">
      <c r="A7110" s="7" t="s">
        <v>14896</v>
      </c>
      <c r="B7110" s="7" t="s">
        <v>14897</v>
      </c>
      <c r="C7110" s="33">
        <v>49266</v>
      </c>
      <c r="D7110" s="52">
        <v>49266</v>
      </c>
      <c r="E7110" s="70">
        <v>49266</v>
      </c>
      <c r="F7110" s="121">
        <f t="shared" si="346"/>
        <v>73899</v>
      </c>
      <c r="G7110" s="105">
        <f t="shared" si="347"/>
        <v>4926.6000000000004</v>
      </c>
      <c r="H7110" s="105">
        <f t="shared" si="348"/>
        <v>9853.2000000000007</v>
      </c>
      <c r="I7110" s="7" t="s">
        <v>17519</v>
      </c>
      <c r="J7110" s="7" t="s">
        <v>272</v>
      </c>
    </row>
    <row r="7111" spans="1:10" x14ac:dyDescent="0.3">
      <c r="A7111" s="7" t="s">
        <v>14898</v>
      </c>
      <c r="B7111" s="7" t="s">
        <v>14899</v>
      </c>
      <c r="C7111" s="33">
        <v>70210</v>
      </c>
      <c r="D7111" s="52">
        <v>48778.1</v>
      </c>
      <c r="E7111" s="70">
        <v>49461.16</v>
      </c>
      <c r="F7111" s="121">
        <f t="shared" si="346"/>
        <v>74191.740000000005</v>
      </c>
      <c r="G7111" s="105">
        <f t="shared" si="347"/>
        <v>4946.1160000000009</v>
      </c>
      <c r="H7111" s="105">
        <f t="shared" si="348"/>
        <v>9892.2320000000018</v>
      </c>
      <c r="I7111" s="7" t="s">
        <v>17519</v>
      </c>
      <c r="J7111" s="7" t="s">
        <v>272</v>
      </c>
    </row>
    <row r="7112" spans="1:10" x14ac:dyDescent="0.3">
      <c r="A7112" s="7" t="s">
        <v>14900</v>
      </c>
      <c r="B7112" s="7" t="s">
        <v>14901</v>
      </c>
      <c r="C7112" s="33">
        <v>129710</v>
      </c>
      <c r="D7112" s="52">
        <v>103411</v>
      </c>
      <c r="E7112" s="70">
        <v>101150</v>
      </c>
      <c r="F7112" s="121">
        <f t="shared" ref="F7112:F7175" si="349">IF(E7112&gt;0,+E7112,IF(D7112&gt;0,+D7112,IF(C7112&gt;0,+C7112,0)))*1.5</f>
        <v>151725</v>
      </c>
      <c r="G7112" s="105">
        <f t="shared" si="347"/>
        <v>10115</v>
      </c>
      <c r="H7112" s="105">
        <f t="shared" si="348"/>
        <v>20230</v>
      </c>
      <c r="I7112" s="7" t="s">
        <v>17519</v>
      </c>
      <c r="J7112" s="7" t="s">
        <v>272</v>
      </c>
    </row>
    <row r="7113" spans="1:10" x14ac:dyDescent="0.3">
      <c r="A7113" s="7" t="s">
        <v>14902</v>
      </c>
      <c r="B7113" s="7" t="s">
        <v>14903</v>
      </c>
      <c r="C7113" s="33">
        <v>0</v>
      </c>
      <c r="D7113" s="52">
        <v>96390</v>
      </c>
      <c r="E7113" s="70">
        <v>0</v>
      </c>
      <c r="F7113" s="121">
        <f t="shared" si="349"/>
        <v>144585</v>
      </c>
      <c r="G7113" s="105">
        <f t="shared" ref="G7113:G7176" si="350">(F7113/1.5)*0.1</f>
        <v>9639</v>
      </c>
      <c r="H7113" s="105">
        <f t="shared" ref="H7113:H7176" si="351">(F7113/1.5)*0.2</f>
        <v>19278</v>
      </c>
      <c r="I7113" s="7" t="s">
        <v>17520</v>
      </c>
      <c r="J7113" s="7" t="s">
        <v>272</v>
      </c>
    </row>
    <row r="7114" spans="1:10" x14ac:dyDescent="0.3">
      <c r="A7114" s="7" t="s">
        <v>14904</v>
      </c>
      <c r="B7114" s="7" t="s">
        <v>14905</v>
      </c>
      <c r="C7114" s="33">
        <v>0</v>
      </c>
      <c r="D7114" s="52">
        <v>654500</v>
      </c>
      <c r="E7114" s="70">
        <v>0</v>
      </c>
      <c r="F7114" s="121">
        <f t="shared" si="349"/>
        <v>981750</v>
      </c>
      <c r="G7114" s="105">
        <f t="shared" si="350"/>
        <v>65450</v>
      </c>
      <c r="H7114" s="105">
        <f t="shared" si="351"/>
        <v>130900</v>
      </c>
      <c r="I7114" s="7" t="s">
        <v>17520</v>
      </c>
      <c r="J7114" s="7" t="s">
        <v>272</v>
      </c>
    </row>
    <row r="7115" spans="1:10" x14ac:dyDescent="0.3">
      <c r="A7115" s="7" t="s">
        <v>14906</v>
      </c>
      <c r="B7115" s="7" t="s">
        <v>14907</v>
      </c>
      <c r="C7115" s="33">
        <v>0</v>
      </c>
      <c r="D7115" s="52">
        <v>8925</v>
      </c>
      <c r="E7115" s="70">
        <v>10698.1</v>
      </c>
      <c r="F7115" s="121">
        <f t="shared" si="349"/>
        <v>16047.150000000001</v>
      </c>
      <c r="G7115" s="105">
        <f t="shared" si="350"/>
        <v>1069.8100000000002</v>
      </c>
      <c r="H7115" s="105">
        <f t="shared" si="351"/>
        <v>2139.6200000000003</v>
      </c>
      <c r="I7115" s="7" t="s">
        <v>17519</v>
      </c>
      <c r="J7115" s="7" t="s">
        <v>272</v>
      </c>
    </row>
    <row r="7116" spans="1:10" x14ac:dyDescent="0.3">
      <c r="A7116" s="7" t="s">
        <v>14908</v>
      </c>
      <c r="B7116" s="7" t="s">
        <v>14909</v>
      </c>
      <c r="C7116" s="33">
        <v>0</v>
      </c>
      <c r="D7116" s="52">
        <v>53550</v>
      </c>
      <c r="E7116" s="70">
        <v>0</v>
      </c>
      <c r="F7116" s="121">
        <f t="shared" si="349"/>
        <v>80325</v>
      </c>
      <c r="G7116" s="105">
        <f t="shared" si="350"/>
        <v>5355</v>
      </c>
      <c r="H7116" s="105">
        <f t="shared" si="351"/>
        <v>10710</v>
      </c>
      <c r="I7116" s="7" t="s">
        <v>17519</v>
      </c>
      <c r="J7116" s="7" t="s">
        <v>272</v>
      </c>
    </row>
    <row r="7117" spans="1:10" x14ac:dyDescent="0.3">
      <c r="A7117" s="7" t="s">
        <v>14910</v>
      </c>
      <c r="B7117" s="7" t="s">
        <v>14911</v>
      </c>
      <c r="C7117" s="33">
        <v>0</v>
      </c>
      <c r="D7117" s="52">
        <v>1</v>
      </c>
      <c r="E7117" s="70">
        <v>0</v>
      </c>
      <c r="F7117" s="121">
        <f t="shared" si="349"/>
        <v>1.5</v>
      </c>
      <c r="G7117" s="105">
        <f t="shared" si="350"/>
        <v>0.1</v>
      </c>
      <c r="H7117" s="105">
        <f t="shared" si="351"/>
        <v>0.2</v>
      </c>
      <c r="I7117" s="7" t="s">
        <v>17519</v>
      </c>
      <c r="J7117" s="7" t="s">
        <v>1433</v>
      </c>
    </row>
    <row r="7118" spans="1:10" x14ac:dyDescent="0.3">
      <c r="A7118" s="7" t="s">
        <v>14912</v>
      </c>
      <c r="B7118" s="7" t="s">
        <v>14913</v>
      </c>
      <c r="C7118" s="33">
        <v>0</v>
      </c>
      <c r="D7118" s="52">
        <v>17850</v>
      </c>
      <c r="E7118" s="70">
        <v>0</v>
      </c>
      <c r="F7118" s="121">
        <f t="shared" si="349"/>
        <v>26775</v>
      </c>
      <c r="G7118" s="105">
        <f t="shared" si="350"/>
        <v>1785</v>
      </c>
      <c r="H7118" s="105">
        <f t="shared" si="351"/>
        <v>3570</v>
      </c>
      <c r="I7118" s="7" t="s">
        <v>17519</v>
      </c>
      <c r="J7118" s="7" t="s">
        <v>272</v>
      </c>
    </row>
    <row r="7119" spans="1:10" x14ac:dyDescent="0.3">
      <c r="A7119" s="7" t="s">
        <v>14914</v>
      </c>
      <c r="B7119" s="7" t="s">
        <v>14915</v>
      </c>
      <c r="C7119" s="33">
        <v>7021</v>
      </c>
      <c r="D7119" s="52">
        <v>7140</v>
      </c>
      <c r="E7119" s="70">
        <v>11721.5</v>
      </c>
      <c r="F7119" s="121">
        <f t="shared" si="349"/>
        <v>17582.25</v>
      </c>
      <c r="G7119" s="105">
        <f t="shared" si="350"/>
        <v>1172.1500000000001</v>
      </c>
      <c r="H7119" s="105">
        <f t="shared" si="351"/>
        <v>2344.3000000000002</v>
      </c>
      <c r="I7119" s="7" t="s">
        <v>17519</v>
      </c>
      <c r="J7119" s="7" t="s">
        <v>272</v>
      </c>
    </row>
    <row r="7120" spans="1:10" x14ac:dyDescent="0.3">
      <c r="A7120" s="7" t="s">
        <v>14916</v>
      </c>
      <c r="B7120" s="7" t="s">
        <v>14917</v>
      </c>
      <c r="C7120" s="33">
        <v>0</v>
      </c>
      <c r="D7120" s="52">
        <v>17850</v>
      </c>
      <c r="E7120" s="70">
        <v>0</v>
      </c>
      <c r="F7120" s="121">
        <f t="shared" si="349"/>
        <v>26775</v>
      </c>
      <c r="G7120" s="105">
        <f t="shared" si="350"/>
        <v>1785</v>
      </c>
      <c r="H7120" s="105">
        <f t="shared" si="351"/>
        <v>3570</v>
      </c>
      <c r="I7120" s="7" t="s">
        <v>17519</v>
      </c>
      <c r="J7120" s="7" t="s">
        <v>272</v>
      </c>
    </row>
    <row r="7121" spans="1:10" x14ac:dyDescent="0.3">
      <c r="A7121" s="7" t="s">
        <v>14918</v>
      </c>
      <c r="B7121" s="7" t="s">
        <v>14919</v>
      </c>
      <c r="C7121" s="33">
        <v>1475.6</v>
      </c>
      <c r="D7121" s="52">
        <v>2618</v>
      </c>
      <c r="E7121" s="70">
        <v>1666</v>
      </c>
      <c r="F7121" s="121">
        <f t="shared" si="349"/>
        <v>2499</v>
      </c>
      <c r="G7121" s="105">
        <f t="shared" si="350"/>
        <v>166.60000000000002</v>
      </c>
      <c r="H7121" s="105">
        <f t="shared" si="351"/>
        <v>333.20000000000005</v>
      </c>
      <c r="I7121" s="7" t="s">
        <v>17519</v>
      </c>
      <c r="J7121" s="7" t="s">
        <v>272</v>
      </c>
    </row>
    <row r="7122" spans="1:10" x14ac:dyDescent="0.3">
      <c r="A7122" s="7" t="s">
        <v>14920</v>
      </c>
      <c r="B7122" s="7" t="s">
        <v>14921</v>
      </c>
      <c r="C7122" s="33">
        <v>128520</v>
      </c>
      <c r="D7122" s="52">
        <v>128520</v>
      </c>
      <c r="E7122" s="70">
        <v>154700</v>
      </c>
      <c r="F7122" s="121">
        <f t="shared" si="349"/>
        <v>232050</v>
      </c>
      <c r="G7122" s="105">
        <f t="shared" si="350"/>
        <v>15470</v>
      </c>
      <c r="H7122" s="105">
        <f t="shared" si="351"/>
        <v>30940</v>
      </c>
      <c r="I7122" s="7" t="s">
        <v>17519</v>
      </c>
      <c r="J7122" s="7" t="s">
        <v>1159</v>
      </c>
    </row>
    <row r="7123" spans="1:10" x14ac:dyDescent="0.3">
      <c r="A7123" s="7" t="s">
        <v>14922</v>
      </c>
      <c r="B7123" s="7" t="s">
        <v>14923</v>
      </c>
      <c r="C7123" s="66">
        <v>0</v>
      </c>
      <c r="D7123" s="68">
        <v>154700</v>
      </c>
      <c r="E7123" s="70">
        <v>154700</v>
      </c>
      <c r="F7123" s="121">
        <f t="shared" si="349"/>
        <v>232050</v>
      </c>
      <c r="G7123" s="105">
        <f t="shared" si="350"/>
        <v>15470</v>
      </c>
      <c r="H7123" s="105">
        <f t="shared" si="351"/>
        <v>30940</v>
      </c>
      <c r="I7123" s="7" t="s">
        <v>17519</v>
      </c>
      <c r="J7123" s="7" t="s">
        <v>272</v>
      </c>
    </row>
    <row r="7124" spans="1:10" x14ac:dyDescent="0.3">
      <c r="A7124" s="7" t="s">
        <v>14924</v>
      </c>
      <c r="B7124" s="7" t="s">
        <v>14925</v>
      </c>
      <c r="C7124" s="33">
        <v>0</v>
      </c>
      <c r="D7124" s="52">
        <v>214200</v>
      </c>
      <c r="E7124" s="70">
        <v>0</v>
      </c>
      <c r="F7124" s="121">
        <f t="shared" si="349"/>
        <v>321300</v>
      </c>
      <c r="G7124" s="105">
        <f t="shared" si="350"/>
        <v>21420</v>
      </c>
      <c r="H7124" s="105">
        <f t="shared" si="351"/>
        <v>42840</v>
      </c>
      <c r="I7124" s="7" t="s">
        <v>17519</v>
      </c>
      <c r="J7124" s="7" t="s">
        <v>272</v>
      </c>
    </row>
    <row r="7125" spans="1:10" x14ac:dyDescent="0.3">
      <c r="A7125" s="7" t="s">
        <v>14926</v>
      </c>
      <c r="B7125" s="7" t="s">
        <v>14927</v>
      </c>
      <c r="C7125" s="33">
        <v>0</v>
      </c>
      <c r="D7125" s="52">
        <v>1606500</v>
      </c>
      <c r="E7125" s="70">
        <v>0</v>
      </c>
      <c r="F7125" s="121">
        <f t="shared" si="349"/>
        <v>2409750</v>
      </c>
      <c r="G7125" s="105">
        <f t="shared" si="350"/>
        <v>160650</v>
      </c>
      <c r="H7125" s="105">
        <f t="shared" si="351"/>
        <v>321300</v>
      </c>
      <c r="I7125" s="7" t="s">
        <v>17519</v>
      </c>
      <c r="J7125" s="7" t="s">
        <v>1159</v>
      </c>
    </row>
    <row r="7126" spans="1:10" x14ac:dyDescent="0.3">
      <c r="A7126" s="7" t="s">
        <v>14928</v>
      </c>
      <c r="B7126" s="7" t="s">
        <v>14929</v>
      </c>
      <c r="C7126" s="33">
        <v>0</v>
      </c>
      <c r="D7126" s="52">
        <v>1309000</v>
      </c>
      <c r="E7126" s="70">
        <v>1130500</v>
      </c>
      <c r="F7126" s="121">
        <f t="shared" si="349"/>
        <v>1695750</v>
      </c>
      <c r="G7126" s="105">
        <f t="shared" si="350"/>
        <v>113050</v>
      </c>
      <c r="H7126" s="105">
        <f t="shared" si="351"/>
        <v>226100</v>
      </c>
      <c r="I7126" s="7" t="s">
        <v>17519</v>
      </c>
      <c r="J7126" s="7" t="s">
        <v>272</v>
      </c>
    </row>
    <row r="7127" spans="1:10" x14ac:dyDescent="0.3">
      <c r="A7127" s="7" t="s">
        <v>14930</v>
      </c>
      <c r="B7127" s="7" t="s">
        <v>14931</v>
      </c>
      <c r="C7127" s="33">
        <v>0</v>
      </c>
      <c r="D7127" s="52">
        <v>291550</v>
      </c>
      <c r="E7127" s="70">
        <v>0</v>
      </c>
      <c r="F7127" s="121">
        <f t="shared" si="349"/>
        <v>437325</v>
      </c>
      <c r="G7127" s="105">
        <f t="shared" si="350"/>
        <v>29155</v>
      </c>
      <c r="H7127" s="105">
        <f t="shared" si="351"/>
        <v>58310</v>
      </c>
      <c r="I7127" s="7" t="s">
        <v>17519</v>
      </c>
      <c r="J7127" s="7" t="s">
        <v>272</v>
      </c>
    </row>
    <row r="7128" spans="1:10" x14ac:dyDescent="0.3">
      <c r="A7128" s="7" t="s">
        <v>14932</v>
      </c>
      <c r="B7128" s="7" t="s">
        <v>14933</v>
      </c>
      <c r="C7128" s="33">
        <v>0</v>
      </c>
      <c r="D7128" s="52">
        <v>291550</v>
      </c>
      <c r="E7128" s="70">
        <v>357000</v>
      </c>
      <c r="F7128" s="121">
        <f t="shared" si="349"/>
        <v>535500</v>
      </c>
      <c r="G7128" s="105">
        <f t="shared" si="350"/>
        <v>35700</v>
      </c>
      <c r="H7128" s="105">
        <f t="shared" si="351"/>
        <v>71400</v>
      </c>
      <c r="I7128" s="7" t="s">
        <v>17519</v>
      </c>
      <c r="J7128" s="7" t="s">
        <v>272</v>
      </c>
    </row>
    <row r="7129" spans="1:10" x14ac:dyDescent="0.3">
      <c r="A7129" s="7" t="s">
        <v>14934</v>
      </c>
      <c r="B7129" s="7" t="s">
        <v>14935</v>
      </c>
      <c r="C7129" s="33">
        <v>0</v>
      </c>
      <c r="D7129" s="52">
        <v>148571.5</v>
      </c>
      <c r="E7129" s="70">
        <v>0</v>
      </c>
      <c r="F7129" s="121">
        <f t="shared" si="349"/>
        <v>222857.25</v>
      </c>
      <c r="G7129" s="105">
        <f t="shared" si="350"/>
        <v>14857.150000000001</v>
      </c>
      <c r="H7129" s="105">
        <f t="shared" si="351"/>
        <v>29714.300000000003</v>
      </c>
      <c r="I7129" s="7" t="s">
        <v>17519</v>
      </c>
      <c r="J7129" s="7" t="s">
        <v>272</v>
      </c>
    </row>
    <row r="7130" spans="1:10" x14ac:dyDescent="0.3">
      <c r="A7130" s="7" t="s">
        <v>14936</v>
      </c>
      <c r="B7130" s="7" t="s">
        <v>14937</v>
      </c>
      <c r="C7130" s="33">
        <v>10591</v>
      </c>
      <c r="D7130" s="52">
        <v>10948</v>
      </c>
      <c r="E7130" s="70">
        <v>8925</v>
      </c>
      <c r="F7130" s="121">
        <f t="shared" si="349"/>
        <v>13387.5</v>
      </c>
      <c r="G7130" s="105">
        <f t="shared" si="350"/>
        <v>892.5</v>
      </c>
      <c r="H7130" s="105">
        <f t="shared" si="351"/>
        <v>1785</v>
      </c>
      <c r="I7130" s="7" t="s">
        <v>17519</v>
      </c>
      <c r="J7130" s="7" t="s">
        <v>272</v>
      </c>
    </row>
    <row r="7131" spans="1:10" x14ac:dyDescent="0.3">
      <c r="A7131" s="7" t="s">
        <v>14938</v>
      </c>
      <c r="B7131" s="7" t="s">
        <v>14939</v>
      </c>
      <c r="C7131" s="33">
        <v>7529130</v>
      </c>
      <c r="D7131" s="52">
        <v>7529130</v>
      </c>
      <c r="E7131" s="70">
        <v>7529130</v>
      </c>
      <c r="F7131" s="121">
        <f t="shared" si="349"/>
        <v>11293695</v>
      </c>
      <c r="G7131" s="105">
        <f t="shared" si="350"/>
        <v>752913</v>
      </c>
      <c r="H7131" s="105">
        <f t="shared" si="351"/>
        <v>1505826</v>
      </c>
      <c r="I7131" s="7" t="s">
        <v>17519</v>
      </c>
      <c r="J7131" s="7" t="s">
        <v>1159</v>
      </c>
    </row>
    <row r="7132" spans="1:10" x14ac:dyDescent="0.3">
      <c r="A7132" s="7" t="s">
        <v>14940</v>
      </c>
      <c r="B7132" s="7" t="s">
        <v>14941</v>
      </c>
      <c r="C7132" s="33">
        <v>0</v>
      </c>
      <c r="D7132" s="52">
        <v>297500</v>
      </c>
      <c r="E7132" s="70">
        <v>291550</v>
      </c>
      <c r="F7132" s="121">
        <f t="shared" si="349"/>
        <v>437325</v>
      </c>
      <c r="G7132" s="105">
        <f t="shared" si="350"/>
        <v>29155</v>
      </c>
      <c r="H7132" s="105">
        <f t="shared" si="351"/>
        <v>58310</v>
      </c>
      <c r="I7132" s="7" t="s">
        <v>17519</v>
      </c>
      <c r="J7132" s="7" t="s">
        <v>272</v>
      </c>
    </row>
    <row r="7133" spans="1:10" x14ac:dyDescent="0.3">
      <c r="A7133" s="7" t="s">
        <v>14942</v>
      </c>
      <c r="B7133" s="7" t="s">
        <v>14943</v>
      </c>
      <c r="C7133" s="33">
        <v>0</v>
      </c>
      <c r="D7133" s="52">
        <v>53550</v>
      </c>
      <c r="E7133" s="70">
        <v>0</v>
      </c>
      <c r="F7133" s="121">
        <f t="shared" si="349"/>
        <v>80325</v>
      </c>
      <c r="G7133" s="105">
        <f t="shared" si="350"/>
        <v>5355</v>
      </c>
      <c r="H7133" s="105">
        <f t="shared" si="351"/>
        <v>10710</v>
      </c>
      <c r="I7133" s="7" t="s">
        <v>17519</v>
      </c>
      <c r="J7133" s="7" t="s">
        <v>272</v>
      </c>
    </row>
    <row r="7134" spans="1:10" x14ac:dyDescent="0.3">
      <c r="A7134" s="7" t="s">
        <v>14944</v>
      </c>
      <c r="B7134" s="7" t="s">
        <v>14945</v>
      </c>
      <c r="C7134" s="33">
        <v>0</v>
      </c>
      <c r="D7134" s="52">
        <v>53550</v>
      </c>
      <c r="E7134" s="70">
        <v>0</v>
      </c>
      <c r="F7134" s="121">
        <f t="shared" si="349"/>
        <v>80325</v>
      </c>
      <c r="G7134" s="105">
        <f t="shared" si="350"/>
        <v>5355</v>
      </c>
      <c r="H7134" s="105">
        <f t="shared" si="351"/>
        <v>10710</v>
      </c>
      <c r="I7134" s="7" t="s">
        <v>17519</v>
      </c>
      <c r="J7134" s="7" t="s">
        <v>272</v>
      </c>
    </row>
    <row r="7135" spans="1:10" x14ac:dyDescent="0.3">
      <c r="A7135" s="7" t="s">
        <v>14946</v>
      </c>
      <c r="B7135" s="7" t="s">
        <v>14947</v>
      </c>
      <c r="C7135" s="33">
        <v>0</v>
      </c>
      <c r="D7135" s="52">
        <v>53550</v>
      </c>
      <c r="E7135" s="70">
        <v>0</v>
      </c>
      <c r="F7135" s="121">
        <f t="shared" si="349"/>
        <v>80325</v>
      </c>
      <c r="G7135" s="105">
        <f t="shared" si="350"/>
        <v>5355</v>
      </c>
      <c r="H7135" s="105">
        <f t="shared" si="351"/>
        <v>10710</v>
      </c>
      <c r="I7135" s="7" t="s">
        <v>17519</v>
      </c>
      <c r="J7135" s="7" t="s">
        <v>272</v>
      </c>
    </row>
    <row r="7136" spans="1:10" x14ac:dyDescent="0.3">
      <c r="A7136" s="7" t="s">
        <v>14948</v>
      </c>
      <c r="B7136" s="7" t="s">
        <v>14949</v>
      </c>
      <c r="C7136" s="33">
        <v>0</v>
      </c>
      <c r="D7136" s="52">
        <v>10948</v>
      </c>
      <c r="E7136" s="70">
        <v>0</v>
      </c>
      <c r="F7136" s="121">
        <f t="shared" si="349"/>
        <v>16422</v>
      </c>
      <c r="G7136" s="105">
        <f t="shared" si="350"/>
        <v>1094.8</v>
      </c>
      <c r="H7136" s="105">
        <f t="shared" si="351"/>
        <v>2189.6</v>
      </c>
      <c r="I7136" s="7" t="s">
        <v>17519</v>
      </c>
      <c r="J7136" s="7" t="s">
        <v>272</v>
      </c>
    </row>
    <row r="7137" spans="1:10" x14ac:dyDescent="0.3">
      <c r="A7137" s="7" t="s">
        <v>14950</v>
      </c>
      <c r="B7137" s="7" t="s">
        <v>14951</v>
      </c>
      <c r="C7137" s="33">
        <v>0</v>
      </c>
      <c r="D7137" s="52">
        <v>12495</v>
      </c>
      <c r="E7137" s="70">
        <v>12495</v>
      </c>
      <c r="F7137" s="121">
        <f t="shared" si="349"/>
        <v>18742.5</v>
      </c>
      <c r="G7137" s="105">
        <f t="shared" si="350"/>
        <v>1249.5</v>
      </c>
      <c r="H7137" s="105">
        <f t="shared" si="351"/>
        <v>2499</v>
      </c>
      <c r="I7137" s="7" t="s">
        <v>17519</v>
      </c>
      <c r="J7137" s="7" t="s">
        <v>272</v>
      </c>
    </row>
    <row r="7138" spans="1:10" x14ac:dyDescent="0.3">
      <c r="A7138" s="7" t="s">
        <v>14952</v>
      </c>
      <c r="B7138" s="7" t="s">
        <v>14953</v>
      </c>
      <c r="C7138" s="33">
        <v>0</v>
      </c>
      <c r="D7138" s="52">
        <v>10948</v>
      </c>
      <c r="E7138" s="70">
        <v>0</v>
      </c>
      <c r="F7138" s="121">
        <f t="shared" si="349"/>
        <v>16422</v>
      </c>
      <c r="G7138" s="105">
        <f t="shared" si="350"/>
        <v>1094.8</v>
      </c>
      <c r="H7138" s="105">
        <f t="shared" si="351"/>
        <v>2189.6</v>
      </c>
      <c r="I7138" s="7" t="s">
        <v>17519</v>
      </c>
      <c r="J7138" s="7" t="s">
        <v>272</v>
      </c>
    </row>
    <row r="7139" spans="1:10" x14ac:dyDescent="0.3">
      <c r="A7139" s="7" t="s">
        <v>14954</v>
      </c>
      <c r="B7139" s="7" t="s">
        <v>14955</v>
      </c>
      <c r="C7139" s="33">
        <v>0</v>
      </c>
      <c r="D7139" s="52">
        <v>23562</v>
      </c>
      <c r="E7139" s="70">
        <v>0</v>
      </c>
      <c r="F7139" s="121">
        <f t="shared" si="349"/>
        <v>35343</v>
      </c>
      <c r="G7139" s="105">
        <f t="shared" si="350"/>
        <v>2356.2000000000003</v>
      </c>
      <c r="H7139" s="105">
        <f t="shared" si="351"/>
        <v>4712.4000000000005</v>
      </c>
      <c r="I7139" s="7" t="s">
        <v>17519</v>
      </c>
      <c r="J7139" s="7" t="s">
        <v>272</v>
      </c>
    </row>
    <row r="7140" spans="1:10" x14ac:dyDescent="0.3">
      <c r="A7140" s="7" t="s">
        <v>14956</v>
      </c>
      <c r="B7140" s="7" t="s">
        <v>14957</v>
      </c>
      <c r="C7140" s="33">
        <v>0</v>
      </c>
      <c r="D7140" s="52">
        <v>243950</v>
      </c>
      <c r="E7140" s="70">
        <v>0</v>
      </c>
      <c r="F7140" s="121">
        <f t="shared" si="349"/>
        <v>365925</v>
      </c>
      <c r="G7140" s="105">
        <f t="shared" si="350"/>
        <v>24395</v>
      </c>
      <c r="H7140" s="105">
        <f t="shared" si="351"/>
        <v>48790</v>
      </c>
      <c r="I7140" s="7" t="s">
        <v>17519</v>
      </c>
      <c r="J7140" s="7" t="s">
        <v>272</v>
      </c>
    </row>
    <row r="7141" spans="1:10" x14ac:dyDescent="0.3">
      <c r="A7141" s="7" t="s">
        <v>14958</v>
      </c>
      <c r="B7141" s="7" t="s">
        <v>14959</v>
      </c>
      <c r="C7141" s="33">
        <v>0</v>
      </c>
      <c r="D7141" s="52">
        <v>136850</v>
      </c>
      <c r="E7141" s="70">
        <v>136850</v>
      </c>
      <c r="F7141" s="121">
        <f t="shared" si="349"/>
        <v>205275</v>
      </c>
      <c r="G7141" s="105">
        <f t="shared" si="350"/>
        <v>13685</v>
      </c>
      <c r="H7141" s="105">
        <f t="shared" si="351"/>
        <v>27370</v>
      </c>
      <c r="I7141" s="7" t="s">
        <v>17519</v>
      </c>
      <c r="J7141" s="7" t="s">
        <v>272</v>
      </c>
    </row>
    <row r="7142" spans="1:10" x14ac:dyDescent="0.3">
      <c r="A7142" s="7" t="s">
        <v>14960</v>
      </c>
      <c r="B7142" s="7" t="s">
        <v>14961</v>
      </c>
      <c r="C7142" s="33">
        <v>142800</v>
      </c>
      <c r="D7142" s="52">
        <v>142800</v>
      </c>
      <c r="E7142" s="70">
        <v>142800</v>
      </c>
      <c r="F7142" s="121">
        <f t="shared" si="349"/>
        <v>214200</v>
      </c>
      <c r="G7142" s="105">
        <f t="shared" si="350"/>
        <v>14280</v>
      </c>
      <c r="H7142" s="105">
        <f t="shared" si="351"/>
        <v>28560</v>
      </c>
      <c r="I7142" s="7" t="s">
        <v>17519</v>
      </c>
      <c r="J7142" s="7" t="s">
        <v>272</v>
      </c>
    </row>
    <row r="7143" spans="1:10" x14ac:dyDescent="0.3">
      <c r="A7143" s="7" t="s">
        <v>14962</v>
      </c>
      <c r="B7143" s="7" t="s">
        <v>14963</v>
      </c>
      <c r="C7143" s="33">
        <v>12495</v>
      </c>
      <c r="D7143" s="52">
        <v>12495</v>
      </c>
      <c r="E7143" s="70">
        <v>12495</v>
      </c>
      <c r="F7143" s="121">
        <f t="shared" si="349"/>
        <v>18742.5</v>
      </c>
      <c r="G7143" s="105">
        <f t="shared" si="350"/>
        <v>1249.5</v>
      </c>
      <c r="H7143" s="105">
        <f t="shared" si="351"/>
        <v>2499</v>
      </c>
      <c r="I7143" s="7" t="s">
        <v>17519</v>
      </c>
      <c r="J7143" s="7" t="s">
        <v>272</v>
      </c>
    </row>
    <row r="7144" spans="1:10" x14ac:dyDescent="0.3">
      <c r="A7144" s="7" t="s">
        <v>14964</v>
      </c>
      <c r="B7144" s="7" t="s">
        <v>14965</v>
      </c>
      <c r="C7144" s="33">
        <v>21420</v>
      </c>
      <c r="D7144" s="52">
        <v>21420</v>
      </c>
      <c r="E7144" s="70">
        <v>20825</v>
      </c>
      <c r="F7144" s="121">
        <f t="shared" si="349"/>
        <v>31237.5</v>
      </c>
      <c r="G7144" s="105">
        <f t="shared" si="350"/>
        <v>2082.5</v>
      </c>
      <c r="H7144" s="105">
        <f t="shared" si="351"/>
        <v>4165</v>
      </c>
      <c r="I7144" s="7" t="s">
        <v>17519</v>
      </c>
      <c r="J7144" s="7" t="s">
        <v>272</v>
      </c>
    </row>
    <row r="7145" spans="1:10" x14ac:dyDescent="0.3">
      <c r="A7145" s="7" t="s">
        <v>14966</v>
      </c>
      <c r="B7145" s="7" t="s">
        <v>14967</v>
      </c>
      <c r="C7145" s="33">
        <v>3570</v>
      </c>
      <c r="D7145" s="52">
        <v>2330.02</v>
      </c>
      <c r="E7145" s="70">
        <v>3570</v>
      </c>
      <c r="F7145" s="121">
        <f t="shared" si="349"/>
        <v>5355</v>
      </c>
      <c r="G7145" s="105">
        <f t="shared" si="350"/>
        <v>357</v>
      </c>
      <c r="H7145" s="105">
        <f t="shared" si="351"/>
        <v>714</v>
      </c>
      <c r="I7145" s="7" t="s">
        <v>17519</v>
      </c>
      <c r="J7145" s="7" t="s">
        <v>272</v>
      </c>
    </row>
    <row r="7146" spans="1:10" x14ac:dyDescent="0.3">
      <c r="A7146" s="7" t="s">
        <v>14968</v>
      </c>
      <c r="B7146" s="7" t="s">
        <v>14969</v>
      </c>
      <c r="C7146" s="33">
        <v>19040</v>
      </c>
      <c r="D7146" s="52">
        <v>19028.099999999999</v>
      </c>
      <c r="E7146" s="70">
        <v>14280</v>
      </c>
      <c r="F7146" s="121">
        <f t="shared" si="349"/>
        <v>21420</v>
      </c>
      <c r="G7146" s="105">
        <f t="shared" si="350"/>
        <v>1428</v>
      </c>
      <c r="H7146" s="105">
        <f t="shared" si="351"/>
        <v>2856</v>
      </c>
      <c r="I7146" s="7" t="s">
        <v>17519</v>
      </c>
      <c r="J7146" s="7" t="s">
        <v>272</v>
      </c>
    </row>
    <row r="7147" spans="1:10" x14ac:dyDescent="0.3">
      <c r="A7147" s="7" t="s">
        <v>14970</v>
      </c>
      <c r="B7147" s="7" t="s">
        <v>14971</v>
      </c>
      <c r="C7147" s="33">
        <v>16303</v>
      </c>
      <c r="D7147" s="52">
        <v>19992</v>
      </c>
      <c r="E7147" s="70">
        <v>14875</v>
      </c>
      <c r="F7147" s="121">
        <f t="shared" si="349"/>
        <v>22312.5</v>
      </c>
      <c r="G7147" s="105">
        <f t="shared" si="350"/>
        <v>1487.5</v>
      </c>
      <c r="H7147" s="105">
        <f t="shared" si="351"/>
        <v>2975</v>
      </c>
      <c r="I7147" s="7" t="s">
        <v>17519</v>
      </c>
      <c r="J7147" s="7" t="s">
        <v>272</v>
      </c>
    </row>
    <row r="7148" spans="1:10" x14ac:dyDescent="0.3">
      <c r="A7148" s="7" t="s">
        <v>14972</v>
      </c>
      <c r="B7148" s="7" t="s">
        <v>14973</v>
      </c>
      <c r="C7148" s="33">
        <v>16303</v>
      </c>
      <c r="D7148" s="52">
        <v>19278</v>
      </c>
      <c r="E7148" s="70">
        <v>14875</v>
      </c>
      <c r="F7148" s="121">
        <f t="shared" si="349"/>
        <v>22312.5</v>
      </c>
      <c r="G7148" s="105">
        <f t="shared" si="350"/>
        <v>1487.5</v>
      </c>
      <c r="H7148" s="105">
        <f t="shared" si="351"/>
        <v>2975</v>
      </c>
      <c r="I7148" s="7" t="s">
        <v>17519</v>
      </c>
      <c r="J7148" s="7" t="s">
        <v>272</v>
      </c>
    </row>
    <row r="7149" spans="1:10" x14ac:dyDescent="0.3">
      <c r="A7149" s="7" t="s">
        <v>14974</v>
      </c>
      <c r="B7149" s="7" t="s">
        <v>14975</v>
      </c>
      <c r="C7149" s="33">
        <v>88357.5</v>
      </c>
      <c r="D7149" s="52">
        <v>71400</v>
      </c>
      <c r="E7149" s="70">
        <v>88357.5</v>
      </c>
      <c r="F7149" s="121">
        <f t="shared" si="349"/>
        <v>132536.25</v>
      </c>
      <c r="G7149" s="105">
        <f t="shared" si="350"/>
        <v>8835.75</v>
      </c>
      <c r="H7149" s="105">
        <f t="shared" si="351"/>
        <v>17671.5</v>
      </c>
      <c r="I7149" s="7" t="s">
        <v>17519</v>
      </c>
      <c r="J7149" s="7" t="s">
        <v>272</v>
      </c>
    </row>
    <row r="7150" spans="1:10" x14ac:dyDescent="0.3">
      <c r="A7150" s="7" t="s">
        <v>14976</v>
      </c>
      <c r="B7150" s="7" t="s">
        <v>14977</v>
      </c>
      <c r="C7150" s="33">
        <v>226100</v>
      </c>
      <c r="D7150" s="52">
        <v>226100</v>
      </c>
      <c r="E7150" s="70">
        <v>283815</v>
      </c>
      <c r="F7150" s="121">
        <f t="shared" si="349"/>
        <v>425722.5</v>
      </c>
      <c r="G7150" s="105">
        <f t="shared" si="350"/>
        <v>28381.5</v>
      </c>
      <c r="H7150" s="105">
        <f t="shared" si="351"/>
        <v>56763</v>
      </c>
      <c r="I7150" s="7" t="s">
        <v>17519</v>
      </c>
      <c r="J7150" s="7" t="s">
        <v>272</v>
      </c>
    </row>
    <row r="7151" spans="1:10" x14ac:dyDescent="0.3">
      <c r="A7151" s="7" t="s">
        <v>14978</v>
      </c>
      <c r="B7151" s="7" t="s">
        <v>14979</v>
      </c>
      <c r="C7151" s="33">
        <v>249900</v>
      </c>
      <c r="D7151" s="52">
        <v>226100</v>
      </c>
      <c r="E7151" s="70">
        <v>283815</v>
      </c>
      <c r="F7151" s="121">
        <f t="shared" si="349"/>
        <v>425722.5</v>
      </c>
      <c r="G7151" s="105">
        <f t="shared" si="350"/>
        <v>28381.5</v>
      </c>
      <c r="H7151" s="105">
        <f t="shared" si="351"/>
        <v>56763</v>
      </c>
      <c r="I7151" s="7" t="s">
        <v>17519</v>
      </c>
      <c r="J7151" s="7" t="s">
        <v>272</v>
      </c>
    </row>
    <row r="7152" spans="1:10" x14ac:dyDescent="0.3">
      <c r="A7152" s="7" t="s">
        <v>14980</v>
      </c>
      <c r="B7152" s="7" t="s">
        <v>14981</v>
      </c>
      <c r="C7152" s="33">
        <v>235620</v>
      </c>
      <c r="D7152" s="52">
        <v>249900</v>
      </c>
      <c r="E7152" s="70">
        <v>249900</v>
      </c>
      <c r="F7152" s="121">
        <f t="shared" si="349"/>
        <v>374850</v>
      </c>
      <c r="G7152" s="105">
        <f t="shared" si="350"/>
        <v>24990</v>
      </c>
      <c r="H7152" s="105">
        <f t="shared" si="351"/>
        <v>49980</v>
      </c>
      <c r="I7152" s="7" t="s">
        <v>17520</v>
      </c>
      <c r="J7152" s="7" t="s">
        <v>272</v>
      </c>
    </row>
    <row r="7153" spans="1:10" x14ac:dyDescent="0.3">
      <c r="A7153" s="7" t="s">
        <v>14982</v>
      </c>
      <c r="B7153" s="7" t="s">
        <v>14983</v>
      </c>
      <c r="C7153" s="33">
        <v>2023</v>
      </c>
      <c r="D7153" s="52">
        <v>2023</v>
      </c>
      <c r="E7153" s="70">
        <v>2380</v>
      </c>
      <c r="F7153" s="121">
        <f t="shared" si="349"/>
        <v>3570</v>
      </c>
      <c r="G7153" s="105">
        <f t="shared" si="350"/>
        <v>238</v>
      </c>
      <c r="H7153" s="105">
        <f t="shared" si="351"/>
        <v>476</v>
      </c>
      <c r="I7153" s="7" t="s">
        <v>17519</v>
      </c>
      <c r="J7153" s="7" t="s">
        <v>272</v>
      </c>
    </row>
    <row r="7154" spans="1:10" x14ac:dyDescent="0.3">
      <c r="A7154" s="7" t="s">
        <v>14984</v>
      </c>
      <c r="B7154" s="7" t="s">
        <v>14985</v>
      </c>
      <c r="C7154" s="33">
        <v>654500</v>
      </c>
      <c r="D7154" s="52">
        <v>833000</v>
      </c>
      <c r="E7154" s="70">
        <v>847161</v>
      </c>
      <c r="F7154" s="121">
        <f t="shared" si="349"/>
        <v>1270741.5</v>
      </c>
      <c r="G7154" s="105">
        <f t="shared" si="350"/>
        <v>84716.1</v>
      </c>
      <c r="H7154" s="105">
        <f t="shared" si="351"/>
        <v>169432.2</v>
      </c>
      <c r="I7154" s="7" t="s">
        <v>17519</v>
      </c>
      <c r="J7154" s="7" t="s">
        <v>272</v>
      </c>
    </row>
    <row r="7155" spans="1:10" x14ac:dyDescent="0.3">
      <c r="A7155" s="7" t="s">
        <v>14986</v>
      </c>
      <c r="B7155" s="7" t="s">
        <v>14987</v>
      </c>
      <c r="C7155" s="33">
        <v>17850</v>
      </c>
      <c r="D7155" s="52">
        <v>17850</v>
      </c>
      <c r="E7155" s="70">
        <v>18706.8</v>
      </c>
      <c r="F7155" s="121">
        <f t="shared" si="349"/>
        <v>28060.199999999997</v>
      </c>
      <c r="G7155" s="105">
        <f t="shared" si="350"/>
        <v>1870.68</v>
      </c>
      <c r="H7155" s="105">
        <f t="shared" si="351"/>
        <v>3741.36</v>
      </c>
      <c r="I7155" s="7" t="s">
        <v>17519</v>
      </c>
      <c r="J7155" s="7" t="s">
        <v>272</v>
      </c>
    </row>
    <row r="7156" spans="1:10" x14ac:dyDescent="0.3">
      <c r="A7156" s="7" t="s">
        <v>14988</v>
      </c>
      <c r="B7156" s="7" t="s">
        <v>14989</v>
      </c>
      <c r="C7156" s="33">
        <v>21573.51</v>
      </c>
      <c r="D7156" s="52">
        <v>22721.86</v>
      </c>
      <c r="E7156" s="70">
        <v>13685</v>
      </c>
      <c r="F7156" s="121">
        <f t="shared" si="349"/>
        <v>20527.5</v>
      </c>
      <c r="G7156" s="105">
        <f t="shared" si="350"/>
        <v>1368.5</v>
      </c>
      <c r="H7156" s="105">
        <f t="shared" si="351"/>
        <v>2737</v>
      </c>
      <c r="I7156" s="7" t="s">
        <v>17519</v>
      </c>
      <c r="J7156" s="7" t="s">
        <v>272</v>
      </c>
    </row>
    <row r="7157" spans="1:10" x14ac:dyDescent="0.3">
      <c r="A7157" s="7" t="s">
        <v>14990</v>
      </c>
      <c r="B7157" s="7" t="s">
        <v>14991</v>
      </c>
      <c r="C7157" s="33">
        <v>25905.11</v>
      </c>
      <c r="D7157" s="52">
        <v>26390.63</v>
      </c>
      <c r="E7157" s="70">
        <v>19873</v>
      </c>
      <c r="F7157" s="121">
        <f t="shared" si="349"/>
        <v>29809.5</v>
      </c>
      <c r="G7157" s="105">
        <f t="shared" si="350"/>
        <v>1987.3000000000002</v>
      </c>
      <c r="H7157" s="105">
        <f t="shared" si="351"/>
        <v>3974.6000000000004</v>
      </c>
      <c r="I7157" s="7" t="s">
        <v>17519</v>
      </c>
      <c r="J7157" s="7" t="s">
        <v>272</v>
      </c>
    </row>
    <row r="7158" spans="1:10" x14ac:dyDescent="0.3">
      <c r="A7158" s="7" t="s">
        <v>14992</v>
      </c>
      <c r="B7158" s="7" t="s">
        <v>14993</v>
      </c>
      <c r="C7158" s="33">
        <v>23919</v>
      </c>
      <c r="D7158" s="52">
        <v>27489</v>
      </c>
      <c r="E7158" s="70">
        <v>28808.71</v>
      </c>
      <c r="F7158" s="121">
        <f t="shared" si="349"/>
        <v>43213.065000000002</v>
      </c>
      <c r="G7158" s="105">
        <f t="shared" si="350"/>
        <v>2880.8710000000005</v>
      </c>
      <c r="H7158" s="105">
        <f t="shared" si="351"/>
        <v>5761.7420000000011</v>
      </c>
      <c r="I7158" s="7" t="s">
        <v>17519</v>
      </c>
      <c r="J7158" s="7" t="s">
        <v>272</v>
      </c>
    </row>
    <row r="7159" spans="1:10" x14ac:dyDescent="0.3">
      <c r="A7159" s="7" t="s">
        <v>14994</v>
      </c>
      <c r="B7159" s="7" t="s">
        <v>14995</v>
      </c>
      <c r="C7159" s="33">
        <v>33320</v>
      </c>
      <c r="D7159" s="52">
        <v>38080</v>
      </c>
      <c r="E7159" s="70">
        <v>38080</v>
      </c>
      <c r="F7159" s="121">
        <f t="shared" si="349"/>
        <v>57120</v>
      </c>
      <c r="G7159" s="105">
        <f t="shared" si="350"/>
        <v>3808</v>
      </c>
      <c r="H7159" s="105">
        <f t="shared" si="351"/>
        <v>7616</v>
      </c>
      <c r="I7159" s="7" t="s">
        <v>17519</v>
      </c>
      <c r="J7159" s="7" t="s">
        <v>272</v>
      </c>
    </row>
    <row r="7160" spans="1:10" x14ac:dyDescent="0.3">
      <c r="A7160" s="7" t="s">
        <v>14996</v>
      </c>
      <c r="B7160" s="7" t="s">
        <v>14997</v>
      </c>
      <c r="C7160" s="33">
        <v>27489</v>
      </c>
      <c r="D7160" s="52">
        <v>27489</v>
      </c>
      <c r="E7160" s="70">
        <v>28356.51</v>
      </c>
      <c r="F7160" s="121">
        <f t="shared" si="349"/>
        <v>42534.764999999999</v>
      </c>
      <c r="G7160" s="105">
        <f t="shared" si="350"/>
        <v>2835.6509999999998</v>
      </c>
      <c r="H7160" s="105">
        <f t="shared" si="351"/>
        <v>5671.3019999999997</v>
      </c>
      <c r="I7160" s="7" t="s">
        <v>17519</v>
      </c>
      <c r="J7160" s="7" t="s">
        <v>272</v>
      </c>
    </row>
    <row r="7161" spans="1:10" x14ac:dyDescent="0.3">
      <c r="A7161" s="7" t="s">
        <v>14998</v>
      </c>
      <c r="B7161" s="7" t="s">
        <v>14999</v>
      </c>
      <c r="C7161" s="33">
        <v>14006.3</v>
      </c>
      <c r="D7161" s="52">
        <v>17850</v>
      </c>
      <c r="E7161" s="70">
        <v>11876.2</v>
      </c>
      <c r="F7161" s="121">
        <f t="shared" si="349"/>
        <v>17814.300000000003</v>
      </c>
      <c r="G7161" s="105">
        <f t="shared" si="350"/>
        <v>1187.6200000000003</v>
      </c>
      <c r="H7161" s="105">
        <f t="shared" si="351"/>
        <v>2375.2400000000007</v>
      </c>
      <c r="I7161" s="7" t="s">
        <v>17519</v>
      </c>
      <c r="J7161" s="7" t="s">
        <v>272</v>
      </c>
    </row>
    <row r="7162" spans="1:10" x14ac:dyDescent="0.3">
      <c r="A7162" s="7" t="s">
        <v>15000</v>
      </c>
      <c r="B7162" s="7" t="s">
        <v>15001</v>
      </c>
      <c r="C7162" s="33">
        <v>12376</v>
      </c>
      <c r="D7162" s="52">
        <v>23205</v>
      </c>
      <c r="E7162" s="70">
        <v>23600</v>
      </c>
      <c r="F7162" s="121">
        <f t="shared" si="349"/>
        <v>35400</v>
      </c>
      <c r="G7162" s="105">
        <f t="shared" si="350"/>
        <v>2360</v>
      </c>
      <c r="H7162" s="105">
        <f t="shared" si="351"/>
        <v>4720</v>
      </c>
      <c r="I7162" s="7" t="s">
        <v>17519</v>
      </c>
      <c r="J7162" s="7" t="s">
        <v>272</v>
      </c>
    </row>
    <row r="7163" spans="1:10" x14ac:dyDescent="0.3">
      <c r="A7163" s="7" t="s">
        <v>15002</v>
      </c>
      <c r="B7163" s="7" t="s">
        <v>15003</v>
      </c>
      <c r="C7163" s="33">
        <v>25905.11</v>
      </c>
      <c r="D7163" s="52">
        <v>26390.63</v>
      </c>
      <c r="E7163" s="70">
        <v>19873</v>
      </c>
      <c r="F7163" s="121">
        <f t="shared" si="349"/>
        <v>29809.5</v>
      </c>
      <c r="G7163" s="105">
        <f t="shared" si="350"/>
        <v>1987.3000000000002</v>
      </c>
      <c r="H7163" s="105">
        <f t="shared" si="351"/>
        <v>3974.6000000000004</v>
      </c>
      <c r="I7163" s="7" t="s">
        <v>17519</v>
      </c>
      <c r="J7163" s="7" t="s">
        <v>272</v>
      </c>
    </row>
    <row r="7164" spans="1:10" x14ac:dyDescent="0.3">
      <c r="A7164" s="7" t="s">
        <v>15004</v>
      </c>
      <c r="B7164" s="7" t="s">
        <v>15005</v>
      </c>
      <c r="C7164" s="33">
        <v>25905.11</v>
      </c>
      <c r="D7164" s="52">
        <v>26390.63</v>
      </c>
      <c r="E7164" s="70">
        <v>26839</v>
      </c>
      <c r="F7164" s="121">
        <f t="shared" si="349"/>
        <v>40258.5</v>
      </c>
      <c r="G7164" s="105">
        <f t="shared" si="350"/>
        <v>2683.9</v>
      </c>
      <c r="H7164" s="105">
        <f t="shared" si="351"/>
        <v>5367.8</v>
      </c>
      <c r="I7164" s="7" t="s">
        <v>17519</v>
      </c>
      <c r="J7164" s="7" t="s">
        <v>272</v>
      </c>
    </row>
    <row r="7165" spans="1:10" x14ac:dyDescent="0.3">
      <c r="A7165" s="7" t="s">
        <v>15006</v>
      </c>
      <c r="B7165" s="7" t="s">
        <v>15007</v>
      </c>
      <c r="C7165" s="33">
        <v>24255.77</v>
      </c>
      <c r="D7165" s="52">
        <v>23026.5</v>
      </c>
      <c r="E7165" s="70">
        <v>23026.5</v>
      </c>
      <c r="F7165" s="121">
        <f t="shared" si="349"/>
        <v>34539.75</v>
      </c>
      <c r="G7165" s="105">
        <f t="shared" si="350"/>
        <v>2302.65</v>
      </c>
      <c r="H7165" s="105">
        <f t="shared" si="351"/>
        <v>4605.3</v>
      </c>
      <c r="I7165" s="7" t="s">
        <v>17519</v>
      </c>
      <c r="J7165" s="7" t="s">
        <v>272</v>
      </c>
    </row>
    <row r="7166" spans="1:10" x14ac:dyDescent="0.3">
      <c r="A7166" s="7" t="s">
        <v>15008</v>
      </c>
      <c r="B7166" s="7" t="s">
        <v>15009</v>
      </c>
      <c r="C7166" s="33">
        <v>24255.77</v>
      </c>
      <c r="D7166" s="52">
        <v>24255.77</v>
      </c>
      <c r="E7166" s="70">
        <v>23418.01</v>
      </c>
      <c r="F7166" s="121">
        <f t="shared" si="349"/>
        <v>35127.014999999999</v>
      </c>
      <c r="G7166" s="105">
        <f t="shared" si="350"/>
        <v>2341.8009999999999</v>
      </c>
      <c r="H7166" s="105">
        <f t="shared" si="351"/>
        <v>4683.6019999999999</v>
      </c>
      <c r="I7166" s="7" t="s">
        <v>17519</v>
      </c>
      <c r="J7166" s="7" t="s">
        <v>272</v>
      </c>
    </row>
    <row r="7167" spans="1:10" x14ac:dyDescent="0.3">
      <c r="A7167" s="7" t="s">
        <v>15010</v>
      </c>
      <c r="B7167" s="7" t="s">
        <v>15011</v>
      </c>
      <c r="C7167" s="33">
        <v>24255.77</v>
      </c>
      <c r="D7167" s="52">
        <v>24255.77</v>
      </c>
      <c r="E7167" s="70">
        <v>23836.89</v>
      </c>
      <c r="F7167" s="121">
        <f t="shared" si="349"/>
        <v>35755.334999999999</v>
      </c>
      <c r="G7167" s="105">
        <f t="shared" si="350"/>
        <v>2383.6889999999999</v>
      </c>
      <c r="H7167" s="105">
        <f t="shared" si="351"/>
        <v>4767.3779999999997</v>
      </c>
      <c r="I7167" s="7" t="s">
        <v>17519</v>
      </c>
      <c r="J7167" s="7" t="s">
        <v>272</v>
      </c>
    </row>
    <row r="7168" spans="1:10" x14ac:dyDescent="0.3">
      <c r="A7168" s="7" t="s">
        <v>15012</v>
      </c>
      <c r="B7168" s="7" t="s">
        <v>15013</v>
      </c>
      <c r="C7168" s="33">
        <v>24255.77</v>
      </c>
      <c r="D7168" s="52">
        <v>23026.5</v>
      </c>
      <c r="E7168" s="70">
        <v>23418.01</v>
      </c>
      <c r="F7168" s="121">
        <f t="shared" si="349"/>
        <v>35127.014999999999</v>
      </c>
      <c r="G7168" s="105">
        <f t="shared" si="350"/>
        <v>2341.8009999999999</v>
      </c>
      <c r="H7168" s="105">
        <f t="shared" si="351"/>
        <v>4683.6019999999999</v>
      </c>
      <c r="I7168" s="7" t="s">
        <v>17519</v>
      </c>
      <c r="J7168" s="7" t="s">
        <v>272</v>
      </c>
    </row>
    <row r="7169" spans="1:10" x14ac:dyDescent="0.3">
      <c r="A7169" s="7" t="s">
        <v>15014</v>
      </c>
      <c r="B7169" s="7" t="s">
        <v>15015</v>
      </c>
      <c r="C7169" s="33">
        <v>24255.77</v>
      </c>
      <c r="D7169" s="52">
        <v>24255.77</v>
      </c>
      <c r="E7169" s="70">
        <v>23418.01</v>
      </c>
      <c r="F7169" s="121">
        <f t="shared" si="349"/>
        <v>35127.014999999999</v>
      </c>
      <c r="G7169" s="105">
        <f t="shared" si="350"/>
        <v>2341.8009999999999</v>
      </c>
      <c r="H7169" s="105">
        <f t="shared" si="351"/>
        <v>4683.6019999999999</v>
      </c>
      <c r="I7169" s="7" t="s">
        <v>17519</v>
      </c>
      <c r="J7169" s="7" t="s">
        <v>272</v>
      </c>
    </row>
    <row r="7170" spans="1:10" x14ac:dyDescent="0.3">
      <c r="A7170" s="7" t="s">
        <v>15016</v>
      </c>
      <c r="B7170" s="7" t="s">
        <v>15017</v>
      </c>
      <c r="C7170" s="33">
        <v>24255.77</v>
      </c>
      <c r="D7170" s="52">
        <v>24255.77</v>
      </c>
      <c r="E7170" s="70">
        <v>24255.77</v>
      </c>
      <c r="F7170" s="121">
        <f t="shared" si="349"/>
        <v>36383.654999999999</v>
      </c>
      <c r="G7170" s="105">
        <f t="shared" si="350"/>
        <v>2425.5770000000002</v>
      </c>
      <c r="H7170" s="105">
        <f t="shared" si="351"/>
        <v>4851.1540000000005</v>
      </c>
      <c r="I7170" s="7" t="s">
        <v>17519</v>
      </c>
      <c r="J7170" s="7" t="s">
        <v>272</v>
      </c>
    </row>
    <row r="7171" spans="1:10" x14ac:dyDescent="0.3">
      <c r="A7171" s="7" t="s">
        <v>15018</v>
      </c>
      <c r="B7171" s="7" t="s">
        <v>15019</v>
      </c>
      <c r="C7171" s="33">
        <v>33320</v>
      </c>
      <c r="D7171" s="52">
        <v>33320</v>
      </c>
      <c r="E7171" s="70">
        <v>33320</v>
      </c>
      <c r="F7171" s="121">
        <f t="shared" si="349"/>
        <v>49980</v>
      </c>
      <c r="G7171" s="105">
        <f t="shared" si="350"/>
        <v>3332</v>
      </c>
      <c r="H7171" s="105">
        <f t="shared" si="351"/>
        <v>6664</v>
      </c>
      <c r="I7171" s="7" t="s">
        <v>17519</v>
      </c>
      <c r="J7171" s="7" t="s">
        <v>272</v>
      </c>
    </row>
    <row r="7172" spans="1:10" x14ac:dyDescent="0.3">
      <c r="A7172" s="7" t="s">
        <v>15020</v>
      </c>
      <c r="B7172" s="7" t="s">
        <v>15021</v>
      </c>
      <c r="C7172" s="33">
        <v>33320</v>
      </c>
      <c r="D7172" s="52">
        <v>33320</v>
      </c>
      <c r="E7172" s="70">
        <v>33320</v>
      </c>
      <c r="F7172" s="121">
        <f t="shared" si="349"/>
        <v>49980</v>
      </c>
      <c r="G7172" s="105">
        <f t="shared" si="350"/>
        <v>3332</v>
      </c>
      <c r="H7172" s="105">
        <f t="shared" si="351"/>
        <v>6664</v>
      </c>
      <c r="I7172" s="7" t="s">
        <v>17519</v>
      </c>
      <c r="J7172" s="7" t="s">
        <v>272</v>
      </c>
    </row>
    <row r="7173" spans="1:10" x14ac:dyDescent="0.3">
      <c r="A7173" s="7" t="s">
        <v>15022</v>
      </c>
      <c r="B7173" s="7" t="s">
        <v>15023</v>
      </c>
      <c r="C7173" s="66">
        <v>33320</v>
      </c>
      <c r="D7173" s="68">
        <v>33320</v>
      </c>
      <c r="E7173" s="70">
        <v>33320</v>
      </c>
      <c r="F7173" s="121">
        <f t="shared" si="349"/>
        <v>49980</v>
      </c>
      <c r="G7173" s="105">
        <f t="shared" si="350"/>
        <v>3332</v>
      </c>
      <c r="H7173" s="105">
        <f t="shared" si="351"/>
        <v>6664</v>
      </c>
      <c r="I7173" s="7" t="s">
        <v>17519</v>
      </c>
      <c r="J7173" s="7" t="s">
        <v>272</v>
      </c>
    </row>
    <row r="7174" spans="1:10" x14ac:dyDescent="0.3">
      <c r="A7174" s="7" t="s">
        <v>15024</v>
      </c>
      <c r="B7174" s="7" t="s">
        <v>15025</v>
      </c>
      <c r="C7174" s="33">
        <v>33320</v>
      </c>
      <c r="D7174" s="52">
        <v>33320</v>
      </c>
      <c r="E7174" s="70">
        <v>33320</v>
      </c>
      <c r="F7174" s="121">
        <f t="shared" si="349"/>
        <v>49980</v>
      </c>
      <c r="G7174" s="105">
        <f t="shared" si="350"/>
        <v>3332</v>
      </c>
      <c r="H7174" s="105">
        <f t="shared" si="351"/>
        <v>6664</v>
      </c>
      <c r="I7174" s="7" t="s">
        <v>17519</v>
      </c>
      <c r="J7174" s="7" t="s">
        <v>272</v>
      </c>
    </row>
    <row r="7175" spans="1:10" x14ac:dyDescent="0.3">
      <c r="A7175" s="7" t="s">
        <v>15026</v>
      </c>
      <c r="B7175" s="7" t="s">
        <v>15027</v>
      </c>
      <c r="C7175" s="33">
        <v>38080</v>
      </c>
      <c r="D7175" s="52">
        <v>38080</v>
      </c>
      <c r="E7175" s="70">
        <v>38080</v>
      </c>
      <c r="F7175" s="121">
        <f t="shared" si="349"/>
        <v>57120</v>
      </c>
      <c r="G7175" s="105">
        <f t="shared" si="350"/>
        <v>3808</v>
      </c>
      <c r="H7175" s="105">
        <f t="shared" si="351"/>
        <v>7616</v>
      </c>
      <c r="I7175" s="7" t="s">
        <v>17519</v>
      </c>
      <c r="J7175" s="7" t="s">
        <v>272</v>
      </c>
    </row>
    <row r="7176" spans="1:10" x14ac:dyDescent="0.3">
      <c r="A7176" s="7" t="s">
        <v>15028</v>
      </c>
      <c r="B7176" s="7" t="s">
        <v>15029</v>
      </c>
      <c r="C7176" s="33">
        <v>257789.7</v>
      </c>
      <c r="D7176" s="52">
        <v>249900</v>
      </c>
      <c r="E7176" s="70">
        <v>257789.7</v>
      </c>
      <c r="F7176" s="121">
        <f t="shared" ref="F7176:F7239" si="352">IF(E7176&gt;0,+E7176,IF(D7176&gt;0,+D7176,IF(C7176&gt;0,+C7176,0)))*1.5</f>
        <v>386684.55000000005</v>
      </c>
      <c r="G7176" s="105">
        <f t="shared" si="350"/>
        <v>25778.970000000005</v>
      </c>
      <c r="H7176" s="105">
        <f t="shared" si="351"/>
        <v>51557.94000000001</v>
      </c>
      <c r="I7176" s="7" t="s">
        <v>17520</v>
      </c>
      <c r="J7176" s="7" t="s">
        <v>272</v>
      </c>
    </row>
    <row r="7177" spans="1:10" x14ac:dyDescent="0.3">
      <c r="A7177" s="7" t="s">
        <v>15030</v>
      </c>
      <c r="B7177" s="7" t="s">
        <v>15031</v>
      </c>
      <c r="C7177" s="33">
        <v>0</v>
      </c>
      <c r="D7177" s="52">
        <v>17850</v>
      </c>
      <c r="E7177" s="70">
        <v>0</v>
      </c>
      <c r="F7177" s="121">
        <f t="shared" si="352"/>
        <v>26775</v>
      </c>
      <c r="G7177" s="105">
        <f t="shared" ref="G7177:G7240" si="353">(F7177/1.5)*0.1</f>
        <v>1785</v>
      </c>
      <c r="H7177" s="105">
        <f t="shared" ref="H7177:H7240" si="354">(F7177/1.5)*0.2</f>
        <v>3570</v>
      </c>
      <c r="I7177" s="7" t="s">
        <v>17519</v>
      </c>
      <c r="J7177" s="7" t="s">
        <v>272</v>
      </c>
    </row>
    <row r="7178" spans="1:10" x14ac:dyDescent="0.3">
      <c r="A7178" s="7" t="s">
        <v>15032</v>
      </c>
      <c r="B7178" s="7" t="s">
        <v>15033</v>
      </c>
      <c r="C7178" s="33">
        <v>23205</v>
      </c>
      <c r="D7178" s="52">
        <v>24255.77</v>
      </c>
      <c r="E7178" s="70">
        <v>24255.77</v>
      </c>
      <c r="F7178" s="121">
        <f t="shared" si="352"/>
        <v>36383.654999999999</v>
      </c>
      <c r="G7178" s="105">
        <f t="shared" si="353"/>
        <v>2425.5770000000002</v>
      </c>
      <c r="H7178" s="105">
        <f t="shared" si="354"/>
        <v>4851.1540000000005</v>
      </c>
      <c r="I7178" s="7" t="s">
        <v>17519</v>
      </c>
      <c r="J7178" s="7" t="s">
        <v>272</v>
      </c>
    </row>
    <row r="7179" spans="1:10" x14ac:dyDescent="0.3">
      <c r="A7179" s="7" t="s">
        <v>15034</v>
      </c>
      <c r="B7179" s="7" t="s">
        <v>15035</v>
      </c>
      <c r="C7179" s="33">
        <v>24255.77</v>
      </c>
      <c r="D7179" s="52">
        <v>23026.5</v>
      </c>
      <c r="E7179" s="70">
        <v>23026.5</v>
      </c>
      <c r="F7179" s="121">
        <f t="shared" si="352"/>
        <v>34539.75</v>
      </c>
      <c r="G7179" s="105">
        <f t="shared" si="353"/>
        <v>2302.65</v>
      </c>
      <c r="H7179" s="105">
        <f t="shared" si="354"/>
        <v>4605.3</v>
      </c>
      <c r="I7179" s="7" t="s">
        <v>17519</v>
      </c>
      <c r="J7179" s="7" t="s">
        <v>272</v>
      </c>
    </row>
    <row r="7180" spans="1:10" x14ac:dyDescent="0.3">
      <c r="A7180" s="7" t="s">
        <v>15036</v>
      </c>
      <c r="B7180" s="7" t="s">
        <v>15037</v>
      </c>
      <c r="C7180" s="33">
        <v>33320</v>
      </c>
      <c r="D7180" s="52">
        <v>33320</v>
      </c>
      <c r="E7180" s="70">
        <v>33320</v>
      </c>
      <c r="F7180" s="121">
        <f t="shared" si="352"/>
        <v>49980</v>
      </c>
      <c r="G7180" s="105">
        <f t="shared" si="353"/>
        <v>3332</v>
      </c>
      <c r="H7180" s="105">
        <f t="shared" si="354"/>
        <v>6664</v>
      </c>
      <c r="I7180" s="7" t="s">
        <v>17519</v>
      </c>
      <c r="J7180" s="7" t="s">
        <v>272</v>
      </c>
    </row>
    <row r="7181" spans="1:10" x14ac:dyDescent="0.3">
      <c r="A7181" s="7" t="s">
        <v>15038</v>
      </c>
      <c r="B7181" s="7" t="s">
        <v>15039</v>
      </c>
      <c r="C7181" s="33">
        <v>257789.7</v>
      </c>
      <c r="D7181" s="52">
        <v>272510</v>
      </c>
      <c r="E7181" s="70">
        <v>272510</v>
      </c>
      <c r="F7181" s="121">
        <f t="shared" si="352"/>
        <v>408765</v>
      </c>
      <c r="G7181" s="105">
        <f t="shared" si="353"/>
        <v>27251</v>
      </c>
      <c r="H7181" s="105">
        <f t="shared" si="354"/>
        <v>54502</v>
      </c>
      <c r="I7181" s="7" t="s">
        <v>17519</v>
      </c>
      <c r="J7181" s="7" t="s">
        <v>272</v>
      </c>
    </row>
    <row r="7182" spans="1:10" x14ac:dyDescent="0.3">
      <c r="A7182" s="7" t="s">
        <v>15040</v>
      </c>
      <c r="B7182" s="7" t="s">
        <v>15041</v>
      </c>
      <c r="C7182" s="33">
        <v>235620</v>
      </c>
      <c r="D7182" s="52">
        <v>272510</v>
      </c>
      <c r="E7182" s="70">
        <v>272510</v>
      </c>
      <c r="F7182" s="121">
        <f t="shared" si="352"/>
        <v>408765</v>
      </c>
      <c r="G7182" s="105">
        <f t="shared" si="353"/>
        <v>27251</v>
      </c>
      <c r="H7182" s="105">
        <f t="shared" si="354"/>
        <v>54502</v>
      </c>
      <c r="I7182" s="7" t="s">
        <v>17519</v>
      </c>
      <c r="J7182" s="7" t="s">
        <v>272</v>
      </c>
    </row>
    <row r="7183" spans="1:10" x14ac:dyDescent="0.3">
      <c r="A7183" s="7" t="s">
        <v>15042</v>
      </c>
      <c r="B7183" s="7" t="s">
        <v>15043</v>
      </c>
      <c r="C7183" s="33">
        <v>252529.9</v>
      </c>
      <c r="D7183" s="52">
        <v>272510</v>
      </c>
      <c r="E7183" s="70">
        <v>272510</v>
      </c>
      <c r="F7183" s="121">
        <f t="shared" si="352"/>
        <v>408765</v>
      </c>
      <c r="G7183" s="105">
        <f t="shared" si="353"/>
        <v>27251</v>
      </c>
      <c r="H7183" s="105">
        <f t="shared" si="354"/>
        <v>54502</v>
      </c>
      <c r="I7183" s="7" t="s">
        <v>17519</v>
      </c>
      <c r="J7183" s="7" t="s">
        <v>272</v>
      </c>
    </row>
    <row r="7184" spans="1:10" x14ac:dyDescent="0.3">
      <c r="A7184" s="7" t="s">
        <v>15044</v>
      </c>
      <c r="B7184" s="7" t="s">
        <v>15045</v>
      </c>
      <c r="C7184" s="33">
        <v>235620</v>
      </c>
      <c r="D7184" s="52">
        <v>272510</v>
      </c>
      <c r="E7184" s="70">
        <v>272510</v>
      </c>
      <c r="F7184" s="121">
        <f t="shared" si="352"/>
        <v>408765</v>
      </c>
      <c r="G7184" s="105">
        <f t="shared" si="353"/>
        <v>27251</v>
      </c>
      <c r="H7184" s="105">
        <f t="shared" si="354"/>
        <v>54502</v>
      </c>
      <c r="I7184" s="7" t="s">
        <v>17519</v>
      </c>
      <c r="J7184" s="7" t="s">
        <v>272</v>
      </c>
    </row>
    <row r="7185" spans="1:10" x14ac:dyDescent="0.3">
      <c r="A7185" s="7" t="s">
        <v>15046</v>
      </c>
      <c r="B7185" s="7" t="s">
        <v>15047</v>
      </c>
      <c r="C7185" s="33">
        <v>235620</v>
      </c>
      <c r="D7185" s="52">
        <v>272510</v>
      </c>
      <c r="E7185" s="70">
        <v>272510</v>
      </c>
      <c r="F7185" s="121">
        <f t="shared" si="352"/>
        <v>408765</v>
      </c>
      <c r="G7185" s="105">
        <f t="shared" si="353"/>
        <v>27251</v>
      </c>
      <c r="H7185" s="105">
        <f t="shared" si="354"/>
        <v>54502</v>
      </c>
      <c r="I7185" s="7" t="s">
        <v>17519</v>
      </c>
      <c r="J7185" s="7" t="s">
        <v>272</v>
      </c>
    </row>
    <row r="7186" spans="1:10" x14ac:dyDescent="0.3">
      <c r="A7186" s="7" t="s">
        <v>15048</v>
      </c>
      <c r="B7186" s="7" t="s">
        <v>15049</v>
      </c>
      <c r="C7186" s="33">
        <v>36884.050000000003</v>
      </c>
      <c r="D7186" s="52">
        <v>55930</v>
      </c>
      <c r="E7186" s="70">
        <v>56881</v>
      </c>
      <c r="F7186" s="121">
        <f t="shared" si="352"/>
        <v>85321.5</v>
      </c>
      <c r="G7186" s="105">
        <f t="shared" si="353"/>
        <v>5688.1</v>
      </c>
      <c r="H7186" s="105">
        <f t="shared" si="354"/>
        <v>11376.2</v>
      </c>
      <c r="I7186" s="7" t="s">
        <v>17519</v>
      </c>
      <c r="J7186" s="7" t="s">
        <v>272</v>
      </c>
    </row>
    <row r="7187" spans="1:10" x14ac:dyDescent="0.3">
      <c r="A7187" s="7" t="s">
        <v>15050</v>
      </c>
      <c r="B7187" s="7" t="s">
        <v>15051</v>
      </c>
      <c r="C7187" s="33">
        <v>13685</v>
      </c>
      <c r="D7187" s="52">
        <v>22721.86</v>
      </c>
      <c r="E7187" s="70">
        <v>13685</v>
      </c>
      <c r="F7187" s="121">
        <f t="shared" si="352"/>
        <v>20527.5</v>
      </c>
      <c r="G7187" s="105">
        <f t="shared" si="353"/>
        <v>1368.5</v>
      </c>
      <c r="H7187" s="105">
        <f t="shared" si="354"/>
        <v>2737</v>
      </c>
      <c r="I7187" s="7" t="s">
        <v>17519</v>
      </c>
      <c r="J7187" s="7" t="s">
        <v>272</v>
      </c>
    </row>
    <row r="7188" spans="1:10" x14ac:dyDescent="0.3">
      <c r="A7188" s="7" t="s">
        <v>15052</v>
      </c>
      <c r="B7188" s="7" t="s">
        <v>15053</v>
      </c>
      <c r="C7188" s="33">
        <v>7497</v>
      </c>
      <c r="D7188" s="52">
        <v>9341.5</v>
      </c>
      <c r="E7188" s="70">
        <v>9500</v>
      </c>
      <c r="F7188" s="121">
        <f t="shared" si="352"/>
        <v>14250</v>
      </c>
      <c r="G7188" s="105">
        <f t="shared" si="353"/>
        <v>950</v>
      </c>
      <c r="H7188" s="105">
        <f t="shared" si="354"/>
        <v>1900</v>
      </c>
      <c r="I7188" s="7" t="s">
        <v>17519</v>
      </c>
      <c r="J7188" s="7" t="s">
        <v>272</v>
      </c>
    </row>
    <row r="7189" spans="1:10" x14ac:dyDescent="0.3">
      <c r="A7189" s="7" t="s">
        <v>15054</v>
      </c>
      <c r="B7189" s="7" t="s">
        <v>15055</v>
      </c>
      <c r="C7189" s="33">
        <v>0</v>
      </c>
      <c r="D7189" s="52">
        <v>26418</v>
      </c>
      <c r="E7189" s="70">
        <v>0</v>
      </c>
      <c r="F7189" s="121">
        <f t="shared" si="352"/>
        <v>39627</v>
      </c>
      <c r="G7189" s="105">
        <f t="shared" si="353"/>
        <v>2641.8</v>
      </c>
      <c r="H7189" s="105">
        <f t="shared" si="354"/>
        <v>5283.6</v>
      </c>
      <c r="I7189" s="7" t="s">
        <v>17519</v>
      </c>
      <c r="J7189" s="7" t="s">
        <v>272</v>
      </c>
    </row>
    <row r="7190" spans="1:10" x14ac:dyDescent="0.3">
      <c r="A7190" s="7" t="s">
        <v>15056</v>
      </c>
      <c r="B7190" s="7" t="s">
        <v>15057</v>
      </c>
      <c r="C7190" s="33">
        <v>33320</v>
      </c>
      <c r="D7190" s="52">
        <v>33320</v>
      </c>
      <c r="E7190" s="70">
        <v>33320</v>
      </c>
      <c r="F7190" s="121">
        <f t="shared" si="352"/>
        <v>49980</v>
      </c>
      <c r="G7190" s="105">
        <f t="shared" si="353"/>
        <v>3332</v>
      </c>
      <c r="H7190" s="105">
        <f t="shared" si="354"/>
        <v>6664</v>
      </c>
      <c r="I7190" s="7" t="s">
        <v>17519</v>
      </c>
      <c r="J7190" s="7" t="s">
        <v>272</v>
      </c>
    </row>
    <row r="7191" spans="1:10" x14ac:dyDescent="0.3">
      <c r="A7191" s="7" t="s">
        <v>15058</v>
      </c>
      <c r="B7191" s="7" t="s">
        <v>15059</v>
      </c>
      <c r="C7191" s="33">
        <v>238000</v>
      </c>
      <c r="D7191" s="52">
        <v>226100</v>
      </c>
      <c r="E7191" s="70">
        <v>229943.7</v>
      </c>
      <c r="F7191" s="121">
        <f t="shared" si="352"/>
        <v>344915.55000000005</v>
      </c>
      <c r="G7191" s="105">
        <f t="shared" si="353"/>
        <v>22994.370000000006</v>
      </c>
      <c r="H7191" s="105">
        <f t="shared" si="354"/>
        <v>45988.740000000013</v>
      </c>
      <c r="I7191" s="7" t="s">
        <v>17519</v>
      </c>
      <c r="J7191" s="7" t="s">
        <v>272</v>
      </c>
    </row>
    <row r="7192" spans="1:10" x14ac:dyDescent="0.3">
      <c r="A7192" s="7" t="s">
        <v>15060</v>
      </c>
      <c r="B7192" s="7" t="s">
        <v>15061</v>
      </c>
      <c r="C7192" s="33">
        <v>253844.85</v>
      </c>
      <c r="D7192" s="52">
        <v>249900</v>
      </c>
      <c r="E7192" s="70">
        <v>249900</v>
      </c>
      <c r="F7192" s="121">
        <f t="shared" si="352"/>
        <v>374850</v>
      </c>
      <c r="G7192" s="105">
        <f t="shared" si="353"/>
        <v>24990</v>
      </c>
      <c r="H7192" s="105">
        <f t="shared" si="354"/>
        <v>49980</v>
      </c>
      <c r="I7192" s="7" t="s">
        <v>17520</v>
      </c>
      <c r="J7192" s="7" t="s">
        <v>272</v>
      </c>
    </row>
    <row r="7193" spans="1:10" x14ac:dyDescent="0.3">
      <c r="A7193" s="7" t="s">
        <v>15062</v>
      </c>
      <c r="B7193" s="7" t="s">
        <v>15063</v>
      </c>
      <c r="C7193" s="33">
        <v>297500</v>
      </c>
      <c r="D7193" s="52">
        <v>357000</v>
      </c>
      <c r="E7193" s="70">
        <v>363096</v>
      </c>
      <c r="F7193" s="121">
        <f t="shared" si="352"/>
        <v>544644</v>
      </c>
      <c r="G7193" s="105">
        <f t="shared" si="353"/>
        <v>36309.599999999999</v>
      </c>
      <c r="H7193" s="105">
        <f t="shared" si="354"/>
        <v>72619.199999999997</v>
      </c>
      <c r="I7193" s="7" t="s">
        <v>17519</v>
      </c>
      <c r="J7193" s="7" t="s">
        <v>272</v>
      </c>
    </row>
    <row r="7194" spans="1:10" x14ac:dyDescent="0.3">
      <c r="A7194" s="7" t="s">
        <v>15064</v>
      </c>
      <c r="B7194" s="7" t="s">
        <v>15065</v>
      </c>
      <c r="C7194" s="33">
        <v>0</v>
      </c>
      <c r="D7194" s="52">
        <v>61880</v>
      </c>
      <c r="E7194" s="70">
        <v>0</v>
      </c>
      <c r="F7194" s="121">
        <f t="shared" si="352"/>
        <v>92820</v>
      </c>
      <c r="G7194" s="105">
        <f t="shared" si="353"/>
        <v>6188</v>
      </c>
      <c r="H7194" s="105">
        <f t="shared" si="354"/>
        <v>12376</v>
      </c>
      <c r="I7194" s="7" t="s">
        <v>17519</v>
      </c>
      <c r="J7194" s="7" t="s">
        <v>272</v>
      </c>
    </row>
    <row r="7195" spans="1:10" x14ac:dyDescent="0.3">
      <c r="A7195" s="7" t="s">
        <v>15066</v>
      </c>
      <c r="B7195" s="7" t="s">
        <v>15067</v>
      </c>
      <c r="C7195" s="33">
        <v>3558.1</v>
      </c>
      <c r="D7195" s="52">
        <v>4998</v>
      </c>
      <c r="E7195" s="70">
        <v>2975</v>
      </c>
      <c r="F7195" s="121">
        <f t="shared" si="352"/>
        <v>4462.5</v>
      </c>
      <c r="G7195" s="105">
        <f t="shared" si="353"/>
        <v>297.5</v>
      </c>
      <c r="H7195" s="105">
        <f t="shared" si="354"/>
        <v>595</v>
      </c>
      <c r="I7195" s="7" t="s">
        <v>17519</v>
      </c>
      <c r="J7195" s="7" t="s">
        <v>272</v>
      </c>
    </row>
    <row r="7196" spans="1:10" x14ac:dyDescent="0.3">
      <c r="A7196" s="7" t="s">
        <v>15068</v>
      </c>
      <c r="B7196" s="7" t="s">
        <v>15069</v>
      </c>
      <c r="C7196" s="33">
        <v>0</v>
      </c>
      <c r="D7196" s="52">
        <v>190162</v>
      </c>
      <c r="E7196" s="70">
        <v>0</v>
      </c>
      <c r="F7196" s="121">
        <f t="shared" si="352"/>
        <v>285243</v>
      </c>
      <c r="G7196" s="105">
        <f t="shared" si="353"/>
        <v>19016.2</v>
      </c>
      <c r="H7196" s="105">
        <f t="shared" si="354"/>
        <v>38032.400000000001</v>
      </c>
      <c r="I7196" s="7" t="s">
        <v>17519</v>
      </c>
      <c r="J7196" s="7" t="s">
        <v>272</v>
      </c>
    </row>
    <row r="7197" spans="1:10" x14ac:dyDescent="0.3">
      <c r="A7197" s="7" t="s">
        <v>15070</v>
      </c>
      <c r="B7197" s="7" t="s">
        <v>15071</v>
      </c>
      <c r="C7197" s="33">
        <v>737800</v>
      </c>
      <c r="D7197" s="52">
        <v>737800</v>
      </c>
      <c r="E7197" s="70">
        <v>863570</v>
      </c>
      <c r="F7197" s="121">
        <f t="shared" si="352"/>
        <v>1295355</v>
      </c>
      <c r="G7197" s="105">
        <f t="shared" si="353"/>
        <v>86357</v>
      </c>
      <c r="H7197" s="105">
        <f t="shared" si="354"/>
        <v>172714</v>
      </c>
      <c r="I7197" s="7" t="s">
        <v>17519</v>
      </c>
      <c r="J7197" s="7" t="s">
        <v>272</v>
      </c>
    </row>
    <row r="7198" spans="1:10" x14ac:dyDescent="0.3">
      <c r="A7198" s="7" t="s">
        <v>15072</v>
      </c>
      <c r="B7198" s="7" t="s">
        <v>15073</v>
      </c>
      <c r="C7198" s="33">
        <v>17255</v>
      </c>
      <c r="D7198" s="52">
        <v>22848</v>
      </c>
      <c r="E7198" s="70">
        <v>24752</v>
      </c>
      <c r="F7198" s="121">
        <f t="shared" si="352"/>
        <v>37128</v>
      </c>
      <c r="G7198" s="105">
        <f t="shared" si="353"/>
        <v>2475.2000000000003</v>
      </c>
      <c r="H7198" s="105">
        <f t="shared" si="354"/>
        <v>4950.4000000000005</v>
      </c>
      <c r="I7198" s="7" t="s">
        <v>17519</v>
      </c>
      <c r="J7198" s="7" t="s">
        <v>272</v>
      </c>
    </row>
    <row r="7199" spans="1:10" x14ac:dyDescent="0.3">
      <c r="A7199" s="7" t="s">
        <v>15074</v>
      </c>
      <c r="B7199" s="7" t="s">
        <v>15075</v>
      </c>
      <c r="C7199" s="33">
        <v>75208</v>
      </c>
      <c r="D7199" s="52">
        <v>58310</v>
      </c>
      <c r="E7199" s="70">
        <v>71352.399999999994</v>
      </c>
      <c r="F7199" s="121">
        <f t="shared" si="352"/>
        <v>107028.59999999999</v>
      </c>
      <c r="G7199" s="105">
        <f t="shared" si="353"/>
        <v>7135.24</v>
      </c>
      <c r="H7199" s="105">
        <f t="shared" si="354"/>
        <v>14270.48</v>
      </c>
      <c r="I7199" s="7" t="s">
        <v>17519</v>
      </c>
      <c r="J7199" s="7" t="s">
        <v>272</v>
      </c>
    </row>
    <row r="7200" spans="1:10" x14ac:dyDescent="0.3">
      <c r="A7200" s="7" t="s">
        <v>15076</v>
      </c>
      <c r="B7200" s="7" t="s">
        <v>15077</v>
      </c>
      <c r="C7200" s="33">
        <v>0</v>
      </c>
      <c r="D7200" s="52">
        <v>3153.5</v>
      </c>
      <c r="E7200" s="70">
        <v>3570</v>
      </c>
      <c r="F7200" s="121">
        <f t="shared" si="352"/>
        <v>5355</v>
      </c>
      <c r="G7200" s="105">
        <f t="shared" si="353"/>
        <v>357</v>
      </c>
      <c r="H7200" s="105">
        <f t="shared" si="354"/>
        <v>714</v>
      </c>
      <c r="I7200" s="7" t="s">
        <v>17519</v>
      </c>
      <c r="J7200" s="7" t="s">
        <v>272</v>
      </c>
    </row>
    <row r="7201" spans="1:10" x14ac:dyDescent="0.3">
      <c r="A7201" s="7" t="s">
        <v>15078</v>
      </c>
      <c r="B7201" s="7" t="s">
        <v>15079</v>
      </c>
      <c r="C7201" s="33">
        <v>14875</v>
      </c>
      <c r="D7201" s="52">
        <v>17850</v>
      </c>
      <c r="E7201" s="70">
        <v>14637</v>
      </c>
      <c r="F7201" s="121">
        <f t="shared" si="352"/>
        <v>21955.5</v>
      </c>
      <c r="G7201" s="105">
        <f t="shared" si="353"/>
        <v>1463.7</v>
      </c>
      <c r="H7201" s="105">
        <f t="shared" si="354"/>
        <v>2927.4</v>
      </c>
      <c r="I7201" s="7" t="s">
        <v>17519</v>
      </c>
      <c r="J7201" s="7" t="s">
        <v>272</v>
      </c>
    </row>
    <row r="7202" spans="1:10" x14ac:dyDescent="0.3">
      <c r="A7202" s="7" t="s">
        <v>15080</v>
      </c>
      <c r="B7202" s="7" t="s">
        <v>15081</v>
      </c>
      <c r="C7202" s="33">
        <v>0</v>
      </c>
      <c r="D7202" s="52">
        <v>3808</v>
      </c>
      <c r="E7202" s="70">
        <v>4998</v>
      </c>
      <c r="F7202" s="121">
        <f t="shared" si="352"/>
        <v>7497</v>
      </c>
      <c r="G7202" s="105">
        <f t="shared" si="353"/>
        <v>499.8</v>
      </c>
      <c r="H7202" s="105">
        <f t="shared" si="354"/>
        <v>999.6</v>
      </c>
      <c r="I7202" s="7" t="s">
        <v>17519</v>
      </c>
      <c r="J7202" s="7" t="s">
        <v>272</v>
      </c>
    </row>
    <row r="7203" spans="1:10" x14ac:dyDescent="0.3">
      <c r="A7203" s="7" t="s">
        <v>15082</v>
      </c>
      <c r="B7203" s="7" t="s">
        <v>15083</v>
      </c>
      <c r="C7203" s="33">
        <v>0</v>
      </c>
      <c r="D7203" s="52">
        <v>4165</v>
      </c>
      <c r="E7203" s="70">
        <v>4165</v>
      </c>
      <c r="F7203" s="121">
        <f t="shared" si="352"/>
        <v>6247.5</v>
      </c>
      <c r="G7203" s="105">
        <f t="shared" si="353"/>
        <v>416.5</v>
      </c>
      <c r="H7203" s="105">
        <f t="shared" si="354"/>
        <v>833</v>
      </c>
      <c r="I7203" s="7" t="s">
        <v>17519</v>
      </c>
      <c r="J7203" s="7" t="s">
        <v>272</v>
      </c>
    </row>
    <row r="7204" spans="1:10" x14ac:dyDescent="0.3">
      <c r="A7204" s="7" t="s">
        <v>15084</v>
      </c>
      <c r="B7204" s="7" t="s">
        <v>15085</v>
      </c>
      <c r="C7204" s="33">
        <v>0</v>
      </c>
      <c r="D7204" s="52">
        <v>214200</v>
      </c>
      <c r="E7204" s="70">
        <v>0</v>
      </c>
      <c r="F7204" s="121">
        <f t="shared" si="352"/>
        <v>321300</v>
      </c>
      <c r="G7204" s="105">
        <f t="shared" si="353"/>
        <v>21420</v>
      </c>
      <c r="H7204" s="105">
        <f t="shared" si="354"/>
        <v>42840</v>
      </c>
      <c r="I7204" s="7" t="s">
        <v>17519</v>
      </c>
      <c r="J7204" s="7" t="s">
        <v>272</v>
      </c>
    </row>
    <row r="7205" spans="1:10" x14ac:dyDescent="0.3">
      <c r="A7205" s="7" t="s">
        <v>15086</v>
      </c>
      <c r="B7205" s="7" t="s">
        <v>15087</v>
      </c>
      <c r="C7205" s="33">
        <v>0</v>
      </c>
      <c r="D7205" s="52">
        <v>214200</v>
      </c>
      <c r="E7205" s="70">
        <v>0</v>
      </c>
      <c r="F7205" s="121">
        <f t="shared" si="352"/>
        <v>321300</v>
      </c>
      <c r="G7205" s="105">
        <f t="shared" si="353"/>
        <v>21420</v>
      </c>
      <c r="H7205" s="105">
        <f t="shared" si="354"/>
        <v>42840</v>
      </c>
      <c r="I7205" s="7" t="s">
        <v>17519</v>
      </c>
      <c r="J7205" s="7" t="s">
        <v>272</v>
      </c>
    </row>
    <row r="7206" spans="1:10" x14ac:dyDescent="0.3">
      <c r="A7206" s="7" t="s">
        <v>15088</v>
      </c>
      <c r="B7206" s="7" t="s">
        <v>15089</v>
      </c>
      <c r="C7206" s="33">
        <v>0</v>
      </c>
      <c r="D7206" s="52">
        <v>166600</v>
      </c>
      <c r="E7206" s="70">
        <v>0</v>
      </c>
      <c r="F7206" s="121">
        <f t="shared" si="352"/>
        <v>249900</v>
      </c>
      <c r="G7206" s="105">
        <f t="shared" si="353"/>
        <v>16660</v>
      </c>
      <c r="H7206" s="105">
        <f t="shared" si="354"/>
        <v>33320</v>
      </c>
      <c r="I7206" s="7" t="s">
        <v>17519</v>
      </c>
      <c r="J7206" s="7" t="s">
        <v>272</v>
      </c>
    </row>
    <row r="7207" spans="1:10" x14ac:dyDescent="0.3">
      <c r="A7207" s="7" t="s">
        <v>15090</v>
      </c>
      <c r="B7207" s="7" t="s">
        <v>15091</v>
      </c>
      <c r="C7207" s="33">
        <v>23383.5</v>
      </c>
      <c r="D7207" s="52">
        <v>30821</v>
      </c>
      <c r="E7207" s="70">
        <v>19635</v>
      </c>
      <c r="F7207" s="121">
        <f t="shared" si="352"/>
        <v>29452.5</v>
      </c>
      <c r="G7207" s="105">
        <f t="shared" si="353"/>
        <v>1963.5</v>
      </c>
      <c r="H7207" s="105">
        <f t="shared" si="354"/>
        <v>3927</v>
      </c>
      <c r="I7207" s="7" t="s">
        <v>17519</v>
      </c>
      <c r="J7207" s="7" t="s">
        <v>272</v>
      </c>
    </row>
    <row r="7208" spans="1:10" x14ac:dyDescent="0.3">
      <c r="A7208" s="7" t="s">
        <v>15092</v>
      </c>
      <c r="B7208" s="7" t="s">
        <v>15093</v>
      </c>
      <c r="C7208" s="33">
        <v>322490</v>
      </c>
      <c r="D7208" s="52">
        <v>322490</v>
      </c>
      <c r="E7208" s="70">
        <v>470050</v>
      </c>
      <c r="F7208" s="121">
        <f t="shared" si="352"/>
        <v>705075</v>
      </c>
      <c r="G7208" s="105">
        <f t="shared" si="353"/>
        <v>47005</v>
      </c>
      <c r="H7208" s="105">
        <f t="shared" si="354"/>
        <v>94010</v>
      </c>
      <c r="I7208" s="7" t="s">
        <v>17519</v>
      </c>
      <c r="J7208" s="7" t="s">
        <v>1433</v>
      </c>
    </row>
    <row r="7209" spans="1:10" x14ac:dyDescent="0.3">
      <c r="A7209" s="7" t="s">
        <v>15094</v>
      </c>
      <c r="B7209" s="7" t="s">
        <v>15095</v>
      </c>
      <c r="C7209" s="33">
        <v>89250</v>
      </c>
      <c r="D7209" s="52">
        <v>89250</v>
      </c>
      <c r="E7209" s="70">
        <v>119000</v>
      </c>
      <c r="F7209" s="121">
        <f t="shared" si="352"/>
        <v>178500</v>
      </c>
      <c r="G7209" s="105">
        <f t="shared" si="353"/>
        <v>11900</v>
      </c>
      <c r="H7209" s="105">
        <f t="shared" si="354"/>
        <v>23800</v>
      </c>
      <c r="I7209" s="7" t="s">
        <v>17519</v>
      </c>
      <c r="J7209" s="7" t="s">
        <v>1159</v>
      </c>
    </row>
    <row r="7210" spans="1:10" x14ac:dyDescent="0.3">
      <c r="A7210" s="7" t="s">
        <v>15096</v>
      </c>
      <c r="B7210" s="7" t="s">
        <v>15097</v>
      </c>
      <c r="C7210" s="33">
        <v>410550</v>
      </c>
      <c r="D7210" s="52">
        <v>410550</v>
      </c>
      <c r="E7210" s="70">
        <v>410550</v>
      </c>
      <c r="F7210" s="121">
        <f t="shared" si="352"/>
        <v>615825</v>
      </c>
      <c r="G7210" s="105">
        <f t="shared" si="353"/>
        <v>41055</v>
      </c>
      <c r="H7210" s="105">
        <f t="shared" si="354"/>
        <v>82110</v>
      </c>
      <c r="I7210" s="7" t="s">
        <v>17519</v>
      </c>
      <c r="J7210" s="7" t="s">
        <v>1433</v>
      </c>
    </row>
    <row r="7211" spans="1:10" x14ac:dyDescent="0.3">
      <c r="A7211" s="7" t="s">
        <v>15098</v>
      </c>
      <c r="B7211" s="7" t="s">
        <v>15099</v>
      </c>
      <c r="C7211" s="33">
        <v>0</v>
      </c>
      <c r="D7211" s="52">
        <v>2140.81</v>
      </c>
      <c r="E7211" s="70">
        <v>0</v>
      </c>
      <c r="F7211" s="121">
        <f t="shared" si="352"/>
        <v>3211.2150000000001</v>
      </c>
      <c r="G7211" s="105">
        <f t="shared" si="353"/>
        <v>214.08100000000002</v>
      </c>
      <c r="H7211" s="105">
        <f t="shared" si="354"/>
        <v>428.16200000000003</v>
      </c>
      <c r="I7211" s="7" t="s">
        <v>17519</v>
      </c>
      <c r="J7211" s="7" t="s">
        <v>272</v>
      </c>
    </row>
    <row r="7212" spans="1:10" x14ac:dyDescent="0.3">
      <c r="A7212" s="7" t="s">
        <v>15100</v>
      </c>
      <c r="B7212" s="7" t="s">
        <v>15101</v>
      </c>
      <c r="C7212" s="33">
        <v>9021.39</v>
      </c>
      <c r="D7212" s="52">
        <v>14169.33</v>
      </c>
      <c r="E7212" s="70">
        <v>14169.33</v>
      </c>
      <c r="F7212" s="121">
        <f t="shared" si="352"/>
        <v>21253.994999999999</v>
      </c>
      <c r="G7212" s="105">
        <f t="shared" si="353"/>
        <v>1416.933</v>
      </c>
      <c r="H7212" s="105">
        <f t="shared" si="354"/>
        <v>2833.866</v>
      </c>
      <c r="I7212" s="7" t="s">
        <v>17519</v>
      </c>
      <c r="J7212" s="7" t="s">
        <v>272</v>
      </c>
    </row>
    <row r="7213" spans="1:10" x14ac:dyDescent="0.3">
      <c r="A7213" s="7" t="s">
        <v>15102</v>
      </c>
      <c r="B7213" s="7" t="s">
        <v>15103</v>
      </c>
      <c r="C7213" s="33">
        <v>23757.16</v>
      </c>
      <c r="D7213" s="52">
        <v>23757.16</v>
      </c>
      <c r="E7213" s="70">
        <v>21214.13</v>
      </c>
      <c r="F7213" s="121">
        <f t="shared" si="352"/>
        <v>31821.195</v>
      </c>
      <c r="G7213" s="105">
        <f t="shared" si="353"/>
        <v>2121.413</v>
      </c>
      <c r="H7213" s="105">
        <f t="shared" si="354"/>
        <v>4242.826</v>
      </c>
      <c r="I7213" s="7" t="s">
        <v>17519</v>
      </c>
      <c r="J7213" s="7" t="s">
        <v>272</v>
      </c>
    </row>
    <row r="7214" spans="1:10" x14ac:dyDescent="0.3">
      <c r="A7214" s="7" t="s">
        <v>15104</v>
      </c>
      <c r="B7214" s="7" t="s">
        <v>15105</v>
      </c>
      <c r="C7214" s="33">
        <v>49385</v>
      </c>
      <c r="D7214" s="52">
        <v>25771.83</v>
      </c>
      <c r="E7214" s="70">
        <v>25771.83</v>
      </c>
      <c r="F7214" s="121">
        <f t="shared" si="352"/>
        <v>38657.745000000003</v>
      </c>
      <c r="G7214" s="105">
        <f t="shared" si="353"/>
        <v>2577.1830000000004</v>
      </c>
      <c r="H7214" s="105">
        <f t="shared" si="354"/>
        <v>5154.3660000000009</v>
      </c>
      <c r="I7214" s="7" t="s">
        <v>17519</v>
      </c>
      <c r="J7214" s="7" t="s">
        <v>272</v>
      </c>
    </row>
    <row r="7215" spans="1:10" x14ac:dyDescent="0.3">
      <c r="A7215" s="7" t="s">
        <v>15106</v>
      </c>
      <c r="B7215" s="7" t="s">
        <v>15107</v>
      </c>
      <c r="C7215" s="33">
        <v>39865</v>
      </c>
      <c r="D7215" s="52">
        <v>43657.53</v>
      </c>
      <c r="E7215" s="70">
        <v>43657.53</v>
      </c>
      <c r="F7215" s="121">
        <f t="shared" si="352"/>
        <v>65486.294999999998</v>
      </c>
      <c r="G7215" s="105">
        <f t="shared" si="353"/>
        <v>4365.7529999999997</v>
      </c>
      <c r="H7215" s="105">
        <f t="shared" si="354"/>
        <v>8731.5059999999994</v>
      </c>
      <c r="I7215" s="7" t="s">
        <v>17519</v>
      </c>
      <c r="J7215" s="7" t="s">
        <v>272</v>
      </c>
    </row>
    <row r="7216" spans="1:10" x14ac:dyDescent="0.3">
      <c r="A7216" s="7" t="s">
        <v>15108</v>
      </c>
      <c r="B7216" s="7" t="s">
        <v>15109</v>
      </c>
      <c r="C7216" s="33">
        <v>7842.1</v>
      </c>
      <c r="D7216" s="52">
        <v>10365.780000000001</v>
      </c>
      <c r="E7216" s="70">
        <v>24990</v>
      </c>
      <c r="F7216" s="121">
        <f t="shared" si="352"/>
        <v>37485</v>
      </c>
      <c r="G7216" s="105">
        <f t="shared" si="353"/>
        <v>2499</v>
      </c>
      <c r="H7216" s="105">
        <f t="shared" si="354"/>
        <v>4998</v>
      </c>
      <c r="I7216" s="7" t="s">
        <v>17519</v>
      </c>
      <c r="J7216" s="7" t="s">
        <v>272</v>
      </c>
    </row>
    <row r="7217" spans="1:10" x14ac:dyDescent="0.3">
      <c r="A7217" s="7" t="s">
        <v>15110</v>
      </c>
      <c r="B7217" s="7" t="s">
        <v>15111</v>
      </c>
      <c r="C7217" s="33">
        <v>0</v>
      </c>
      <c r="D7217" s="52">
        <v>214200</v>
      </c>
      <c r="E7217" s="70">
        <v>0</v>
      </c>
      <c r="F7217" s="121">
        <f t="shared" si="352"/>
        <v>321300</v>
      </c>
      <c r="G7217" s="105">
        <f t="shared" si="353"/>
        <v>21420</v>
      </c>
      <c r="H7217" s="105">
        <f t="shared" si="354"/>
        <v>42840</v>
      </c>
      <c r="I7217" s="7" t="s">
        <v>17519</v>
      </c>
      <c r="J7217" s="7" t="s">
        <v>272</v>
      </c>
    </row>
    <row r="7218" spans="1:10" x14ac:dyDescent="0.3">
      <c r="A7218" s="7" t="s">
        <v>15112</v>
      </c>
      <c r="B7218" s="7" t="s">
        <v>15113</v>
      </c>
      <c r="C7218" s="33">
        <v>0</v>
      </c>
      <c r="D7218" s="52">
        <v>214200</v>
      </c>
      <c r="E7218" s="70">
        <v>233002</v>
      </c>
      <c r="F7218" s="121">
        <f t="shared" si="352"/>
        <v>349503</v>
      </c>
      <c r="G7218" s="105">
        <f t="shared" si="353"/>
        <v>23300.2</v>
      </c>
      <c r="H7218" s="105">
        <f t="shared" si="354"/>
        <v>46600.4</v>
      </c>
      <c r="I7218" s="7" t="s">
        <v>17519</v>
      </c>
      <c r="J7218" s="7" t="s">
        <v>272</v>
      </c>
    </row>
    <row r="7219" spans="1:10" x14ac:dyDescent="0.3">
      <c r="A7219" s="7" t="s">
        <v>15114</v>
      </c>
      <c r="B7219" s="7" t="s">
        <v>15115</v>
      </c>
      <c r="C7219" s="33">
        <v>31625.439999999999</v>
      </c>
      <c r="D7219" s="52">
        <v>31625.439999999999</v>
      </c>
      <c r="E7219" s="70">
        <v>31625.439999999999</v>
      </c>
      <c r="F7219" s="121">
        <f t="shared" si="352"/>
        <v>47438.159999999996</v>
      </c>
      <c r="G7219" s="105">
        <f t="shared" si="353"/>
        <v>3162.5439999999999</v>
      </c>
      <c r="H7219" s="105">
        <f t="shared" si="354"/>
        <v>6325.0879999999997</v>
      </c>
      <c r="I7219" s="7" t="s">
        <v>17519</v>
      </c>
      <c r="J7219" s="7" t="s">
        <v>1159</v>
      </c>
    </row>
    <row r="7220" spans="1:10" x14ac:dyDescent="0.3">
      <c r="A7220" s="7" t="s">
        <v>15116</v>
      </c>
      <c r="B7220" s="7" t="s">
        <v>15117</v>
      </c>
      <c r="C7220" s="33">
        <v>0</v>
      </c>
      <c r="D7220" s="52">
        <v>33915</v>
      </c>
      <c r="E7220" s="70">
        <v>0</v>
      </c>
      <c r="F7220" s="121">
        <f t="shared" si="352"/>
        <v>50872.5</v>
      </c>
      <c r="G7220" s="105">
        <f t="shared" si="353"/>
        <v>3391.5</v>
      </c>
      <c r="H7220" s="105">
        <f t="shared" si="354"/>
        <v>6783</v>
      </c>
      <c r="I7220" s="7" t="s">
        <v>17519</v>
      </c>
      <c r="J7220" s="7" t="s">
        <v>272</v>
      </c>
    </row>
    <row r="7221" spans="1:10" x14ac:dyDescent="0.3">
      <c r="A7221" s="7" t="s">
        <v>15118</v>
      </c>
      <c r="B7221" s="7" t="s">
        <v>15119</v>
      </c>
      <c r="C7221" s="33">
        <v>342125</v>
      </c>
      <c r="D7221" s="52">
        <v>342125</v>
      </c>
      <c r="E7221" s="70">
        <v>342125</v>
      </c>
      <c r="F7221" s="121">
        <f t="shared" si="352"/>
        <v>513187.5</v>
      </c>
      <c r="G7221" s="105">
        <f t="shared" si="353"/>
        <v>34212.5</v>
      </c>
      <c r="H7221" s="105">
        <f t="shared" si="354"/>
        <v>68425</v>
      </c>
      <c r="I7221" s="7" t="s">
        <v>17520</v>
      </c>
      <c r="J7221" s="7" t="s">
        <v>272</v>
      </c>
    </row>
    <row r="7222" spans="1:10" x14ac:dyDescent="0.3">
      <c r="A7222" s="7" t="s">
        <v>15120</v>
      </c>
      <c r="B7222" s="7" t="s">
        <v>15121</v>
      </c>
      <c r="C7222" s="33">
        <v>14.55</v>
      </c>
      <c r="D7222" s="52">
        <v>17.850000000000001</v>
      </c>
      <c r="E7222" s="70">
        <v>18.850000000000001</v>
      </c>
      <c r="F7222" s="121">
        <f t="shared" si="352"/>
        <v>28.275000000000002</v>
      </c>
      <c r="G7222" s="105">
        <f t="shared" si="353"/>
        <v>1.8850000000000002</v>
      </c>
      <c r="H7222" s="105">
        <f t="shared" si="354"/>
        <v>3.7700000000000005</v>
      </c>
      <c r="I7222" s="7" t="s">
        <v>17519</v>
      </c>
      <c r="J7222" s="7" t="s">
        <v>272</v>
      </c>
    </row>
    <row r="7223" spans="1:10" x14ac:dyDescent="0.3">
      <c r="A7223" s="7" t="s">
        <v>15122</v>
      </c>
      <c r="B7223" s="7" t="s">
        <v>15123</v>
      </c>
      <c r="C7223" s="66">
        <v>0</v>
      </c>
      <c r="D7223" s="68">
        <v>22729</v>
      </c>
      <c r="E7223" s="70">
        <v>0</v>
      </c>
      <c r="F7223" s="121">
        <f t="shared" si="352"/>
        <v>34093.5</v>
      </c>
      <c r="G7223" s="105">
        <f t="shared" si="353"/>
        <v>2272.9</v>
      </c>
      <c r="H7223" s="105">
        <f t="shared" si="354"/>
        <v>4545.8</v>
      </c>
      <c r="I7223" s="7" t="s">
        <v>17519</v>
      </c>
      <c r="J7223" s="7" t="s">
        <v>272</v>
      </c>
    </row>
    <row r="7224" spans="1:10" x14ac:dyDescent="0.3">
      <c r="A7224" s="7" t="s">
        <v>15124</v>
      </c>
      <c r="B7224" s="7" t="s">
        <v>15125</v>
      </c>
      <c r="C7224" s="33">
        <v>0</v>
      </c>
      <c r="D7224" s="52">
        <v>22729</v>
      </c>
      <c r="E7224" s="70">
        <v>0</v>
      </c>
      <c r="F7224" s="121">
        <f t="shared" si="352"/>
        <v>34093.5</v>
      </c>
      <c r="G7224" s="105">
        <f t="shared" si="353"/>
        <v>2272.9</v>
      </c>
      <c r="H7224" s="105">
        <f t="shared" si="354"/>
        <v>4545.8</v>
      </c>
      <c r="I7224" s="7" t="s">
        <v>17519</v>
      </c>
      <c r="J7224" s="7" t="s">
        <v>272</v>
      </c>
    </row>
    <row r="7225" spans="1:10" x14ac:dyDescent="0.3">
      <c r="A7225" s="7" t="s">
        <v>15126</v>
      </c>
      <c r="B7225" s="7" t="s">
        <v>15127</v>
      </c>
      <c r="C7225" s="33">
        <v>0</v>
      </c>
      <c r="D7225" s="52">
        <v>22729</v>
      </c>
      <c r="E7225" s="70">
        <v>0</v>
      </c>
      <c r="F7225" s="121">
        <f t="shared" si="352"/>
        <v>34093.5</v>
      </c>
      <c r="G7225" s="105">
        <f t="shared" si="353"/>
        <v>2272.9</v>
      </c>
      <c r="H7225" s="105">
        <f t="shared" si="354"/>
        <v>4545.8</v>
      </c>
      <c r="I7225" s="7" t="s">
        <v>17519</v>
      </c>
      <c r="J7225" s="7" t="s">
        <v>272</v>
      </c>
    </row>
    <row r="7226" spans="1:10" x14ac:dyDescent="0.3">
      <c r="A7226" s="7" t="s">
        <v>15128</v>
      </c>
      <c r="B7226" s="7" t="s">
        <v>15129</v>
      </c>
      <c r="C7226" s="33">
        <v>0</v>
      </c>
      <c r="D7226" s="52">
        <v>22729</v>
      </c>
      <c r="E7226" s="70">
        <v>0</v>
      </c>
      <c r="F7226" s="121">
        <f t="shared" si="352"/>
        <v>34093.5</v>
      </c>
      <c r="G7226" s="105">
        <f t="shared" si="353"/>
        <v>2272.9</v>
      </c>
      <c r="H7226" s="105">
        <f t="shared" si="354"/>
        <v>4545.8</v>
      </c>
      <c r="I7226" s="7" t="s">
        <v>17519</v>
      </c>
      <c r="J7226" s="7" t="s">
        <v>272</v>
      </c>
    </row>
    <row r="7227" spans="1:10" x14ac:dyDescent="0.3">
      <c r="A7227" s="7" t="s">
        <v>15130</v>
      </c>
      <c r="B7227" s="7" t="s">
        <v>15131</v>
      </c>
      <c r="C7227" s="33">
        <v>0</v>
      </c>
      <c r="D7227" s="52">
        <v>22729</v>
      </c>
      <c r="E7227" s="70">
        <v>0</v>
      </c>
      <c r="F7227" s="121">
        <f t="shared" si="352"/>
        <v>34093.5</v>
      </c>
      <c r="G7227" s="105">
        <f t="shared" si="353"/>
        <v>2272.9</v>
      </c>
      <c r="H7227" s="105">
        <f t="shared" si="354"/>
        <v>4545.8</v>
      </c>
      <c r="I7227" s="7" t="s">
        <v>17519</v>
      </c>
      <c r="J7227" s="7" t="s">
        <v>272</v>
      </c>
    </row>
    <row r="7228" spans="1:10" x14ac:dyDescent="0.3">
      <c r="A7228" s="7" t="s">
        <v>15132</v>
      </c>
      <c r="B7228" s="7" t="s">
        <v>15133</v>
      </c>
      <c r="C7228" s="33">
        <v>0</v>
      </c>
      <c r="D7228" s="52">
        <v>22729</v>
      </c>
      <c r="E7228" s="70">
        <v>0</v>
      </c>
      <c r="F7228" s="121">
        <f t="shared" si="352"/>
        <v>34093.5</v>
      </c>
      <c r="G7228" s="105">
        <f t="shared" si="353"/>
        <v>2272.9</v>
      </c>
      <c r="H7228" s="105">
        <f t="shared" si="354"/>
        <v>4545.8</v>
      </c>
      <c r="I7228" s="7" t="s">
        <v>17519</v>
      </c>
      <c r="J7228" s="7" t="s">
        <v>272</v>
      </c>
    </row>
    <row r="7229" spans="1:10" x14ac:dyDescent="0.3">
      <c r="A7229" s="7" t="s">
        <v>15134</v>
      </c>
      <c r="B7229" s="7" t="s">
        <v>15135</v>
      </c>
      <c r="C7229" s="33">
        <v>0</v>
      </c>
      <c r="D7229" s="52">
        <v>22729</v>
      </c>
      <c r="E7229" s="70">
        <v>0</v>
      </c>
      <c r="F7229" s="121">
        <f t="shared" si="352"/>
        <v>34093.5</v>
      </c>
      <c r="G7229" s="105">
        <f t="shared" si="353"/>
        <v>2272.9</v>
      </c>
      <c r="H7229" s="105">
        <f t="shared" si="354"/>
        <v>4545.8</v>
      </c>
      <c r="I7229" s="7" t="s">
        <v>17519</v>
      </c>
      <c r="J7229" s="7" t="s">
        <v>272</v>
      </c>
    </row>
    <row r="7230" spans="1:10" x14ac:dyDescent="0.3">
      <c r="A7230" s="7" t="s">
        <v>15136</v>
      </c>
      <c r="B7230" s="7" t="s">
        <v>15137</v>
      </c>
      <c r="C7230" s="33">
        <v>0</v>
      </c>
      <c r="D7230" s="52">
        <v>22729</v>
      </c>
      <c r="E7230" s="70">
        <v>0</v>
      </c>
      <c r="F7230" s="121">
        <f t="shared" si="352"/>
        <v>34093.5</v>
      </c>
      <c r="G7230" s="105">
        <f t="shared" si="353"/>
        <v>2272.9</v>
      </c>
      <c r="H7230" s="105">
        <f t="shared" si="354"/>
        <v>4545.8</v>
      </c>
      <c r="I7230" s="7" t="s">
        <v>17519</v>
      </c>
      <c r="J7230" s="7" t="s">
        <v>272</v>
      </c>
    </row>
    <row r="7231" spans="1:10" x14ac:dyDescent="0.3">
      <c r="A7231" s="7" t="s">
        <v>15138</v>
      </c>
      <c r="B7231" s="7" t="s">
        <v>15139</v>
      </c>
      <c r="C7231" s="33">
        <v>0</v>
      </c>
      <c r="D7231" s="52">
        <v>149940</v>
      </c>
      <c r="E7231" s="70">
        <v>276972</v>
      </c>
      <c r="F7231" s="121">
        <f t="shared" si="352"/>
        <v>415458</v>
      </c>
      <c r="G7231" s="105">
        <f t="shared" si="353"/>
        <v>27697.200000000001</v>
      </c>
      <c r="H7231" s="105">
        <f t="shared" si="354"/>
        <v>55394.400000000001</v>
      </c>
      <c r="I7231" s="7" t="s">
        <v>17519</v>
      </c>
      <c r="J7231" s="7" t="s">
        <v>272</v>
      </c>
    </row>
    <row r="7232" spans="1:10" x14ac:dyDescent="0.3">
      <c r="A7232" s="7" t="s">
        <v>15140</v>
      </c>
      <c r="B7232" s="7" t="s">
        <v>15141</v>
      </c>
      <c r="C7232" s="33">
        <v>0</v>
      </c>
      <c r="D7232" s="52">
        <v>67473</v>
      </c>
      <c r="E7232" s="70">
        <v>0</v>
      </c>
      <c r="F7232" s="121">
        <f t="shared" si="352"/>
        <v>101209.5</v>
      </c>
      <c r="G7232" s="105">
        <f t="shared" si="353"/>
        <v>6747.3</v>
      </c>
      <c r="H7232" s="105">
        <f t="shared" si="354"/>
        <v>13494.6</v>
      </c>
      <c r="I7232" s="7" t="s">
        <v>17519</v>
      </c>
      <c r="J7232" s="7" t="s">
        <v>1159</v>
      </c>
    </row>
    <row r="7233" spans="1:10" x14ac:dyDescent="0.3">
      <c r="A7233" s="7" t="s">
        <v>15142</v>
      </c>
      <c r="B7233" s="7" t="s">
        <v>15143</v>
      </c>
      <c r="C7233" s="33">
        <v>26775</v>
      </c>
      <c r="D7233" s="52">
        <v>26775</v>
      </c>
      <c r="E7233" s="70">
        <v>26775</v>
      </c>
      <c r="F7233" s="121">
        <f t="shared" si="352"/>
        <v>40162.5</v>
      </c>
      <c r="G7233" s="105">
        <f t="shared" si="353"/>
        <v>2677.5</v>
      </c>
      <c r="H7233" s="105">
        <f t="shared" si="354"/>
        <v>5355</v>
      </c>
      <c r="I7233" s="7" t="s">
        <v>17519</v>
      </c>
      <c r="J7233" s="7" t="s">
        <v>272</v>
      </c>
    </row>
    <row r="7234" spans="1:10" x14ac:dyDescent="0.3">
      <c r="A7234" s="7" t="s">
        <v>15144</v>
      </c>
      <c r="B7234" s="7" t="s">
        <v>15145</v>
      </c>
      <c r="C7234" s="33">
        <v>129710</v>
      </c>
      <c r="D7234" s="52">
        <v>64371.86</v>
      </c>
      <c r="E7234" s="70">
        <v>64371.86</v>
      </c>
      <c r="F7234" s="121">
        <f t="shared" si="352"/>
        <v>96557.790000000008</v>
      </c>
      <c r="G7234" s="105">
        <f t="shared" si="353"/>
        <v>6437.1860000000015</v>
      </c>
      <c r="H7234" s="105">
        <f t="shared" si="354"/>
        <v>12874.372000000003</v>
      </c>
      <c r="I7234" s="7" t="s">
        <v>17519</v>
      </c>
      <c r="J7234" s="7" t="s">
        <v>272</v>
      </c>
    </row>
    <row r="7235" spans="1:10" x14ac:dyDescent="0.3">
      <c r="A7235" s="7" t="s">
        <v>15146</v>
      </c>
      <c r="B7235" s="7" t="s">
        <v>15147</v>
      </c>
      <c r="C7235" s="33">
        <v>0</v>
      </c>
      <c r="D7235" s="52">
        <v>136850</v>
      </c>
      <c r="E7235" s="70">
        <v>136850</v>
      </c>
      <c r="F7235" s="121">
        <f t="shared" si="352"/>
        <v>205275</v>
      </c>
      <c r="G7235" s="105">
        <f t="shared" si="353"/>
        <v>13685</v>
      </c>
      <c r="H7235" s="105">
        <f t="shared" si="354"/>
        <v>27370</v>
      </c>
      <c r="I7235" s="7" t="s">
        <v>17519</v>
      </c>
      <c r="J7235" s="7" t="s">
        <v>272</v>
      </c>
    </row>
    <row r="7236" spans="1:10" x14ac:dyDescent="0.3">
      <c r="A7236" s="7" t="s">
        <v>15148</v>
      </c>
      <c r="B7236" s="7" t="s">
        <v>15149</v>
      </c>
      <c r="C7236" s="33">
        <v>0</v>
      </c>
      <c r="D7236" s="52">
        <v>136850</v>
      </c>
      <c r="E7236" s="70">
        <v>136850</v>
      </c>
      <c r="F7236" s="121">
        <f t="shared" si="352"/>
        <v>205275</v>
      </c>
      <c r="G7236" s="105">
        <f t="shared" si="353"/>
        <v>13685</v>
      </c>
      <c r="H7236" s="105">
        <f t="shared" si="354"/>
        <v>27370</v>
      </c>
      <c r="I7236" s="7" t="s">
        <v>17519</v>
      </c>
      <c r="J7236" s="7" t="s">
        <v>272</v>
      </c>
    </row>
    <row r="7237" spans="1:10" x14ac:dyDescent="0.3">
      <c r="A7237" s="7" t="s">
        <v>15150</v>
      </c>
      <c r="B7237" s="7" t="s">
        <v>15151</v>
      </c>
      <c r="C7237" s="33">
        <v>0</v>
      </c>
      <c r="D7237" s="52">
        <v>17826.2</v>
      </c>
      <c r="E7237" s="70">
        <v>0</v>
      </c>
      <c r="F7237" s="121">
        <f t="shared" si="352"/>
        <v>26739.300000000003</v>
      </c>
      <c r="G7237" s="105">
        <f t="shared" si="353"/>
        <v>1782.6200000000001</v>
      </c>
      <c r="H7237" s="105">
        <f t="shared" si="354"/>
        <v>3565.2400000000002</v>
      </c>
      <c r="I7237" s="7" t="s">
        <v>17519</v>
      </c>
      <c r="J7237" s="7" t="s">
        <v>272</v>
      </c>
    </row>
    <row r="7238" spans="1:10" x14ac:dyDescent="0.3">
      <c r="A7238" s="7" t="s">
        <v>15152</v>
      </c>
      <c r="B7238" s="7" t="s">
        <v>15153</v>
      </c>
      <c r="C7238" s="33">
        <v>0</v>
      </c>
      <c r="D7238" s="52">
        <v>17826.2</v>
      </c>
      <c r="E7238" s="70">
        <v>0</v>
      </c>
      <c r="F7238" s="121">
        <f t="shared" si="352"/>
        <v>26739.300000000003</v>
      </c>
      <c r="G7238" s="105">
        <f t="shared" si="353"/>
        <v>1782.6200000000001</v>
      </c>
      <c r="H7238" s="105">
        <f t="shared" si="354"/>
        <v>3565.2400000000002</v>
      </c>
      <c r="I7238" s="7" t="s">
        <v>17519</v>
      </c>
      <c r="J7238" s="7" t="s">
        <v>272</v>
      </c>
    </row>
    <row r="7239" spans="1:10" x14ac:dyDescent="0.3">
      <c r="A7239" s="7" t="s">
        <v>15154</v>
      </c>
      <c r="B7239" s="7" t="s">
        <v>15155</v>
      </c>
      <c r="C7239" s="33">
        <v>0</v>
      </c>
      <c r="D7239" s="52">
        <v>19397</v>
      </c>
      <c r="E7239" s="70">
        <v>27965</v>
      </c>
      <c r="F7239" s="121">
        <f t="shared" si="352"/>
        <v>41947.5</v>
      </c>
      <c r="G7239" s="105">
        <f t="shared" si="353"/>
        <v>2796.5</v>
      </c>
      <c r="H7239" s="105">
        <f t="shared" si="354"/>
        <v>5593</v>
      </c>
      <c r="I7239" s="7" t="s">
        <v>17519</v>
      </c>
      <c r="J7239" s="7" t="s">
        <v>272</v>
      </c>
    </row>
    <row r="7240" spans="1:10" x14ac:dyDescent="0.3">
      <c r="A7240" s="7" t="s">
        <v>15156</v>
      </c>
      <c r="B7240" s="7" t="s">
        <v>15157</v>
      </c>
      <c r="C7240" s="33">
        <v>57715</v>
      </c>
      <c r="D7240" s="52">
        <v>57715</v>
      </c>
      <c r="E7240" s="70">
        <v>63070</v>
      </c>
      <c r="F7240" s="121">
        <f t="shared" ref="F7240:F7291" si="355">IF(E7240&gt;0,+E7240,IF(D7240&gt;0,+D7240,IF(C7240&gt;0,+C7240,0)))*1.5</f>
        <v>94605</v>
      </c>
      <c r="G7240" s="105">
        <f t="shared" si="353"/>
        <v>6307</v>
      </c>
      <c r="H7240" s="105">
        <f t="shared" si="354"/>
        <v>12614</v>
      </c>
      <c r="I7240" s="7" t="s">
        <v>17519</v>
      </c>
      <c r="J7240" s="7" t="s">
        <v>272</v>
      </c>
    </row>
    <row r="7241" spans="1:10" x14ac:dyDescent="0.3">
      <c r="A7241" s="7" t="s">
        <v>15158</v>
      </c>
      <c r="B7241" s="7" t="s">
        <v>15159</v>
      </c>
      <c r="C7241" s="33">
        <v>0</v>
      </c>
      <c r="D7241" s="52">
        <v>289408</v>
      </c>
      <c r="E7241" s="70">
        <v>0</v>
      </c>
      <c r="F7241" s="121">
        <f t="shared" si="355"/>
        <v>434112</v>
      </c>
      <c r="G7241" s="105">
        <f t="shared" ref="G7241:G7305" si="356">(F7241/1.5)*0.1</f>
        <v>28940.800000000003</v>
      </c>
      <c r="H7241" s="105">
        <f t="shared" ref="H7241:H7305" si="357">(F7241/1.5)*0.2</f>
        <v>57881.600000000006</v>
      </c>
      <c r="I7241" s="7" t="s">
        <v>17519</v>
      </c>
      <c r="J7241" s="7" t="s">
        <v>272</v>
      </c>
    </row>
    <row r="7242" spans="1:10" x14ac:dyDescent="0.3">
      <c r="A7242" s="7" t="s">
        <v>15160</v>
      </c>
      <c r="B7242" s="7" t="s">
        <v>15161</v>
      </c>
      <c r="C7242" s="33">
        <v>267750</v>
      </c>
      <c r="D7242" s="52">
        <v>267750</v>
      </c>
      <c r="E7242" s="70">
        <v>149940</v>
      </c>
      <c r="F7242" s="121">
        <f t="shared" si="355"/>
        <v>224910</v>
      </c>
      <c r="G7242" s="105">
        <f t="shared" si="356"/>
        <v>14994</v>
      </c>
      <c r="H7242" s="105">
        <f t="shared" si="357"/>
        <v>29988</v>
      </c>
      <c r="I7242" s="7" t="s">
        <v>17519</v>
      </c>
      <c r="J7242" s="7" t="s">
        <v>272</v>
      </c>
    </row>
    <row r="7243" spans="1:10" x14ac:dyDescent="0.3">
      <c r="A7243" s="7" t="s">
        <v>15162</v>
      </c>
      <c r="B7243" s="7" t="s">
        <v>15163</v>
      </c>
      <c r="C7243" s="33">
        <v>267750</v>
      </c>
      <c r="D7243" s="52">
        <v>267750</v>
      </c>
      <c r="E7243" s="70">
        <v>149940</v>
      </c>
      <c r="F7243" s="121">
        <f t="shared" si="355"/>
        <v>224910</v>
      </c>
      <c r="G7243" s="105">
        <f t="shared" si="356"/>
        <v>14994</v>
      </c>
      <c r="H7243" s="105">
        <f t="shared" si="357"/>
        <v>29988</v>
      </c>
      <c r="I7243" s="7" t="s">
        <v>17519</v>
      </c>
      <c r="J7243" s="7" t="s">
        <v>272</v>
      </c>
    </row>
    <row r="7244" spans="1:10" x14ac:dyDescent="0.3">
      <c r="A7244" s="7" t="s">
        <v>15164</v>
      </c>
      <c r="B7244" s="7" t="s">
        <v>15165</v>
      </c>
      <c r="C7244" s="33">
        <v>0</v>
      </c>
      <c r="D7244" s="52">
        <v>190400</v>
      </c>
      <c r="E7244" s="70">
        <v>0</v>
      </c>
      <c r="F7244" s="121">
        <f t="shared" si="355"/>
        <v>285600</v>
      </c>
      <c r="G7244" s="105">
        <f t="shared" si="356"/>
        <v>19040</v>
      </c>
      <c r="H7244" s="105">
        <f t="shared" si="357"/>
        <v>38080</v>
      </c>
      <c r="I7244" s="7" t="s">
        <v>17519</v>
      </c>
      <c r="J7244" s="7" t="s">
        <v>272</v>
      </c>
    </row>
    <row r="7245" spans="1:10" x14ac:dyDescent="0.3">
      <c r="A7245" s="7" t="s">
        <v>15166</v>
      </c>
      <c r="B7245" s="7" t="s">
        <v>15167</v>
      </c>
      <c r="C7245" s="33">
        <v>0</v>
      </c>
      <c r="D7245" s="52">
        <v>190400</v>
      </c>
      <c r="E7245" s="70">
        <v>0</v>
      </c>
      <c r="F7245" s="121">
        <f t="shared" si="355"/>
        <v>285600</v>
      </c>
      <c r="G7245" s="105">
        <f t="shared" si="356"/>
        <v>19040</v>
      </c>
      <c r="H7245" s="105">
        <f t="shared" si="357"/>
        <v>38080</v>
      </c>
      <c r="I7245" s="7" t="s">
        <v>17519</v>
      </c>
      <c r="J7245" s="7" t="s">
        <v>272</v>
      </c>
    </row>
    <row r="7246" spans="1:10" x14ac:dyDescent="0.3">
      <c r="A7246" s="7" t="s">
        <v>15168</v>
      </c>
      <c r="B7246" s="7" t="s">
        <v>15169</v>
      </c>
      <c r="C7246" s="33">
        <v>7842.1</v>
      </c>
      <c r="D7246" s="52">
        <v>7842.1</v>
      </c>
      <c r="E7246" s="70">
        <v>11012.26</v>
      </c>
      <c r="F7246" s="121">
        <f t="shared" si="355"/>
        <v>16518.39</v>
      </c>
      <c r="G7246" s="105">
        <f t="shared" si="356"/>
        <v>1101.2260000000001</v>
      </c>
      <c r="H7246" s="105">
        <f t="shared" si="357"/>
        <v>2202.4520000000002</v>
      </c>
      <c r="I7246" s="7" t="s">
        <v>17519</v>
      </c>
      <c r="J7246" s="7" t="s">
        <v>272</v>
      </c>
    </row>
    <row r="7247" spans="1:10" x14ac:dyDescent="0.3">
      <c r="A7247" s="7" t="s">
        <v>15170</v>
      </c>
      <c r="B7247" s="7" t="s">
        <v>15171</v>
      </c>
      <c r="C7247" s="33">
        <v>17850</v>
      </c>
      <c r="D7247" s="52">
        <v>17850</v>
      </c>
      <c r="E7247" s="70">
        <v>17850</v>
      </c>
      <c r="F7247" s="121">
        <f t="shared" si="355"/>
        <v>26775</v>
      </c>
      <c r="G7247" s="105">
        <f t="shared" si="356"/>
        <v>1785</v>
      </c>
      <c r="H7247" s="105">
        <f t="shared" si="357"/>
        <v>3570</v>
      </c>
      <c r="I7247" s="7" t="s">
        <v>17519</v>
      </c>
      <c r="J7247" s="7" t="s">
        <v>272</v>
      </c>
    </row>
    <row r="7248" spans="1:10" x14ac:dyDescent="0.3">
      <c r="A7248" s="7" t="s">
        <v>15172</v>
      </c>
      <c r="B7248" s="7" t="s">
        <v>15173</v>
      </c>
      <c r="C7248" s="33">
        <v>11781</v>
      </c>
      <c r="D7248" s="52">
        <v>11781</v>
      </c>
      <c r="E7248" s="70">
        <v>11781</v>
      </c>
      <c r="F7248" s="121">
        <f t="shared" si="355"/>
        <v>17671.5</v>
      </c>
      <c r="G7248" s="105">
        <f t="shared" si="356"/>
        <v>1178.1000000000001</v>
      </c>
      <c r="H7248" s="105">
        <f t="shared" si="357"/>
        <v>2356.2000000000003</v>
      </c>
      <c r="I7248" s="7" t="s">
        <v>17519</v>
      </c>
      <c r="J7248" s="7" t="s">
        <v>272</v>
      </c>
    </row>
    <row r="7249" spans="1:10" x14ac:dyDescent="0.3">
      <c r="A7249" s="7" t="s">
        <v>15174</v>
      </c>
      <c r="B7249" s="7" t="s">
        <v>15175</v>
      </c>
      <c r="C7249" s="33">
        <v>45220</v>
      </c>
      <c r="D7249" s="52">
        <v>45220</v>
      </c>
      <c r="E7249" s="70">
        <v>34510</v>
      </c>
      <c r="F7249" s="121">
        <f t="shared" si="355"/>
        <v>51765</v>
      </c>
      <c r="G7249" s="105">
        <f t="shared" si="356"/>
        <v>3451</v>
      </c>
      <c r="H7249" s="105">
        <f t="shared" si="357"/>
        <v>6902</v>
      </c>
      <c r="I7249" s="7" t="s">
        <v>17519</v>
      </c>
      <c r="J7249" s="7" t="s">
        <v>272</v>
      </c>
    </row>
    <row r="7250" spans="1:10" x14ac:dyDescent="0.3">
      <c r="A7250" s="7" t="s">
        <v>15176</v>
      </c>
      <c r="B7250" s="7" t="s">
        <v>15177</v>
      </c>
      <c r="C7250" s="33">
        <v>0</v>
      </c>
      <c r="D7250" s="52">
        <v>28560</v>
      </c>
      <c r="E7250" s="70">
        <v>28560</v>
      </c>
      <c r="F7250" s="121">
        <f t="shared" si="355"/>
        <v>42840</v>
      </c>
      <c r="G7250" s="105">
        <f t="shared" si="356"/>
        <v>2856</v>
      </c>
      <c r="H7250" s="105">
        <f t="shared" si="357"/>
        <v>5712</v>
      </c>
      <c r="I7250" s="7" t="s">
        <v>17519</v>
      </c>
      <c r="J7250" s="7" t="s">
        <v>272</v>
      </c>
    </row>
    <row r="7251" spans="1:10" x14ac:dyDescent="0.3">
      <c r="A7251" s="7" t="s">
        <v>15178</v>
      </c>
      <c r="B7251" s="7" t="s">
        <v>15179</v>
      </c>
      <c r="C7251" s="33">
        <v>0</v>
      </c>
      <c r="D7251" s="52">
        <v>28560</v>
      </c>
      <c r="E7251" s="70">
        <v>0</v>
      </c>
      <c r="F7251" s="121">
        <f t="shared" si="355"/>
        <v>42840</v>
      </c>
      <c r="G7251" s="105">
        <f t="shared" si="356"/>
        <v>2856</v>
      </c>
      <c r="H7251" s="105">
        <f t="shared" si="357"/>
        <v>5712</v>
      </c>
      <c r="I7251" s="7" t="s">
        <v>17519</v>
      </c>
      <c r="J7251" s="7" t="s">
        <v>272</v>
      </c>
    </row>
    <row r="7252" spans="1:10" x14ac:dyDescent="0.3">
      <c r="A7252" s="7" t="s">
        <v>15180</v>
      </c>
      <c r="B7252" s="7" t="s">
        <v>15181</v>
      </c>
      <c r="C7252" s="33">
        <v>0</v>
      </c>
      <c r="D7252" s="52">
        <v>18699.66</v>
      </c>
      <c r="E7252" s="70">
        <v>0</v>
      </c>
      <c r="F7252" s="121">
        <f t="shared" si="355"/>
        <v>28049.489999999998</v>
      </c>
      <c r="G7252" s="105">
        <f t="shared" si="356"/>
        <v>1869.9660000000001</v>
      </c>
      <c r="H7252" s="105">
        <f t="shared" si="357"/>
        <v>3739.9320000000002</v>
      </c>
      <c r="I7252" s="7" t="s">
        <v>17519</v>
      </c>
      <c r="J7252" s="7" t="s">
        <v>272</v>
      </c>
    </row>
    <row r="7253" spans="1:10" x14ac:dyDescent="0.3">
      <c r="A7253" s="7" t="s">
        <v>15182</v>
      </c>
      <c r="B7253" s="7" t="s">
        <v>15183</v>
      </c>
      <c r="C7253" s="33">
        <v>28608.79</v>
      </c>
      <c r="D7253" s="52">
        <v>28608.79</v>
      </c>
      <c r="E7253" s="70">
        <v>28608.79</v>
      </c>
      <c r="F7253" s="121">
        <f t="shared" si="355"/>
        <v>42913.184999999998</v>
      </c>
      <c r="G7253" s="105">
        <f t="shared" si="356"/>
        <v>2860.8789999999999</v>
      </c>
      <c r="H7253" s="105">
        <f t="shared" si="357"/>
        <v>5721.7579999999998</v>
      </c>
      <c r="I7253" s="7" t="s">
        <v>17519</v>
      </c>
      <c r="J7253" s="7" t="s">
        <v>272</v>
      </c>
    </row>
    <row r="7254" spans="1:10" x14ac:dyDescent="0.3">
      <c r="A7254" s="7" t="s">
        <v>15184</v>
      </c>
      <c r="B7254" s="7" t="s">
        <v>15185</v>
      </c>
      <c r="C7254" s="33">
        <v>26999.91</v>
      </c>
      <c r="D7254" s="52">
        <v>32999.89</v>
      </c>
      <c r="E7254" s="70">
        <v>26999.91</v>
      </c>
      <c r="F7254" s="121">
        <f t="shared" si="355"/>
        <v>40499.864999999998</v>
      </c>
      <c r="G7254" s="105">
        <f t="shared" si="356"/>
        <v>2699.991</v>
      </c>
      <c r="H7254" s="105">
        <f t="shared" si="357"/>
        <v>5399.982</v>
      </c>
      <c r="I7254" s="7" t="s">
        <v>17519</v>
      </c>
      <c r="J7254" s="7" t="s">
        <v>272</v>
      </c>
    </row>
    <row r="7255" spans="1:10" x14ac:dyDescent="0.3">
      <c r="A7255" s="7" t="s">
        <v>15186</v>
      </c>
      <c r="B7255" s="7" t="s">
        <v>15187</v>
      </c>
      <c r="C7255" s="33">
        <v>29631</v>
      </c>
      <c r="D7255" s="52">
        <v>29631</v>
      </c>
      <c r="E7255" s="70">
        <v>34510</v>
      </c>
      <c r="F7255" s="121">
        <f t="shared" si="355"/>
        <v>51765</v>
      </c>
      <c r="G7255" s="105">
        <f t="shared" si="356"/>
        <v>3451</v>
      </c>
      <c r="H7255" s="105">
        <f t="shared" si="357"/>
        <v>6902</v>
      </c>
      <c r="I7255" s="7" t="s">
        <v>17519</v>
      </c>
      <c r="J7255" s="7" t="s">
        <v>272</v>
      </c>
    </row>
    <row r="7256" spans="1:10" x14ac:dyDescent="0.3">
      <c r="A7256" s="7" t="s">
        <v>15188</v>
      </c>
      <c r="B7256" s="7" t="s">
        <v>15189</v>
      </c>
      <c r="C7256" s="33">
        <v>0</v>
      </c>
      <c r="D7256" s="52">
        <v>61285</v>
      </c>
      <c r="E7256" s="70">
        <v>0</v>
      </c>
      <c r="F7256" s="121">
        <f t="shared" si="355"/>
        <v>91927.5</v>
      </c>
      <c r="G7256" s="105">
        <f t="shared" si="356"/>
        <v>6128.5</v>
      </c>
      <c r="H7256" s="105">
        <f t="shared" si="357"/>
        <v>12257</v>
      </c>
      <c r="I7256" s="7" t="s">
        <v>17519</v>
      </c>
      <c r="J7256" s="7" t="s">
        <v>272</v>
      </c>
    </row>
    <row r="7257" spans="1:10" x14ac:dyDescent="0.3">
      <c r="A7257" s="7" t="s">
        <v>15190</v>
      </c>
      <c r="B7257" s="7" t="s">
        <v>15191</v>
      </c>
      <c r="C7257" s="33">
        <v>23999.919999999998</v>
      </c>
      <c r="D7257" s="52">
        <v>23999.919999999998</v>
      </c>
      <c r="E7257" s="70">
        <v>18999.54</v>
      </c>
      <c r="F7257" s="121">
        <f t="shared" si="355"/>
        <v>28499.31</v>
      </c>
      <c r="G7257" s="105">
        <f t="shared" si="356"/>
        <v>1899.9540000000002</v>
      </c>
      <c r="H7257" s="105">
        <f t="shared" si="357"/>
        <v>3799.9080000000004</v>
      </c>
      <c r="I7257" s="7" t="s">
        <v>17519</v>
      </c>
      <c r="J7257" s="7" t="s">
        <v>272</v>
      </c>
    </row>
    <row r="7258" spans="1:10" x14ac:dyDescent="0.3">
      <c r="A7258" s="7" t="s">
        <v>15192</v>
      </c>
      <c r="B7258" s="7" t="s">
        <v>15193</v>
      </c>
      <c r="C7258" s="33">
        <v>0</v>
      </c>
      <c r="D7258" s="52">
        <v>218913.59</v>
      </c>
      <c r="E7258" s="70">
        <v>218914</v>
      </c>
      <c r="F7258" s="121">
        <f t="shared" si="355"/>
        <v>328371</v>
      </c>
      <c r="G7258" s="105">
        <f t="shared" si="356"/>
        <v>21891.4</v>
      </c>
      <c r="H7258" s="105">
        <f t="shared" si="357"/>
        <v>43782.8</v>
      </c>
      <c r="I7258" s="7" t="s">
        <v>17519</v>
      </c>
      <c r="J7258" s="7" t="s">
        <v>1433</v>
      </c>
    </row>
    <row r="7259" spans="1:10" x14ac:dyDescent="0.3">
      <c r="A7259" s="7" t="s">
        <v>15194</v>
      </c>
      <c r="B7259" s="7" t="s">
        <v>15195</v>
      </c>
      <c r="C7259" s="33">
        <v>7735</v>
      </c>
      <c r="D7259" s="52">
        <v>10115</v>
      </c>
      <c r="E7259" s="70">
        <v>9936.5</v>
      </c>
      <c r="F7259" s="121">
        <f t="shared" si="355"/>
        <v>14904.75</v>
      </c>
      <c r="G7259" s="105">
        <f t="shared" si="356"/>
        <v>993.65000000000009</v>
      </c>
      <c r="H7259" s="105">
        <f t="shared" si="357"/>
        <v>1987.3000000000002</v>
      </c>
      <c r="I7259" s="7" t="s">
        <v>17519</v>
      </c>
      <c r="J7259" s="7" t="s">
        <v>272</v>
      </c>
    </row>
    <row r="7260" spans="1:10" x14ac:dyDescent="0.3">
      <c r="A7260" s="7" t="s">
        <v>15196</v>
      </c>
      <c r="B7260" s="7" t="s">
        <v>15197</v>
      </c>
      <c r="C7260" s="33">
        <v>8925</v>
      </c>
      <c r="D7260" s="52">
        <v>9520</v>
      </c>
      <c r="E7260" s="70">
        <v>8318.1</v>
      </c>
      <c r="F7260" s="121">
        <f t="shared" si="355"/>
        <v>12477.150000000001</v>
      </c>
      <c r="G7260" s="105">
        <f t="shared" si="356"/>
        <v>831.81000000000006</v>
      </c>
      <c r="H7260" s="105">
        <f t="shared" si="357"/>
        <v>1663.6200000000001</v>
      </c>
      <c r="I7260" s="7" t="s">
        <v>17519</v>
      </c>
      <c r="J7260" s="7" t="s">
        <v>1159</v>
      </c>
    </row>
    <row r="7261" spans="1:10" x14ac:dyDescent="0.3">
      <c r="A7261" s="7" t="s">
        <v>15198</v>
      </c>
      <c r="B7261" s="7" t="s">
        <v>15199</v>
      </c>
      <c r="C7261" s="33">
        <v>8925</v>
      </c>
      <c r="D7261" s="52">
        <v>9520</v>
      </c>
      <c r="E7261" s="70">
        <v>9520</v>
      </c>
      <c r="F7261" s="121">
        <f t="shared" si="355"/>
        <v>14280</v>
      </c>
      <c r="G7261" s="105">
        <f t="shared" si="356"/>
        <v>952</v>
      </c>
      <c r="H7261" s="105">
        <f t="shared" si="357"/>
        <v>1904</v>
      </c>
      <c r="I7261" s="7" t="s">
        <v>17519</v>
      </c>
      <c r="J7261" s="7" t="s">
        <v>1159</v>
      </c>
    </row>
    <row r="7262" spans="1:10" x14ac:dyDescent="0.3">
      <c r="A7262" s="7" t="s">
        <v>15200</v>
      </c>
      <c r="B7262" s="7" t="s">
        <v>15201</v>
      </c>
      <c r="C7262" s="33">
        <v>7735</v>
      </c>
      <c r="D7262" s="52">
        <v>10115</v>
      </c>
      <c r="E7262" s="70">
        <v>11424</v>
      </c>
      <c r="F7262" s="121">
        <f t="shared" si="355"/>
        <v>17136</v>
      </c>
      <c r="G7262" s="105">
        <f t="shared" si="356"/>
        <v>1142.4000000000001</v>
      </c>
      <c r="H7262" s="105">
        <f t="shared" si="357"/>
        <v>2284.8000000000002</v>
      </c>
      <c r="I7262" s="7" t="s">
        <v>17519</v>
      </c>
      <c r="J7262" s="7" t="s">
        <v>272</v>
      </c>
    </row>
    <row r="7263" spans="1:10" x14ac:dyDescent="0.3">
      <c r="A7263" s="7" t="s">
        <v>15202</v>
      </c>
      <c r="B7263" s="7" t="s">
        <v>15203</v>
      </c>
      <c r="C7263" s="33">
        <v>17255</v>
      </c>
      <c r="D7263" s="52">
        <v>17255</v>
      </c>
      <c r="E7263" s="70">
        <v>17255</v>
      </c>
      <c r="F7263" s="121">
        <f t="shared" si="355"/>
        <v>25882.5</v>
      </c>
      <c r="G7263" s="105">
        <f t="shared" si="356"/>
        <v>1725.5</v>
      </c>
      <c r="H7263" s="105">
        <f t="shared" si="357"/>
        <v>3451</v>
      </c>
      <c r="I7263" s="7" t="s">
        <v>17519</v>
      </c>
      <c r="J7263" s="7" t="s">
        <v>272</v>
      </c>
    </row>
    <row r="7264" spans="1:10" x14ac:dyDescent="0.3">
      <c r="A7264" s="7" t="s">
        <v>15204</v>
      </c>
      <c r="B7264" s="7" t="s">
        <v>15205</v>
      </c>
      <c r="C7264" s="33">
        <v>4760</v>
      </c>
      <c r="D7264" s="52">
        <v>5355</v>
      </c>
      <c r="E7264" s="70">
        <v>4760</v>
      </c>
      <c r="F7264" s="121">
        <f t="shared" si="355"/>
        <v>7140</v>
      </c>
      <c r="G7264" s="105">
        <f t="shared" si="356"/>
        <v>476</v>
      </c>
      <c r="H7264" s="105">
        <f t="shared" si="357"/>
        <v>952</v>
      </c>
      <c r="I7264" s="7" t="s">
        <v>17519</v>
      </c>
      <c r="J7264" s="7" t="s">
        <v>272</v>
      </c>
    </row>
    <row r="7265" spans="1:10" x14ac:dyDescent="0.3">
      <c r="A7265" s="7" t="s">
        <v>15206</v>
      </c>
      <c r="B7265" s="7" t="s">
        <v>15207</v>
      </c>
      <c r="C7265" s="33">
        <v>2856</v>
      </c>
      <c r="D7265" s="52">
        <v>2856</v>
      </c>
      <c r="E7265" s="70">
        <v>2112.25</v>
      </c>
      <c r="F7265" s="121">
        <f t="shared" si="355"/>
        <v>3168.375</v>
      </c>
      <c r="G7265" s="105">
        <f t="shared" si="356"/>
        <v>211.22500000000002</v>
      </c>
      <c r="H7265" s="105">
        <f t="shared" si="357"/>
        <v>422.45000000000005</v>
      </c>
      <c r="I7265" s="7" t="s">
        <v>17519</v>
      </c>
      <c r="J7265" s="7" t="s">
        <v>272</v>
      </c>
    </row>
    <row r="7266" spans="1:10" x14ac:dyDescent="0.3">
      <c r="A7266" s="7" t="s">
        <v>15208</v>
      </c>
      <c r="B7266" s="7" t="s">
        <v>15209</v>
      </c>
      <c r="C7266" s="33">
        <v>7921.83</v>
      </c>
      <c r="D7266" s="52">
        <v>7921.83</v>
      </c>
      <c r="E7266" s="70">
        <v>9520</v>
      </c>
      <c r="F7266" s="121">
        <f t="shared" si="355"/>
        <v>14280</v>
      </c>
      <c r="G7266" s="105">
        <f t="shared" si="356"/>
        <v>952</v>
      </c>
      <c r="H7266" s="105">
        <f t="shared" si="357"/>
        <v>1904</v>
      </c>
      <c r="I7266" s="7" t="s">
        <v>17519</v>
      </c>
      <c r="J7266" s="7" t="s">
        <v>272</v>
      </c>
    </row>
    <row r="7267" spans="1:10" x14ac:dyDescent="0.3">
      <c r="A7267" s="7" t="s">
        <v>15210</v>
      </c>
      <c r="B7267" s="7" t="s">
        <v>15211</v>
      </c>
      <c r="C7267" s="33">
        <v>21896</v>
      </c>
      <c r="D7267" s="52">
        <v>21896</v>
      </c>
      <c r="E7267" s="70">
        <v>21896</v>
      </c>
      <c r="F7267" s="121">
        <f t="shared" si="355"/>
        <v>32844</v>
      </c>
      <c r="G7267" s="105">
        <f t="shared" si="356"/>
        <v>2189.6</v>
      </c>
      <c r="H7267" s="105">
        <f t="shared" si="357"/>
        <v>4379.2</v>
      </c>
      <c r="I7267" s="7" t="s">
        <v>17519</v>
      </c>
      <c r="J7267" s="7" t="s">
        <v>272</v>
      </c>
    </row>
    <row r="7268" spans="1:10" x14ac:dyDescent="0.3">
      <c r="A7268" s="7" t="s">
        <v>15212</v>
      </c>
      <c r="B7268" s="7" t="s">
        <v>15213</v>
      </c>
      <c r="C7268" s="33">
        <v>15351</v>
      </c>
      <c r="D7268" s="52">
        <v>15072.54</v>
      </c>
      <c r="E7268" s="70">
        <v>15351</v>
      </c>
      <c r="F7268" s="121">
        <f t="shared" si="355"/>
        <v>23026.5</v>
      </c>
      <c r="G7268" s="105">
        <f t="shared" si="356"/>
        <v>1535.1000000000001</v>
      </c>
      <c r="H7268" s="105">
        <f t="shared" si="357"/>
        <v>3070.2000000000003</v>
      </c>
      <c r="I7268" s="7" t="s">
        <v>17519</v>
      </c>
      <c r="J7268" s="7" t="s">
        <v>272</v>
      </c>
    </row>
    <row r="7269" spans="1:10" x14ac:dyDescent="0.3">
      <c r="A7269" s="7" t="s">
        <v>15214</v>
      </c>
      <c r="B7269" s="7" t="s">
        <v>15215</v>
      </c>
      <c r="C7269" s="33">
        <v>51170</v>
      </c>
      <c r="D7269" s="52">
        <v>51170</v>
      </c>
      <c r="E7269" s="70">
        <v>51170</v>
      </c>
      <c r="F7269" s="121">
        <f t="shared" si="355"/>
        <v>76755</v>
      </c>
      <c r="G7269" s="105">
        <f t="shared" si="356"/>
        <v>5117</v>
      </c>
      <c r="H7269" s="105">
        <f t="shared" si="357"/>
        <v>10234</v>
      </c>
      <c r="I7269" s="7" t="s">
        <v>17519</v>
      </c>
      <c r="J7269" s="7" t="s">
        <v>272</v>
      </c>
    </row>
    <row r="7270" spans="1:10" x14ac:dyDescent="0.3">
      <c r="A7270" s="7" t="s">
        <v>15216</v>
      </c>
      <c r="B7270" s="7" t="s">
        <v>15217</v>
      </c>
      <c r="C7270" s="33">
        <v>27370</v>
      </c>
      <c r="D7270" s="52">
        <v>30940</v>
      </c>
      <c r="E7270" s="70">
        <v>32425</v>
      </c>
      <c r="F7270" s="121">
        <f t="shared" si="355"/>
        <v>48637.5</v>
      </c>
      <c r="G7270" s="105">
        <f t="shared" si="356"/>
        <v>3242.5</v>
      </c>
      <c r="H7270" s="105">
        <f t="shared" si="357"/>
        <v>6485</v>
      </c>
      <c r="I7270" s="7" t="s">
        <v>17519</v>
      </c>
      <c r="J7270" s="7" t="s">
        <v>272</v>
      </c>
    </row>
    <row r="7271" spans="1:10" x14ac:dyDescent="0.3">
      <c r="A7271" s="7" t="s">
        <v>15218</v>
      </c>
      <c r="B7271" s="7" t="s">
        <v>15219</v>
      </c>
      <c r="C7271" s="33">
        <v>5355</v>
      </c>
      <c r="D7271" s="52">
        <v>5355</v>
      </c>
      <c r="E7271" s="70">
        <v>4760</v>
      </c>
      <c r="F7271" s="121">
        <f t="shared" si="355"/>
        <v>7140</v>
      </c>
      <c r="G7271" s="105">
        <f t="shared" si="356"/>
        <v>476</v>
      </c>
      <c r="H7271" s="105">
        <f t="shared" si="357"/>
        <v>952</v>
      </c>
      <c r="I7271" s="7" t="s">
        <v>17519</v>
      </c>
      <c r="J7271" s="7" t="s">
        <v>272</v>
      </c>
    </row>
    <row r="7272" spans="1:10" x14ac:dyDescent="0.3">
      <c r="A7272" s="7" t="s">
        <v>15220</v>
      </c>
      <c r="B7272" s="7" t="s">
        <v>15221</v>
      </c>
      <c r="C7272" s="33">
        <v>27370</v>
      </c>
      <c r="D7272" s="52">
        <v>29631</v>
      </c>
      <c r="E7272" s="70">
        <v>27370</v>
      </c>
      <c r="F7272" s="121">
        <f t="shared" si="355"/>
        <v>41055</v>
      </c>
      <c r="G7272" s="105">
        <f t="shared" si="356"/>
        <v>2737</v>
      </c>
      <c r="H7272" s="105">
        <f t="shared" si="357"/>
        <v>5474</v>
      </c>
      <c r="I7272" s="7" t="s">
        <v>17519</v>
      </c>
      <c r="J7272" s="7" t="s">
        <v>272</v>
      </c>
    </row>
    <row r="7273" spans="1:10" x14ac:dyDescent="0.3">
      <c r="A7273" s="7" t="s">
        <v>15222</v>
      </c>
      <c r="B7273" s="7" t="s">
        <v>15223</v>
      </c>
      <c r="C7273" s="66">
        <v>27370</v>
      </c>
      <c r="D7273" s="68">
        <v>27370</v>
      </c>
      <c r="E7273" s="70">
        <v>27370</v>
      </c>
      <c r="F7273" s="121">
        <f t="shared" si="355"/>
        <v>41055</v>
      </c>
      <c r="G7273" s="105">
        <f t="shared" si="356"/>
        <v>2737</v>
      </c>
      <c r="H7273" s="105">
        <f t="shared" si="357"/>
        <v>5474</v>
      </c>
      <c r="I7273" s="7" t="s">
        <v>17519</v>
      </c>
      <c r="J7273" s="7" t="s">
        <v>272</v>
      </c>
    </row>
    <row r="7274" spans="1:10" x14ac:dyDescent="0.3">
      <c r="A7274" s="7" t="s">
        <v>15224</v>
      </c>
      <c r="B7274" s="7" t="s">
        <v>15225</v>
      </c>
      <c r="C7274" s="33">
        <v>27370</v>
      </c>
      <c r="D7274" s="52">
        <v>30940</v>
      </c>
      <c r="E7274" s="70">
        <v>27370</v>
      </c>
      <c r="F7274" s="121">
        <f t="shared" si="355"/>
        <v>41055</v>
      </c>
      <c r="G7274" s="105">
        <f t="shared" si="356"/>
        <v>2737</v>
      </c>
      <c r="H7274" s="105">
        <f t="shared" si="357"/>
        <v>5474</v>
      </c>
      <c r="I7274" s="7" t="s">
        <v>17519</v>
      </c>
      <c r="J7274" s="7" t="s">
        <v>272</v>
      </c>
    </row>
    <row r="7275" spans="1:10" x14ac:dyDescent="0.3">
      <c r="A7275" s="7" t="s">
        <v>15226</v>
      </c>
      <c r="B7275" s="7" t="s">
        <v>15227</v>
      </c>
      <c r="C7275" s="33">
        <v>29631</v>
      </c>
      <c r="D7275" s="52">
        <v>29631</v>
      </c>
      <c r="E7275" s="70">
        <v>29631</v>
      </c>
      <c r="F7275" s="121">
        <f t="shared" si="355"/>
        <v>44446.5</v>
      </c>
      <c r="G7275" s="105">
        <f t="shared" si="356"/>
        <v>2963.1000000000004</v>
      </c>
      <c r="H7275" s="105">
        <f t="shared" si="357"/>
        <v>5926.2000000000007</v>
      </c>
      <c r="I7275" s="7" t="s">
        <v>17519</v>
      </c>
      <c r="J7275" s="7" t="s">
        <v>272</v>
      </c>
    </row>
    <row r="7276" spans="1:10" x14ac:dyDescent="0.3">
      <c r="A7276" s="7" t="s">
        <v>15228</v>
      </c>
      <c r="B7276" s="7" t="s">
        <v>15229</v>
      </c>
      <c r="C7276" s="33">
        <v>29631</v>
      </c>
      <c r="D7276" s="52">
        <v>29631</v>
      </c>
      <c r="E7276" s="70">
        <v>29631</v>
      </c>
      <c r="F7276" s="121">
        <f t="shared" si="355"/>
        <v>44446.5</v>
      </c>
      <c r="G7276" s="105">
        <f t="shared" si="356"/>
        <v>2963.1000000000004</v>
      </c>
      <c r="H7276" s="105">
        <f t="shared" si="357"/>
        <v>5926.2000000000007</v>
      </c>
      <c r="I7276" s="7" t="s">
        <v>17519</v>
      </c>
      <c r="J7276" s="7" t="s">
        <v>272</v>
      </c>
    </row>
    <row r="7277" spans="1:10" x14ac:dyDescent="0.3">
      <c r="A7277" s="7" t="s">
        <v>15230</v>
      </c>
      <c r="B7277" s="7" t="s">
        <v>15231</v>
      </c>
      <c r="C7277" s="33">
        <v>4462.5</v>
      </c>
      <c r="D7277" s="52">
        <v>4760</v>
      </c>
      <c r="E7277" s="70">
        <v>2112.25</v>
      </c>
      <c r="F7277" s="121">
        <f t="shared" si="355"/>
        <v>3168.375</v>
      </c>
      <c r="G7277" s="105">
        <f t="shared" si="356"/>
        <v>211.22500000000002</v>
      </c>
      <c r="H7277" s="105">
        <f t="shared" si="357"/>
        <v>422.45000000000005</v>
      </c>
      <c r="I7277" s="7" t="s">
        <v>17519</v>
      </c>
      <c r="J7277" s="7" t="s">
        <v>272</v>
      </c>
    </row>
    <row r="7278" spans="1:10" x14ac:dyDescent="0.3">
      <c r="A7278" s="7" t="s">
        <v>15232</v>
      </c>
      <c r="B7278" s="7" t="s">
        <v>15233</v>
      </c>
      <c r="C7278" s="33">
        <v>0</v>
      </c>
      <c r="D7278" s="52">
        <v>249900</v>
      </c>
      <c r="E7278" s="70">
        <v>249900</v>
      </c>
      <c r="F7278" s="121">
        <f t="shared" si="355"/>
        <v>374850</v>
      </c>
      <c r="G7278" s="105">
        <f t="shared" si="356"/>
        <v>24990</v>
      </c>
      <c r="H7278" s="105">
        <f t="shared" si="357"/>
        <v>49980</v>
      </c>
      <c r="I7278" s="7" t="s">
        <v>17519</v>
      </c>
      <c r="J7278" s="7" t="s">
        <v>272</v>
      </c>
    </row>
    <row r="7279" spans="1:10" x14ac:dyDescent="0.3">
      <c r="A7279" s="7" t="s">
        <v>15234</v>
      </c>
      <c r="B7279" s="7" t="s">
        <v>15235</v>
      </c>
      <c r="C7279" s="33">
        <v>71281</v>
      </c>
      <c r="D7279" s="52">
        <v>71281</v>
      </c>
      <c r="E7279" s="70">
        <v>71281</v>
      </c>
      <c r="F7279" s="121">
        <f t="shared" si="355"/>
        <v>106921.5</v>
      </c>
      <c r="G7279" s="105">
        <f t="shared" si="356"/>
        <v>7128.1</v>
      </c>
      <c r="H7279" s="105">
        <f t="shared" si="357"/>
        <v>14256.2</v>
      </c>
      <c r="I7279" s="7" t="s">
        <v>17519</v>
      </c>
      <c r="J7279" s="7" t="s">
        <v>272</v>
      </c>
    </row>
    <row r="7280" spans="1:10" x14ac:dyDescent="0.3">
      <c r="A7280" s="7" t="s">
        <v>15236</v>
      </c>
      <c r="B7280" s="7" t="s">
        <v>15237</v>
      </c>
      <c r="C7280" s="33">
        <v>583100</v>
      </c>
      <c r="D7280" s="52">
        <v>583100</v>
      </c>
      <c r="E7280" s="70">
        <v>630700</v>
      </c>
      <c r="F7280" s="121">
        <f t="shared" si="355"/>
        <v>946050</v>
      </c>
      <c r="G7280" s="105">
        <f t="shared" si="356"/>
        <v>63070</v>
      </c>
      <c r="H7280" s="105">
        <f t="shared" si="357"/>
        <v>126140</v>
      </c>
      <c r="I7280" s="7" t="s">
        <v>17519</v>
      </c>
      <c r="J7280" s="7" t="s">
        <v>272</v>
      </c>
    </row>
    <row r="7281" spans="1:10" x14ac:dyDescent="0.3">
      <c r="A7281" s="7" t="s">
        <v>15238</v>
      </c>
      <c r="B7281" s="7" t="s">
        <v>15239</v>
      </c>
      <c r="C7281" s="33">
        <v>26180</v>
      </c>
      <c r="D7281" s="52">
        <v>35700</v>
      </c>
      <c r="E7281" s="70">
        <v>26180</v>
      </c>
      <c r="F7281" s="121">
        <f t="shared" si="355"/>
        <v>39270</v>
      </c>
      <c r="G7281" s="105">
        <f t="shared" si="356"/>
        <v>2618</v>
      </c>
      <c r="H7281" s="105">
        <f t="shared" si="357"/>
        <v>5236</v>
      </c>
      <c r="I7281" s="7" t="s">
        <v>17519</v>
      </c>
      <c r="J7281" s="7" t="s">
        <v>272</v>
      </c>
    </row>
    <row r="7282" spans="1:10" x14ac:dyDescent="0.3">
      <c r="A7282" s="7" t="s">
        <v>15240</v>
      </c>
      <c r="B7282" s="7" t="s">
        <v>15241</v>
      </c>
      <c r="C7282" s="33">
        <v>0</v>
      </c>
      <c r="D7282" s="52">
        <v>38080</v>
      </c>
      <c r="E7282" s="70">
        <v>38080</v>
      </c>
      <c r="F7282" s="121">
        <f t="shared" si="355"/>
        <v>57120</v>
      </c>
      <c r="G7282" s="105">
        <f t="shared" si="356"/>
        <v>3808</v>
      </c>
      <c r="H7282" s="105">
        <f t="shared" si="357"/>
        <v>7616</v>
      </c>
      <c r="I7282" s="7" t="s">
        <v>17519</v>
      </c>
      <c r="J7282" s="7" t="s">
        <v>272</v>
      </c>
    </row>
    <row r="7283" spans="1:10" x14ac:dyDescent="0.3">
      <c r="A7283" s="7" t="s">
        <v>15242</v>
      </c>
      <c r="B7283" s="7" t="s">
        <v>15243</v>
      </c>
      <c r="C7283" s="33">
        <v>17612</v>
      </c>
      <c r="D7283" s="52">
        <v>17612</v>
      </c>
      <c r="E7283" s="70">
        <v>17612</v>
      </c>
      <c r="F7283" s="121">
        <f t="shared" si="355"/>
        <v>26418</v>
      </c>
      <c r="G7283" s="105">
        <f t="shared" si="356"/>
        <v>1761.2</v>
      </c>
      <c r="H7283" s="105">
        <f t="shared" si="357"/>
        <v>3522.4</v>
      </c>
      <c r="I7283" s="7" t="s">
        <v>17519</v>
      </c>
      <c r="J7283" s="7" t="s">
        <v>272</v>
      </c>
    </row>
    <row r="7284" spans="1:10" x14ac:dyDescent="0.3">
      <c r="A7284" s="7" t="s">
        <v>15244</v>
      </c>
      <c r="B7284" s="7" t="s">
        <v>15245</v>
      </c>
      <c r="C7284" s="33">
        <v>17612</v>
      </c>
      <c r="D7284" s="52">
        <v>17612</v>
      </c>
      <c r="E7284" s="70">
        <v>17612</v>
      </c>
      <c r="F7284" s="121">
        <f t="shared" si="355"/>
        <v>26418</v>
      </c>
      <c r="G7284" s="105">
        <f t="shared" si="356"/>
        <v>1761.2</v>
      </c>
      <c r="H7284" s="105">
        <f t="shared" si="357"/>
        <v>3522.4</v>
      </c>
      <c r="I7284" s="7" t="s">
        <v>17519</v>
      </c>
      <c r="J7284" s="7" t="s">
        <v>272</v>
      </c>
    </row>
    <row r="7285" spans="1:10" x14ac:dyDescent="0.3">
      <c r="A7285" s="7" t="s">
        <v>15246</v>
      </c>
      <c r="B7285" s="7" t="s">
        <v>15247</v>
      </c>
      <c r="C7285" s="33">
        <v>38080</v>
      </c>
      <c r="D7285" s="52">
        <v>38080</v>
      </c>
      <c r="E7285" s="70">
        <v>38080</v>
      </c>
      <c r="F7285" s="121">
        <f t="shared" si="355"/>
        <v>57120</v>
      </c>
      <c r="G7285" s="105">
        <f t="shared" si="356"/>
        <v>3808</v>
      </c>
      <c r="H7285" s="105">
        <f t="shared" si="357"/>
        <v>7616</v>
      </c>
      <c r="I7285" s="7" t="s">
        <v>17519</v>
      </c>
      <c r="J7285" s="7" t="s">
        <v>272</v>
      </c>
    </row>
    <row r="7286" spans="1:10" x14ac:dyDescent="0.3">
      <c r="A7286" s="7" t="s">
        <v>15248</v>
      </c>
      <c r="B7286" s="7" t="s">
        <v>15249</v>
      </c>
      <c r="C7286" s="33">
        <v>42126</v>
      </c>
      <c r="D7286" s="52">
        <v>42126</v>
      </c>
      <c r="E7286" s="70">
        <v>42126</v>
      </c>
      <c r="F7286" s="121">
        <f t="shared" si="355"/>
        <v>63189</v>
      </c>
      <c r="G7286" s="105">
        <f t="shared" si="356"/>
        <v>4212.6000000000004</v>
      </c>
      <c r="H7286" s="105">
        <f t="shared" si="357"/>
        <v>8425.2000000000007</v>
      </c>
      <c r="I7286" s="7" t="s">
        <v>17519</v>
      </c>
      <c r="J7286" s="7" t="s">
        <v>272</v>
      </c>
    </row>
    <row r="7287" spans="1:10" x14ac:dyDescent="0.3">
      <c r="A7287" s="7" t="s">
        <v>15250</v>
      </c>
      <c r="B7287" s="7" t="s">
        <v>15251</v>
      </c>
      <c r="C7287" s="33">
        <v>190400</v>
      </c>
      <c r="D7287" s="52">
        <v>190400</v>
      </c>
      <c r="E7287" s="70">
        <v>190400</v>
      </c>
      <c r="F7287" s="121">
        <f t="shared" si="355"/>
        <v>285600</v>
      </c>
      <c r="G7287" s="105">
        <f t="shared" si="356"/>
        <v>19040</v>
      </c>
      <c r="H7287" s="105">
        <f t="shared" si="357"/>
        <v>38080</v>
      </c>
      <c r="I7287" s="7" t="s">
        <v>17519</v>
      </c>
      <c r="J7287" s="7" t="s">
        <v>272</v>
      </c>
    </row>
    <row r="7288" spans="1:10" x14ac:dyDescent="0.3">
      <c r="A7288" s="7" t="s">
        <v>15252</v>
      </c>
      <c r="B7288" s="7" t="s">
        <v>15253</v>
      </c>
      <c r="C7288" s="33">
        <v>142800</v>
      </c>
      <c r="D7288" s="52">
        <v>142800</v>
      </c>
      <c r="E7288" s="70">
        <v>142800</v>
      </c>
      <c r="F7288" s="121">
        <f t="shared" si="355"/>
        <v>214200</v>
      </c>
      <c r="G7288" s="105">
        <f t="shared" si="356"/>
        <v>14280</v>
      </c>
      <c r="H7288" s="105">
        <f t="shared" si="357"/>
        <v>28560</v>
      </c>
      <c r="I7288" s="7" t="s">
        <v>17519</v>
      </c>
      <c r="J7288" s="7" t="s">
        <v>272</v>
      </c>
    </row>
    <row r="7289" spans="1:10" x14ac:dyDescent="0.3">
      <c r="A7289" s="7" t="s">
        <v>15254</v>
      </c>
      <c r="B7289" s="7" t="s">
        <v>15255</v>
      </c>
      <c r="C7289" s="33">
        <v>11662</v>
      </c>
      <c r="D7289" s="52">
        <v>11662</v>
      </c>
      <c r="E7289" s="70">
        <v>11662</v>
      </c>
      <c r="F7289" s="121">
        <f t="shared" si="355"/>
        <v>17493</v>
      </c>
      <c r="G7289" s="105">
        <f t="shared" si="356"/>
        <v>1166.2</v>
      </c>
      <c r="H7289" s="105">
        <f t="shared" si="357"/>
        <v>2332.4</v>
      </c>
      <c r="I7289" s="7" t="s">
        <v>17519</v>
      </c>
      <c r="J7289" s="7" t="s">
        <v>272</v>
      </c>
    </row>
    <row r="7290" spans="1:10" x14ac:dyDescent="0.3">
      <c r="A7290" s="7" t="s">
        <v>15256</v>
      </c>
      <c r="B7290" s="7" t="s">
        <v>15257</v>
      </c>
      <c r="C7290" s="33">
        <v>0</v>
      </c>
      <c r="D7290" s="52">
        <v>267750</v>
      </c>
      <c r="E7290" s="70">
        <v>0</v>
      </c>
      <c r="F7290" s="121">
        <f t="shared" si="355"/>
        <v>401625</v>
      </c>
      <c r="G7290" s="105">
        <f t="shared" si="356"/>
        <v>26775</v>
      </c>
      <c r="H7290" s="105">
        <f t="shared" si="357"/>
        <v>53550</v>
      </c>
      <c r="I7290" s="7" t="s">
        <v>17519</v>
      </c>
      <c r="J7290" s="7" t="s">
        <v>272</v>
      </c>
    </row>
    <row r="7291" spans="1:10" ht="15" customHeight="1" x14ac:dyDescent="0.3">
      <c r="A7291" s="7" t="s">
        <v>15258</v>
      </c>
      <c r="B7291" s="7" t="s">
        <v>15259</v>
      </c>
      <c r="C7291" s="33">
        <v>17896.41</v>
      </c>
      <c r="D7291" s="52">
        <v>17283.560000000001</v>
      </c>
      <c r="E7291" s="70">
        <v>17283.560000000001</v>
      </c>
      <c r="F7291" s="121">
        <f t="shared" si="355"/>
        <v>25925.340000000004</v>
      </c>
      <c r="G7291" s="105">
        <f t="shared" si="356"/>
        <v>1728.3560000000002</v>
      </c>
      <c r="H7291" s="105">
        <f t="shared" si="357"/>
        <v>3456.7120000000004</v>
      </c>
      <c r="I7291" s="7" t="s">
        <v>17519</v>
      </c>
      <c r="J7291" s="7" t="s">
        <v>272</v>
      </c>
    </row>
    <row r="7292" spans="1:10" ht="15" customHeight="1" x14ac:dyDescent="0.3">
      <c r="A7292" s="7" t="s">
        <v>15260</v>
      </c>
      <c r="B7292" s="7" t="s">
        <v>15261</v>
      </c>
      <c r="C7292" s="33">
        <v>15458.1</v>
      </c>
      <c r="D7292" s="52">
        <v>15721.09</v>
      </c>
      <c r="E7292" s="70">
        <v>17068.29</v>
      </c>
      <c r="F7292" s="121">
        <f t="shared" ref="F7292:F7293" si="358">IF(E7292&gt;0,+E7292,IF(D7292&gt;0,+D7292,IF(C7292&gt;0,+C7292,0)))*1.5</f>
        <v>25602.435000000001</v>
      </c>
      <c r="G7292" s="105">
        <f t="shared" si="356"/>
        <v>1706.8290000000002</v>
      </c>
      <c r="H7292" s="105">
        <f t="shared" ref="H7292:H7293" si="359">(F7292/1.5)*0.2</f>
        <v>3413.6580000000004</v>
      </c>
      <c r="I7292" s="7" t="s">
        <v>17519</v>
      </c>
      <c r="J7292" s="7" t="s">
        <v>272</v>
      </c>
    </row>
    <row r="7293" spans="1:10" ht="15" customHeight="1" x14ac:dyDescent="0.3">
      <c r="A7293" s="7" t="s">
        <v>15262</v>
      </c>
      <c r="B7293" s="7" t="s">
        <v>15263</v>
      </c>
      <c r="C7293" s="33">
        <v>0</v>
      </c>
      <c r="D7293" s="52">
        <v>892500</v>
      </c>
      <c r="E7293" s="70">
        <v>0</v>
      </c>
      <c r="F7293" s="121">
        <f t="shared" si="358"/>
        <v>1338750</v>
      </c>
      <c r="G7293" s="105">
        <f t="shared" si="356"/>
        <v>89250</v>
      </c>
      <c r="H7293" s="105">
        <f t="shared" si="359"/>
        <v>178500</v>
      </c>
      <c r="I7293" s="7" t="s">
        <v>17519</v>
      </c>
      <c r="J7293" s="7" t="s">
        <v>272</v>
      </c>
    </row>
    <row r="7294" spans="1:10" ht="18" x14ac:dyDescent="0.35">
      <c r="A7294" s="129" t="s">
        <v>2028</v>
      </c>
      <c r="B7294" s="130" t="s">
        <v>17555</v>
      </c>
      <c r="C7294" s="131" t="s">
        <v>2030</v>
      </c>
      <c r="D7294" s="132" t="s">
        <v>2030</v>
      </c>
      <c r="E7294" s="133" t="s">
        <v>2030</v>
      </c>
      <c r="F7294" s="134" t="s">
        <v>4458</v>
      </c>
      <c r="G7294" s="135">
        <v>0.1</v>
      </c>
      <c r="H7294" s="135">
        <v>0.2</v>
      </c>
      <c r="I7294" s="7"/>
      <c r="J7294" s="7"/>
    </row>
    <row r="7295" spans="1:10" x14ac:dyDescent="0.3">
      <c r="A7295" s="7" t="s">
        <v>15264</v>
      </c>
      <c r="B7295" s="7" t="s">
        <v>15265</v>
      </c>
      <c r="C7295" s="33">
        <v>0</v>
      </c>
      <c r="D7295" s="52">
        <v>2180</v>
      </c>
      <c r="E7295" s="70">
        <v>0</v>
      </c>
      <c r="F7295" s="121">
        <f t="shared" ref="F7295:F7360" si="360">IF(E7295&gt;0,+E7295,IF(D7295&gt;0,+D7295,IF(C7295&gt;0,+C7295,0)))*1.5</f>
        <v>3270</v>
      </c>
      <c r="G7295" s="105">
        <f t="shared" si="356"/>
        <v>218</v>
      </c>
      <c r="H7295" s="105">
        <f t="shared" si="357"/>
        <v>436</v>
      </c>
      <c r="I7295" s="7" t="s">
        <v>17519</v>
      </c>
      <c r="J7295" s="7" t="s">
        <v>2</v>
      </c>
    </row>
    <row r="7296" spans="1:10" x14ac:dyDescent="0.3">
      <c r="A7296" s="7" t="s">
        <v>15266</v>
      </c>
      <c r="B7296" s="7" t="s">
        <v>15267</v>
      </c>
      <c r="C7296" s="33">
        <v>3570</v>
      </c>
      <c r="D7296" s="52">
        <v>3689</v>
      </c>
      <c r="E7296" s="70">
        <v>4046</v>
      </c>
      <c r="F7296" s="121">
        <f t="shared" si="360"/>
        <v>6069</v>
      </c>
      <c r="G7296" s="105">
        <f t="shared" si="356"/>
        <v>404.6</v>
      </c>
      <c r="H7296" s="105">
        <f t="shared" si="357"/>
        <v>809.2</v>
      </c>
      <c r="I7296" s="7" t="s">
        <v>17519</v>
      </c>
      <c r="J7296" s="7" t="s">
        <v>17522</v>
      </c>
    </row>
    <row r="7297" spans="1:10" x14ac:dyDescent="0.3">
      <c r="A7297" s="7" t="s">
        <v>15268</v>
      </c>
      <c r="B7297" s="7" t="s">
        <v>15269</v>
      </c>
      <c r="C7297" s="33">
        <v>8330</v>
      </c>
      <c r="D7297" s="52">
        <v>5703.67</v>
      </c>
      <c r="E7297" s="70">
        <v>5703.67</v>
      </c>
      <c r="F7297" s="121">
        <f t="shared" si="360"/>
        <v>8555.505000000001</v>
      </c>
      <c r="G7297" s="105">
        <f t="shared" si="356"/>
        <v>570.36700000000008</v>
      </c>
      <c r="H7297" s="105">
        <f t="shared" si="357"/>
        <v>1140.7340000000002</v>
      </c>
      <c r="I7297" s="7" t="s">
        <v>17519</v>
      </c>
      <c r="J7297" s="7" t="s">
        <v>17522</v>
      </c>
    </row>
    <row r="7298" spans="1:10" x14ac:dyDescent="0.3">
      <c r="A7298" s="7" t="s">
        <v>15270</v>
      </c>
      <c r="B7298" s="7" t="s">
        <v>15271</v>
      </c>
      <c r="C7298" s="33">
        <v>389.71</v>
      </c>
      <c r="D7298" s="52">
        <v>384.06</v>
      </c>
      <c r="E7298" s="70">
        <v>10234</v>
      </c>
      <c r="F7298" s="121">
        <f t="shared" si="360"/>
        <v>15351</v>
      </c>
      <c r="G7298" s="105">
        <f t="shared" si="356"/>
        <v>1023.4000000000001</v>
      </c>
      <c r="H7298" s="105">
        <f t="shared" si="357"/>
        <v>2046.8000000000002</v>
      </c>
      <c r="I7298" s="7" t="s">
        <v>17519</v>
      </c>
      <c r="J7298" s="7" t="s">
        <v>711</v>
      </c>
    </row>
    <row r="7299" spans="1:10" x14ac:dyDescent="0.3">
      <c r="A7299" s="7" t="s">
        <v>15272</v>
      </c>
      <c r="B7299" s="7" t="s">
        <v>15273</v>
      </c>
      <c r="C7299" s="33">
        <v>237.88</v>
      </c>
      <c r="D7299" s="52">
        <v>32527</v>
      </c>
      <c r="E7299" s="70">
        <v>35437</v>
      </c>
      <c r="F7299" s="121">
        <f t="shared" si="360"/>
        <v>53155.5</v>
      </c>
      <c r="G7299" s="105">
        <f t="shared" si="356"/>
        <v>3543.7000000000003</v>
      </c>
      <c r="H7299" s="105">
        <f t="shared" si="357"/>
        <v>7087.4000000000005</v>
      </c>
      <c r="I7299" s="7" t="s">
        <v>17519</v>
      </c>
      <c r="J7299" s="7" t="s">
        <v>272</v>
      </c>
    </row>
    <row r="7300" spans="1:10" x14ac:dyDescent="0.3">
      <c r="A7300" s="7" t="s">
        <v>15274</v>
      </c>
      <c r="B7300" s="7" t="s">
        <v>15275</v>
      </c>
      <c r="C7300" s="33">
        <v>142.80000000000001</v>
      </c>
      <c r="D7300" s="52">
        <v>1865.97</v>
      </c>
      <c r="E7300" s="70">
        <v>767.34</v>
      </c>
      <c r="F7300" s="121">
        <f t="shared" si="360"/>
        <v>1151.01</v>
      </c>
      <c r="G7300" s="105">
        <f t="shared" si="356"/>
        <v>76.734000000000009</v>
      </c>
      <c r="H7300" s="105">
        <f t="shared" si="357"/>
        <v>153.46800000000002</v>
      </c>
      <c r="I7300" s="7" t="s">
        <v>17519</v>
      </c>
      <c r="J7300" s="7" t="s">
        <v>711</v>
      </c>
    </row>
    <row r="7301" spans="1:10" x14ac:dyDescent="0.3">
      <c r="A7301" s="7" t="s">
        <v>15276</v>
      </c>
      <c r="B7301" s="7" t="s">
        <v>15277</v>
      </c>
      <c r="C7301" s="33">
        <v>6.66</v>
      </c>
      <c r="D7301" s="52">
        <v>7.74</v>
      </c>
      <c r="E7301" s="70">
        <v>5.36</v>
      </c>
      <c r="F7301" s="121">
        <f t="shared" si="360"/>
        <v>8.0400000000000009</v>
      </c>
      <c r="G7301" s="105">
        <f t="shared" si="356"/>
        <v>0.53600000000000003</v>
      </c>
      <c r="H7301" s="105">
        <f t="shared" si="357"/>
        <v>1.0720000000000001</v>
      </c>
      <c r="I7301" s="7" t="s">
        <v>17519</v>
      </c>
      <c r="J7301" s="7" t="s">
        <v>272</v>
      </c>
    </row>
    <row r="7302" spans="1:10" x14ac:dyDescent="0.3">
      <c r="A7302" s="7" t="s">
        <v>15278</v>
      </c>
      <c r="B7302" s="7" t="s">
        <v>15279</v>
      </c>
      <c r="C7302" s="33">
        <v>8384.56</v>
      </c>
      <c r="D7302" s="52">
        <v>9660.42</v>
      </c>
      <c r="E7302" s="70">
        <v>10681</v>
      </c>
      <c r="F7302" s="121">
        <f t="shared" si="360"/>
        <v>16021.5</v>
      </c>
      <c r="G7302" s="105">
        <f t="shared" si="356"/>
        <v>1068.1000000000001</v>
      </c>
      <c r="H7302" s="105">
        <f t="shared" si="357"/>
        <v>2136.2000000000003</v>
      </c>
      <c r="I7302" s="7" t="s">
        <v>17519</v>
      </c>
      <c r="J7302" s="7" t="s">
        <v>711</v>
      </c>
    </row>
    <row r="7303" spans="1:10" x14ac:dyDescent="0.3">
      <c r="A7303" s="7" t="s">
        <v>15280</v>
      </c>
      <c r="B7303" s="7" t="s">
        <v>15281</v>
      </c>
      <c r="C7303" s="33">
        <v>95.2</v>
      </c>
      <c r="D7303" s="52">
        <v>1.9</v>
      </c>
      <c r="E7303" s="70">
        <v>95.2</v>
      </c>
      <c r="F7303" s="121">
        <f t="shared" si="360"/>
        <v>142.80000000000001</v>
      </c>
      <c r="G7303" s="105">
        <f t="shared" si="356"/>
        <v>9.5200000000000014</v>
      </c>
      <c r="H7303" s="105">
        <f t="shared" si="357"/>
        <v>19.040000000000003</v>
      </c>
      <c r="I7303" s="7" t="s">
        <v>17519</v>
      </c>
      <c r="J7303" s="7" t="s">
        <v>272</v>
      </c>
    </row>
    <row r="7304" spans="1:10" x14ac:dyDescent="0.3">
      <c r="A7304" s="7" t="s">
        <v>15282</v>
      </c>
      <c r="B7304" s="7" t="s">
        <v>15283</v>
      </c>
      <c r="C7304" s="33">
        <v>19048.98</v>
      </c>
      <c r="D7304" s="52">
        <v>11781</v>
      </c>
      <c r="E7304" s="70">
        <v>10115</v>
      </c>
      <c r="F7304" s="121">
        <f t="shared" si="360"/>
        <v>15172.5</v>
      </c>
      <c r="G7304" s="105">
        <f t="shared" si="356"/>
        <v>1011.5</v>
      </c>
      <c r="H7304" s="105">
        <f t="shared" si="357"/>
        <v>2023</v>
      </c>
      <c r="I7304" s="7" t="s">
        <v>17519</v>
      </c>
      <c r="J7304" s="7" t="s">
        <v>17524</v>
      </c>
    </row>
    <row r="7305" spans="1:10" x14ac:dyDescent="0.3">
      <c r="A7305" s="7" t="s">
        <v>15284</v>
      </c>
      <c r="B7305" s="7" t="s">
        <v>15285</v>
      </c>
      <c r="C7305" s="33">
        <v>35.270000000000003</v>
      </c>
      <c r="D7305" s="52">
        <v>38.840000000000003</v>
      </c>
      <c r="E7305" s="70">
        <v>39</v>
      </c>
      <c r="F7305" s="121">
        <f t="shared" si="360"/>
        <v>58.5</v>
      </c>
      <c r="G7305" s="105">
        <f t="shared" si="356"/>
        <v>3.9000000000000004</v>
      </c>
      <c r="H7305" s="105">
        <f t="shared" si="357"/>
        <v>7.8000000000000007</v>
      </c>
      <c r="I7305" s="7" t="s">
        <v>17519</v>
      </c>
      <c r="J7305" s="7" t="s">
        <v>711</v>
      </c>
    </row>
    <row r="7306" spans="1:10" x14ac:dyDescent="0.3">
      <c r="A7306" s="7" t="s">
        <v>15286</v>
      </c>
      <c r="B7306" s="7" t="s">
        <v>15287</v>
      </c>
      <c r="C7306" s="33">
        <v>4176.8999999999996</v>
      </c>
      <c r="D7306" s="52">
        <v>5078.92</v>
      </c>
      <c r="E7306" s="70">
        <v>5079</v>
      </c>
      <c r="F7306" s="121">
        <f t="shared" si="360"/>
        <v>7618.5</v>
      </c>
      <c r="G7306" s="105">
        <f t="shared" ref="G7306:G7369" si="361">(F7306/1.5)*0.1</f>
        <v>507.90000000000003</v>
      </c>
      <c r="H7306" s="105">
        <f t="shared" ref="H7306:H7369" si="362">(F7306/1.5)*0.2</f>
        <v>1015.8000000000001</v>
      </c>
      <c r="I7306" s="7" t="s">
        <v>17519</v>
      </c>
      <c r="J7306" s="7" t="s">
        <v>17524</v>
      </c>
    </row>
    <row r="7307" spans="1:10" x14ac:dyDescent="0.3">
      <c r="A7307" s="7" t="s">
        <v>15288</v>
      </c>
      <c r="B7307" s="7" t="s">
        <v>15289</v>
      </c>
      <c r="C7307" s="33">
        <v>6176.1</v>
      </c>
      <c r="D7307" s="52">
        <v>6403.77</v>
      </c>
      <c r="E7307" s="70">
        <v>6176.1</v>
      </c>
      <c r="F7307" s="121">
        <f t="shared" si="360"/>
        <v>9264.1500000000015</v>
      </c>
      <c r="G7307" s="105">
        <f t="shared" si="361"/>
        <v>617.61000000000013</v>
      </c>
      <c r="H7307" s="105">
        <f t="shared" si="362"/>
        <v>1235.2200000000003</v>
      </c>
      <c r="I7307" s="7" t="s">
        <v>17519</v>
      </c>
      <c r="J7307" s="7" t="s">
        <v>17524</v>
      </c>
    </row>
    <row r="7308" spans="1:10" x14ac:dyDescent="0.3">
      <c r="A7308" s="7" t="s">
        <v>15290</v>
      </c>
      <c r="B7308" s="7" t="s">
        <v>15291</v>
      </c>
      <c r="C7308" s="33">
        <v>7449.4</v>
      </c>
      <c r="D7308" s="52">
        <v>6890.1</v>
      </c>
      <c r="E7308" s="70">
        <v>7200</v>
      </c>
      <c r="F7308" s="121">
        <f t="shared" si="360"/>
        <v>10800</v>
      </c>
      <c r="G7308" s="105">
        <f t="shared" si="361"/>
        <v>720</v>
      </c>
      <c r="H7308" s="105">
        <f t="shared" si="362"/>
        <v>1440</v>
      </c>
      <c r="I7308" s="7" t="s">
        <v>17519</v>
      </c>
      <c r="J7308" s="7" t="s">
        <v>17524</v>
      </c>
    </row>
    <row r="7309" spans="1:10" x14ac:dyDescent="0.3">
      <c r="A7309" s="7" t="s">
        <v>15292</v>
      </c>
      <c r="B7309" s="7" t="s">
        <v>15293</v>
      </c>
      <c r="C7309" s="33">
        <v>2130.1</v>
      </c>
      <c r="D7309" s="52">
        <v>2671.55</v>
      </c>
      <c r="E7309" s="70">
        <v>4141.2</v>
      </c>
      <c r="F7309" s="121">
        <f t="shared" si="360"/>
        <v>6211.7999999999993</v>
      </c>
      <c r="G7309" s="105">
        <f t="shared" si="361"/>
        <v>414.12</v>
      </c>
      <c r="H7309" s="105">
        <f t="shared" si="362"/>
        <v>828.24</v>
      </c>
      <c r="I7309" s="7" t="s">
        <v>17519</v>
      </c>
      <c r="J7309" s="7" t="s">
        <v>17524</v>
      </c>
    </row>
    <row r="7310" spans="1:10" x14ac:dyDescent="0.3">
      <c r="A7310" s="7" t="s">
        <v>15294</v>
      </c>
      <c r="B7310" s="7" t="s">
        <v>15295</v>
      </c>
      <c r="C7310" s="33">
        <v>3046.4</v>
      </c>
      <c r="D7310" s="52">
        <v>3915.1</v>
      </c>
      <c r="E7310" s="70">
        <v>4748.1000000000004</v>
      </c>
      <c r="F7310" s="121">
        <f t="shared" si="360"/>
        <v>7122.1500000000005</v>
      </c>
      <c r="G7310" s="105">
        <f t="shared" si="361"/>
        <v>474.81000000000006</v>
      </c>
      <c r="H7310" s="105">
        <f t="shared" si="362"/>
        <v>949.62000000000012</v>
      </c>
      <c r="I7310" s="7" t="s">
        <v>17519</v>
      </c>
      <c r="J7310" s="7" t="s">
        <v>17524</v>
      </c>
    </row>
    <row r="7311" spans="1:10" x14ac:dyDescent="0.3">
      <c r="A7311" s="7" t="s">
        <v>15296</v>
      </c>
      <c r="B7311" s="7" t="s">
        <v>15297</v>
      </c>
      <c r="C7311" s="33">
        <v>630.70000000000005</v>
      </c>
      <c r="D7311" s="52">
        <v>1154.3</v>
      </c>
      <c r="E7311" s="70">
        <v>630.70000000000005</v>
      </c>
      <c r="F7311" s="121">
        <f t="shared" si="360"/>
        <v>946.05000000000007</v>
      </c>
      <c r="G7311" s="105">
        <f t="shared" si="361"/>
        <v>63.070000000000007</v>
      </c>
      <c r="H7311" s="105">
        <f t="shared" si="362"/>
        <v>126.14000000000001</v>
      </c>
      <c r="I7311" s="7" t="s">
        <v>17519</v>
      </c>
      <c r="J7311" s="7" t="s">
        <v>272</v>
      </c>
    </row>
    <row r="7312" spans="1:10" x14ac:dyDescent="0.3">
      <c r="A7312" s="7" t="s">
        <v>15298</v>
      </c>
      <c r="B7312" s="7" t="s">
        <v>15299</v>
      </c>
      <c r="C7312" s="33">
        <v>552.78</v>
      </c>
      <c r="D7312" s="52">
        <v>790.31</v>
      </c>
      <c r="E7312" s="70">
        <v>1937.72</v>
      </c>
      <c r="F7312" s="121">
        <f t="shared" si="360"/>
        <v>2906.58</v>
      </c>
      <c r="G7312" s="105">
        <f t="shared" si="361"/>
        <v>193.77200000000002</v>
      </c>
      <c r="H7312" s="105">
        <f t="shared" si="362"/>
        <v>387.54400000000004</v>
      </c>
      <c r="I7312" s="7" t="s">
        <v>17519</v>
      </c>
      <c r="J7312" s="7" t="s">
        <v>272</v>
      </c>
    </row>
    <row r="7313" spans="1:10" x14ac:dyDescent="0.3">
      <c r="A7313" s="7" t="s">
        <v>15300</v>
      </c>
      <c r="B7313" s="7" t="s">
        <v>15301</v>
      </c>
      <c r="C7313" s="33">
        <v>516.63</v>
      </c>
      <c r="D7313" s="52">
        <v>1109.3800000000001</v>
      </c>
      <c r="E7313" s="70">
        <v>725.9</v>
      </c>
      <c r="F7313" s="121">
        <f t="shared" si="360"/>
        <v>1088.8499999999999</v>
      </c>
      <c r="G7313" s="105">
        <f t="shared" si="361"/>
        <v>72.59</v>
      </c>
      <c r="H7313" s="105">
        <f t="shared" si="362"/>
        <v>145.18</v>
      </c>
      <c r="I7313" s="7" t="s">
        <v>17519</v>
      </c>
      <c r="J7313" s="7" t="s">
        <v>711</v>
      </c>
    </row>
    <row r="7314" spans="1:10" x14ac:dyDescent="0.3">
      <c r="A7314" s="7" t="s">
        <v>15302</v>
      </c>
      <c r="B7314" s="7" t="s">
        <v>15303</v>
      </c>
      <c r="C7314" s="33">
        <v>1033.25</v>
      </c>
      <c r="D7314" s="52">
        <v>1047.25</v>
      </c>
      <c r="E7314" s="70">
        <v>2023.39</v>
      </c>
      <c r="F7314" s="121">
        <f t="shared" si="360"/>
        <v>3035.085</v>
      </c>
      <c r="G7314" s="105">
        <f t="shared" si="361"/>
        <v>202.33900000000003</v>
      </c>
      <c r="H7314" s="105">
        <f t="shared" si="362"/>
        <v>404.67800000000005</v>
      </c>
      <c r="I7314" s="7" t="s">
        <v>17519</v>
      </c>
      <c r="J7314" s="7" t="s">
        <v>711</v>
      </c>
    </row>
    <row r="7315" spans="1:10" x14ac:dyDescent="0.3">
      <c r="A7315" s="7" t="s">
        <v>15304</v>
      </c>
      <c r="B7315" s="7" t="s">
        <v>15305</v>
      </c>
      <c r="C7315" s="33">
        <v>2737</v>
      </c>
      <c r="D7315" s="52">
        <v>9996</v>
      </c>
      <c r="E7315" s="70">
        <v>2897.65</v>
      </c>
      <c r="F7315" s="121">
        <f t="shared" si="360"/>
        <v>4346.4750000000004</v>
      </c>
      <c r="G7315" s="105">
        <f t="shared" si="361"/>
        <v>289.76500000000004</v>
      </c>
      <c r="H7315" s="105">
        <f t="shared" si="362"/>
        <v>579.53000000000009</v>
      </c>
      <c r="I7315" s="7" t="s">
        <v>17519</v>
      </c>
      <c r="J7315" s="7" t="s">
        <v>272</v>
      </c>
    </row>
    <row r="7316" spans="1:10" x14ac:dyDescent="0.3">
      <c r="A7316" s="7" t="s">
        <v>15306</v>
      </c>
      <c r="B7316" s="7" t="s">
        <v>15307</v>
      </c>
      <c r="C7316" s="33">
        <v>653.30999999999995</v>
      </c>
      <c r="D7316" s="52">
        <v>1307.02</v>
      </c>
      <c r="E7316" s="70">
        <v>642.6</v>
      </c>
      <c r="F7316" s="121">
        <f t="shared" si="360"/>
        <v>963.90000000000009</v>
      </c>
      <c r="G7316" s="105">
        <f t="shared" si="361"/>
        <v>64.260000000000005</v>
      </c>
      <c r="H7316" s="105">
        <f t="shared" si="362"/>
        <v>128.52000000000001</v>
      </c>
      <c r="I7316" s="7" t="s">
        <v>17519</v>
      </c>
      <c r="J7316" s="7" t="s">
        <v>272</v>
      </c>
    </row>
    <row r="7317" spans="1:10" x14ac:dyDescent="0.3">
      <c r="A7317" s="7" t="s">
        <v>15308</v>
      </c>
      <c r="B7317" s="7" t="s">
        <v>15309</v>
      </c>
      <c r="C7317" s="33">
        <v>653.30999999999995</v>
      </c>
      <c r="D7317" s="52">
        <v>1610.81</v>
      </c>
      <c r="E7317" s="70">
        <v>1026.97</v>
      </c>
      <c r="F7317" s="121">
        <f t="shared" si="360"/>
        <v>1540.4549999999999</v>
      </c>
      <c r="G7317" s="105">
        <f t="shared" si="361"/>
        <v>102.697</v>
      </c>
      <c r="H7317" s="105">
        <f t="shared" si="362"/>
        <v>205.39400000000001</v>
      </c>
      <c r="I7317" s="7" t="s">
        <v>17519</v>
      </c>
      <c r="J7317" s="7" t="s">
        <v>272</v>
      </c>
    </row>
    <row r="7318" spans="1:10" x14ac:dyDescent="0.3">
      <c r="A7318" s="7" t="s">
        <v>15310</v>
      </c>
      <c r="B7318" s="7" t="s">
        <v>15311</v>
      </c>
      <c r="C7318" s="33">
        <v>877.03</v>
      </c>
      <c r="D7318" s="52">
        <v>1218.99</v>
      </c>
      <c r="E7318" s="70">
        <v>1535.1</v>
      </c>
      <c r="F7318" s="121">
        <f t="shared" si="360"/>
        <v>2302.6499999999996</v>
      </c>
      <c r="G7318" s="105">
        <f t="shared" si="361"/>
        <v>153.51</v>
      </c>
      <c r="H7318" s="105">
        <f t="shared" si="362"/>
        <v>307.02</v>
      </c>
      <c r="I7318" s="7" t="s">
        <v>17519</v>
      </c>
      <c r="J7318" s="7" t="s">
        <v>272</v>
      </c>
    </row>
    <row r="7319" spans="1:10" x14ac:dyDescent="0.3">
      <c r="A7319" s="7" t="s">
        <v>15312</v>
      </c>
      <c r="B7319" s="7" t="s">
        <v>15313</v>
      </c>
      <c r="C7319" s="33">
        <v>952</v>
      </c>
      <c r="D7319" s="52">
        <v>2934.94</v>
      </c>
      <c r="E7319" s="70">
        <v>1425.62</v>
      </c>
      <c r="F7319" s="121">
        <f t="shared" si="360"/>
        <v>2138.4299999999998</v>
      </c>
      <c r="G7319" s="105">
        <f t="shared" si="361"/>
        <v>142.56199999999998</v>
      </c>
      <c r="H7319" s="105">
        <f t="shared" si="362"/>
        <v>285.12399999999997</v>
      </c>
      <c r="I7319" s="7" t="s">
        <v>17519</v>
      </c>
      <c r="J7319" s="7" t="s">
        <v>711</v>
      </c>
    </row>
    <row r="7320" spans="1:10" x14ac:dyDescent="0.3">
      <c r="A7320" s="7" t="s">
        <v>15314</v>
      </c>
      <c r="B7320" s="7" t="s">
        <v>15315</v>
      </c>
      <c r="C7320" s="33">
        <v>564.05999999999995</v>
      </c>
      <c r="D7320" s="52">
        <v>583.1</v>
      </c>
      <c r="E7320" s="70">
        <v>614</v>
      </c>
      <c r="F7320" s="121">
        <f t="shared" si="360"/>
        <v>921</v>
      </c>
      <c r="G7320" s="105">
        <f t="shared" si="361"/>
        <v>61.400000000000006</v>
      </c>
      <c r="H7320" s="105">
        <f t="shared" si="362"/>
        <v>122.80000000000001</v>
      </c>
      <c r="I7320" s="7" t="s">
        <v>17519</v>
      </c>
      <c r="J7320" s="7" t="s">
        <v>711</v>
      </c>
    </row>
    <row r="7321" spans="1:10" x14ac:dyDescent="0.3">
      <c r="A7321" s="7" t="s">
        <v>15316</v>
      </c>
      <c r="B7321" s="7" t="s">
        <v>15317</v>
      </c>
      <c r="C7321" s="33">
        <v>224.91</v>
      </c>
      <c r="D7321" s="52">
        <v>224.91</v>
      </c>
      <c r="E7321" s="70">
        <v>249.9</v>
      </c>
      <c r="F7321" s="121">
        <f t="shared" si="360"/>
        <v>374.85</v>
      </c>
      <c r="G7321" s="105">
        <f t="shared" si="361"/>
        <v>24.990000000000002</v>
      </c>
      <c r="H7321" s="105">
        <f t="shared" si="362"/>
        <v>49.980000000000004</v>
      </c>
      <c r="I7321" s="7" t="s">
        <v>17519</v>
      </c>
      <c r="J7321" s="7" t="s">
        <v>272</v>
      </c>
    </row>
    <row r="7322" spans="1:10" x14ac:dyDescent="0.3">
      <c r="A7322" s="7" t="s">
        <v>15318</v>
      </c>
      <c r="B7322" s="7" t="s">
        <v>15319</v>
      </c>
      <c r="C7322" s="33">
        <v>0</v>
      </c>
      <c r="D7322" s="52">
        <v>1198.52</v>
      </c>
      <c r="E7322" s="70">
        <v>0</v>
      </c>
      <c r="F7322" s="121">
        <f t="shared" si="360"/>
        <v>1797.78</v>
      </c>
      <c r="G7322" s="105">
        <f t="shared" si="361"/>
        <v>119.852</v>
      </c>
      <c r="H7322" s="105">
        <f t="shared" si="362"/>
        <v>239.70400000000001</v>
      </c>
      <c r="I7322" s="7" t="s">
        <v>17519</v>
      </c>
      <c r="J7322" s="7" t="s">
        <v>711</v>
      </c>
    </row>
    <row r="7323" spans="1:10" x14ac:dyDescent="0.3">
      <c r="A7323" s="7" t="s">
        <v>15320</v>
      </c>
      <c r="B7323" s="7" t="s">
        <v>15321</v>
      </c>
      <c r="C7323" s="33">
        <v>0</v>
      </c>
      <c r="D7323" s="52">
        <v>39534.720000000001</v>
      </c>
      <c r="E7323" s="70">
        <v>0</v>
      </c>
      <c r="F7323" s="121">
        <f t="shared" si="360"/>
        <v>59302.080000000002</v>
      </c>
      <c r="G7323" s="105">
        <f t="shared" si="361"/>
        <v>3953.4720000000002</v>
      </c>
      <c r="H7323" s="105">
        <f t="shared" si="362"/>
        <v>7906.9440000000004</v>
      </c>
      <c r="I7323" s="7" t="s">
        <v>17519</v>
      </c>
      <c r="J7323" s="7" t="s">
        <v>272</v>
      </c>
    </row>
    <row r="7324" spans="1:10" x14ac:dyDescent="0.3">
      <c r="A7324" s="7" t="s">
        <v>15322</v>
      </c>
      <c r="B7324" s="7" t="s">
        <v>15323</v>
      </c>
      <c r="C7324" s="66">
        <v>0</v>
      </c>
      <c r="D7324" s="68">
        <v>571200</v>
      </c>
      <c r="E7324" s="70">
        <v>0</v>
      </c>
      <c r="F7324" s="121">
        <f t="shared" si="360"/>
        <v>856800</v>
      </c>
      <c r="G7324" s="105">
        <f t="shared" si="361"/>
        <v>57120</v>
      </c>
      <c r="H7324" s="105">
        <f t="shared" si="362"/>
        <v>114240</v>
      </c>
      <c r="I7324" s="7" t="s">
        <v>17519</v>
      </c>
      <c r="J7324" s="7" t="s">
        <v>272</v>
      </c>
    </row>
    <row r="7325" spans="1:10" x14ac:dyDescent="0.3">
      <c r="A7325" s="7" t="s">
        <v>15324</v>
      </c>
      <c r="B7325" s="7" t="s">
        <v>15325</v>
      </c>
      <c r="C7325" s="33">
        <v>1190.5999999999999</v>
      </c>
      <c r="D7325" s="52">
        <v>1570.8</v>
      </c>
      <c r="E7325" s="70">
        <v>1309</v>
      </c>
      <c r="F7325" s="121">
        <f t="shared" si="360"/>
        <v>1963.5</v>
      </c>
      <c r="G7325" s="105">
        <f t="shared" si="361"/>
        <v>130.9</v>
      </c>
      <c r="H7325" s="105">
        <f t="shared" si="362"/>
        <v>261.8</v>
      </c>
      <c r="I7325" s="7" t="s">
        <v>17519</v>
      </c>
      <c r="J7325" s="7" t="s">
        <v>272</v>
      </c>
    </row>
    <row r="7326" spans="1:10" x14ac:dyDescent="0.3">
      <c r="A7326" s="7" t="s">
        <v>15326</v>
      </c>
      <c r="B7326" s="7" t="s">
        <v>15327</v>
      </c>
      <c r="C7326" s="33">
        <v>1964.69</v>
      </c>
      <c r="D7326" s="52">
        <v>2071.79</v>
      </c>
      <c r="E7326" s="70">
        <v>2071.79</v>
      </c>
      <c r="F7326" s="121">
        <f t="shared" si="360"/>
        <v>3107.6849999999999</v>
      </c>
      <c r="G7326" s="105">
        <f t="shared" si="361"/>
        <v>207.179</v>
      </c>
      <c r="H7326" s="105">
        <f t="shared" si="362"/>
        <v>414.358</v>
      </c>
      <c r="I7326" s="7" t="s">
        <v>17519</v>
      </c>
      <c r="J7326" s="7" t="s">
        <v>272</v>
      </c>
    </row>
    <row r="7327" spans="1:10" x14ac:dyDescent="0.3">
      <c r="A7327" s="7" t="s">
        <v>15328</v>
      </c>
      <c r="B7327" s="7" t="s">
        <v>15329</v>
      </c>
      <c r="C7327" s="33">
        <v>0</v>
      </c>
      <c r="D7327" s="52">
        <v>5159.84</v>
      </c>
      <c r="E7327" s="70">
        <v>0</v>
      </c>
      <c r="F7327" s="121">
        <f t="shared" si="360"/>
        <v>7739.76</v>
      </c>
      <c r="G7327" s="105">
        <f t="shared" si="361"/>
        <v>515.98400000000004</v>
      </c>
      <c r="H7327" s="105">
        <f t="shared" si="362"/>
        <v>1031.9680000000001</v>
      </c>
      <c r="I7327" s="7" t="s">
        <v>17519</v>
      </c>
      <c r="J7327" s="7" t="s">
        <v>272</v>
      </c>
    </row>
    <row r="7328" spans="1:10" x14ac:dyDescent="0.3">
      <c r="A7328" s="7" t="s">
        <v>15330</v>
      </c>
      <c r="B7328" s="7" t="s">
        <v>15331</v>
      </c>
      <c r="C7328" s="33">
        <v>11588.22</v>
      </c>
      <c r="D7328" s="52">
        <v>12185.6</v>
      </c>
      <c r="E7328" s="70">
        <v>11176.48</v>
      </c>
      <c r="F7328" s="121">
        <f t="shared" si="360"/>
        <v>16764.72</v>
      </c>
      <c r="G7328" s="105">
        <f t="shared" si="361"/>
        <v>1117.6480000000001</v>
      </c>
      <c r="H7328" s="105">
        <f t="shared" si="362"/>
        <v>2235.2960000000003</v>
      </c>
      <c r="I7328" s="7" t="s">
        <v>17519</v>
      </c>
      <c r="J7328" s="7" t="s">
        <v>272</v>
      </c>
    </row>
    <row r="7329" spans="1:10" x14ac:dyDescent="0.3">
      <c r="A7329" s="7" t="s">
        <v>15332</v>
      </c>
      <c r="B7329" s="7" t="s">
        <v>15333</v>
      </c>
      <c r="C7329" s="33">
        <v>3682.44</v>
      </c>
      <c r="D7329" s="52">
        <v>429.59</v>
      </c>
      <c r="E7329" s="70">
        <v>3357.55</v>
      </c>
      <c r="F7329" s="121">
        <f t="shared" si="360"/>
        <v>5036.3250000000007</v>
      </c>
      <c r="G7329" s="105">
        <f t="shared" si="361"/>
        <v>335.75500000000011</v>
      </c>
      <c r="H7329" s="105">
        <f t="shared" si="362"/>
        <v>671.51000000000022</v>
      </c>
      <c r="I7329" s="7" t="s">
        <v>17519</v>
      </c>
      <c r="J7329" s="7" t="s">
        <v>272</v>
      </c>
    </row>
    <row r="7330" spans="1:10" x14ac:dyDescent="0.3">
      <c r="A7330" s="7" t="s">
        <v>15334</v>
      </c>
      <c r="B7330" s="7" t="s">
        <v>15335</v>
      </c>
      <c r="C7330" s="33">
        <v>5183.16</v>
      </c>
      <c r="D7330" s="52">
        <v>5006.93</v>
      </c>
      <c r="E7330" s="70">
        <v>3357.55</v>
      </c>
      <c r="F7330" s="121">
        <f t="shared" si="360"/>
        <v>5036.3250000000007</v>
      </c>
      <c r="G7330" s="105">
        <f t="shared" si="361"/>
        <v>335.75500000000011</v>
      </c>
      <c r="H7330" s="105">
        <f t="shared" si="362"/>
        <v>671.51000000000022</v>
      </c>
      <c r="I7330" s="7" t="s">
        <v>17519</v>
      </c>
      <c r="J7330" s="7" t="s">
        <v>272</v>
      </c>
    </row>
    <row r="7331" spans="1:10" x14ac:dyDescent="0.3">
      <c r="A7331" s="7" t="s">
        <v>15336</v>
      </c>
      <c r="B7331" s="7" t="s">
        <v>15337</v>
      </c>
      <c r="C7331" s="33">
        <v>0</v>
      </c>
      <c r="D7331" s="52">
        <v>4734</v>
      </c>
      <c r="E7331" s="70">
        <v>0</v>
      </c>
      <c r="F7331" s="121">
        <f t="shared" si="360"/>
        <v>7101</v>
      </c>
      <c r="G7331" s="105">
        <f t="shared" si="361"/>
        <v>473.40000000000003</v>
      </c>
      <c r="H7331" s="105">
        <f t="shared" si="362"/>
        <v>946.80000000000007</v>
      </c>
      <c r="I7331" s="7" t="s">
        <v>17519</v>
      </c>
      <c r="J7331" s="7" t="s">
        <v>2</v>
      </c>
    </row>
    <row r="7332" spans="1:10" x14ac:dyDescent="0.3">
      <c r="A7332" s="7" t="s">
        <v>15338</v>
      </c>
      <c r="B7332" s="7" t="s">
        <v>15339</v>
      </c>
      <c r="C7332" s="33">
        <v>21848.400000000001</v>
      </c>
      <c r="D7332" s="52">
        <v>20027.7</v>
      </c>
      <c r="E7332" s="70">
        <v>23564</v>
      </c>
      <c r="F7332" s="121">
        <f t="shared" si="360"/>
        <v>35346</v>
      </c>
      <c r="G7332" s="105">
        <f t="shared" si="361"/>
        <v>2356.4</v>
      </c>
      <c r="H7332" s="105">
        <f t="shared" si="362"/>
        <v>4712.8</v>
      </c>
      <c r="I7332" s="7" t="s">
        <v>17519</v>
      </c>
      <c r="J7332" s="7" t="s">
        <v>711</v>
      </c>
    </row>
    <row r="7333" spans="1:10" x14ac:dyDescent="0.3">
      <c r="A7333" s="7" t="s">
        <v>15340</v>
      </c>
      <c r="B7333" s="7" t="s">
        <v>15341</v>
      </c>
      <c r="C7333" s="33">
        <v>166.6</v>
      </c>
      <c r="D7333" s="52">
        <v>166.6</v>
      </c>
      <c r="E7333" s="70">
        <v>113.05</v>
      </c>
      <c r="F7333" s="121">
        <f t="shared" si="360"/>
        <v>169.57499999999999</v>
      </c>
      <c r="G7333" s="105">
        <f t="shared" si="361"/>
        <v>11.305</v>
      </c>
      <c r="H7333" s="105">
        <f t="shared" si="362"/>
        <v>22.61</v>
      </c>
      <c r="I7333" s="7" t="s">
        <v>17519</v>
      </c>
      <c r="J7333" s="7" t="s">
        <v>272</v>
      </c>
    </row>
    <row r="7334" spans="1:10" x14ac:dyDescent="0.3">
      <c r="A7334" s="7" t="s">
        <v>15342</v>
      </c>
      <c r="B7334" s="7" t="s">
        <v>15343</v>
      </c>
      <c r="C7334" s="33">
        <v>0</v>
      </c>
      <c r="D7334" s="52">
        <v>77586.179999999993</v>
      </c>
      <c r="E7334" s="70">
        <v>0</v>
      </c>
      <c r="F7334" s="121">
        <f t="shared" si="360"/>
        <v>116379.26999999999</v>
      </c>
      <c r="G7334" s="105">
        <f t="shared" si="361"/>
        <v>7758.6179999999995</v>
      </c>
      <c r="H7334" s="105">
        <f t="shared" si="362"/>
        <v>15517.235999999999</v>
      </c>
      <c r="I7334" s="7" t="s">
        <v>17519</v>
      </c>
      <c r="J7334" s="7" t="s">
        <v>272</v>
      </c>
    </row>
    <row r="7335" spans="1:10" x14ac:dyDescent="0.3">
      <c r="A7335" s="7" t="s">
        <v>15344</v>
      </c>
      <c r="B7335" s="7" t="s">
        <v>15345</v>
      </c>
      <c r="C7335" s="33">
        <v>0</v>
      </c>
      <c r="D7335" s="52">
        <v>2660.9</v>
      </c>
      <c r="E7335" s="70">
        <v>0</v>
      </c>
      <c r="F7335" s="121">
        <f t="shared" si="360"/>
        <v>3991.3500000000004</v>
      </c>
      <c r="G7335" s="105">
        <f t="shared" si="361"/>
        <v>266.09000000000003</v>
      </c>
      <c r="H7335" s="105">
        <f t="shared" si="362"/>
        <v>532.18000000000006</v>
      </c>
      <c r="I7335" s="7" t="s">
        <v>17519</v>
      </c>
      <c r="J7335" s="7" t="s">
        <v>17524</v>
      </c>
    </row>
    <row r="7336" spans="1:10" x14ac:dyDescent="0.3">
      <c r="A7336" s="7" t="s">
        <v>15346</v>
      </c>
      <c r="B7336" s="7" t="s">
        <v>15347</v>
      </c>
      <c r="C7336" s="33">
        <v>0</v>
      </c>
      <c r="D7336" s="52">
        <v>6783</v>
      </c>
      <c r="E7336" s="70">
        <v>0</v>
      </c>
      <c r="F7336" s="121">
        <f t="shared" si="360"/>
        <v>10174.5</v>
      </c>
      <c r="G7336" s="105">
        <f t="shared" si="361"/>
        <v>678.30000000000007</v>
      </c>
      <c r="H7336" s="105">
        <f t="shared" si="362"/>
        <v>1356.6000000000001</v>
      </c>
      <c r="I7336" s="7" t="s">
        <v>17519</v>
      </c>
      <c r="J7336" s="7" t="s">
        <v>272</v>
      </c>
    </row>
    <row r="7337" spans="1:10" x14ac:dyDescent="0.3">
      <c r="A7337" s="7" t="s">
        <v>15348</v>
      </c>
      <c r="B7337" s="7" t="s">
        <v>15349</v>
      </c>
      <c r="C7337" s="33">
        <v>0</v>
      </c>
      <c r="D7337" s="52">
        <v>23623.599999999999</v>
      </c>
      <c r="E7337" s="70">
        <v>0</v>
      </c>
      <c r="F7337" s="121">
        <f t="shared" si="360"/>
        <v>35435.399999999994</v>
      </c>
      <c r="G7337" s="105">
        <f t="shared" si="361"/>
        <v>2362.3599999999997</v>
      </c>
      <c r="H7337" s="105">
        <f t="shared" si="362"/>
        <v>4724.7199999999993</v>
      </c>
      <c r="I7337" s="7" t="s">
        <v>17519</v>
      </c>
      <c r="J7337" s="7" t="s">
        <v>272</v>
      </c>
    </row>
    <row r="7338" spans="1:10" x14ac:dyDescent="0.3">
      <c r="A7338" s="7" t="s">
        <v>15350</v>
      </c>
      <c r="B7338" s="7" t="s">
        <v>15351</v>
      </c>
      <c r="C7338" s="33">
        <v>0</v>
      </c>
      <c r="D7338" s="52">
        <v>91686</v>
      </c>
      <c r="E7338" s="70">
        <v>0</v>
      </c>
      <c r="F7338" s="121">
        <f t="shared" si="360"/>
        <v>137529</v>
      </c>
      <c r="G7338" s="105">
        <f t="shared" si="361"/>
        <v>9168.6</v>
      </c>
      <c r="H7338" s="105">
        <f t="shared" si="362"/>
        <v>18337.2</v>
      </c>
      <c r="I7338" s="7" t="s">
        <v>17519</v>
      </c>
      <c r="J7338" s="7" t="s">
        <v>711</v>
      </c>
    </row>
    <row r="7339" spans="1:10" x14ac:dyDescent="0.3">
      <c r="A7339" s="7" t="s">
        <v>15352</v>
      </c>
      <c r="B7339" s="7" t="s">
        <v>15353</v>
      </c>
      <c r="C7339" s="33">
        <v>1989.2</v>
      </c>
      <c r="D7339" s="52">
        <v>1873.18</v>
      </c>
      <c r="E7339" s="70">
        <v>1934</v>
      </c>
      <c r="F7339" s="121">
        <f t="shared" si="360"/>
        <v>2901</v>
      </c>
      <c r="G7339" s="105">
        <f t="shared" si="361"/>
        <v>193.4</v>
      </c>
      <c r="H7339" s="105">
        <f t="shared" si="362"/>
        <v>386.8</v>
      </c>
      <c r="I7339" s="7" t="s">
        <v>17519</v>
      </c>
      <c r="J7339" s="7" t="s">
        <v>711</v>
      </c>
    </row>
    <row r="7340" spans="1:10" x14ac:dyDescent="0.3">
      <c r="A7340" s="7" t="s">
        <v>15354</v>
      </c>
      <c r="B7340" s="7" t="s">
        <v>15355</v>
      </c>
      <c r="C7340" s="33">
        <v>3004.14</v>
      </c>
      <c r="D7340" s="52">
        <v>2709.63</v>
      </c>
      <c r="E7340" s="70">
        <v>1642</v>
      </c>
      <c r="F7340" s="121">
        <f t="shared" si="360"/>
        <v>2463</v>
      </c>
      <c r="G7340" s="105">
        <f t="shared" si="361"/>
        <v>164.20000000000002</v>
      </c>
      <c r="H7340" s="105">
        <f t="shared" si="362"/>
        <v>328.40000000000003</v>
      </c>
      <c r="I7340" s="7" t="s">
        <v>17519</v>
      </c>
      <c r="J7340" s="7" t="s">
        <v>711</v>
      </c>
    </row>
    <row r="7341" spans="1:10" x14ac:dyDescent="0.3">
      <c r="A7341" s="7" t="s">
        <v>15356</v>
      </c>
      <c r="B7341" s="7" t="s">
        <v>15357</v>
      </c>
      <c r="C7341" s="33">
        <v>2722.6</v>
      </c>
      <c r="D7341" s="52">
        <v>7343.49</v>
      </c>
      <c r="E7341" s="70">
        <v>13363.26</v>
      </c>
      <c r="F7341" s="121">
        <f t="shared" si="360"/>
        <v>20044.89</v>
      </c>
      <c r="G7341" s="105">
        <f t="shared" si="361"/>
        <v>1336.326</v>
      </c>
      <c r="H7341" s="105">
        <f t="shared" si="362"/>
        <v>2672.652</v>
      </c>
      <c r="I7341" s="7" t="s">
        <v>17520</v>
      </c>
      <c r="J7341" s="7" t="s">
        <v>711</v>
      </c>
    </row>
    <row r="7342" spans="1:10" x14ac:dyDescent="0.3">
      <c r="A7342" s="7" t="s">
        <v>15358</v>
      </c>
      <c r="B7342" s="7" t="s">
        <v>15359</v>
      </c>
      <c r="C7342" s="33">
        <v>5138</v>
      </c>
      <c r="D7342" s="52">
        <v>7060.75</v>
      </c>
      <c r="E7342" s="70">
        <v>16046.53</v>
      </c>
      <c r="F7342" s="121">
        <f t="shared" si="360"/>
        <v>24069.795000000002</v>
      </c>
      <c r="G7342" s="105">
        <f t="shared" si="361"/>
        <v>1604.6530000000002</v>
      </c>
      <c r="H7342" s="105">
        <f t="shared" si="362"/>
        <v>3209.3060000000005</v>
      </c>
      <c r="I7342" s="7" t="s">
        <v>17520</v>
      </c>
      <c r="J7342" s="7" t="s">
        <v>711</v>
      </c>
    </row>
    <row r="7343" spans="1:10" x14ac:dyDescent="0.3">
      <c r="A7343" s="7" t="s">
        <v>15360</v>
      </c>
      <c r="B7343" s="7" t="s">
        <v>15361</v>
      </c>
      <c r="C7343" s="33">
        <v>2912.28</v>
      </c>
      <c r="D7343" s="52">
        <v>3713.37</v>
      </c>
      <c r="E7343" s="70">
        <v>2618</v>
      </c>
      <c r="F7343" s="121">
        <f t="shared" si="360"/>
        <v>3927</v>
      </c>
      <c r="G7343" s="105">
        <f t="shared" si="361"/>
        <v>261.8</v>
      </c>
      <c r="H7343" s="105">
        <f t="shared" si="362"/>
        <v>523.6</v>
      </c>
      <c r="I7343" s="7" t="s">
        <v>17519</v>
      </c>
      <c r="J7343" s="7" t="s">
        <v>272</v>
      </c>
    </row>
    <row r="7344" spans="1:10" x14ac:dyDescent="0.3">
      <c r="A7344" s="7" t="s">
        <v>15362</v>
      </c>
      <c r="B7344" s="7" t="s">
        <v>15363</v>
      </c>
      <c r="C7344" s="33">
        <v>0</v>
      </c>
      <c r="D7344" s="52">
        <v>45689.599999999999</v>
      </c>
      <c r="E7344" s="70">
        <v>0</v>
      </c>
      <c r="F7344" s="121">
        <f t="shared" si="360"/>
        <v>68534.399999999994</v>
      </c>
      <c r="G7344" s="105">
        <f t="shared" si="361"/>
        <v>4568.96</v>
      </c>
      <c r="H7344" s="105">
        <f t="shared" si="362"/>
        <v>9137.92</v>
      </c>
      <c r="I7344" s="7" t="s">
        <v>17519</v>
      </c>
      <c r="J7344" s="7" t="s">
        <v>272</v>
      </c>
    </row>
    <row r="7345" spans="1:10" x14ac:dyDescent="0.3">
      <c r="A7345" s="7" t="s">
        <v>15364</v>
      </c>
      <c r="B7345" s="7" t="s">
        <v>15365</v>
      </c>
      <c r="C7345" s="33">
        <v>0</v>
      </c>
      <c r="D7345" s="52">
        <v>11900</v>
      </c>
      <c r="E7345" s="70">
        <v>0</v>
      </c>
      <c r="F7345" s="121">
        <f t="shared" si="360"/>
        <v>17850</v>
      </c>
      <c r="G7345" s="105">
        <f t="shared" si="361"/>
        <v>1190</v>
      </c>
      <c r="H7345" s="105">
        <f t="shared" si="362"/>
        <v>2380</v>
      </c>
      <c r="I7345" s="7" t="s">
        <v>17519</v>
      </c>
      <c r="J7345" s="7" t="s">
        <v>272</v>
      </c>
    </row>
    <row r="7346" spans="1:10" x14ac:dyDescent="0.3">
      <c r="A7346" s="7" t="s">
        <v>15366</v>
      </c>
      <c r="B7346" s="7" t="s">
        <v>15367</v>
      </c>
      <c r="C7346" s="33">
        <v>165.41</v>
      </c>
      <c r="D7346" s="52">
        <v>207.79</v>
      </c>
      <c r="E7346" s="70">
        <v>226.1</v>
      </c>
      <c r="F7346" s="121">
        <f t="shared" si="360"/>
        <v>339.15</v>
      </c>
      <c r="G7346" s="105">
        <f t="shared" si="361"/>
        <v>22.61</v>
      </c>
      <c r="H7346" s="105">
        <f t="shared" si="362"/>
        <v>45.22</v>
      </c>
      <c r="I7346" s="7" t="s">
        <v>17519</v>
      </c>
      <c r="J7346" s="7" t="s">
        <v>639</v>
      </c>
    </row>
    <row r="7347" spans="1:10" x14ac:dyDescent="0.3">
      <c r="A7347" s="7" t="s">
        <v>15368</v>
      </c>
      <c r="B7347" s="7" t="s">
        <v>15369</v>
      </c>
      <c r="C7347" s="33">
        <v>297.5</v>
      </c>
      <c r="D7347" s="52">
        <v>220.15</v>
      </c>
      <c r="E7347" s="70">
        <v>64.260000000000005</v>
      </c>
      <c r="F7347" s="121">
        <f t="shared" si="360"/>
        <v>96.390000000000015</v>
      </c>
      <c r="G7347" s="105">
        <f t="shared" si="361"/>
        <v>6.426000000000001</v>
      </c>
      <c r="H7347" s="105">
        <f t="shared" si="362"/>
        <v>12.852000000000002</v>
      </c>
      <c r="I7347" s="7" t="s">
        <v>17519</v>
      </c>
      <c r="J7347" s="7" t="s">
        <v>1148</v>
      </c>
    </row>
    <row r="7348" spans="1:10" x14ac:dyDescent="0.3">
      <c r="A7348" s="7" t="s">
        <v>15370</v>
      </c>
      <c r="B7348" s="7" t="s">
        <v>15371</v>
      </c>
      <c r="C7348" s="33">
        <v>0</v>
      </c>
      <c r="D7348" s="52">
        <v>1468.46</v>
      </c>
      <c r="E7348" s="70">
        <v>0</v>
      </c>
      <c r="F7348" s="121">
        <f t="shared" si="360"/>
        <v>2202.69</v>
      </c>
      <c r="G7348" s="105">
        <f t="shared" si="361"/>
        <v>146.846</v>
      </c>
      <c r="H7348" s="105">
        <f t="shared" si="362"/>
        <v>293.69200000000001</v>
      </c>
      <c r="I7348" s="7" t="s">
        <v>17519</v>
      </c>
      <c r="J7348" s="7" t="s">
        <v>711</v>
      </c>
    </row>
    <row r="7349" spans="1:10" x14ac:dyDescent="0.3">
      <c r="A7349" s="7" t="s">
        <v>15372</v>
      </c>
      <c r="B7349" s="7" t="s">
        <v>15373</v>
      </c>
      <c r="C7349" s="33">
        <v>120999.2</v>
      </c>
      <c r="D7349" s="52">
        <v>9496.2000000000007</v>
      </c>
      <c r="E7349" s="70">
        <v>9496.2000000000007</v>
      </c>
      <c r="F7349" s="121">
        <f t="shared" si="360"/>
        <v>14244.300000000001</v>
      </c>
      <c r="G7349" s="105">
        <f t="shared" si="361"/>
        <v>949.62000000000012</v>
      </c>
      <c r="H7349" s="105">
        <f t="shared" si="362"/>
        <v>1899.2400000000002</v>
      </c>
      <c r="I7349" s="7" t="s">
        <v>17519</v>
      </c>
      <c r="J7349" s="7" t="s">
        <v>17524</v>
      </c>
    </row>
    <row r="7350" spans="1:10" x14ac:dyDescent="0.3">
      <c r="A7350" s="7" t="s">
        <v>15374</v>
      </c>
      <c r="B7350" s="7" t="s">
        <v>15375</v>
      </c>
      <c r="C7350" s="33">
        <v>1547</v>
      </c>
      <c r="D7350" s="52">
        <v>1658.86</v>
      </c>
      <c r="E7350" s="70">
        <v>1547</v>
      </c>
      <c r="F7350" s="121">
        <f t="shared" si="360"/>
        <v>2320.5</v>
      </c>
      <c r="G7350" s="105">
        <f t="shared" si="361"/>
        <v>154.70000000000002</v>
      </c>
      <c r="H7350" s="105">
        <f t="shared" si="362"/>
        <v>309.40000000000003</v>
      </c>
      <c r="I7350" s="7" t="s">
        <v>17519</v>
      </c>
      <c r="J7350" s="7" t="s">
        <v>272</v>
      </c>
    </row>
    <row r="7351" spans="1:10" x14ac:dyDescent="0.3">
      <c r="A7351" s="7" t="s">
        <v>15376</v>
      </c>
      <c r="B7351" s="7" t="s">
        <v>15377</v>
      </c>
      <c r="C7351" s="33">
        <v>0</v>
      </c>
      <c r="D7351" s="52">
        <v>7725.48</v>
      </c>
      <c r="E7351" s="70">
        <v>0</v>
      </c>
      <c r="F7351" s="121">
        <f t="shared" si="360"/>
        <v>11588.22</v>
      </c>
      <c r="G7351" s="105">
        <f t="shared" si="361"/>
        <v>772.548</v>
      </c>
      <c r="H7351" s="105">
        <f t="shared" si="362"/>
        <v>1545.096</v>
      </c>
      <c r="I7351" s="7" t="s">
        <v>17519</v>
      </c>
      <c r="J7351" s="7" t="s">
        <v>272</v>
      </c>
    </row>
    <row r="7352" spans="1:10" x14ac:dyDescent="0.3">
      <c r="A7352" s="7" t="s">
        <v>15378</v>
      </c>
      <c r="B7352" s="7" t="s">
        <v>15379</v>
      </c>
      <c r="C7352" s="33">
        <v>3689</v>
      </c>
      <c r="D7352" s="52">
        <v>3689</v>
      </c>
      <c r="E7352" s="70">
        <v>2883.37</v>
      </c>
      <c r="F7352" s="121">
        <f t="shared" si="360"/>
        <v>4325.0550000000003</v>
      </c>
      <c r="G7352" s="105">
        <f t="shared" si="361"/>
        <v>288.33700000000005</v>
      </c>
      <c r="H7352" s="105">
        <f t="shared" si="362"/>
        <v>576.67400000000009</v>
      </c>
      <c r="I7352" s="7" t="s">
        <v>17519</v>
      </c>
      <c r="J7352" s="7" t="s">
        <v>639</v>
      </c>
    </row>
    <row r="7353" spans="1:10" x14ac:dyDescent="0.3">
      <c r="A7353" s="7" t="s">
        <v>15380</v>
      </c>
      <c r="B7353" s="7" t="s">
        <v>15381</v>
      </c>
      <c r="C7353" s="33">
        <v>0</v>
      </c>
      <c r="D7353" s="52">
        <v>6854.4</v>
      </c>
      <c r="E7353" s="70">
        <v>0</v>
      </c>
      <c r="F7353" s="121">
        <f t="shared" si="360"/>
        <v>10281.599999999999</v>
      </c>
      <c r="G7353" s="105">
        <f t="shared" si="361"/>
        <v>685.43999999999994</v>
      </c>
      <c r="H7353" s="105">
        <f t="shared" si="362"/>
        <v>1370.8799999999999</v>
      </c>
      <c r="I7353" s="7" t="s">
        <v>17519</v>
      </c>
      <c r="J7353" s="7" t="s">
        <v>272</v>
      </c>
    </row>
    <row r="7354" spans="1:10" x14ac:dyDescent="0.3">
      <c r="A7354" s="7" t="s">
        <v>15382</v>
      </c>
      <c r="B7354" s="7" t="s">
        <v>15383</v>
      </c>
      <c r="C7354" s="33">
        <v>0</v>
      </c>
      <c r="D7354" s="52">
        <v>5735.8</v>
      </c>
      <c r="E7354" s="70">
        <v>0</v>
      </c>
      <c r="F7354" s="121">
        <f t="shared" si="360"/>
        <v>8603.7000000000007</v>
      </c>
      <c r="G7354" s="105">
        <f t="shared" si="361"/>
        <v>573.58000000000004</v>
      </c>
      <c r="H7354" s="105">
        <f t="shared" si="362"/>
        <v>1147.1600000000001</v>
      </c>
      <c r="I7354" s="7" t="s">
        <v>17519</v>
      </c>
      <c r="J7354" s="7" t="s">
        <v>272</v>
      </c>
    </row>
    <row r="7355" spans="1:10" x14ac:dyDescent="0.3">
      <c r="A7355" s="7" t="s">
        <v>15384</v>
      </c>
      <c r="B7355" s="7" t="s">
        <v>15385</v>
      </c>
      <c r="C7355" s="33">
        <v>0</v>
      </c>
      <c r="D7355" s="52">
        <v>23961.84</v>
      </c>
      <c r="E7355" s="70">
        <v>23961.84</v>
      </c>
      <c r="F7355" s="121">
        <f t="shared" si="360"/>
        <v>35942.76</v>
      </c>
      <c r="G7355" s="105">
        <f t="shared" si="361"/>
        <v>2396.1840000000002</v>
      </c>
      <c r="H7355" s="105">
        <f t="shared" si="362"/>
        <v>4792.3680000000004</v>
      </c>
      <c r="I7355" s="7" t="s">
        <v>17519</v>
      </c>
      <c r="J7355" s="7" t="s">
        <v>272</v>
      </c>
    </row>
    <row r="7356" spans="1:10" x14ac:dyDescent="0.3">
      <c r="A7356" s="7" t="s">
        <v>15386</v>
      </c>
      <c r="B7356" s="7" t="s">
        <v>15387</v>
      </c>
      <c r="C7356" s="33">
        <v>0</v>
      </c>
      <c r="D7356" s="52">
        <v>19635</v>
      </c>
      <c r="E7356" s="70">
        <v>0</v>
      </c>
      <c r="F7356" s="121">
        <f t="shared" si="360"/>
        <v>29452.5</v>
      </c>
      <c r="G7356" s="105">
        <f t="shared" si="361"/>
        <v>1963.5</v>
      </c>
      <c r="H7356" s="105">
        <f t="shared" si="362"/>
        <v>3927</v>
      </c>
      <c r="I7356" s="7" t="s">
        <v>17519</v>
      </c>
      <c r="J7356" s="7" t="s">
        <v>272</v>
      </c>
    </row>
    <row r="7357" spans="1:10" x14ac:dyDescent="0.3">
      <c r="A7357" s="7" t="s">
        <v>15388</v>
      </c>
      <c r="B7357" s="7" t="s">
        <v>15389</v>
      </c>
      <c r="C7357" s="33">
        <v>0</v>
      </c>
      <c r="D7357" s="52">
        <v>113526</v>
      </c>
      <c r="E7357" s="70">
        <v>0</v>
      </c>
      <c r="F7357" s="121">
        <f t="shared" si="360"/>
        <v>170289</v>
      </c>
      <c r="G7357" s="105">
        <f t="shared" si="361"/>
        <v>11352.6</v>
      </c>
      <c r="H7357" s="105">
        <f t="shared" si="362"/>
        <v>22705.200000000001</v>
      </c>
      <c r="I7357" s="7" t="s">
        <v>17519</v>
      </c>
      <c r="J7357" s="7" t="s">
        <v>272</v>
      </c>
    </row>
    <row r="7358" spans="1:10" x14ac:dyDescent="0.3">
      <c r="A7358" s="7" t="s">
        <v>15390</v>
      </c>
      <c r="B7358" s="7" t="s">
        <v>15391</v>
      </c>
      <c r="C7358" s="33">
        <v>690.95</v>
      </c>
      <c r="D7358" s="52">
        <v>753.98</v>
      </c>
      <c r="E7358" s="70">
        <v>393</v>
      </c>
      <c r="F7358" s="121">
        <f t="shared" si="360"/>
        <v>589.5</v>
      </c>
      <c r="G7358" s="105">
        <f t="shared" si="361"/>
        <v>39.300000000000004</v>
      </c>
      <c r="H7358" s="105">
        <f t="shared" si="362"/>
        <v>78.600000000000009</v>
      </c>
      <c r="I7358" s="7" t="s">
        <v>17519</v>
      </c>
      <c r="J7358" s="7" t="s">
        <v>711</v>
      </c>
    </row>
    <row r="7359" spans="1:10" x14ac:dyDescent="0.3">
      <c r="A7359" s="7" t="s">
        <v>15392</v>
      </c>
      <c r="B7359" s="7" t="s">
        <v>15393</v>
      </c>
      <c r="C7359" s="33">
        <v>0</v>
      </c>
      <c r="D7359" s="52">
        <v>8187.2</v>
      </c>
      <c r="E7359" s="70">
        <v>0</v>
      </c>
      <c r="F7359" s="121">
        <f t="shared" si="360"/>
        <v>12280.8</v>
      </c>
      <c r="G7359" s="105">
        <f t="shared" si="361"/>
        <v>818.72</v>
      </c>
      <c r="H7359" s="105">
        <f t="shared" si="362"/>
        <v>1637.44</v>
      </c>
      <c r="I7359" s="7" t="s">
        <v>17519</v>
      </c>
      <c r="J7359" s="7" t="s">
        <v>272</v>
      </c>
    </row>
    <row r="7360" spans="1:10" x14ac:dyDescent="0.3">
      <c r="A7360" s="7" t="s">
        <v>15394</v>
      </c>
      <c r="B7360" s="7" t="s">
        <v>15395</v>
      </c>
      <c r="C7360" s="33">
        <v>13790.12</v>
      </c>
      <c r="D7360" s="52">
        <v>13790.12</v>
      </c>
      <c r="E7360" s="70">
        <v>21420</v>
      </c>
      <c r="F7360" s="121">
        <f t="shared" si="360"/>
        <v>32130</v>
      </c>
      <c r="G7360" s="105">
        <f t="shared" si="361"/>
        <v>2142</v>
      </c>
      <c r="H7360" s="105">
        <f t="shared" si="362"/>
        <v>4284</v>
      </c>
      <c r="I7360" s="7" t="s">
        <v>17519</v>
      </c>
      <c r="J7360" s="7" t="s">
        <v>272</v>
      </c>
    </row>
    <row r="7361" spans="1:10" x14ac:dyDescent="0.3">
      <c r="A7361" s="7" t="s">
        <v>15396</v>
      </c>
      <c r="B7361" s="7" t="s">
        <v>15397</v>
      </c>
      <c r="C7361" s="33">
        <v>4502.17</v>
      </c>
      <c r="D7361" s="52">
        <v>4502.17</v>
      </c>
      <c r="E7361" s="70">
        <v>13506.5</v>
      </c>
      <c r="F7361" s="121">
        <f t="shared" ref="F7361:F7424" si="363">IF(E7361&gt;0,+E7361,IF(D7361&gt;0,+D7361,IF(C7361&gt;0,+C7361,0)))*1.5</f>
        <v>20259.75</v>
      </c>
      <c r="G7361" s="105">
        <f t="shared" si="361"/>
        <v>1350.65</v>
      </c>
      <c r="H7361" s="105">
        <f t="shared" si="362"/>
        <v>2701.3</v>
      </c>
      <c r="I7361" s="7" t="s">
        <v>17519</v>
      </c>
      <c r="J7361" s="7" t="s">
        <v>711</v>
      </c>
    </row>
    <row r="7362" spans="1:10" x14ac:dyDescent="0.3">
      <c r="A7362" s="7" t="s">
        <v>15398</v>
      </c>
      <c r="B7362" s="7" t="s">
        <v>15399</v>
      </c>
      <c r="C7362" s="33">
        <v>0</v>
      </c>
      <c r="D7362" s="52">
        <v>22302</v>
      </c>
      <c r="E7362" s="70">
        <v>0</v>
      </c>
      <c r="F7362" s="121">
        <f t="shared" si="363"/>
        <v>33453</v>
      </c>
      <c r="G7362" s="105">
        <f t="shared" si="361"/>
        <v>2230.2000000000003</v>
      </c>
      <c r="H7362" s="105">
        <f t="shared" si="362"/>
        <v>4460.4000000000005</v>
      </c>
      <c r="I7362" s="7" t="s">
        <v>17519</v>
      </c>
      <c r="J7362" s="7" t="s">
        <v>272</v>
      </c>
    </row>
    <row r="7363" spans="1:10" x14ac:dyDescent="0.3">
      <c r="A7363" s="7" t="s">
        <v>15400</v>
      </c>
      <c r="B7363" s="7" t="s">
        <v>15401</v>
      </c>
      <c r="C7363" s="33">
        <v>23919</v>
      </c>
      <c r="D7363" s="52">
        <v>27489</v>
      </c>
      <c r="E7363" s="70">
        <v>30255.75</v>
      </c>
      <c r="F7363" s="121">
        <f t="shared" si="363"/>
        <v>45383.625</v>
      </c>
      <c r="G7363" s="105">
        <f t="shared" si="361"/>
        <v>3025.5750000000003</v>
      </c>
      <c r="H7363" s="105">
        <f t="shared" si="362"/>
        <v>6051.1500000000005</v>
      </c>
      <c r="I7363" s="7" t="s">
        <v>17519</v>
      </c>
      <c r="J7363" s="7" t="s">
        <v>272</v>
      </c>
    </row>
    <row r="7364" spans="1:10" x14ac:dyDescent="0.3">
      <c r="A7364" s="7" t="s">
        <v>15402</v>
      </c>
      <c r="B7364" s="7" t="s">
        <v>15403</v>
      </c>
      <c r="C7364" s="33">
        <v>23919</v>
      </c>
      <c r="D7364" s="52">
        <v>27489</v>
      </c>
      <c r="E7364" s="70">
        <v>27489</v>
      </c>
      <c r="F7364" s="121">
        <f t="shared" si="363"/>
        <v>41233.5</v>
      </c>
      <c r="G7364" s="105">
        <f t="shared" si="361"/>
        <v>2748.9</v>
      </c>
      <c r="H7364" s="105">
        <f t="shared" si="362"/>
        <v>5497.8</v>
      </c>
      <c r="I7364" s="7" t="s">
        <v>17519</v>
      </c>
      <c r="J7364" s="7" t="s">
        <v>272</v>
      </c>
    </row>
    <row r="7365" spans="1:10" x14ac:dyDescent="0.3">
      <c r="A7365" s="7" t="s">
        <v>15404</v>
      </c>
      <c r="B7365" s="7" t="s">
        <v>15405</v>
      </c>
      <c r="C7365" s="33">
        <v>0</v>
      </c>
      <c r="D7365" s="52">
        <v>900</v>
      </c>
      <c r="E7365" s="70">
        <v>0</v>
      </c>
      <c r="F7365" s="121">
        <f t="shared" si="363"/>
        <v>1350</v>
      </c>
      <c r="G7365" s="105">
        <f t="shared" si="361"/>
        <v>90</v>
      </c>
      <c r="H7365" s="105">
        <f t="shared" si="362"/>
        <v>180</v>
      </c>
      <c r="I7365" s="7" t="s">
        <v>17519</v>
      </c>
      <c r="J7365" s="7" t="s">
        <v>17529</v>
      </c>
    </row>
    <row r="7366" spans="1:10" x14ac:dyDescent="0.3">
      <c r="A7366" s="7" t="s">
        <v>15406</v>
      </c>
      <c r="B7366" s="7" t="s">
        <v>15407</v>
      </c>
      <c r="C7366" s="33">
        <v>1230.46</v>
      </c>
      <c r="D7366" s="52">
        <v>1350.65</v>
      </c>
      <c r="E7366" s="70">
        <v>1350.65</v>
      </c>
      <c r="F7366" s="121">
        <f t="shared" si="363"/>
        <v>2025.9750000000001</v>
      </c>
      <c r="G7366" s="105">
        <f t="shared" si="361"/>
        <v>135.06500000000003</v>
      </c>
      <c r="H7366" s="105">
        <f t="shared" si="362"/>
        <v>270.13000000000005</v>
      </c>
      <c r="I7366" s="7" t="s">
        <v>17519</v>
      </c>
      <c r="J7366" s="7" t="s">
        <v>272</v>
      </c>
    </row>
    <row r="7367" spans="1:10" x14ac:dyDescent="0.3">
      <c r="A7367" s="7" t="s">
        <v>15408</v>
      </c>
      <c r="B7367" s="7" t="s">
        <v>15409</v>
      </c>
      <c r="C7367" s="33">
        <v>0</v>
      </c>
      <c r="D7367" s="52">
        <v>25198.25</v>
      </c>
      <c r="E7367" s="70">
        <v>0</v>
      </c>
      <c r="F7367" s="121">
        <f t="shared" si="363"/>
        <v>37797.375</v>
      </c>
      <c r="G7367" s="105">
        <f t="shared" si="361"/>
        <v>2519.8250000000003</v>
      </c>
      <c r="H7367" s="105">
        <f t="shared" si="362"/>
        <v>5039.6500000000005</v>
      </c>
      <c r="I7367" s="7" t="s">
        <v>17519</v>
      </c>
      <c r="J7367" s="7" t="s">
        <v>272</v>
      </c>
    </row>
    <row r="7368" spans="1:10" x14ac:dyDescent="0.3">
      <c r="A7368" s="7" t="s">
        <v>15410</v>
      </c>
      <c r="B7368" s="7" t="s">
        <v>15411</v>
      </c>
      <c r="C7368" s="33">
        <v>0</v>
      </c>
      <c r="D7368" s="52">
        <v>468660.6</v>
      </c>
      <c r="E7368" s="70">
        <v>0</v>
      </c>
      <c r="F7368" s="121">
        <f t="shared" si="363"/>
        <v>702990.89999999991</v>
      </c>
      <c r="G7368" s="105">
        <f t="shared" si="361"/>
        <v>46866.06</v>
      </c>
      <c r="H7368" s="105">
        <f t="shared" si="362"/>
        <v>93732.12</v>
      </c>
      <c r="I7368" s="7" t="s">
        <v>17519</v>
      </c>
      <c r="J7368" s="7" t="s">
        <v>1433</v>
      </c>
    </row>
    <row r="7369" spans="1:10" x14ac:dyDescent="0.3">
      <c r="A7369" s="7" t="s">
        <v>15412</v>
      </c>
      <c r="B7369" s="7" t="s">
        <v>15413</v>
      </c>
      <c r="C7369" s="33">
        <v>0</v>
      </c>
      <c r="D7369" s="52">
        <v>3947.1</v>
      </c>
      <c r="E7369" s="70">
        <v>0</v>
      </c>
      <c r="F7369" s="121">
        <f t="shared" si="363"/>
        <v>5920.65</v>
      </c>
      <c r="G7369" s="105">
        <f t="shared" si="361"/>
        <v>394.71000000000004</v>
      </c>
      <c r="H7369" s="105">
        <f t="shared" si="362"/>
        <v>789.42000000000007</v>
      </c>
      <c r="I7369" s="7" t="s">
        <v>17519</v>
      </c>
      <c r="J7369" s="7" t="s">
        <v>272</v>
      </c>
    </row>
    <row r="7370" spans="1:10" x14ac:dyDescent="0.3">
      <c r="A7370" s="7" t="s">
        <v>15414</v>
      </c>
      <c r="B7370" s="7" t="s">
        <v>15415</v>
      </c>
      <c r="C7370" s="33">
        <v>0</v>
      </c>
      <c r="D7370" s="52">
        <v>6419.2</v>
      </c>
      <c r="E7370" s="70">
        <v>0</v>
      </c>
      <c r="F7370" s="121">
        <f t="shared" si="363"/>
        <v>9628.7999999999993</v>
      </c>
      <c r="G7370" s="105">
        <f t="shared" ref="G7370:G7433" si="364">(F7370/1.5)*0.1</f>
        <v>641.92000000000007</v>
      </c>
      <c r="H7370" s="105">
        <f t="shared" ref="H7370:H7433" si="365">(F7370/1.5)*0.2</f>
        <v>1283.8400000000001</v>
      </c>
      <c r="I7370" s="7" t="s">
        <v>17519</v>
      </c>
      <c r="J7370" s="7" t="s">
        <v>26</v>
      </c>
    </row>
    <row r="7371" spans="1:10" x14ac:dyDescent="0.3">
      <c r="A7371" s="7" t="s">
        <v>15416</v>
      </c>
      <c r="B7371" s="7" t="s">
        <v>15417</v>
      </c>
      <c r="C7371" s="33">
        <v>214.2</v>
      </c>
      <c r="D7371" s="52">
        <v>214.2</v>
      </c>
      <c r="E7371" s="70">
        <v>214.2</v>
      </c>
      <c r="F7371" s="121">
        <f t="shared" si="363"/>
        <v>321.29999999999995</v>
      </c>
      <c r="G7371" s="105">
        <f t="shared" si="364"/>
        <v>21.419999999999998</v>
      </c>
      <c r="H7371" s="105">
        <f t="shared" si="365"/>
        <v>42.839999999999996</v>
      </c>
      <c r="I7371" s="7" t="s">
        <v>17519</v>
      </c>
      <c r="J7371" s="7" t="s">
        <v>711</v>
      </c>
    </row>
    <row r="7372" spans="1:10" x14ac:dyDescent="0.3">
      <c r="A7372" s="7" t="s">
        <v>15418</v>
      </c>
      <c r="B7372" s="7" t="s">
        <v>15419</v>
      </c>
      <c r="C7372" s="33">
        <v>0</v>
      </c>
      <c r="D7372" s="52">
        <v>1294.46</v>
      </c>
      <c r="E7372" s="70">
        <v>0</v>
      </c>
      <c r="F7372" s="121">
        <f t="shared" si="363"/>
        <v>1941.69</v>
      </c>
      <c r="G7372" s="105">
        <f t="shared" si="364"/>
        <v>129.446</v>
      </c>
      <c r="H7372" s="105">
        <f t="shared" si="365"/>
        <v>258.892</v>
      </c>
      <c r="I7372" s="7" t="s">
        <v>17520</v>
      </c>
      <c r="J7372" s="7" t="s">
        <v>2</v>
      </c>
    </row>
    <row r="7373" spans="1:10" x14ac:dyDescent="0.3">
      <c r="A7373" s="7" t="s">
        <v>15420</v>
      </c>
      <c r="B7373" s="7" t="s">
        <v>15421</v>
      </c>
      <c r="C7373" s="33">
        <v>0</v>
      </c>
      <c r="D7373" s="52">
        <v>241129.7</v>
      </c>
      <c r="E7373" s="70">
        <v>0</v>
      </c>
      <c r="F7373" s="121">
        <f t="shared" si="363"/>
        <v>361694.55000000005</v>
      </c>
      <c r="G7373" s="105">
        <f t="shared" si="364"/>
        <v>24112.970000000005</v>
      </c>
      <c r="H7373" s="105">
        <f t="shared" si="365"/>
        <v>48225.94000000001</v>
      </c>
      <c r="I7373" s="7" t="s">
        <v>17519</v>
      </c>
      <c r="J7373" s="7" t="s">
        <v>272</v>
      </c>
    </row>
    <row r="7374" spans="1:10" x14ac:dyDescent="0.3">
      <c r="A7374" s="7" t="s">
        <v>15422</v>
      </c>
      <c r="B7374" s="7" t="s">
        <v>15423</v>
      </c>
      <c r="C7374" s="66">
        <v>0</v>
      </c>
      <c r="D7374" s="68">
        <v>2975</v>
      </c>
      <c r="E7374" s="70">
        <v>0</v>
      </c>
      <c r="F7374" s="121">
        <f t="shared" si="363"/>
        <v>4462.5</v>
      </c>
      <c r="G7374" s="105">
        <f t="shared" si="364"/>
        <v>297.5</v>
      </c>
      <c r="H7374" s="105">
        <f t="shared" si="365"/>
        <v>595</v>
      </c>
      <c r="I7374" s="7" t="s">
        <v>17519</v>
      </c>
      <c r="J7374" s="7" t="s">
        <v>272</v>
      </c>
    </row>
    <row r="7375" spans="1:10" x14ac:dyDescent="0.3">
      <c r="A7375" s="7" t="s">
        <v>15424</v>
      </c>
      <c r="B7375" s="7" t="s">
        <v>15425</v>
      </c>
      <c r="C7375" s="33">
        <v>0</v>
      </c>
      <c r="D7375" s="52">
        <v>46160.1</v>
      </c>
      <c r="E7375" s="70">
        <v>0</v>
      </c>
      <c r="F7375" s="121">
        <f t="shared" si="363"/>
        <v>69240.149999999994</v>
      </c>
      <c r="G7375" s="105">
        <f t="shared" si="364"/>
        <v>4616.01</v>
      </c>
      <c r="H7375" s="105">
        <f t="shared" si="365"/>
        <v>9232.02</v>
      </c>
      <c r="I7375" s="7" t="s">
        <v>17519</v>
      </c>
      <c r="J7375" s="7" t="s">
        <v>272</v>
      </c>
    </row>
    <row r="7376" spans="1:10" x14ac:dyDescent="0.3">
      <c r="A7376" s="7" t="s">
        <v>15426</v>
      </c>
      <c r="B7376" s="7" t="s">
        <v>15427</v>
      </c>
      <c r="C7376" s="33">
        <v>0</v>
      </c>
      <c r="D7376" s="52">
        <v>241129.7</v>
      </c>
      <c r="E7376" s="70">
        <v>0</v>
      </c>
      <c r="F7376" s="121">
        <f t="shared" si="363"/>
        <v>361694.55000000005</v>
      </c>
      <c r="G7376" s="105">
        <f t="shared" si="364"/>
        <v>24112.970000000005</v>
      </c>
      <c r="H7376" s="105">
        <f t="shared" si="365"/>
        <v>48225.94000000001</v>
      </c>
      <c r="I7376" s="7" t="s">
        <v>17519</v>
      </c>
      <c r="J7376" s="7" t="s">
        <v>272</v>
      </c>
    </row>
    <row r="7377" spans="1:10" x14ac:dyDescent="0.3">
      <c r="A7377" s="7" t="s">
        <v>15428</v>
      </c>
      <c r="B7377" s="7" t="s">
        <v>15429</v>
      </c>
      <c r="C7377" s="33">
        <v>0</v>
      </c>
      <c r="D7377" s="52">
        <v>86108.4</v>
      </c>
      <c r="E7377" s="70">
        <v>0</v>
      </c>
      <c r="F7377" s="121">
        <f t="shared" si="363"/>
        <v>129162.59999999999</v>
      </c>
      <c r="G7377" s="105">
        <f t="shared" si="364"/>
        <v>8610.84</v>
      </c>
      <c r="H7377" s="105">
        <f t="shared" si="365"/>
        <v>17221.68</v>
      </c>
      <c r="I7377" s="7" t="s">
        <v>17519</v>
      </c>
      <c r="J7377" s="7" t="s">
        <v>272</v>
      </c>
    </row>
    <row r="7378" spans="1:10" x14ac:dyDescent="0.3">
      <c r="A7378" s="7" t="s">
        <v>15430</v>
      </c>
      <c r="B7378" s="7" t="s">
        <v>15431</v>
      </c>
      <c r="C7378" s="33">
        <v>8330</v>
      </c>
      <c r="D7378" s="52">
        <v>5703.67</v>
      </c>
      <c r="E7378" s="70">
        <v>5703.67</v>
      </c>
      <c r="F7378" s="121">
        <f t="shared" si="363"/>
        <v>8555.505000000001</v>
      </c>
      <c r="G7378" s="105">
        <f t="shared" si="364"/>
        <v>570.36700000000008</v>
      </c>
      <c r="H7378" s="105">
        <f t="shared" si="365"/>
        <v>1140.7340000000002</v>
      </c>
      <c r="I7378" s="7" t="s">
        <v>17519</v>
      </c>
      <c r="J7378" s="7" t="s">
        <v>17522</v>
      </c>
    </row>
    <row r="7379" spans="1:10" x14ac:dyDescent="0.3">
      <c r="A7379" s="7" t="s">
        <v>15432</v>
      </c>
      <c r="B7379" s="7" t="s">
        <v>15433</v>
      </c>
      <c r="C7379" s="33">
        <v>0</v>
      </c>
      <c r="D7379" s="52">
        <v>8408</v>
      </c>
      <c r="E7379" s="70">
        <v>0</v>
      </c>
      <c r="F7379" s="121">
        <f t="shared" si="363"/>
        <v>12612</v>
      </c>
      <c r="G7379" s="105">
        <f t="shared" si="364"/>
        <v>840.80000000000007</v>
      </c>
      <c r="H7379" s="105">
        <f t="shared" si="365"/>
        <v>1681.6000000000001</v>
      </c>
      <c r="I7379" s="7" t="s">
        <v>17519</v>
      </c>
      <c r="J7379" s="7" t="s">
        <v>17524</v>
      </c>
    </row>
    <row r="7380" spans="1:10" x14ac:dyDescent="0.3">
      <c r="A7380" s="7" t="s">
        <v>15434</v>
      </c>
      <c r="B7380" s="7" t="s">
        <v>15435</v>
      </c>
      <c r="C7380" s="33">
        <v>0</v>
      </c>
      <c r="D7380" s="52">
        <v>3930.58</v>
      </c>
      <c r="E7380" s="70">
        <v>0</v>
      </c>
      <c r="F7380" s="121">
        <f t="shared" si="363"/>
        <v>5895.87</v>
      </c>
      <c r="G7380" s="105">
        <f t="shared" si="364"/>
        <v>393.05799999999999</v>
      </c>
      <c r="H7380" s="105">
        <f t="shared" si="365"/>
        <v>786.11599999999999</v>
      </c>
      <c r="I7380" s="7" t="s">
        <v>17519</v>
      </c>
      <c r="J7380" s="7" t="s">
        <v>1159</v>
      </c>
    </row>
    <row r="7381" spans="1:10" x14ac:dyDescent="0.3">
      <c r="A7381" s="7" t="s">
        <v>15436</v>
      </c>
      <c r="B7381" s="7" t="s">
        <v>15437</v>
      </c>
      <c r="C7381" s="33">
        <v>0</v>
      </c>
      <c r="D7381" s="52">
        <v>17933.3</v>
      </c>
      <c r="E7381" s="70">
        <v>0</v>
      </c>
      <c r="F7381" s="121">
        <f t="shared" si="363"/>
        <v>26899.949999999997</v>
      </c>
      <c r="G7381" s="105">
        <f t="shared" si="364"/>
        <v>1793.33</v>
      </c>
      <c r="H7381" s="105">
        <f t="shared" si="365"/>
        <v>3586.66</v>
      </c>
      <c r="I7381" s="7" t="s">
        <v>17519</v>
      </c>
      <c r="J7381" s="7" t="s">
        <v>711</v>
      </c>
    </row>
    <row r="7382" spans="1:10" x14ac:dyDescent="0.3">
      <c r="A7382" s="7" t="s">
        <v>15438</v>
      </c>
      <c r="B7382" s="7" t="s">
        <v>15439</v>
      </c>
      <c r="C7382" s="33">
        <v>0</v>
      </c>
      <c r="D7382" s="52">
        <v>20560.32</v>
      </c>
      <c r="E7382" s="70">
        <v>0</v>
      </c>
      <c r="F7382" s="121">
        <f t="shared" si="363"/>
        <v>30840.48</v>
      </c>
      <c r="G7382" s="105">
        <f t="shared" si="364"/>
        <v>2056.0320000000002</v>
      </c>
      <c r="H7382" s="105">
        <f t="shared" si="365"/>
        <v>4112.0640000000003</v>
      </c>
      <c r="I7382" s="7" t="s">
        <v>17519</v>
      </c>
      <c r="J7382" s="7" t="s">
        <v>711</v>
      </c>
    </row>
    <row r="7383" spans="1:10" x14ac:dyDescent="0.3">
      <c r="A7383" s="7" t="s">
        <v>15440</v>
      </c>
      <c r="B7383" s="7" t="s">
        <v>15441</v>
      </c>
      <c r="C7383" s="33">
        <v>476</v>
      </c>
      <c r="D7383" s="52">
        <v>666.4</v>
      </c>
      <c r="E7383" s="70">
        <v>666</v>
      </c>
      <c r="F7383" s="121">
        <f t="shared" si="363"/>
        <v>999</v>
      </c>
      <c r="G7383" s="105">
        <f t="shared" si="364"/>
        <v>66.600000000000009</v>
      </c>
      <c r="H7383" s="105">
        <f t="shared" si="365"/>
        <v>133.20000000000002</v>
      </c>
      <c r="I7383" s="7" t="s">
        <v>17519</v>
      </c>
      <c r="J7383" s="7" t="s">
        <v>711</v>
      </c>
    </row>
    <row r="7384" spans="1:10" x14ac:dyDescent="0.3">
      <c r="A7384" s="7" t="s">
        <v>15442</v>
      </c>
      <c r="B7384" s="7" t="s">
        <v>15443</v>
      </c>
      <c r="C7384" s="33">
        <v>1207.8499999999999</v>
      </c>
      <c r="D7384" s="52">
        <v>892.5</v>
      </c>
      <c r="E7384" s="70">
        <v>892.5</v>
      </c>
      <c r="F7384" s="121">
        <f t="shared" si="363"/>
        <v>1338.75</v>
      </c>
      <c r="G7384" s="105">
        <f t="shared" si="364"/>
        <v>89.25</v>
      </c>
      <c r="H7384" s="105">
        <f t="shared" si="365"/>
        <v>178.5</v>
      </c>
      <c r="I7384" s="7" t="s">
        <v>17519</v>
      </c>
      <c r="J7384" s="7" t="s">
        <v>272</v>
      </c>
    </row>
    <row r="7385" spans="1:10" x14ac:dyDescent="0.3">
      <c r="A7385" s="7" t="s">
        <v>15444</v>
      </c>
      <c r="B7385" s="7" t="s">
        <v>15445</v>
      </c>
      <c r="C7385" s="33">
        <v>1207.8499999999999</v>
      </c>
      <c r="D7385" s="52">
        <v>1207.8499999999999</v>
      </c>
      <c r="E7385" s="70">
        <v>309.39999999999998</v>
      </c>
      <c r="F7385" s="121">
        <f t="shared" si="363"/>
        <v>464.09999999999997</v>
      </c>
      <c r="G7385" s="105">
        <f t="shared" si="364"/>
        <v>30.939999999999998</v>
      </c>
      <c r="H7385" s="105">
        <f t="shared" si="365"/>
        <v>61.879999999999995</v>
      </c>
      <c r="I7385" s="7" t="s">
        <v>17519</v>
      </c>
      <c r="J7385" s="7" t="s">
        <v>272</v>
      </c>
    </row>
    <row r="7386" spans="1:10" x14ac:dyDescent="0.3">
      <c r="A7386" s="7" t="s">
        <v>15446</v>
      </c>
      <c r="B7386" s="7" t="s">
        <v>15447</v>
      </c>
      <c r="C7386" s="33">
        <v>6643.15</v>
      </c>
      <c r="D7386" s="52">
        <v>9425.99</v>
      </c>
      <c r="E7386" s="70">
        <v>7497</v>
      </c>
      <c r="F7386" s="121">
        <f t="shared" si="363"/>
        <v>11245.5</v>
      </c>
      <c r="G7386" s="105">
        <f t="shared" si="364"/>
        <v>749.7</v>
      </c>
      <c r="H7386" s="105">
        <f t="shared" si="365"/>
        <v>1499.4</v>
      </c>
      <c r="I7386" s="7" t="s">
        <v>17519</v>
      </c>
      <c r="J7386" s="7" t="s">
        <v>711</v>
      </c>
    </row>
    <row r="7387" spans="1:10" x14ac:dyDescent="0.3">
      <c r="A7387" s="7" t="s">
        <v>15448</v>
      </c>
      <c r="B7387" s="7" t="s">
        <v>15449</v>
      </c>
      <c r="C7387" s="33">
        <v>0</v>
      </c>
      <c r="D7387" s="52">
        <v>48433</v>
      </c>
      <c r="E7387" s="70">
        <v>0</v>
      </c>
      <c r="F7387" s="121">
        <f t="shared" si="363"/>
        <v>72649.5</v>
      </c>
      <c r="G7387" s="105">
        <f t="shared" si="364"/>
        <v>4843.3</v>
      </c>
      <c r="H7387" s="105">
        <f t="shared" si="365"/>
        <v>9686.6</v>
      </c>
      <c r="I7387" s="7" t="s">
        <v>17519</v>
      </c>
      <c r="J7387" s="7" t="s">
        <v>272</v>
      </c>
    </row>
    <row r="7388" spans="1:10" x14ac:dyDescent="0.3">
      <c r="A7388" s="7" t="s">
        <v>15450</v>
      </c>
      <c r="B7388" s="7" t="s">
        <v>15451</v>
      </c>
      <c r="C7388" s="33">
        <v>0</v>
      </c>
      <c r="D7388" s="52">
        <v>58292</v>
      </c>
      <c r="E7388" s="70">
        <v>0</v>
      </c>
      <c r="F7388" s="121">
        <f t="shared" si="363"/>
        <v>87438</v>
      </c>
      <c r="G7388" s="105">
        <f t="shared" si="364"/>
        <v>5829.2000000000007</v>
      </c>
      <c r="H7388" s="105">
        <f t="shared" si="365"/>
        <v>11658.400000000001</v>
      </c>
      <c r="I7388" s="7" t="s">
        <v>17519</v>
      </c>
      <c r="J7388" s="7" t="s">
        <v>272</v>
      </c>
    </row>
    <row r="7389" spans="1:10" x14ac:dyDescent="0.3">
      <c r="A7389" s="7" t="s">
        <v>15452</v>
      </c>
      <c r="B7389" s="7" t="s">
        <v>15453</v>
      </c>
      <c r="C7389" s="33">
        <v>0</v>
      </c>
      <c r="D7389" s="52">
        <v>1200</v>
      </c>
      <c r="E7389" s="70">
        <v>0</v>
      </c>
      <c r="F7389" s="121">
        <f t="shared" si="363"/>
        <v>1800</v>
      </c>
      <c r="G7389" s="105">
        <f t="shared" si="364"/>
        <v>120</v>
      </c>
      <c r="H7389" s="105">
        <f t="shared" si="365"/>
        <v>240</v>
      </c>
      <c r="I7389" s="7" t="s">
        <v>17519</v>
      </c>
      <c r="J7389" s="7" t="s">
        <v>272</v>
      </c>
    </row>
    <row r="7390" spans="1:10" x14ac:dyDescent="0.3">
      <c r="A7390" s="7" t="s">
        <v>15454</v>
      </c>
      <c r="B7390" s="7" t="s">
        <v>15455</v>
      </c>
      <c r="C7390" s="33">
        <v>2347.06</v>
      </c>
      <c r="D7390" s="52">
        <v>1621.85</v>
      </c>
      <c r="E7390" s="70">
        <v>1937.72</v>
      </c>
      <c r="F7390" s="121">
        <f t="shared" si="363"/>
        <v>2906.58</v>
      </c>
      <c r="G7390" s="105">
        <f t="shared" si="364"/>
        <v>193.77200000000002</v>
      </c>
      <c r="H7390" s="105">
        <f t="shared" si="365"/>
        <v>387.54400000000004</v>
      </c>
      <c r="I7390" s="7" t="s">
        <v>17519</v>
      </c>
      <c r="J7390" s="7" t="s">
        <v>17531</v>
      </c>
    </row>
    <row r="7391" spans="1:10" x14ac:dyDescent="0.3">
      <c r="A7391" s="7" t="s">
        <v>15456</v>
      </c>
      <c r="B7391" s="7" t="s">
        <v>15457</v>
      </c>
      <c r="C7391" s="33">
        <v>549.44000000000005</v>
      </c>
      <c r="D7391" s="52">
        <v>619.67999999999995</v>
      </c>
      <c r="E7391" s="70">
        <v>214.2</v>
      </c>
      <c r="F7391" s="121">
        <f t="shared" si="363"/>
        <v>321.29999999999995</v>
      </c>
      <c r="G7391" s="105">
        <f t="shared" si="364"/>
        <v>21.419999999999998</v>
      </c>
      <c r="H7391" s="105">
        <f t="shared" si="365"/>
        <v>42.839999999999996</v>
      </c>
      <c r="I7391" s="7" t="s">
        <v>17519</v>
      </c>
      <c r="J7391" s="7" t="s">
        <v>639</v>
      </c>
    </row>
    <row r="7392" spans="1:10" x14ac:dyDescent="0.3">
      <c r="A7392" s="7" t="s">
        <v>15458</v>
      </c>
      <c r="B7392" s="7" t="s">
        <v>15459</v>
      </c>
      <c r="C7392" s="33">
        <v>0</v>
      </c>
      <c r="D7392" s="52">
        <v>29750</v>
      </c>
      <c r="E7392" s="70">
        <v>0</v>
      </c>
      <c r="F7392" s="121">
        <f t="shared" si="363"/>
        <v>44625</v>
      </c>
      <c r="G7392" s="105">
        <f t="shared" si="364"/>
        <v>2975</v>
      </c>
      <c r="H7392" s="105">
        <f t="shared" si="365"/>
        <v>5950</v>
      </c>
      <c r="I7392" s="7" t="s">
        <v>17519</v>
      </c>
      <c r="J7392" s="7" t="s">
        <v>1159</v>
      </c>
    </row>
    <row r="7393" spans="1:10" x14ac:dyDescent="0.3">
      <c r="A7393" s="7" t="s">
        <v>15460</v>
      </c>
      <c r="B7393" s="7" t="s">
        <v>15461</v>
      </c>
      <c r="C7393" s="33">
        <v>0</v>
      </c>
      <c r="D7393" s="52">
        <v>100</v>
      </c>
      <c r="E7393" s="70">
        <v>0</v>
      </c>
      <c r="F7393" s="121">
        <f t="shared" si="363"/>
        <v>150</v>
      </c>
      <c r="G7393" s="105">
        <f t="shared" si="364"/>
        <v>10</v>
      </c>
      <c r="H7393" s="105">
        <f t="shared" si="365"/>
        <v>20</v>
      </c>
      <c r="I7393" s="7" t="s">
        <v>17519</v>
      </c>
      <c r="J7393" s="7" t="s">
        <v>272</v>
      </c>
    </row>
    <row r="7394" spans="1:10" x14ac:dyDescent="0.3">
      <c r="A7394" s="7" t="s">
        <v>15462</v>
      </c>
      <c r="B7394" s="7" t="s">
        <v>15463</v>
      </c>
      <c r="C7394" s="33">
        <v>0</v>
      </c>
      <c r="D7394" s="52">
        <v>115.45</v>
      </c>
      <c r="E7394" s="70">
        <v>115.45</v>
      </c>
      <c r="F7394" s="121">
        <f t="shared" si="363"/>
        <v>173.17500000000001</v>
      </c>
      <c r="G7394" s="105">
        <f t="shared" si="364"/>
        <v>11.545000000000002</v>
      </c>
      <c r="H7394" s="105">
        <f t="shared" si="365"/>
        <v>23.090000000000003</v>
      </c>
      <c r="I7394" s="7" t="s">
        <v>17519</v>
      </c>
      <c r="J7394" s="7" t="s">
        <v>272</v>
      </c>
    </row>
    <row r="7395" spans="1:10" x14ac:dyDescent="0.3">
      <c r="A7395" s="7" t="s">
        <v>15464</v>
      </c>
      <c r="B7395" s="7" t="s">
        <v>15465</v>
      </c>
      <c r="C7395" s="33">
        <v>0</v>
      </c>
      <c r="D7395" s="52">
        <v>200</v>
      </c>
      <c r="E7395" s="70">
        <v>0</v>
      </c>
      <c r="F7395" s="121">
        <f t="shared" si="363"/>
        <v>300</v>
      </c>
      <c r="G7395" s="105">
        <f t="shared" si="364"/>
        <v>20</v>
      </c>
      <c r="H7395" s="105">
        <f t="shared" si="365"/>
        <v>40</v>
      </c>
      <c r="I7395" s="7" t="s">
        <v>17519</v>
      </c>
      <c r="J7395" s="7" t="s">
        <v>17532</v>
      </c>
    </row>
    <row r="7396" spans="1:10" x14ac:dyDescent="0.3">
      <c r="A7396" s="7" t="s">
        <v>15466</v>
      </c>
      <c r="B7396" s="7" t="s">
        <v>15467</v>
      </c>
      <c r="C7396" s="33">
        <v>0</v>
      </c>
      <c r="D7396" s="52">
        <v>250</v>
      </c>
      <c r="E7396" s="70">
        <v>0</v>
      </c>
      <c r="F7396" s="121">
        <f t="shared" si="363"/>
        <v>375</v>
      </c>
      <c r="G7396" s="105">
        <f t="shared" si="364"/>
        <v>25</v>
      </c>
      <c r="H7396" s="105">
        <f t="shared" si="365"/>
        <v>50</v>
      </c>
      <c r="I7396" s="7" t="s">
        <v>17519</v>
      </c>
      <c r="J7396" s="7" t="s">
        <v>17524</v>
      </c>
    </row>
    <row r="7397" spans="1:10" x14ac:dyDescent="0.3">
      <c r="A7397" s="7" t="s">
        <v>15468</v>
      </c>
      <c r="B7397" s="7" t="s">
        <v>15469</v>
      </c>
      <c r="C7397" s="33">
        <v>0</v>
      </c>
      <c r="D7397" s="52">
        <v>4403</v>
      </c>
      <c r="E7397" s="70">
        <v>0</v>
      </c>
      <c r="F7397" s="121">
        <f t="shared" si="363"/>
        <v>6604.5</v>
      </c>
      <c r="G7397" s="105">
        <f t="shared" si="364"/>
        <v>440.3</v>
      </c>
      <c r="H7397" s="105">
        <f t="shared" si="365"/>
        <v>880.6</v>
      </c>
      <c r="I7397" s="7" t="s">
        <v>17519</v>
      </c>
      <c r="J7397" s="7" t="s">
        <v>272</v>
      </c>
    </row>
    <row r="7398" spans="1:10" x14ac:dyDescent="0.3">
      <c r="A7398" s="7" t="s">
        <v>15470</v>
      </c>
      <c r="B7398" s="7" t="s">
        <v>15471</v>
      </c>
      <c r="C7398" s="33">
        <v>0</v>
      </c>
      <c r="D7398" s="52">
        <v>946.05</v>
      </c>
      <c r="E7398" s="70">
        <v>0</v>
      </c>
      <c r="F7398" s="121">
        <f t="shared" si="363"/>
        <v>1419.0749999999998</v>
      </c>
      <c r="G7398" s="105">
        <f t="shared" si="364"/>
        <v>94.60499999999999</v>
      </c>
      <c r="H7398" s="105">
        <f t="shared" si="365"/>
        <v>189.20999999999998</v>
      </c>
      <c r="I7398" s="7" t="s">
        <v>17519</v>
      </c>
      <c r="J7398" s="7" t="s">
        <v>272</v>
      </c>
    </row>
    <row r="7399" spans="1:10" x14ac:dyDescent="0.3">
      <c r="A7399" s="7" t="s">
        <v>15472</v>
      </c>
      <c r="B7399" s="7" t="s">
        <v>15473</v>
      </c>
      <c r="C7399" s="33">
        <v>0</v>
      </c>
      <c r="D7399" s="52">
        <v>48433</v>
      </c>
      <c r="E7399" s="70">
        <v>0</v>
      </c>
      <c r="F7399" s="121">
        <f t="shared" si="363"/>
        <v>72649.5</v>
      </c>
      <c r="G7399" s="105">
        <f t="shared" si="364"/>
        <v>4843.3</v>
      </c>
      <c r="H7399" s="105">
        <f t="shared" si="365"/>
        <v>9686.6</v>
      </c>
      <c r="I7399" s="7" t="s">
        <v>17519</v>
      </c>
      <c r="J7399" s="7" t="s">
        <v>272</v>
      </c>
    </row>
    <row r="7400" spans="1:10" x14ac:dyDescent="0.3">
      <c r="A7400" s="7" t="s">
        <v>15474</v>
      </c>
      <c r="B7400" s="7" t="s">
        <v>15475</v>
      </c>
      <c r="C7400" s="33">
        <v>0</v>
      </c>
      <c r="D7400" s="52">
        <v>8814.33</v>
      </c>
      <c r="E7400" s="70">
        <v>0</v>
      </c>
      <c r="F7400" s="121">
        <f t="shared" si="363"/>
        <v>13221.494999999999</v>
      </c>
      <c r="G7400" s="105">
        <f t="shared" si="364"/>
        <v>881.43299999999999</v>
      </c>
      <c r="H7400" s="105">
        <f t="shared" si="365"/>
        <v>1762.866</v>
      </c>
      <c r="I7400" s="7" t="s">
        <v>17520</v>
      </c>
      <c r="J7400" s="7" t="s">
        <v>711</v>
      </c>
    </row>
    <row r="7401" spans="1:10" x14ac:dyDescent="0.3">
      <c r="A7401" s="7" t="s">
        <v>15476</v>
      </c>
      <c r="B7401" s="7" t="s">
        <v>15477</v>
      </c>
      <c r="C7401" s="33">
        <v>4760.6000000000004</v>
      </c>
      <c r="D7401" s="52">
        <v>5936.65</v>
      </c>
      <c r="E7401" s="70">
        <v>10330.69</v>
      </c>
      <c r="F7401" s="121">
        <f t="shared" si="363"/>
        <v>15496.035</v>
      </c>
      <c r="G7401" s="105">
        <f t="shared" si="364"/>
        <v>1033.0690000000002</v>
      </c>
      <c r="H7401" s="105">
        <f t="shared" si="365"/>
        <v>2066.1380000000004</v>
      </c>
      <c r="I7401" s="7" t="s">
        <v>17519</v>
      </c>
      <c r="J7401" s="7" t="s">
        <v>17524</v>
      </c>
    </row>
    <row r="7402" spans="1:10" x14ac:dyDescent="0.3">
      <c r="A7402" s="7" t="s">
        <v>15478</v>
      </c>
      <c r="B7402" s="7" t="s">
        <v>15479</v>
      </c>
      <c r="C7402" s="33">
        <v>0</v>
      </c>
      <c r="D7402" s="52">
        <v>4819.5</v>
      </c>
      <c r="E7402" s="70">
        <v>0</v>
      </c>
      <c r="F7402" s="121">
        <f t="shared" si="363"/>
        <v>7229.25</v>
      </c>
      <c r="G7402" s="105">
        <f t="shared" si="364"/>
        <v>481.95000000000005</v>
      </c>
      <c r="H7402" s="105">
        <f t="shared" si="365"/>
        <v>963.90000000000009</v>
      </c>
      <c r="I7402" s="7" t="s">
        <v>17519</v>
      </c>
      <c r="J7402" s="7" t="s">
        <v>17524</v>
      </c>
    </row>
    <row r="7403" spans="1:10" x14ac:dyDescent="0.3">
      <c r="A7403" s="7" t="s">
        <v>15480</v>
      </c>
      <c r="B7403" s="7" t="s">
        <v>15481</v>
      </c>
      <c r="C7403" s="33">
        <v>0</v>
      </c>
      <c r="D7403" s="52">
        <v>345</v>
      </c>
      <c r="E7403" s="70">
        <v>0</v>
      </c>
      <c r="F7403" s="121">
        <f t="shared" si="363"/>
        <v>517.5</v>
      </c>
      <c r="G7403" s="105">
        <f t="shared" si="364"/>
        <v>34.5</v>
      </c>
      <c r="H7403" s="105">
        <f t="shared" si="365"/>
        <v>69</v>
      </c>
      <c r="I7403" s="7" t="s">
        <v>17519</v>
      </c>
      <c r="J7403" s="7" t="s">
        <v>711</v>
      </c>
    </row>
    <row r="7404" spans="1:10" x14ac:dyDescent="0.3">
      <c r="A7404" s="7" t="s">
        <v>15482</v>
      </c>
      <c r="B7404" s="7" t="s">
        <v>15483</v>
      </c>
      <c r="C7404" s="33">
        <v>10115</v>
      </c>
      <c r="D7404" s="52">
        <v>10115</v>
      </c>
      <c r="E7404" s="70">
        <v>17255</v>
      </c>
      <c r="F7404" s="121">
        <f t="shared" si="363"/>
        <v>25882.5</v>
      </c>
      <c r="G7404" s="105">
        <f t="shared" si="364"/>
        <v>1725.5</v>
      </c>
      <c r="H7404" s="105">
        <f t="shared" si="365"/>
        <v>3451</v>
      </c>
      <c r="I7404" s="7" t="s">
        <v>17519</v>
      </c>
      <c r="J7404" s="7" t="s">
        <v>272</v>
      </c>
    </row>
    <row r="7405" spans="1:10" x14ac:dyDescent="0.3">
      <c r="A7405" s="7" t="s">
        <v>15484</v>
      </c>
      <c r="B7405" s="7" t="s">
        <v>15485</v>
      </c>
      <c r="C7405" s="33">
        <v>0</v>
      </c>
      <c r="D7405" s="52">
        <v>231.46</v>
      </c>
      <c r="E7405" s="70">
        <v>0</v>
      </c>
      <c r="F7405" s="121">
        <f t="shared" si="363"/>
        <v>347.19</v>
      </c>
      <c r="G7405" s="105">
        <f t="shared" si="364"/>
        <v>23.146000000000001</v>
      </c>
      <c r="H7405" s="105">
        <f t="shared" si="365"/>
        <v>46.292000000000002</v>
      </c>
      <c r="I7405" s="7" t="s">
        <v>17519</v>
      </c>
      <c r="J7405" s="7" t="s">
        <v>2</v>
      </c>
    </row>
    <row r="7406" spans="1:10" x14ac:dyDescent="0.3">
      <c r="A7406" s="7" t="s">
        <v>15486</v>
      </c>
      <c r="B7406" s="7" t="s">
        <v>15487</v>
      </c>
      <c r="C7406" s="33">
        <v>6356.64</v>
      </c>
      <c r="D7406" s="52">
        <v>11156.61</v>
      </c>
      <c r="E7406" s="70">
        <v>3558.1</v>
      </c>
      <c r="F7406" s="121">
        <f t="shared" si="363"/>
        <v>5337.15</v>
      </c>
      <c r="G7406" s="105">
        <f t="shared" si="364"/>
        <v>355.81</v>
      </c>
      <c r="H7406" s="105">
        <f t="shared" si="365"/>
        <v>711.62</v>
      </c>
      <c r="I7406" s="7" t="s">
        <v>17520</v>
      </c>
      <c r="J7406" s="7" t="s">
        <v>272</v>
      </c>
    </row>
    <row r="7407" spans="1:10" x14ac:dyDescent="0.3">
      <c r="A7407" s="7" t="s">
        <v>15488</v>
      </c>
      <c r="B7407" s="7" t="s">
        <v>15489</v>
      </c>
      <c r="C7407" s="33">
        <v>9996</v>
      </c>
      <c r="D7407" s="52">
        <v>7913.5</v>
      </c>
      <c r="E7407" s="70">
        <v>9996</v>
      </c>
      <c r="F7407" s="121">
        <f t="shared" si="363"/>
        <v>14994</v>
      </c>
      <c r="G7407" s="105">
        <f t="shared" si="364"/>
        <v>999.6</v>
      </c>
      <c r="H7407" s="105">
        <f t="shared" si="365"/>
        <v>1999.2</v>
      </c>
      <c r="I7407" s="7" t="s">
        <v>17519</v>
      </c>
      <c r="J7407" s="7" t="s">
        <v>26</v>
      </c>
    </row>
    <row r="7408" spans="1:10" x14ac:dyDescent="0.3">
      <c r="A7408" s="7" t="s">
        <v>15490</v>
      </c>
      <c r="B7408" s="7" t="s">
        <v>15491</v>
      </c>
      <c r="C7408" s="33">
        <v>0</v>
      </c>
      <c r="D7408" s="52">
        <v>2650</v>
      </c>
      <c r="E7408" s="70">
        <v>0</v>
      </c>
      <c r="F7408" s="121">
        <f t="shared" si="363"/>
        <v>3975</v>
      </c>
      <c r="G7408" s="105">
        <f t="shared" si="364"/>
        <v>265</v>
      </c>
      <c r="H7408" s="105">
        <f t="shared" si="365"/>
        <v>530</v>
      </c>
      <c r="I7408" s="7" t="s">
        <v>17520</v>
      </c>
      <c r="J7408" s="7" t="s">
        <v>272</v>
      </c>
    </row>
    <row r="7409" spans="1:10" x14ac:dyDescent="0.3">
      <c r="A7409" s="7" t="s">
        <v>15492</v>
      </c>
      <c r="B7409" s="7" t="s">
        <v>15493</v>
      </c>
      <c r="C7409" s="33">
        <v>0</v>
      </c>
      <c r="D7409" s="52">
        <v>9.64</v>
      </c>
      <c r="E7409" s="70">
        <v>0</v>
      </c>
      <c r="F7409" s="121">
        <f t="shared" si="363"/>
        <v>14.46</v>
      </c>
      <c r="G7409" s="105">
        <f t="shared" si="364"/>
        <v>0.96400000000000008</v>
      </c>
      <c r="H7409" s="105">
        <f t="shared" si="365"/>
        <v>1.9280000000000002</v>
      </c>
      <c r="I7409" s="7" t="s">
        <v>17519</v>
      </c>
      <c r="J7409" s="7" t="s">
        <v>272</v>
      </c>
    </row>
    <row r="7410" spans="1:10" x14ac:dyDescent="0.3">
      <c r="A7410" s="7" t="s">
        <v>15494</v>
      </c>
      <c r="B7410" s="7" t="s">
        <v>15495</v>
      </c>
      <c r="C7410" s="33">
        <v>8918.1</v>
      </c>
      <c r="D7410" s="52">
        <v>10367.280000000001</v>
      </c>
      <c r="E7410" s="70">
        <v>11067</v>
      </c>
      <c r="F7410" s="121">
        <f t="shared" si="363"/>
        <v>16600.5</v>
      </c>
      <c r="G7410" s="105">
        <f t="shared" si="364"/>
        <v>1106.7</v>
      </c>
      <c r="H7410" s="105">
        <f t="shared" si="365"/>
        <v>2213.4</v>
      </c>
      <c r="I7410" s="7" t="s">
        <v>17519</v>
      </c>
      <c r="J7410" s="7" t="s">
        <v>711</v>
      </c>
    </row>
    <row r="7411" spans="1:10" x14ac:dyDescent="0.3">
      <c r="A7411" s="7" t="s">
        <v>15496</v>
      </c>
      <c r="B7411" s="7" t="s">
        <v>15497</v>
      </c>
      <c r="C7411" s="33">
        <v>2210.4699999999998</v>
      </c>
      <c r="D7411" s="52">
        <v>3027.36</v>
      </c>
      <c r="E7411" s="70">
        <v>1130.5</v>
      </c>
      <c r="F7411" s="121">
        <f t="shared" si="363"/>
        <v>1695.75</v>
      </c>
      <c r="G7411" s="105">
        <f t="shared" si="364"/>
        <v>113.05000000000001</v>
      </c>
      <c r="H7411" s="105">
        <f t="shared" si="365"/>
        <v>226.10000000000002</v>
      </c>
      <c r="I7411" s="7" t="s">
        <v>17520</v>
      </c>
      <c r="J7411" s="7" t="s">
        <v>272</v>
      </c>
    </row>
    <row r="7412" spans="1:10" x14ac:dyDescent="0.3">
      <c r="A7412" s="7" t="s">
        <v>15498</v>
      </c>
      <c r="B7412" s="7" t="s">
        <v>15499</v>
      </c>
      <c r="C7412" s="33">
        <v>4409.8</v>
      </c>
      <c r="D7412" s="52">
        <v>3369.37</v>
      </c>
      <c r="E7412" s="70">
        <v>1488</v>
      </c>
      <c r="F7412" s="121">
        <f t="shared" si="363"/>
        <v>2232</v>
      </c>
      <c r="G7412" s="105">
        <f t="shared" si="364"/>
        <v>148.80000000000001</v>
      </c>
      <c r="H7412" s="105">
        <f t="shared" si="365"/>
        <v>297.60000000000002</v>
      </c>
      <c r="I7412" s="7" t="s">
        <v>17519</v>
      </c>
      <c r="J7412" s="7" t="s">
        <v>711</v>
      </c>
    </row>
    <row r="7413" spans="1:10" x14ac:dyDescent="0.3">
      <c r="A7413" s="7" t="s">
        <v>15500</v>
      </c>
      <c r="B7413" s="7" t="s">
        <v>15501</v>
      </c>
      <c r="C7413" s="33">
        <v>143798.47</v>
      </c>
      <c r="D7413" s="52">
        <v>144187.66</v>
      </c>
      <c r="E7413" s="70">
        <v>123105.79</v>
      </c>
      <c r="F7413" s="121">
        <f t="shared" si="363"/>
        <v>184658.685</v>
      </c>
      <c r="G7413" s="105">
        <f t="shared" si="364"/>
        <v>12310.579</v>
      </c>
      <c r="H7413" s="105">
        <f t="shared" si="365"/>
        <v>24621.157999999999</v>
      </c>
      <c r="I7413" s="7" t="s">
        <v>17519</v>
      </c>
      <c r="J7413" s="7" t="s">
        <v>272</v>
      </c>
    </row>
    <row r="7414" spans="1:10" x14ac:dyDescent="0.3">
      <c r="A7414" s="7" t="s">
        <v>15502</v>
      </c>
      <c r="B7414" s="7" t="s">
        <v>15503</v>
      </c>
      <c r="C7414" s="33">
        <v>116631.9</v>
      </c>
      <c r="D7414" s="52">
        <v>118964.54</v>
      </c>
      <c r="E7414" s="70">
        <v>131817.60000000001</v>
      </c>
      <c r="F7414" s="121">
        <f t="shared" si="363"/>
        <v>197726.40000000002</v>
      </c>
      <c r="G7414" s="105">
        <f t="shared" si="364"/>
        <v>13181.760000000002</v>
      </c>
      <c r="H7414" s="105">
        <f t="shared" si="365"/>
        <v>26363.520000000004</v>
      </c>
      <c r="I7414" s="7" t="s">
        <v>17519</v>
      </c>
      <c r="J7414" s="7" t="s">
        <v>272</v>
      </c>
    </row>
    <row r="7415" spans="1:10" x14ac:dyDescent="0.3">
      <c r="A7415" s="7" t="s">
        <v>15504</v>
      </c>
      <c r="B7415" s="7" t="s">
        <v>15505</v>
      </c>
      <c r="C7415" s="33">
        <v>116631.9</v>
      </c>
      <c r="D7415" s="52">
        <v>118964.54</v>
      </c>
      <c r="E7415" s="70">
        <v>123105.79</v>
      </c>
      <c r="F7415" s="121">
        <f t="shared" si="363"/>
        <v>184658.685</v>
      </c>
      <c r="G7415" s="105">
        <f t="shared" si="364"/>
        <v>12310.579</v>
      </c>
      <c r="H7415" s="105">
        <f t="shared" si="365"/>
        <v>24621.157999999999</v>
      </c>
      <c r="I7415" s="7" t="s">
        <v>17519</v>
      </c>
      <c r="J7415" s="7" t="s">
        <v>272</v>
      </c>
    </row>
    <row r="7416" spans="1:10" x14ac:dyDescent="0.3">
      <c r="A7416" s="7" t="s">
        <v>15506</v>
      </c>
      <c r="B7416" s="7" t="s">
        <v>15507</v>
      </c>
      <c r="C7416" s="33">
        <v>6523.26</v>
      </c>
      <c r="D7416" s="52">
        <v>7626.55</v>
      </c>
      <c r="E7416" s="70">
        <v>5355</v>
      </c>
      <c r="F7416" s="121">
        <f t="shared" si="363"/>
        <v>8032.5</v>
      </c>
      <c r="G7416" s="105">
        <f t="shared" si="364"/>
        <v>535.5</v>
      </c>
      <c r="H7416" s="105">
        <f t="shared" si="365"/>
        <v>1071</v>
      </c>
      <c r="I7416" s="7" t="s">
        <v>17519</v>
      </c>
      <c r="J7416" s="7" t="s">
        <v>711</v>
      </c>
    </row>
    <row r="7417" spans="1:10" x14ac:dyDescent="0.3">
      <c r="A7417" s="7" t="s">
        <v>15508</v>
      </c>
      <c r="B7417" s="7" t="s">
        <v>15509</v>
      </c>
      <c r="C7417" s="33">
        <v>1773.1</v>
      </c>
      <c r="D7417" s="52">
        <v>2049.87</v>
      </c>
      <c r="E7417" s="70">
        <v>1654.1</v>
      </c>
      <c r="F7417" s="121">
        <f t="shared" si="363"/>
        <v>2481.1499999999996</v>
      </c>
      <c r="G7417" s="105">
        <f t="shared" si="364"/>
        <v>165.40999999999997</v>
      </c>
      <c r="H7417" s="105">
        <f t="shared" si="365"/>
        <v>330.81999999999994</v>
      </c>
      <c r="I7417" s="7" t="s">
        <v>17519</v>
      </c>
      <c r="J7417" s="7" t="s">
        <v>272</v>
      </c>
    </row>
    <row r="7418" spans="1:10" x14ac:dyDescent="0.3">
      <c r="A7418" s="7" t="s">
        <v>15510</v>
      </c>
      <c r="B7418" s="7" t="s">
        <v>15511</v>
      </c>
      <c r="C7418" s="33">
        <v>4140.8100000000004</v>
      </c>
      <c r="D7418" s="52">
        <v>1309</v>
      </c>
      <c r="E7418" s="70">
        <v>4451</v>
      </c>
      <c r="F7418" s="121">
        <f t="shared" si="363"/>
        <v>6676.5</v>
      </c>
      <c r="G7418" s="105">
        <f t="shared" si="364"/>
        <v>445.1</v>
      </c>
      <c r="H7418" s="105">
        <f t="shared" si="365"/>
        <v>890.2</v>
      </c>
      <c r="I7418" s="7" t="s">
        <v>17519</v>
      </c>
      <c r="J7418" s="7" t="s">
        <v>711</v>
      </c>
    </row>
    <row r="7419" spans="1:10" x14ac:dyDescent="0.3">
      <c r="A7419" s="7" t="s">
        <v>15512</v>
      </c>
      <c r="B7419" s="7" t="s">
        <v>15513</v>
      </c>
      <c r="C7419" s="33">
        <v>1666</v>
      </c>
      <c r="D7419" s="52">
        <v>2952.34</v>
      </c>
      <c r="E7419" s="70">
        <v>1607</v>
      </c>
      <c r="F7419" s="121">
        <f t="shared" si="363"/>
        <v>2410.5</v>
      </c>
      <c r="G7419" s="105">
        <f t="shared" si="364"/>
        <v>160.70000000000002</v>
      </c>
      <c r="H7419" s="105">
        <f t="shared" si="365"/>
        <v>321.40000000000003</v>
      </c>
      <c r="I7419" s="7" t="s">
        <v>17519</v>
      </c>
      <c r="J7419" s="7" t="s">
        <v>272</v>
      </c>
    </row>
    <row r="7420" spans="1:10" x14ac:dyDescent="0.3">
      <c r="A7420" s="7" t="s">
        <v>15514</v>
      </c>
      <c r="B7420" s="7" t="s">
        <v>15515</v>
      </c>
      <c r="C7420" s="33">
        <v>3674.13</v>
      </c>
      <c r="D7420" s="52">
        <v>4686.95</v>
      </c>
      <c r="E7420" s="70">
        <v>3332</v>
      </c>
      <c r="F7420" s="121">
        <f t="shared" si="363"/>
        <v>4998</v>
      </c>
      <c r="G7420" s="105">
        <f t="shared" si="364"/>
        <v>333.20000000000005</v>
      </c>
      <c r="H7420" s="105">
        <f t="shared" si="365"/>
        <v>666.40000000000009</v>
      </c>
      <c r="I7420" s="7" t="s">
        <v>17519</v>
      </c>
      <c r="J7420" s="7" t="s">
        <v>711</v>
      </c>
    </row>
    <row r="7421" spans="1:10" x14ac:dyDescent="0.3">
      <c r="A7421" s="7" t="s">
        <v>15516</v>
      </c>
      <c r="B7421" s="7" t="s">
        <v>15517</v>
      </c>
      <c r="C7421" s="33">
        <v>2267.64</v>
      </c>
      <c r="D7421" s="52">
        <v>3027.36</v>
      </c>
      <c r="E7421" s="70">
        <v>3027</v>
      </c>
      <c r="F7421" s="121">
        <f t="shared" si="363"/>
        <v>4540.5</v>
      </c>
      <c r="G7421" s="105">
        <f t="shared" si="364"/>
        <v>302.7</v>
      </c>
      <c r="H7421" s="105">
        <f t="shared" si="365"/>
        <v>605.4</v>
      </c>
      <c r="I7421" s="7" t="s">
        <v>17520</v>
      </c>
      <c r="J7421" s="7" t="s">
        <v>711</v>
      </c>
    </row>
    <row r="7422" spans="1:10" x14ac:dyDescent="0.3">
      <c r="A7422" s="7" t="s">
        <v>15518</v>
      </c>
      <c r="B7422" s="7" t="s">
        <v>15519</v>
      </c>
      <c r="C7422" s="33">
        <v>1414.76</v>
      </c>
      <c r="D7422" s="52">
        <v>1390.16</v>
      </c>
      <c r="E7422" s="70">
        <v>1618.1</v>
      </c>
      <c r="F7422" s="121">
        <f t="shared" si="363"/>
        <v>2427.1499999999996</v>
      </c>
      <c r="G7422" s="105">
        <f t="shared" si="364"/>
        <v>161.80999999999997</v>
      </c>
      <c r="H7422" s="105">
        <f t="shared" si="365"/>
        <v>323.61999999999995</v>
      </c>
      <c r="I7422" s="7" t="s">
        <v>17519</v>
      </c>
      <c r="J7422" s="7" t="s">
        <v>272</v>
      </c>
    </row>
    <row r="7423" spans="1:10" x14ac:dyDescent="0.3">
      <c r="A7423" s="7" t="s">
        <v>15520</v>
      </c>
      <c r="B7423" s="7" t="s">
        <v>15521</v>
      </c>
      <c r="C7423" s="33">
        <v>154.69999999999999</v>
      </c>
      <c r="D7423" s="52">
        <v>154.69999999999999</v>
      </c>
      <c r="E7423" s="70">
        <v>255.85</v>
      </c>
      <c r="F7423" s="121">
        <f t="shared" si="363"/>
        <v>383.77499999999998</v>
      </c>
      <c r="G7423" s="105">
        <f t="shared" si="364"/>
        <v>25.585000000000001</v>
      </c>
      <c r="H7423" s="105">
        <f t="shared" si="365"/>
        <v>51.17</v>
      </c>
      <c r="I7423" s="7" t="s">
        <v>17519</v>
      </c>
      <c r="J7423" s="7" t="s">
        <v>272</v>
      </c>
    </row>
    <row r="7424" spans="1:10" x14ac:dyDescent="0.3">
      <c r="A7424" s="7" t="s">
        <v>15522</v>
      </c>
      <c r="B7424" s="7" t="s">
        <v>15523</v>
      </c>
      <c r="C7424" s="66">
        <v>8568</v>
      </c>
      <c r="D7424" s="68">
        <v>7497</v>
      </c>
      <c r="E7424" s="70">
        <v>8252.7000000000007</v>
      </c>
      <c r="F7424" s="121">
        <f t="shared" si="363"/>
        <v>12379.050000000001</v>
      </c>
      <c r="G7424" s="105">
        <f t="shared" si="364"/>
        <v>825.2700000000001</v>
      </c>
      <c r="H7424" s="105">
        <f t="shared" si="365"/>
        <v>1650.5400000000002</v>
      </c>
      <c r="I7424" s="7" t="s">
        <v>17519</v>
      </c>
      <c r="J7424" s="7" t="s">
        <v>711</v>
      </c>
    </row>
    <row r="7425" spans="1:10" x14ac:dyDescent="0.3">
      <c r="A7425" s="7" t="s">
        <v>15524</v>
      </c>
      <c r="B7425" s="7" t="s">
        <v>15525</v>
      </c>
      <c r="C7425" s="33">
        <v>11543</v>
      </c>
      <c r="D7425" s="52">
        <v>10367.280000000001</v>
      </c>
      <c r="E7425" s="70">
        <v>8252.65</v>
      </c>
      <c r="F7425" s="121">
        <f t="shared" ref="F7425:F7488" si="366">IF(E7425&gt;0,+E7425,IF(D7425&gt;0,+D7425,IF(C7425&gt;0,+C7425,0)))*1.5</f>
        <v>12378.974999999999</v>
      </c>
      <c r="G7425" s="105">
        <f t="shared" si="364"/>
        <v>825.26499999999999</v>
      </c>
      <c r="H7425" s="105">
        <f t="shared" si="365"/>
        <v>1650.53</v>
      </c>
      <c r="I7425" s="7" t="s">
        <v>17519</v>
      </c>
      <c r="J7425" s="7" t="s">
        <v>26</v>
      </c>
    </row>
    <row r="7426" spans="1:10" x14ac:dyDescent="0.3">
      <c r="A7426" s="7" t="s">
        <v>15526</v>
      </c>
      <c r="B7426" s="7" t="s">
        <v>15527</v>
      </c>
      <c r="C7426" s="33">
        <v>3926.61</v>
      </c>
      <c r="D7426" s="52">
        <v>3926.61</v>
      </c>
      <c r="E7426" s="70">
        <v>6426</v>
      </c>
      <c r="F7426" s="121">
        <f t="shared" si="366"/>
        <v>9639</v>
      </c>
      <c r="G7426" s="105">
        <f t="shared" si="364"/>
        <v>642.6</v>
      </c>
      <c r="H7426" s="105">
        <f t="shared" si="365"/>
        <v>1285.2</v>
      </c>
      <c r="I7426" s="7" t="s">
        <v>17520</v>
      </c>
      <c r="J7426" s="7" t="s">
        <v>272</v>
      </c>
    </row>
    <row r="7427" spans="1:10" x14ac:dyDescent="0.3">
      <c r="A7427" s="7" t="s">
        <v>15528</v>
      </c>
      <c r="B7427" s="7" t="s">
        <v>15529</v>
      </c>
      <c r="C7427" s="33">
        <v>95200</v>
      </c>
      <c r="D7427" s="52">
        <v>418880</v>
      </c>
      <c r="E7427" s="70">
        <v>418880</v>
      </c>
      <c r="F7427" s="121">
        <f t="shared" si="366"/>
        <v>628320</v>
      </c>
      <c r="G7427" s="105">
        <f t="shared" si="364"/>
        <v>41888</v>
      </c>
      <c r="H7427" s="105">
        <f t="shared" si="365"/>
        <v>83776</v>
      </c>
      <c r="I7427" s="7" t="s">
        <v>17519</v>
      </c>
      <c r="J7427" s="7" t="s">
        <v>272</v>
      </c>
    </row>
    <row r="7428" spans="1:10" x14ac:dyDescent="0.3">
      <c r="A7428" s="7" t="s">
        <v>15530</v>
      </c>
      <c r="B7428" s="7" t="s">
        <v>15531</v>
      </c>
      <c r="C7428" s="33">
        <v>8113.43</v>
      </c>
      <c r="D7428" s="52">
        <v>6067.22</v>
      </c>
      <c r="E7428" s="70">
        <v>8044</v>
      </c>
      <c r="F7428" s="121">
        <f t="shared" si="366"/>
        <v>12066</v>
      </c>
      <c r="G7428" s="105">
        <f t="shared" si="364"/>
        <v>804.40000000000009</v>
      </c>
      <c r="H7428" s="105">
        <f t="shared" si="365"/>
        <v>1608.8000000000002</v>
      </c>
      <c r="I7428" s="7" t="s">
        <v>17519</v>
      </c>
      <c r="J7428" s="7" t="s">
        <v>711</v>
      </c>
    </row>
    <row r="7429" spans="1:10" x14ac:dyDescent="0.3">
      <c r="A7429" s="7" t="s">
        <v>15532</v>
      </c>
      <c r="B7429" s="7" t="s">
        <v>15533</v>
      </c>
      <c r="C7429" s="33">
        <v>4189.09</v>
      </c>
      <c r="D7429" s="52">
        <v>2980.59</v>
      </c>
      <c r="E7429" s="70">
        <v>4024</v>
      </c>
      <c r="F7429" s="121">
        <f t="shared" si="366"/>
        <v>6036</v>
      </c>
      <c r="G7429" s="105">
        <f t="shared" si="364"/>
        <v>402.40000000000003</v>
      </c>
      <c r="H7429" s="105">
        <f t="shared" si="365"/>
        <v>804.80000000000007</v>
      </c>
      <c r="I7429" s="7" t="s">
        <v>17519</v>
      </c>
      <c r="J7429" s="7" t="s">
        <v>272</v>
      </c>
    </row>
    <row r="7430" spans="1:10" x14ac:dyDescent="0.3">
      <c r="A7430" s="7" t="s">
        <v>15534</v>
      </c>
      <c r="B7430" s="7" t="s">
        <v>15535</v>
      </c>
      <c r="C7430" s="33">
        <v>3909.18</v>
      </c>
      <c r="D7430" s="52">
        <v>3891.3</v>
      </c>
      <c r="E7430" s="70">
        <v>3891</v>
      </c>
      <c r="F7430" s="121">
        <f t="shared" si="366"/>
        <v>5836.5</v>
      </c>
      <c r="G7430" s="105">
        <f t="shared" si="364"/>
        <v>389.1</v>
      </c>
      <c r="H7430" s="105">
        <f t="shared" si="365"/>
        <v>778.2</v>
      </c>
      <c r="I7430" s="7" t="s">
        <v>17519</v>
      </c>
      <c r="J7430" s="7" t="s">
        <v>272</v>
      </c>
    </row>
    <row r="7431" spans="1:10" x14ac:dyDescent="0.3">
      <c r="A7431" s="7" t="s">
        <v>15536</v>
      </c>
      <c r="B7431" s="7" t="s">
        <v>15537</v>
      </c>
      <c r="C7431" s="33">
        <v>7662.41</v>
      </c>
      <c r="D7431" s="52">
        <v>8435.91</v>
      </c>
      <c r="E7431" s="70">
        <v>8211</v>
      </c>
      <c r="F7431" s="121">
        <f t="shared" si="366"/>
        <v>12316.5</v>
      </c>
      <c r="G7431" s="105">
        <f t="shared" si="364"/>
        <v>821.1</v>
      </c>
      <c r="H7431" s="105">
        <f t="shared" si="365"/>
        <v>1642.2</v>
      </c>
      <c r="I7431" s="7" t="s">
        <v>17519</v>
      </c>
      <c r="J7431" s="7" t="s">
        <v>272</v>
      </c>
    </row>
    <row r="7432" spans="1:10" x14ac:dyDescent="0.3">
      <c r="A7432" s="7" t="s">
        <v>15538</v>
      </c>
      <c r="B7432" s="7" t="s">
        <v>15539</v>
      </c>
      <c r="C7432" s="33">
        <v>0</v>
      </c>
      <c r="D7432" s="52">
        <v>59500</v>
      </c>
      <c r="E7432" s="70">
        <v>59500</v>
      </c>
      <c r="F7432" s="121">
        <f t="shared" si="366"/>
        <v>89250</v>
      </c>
      <c r="G7432" s="105">
        <f t="shared" si="364"/>
        <v>5950</v>
      </c>
      <c r="H7432" s="105">
        <f t="shared" si="365"/>
        <v>11900</v>
      </c>
      <c r="I7432" s="7" t="s">
        <v>17519</v>
      </c>
      <c r="J7432" s="7" t="s">
        <v>272</v>
      </c>
    </row>
    <row r="7433" spans="1:10" x14ac:dyDescent="0.3">
      <c r="A7433" s="7" t="s">
        <v>15540</v>
      </c>
      <c r="B7433" s="7" t="s">
        <v>15541</v>
      </c>
      <c r="C7433" s="33">
        <v>1548.71</v>
      </c>
      <c r="D7433" s="52">
        <v>21516.16</v>
      </c>
      <c r="E7433" s="70">
        <v>12057.89</v>
      </c>
      <c r="F7433" s="121">
        <f t="shared" si="366"/>
        <v>18086.834999999999</v>
      </c>
      <c r="G7433" s="105">
        <f t="shared" si="364"/>
        <v>1205.789</v>
      </c>
      <c r="H7433" s="105">
        <f t="shared" si="365"/>
        <v>2411.578</v>
      </c>
      <c r="I7433" s="7" t="s">
        <v>17519</v>
      </c>
      <c r="J7433" s="7" t="s">
        <v>272</v>
      </c>
    </row>
    <row r="7434" spans="1:10" x14ac:dyDescent="0.3">
      <c r="A7434" s="7" t="s">
        <v>15542</v>
      </c>
      <c r="B7434" s="7" t="s">
        <v>15543</v>
      </c>
      <c r="C7434" s="33">
        <v>0</v>
      </c>
      <c r="D7434" s="52">
        <v>158336.64000000001</v>
      </c>
      <c r="E7434" s="70">
        <v>0</v>
      </c>
      <c r="F7434" s="121">
        <f t="shared" si="366"/>
        <v>237504.96000000002</v>
      </c>
      <c r="G7434" s="105">
        <f t="shared" ref="G7434:G7497" si="367">(F7434/1.5)*0.1</f>
        <v>15833.664000000002</v>
      </c>
      <c r="H7434" s="105">
        <f t="shared" ref="H7434:H7497" si="368">(F7434/1.5)*0.2</f>
        <v>31667.328000000005</v>
      </c>
      <c r="I7434" s="7" t="s">
        <v>17519</v>
      </c>
      <c r="J7434" s="7" t="s">
        <v>272</v>
      </c>
    </row>
    <row r="7435" spans="1:10" x14ac:dyDescent="0.3">
      <c r="A7435" s="7" t="s">
        <v>15544</v>
      </c>
      <c r="B7435" s="7" t="s">
        <v>15545</v>
      </c>
      <c r="C7435" s="33">
        <v>1844.5</v>
      </c>
      <c r="D7435" s="52">
        <v>1844.5</v>
      </c>
      <c r="E7435" s="70">
        <v>3094</v>
      </c>
      <c r="F7435" s="121">
        <f t="shared" si="366"/>
        <v>4641</v>
      </c>
      <c r="G7435" s="105">
        <f t="shared" si="367"/>
        <v>309.40000000000003</v>
      </c>
      <c r="H7435" s="105">
        <f t="shared" si="368"/>
        <v>618.80000000000007</v>
      </c>
      <c r="I7435" s="7" t="s">
        <v>17519</v>
      </c>
      <c r="J7435" s="7" t="s">
        <v>26</v>
      </c>
    </row>
    <row r="7436" spans="1:10" x14ac:dyDescent="0.3">
      <c r="A7436" s="7" t="s">
        <v>15546</v>
      </c>
      <c r="B7436" s="7" t="s">
        <v>15547</v>
      </c>
      <c r="C7436" s="33">
        <v>0</v>
      </c>
      <c r="D7436" s="52">
        <v>2884.56</v>
      </c>
      <c r="E7436" s="70">
        <v>0</v>
      </c>
      <c r="F7436" s="121">
        <f t="shared" si="366"/>
        <v>4326.84</v>
      </c>
      <c r="G7436" s="105">
        <f t="shared" si="367"/>
        <v>288.45600000000002</v>
      </c>
      <c r="H7436" s="105">
        <f t="shared" si="368"/>
        <v>576.91200000000003</v>
      </c>
      <c r="I7436" s="7" t="s">
        <v>17519</v>
      </c>
      <c r="J7436" s="7" t="s">
        <v>272</v>
      </c>
    </row>
    <row r="7437" spans="1:10" x14ac:dyDescent="0.3">
      <c r="A7437" s="7" t="s">
        <v>15548</v>
      </c>
      <c r="B7437" s="7" t="s">
        <v>15549</v>
      </c>
      <c r="C7437" s="33">
        <v>0</v>
      </c>
      <c r="D7437" s="52">
        <v>472.43</v>
      </c>
      <c r="E7437" s="70">
        <v>0</v>
      </c>
      <c r="F7437" s="121">
        <f t="shared" si="366"/>
        <v>708.64499999999998</v>
      </c>
      <c r="G7437" s="105">
        <f t="shared" si="367"/>
        <v>47.243000000000002</v>
      </c>
      <c r="H7437" s="105">
        <f t="shared" si="368"/>
        <v>94.486000000000004</v>
      </c>
      <c r="I7437" s="7" t="s">
        <v>17519</v>
      </c>
      <c r="J7437" s="7" t="s">
        <v>272</v>
      </c>
    </row>
    <row r="7438" spans="1:10" x14ac:dyDescent="0.3">
      <c r="A7438" s="7" t="s">
        <v>15550</v>
      </c>
      <c r="B7438" s="7" t="s">
        <v>15551</v>
      </c>
      <c r="C7438" s="33">
        <v>1548.71</v>
      </c>
      <c r="D7438" s="52">
        <v>1684.68</v>
      </c>
      <c r="E7438" s="70">
        <v>1750.66</v>
      </c>
      <c r="F7438" s="121">
        <f t="shared" si="366"/>
        <v>2625.9900000000002</v>
      </c>
      <c r="G7438" s="105">
        <f t="shared" si="367"/>
        <v>175.06600000000003</v>
      </c>
      <c r="H7438" s="105">
        <f t="shared" si="368"/>
        <v>350.13200000000006</v>
      </c>
      <c r="I7438" s="7" t="s">
        <v>17519</v>
      </c>
      <c r="J7438" s="7" t="s">
        <v>272</v>
      </c>
    </row>
    <row r="7439" spans="1:10" x14ac:dyDescent="0.3">
      <c r="A7439" s="7" t="s">
        <v>15552</v>
      </c>
      <c r="B7439" s="7" t="s">
        <v>15553</v>
      </c>
      <c r="C7439" s="33">
        <v>484190.42</v>
      </c>
      <c r="D7439" s="52">
        <v>484190.42</v>
      </c>
      <c r="E7439" s="70">
        <v>451376.32</v>
      </c>
      <c r="F7439" s="121">
        <f t="shared" si="366"/>
        <v>677064.48</v>
      </c>
      <c r="G7439" s="105">
        <f t="shared" si="367"/>
        <v>45137.632000000005</v>
      </c>
      <c r="H7439" s="105">
        <f t="shared" si="368"/>
        <v>90275.26400000001</v>
      </c>
      <c r="I7439" s="7" t="s">
        <v>17519</v>
      </c>
      <c r="J7439" s="7" t="s">
        <v>272</v>
      </c>
    </row>
    <row r="7440" spans="1:10" x14ac:dyDescent="0.3">
      <c r="A7440" s="7" t="s">
        <v>15554</v>
      </c>
      <c r="B7440" s="7" t="s">
        <v>15555</v>
      </c>
      <c r="C7440" s="33">
        <v>168632.39</v>
      </c>
      <c r="D7440" s="52">
        <v>118964.54</v>
      </c>
      <c r="E7440" s="70">
        <v>123105.79</v>
      </c>
      <c r="F7440" s="121">
        <f t="shared" si="366"/>
        <v>184658.685</v>
      </c>
      <c r="G7440" s="105">
        <f t="shared" si="367"/>
        <v>12310.579</v>
      </c>
      <c r="H7440" s="105">
        <f t="shared" si="368"/>
        <v>24621.157999999999</v>
      </c>
      <c r="I7440" s="7" t="s">
        <v>17519</v>
      </c>
      <c r="J7440" s="7" t="s">
        <v>272</v>
      </c>
    </row>
    <row r="7441" spans="1:10" x14ac:dyDescent="0.3">
      <c r="A7441" s="7" t="s">
        <v>15556</v>
      </c>
      <c r="B7441" s="7" t="s">
        <v>15557</v>
      </c>
      <c r="C7441" s="33">
        <v>1657.34</v>
      </c>
      <c r="D7441" s="52">
        <v>3630.51</v>
      </c>
      <c r="E7441" s="70">
        <v>4194.95</v>
      </c>
      <c r="F7441" s="121">
        <f t="shared" si="366"/>
        <v>6292.4249999999993</v>
      </c>
      <c r="G7441" s="105">
        <f t="shared" si="367"/>
        <v>419.495</v>
      </c>
      <c r="H7441" s="105">
        <f t="shared" si="368"/>
        <v>838.99</v>
      </c>
      <c r="I7441" s="7" t="s">
        <v>17519</v>
      </c>
      <c r="J7441" s="7" t="s">
        <v>17524</v>
      </c>
    </row>
    <row r="7442" spans="1:10" x14ac:dyDescent="0.3">
      <c r="A7442" s="7" t="s">
        <v>15558</v>
      </c>
      <c r="B7442" s="7" t="s">
        <v>15559</v>
      </c>
      <c r="C7442" s="33">
        <v>7639.92</v>
      </c>
      <c r="D7442" s="52">
        <v>10261.84</v>
      </c>
      <c r="E7442" s="70">
        <v>8887.27</v>
      </c>
      <c r="F7442" s="121">
        <f t="shared" si="366"/>
        <v>13330.905000000001</v>
      </c>
      <c r="G7442" s="105">
        <f t="shared" si="367"/>
        <v>888.72700000000009</v>
      </c>
      <c r="H7442" s="105">
        <f t="shared" si="368"/>
        <v>1777.4540000000002</v>
      </c>
      <c r="I7442" s="7" t="s">
        <v>17519</v>
      </c>
      <c r="J7442" s="7" t="s">
        <v>17524</v>
      </c>
    </row>
    <row r="7443" spans="1:10" x14ac:dyDescent="0.3">
      <c r="A7443" s="7" t="s">
        <v>15560</v>
      </c>
      <c r="B7443" s="7" t="s">
        <v>15561</v>
      </c>
      <c r="C7443" s="33">
        <v>94.01</v>
      </c>
      <c r="D7443" s="52">
        <v>94.01</v>
      </c>
      <c r="E7443" s="70">
        <v>94.01</v>
      </c>
      <c r="F7443" s="121">
        <f t="shared" si="366"/>
        <v>141.01500000000001</v>
      </c>
      <c r="G7443" s="105">
        <f t="shared" si="367"/>
        <v>9.4010000000000016</v>
      </c>
      <c r="H7443" s="105">
        <f t="shared" si="368"/>
        <v>18.802000000000003</v>
      </c>
      <c r="I7443" s="7" t="s">
        <v>17519</v>
      </c>
      <c r="J7443" s="7" t="s">
        <v>272</v>
      </c>
    </row>
    <row r="7444" spans="1:10" x14ac:dyDescent="0.3">
      <c r="A7444" s="7" t="s">
        <v>15562</v>
      </c>
      <c r="B7444" s="7" t="s">
        <v>15563</v>
      </c>
      <c r="C7444" s="33">
        <v>989.63</v>
      </c>
      <c r="D7444" s="52">
        <v>662.09</v>
      </c>
      <c r="E7444" s="70">
        <v>713</v>
      </c>
      <c r="F7444" s="121">
        <f t="shared" si="366"/>
        <v>1069.5</v>
      </c>
      <c r="G7444" s="105">
        <f t="shared" si="367"/>
        <v>71.3</v>
      </c>
      <c r="H7444" s="105">
        <f t="shared" si="368"/>
        <v>142.6</v>
      </c>
      <c r="I7444" s="7" t="s">
        <v>17519</v>
      </c>
      <c r="J7444" s="7" t="s">
        <v>711</v>
      </c>
    </row>
    <row r="7445" spans="1:10" x14ac:dyDescent="0.3">
      <c r="A7445" s="7" t="s">
        <v>15564</v>
      </c>
      <c r="B7445" s="7" t="s">
        <v>15565</v>
      </c>
      <c r="C7445" s="33">
        <v>94.01</v>
      </c>
      <c r="D7445" s="52">
        <v>94.01</v>
      </c>
      <c r="E7445" s="70">
        <v>82</v>
      </c>
      <c r="F7445" s="121">
        <f t="shared" si="366"/>
        <v>123</v>
      </c>
      <c r="G7445" s="105">
        <f t="shared" si="367"/>
        <v>8.2000000000000011</v>
      </c>
      <c r="H7445" s="105">
        <f t="shared" si="368"/>
        <v>16.400000000000002</v>
      </c>
      <c r="I7445" s="7" t="s">
        <v>17519</v>
      </c>
      <c r="J7445" s="7" t="s">
        <v>711</v>
      </c>
    </row>
    <row r="7446" spans="1:10" x14ac:dyDescent="0.3">
      <c r="A7446" s="7" t="s">
        <v>15566</v>
      </c>
      <c r="B7446" s="7" t="s">
        <v>15567</v>
      </c>
      <c r="C7446" s="33">
        <v>0</v>
      </c>
      <c r="D7446" s="52">
        <v>9668.75</v>
      </c>
      <c r="E7446" s="70">
        <v>0</v>
      </c>
      <c r="F7446" s="121">
        <f t="shared" si="366"/>
        <v>14503.125</v>
      </c>
      <c r="G7446" s="105">
        <f t="shared" si="367"/>
        <v>966.875</v>
      </c>
      <c r="H7446" s="105">
        <f t="shared" si="368"/>
        <v>1933.75</v>
      </c>
      <c r="I7446" s="7" t="s">
        <v>17519</v>
      </c>
      <c r="J7446" s="7" t="s">
        <v>272</v>
      </c>
    </row>
    <row r="7447" spans="1:10" x14ac:dyDescent="0.3">
      <c r="A7447" s="7" t="s">
        <v>15568</v>
      </c>
      <c r="B7447" s="7" t="s">
        <v>15569</v>
      </c>
      <c r="C7447" s="33">
        <v>4165</v>
      </c>
      <c r="D7447" s="52">
        <v>11186</v>
      </c>
      <c r="E7447" s="70">
        <v>9254.6299999999992</v>
      </c>
      <c r="F7447" s="121">
        <f t="shared" si="366"/>
        <v>13881.945</v>
      </c>
      <c r="G7447" s="105">
        <f t="shared" si="367"/>
        <v>925.46299999999997</v>
      </c>
      <c r="H7447" s="105">
        <f t="shared" si="368"/>
        <v>1850.9259999999999</v>
      </c>
      <c r="I7447" s="7" t="s">
        <v>17519</v>
      </c>
      <c r="J7447" s="7" t="s">
        <v>17531</v>
      </c>
    </row>
    <row r="7448" spans="1:10" x14ac:dyDescent="0.3">
      <c r="A7448" s="7" t="s">
        <v>15570</v>
      </c>
      <c r="B7448" s="7" t="s">
        <v>15571</v>
      </c>
      <c r="C7448" s="33">
        <v>2735.81</v>
      </c>
      <c r="D7448" s="52">
        <v>2735.81</v>
      </c>
      <c r="E7448" s="70">
        <v>2818.04</v>
      </c>
      <c r="F7448" s="121">
        <f t="shared" si="366"/>
        <v>4227.0599999999995</v>
      </c>
      <c r="G7448" s="105">
        <f t="shared" si="367"/>
        <v>281.80399999999997</v>
      </c>
      <c r="H7448" s="105">
        <f t="shared" si="368"/>
        <v>563.60799999999995</v>
      </c>
      <c r="I7448" s="7" t="s">
        <v>17519</v>
      </c>
      <c r="J7448" s="7" t="s">
        <v>272</v>
      </c>
    </row>
    <row r="7449" spans="1:10" x14ac:dyDescent="0.3">
      <c r="A7449" s="7" t="s">
        <v>15572</v>
      </c>
      <c r="B7449" s="7" t="s">
        <v>15573</v>
      </c>
      <c r="C7449" s="33">
        <v>0</v>
      </c>
      <c r="D7449" s="52">
        <v>13328</v>
      </c>
      <c r="E7449" s="70">
        <v>13328</v>
      </c>
      <c r="F7449" s="121">
        <f t="shared" si="366"/>
        <v>19992</v>
      </c>
      <c r="G7449" s="105">
        <f t="shared" si="367"/>
        <v>1332.8000000000002</v>
      </c>
      <c r="H7449" s="105">
        <f t="shared" si="368"/>
        <v>2665.6000000000004</v>
      </c>
      <c r="I7449" s="7" t="s">
        <v>17519</v>
      </c>
      <c r="J7449" s="7" t="s">
        <v>272</v>
      </c>
    </row>
    <row r="7450" spans="1:10" x14ac:dyDescent="0.3">
      <c r="A7450" s="7" t="s">
        <v>15574</v>
      </c>
      <c r="B7450" s="7" t="s">
        <v>15575</v>
      </c>
      <c r="C7450" s="33">
        <v>0</v>
      </c>
      <c r="D7450" s="52">
        <v>2618</v>
      </c>
      <c r="E7450" s="70">
        <v>0</v>
      </c>
      <c r="F7450" s="121">
        <f t="shared" si="366"/>
        <v>3927</v>
      </c>
      <c r="G7450" s="105">
        <f t="shared" si="367"/>
        <v>261.8</v>
      </c>
      <c r="H7450" s="105">
        <f t="shared" si="368"/>
        <v>523.6</v>
      </c>
      <c r="I7450" s="7" t="s">
        <v>17519</v>
      </c>
      <c r="J7450" s="7" t="s">
        <v>272</v>
      </c>
    </row>
    <row r="7451" spans="1:10" x14ac:dyDescent="0.3">
      <c r="A7451" s="7" t="s">
        <v>15576</v>
      </c>
      <c r="B7451" s="7" t="s">
        <v>15577</v>
      </c>
      <c r="C7451" s="33">
        <v>0</v>
      </c>
      <c r="D7451" s="52">
        <v>6134.85</v>
      </c>
      <c r="E7451" s="70">
        <v>0</v>
      </c>
      <c r="F7451" s="121">
        <f t="shared" si="366"/>
        <v>9202.2750000000015</v>
      </c>
      <c r="G7451" s="105">
        <f t="shared" si="367"/>
        <v>613.48500000000013</v>
      </c>
      <c r="H7451" s="105">
        <f t="shared" si="368"/>
        <v>1226.9700000000003</v>
      </c>
      <c r="I7451" s="7" t="s">
        <v>17519</v>
      </c>
      <c r="J7451" s="7" t="s">
        <v>272</v>
      </c>
    </row>
    <row r="7452" spans="1:10" x14ac:dyDescent="0.3">
      <c r="A7452" s="7" t="s">
        <v>15578</v>
      </c>
      <c r="B7452" s="7" t="s">
        <v>15579</v>
      </c>
      <c r="C7452" s="33">
        <v>0</v>
      </c>
      <c r="D7452" s="52">
        <v>2499</v>
      </c>
      <c r="E7452" s="70">
        <v>0</v>
      </c>
      <c r="F7452" s="121">
        <f t="shared" si="366"/>
        <v>3748.5</v>
      </c>
      <c r="G7452" s="105">
        <f t="shared" si="367"/>
        <v>249.9</v>
      </c>
      <c r="H7452" s="105">
        <f t="shared" si="368"/>
        <v>499.8</v>
      </c>
      <c r="I7452" s="7" t="s">
        <v>17519</v>
      </c>
      <c r="J7452" s="7" t="s">
        <v>711</v>
      </c>
    </row>
    <row r="7453" spans="1:10" x14ac:dyDescent="0.3">
      <c r="A7453" s="7" t="s">
        <v>15580</v>
      </c>
      <c r="B7453" s="7" t="s">
        <v>15581</v>
      </c>
      <c r="C7453" s="33">
        <v>1059.0999999999999</v>
      </c>
      <c r="D7453" s="52">
        <v>1059.0999999999999</v>
      </c>
      <c r="E7453" s="70">
        <v>1436.14</v>
      </c>
      <c r="F7453" s="121">
        <f t="shared" si="366"/>
        <v>2154.21</v>
      </c>
      <c r="G7453" s="105">
        <f t="shared" si="367"/>
        <v>143.614</v>
      </c>
      <c r="H7453" s="105">
        <f t="shared" si="368"/>
        <v>287.22800000000001</v>
      </c>
      <c r="I7453" s="7" t="s">
        <v>17519</v>
      </c>
      <c r="J7453" s="7" t="s">
        <v>272</v>
      </c>
    </row>
    <row r="7454" spans="1:10" x14ac:dyDescent="0.3">
      <c r="A7454" s="7" t="s">
        <v>15582</v>
      </c>
      <c r="B7454" s="7" t="s">
        <v>15583</v>
      </c>
      <c r="C7454" s="33">
        <v>0</v>
      </c>
      <c r="D7454" s="52">
        <v>1</v>
      </c>
      <c r="E7454" s="70">
        <v>0</v>
      </c>
      <c r="F7454" s="121">
        <f t="shared" si="366"/>
        <v>1.5</v>
      </c>
      <c r="G7454" s="105">
        <f t="shared" si="367"/>
        <v>0.1</v>
      </c>
      <c r="H7454" s="105">
        <f t="shared" si="368"/>
        <v>0.2</v>
      </c>
      <c r="I7454" s="7" t="s">
        <v>17519</v>
      </c>
      <c r="J7454" s="7" t="s">
        <v>17532</v>
      </c>
    </row>
    <row r="7455" spans="1:10" x14ac:dyDescent="0.3">
      <c r="A7455" s="7" t="s">
        <v>15584</v>
      </c>
      <c r="B7455" s="7" t="s">
        <v>15585</v>
      </c>
      <c r="C7455" s="33">
        <v>0</v>
      </c>
      <c r="D7455" s="52">
        <v>1</v>
      </c>
      <c r="E7455" s="70">
        <v>0</v>
      </c>
      <c r="F7455" s="121">
        <f t="shared" si="366"/>
        <v>1.5</v>
      </c>
      <c r="G7455" s="105">
        <f t="shared" si="367"/>
        <v>0.1</v>
      </c>
      <c r="H7455" s="105">
        <f t="shared" si="368"/>
        <v>0.2</v>
      </c>
      <c r="I7455" s="7" t="s">
        <v>17519</v>
      </c>
      <c r="J7455" s="7" t="s">
        <v>272</v>
      </c>
    </row>
    <row r="7456" spans="1:10" x14ac:dyDescent="0.3">
      <c r="A7456" s="7" t="s">
        <v>15586</v>
      </c>
      <c r="B7456" s="7" t="s">
        <v>15587</v>
      </c>
      <c r="C7456" s="33">
        <v>0</v>
      </c>
      <c r="D7456" s="52">
        <v>1</v>
      </c>
      <c r="E7456" s="70">
        <v>237.52</v>
      </c>
      <c r="F7456" s="121">
        <f t="shared" si="366"/>
        <v>356.28000000000003</v>
      </c>
      <c r="G7456" s="105">
        <f t="shared" si="367"/>
        <v>23.752000000000002</v>
      </c>
      <c r="H7456" s="105">
        <f t="shared" si="368"/>
        <v>47.504000000000005</v>
      </c>
      <c r="I7456" s="7" t="s">
        <v>17519</v>
      </c>
      <c r="J7456" s="7" t="s">
        <v>272</v>
      </c>
    </row>
    <row r="7457" spans="1:10" x14ac:dyDescent="0.3">
      <c r="A7457" s="7" t="s">
        <v>15588</v>
      </c>
      <c r="B7457" s="7" t="s">
        <v>15589</v>
      </c>
      <c r="C7457" s="33">
        <v>0</v>
      </c>
      <c r="D7457" s="52">
        <v>1</v>
      </c>
      <c r="E7457" s="70">
        <v>0</v>
      </c>
      <c r="F7457" s="121">
        <f t="shared" si="366"/>
        <v>1.5</v>
      </c>
      <c r="G7457" s="105">
        <f t="shared" si="367"/>
        <v>0.1</v>
      </c>
      <c r="H7457" s="105">
        <f t="shared" si="368"/>
        <v>0.2</v>
      </c>
      <c r="I7457" s="7" t="s">
        <v>17519</v>
      </c>
      <c r="J7457" s="7" t="s">
        <v>272</v>
      </c>
    </row>
    <row r="7458" spans="1:10" x14ac:dyDescent="0.3">
      <c r="A7458" s="7" t="s">
        <v>15590</v>
      </c>
      <c r="B7458" s="7" t="s">
        <v>15591</v>
      </c>
      <c r="C7458" s="33">
        <v>2844.1</v>
      </c>
      <c r="D7458" s="52">
        <v>2844.1</v>
      </c>
      <c r="E7458" s="70">
        <v>2844.1</v>
      </c>
      <c r="F7458" s="121">
        <f t="shared" si="366"/>
        <v>4266.1499999999996</v>
      </c>
      <c r="G7458" s="105">
        <f t="shared" si="367"/>
        <v>284.41000000000003</v>
      </c>
      <c r="H7458" s="105">
        <f t="shared" si="368"/>
        <v>568.82000000000005</v>
      </c>
      <c r="I7458" s="7" t="s">
        <v>17519</v>
      </c>
      <c r="J7458" s="7" t="s">
        <v>1159</v>
      </c>
    </row>
    <row r="7459" spans="1:10" x14ac:dyDescent="0.3">
      <c r="A7459" s="7" t="s">
        <v>15592</v>
      </c>
      <c r="B7459" s="7" t="s">
        <v>15593</v>
      </c>
      <c r="C7459" s="33">
        <v>0</v>
      </c>
      <c r="D7459" s="52">
        <v>1</v>
      </c>
      <c r="E7459" s="70">
        <v>0</v>
      </c>
      <c r="F7459" s="121">
        <f t="shared" si="366"/>
        <v>1.5</v>
      </c>
      <c r="G7459" s="105">
        <f t="shared" si="367"/>
        <v>0.1</v>
      </c>
      <c r="H7459" s="105">
        <f t="shared" si="368"/>
        <v>0.2</v>
      </c>
      <c r="I7459" s="7" t="s">
        <v>17519</v>
      </c>
      <c r="J7459" s="7" t="s">
        <v>272</v>
      </c>
    </row>
    <row r="7460" spans="1:10" x14ac:dyDescent="0.3">
      <c r="A7460" s="7" t="s">
        <v>15594</v>
      </c>
      <c r="B7460" s="7" t="s">
        <v>15595</v>
      </c>
      <c r="C7460" s="33">
        <v>0</v>
      </c>
      <c r="D7460" s="52">
        <v>2660.9</v>
      </c>
      <c r="E7460" s="70">
        <v>0</v>
      </c>
      <c r="F7460" s="121">
        <f t="shared" si="366"/>
        <v>3991.3500000000004</v>
      </c>
      <c r="G7460" s="105">
        <f t="shared" si="367"/>
        <v>266.09000000000003</v>
      </c>
      <c r="H7460" s="105">
        <f t="shared" si="368"/>
        <v>532.18000000000006</v>
      </c>
      <c r="I7460" s="7" t="s">
        <v>17519</v>
      </c>
      <c r="J7460" s="7" t="s">
        <v>17524</v>
      </c>
    </row>
    <row r="7461" spans="1:10" x14ac:dyDescent="0.3">
      <c r="A7461" s="7" t="s">
        <v>15596</v>
      </c>
      <c r="B7461" s="7" t="s">
        <v>15597</v>
      </c>
      <c r="C7461" s="33">
        <v>0</v>
      </c>
      <c r="D7461" s="52">
        <v>3927</v>
      </c>
      <c r="E7461" s="70">
        <v>0</v>
      </c>
      <c r="F7461" s="121">
        <f t="shared" si="366"/>
        <v>5890.5</v>
      </c>
      <c r="G7461" s="105">
        <f t="shared" si="367"/>
        <v>392.70000000000005</v>
      </c>
      <c r="H7461" s="105">
        <f t="shared" si="368"/>
        <v>785.40000000000009</v>
      </c>
      <c r="I7461" s="7" t="s">
        <v>17519</v>
      </c>
      <c r="J7461" s="7" t="s">
        <v>17522</v>
      </c>
    </row>
    <row r="7462" spans="1:10" x14ac:dyDescent="0.3">
      <c r="A7462" s="7" t="s">
        <v>15598</v>
      </c>
      <c r="B7462" s="7" t="s">
        <v>15599</v>
      </c>
      <c r="C7462" s="33">
        <v>0</v>
      </c>
      <c r="D7462" s="52">
        <v>3927</v>
      </c>
      <c r="E7462" s="70">
        <v>0</v>
      </c>
      <c r="F7462" s="121">
        <f t="shared" si="366"/>
        <v>5890.5</v>
      </c>
      <c r="G7462" s="105">
        <f t="shared" si="367"/>
        <v>392.70000000000005</v>
      </c>
      <c r="H7462" s="105">
        <f t="shared" si="368"/>
        <v>785.40000000000009</v>
      </c>
      <c r="I7462" s="7" t="s">
        <v>17519</v>
      </c>
      <c r="J7462" s="7" t="s">
        <v>17522</v>
      </c>
    </row>
    <row r="7463" spans="1:10" x14ac:dyDescent="0.3">
      <c r="A7463" s="7" t="s">
        <v>15600</v>
      </c>
      <c r="B7463" s="7" t="s">
        <v>15601</v>
      </c>
      <c r="C7463" s="33">
        <v>0</v>
      </c>
      <c r="D7463" s="52">
        <v>3927</v>
      </c>
      <c r="E7463" s="70">
        <v>0</v>
      </c>
      <c r="F7463" s="121">
        <f t="shared" si="366"/>
        <v>5890.5</v>
      </c>
      <c r="G7463" s="105">
        <f t="shared" si="367"/>
        <v>392.70000000000005</v>
      </c>
      <c r="H7463" s="105">
        <f t="shared" si="368"/>
        <v>785.40000000000009</v>
      </c>
      <c r="I7463" s="7" t="s">
        <v>17519</v>
      </c>
      <c r="J7463" s="7" t="s">
        <v>17522</v>
      </c>
    </row>
    <row r="7464" spans="1:10" x14ac:dyDescent="0.3">
      <c r="A7464" s="7" t="s">
        <v>15602</v>
      </c>
      <c r="B7464" s="7" t="s">
        <v>15603</v>
      </c>
      <c r="C7464" s="33">
        <v>0</v>
      </c>
      <c r="D7464" s="52">
        <v>1</v>
      </c>
      <c r="E7464" s="70">
        <v>0</v>
      </c>
      <c r="F7464" s="121">
        <f t="shared" si="366"/>
        <v>1.5</v>
      </c>
      <c r="G7464" s="105">
        <f t="shared" si="367"/>
        <v>0.1</v>
      </c>
      <c r="H7464" s="105">
        <f t="shared" si="368"/>
        <v>0.2</v>
      </c>
      <c r="I7464" s="7" t="s">
        <v>17519</v>
      </c>
      <c r="J7464" s="7" t="s">
        <v>639</v>
      </c>
    </row>
    <row r="7465" spans="1:10" x14ac:dyDescent="0.3">
      <c r="A7465" s="7" t="s">
        <v>15604</v>
      </c>
      <c r="B7465" s="7" t="s">
        <v>15605</v>
      </c>
      <c r="C7465" s="33">
        <v>0</v>
      </c>
      <c r="D7465" s="52">
        <v>1</v>
      </c>
      <c r="E7465" s="70">
        <v>0</v>
      </c>
      <c r="F7465" s="121">
        <f t="shared" si="366"/>
        <v>1.5</v>
      </c>
      <c r="G7465" s="105">
        <f t="shared" si="367"/>
        <v>0.1</v>
      </c>
      <c r="H7465" s="105">
        <f t="shared" si="368"/>
        <v>0.2</v>
      </c>
      <c r="I7465" s="7" t="s">
        <v>17519</v>
      </c>
      <c r="J7465" s="7" t="s">
        <v>272</v>
      </c>
    </row>
    <row r="7466" spans="1:10" x14ac:dyDescent="0.3">
      <c r="A7466" s="7" t="s">
        <v>15606</v>
      </c>
      <c r="B7466" s="7" t="s">
        <v>15607</v>
      </c>
      <c r="C7466" s="33">
        <v>0</v>
      </c>
      <c r="D7466" s="52">
        <v>1</v>
      </c>
      <c r="E7466" s="70">
        <v>0</v>
      </c>
      <c r="F7466" s="121">
        <f t="shared" si="366"/>
        <v>1.5</v>
      </c>
      <c r="G7466" s="105">
        <f t="shared" si="367"/>
        <v>0.1</v>
      </c>
      <c r="H7466" s="105">
        <f t="shared" si="368"/>
        <v>0.2</v>
      </c>
      <c r="I7466" s="7" t="s">
        <v>17519</v>
      </c>
      <c r="J7466" s="7" t="s">
        <v>272</v>
      </c>
    </row>
    <row r="7467" spans="1:10" x14ac:dyDescent="0.3">
      <c r="A7467" s="7" t="s">
        <v>15608</v>
      </c>
      <c r="B7467" s="7" t="s">
        <v>15609</v>
      </c>
      <c r="C7467" s="33">
        <v>0</v>
      </c>
      <c r="D7467" s="52">
        <v>1</v>
      </c>
      <c r="E7467" s="70">
        <v>0</v>
      </c>
      <c r="F7467" s="121">
        <f t="shared" si="366"/>
        <v>1.5</v>
      </c>
      <c r="G7467" s="105">
        <f t="shared" si="367"/>
        <v>0.1</v>
      </c>
      <c r="H7467" s="105">
        <f t="shared" si="368"/>
        <v>0.2</v>
      </c>
      <c r="I7467" s="7" t="s">
        <v>17519</v>
      </c>
      <c r="J7467" s="7" t="s">
        <v>272</v>
      </c>
    </row>
    <row r="7468" spans="1:10" x14ac:dyDescent="0.3">
      <c r="A7468" s="7" t="s">
        <v>15610</v>
      </c>
      <c r="B7468" s="7" t="s">
        <v>15611</v>
      </c>
      <c r="C7468" s="33">
        <v>0</v>
      </c>
      <c r="D7468" s="52">
        <v>1</v>
      </c>
      <c r="E7468" s="70">
        <v>0</v>
      </c>
      <c r="F7468" s="121">
        <f t="shared" si="366"/>
        <v>1.5</v>
      </c>
      <c r="G7468" s="105">
        <f t="shared" si="367"/>
        <v>0.1</v>
      </c>
      <c r="H7468" s="105">
        <f t="shared" si="368"/>
        <v>0.2</v>
      </c>
      <c r="I7468" s="7" t="s">
        <v>17519</v>
      </c>
      <c r="J7468" s="7" t="s">
        <v>272</v>
      </c>
    </row>
    <row r="7469" spans="1:10" x14ac:dyDescent="0.3">
      <c r="A7469" s="7" t="s">
        <v>15612</v>
      </c>
      <c r="B7469" s="7" t="s">
        <v>15613</v>
      </c>
      <c r="C7469" s="33">
        <v>0</v>
      </c>
      <c r="D7469" s="52">
        <v>1</v>
      </c>
      <c r="E7469" s="70">
        <v>0</v>
      </c>
      <c r="F7469" s="121">
        <f t="shared" si="366"/>
        <v>1.5</v>
      </c>
      <c r="G7469" s="105">
        <f t="shared" si="367"/>
        <v>0.1</v>
      </c>
      <c r="H7469" s="105">
        <f t="shared" si="368"/>
        <v>0.2</v>
      </c>
      <c r="I7469" s="7" t="s">
        <v>17519</v>
      </c>
      <c r="J7469" s="7" t="s">
        <v>272</v>
      </c>
    </row>
    <row r="7470" spans="1:10" x14ac:dyDescent="0.3">
      <c r="A7470" s="7" t="s">
        <v>15614</v>
      </c>
      <c r="B7470" s="7" t="s">
        <v>15615</v>
      </c>
      <c r="C7470" s="33">
        <v>0</v>
      </c>
      <c r="D7470" s="52">
        <v>1</v>
      </c>
      <c r="E7470" s="70">
        <v>0</v>
      </c>
      <c r="F7470" s="121">
        <f t="shared" si="366"/>
        <v>1.5</v>
      </c>
      <c r="G7470" s="105">
        <f t="shared" si="367"/>
        <v>0.1</v>
      </c>
      <c r="H7470" s="105">
        <f t="shared" si="368"/>
        <v>0.2</v>
      </c>
      <c r="I7470" s="7" t="s">
        <v>17519</v>
      </c>
      <c r="J7470" s="7" t="s">
        <v>272</v>
      </c>
    </row>
    <row r="7471" spans="1:10" x14ac:dyDescent="0.3">
      <c r="A7471" s="7" t="s">
        <v>15616</v>
      </c>
      <c r="B7471" s="7" t="s">
        <v>15617</v>
      </c>
      <c r="C7471" s="33">
        <v>0</v>
      </c>
      <c r="D7471" s="52">
        <v>1</v>
      </c>
      <c r="E7471" s="70">
        <v>0</v>
      </c>
      <c r="F7471" s="121">
        <f t="shared" si="366"/>
        <v>1.5</v>
      </c>
      <c r="G7471" s="105">
        <f t="shared" si="367"/>
        <v>0.1</v>
      </c>
      <c r="H7471" s="105">
        <f t="shared" si="368"/>
        <v>0.2</v>
      </c>
      <c r="I7471" s="7" t="s">
        <v>17519</v>
      </c>
      <c r="J7471" s="7" t="s">
        <v>272</v>
      </c>
    </row>
    <row r="7472" spans="1:10" x14ac:dyDescent="0.3">
      <c r="A7472" s="7" t="s">
        <v>15618</v>
      </c>
      <c r="B7472" s="7" t="s">
        <v>15619</v>
      </c>
      <c r="C7472" s="33">
        <v>0</v>
      </c>
      <c r="D7472" s="52">
        <v>1</v>
      </c>
      <c r="E7472" s="70">
        <v>0</v>
      </c>
      <c r="F7472" s="121">
        <f t="shared" si="366"/>
        <v>1.5</v>
      </c>
      <c r="G7472" s="105">
        <f t="shared" si="367"/>
        <v>0.1</v>
      </c>
      <c r="H7472" s="105">
        <f t="shared" si="368"/>
        <v>0.2</v>
      </c>
      <c r="I7472" s="7" t="s">
        <v>17519</v>
      </c>
      <c r="J7472" s="7" t="s">
        <v>272</v>
      </c>
    </row>
    <row r="7473" spans="1:10" x14ac:dyDescent="0.3">
      <c r="A7473" s="7" t="s">
        <v>15620</v>
      </c>
      <c r="B7473" s="7" t="s">
        <v>15621</v>
      </c>
      <c r="C7473" s="33">
        <v>0</v>
      </c>
      <c r="D7473" s="52">
        <v>1</v>
      </c>
      <c r="E7473" s="70">
        <v>0</v>
      </c>
      <c r="F7473" s="121">
        <f t="shared" si="366"/>
        <v>1.5</v>
      </c>
      <c r="G7473" s="105">
        <f t="shared" si="367"/>
        <v>0.1</v>
      </c>
      <c r="H7473" s="105">
        <f t="shared" si="368"/>
        <v>0.2</v>
      </c>
      <c r="I7473" s="7" t="s">
        <v>17519</v>
      </c>
      <c r="J7473" s="7" t="s">
        <v>272</v>
      </c>
    </row>
    <row r="7474" spans="1:10" x14ac:dyDescent="0.3">
      <c r="A7474" s="7" t="s">
        <v>15622</v>
      </c>
      <c r="B7474" s="7" t="s">
        <v>15623</v>
      </c>
      <c r="C7474" s="66">
        <v>4641</v>
      </c>
      <c r="D7474" s="68">
        <v>3808</v>
      </c>
      <c r="E7474" s="70">
        <v>5117</v>
      </c>
      <c r="F7474" s="121">
        <f t="shared" si="366"/>
        <v>7675.5</v>
      </c>
      <c r="G7474" s="105">
        <f t="shared" si="367"/>
        <v>511.70000000000005</v>
      </c>
      <c r="H7474" s="105">
        <f t="shared" si="368"/>
        <v>1023.4000000000001</v>
      </c>
      <c r="I7474" s="7" t="s">
        <v>17519</v>
      </c>
      <c r="J7474" s="7" t="s">
        <v>17528</v>
      </c>
    </row>
    <row r="7475" spans="1:10" x14ac:dyDescent="0.3">
      <c r="A7475" s="7" t="s">
        <v>15624</v>
      </c>
      <c r="B7475" s="7" t="s">
        <v>15625</v>
      </c>
      <c r="C7475" s="33">
        <v>0</v>
      </c>
      <c r="D7475" s="52">
        <v>24990</v>
      </c>
      <c r="E7475" s="70">
        <v>24990</v>
      </c>
      <c r="F7475" s="121">
        <f t="shared" si="366"/>
        <v>37485</v>
      </c>
      <c r="G7475" s="105">
        <f t="shared" si="367"/>
        <v>2499</v>
      </c>
      <c r="H7475" s="105">
        <f t="shared" si="368"/>
        <v>4998</v>
      </c>
      <c r="I7475" s="7" t="s">
        <v>17519</v>
      </c>
      <c r="J7475" s="7" t="s">
        <v>272</v>
      </c>
    </row>
    <row r="7476" spans="1:10" x14ac:dyDescent="0.3">
      <c r="A7476" s="7" t="s">
        <v>15626</v>
      </c>
      <c r="B7476" s="7" t="s">
        <v>15627</v>
      </c>
      <c r="C7476" s="33">
        <v>0</v>
      </c>
      <c r="D7476" s="52">
        <v>6735.4</v>
      </c>
      <c r="E7476" s="70">
        <v>0</v>
      </c>
      <c r="F7476" s="121">
        <f t="shared" si="366"/>
        <v>10103.099999999999</v>
      </c>
      <c r="G7476" s="105">
        <f t="shared" si="367"/>
        <v>673.54</v>
      </c>
      <c r="H7476" s="105">
        <f t="shared" si="368"/>
        <v>1347.08</v>
      </c>
      <c r="I7476" s="7" t="s">
        <v>17519</v>
      </c>
      <c r="J7476" s="7" t="s">
        <v>272</v>
      </c>
    </row>
    <row r="7477" spans="1:10" x14ac:dyDescent="0.3">
      <c r="A7477" s="7" t="s">
        <v>15628</v>
      </c>
      <c r="B7477" s="7" t="s">
        <v>15629</v>
      </c>
      <c r="C7477" s="33">
        <v>9668.02</v>
      </c>
      <c r="D7477" s="52">
        <v>10261.84</v>
      </c>
      <c r="E7477" s="70">
        <v>10261.84</v>
      </c>
      <c r="F7477" s="121">
        <f t="shared" si="366"/>
        <v>15392.76</v>
      </c>
      <c r="G7477" s="105">
        <f t="shared" si="367"/>
        <v>1026.184</v>
      </c>
      <c r="H7477" s="105">
        <f t="shared" si="368"/>
        <v>2052.3679999999999</v>
      </c>
      <c r="I7477" s="7" t="s">
        <v>17519</v>
      </c>
      <c r="J7477" s="7" t="s">
        <v>272</v>
      </c>
    </row>
    <row r="7478" spans="1:10" x14ac:dyDescent="0.3">
      <c r="A7478" s="7" t="s">
        <v>15630</v>
      </c>
      <c r="B7478" s="7" t="s">
        <v>15631</v>
      </c>
      <c r="C7478" s="33">
        <v>4641</v>
      </c>
      <c r="D7478" s="52">
        <v>4105.5</v>
      </c>
      <c r="E7478" s="70">
        <v>5117</v>
      </c>
      <c r="F7478" s="121">
        <f t="shared" si="366"/>
        <v>7675.5</v>
      </c>
      <c r="G7478" s="105">
        <f t="shared" si="367"/>
        <v>511.70000000000005</v>
      </c>
      <c r="H7478" s="105">
        <f t="shared" si="368"/>
        <v>1023.4000000000001</v>
      </c>
      <c r="I7478" s="7" t="s">
        <v>17519</v>
      </c>
      <c r="J7478" s="7" t="s">
        <v>17528</v>
      </c>
    </row>
    <row r="7479" spans="1:10" x14ac:dyDescent="0.3">
      <c r="A7479" s="7" t="s">
        <v>15632</v>
      </c>
      <c r="B7479" s="7" t="s">
        <v>15633</v>
      </c>
      <c r="C7479" s="33">
        <v>1871.25</v>
      </c>
      <c r="D7479" s="52">
        <v>1871.25</v>
      </c>
      <c r="E7479" s="70">
        <v>160.53</v>
      </c>
      <c r="F7479" s="121">
        <f t="shared" si="366"/>
        <v>240.79500000000002</v>
      </c>
      <c r="G7479" s="105">
        <f t="shared" si="367"/>
        <v>16.053000000000001</v>
      </c>
      <c r="H7479" s="105">
        <f t="shared" si="368"/>
        <v>32.106000000000002</v>
      </c>
      <c r="I7479" s="7" t="s">
        <v>17519</v>
      </c>
      <c r="J7479" s="7" t="s">
        <v>272</v>
      </c>
    </row>
    <row r="7480" spans="1:10" x14ac:dyDescent="0.3">
      <c r="A7480" s="7" t="s">
        <v>15634</v>
      </c>
      <c r="B7480" s="7" t="s">
        <v>15635</v>
      </c>
      <c r="C7480" s="33">
        <v>1182.8599999999999</v>
      </c>
      <c r="D7480" s="52">
        <v>1182.8599999999999</v>
      </c>
      <c r="E7480" s="70">
        <v>1182.8599999999999</v>
      </c>
      <c r="F7480" s="121">
        <f t="shared" si="366"/>
        <v>1774.29</v>
      </c>
      <c r="G7480" s="105">
        <f t="shared" si="367"/>
        <v>118.286</v>
      </c>
      <c r="H7480" s="105">
        <f t="shared" si="368"/>
        <v>236.572</v>
      </c>
      <c r="I7480" s="7" t="s">
        <v>17519</v>
      </c>
      <c r="J7480" s="7" t="s">
        <v>272</v>
      </c>
    </row>
    <row r="7481" spans="1:10" x14ac:dyDescent="0.3">
      <c r="A7481" s="7" t="s">
        <v>15636</v>
      </c>
      <c r="B7481" s="7" t="s">
        <v>15637</v>
      </c>
      <c r="C7481" s="33">
        <v>4641</v>
      </c>
      <c r="D7481" s="52">
        <v>4510.1000000000004</v>
      </c>
      <c r="E7481" s="70">
        <v>5117</v>
      </c>
      <c r="F7481" s="121">
        <f t="shared" si="366"/>
        <v>7675.5</v>
      </c>
      <c r="G7481" s="105">
        <f t="shared" si="367"/>
        <v>511.70000000000005</v>
      </c>
      <c r="H7481" s="105">
        <f t="shared" si="368"/>
        <v>1023.4000000000001</v>
      </c>
      <c r="I7481" s="7" t="s">
        <v>17519</v>
      </c>
      <c r="J7481" s="7" t="s">
        <v>17528</v>
      </c>
    </row>
    <row r="7482" spans="1:10" x14ac:dyDescent="0.3">
      <c r="A7482" s="7" t="s">
        <v>15638</v>
      </c>
      <c r="B7482" s="7" t="s">
        <v>15639</v>
      </c>
      <c r="C7482" s="33">
        <v>2915.5</v>
      </c>
      <c r="D7482" s="52">
        <v>3796.1</v>
      </c>
      <c r="E7482" s="70">
        <v>3796.1</v>
      </c>
      <c r="F7482" s="121">
        <f t="shared" si="366"/>
        <v>5694.15</v>
      </c>
      <c r="G7482" s="105">
        <f t="shared" si="367"/>
        <v>379.61</v>
      </c>
      <c r="H7482" s="105">
        <f t="shared" si="368"/>
        <v>759.22</v>
      </c>
      <c r="I7482" s="7" t="s">
        <v>17520</v>
      </c>
      <c r="J7482" s="7" t="s">
        <v>26</v>
      </c>
    </row>
    <row r="7483" spans="1:10" x14ac:dyDescent="0.3">
      <c r="A7483" s="7" t="s">
        <v>15640</v>
      </c>
      <c r="B7483" s="7" t="s">
        <v>15641</v>
      </c>
      <c r="C7483" s="33">
        <v>6708.62</v>
      </c>
      <c r="D7483" s="52">
        <v>6708.62</v>
      </c>
      <c r="E7483" s="70">
        <v>6708.62</v>
      </c>
      <c r="F7483" s="121">
        <f t="shared" si="366"/>
        <v>10062.93</v>
      </c>
      <c r="G7483" s="105">
        <f t="shared" si="367"/>
        <v>670.86200000000008</v>
      </c>
      <c r="H7483" s="105">
        <f t="shared" si="368"/>
        <v>1341.7240000000002</v>
      </c>
      <c r="I7483" s="7" t="s">
        <v>17519</v>
      </c>
      <c r="J7483" s="7" t="s">
        <v>272</v>
      </c>
    </row>
    <row r="7484" spans="1:10" x14ac:dyDescent="0.3">
      <c r="A7484" s="7" t="s">
        <v>15642</v>
      </c>
      <c r="B7484" s="7" t="s">
        <v>15643</v>
      </c>
      <c r="C7484" s="33">
        <v>15351</v>
      </c>
      <c r="D7484" s="52">
        <v>17255</v>
      </c>
      <c r="E7484" s="70">
        <v>9877</v>
      </c>
      <c r="F7484" s="121">
        <f t="shared" si="366"/>
        <v>14815.5</v>
      </c>
      <c r="G7484" s="105">
        <f t="shared" si="367"/>
        <v>987.7</v>
      </c>
      <c r="H7484" s="105">
        <f t="shared" si="368"/>
        <v>1975.4</v>
      </c>
      <c r="I7484" s="7" t="s">
        <v>17519</v>
      </c>
      <c r="J7484" s="7" t="s">
        <v>272</v>
      </c>
    </row>
    <row r="7485" spans="1:10" x14ac:dyDescent="0.3">
      <c r="A7485" s="7" t="s">
        <v>15644</v>
      </c>
      <c r="B7485" s="7" t="s">
        <v>15645</v>
      </c>
      <c r="C7485" s="33">
        <v>57120</v>
      </c>
      <c r="D7485" s="52">
        <v>65450</v>
      </c>
      <c r="E7485" s="70">
        <v>89250</v>
      </c>
      <c r="F7485" s="121">
        <f t="shared" si="366"/>
        <v>133875</v>
      </c>
      <c r="G7485" s="105">
        <f t="shared" si="367"/>
        <v>8925</v>
      </c>
      <c r="H7485" s="105">
        <f t="shared" si="368"/>
        <v>17850</v>
      </c>
      <c r="I7485" s="7" t="s">
        <v>17519</v>
      </c>
      <c r="J7485" s="7" t="s">
        <v>272</v>
      </c>
    </row>
    <row r="7486" spans="1:10" x14ac:dyDescent="0.3">
      <c r="A7486" s="7" t="s">
        <v>15646</v>
      </c>
      <c r="B7486" s="7" t="s">
        <v>15647</v>
      </c>
      <c r="C7486" s="33">
        <v>0</v>
      </c>
      <c r="D7486" s="52">
        <v>481950</v>
      </c>
      <c r="E7486" s="70">
        <v>481950</v>
      </c>
      <c r="F7486" s="121">
        <f t="shared" si="366"/>
        <v>722925</v>
      </c>
      <c r="G7486" s="105">
        <f t="shared" si="367"/>
        <v>48195</v>
      </c>
      <c r="H7486" s="105">
        <f t="shared" si="368"/>
        <v>96390</v>
      </c>
      <c r="I7486" s="7" t="s">
        <v>17519</v>
      </c>
      <c r="J7486" s="7" t="s">
        <v>272</v>
      </c>
    </row>
    <row r="7487" spans="1:10" x14ac:dyDescent="0.3">
      <c r="A7487" s="7" t="s">
        <v>15648</v>
      </c>
      <c r="B7487" s="7" t="s">
        <v>15649</v>
      </c>
      <c r="C7487" s="33">
        <v>178500</v>
      </c>
      <c r="D7487" s="52">
        <v>606900</v>
      </c>
      <c r="E7487" s="70">
        <v>101150</v>
      </c>
      <c r="F7487" s="121">
        <f t="shared" si="366"/>
        <v>151725</v>
      </c>
      <c r="G7487" s="105">
        <f t="shared" si="367"/>
        <v>10115</v>
      </c>
      <c r="H7487" s="105">
        <f t="shared" si="368"/>
        <v>20230</v>
      </c>
      <c r="I7487" s="7" t="s">
        <v>17519</v>
      </c>
      <c r="J7487" s="7" t="s">
        <v>1159</v>
      </c>
    </row>
    <row r="7488" spans="1:10" x14ac:dyDescent="0.3">
      <c r="A7488" s="7" t="s">
        <v>15650</v>
      </c>
      <c r="B7488" s="7" t="s">
        <v>15651</v>
      </c>
      <c r="C7488" s="33">
        <v>6545</v>
      </c>
      <c r="D7488" s="52">
        <v>6545</v>
      </c>
      <c r="E7488" s="70">
        <v>3808</v>
      </c>
      <c r="F7488" s="121">
        <f t="shared" si="366"/>
        <v>5712</v>
      </c>
      <c r="G7488" s="105">
        <f t="shared" si="367"/>
        <v>380.8</v>
      </c>
      <c r="H7488" s="105">
        <f t="shared" si="368"/>
        <v>761.6</v>
      </c>
      <c r="I7488" s="7" t="s">
        <v>17519</v>
      </c>
      <c r="J7488" s="7" t="s">
        <v>1159</v>
      </c>
    </row>
    <row r="7489" spans="1:10" x14ac:dyDescent="0.3">
      <c r="A7489" s="7" t="s">
        <v>15652</v>
      </c>
      <c r="B7489" s="7" t="s">
        <v>15653</v>
      </c>
      <c r="C7489" s="33">
        <v>72887.5</v>
      </c>
      <c r="D7489" s="52">
        <v>72887.5</v>
      </c>
      <c r="E7489" s="70">
        <v>58310</v>
      </c>
      <c r="F7489" s="121">
        <f t="shared" ref="F7489:F7532" si="369">IF(E7489&gt;0,+E7489,IF(D7489&gt;0,+D7489,IF(C7489&gt;0,+C7489,0)))*1.5</f>
        <v>87465</v>
      </c>
      <c r="G7489" s="105">
        <f t="shared" si="367"/>
        <v>5831</v>
      </c>
      <c r="H7489" s="105">
        <f t="shared" si="368"/>
        <v>11662</v>
      </c>
      <c r="I7489" s="7" t="s">
        <v>17519</v>
      </c>
      <c r="J7489" s="7" t="s">
        <v>17532</v>
      </c>
    </row>
    <row r="7490" spans="1:10" x14ac:dyDescent="0.3">
      <c r="A7490" s="7" t="s">
        <v>15654</v>
      </c>
      <c r="B7490" s="7" t="s">
        <v>15655</v>
      </c>
      <c r="C7490" s="33">
        <v>110.67</v>
      </c>
      <c r="D7490" s="52">
        <v>233.24</v>
      </c>
      <c r="E7490" s="70">
        <v>235.6</v>
      </c>
      <c r="F7490" s="121">
        <f t="shared" si="369"/>
        <v>353.4</v>
      </c>
      <c r="G7490" s="105">
        <f t="shared" si="367"/>
        <v>23.560000000000002</v>
      </c>
      <c r="H7490" s="105">
        <f t="shared" si="368"/>
        <v>47.120000000000005</v>
      </c>
      <c r="I7490" s="7" t="s">
        <v>17519</v>
      </c>
      <c r="J7490" s="7" t="s">
        <v>272</v>
      </c>
    </row>
    <row r="7491" spans="1:10" x14ac:dyDescent="0.3">
      <c r="A7491" s="7" t="s">
        <v>15656</v>
      </c>
      <c r="B7491" s="7" t="s">
        <v>15657</v>
      </c>
      <c r="C7491" s="33">
        <v>81839.87</v>
      </c>
      <c r="D7491" s="52">
        <v>116580.73</v>
      </c>
      <c r="E7491" s="70">
        <v>105910</v>
      </c>
      <c r="F7491" s="121">
        <f t="shared" si="369"/>
        <v>158865</v>
      </c>
      <c r="G7491" s="105">
        <f t="shared" si="367"/>
        <v>10591</v>
      </c>
      <c r="H7491" s="105">
        <f t="shared" si="368"/>
        <v>21182</v>
      </c>
      <c r="I7491" s="7" t="s">
        <v>17519</v>
      </c>
      <c r="J7491" s="7" t="s">
        <v>272</v>
      </c>
    </row>
    <row r="7492" spans="1:10" x14ac:dyDescent="0.3">
      <c r="A7492" s="7" t="s">
        <v>15658</v>
      </c>
      <c r="B7492" s="7" t="s">
        <v>15659</v>
      </c>
      <c r="C7492" s="33">
        <v>0</v>
      </c>
      <c r="D7492" s="52">
        <v>35700</v>
      </c>
      <c r="E7492" s="70">
        <v>53550</v>
      </c>
      <c r="F7492" s="121">
        <f t="shared" si="369"/>
        <v>80325</v>
      </c>
      <c r="G7492" s="105">
        <f t="shared" si="367"/>
        <v>5355</v>
      </c>
      <c r="H7492" s="105">
        <f t="shared" si="368"/>
        <v>10710</v>
      </c>
      <c r="I7492" s="7" t="s">
        <v>17519</v>
      </c>
      <c r="J7492" s="7" t="s">
        <v>272</v>
      </c>
    </row>
    <row r="7493" spans="1:10" x14ac:dyDescent="0.3">
      <c r="A7493" s="7" t="s">
        <v>15660</v>
      </c>
      <c r="B7493" s="7" t="s">
        <v>15661</v>
      </c>
      <c r="C7493" s="33">
        <v>773.5</v>
      </c>
      <c r="D7493" s="52">
        <v>392.7</v>
      </c>
      <c r="E7493" s="70">
        <v>8449</v>
      </c>
      <c r="F7493" s="121">
        <f t="shared" si="369"/>
        <v>12673.5</v>
      </c>
      <c r="G7493" s="105">
        <f t="shared" si="367"/>
        <v>844.90000000000009</v>
      </c>
      <c r="H7493" s="105">
        <f t="shared" si="368"/>
        <v>1689.8000000000002</v>
      </c>
      <c r="I7493" s="7" t="s">
        <v>17519</v>
      </c>
      <c r="J7493" s="7" t="s">
        <v>17531</v>
      </c>
    </row>
    <row r="7494" spans="1:10" x14ac:dyDescent="0.3">
      <c r="A7494" s="7" t="s">
        <v>15662</v>
      </c>
      <c r="B7494" s="7" t="s">
        <v>15663</v>
      </c>
      <c r="C7494" s="33">
        <v>117.81</v>
      </c>
      <c r="D7494" s="52">
        <v>163.03</v>
      </c>
      <c r="E7494" s="70">
        <v>117.81</v>
      </c>
      <c r="F7494" s="121">
        <f t="shared" si="369"/>
        <v>176.715</v>
      </c>
      <c r="G7494" s="105">
        <f t="shared" si="367"/>
        <v>11.781000000000001</v>
      </c>
      <c r="H7494" s="105">
        <f t="shared" si="368"/>
        <v>23.562000000000001</v>
      </c>
      <c r="I7494" s="7" t="s">
        <v>17519</v>
      </c>
      <c r="J7494" s="7" t="s">
        <v>272</v>
      </c>
    </row>
    <row r="7495" spans="1:10" x14ac:dyDescent="0.3">
      <c r="A7495" s="7" t="s">
        <v>15664</v>
      </c>
      <c r="B7495" s="7" t="s">
        <v>15665</v>
      </c>
      <c r="C7495" s="33">
        <v>153.51</v>
      </c>
      <c r="D7495" s="52">
        <v>151.13</v>
      </c>
      <c r="E7495" s="70">
        <v>153.51</v>
      </c>
      <c r="F7495" s="121">
        <f t="shared" si="369"/>
        <v>230.26499999999999</v>
      </c>
      <c r="G7495" s="105">
        <f t="shared" si="367"/>
        <v>15.350999999999999</v>
      </c>
      <c r="H7495" s="105">
        <f t="shared" si="368"/>
        <v>30.701999999999998</v>
      </c>
      <c r="I7495" s="7" t="s">
        <v>17519</v>
      </c>
      <c r="J7495" s="7" t="s">
        <v>272</v>
      </c>
    </row>
    <row r="7496" spans="1:10" x14ac:dyDescent="0.3">
      <c r="A7496" s="7" t="s">
        <v>15666</v>
      </c>
      <c r="B7496" s="7" t="s">
        <v>15667</v>
      </c>
      <c r="C7496" s="33">
        <v>160.65</v>
      </c>
      <c r="D7496" s="52">
        <v>208.25</v>
      </c>
      <c r="E7496" s="70">
        <v>163.03</v>
      </c>
      <c r="F7496" s="121">
        <f t="shared" si="369"/>
        <v>244.54500000000002</v>
      </c>
      <c r="G7496" s="105">
        <f t="shared" si="367"/>
        <v>16.303000000000001</v>
      </c>
      <c r="H7496" s="105">
        <f t="shared" si="368"/>
        <v>32.606000000000002</v>
      </c>
      <c r="I7496" s="7" t="s">
        <v>17519</v>
      </c>
      <c r="J7496" s="7" t="s">
        <v>272</v>
      </c>
    </row>
    <row r="7497" spans="1:10" x14ac:dyDescent="0.3">
      <c r="A7497" s="7" t="s">
        <v>15668</v>
      </c>
      <c r="B7497" s="7" t="s">
        <v>15669</v>
      </c>
      <c r="C7497" s="33">
        <v>446.25</v>
      </c>
      <c r="D7497" s="52">
        <v>517.65</v>
      </c>
      <c r="E7497" s="70">
        <v>549.78</v>
      </c>
      <c r="F7497" s="121">
        <f t="shared" si="369"/>
        <v>824.67</v>
      </c>
      <c r="G7497" s="105">
        <f t="shared" si="367"/>
        <v>54.978000000000002</v>
      </c>
      <c r="H7497" s="105">
        <f t="shared" si="368"/>
        <v>109.956</v>
      </c>
      <c r="I7497" s="7" t="s">
        <v>17519</v>
      </c>
      <c r="J7497" s="7" t="s">
        <v>272</v>
      </c>
    </row>
    <row r="7498" spans="1:10" x14ac:dyDescent="0.3">
      <c r="A7498" s="7" t="s">
        <v>15670</v>
      </c>
      <c r="B7498" s="7" t="s">
        <v>15671</v>
      </c>
      <c r="C7498" s="33">
        <v>24.75</v>
      </c>
      <c r="D7498" s="52">
        <v>38.08</v>
      </c>
      <c r="E7498" s="70">
        <v>30.94</v>
      </c>
      <c r="F7498" s="121">
        <f t="shared" si="369"/>
        <v>46.410000000000004</v>
      </c>
      <c r="G7498" s="105">
        <f t="shared" ref="G7498:G7532" si="370">(F7498/1.5)*0.1</f>
        <v>3.0940000000000003</v>
      </c>
      <c r="H7498" s="105">
        <f t="shared" ref="H7498:H7532" si="371">(F7498/1.5)*0.2</f>
        <v>6.1880000000000006</v>
      </c>
      <c r="I7498" s="7" t="s">
        <v>17519</v>
      </c>
      <c r="J7498" s="7" t="s">
        <v>272</v>
      </c>
    </row>
    <row r="7499" spans="1:10" x14ac:dyDescent="0.3">
      <c r="A7499" s="7" t="s">
        <v>15672</v>
      </c>
      <c r="B7499" s="7" t="s">
        <v>15673</v>
      </c>
      <c r="C7499" s="33">
        <v>117.81</v>
      </c>
      <c r="D7499" s="52">
        <v>175.23</v>
      </c>
      <c r="E7499" s="70">
        <v>116.62</v>
      </c>
      <c r="F7499" s="121">
        <f t="shared" si="369"/>
        <v>174.93</v>
      </c>
      <c r="G7499" s="105">
        <f t="shared" si="370"/>
        <v>11.662000000000001</v>
      </c>
      <c r="H7499" s="105">
        <f t="shared" si="371"/>
        <v>23.324000000000002</v>
      </c>
      <c r="I7499" s="7" t="s">
        <v>17519</v>
      </c>
      <c r="J7499" s="7" t="s">
        <v>272</v>
      </c>
    </row>
    <row r="7500" spans="1:10" x14ac:dyDescent="0.3">
      <c r="A7500" s="7" t="s">
        <v>15674</v>
      </c>
      <c r="B7500" s="7" t="s">
        <v>15675</v>
      </c>
      <c r="C7500" s="33">
        <v>51.17</v>
      </c>
      <c r="D7500" s="52">
        <v>79.73</v>
      </c>
      <c r="E7500" s="70">
        <v>47.6</v>
      </c>
      <c r="F7500" s="121">
        <f t="shared" si="369"/>
        <v>71.400000000000006</v>
      </c>
      <c r="G7500" s="105">
        <f t="shared" si="370"/>
        <v>4.7600000000000007</v>
      </c>
      <c r="H7500" s="105">
        <f t="shared" si="371"/>
        <v>9.5200000000000014</v>
      </c>
      <c r="I7500" s="7" t="s">
        <v>17519</v>
      </c>
      <c r="J7500" s="7" t="s">
        <v>272</v>
      </c>
    </row>
    <row r="7501" spans="1:10" x14ac:dyDescent="0.3">
      <c r="A7501" s="7" t="s">
        <v>15676</v>
      </c>
      <c r="B7501" s="7" t="s">
        <v>15677</v>
      </c>
      <c r="C7501" s="33">
        <v>83.3</v>
      </c>
      <c r="D7501" s="52">
        <v>83.3</v>
      </c>
      <c r="E7501" s="70">
        <v>126.09</v>
      </c>
      <c r="F7501" s="121">
        <f t="shared" si="369"/>
        <v>189.13499999999999</v>
      </c>
      <c r="G7501" s="105">
        <f t="shared" si="370"/>
        <v>12.609</v>
      </c>
      <c r="H7501" s="105">
        <f t="shared" si="371"/>
        <v>25.218</v>
      </c>
      <c r="I7501" s="7" t="s">
        <v>17519</v>
      </c>
      <c r="J7501" s="7" t="s">
        <v>272</v>
      </c>
    </row>
    <row r="7502" spans="1:10" x14ac:dyDescent="0.3">
      <c r="A7502" s="7" t="s">
        <v>15678</v>
      </c>
      <c r="B7502" s="7" t="s">
        <v>15679</v>
      </c>
      <c r="C7502" s="33">
        <v>809.2</v>
      </c>
      <c r="D7502" s="52">
        <v>166.6</v>
      </c>
      <c r="E7502" s="70">
        <v>606.9</v>
      </c>
      <c r="F7502" s="121">
        <f t="shared" si="369"/>
        <v>910.34999999999991</v>
      </c>
      <c r="G7502" s="105">
        <f t="shared" si="370"/>
        <v>60.69</v>
      </c>
      <c r="H7502" s="105">
        <f t="shared" si="371"/>
        <v>121.38</v>
      </c>
      <c r="I7502" s="7" t="s">
        <v>17519</v>
      </c>
      <c r="J7502" s="7" t="s">
        <v>272</v>
      </c>
    </row>
    <row r="7503" spans="1:10" x14ac:dyDescent="0.3">
      <c r="A7503" s="7" t="s">
        <v>15680</v>
      </c>
      <c r="B7503" s="7" t="s">
        <v>15681</v>
      </c>
      <c r="C7503" s="33">
        <v>583.1</v>
      </c>
      <c r="D7503" s="52">
        <v>104.72</v>
      </c>
      <c r="E7503" s="70">
        <v>684.3</v>
      </c>
      <c r="F7503" s="121">
        <f t="shared" si="369"/>
        <v>1026.4499999999998</v>
      </c>
      <c r="G7503" s="105">
        <f t="shared" si="370"/>
        <v>68.429999999999993</v>
      </c>
      <c r="H7503" s="105">
        <f t="shared" si="371"/>
        <v>136.85999999999999</v>
      </c>
      <c r="I7503" s="7" t="s">
        <v>17519</v>
      </c>
      <c r="J7503" s="7" t="s">
        <v>272</v>
      </c>
    </row>
    <row r="7504" spans="1:10" x14ac:dyDescent="0.3">
      <c r="A7504" s="7" t="s">
        <v>15682</v>
      </c>
      <c r="B7504" s="7" t="s">
        <v>15683</v>
      </c>
      <c r="C7504" s="33">
        <v>368.9</v>
      </c>
      <c r="D7504" s="52">
        <v>368.9</v>
      </c>
      <c r="E7504" s="70">
        <v>345.1</v>
      </c>
      <c r="F7504" s="121">
        <f t="shared" si="369"/>
        <v>517.65000000000009</v>
      </c>
      <c r="G7504" s="105">
        <f t="shared" si="370"/>
        <v>34.510000000000012</v>
      </c>
      <c r="H7504" s="105">
        <f t="shared" si="371"/>
        <v>69.020000000000024</v>
      </c>
      <c r="I7504" s="7" t="s">
        <v>17519</v>
      </c>
      <c r="J7504" s="7" t="s">
        <v>272</v>
      </c>
    </row>
    <row r="7505" spans="1:10" x14ac:dyDescent="0.3">
      <c r="A7505" s="7" t="s">
        <v>15684</v>
      </c>
      <c r="B7505" s="7" t="s">
        <v>15685</v>
      </c>
      <c r="C7505" s="33">
        <v>38.08</v>
      </c>
      <c r="D7505" s="52">
        <v>51.17</v>
      </c>
      <c r="E7505" s="70">
        <v>54.74</v>
      </c>
      <c r="F7505" s="121">
        <f t="shared" si="369"/>
        <v>82.11</v>
      </c>
      <c r="G7505" s="105">
        <f t="shared" si="370"/>
        <v>5.4740000000000002</v>
      </c>
      <c r="H7505" s="105">
        <f t="shared" si="371"/>
        <v>10.948</v>
      </c>
      <c r="I7505" s="7" t="s">
        <v>17519</v>
      </c>
      <c r="J7505" s="7" t="s">
        <v>272</v>
      </c>
    </row>
    <row r="7506" spans="1:10" x14ac:dyDescent="0.3">
      <c r="A7506" s="7" t="s">
        <v>15686</v>
      </c>
      <c r="B7506" s="7" t="s">
        <v>15687</v>
      </c>
      <c r="C7506" s="33">
        <v>0</v>
      </c>
      <c r="D7506" s="52">
        <v>1</v>
      </c>
      <c r="E7506" s="70">
        <v>0</v>
      </c>
      <c r="F7506" s="121">
        <f t="shared" si="369"/>
        <v>1.5</v>
      </c>
      <c r="G7506" s="105">
        <f t="shared" si="370"/>
        <v>0.1</v>
      </c>
      <c r="H7506" s="105">
        <f t="shared" si="371"/>
        <v>0.2</v>
      </c>
      <c r="I7506" s="7" t="s">
        <v>17519</v>
      </c>
      <c r="J7506" s="7" t="s">
        <v>272</v>
      </c>
    </row>
    <row r="7507" spans="1:10" x14ac:dyDescent="0.3">
      <c r="A7507" s="7" t="s">
        <v>15688</v>
      </c>
      <c r="B7507" s="7" t="s">
        <v>15689</v>
      </c>
      <c r="C7507" s="33">
        <v>0</v>
      </c>
      <c r="D7507" s="52">
        <v>44030</v>
      </c>
      <c r="E7507" s="70">
        <v>0</v>
      </c>
      <c r="F7507" s="121">
        <f t="shared" si="369"/>
        <v>66045</v>
      </c>
      <c r="G7507" s="105">
        <f t="shared" si="370"/>
        <v>4403</v>
      </c>
      <c r="H7507" s="105">
        <f t="shared" si="371"/>
        <v>8806</v>
      </c>
      <c r="I7507" s="7" t="s">
        <v>17519</v>
      </c>
      <c r="J7507" s="7" t="s">
        <v>272</v>
      </c>
    </row>
    <row r="7508" spans="1:10" x14ac:dyDescent="0.3">
      <c r="A7508" s="7" t="s">
        <v>15690</v>
      </c>
      <c r="B7508" s="7" t="s">
        <v>15691</v>
      </c>
      <c r="C7508" s="33">
        <v>144.69999999999999</v>
      </c>
      <c r="D7508" s="52">
        <v>271.32</v>
      </c>
      <c r="E7508" s="70">
        <v>119</v>
      </c>
      <c r="F7508" s="121">
        <f t="shared" si="369"/>
        <v>178.5</v>
      </c>
      <c r="G7508" s="105">
        <f t="shared" si="370"/>
        <v>11.9</v>
      </c>
      <c r="H7508" s="105">
        <f t="shared" si="371"/>
        <v>23.8</v>
      </c>
      <c r="I7508" s="7" t="s">
        <v>17519</v>
      </c>
      <c r="J7508" s="7" t="s">
        <v>272</v>
      </c>
    </row>
    <row r="7509" spans="1:10" x14ac:dyDescent="0.3">
      <c r="A7509" s="7" t="s">
        <v>15692</v>
      </c>
      <c r="B7509" s="7" t="s">
        <v>15693</v>
      </c>
      <c r="C7509" s="33">
        <v>293.93</v>
      </c>
      <c r="D7509" s="52">
        <v>293.93</v>
      </c>
      <c r="E7509" s="70">
        <v>27.37</v>
      </c>
      <c r="F7509" s="121">
        <f t="shared" si="369"/>
        <v>41.055</v>
      </c>
      <c r="G7509" s="105">
        <f t="shared" si="370"/>
        <v>2.7370000000000001</v>
      </c>
      <c r="H7509" s="105">
        <f t="shared" si="371"/>
        <v>5.4740000000000002</v>
      </c>
      <c r="I7509" s="7" t="s">
        <v>17519</v>
      </c>
      <c r="J7509" s="7" t="s">
        <v>272</v>
      </c>
    </row>
    <row r="7510" spans="1:10" x14ac:dyDescent="0.3">
      <c r="A7510" s="7" t="s">
        <v>15694</v>
      </c>
      <c r="B7510" s="7" t="s">
        <v>15695</v>
      </c>
      <c r="C7510" s="33">
        <v>9147.5300000000007</v>
      </c>
      <c r="D7510" s="52">
        <v>9147.5300000000007</v>
      </c>
      <c r="E7510" s="70">
        <v>487940</v>
      </c>
      <c r="F7510" s="121">
        <f t="shared" si="369"/>
        <v>731910</v>
      </c>
      <c r="G7510" s="105">
        <f t="shared" si="370"/>
        <v>48794</v>
      </c>
      <c r="H7510" s="105">
        <f t="shared" si="371"/>
        <v>97588</v>
      </c>
      <c r="I7510" s="7" t="s">
        <v>17519</v>
      </c>
      <c r="J7510" s="7" t="s">
        <v>272</v>
      </c>
    </row>
    <row r="7511" spans="1:10" x14ac:dyDescent="0.3">
      <c r="A7511" s="7" t="s">
        <v>15696</v>
      </c>
      <c r="B7511" s="7" t="s">
        <v>15697</v>
      </c>
      <c r="C7511" s="33">
        <v>517619.06</v>
      </c>
      <c r="D7511" s="52">
        <v>487940.41</v>
      </c>
      <c r="E7511" s="70">
        <v>487940</v>
      </c>
      <c r="F7511" s="121">
        <f t="shared" si="369"/>
        <v>731910</v>
      </c>
      <c r="G7511" s="105">
        <f t="shared" si="370"/>
        <v>48794</v>
      </c>
      <c r="H7511" s="105">
        <f t="shared" si="371"/>
        <v>97588</v>
      </c>
      <c r="I7511" s="7" t="s">
        <v>17519</v>
      </c>
      <c r="J7511" s="7" t="s">
        <v>272</v>
      </c>
    </row>
    <row r="7512" spans="1:10" x14ac:dyDescent="0.3">
      <c r="A7512" s="7" t="s">
        <v>15698</v>
      </c>
      <c r="B7512" s="7" t="s">
        <v>15699</v>
      </c>
      <c r="C7512" s="33">
        <v>7580.3</v>
      </c>
      <c r="D7512" s="52">
        <v>6128.5</v>
      </c>
      <c r="E7512" s="70">
        <v>11049.99</v>
      </c>
      <c r="F7512" s="121">
        <f t="shared" si="369"/>
        <v>16574.985000000001</v>
      </c>
      <c r="G7512" s="105">
        <f t="shared" si="370"/>
        <v>1104.999</v>
      </c>
      <c r="H7512" s="105">
        <f t="shared" si="371"/>
        <v>2209.998</v>
      </c>
      <c r="I7512" s="7" t="s">
        <v>17519</v>
      </c>
      <c r="J7512" s="7" t="s">
        <v>272</v>
      </c>
    </row>
    <row r="7513" spans="1:10" x14ac:dyDescent="0.3">
      <c r="A7513" s="7" t="s">
        <v>15700</v>
      </c>
      <c r="B7513" s="7" t="s">
        <v>15701</v>
      </c>
      <c r="C7513" s="33">
        <v>0</v>
      </c>
      <c r="D7513" s="52">
        <v>678.3</v>
      </c>
      <c r="E7513" s="70">
        <v>0</v>
      </c>
      <c r="F7513" s="121">
        <f t="shared" si="369"/>
        <v>1017.4499999999999</v>
      </c>
      <c r="G7513" s="105">
        <f t="shared" si="370"/>
        <v>67.83</v>
      </c>
      <c r="H7513" s="105">
        <f t="shared" si="371"/>
        <v>135.66</v>
      </c>
      <c r="I7513" s="7" t="s">
        <v>17519</v>
      </c>
      <c r="J7513" s="7" t="s">
        <v>272</v>
      </c>
    </row>
    <row r="7514" spans="1:10" x14ac:dyDescent="0.3">
      <c r="A7514" s="7" t="s">
        <v>15702</v>
      </c>
      <c r="B7514" s="7" t="s">
        <v>15703</v>
      </c>
      <c r="C7514" s="33">
        <v>158.27000000000001</v>
      </c>
      <c r="D7514" s="52">
        <v>107.1</v>
      </c>
      <c r="E7514" s="70">
        <v>128.09</v>
      </c>
      <c r="F7514" s="121">
        <f t="shared" si="369"/>
        <v>192.13499999999999</v>
      </c>
      <c r="G7514" s="105">
        <f t="shared" si="370"/>
        <v>12.809000000000001</v>
      </c>
      <c r="H7514" s="105">
        <f t="shared" si="371"/>
        <v>25.618000000000002</v>
      </c>
      <c r="I7514" s="7" t="s">
        <v>17519</v>
      </c>
      <c r="J7514" s="7" t="s">
        <v>272</v>
      </c>
    </row>
    <row r="7515" spans="1:10" x14ac:dyDescent="0.3">
      <c r="A7515" s="7" t="s">
        <v>15704</v>
      </c>
      <c r="B7515" s="7" t="s">
        <v>15705</v>
      </c>
      <c r="C7515" s="33">
        <v>5736.65</v>
      </c>
      <c r="D7515" s="52">
        <v>10.71</v>
      </c>
      <c r="E7515" s="70">
        <v>128.09</v>
      </c>
      <c r="F7515" s="121">
        <f t="shared" si="369"/>
        <v>192.13499999999999</v>
      </c>
      <c r="G7515" s="105">
        <f t="shared" si="370"/>
        <v>12.809000000000001</v>
      </c>
      <c r="H7515" s="105">
        <f t="shared" si="371"/>
        <v>25.618000000000002</v>
      </c>
      <c r="I7515" s="7" t="s">
        <v>17520</v>
      </c>
      <c r="J7515" s="7" t="s">
        <v>272</v>
      </c>
    </row>
    <row r="7516" spans="1:10" x14ac:dyDescent="0.3">
      <c r="A7516" s="7" t="s">
        <v>15706</v>
      </c>
      <c r="B7516" s="7" t="s">
        <v>15707</v>
      </c>
      <c r="C7516" s="33">
        <v>0</v>
      </c>
      <c r="D7516" s="52">
        <v>7657.65</v>
      </c>
      <c r="E7516" s="70">
        <v>0</v>
      </c>
      <c r="F7516" s="121">
        <f t="shared" si="369"/>
        <v>11486.474999999999</v>
      </c>
      <c r="G7516" s="105">
        <f t="shared" si="370"/>
        <v>765.76499999999987</v>
      </c>
      <c r="H7516" s="105">
        <f t="shared" si="371"/>
        <v>1531.5299999999997</v>
      </c>
      <c r="I7516" s="7" t="s">
        <v>17519</v>
      </c>
      <c r="J7516" s="7" t="s">
        <v>272</v>
      </c>
    </row>
    <row r="7517" spans="1:10" x14ac:dyDescent="0.3">
      <c r="A7517" s="7" t="s">
        <v>15708</v>
      </c>
      <c r="B7517" s="7" t="s">
        <v>15709</v>
      </c>
      <c r="C7517" s="33">
        <v>0</v>
      </c>
      <c r="D7517" s="52">
        <v>2618</v>
      </c>
      <c r="E7517" s="70">
        <v>0</v>
      </c>
      <c r="F7517" s="121">
        <f t="shared" si="369"/>
        <v>3927</v>
      </c>
      <c r="G7517" s="105">
        <f t="shared" si="370"/>
        <v>261.8</v>
      </c>
      <c r="H7517" s="105">
        <f t="shared" si="371"/>
        <v>523.6</v>
      </c>
      <c r="I7517" s="7" t="s">
        <v>17519</v>
      </c>
      <c r="J7517" s="7" t="s">
        <v>272</v>
      </c>
    </row>
    <row r="7518" spans="1:10" x14ac:dyDescent="0.3">
      <c r="A7518" s="7" t="s">
        <v>15710</v>
      </c>
      <c r="B7518" s="7" t="s">
        <v>15711</v>
      </c>
      <c r="C7518" s="33">
        <v>0</v>
      </c>
      <c r="D7518" s="52">
        <v>13328</v>
      </c>
      <c r="E7518" s="70">
        <v>0</v>
      </c>
      <c r="F7518" s="121">
        <f t="shared" si="369"/>
        <v>19992</v>
      </c>
      <c r="G7518" s="105">
        <f t="shared" si="370"/>
        <v>1332.8000000000002</v>
      </c>
      <c r="H7518" s="105">
        <f t="shared" si="371"/>
        <v>2665.6000000000004</v>
      </c>
      <c r="I7518" s="7" t="s">
        <v>17519</v>
      </c>
      <c r="J7518" s="7" t="s">
        <v>272</v>
      </c>
    </row>
    <row r="7519" spans="1:10" x14ac:dyDescent="0.3">
      <c r="A7519" s="7" t="s">
        <v>15712</v>
      </c>
      <c r="B7519" s="7" t="s">
        <v>15713</v>
      </c>
      <c r="C7519" s="33">
        <v>0</v>
      </c>
      <c r="D7519" s="52">
        <v>4403</v>
      </c>
      <c r="E7519" s="70">
        <v>0</v>
      </c>
      <c r="F7519" s="121">
        <f t="shared" si="369"/>
        <v>6604.5</v>
      </c>
      <c r="G7519" s="105">
        <f t="shared" si="370"/>
        <v>440.3</v>
      </c>
      <c r="H7519" s="105">
        <f t="shared" si="371"/>
        <v>880.6</v>
      </c>
      <c r="I7519" s="7" t="s">
        <v>17519</v>
      </c>
      <c r="J7519" s="7" t="s">
        <v>272</v>
      </c>
    </row>
    <row r="7520" spans="1:10" x14ac:dyDescent="0.3">
      <c r="A7520" s="7" t="s">
        <v>15714</v>
      </c>
      <c r="B7520" s="7" t="s">
        <v>15715</v>
      </c>
      <c r="C7520" s="33">
        <v>4502.17</v>
      </c>
      <c r="D7520" s="52">
        <v>4502.17</v>
      </c>
      <c r="E7520" s="70">
        <v>13506.5</v>
      </c>
      <c r="F7520" s="121">
        <f t="shared" si="369"/>
        <v>20259.75</v>
      </c>
      <c r="G7520" s="105">
        <f t="shared" si="370"/>
        <v>1350.65</v>
      </c>
      <c r="H7520" s="105">
        <f t="shared" si="371"/>
        <v>2701.3</v>
      </c>
      <c r="I7520" s="7" t="s">
        <v>17519</v>
      </c>
      <c r="J7520" s="7" t="s">
        <v>711</v>
      </c>
    </row>
    <row r="7521" spans="1:10" x14ac:dyDescent="0.3">
      <c r="A7521" s="7" t="s">
        <v>15716</v>
      </c>
      <c r="B7521" s="7" t="s">
        <v>15717</v>
      </c>
      <c r="C7521" s="33">
        <v>2993.55</v>
      </c>
      <c r="D7521" s="52">
        <v>3107.19</v>
      </c>
      <c r="E7521" s="70">
        <v>3082.1</v>
      </c>
      <c r="F7521" s="121">
        <f t="shared" si="369"/>
        <v>4623.1499999999996</v>
      </c>
      <c r="G7521" s="105">
        <f t="shared" si="370"/>
        <v>308.21000000000004</v>
      </c>
      <c r="H7521" s="105">
        <f t="shared" si="371"/>
        <v>616.42000000000007</v>
      </c>
      <c r="I7521" s="7" t="s">
        <v>17519</v>
      </c>
      <c r="J7521" s="7" t="s">
        <v>272</v>
      </c>
    </row>
    <row r="7522" spans="1:10" x14ac:dyDescent="0.3">
      <c r="A7522" s="7" t="s">
        <v>15718</v>
      </c>
      <c r="B7522" s="7" t="s">
        <v>15719</v>
      </c>
      <c r="C7522" s="33">
        <v>5652.5</v>
      </c>
      <c r="D7522" s="52">
        <v>17302.599999999999</v>
      </c>
      <c r="E7522" s="70">
        <v>33915</v>
      </c>
      <c r="F7522" s="121">
        <f t="shared" si="369"/>
        <v>50872.5</v>
      </c>
      <c r="G7522" s="105">
        <f t="shared" si="370"/>
        <v>3391.5</v>
      </c>
      <c r="H7522" s="105">
        <f t="shared" si="371"/>
        <v>6783</v>
      </c>
      <c r="I7522" s="7" t="s">
        <v>17519</v>
      </c>
      <c r="J7522" s="7" t="s">
        <v>711</v>
      </c>
    </row>
    <row r="7523" spans="1:10" x14ac:dyDescent="0.3">
      <c r="A7523" s="7" t="s">
        <v>15720</v>
      </c>
      <c r="B7523" s="7" t="s">
        <v>15721</v>
      </c>
      <c r="C7523" s="33">
        <v>54.74</v>
      </c>
      <c r="D7523" s="52">
        <v>52.36</v>
      </c>
      <c r="E7523" s="70">
        <v>119</v>
      </c>
      <c r="F7523" s="121">
        <f t="shared" si="369"/>
        <v>178.5</v>
      </c>
      <c r="G7523" s="105">
        <f t="shared" si="370"/>
        <v>11.9</v>
      </c>
      <c r="H7523" s="105">
        <f t="shared" si="371"/>
        <v>23.8</v>
      </c>
      <c r="I7523" s="7" t="s">
        <v>17519</v>
      </c>
      <c r="J7523" s="7" t="s">
        <v>1148</v>
      </c>
    </row>
    <row r="7524" spans="1:10" x14ac:dyDescent="0.3">
      <c r="A7524" s="7" t="s">
        <v>15722</v>
      </c>
      <c r="B7524" s="7" t="s">
        <v>15723</v>
      </c>
      <c r="C7524" s="66">
        <v>210.63</v>
      </c>
      <c r="D7524" s="68">
        <v>297.5</v>
      </c>
      <c r="E7524" s="70">
        <v>142.80000000000001</v>
      </c>
      <c r="F7524" s="121">
        <f t="shared" si="369"/>
        <v>214.20000000000002</v>
      </c>
      <c r="G7524" s="105">
        <f t="shared" si="370"/>
        <v>14.280000000000001</v>
      </c>
      <c r="H7524" s="105">
        <f t="shared" si="371"/>
        <v>28.560000000000002</v>
      </c>
      <c r="I7524" s="7" t="s">
        <v>17519</v>
      </c>
      <c r="J7524" s="7" t="s">
        <v>1148</v>
      </c>
    </row>
    <row r="7525" spans="1:10" x14ac:dyDescent="0.3">
      <c r="A7525" s="7" t="s">
        <v>15724</v>
      </c>
      <c r="B7525" s="7" t="s">
        <v>15725</v>
      </c>
      <c r="C7525" s="33">
        <v>0</v>
      </c>
      <c r="D7525" s="52">
        <v>14989.54</v>
      </c>
      <c r="E7525" s="70">
        <v>5939.53</v>
      </c>
      <c r="F7525" s="121">
        <f t="shared" si="369"/>
        <v>8909.2950000000001</v>
      </c>
      <c r="G7525" s="105">
        <f t="shared" si="370"/>
        <v>593.95299999999997</v>
      </c>
      <c r="H7525" s="105">
        <f t="shared" si="371"/>
        <v>1187.9059999999999</v>
      </c>
      <c r="I7525" s="7" t="s">
        <v>17519</v>
      </c>
      <c r="J7525" s="7" t="s">
        <v>272</v>
      </c>
    </row>
    <row r="7526" spans="1:10" x14ac:dyDescent="0.3">
      <c r="A7526" s="7" t="s">
        <v>15726</v>
      </c>
      <c r="B7526" s="7" t="s">
        <v>15727</v>
      </c>
      <c r="C7526" s="33">
        <v>90440</v>
      </c>
      <c r="D7526" s="52">
        <v>90440</v>
      </c>
      <c r="E7526" s="70">
        <v>90440</v>
      </c>
      <c r="F7526" s="121">
        <f t="shared" si="369"/>
        <v>135660</v>
      </c>
      <c r="G7526" s="105">
        <f t="shared" si="370"/>
        <v>9044</v>
      </c>
      <c r="H7526" s="105">
        <f t="shared" si="371"/>
        <v>18088</v>
      </c>
      <c r="I7526" s="7" t="s">
        <v>17519</v>
      </c>
      <c r="J7526" s="7" t="s">
        <v>272</v>
      </c>
    </row>
    <row r="7527" spans="1:10" x14ac:dyDescent="0.3">
      <c r="A7527" s="7" t="s">
        <v>15728</v>
      </c>
      <c r="B7527" s="7" t="s">
        <v>15729</v>
      </c>
      <c r="C7527" s="33">
        <v>1523.2</v>
      </c>
      <c r="D7527" s="52">
        <v>1773.1</v>
      </c>
      <c r="E7527" s="70">
        <v>2052.5100000000002</v>
      </c>
      <c r="F7527" s="121">
        <f t="shared" si="369"/>
        <v>3078.7650000000003</v>
      </c>
      <c r="G7527" s="105">
        <f t="shared" si="370"/>
        <v>205.25100000000003</v>
      </c>
      <c r="H7527" s="105">
        <f t="shared" si="371"/>
        <v>410.50200000000007</v>
      </c>
      <c r="I7527" s="7" t="s">
        <v>17519</v>
      </c>
      <c r="J7527" s="7" t="s">
        <v>1433</v>
      </c>
    </row>
    <row r="7528" spans="1:10" x14ac:dyDescent="0.3">
      <c r="A7528" s="7" t="s">
        <v>15730</v>
      </c>
      <c r="B7528" s="7" t="s">
        <v>15731</v>
      </c>
      <c r="C7528" s="33">
        <v>28110.18</v>
      </c>
      <c r="D7528" s="52">
        <v>28110.18</v>
      </c>
      <c r="E7528" s="70">
        <v>28110.18</v>
      </c>
      <c r="F7528" s="121">
        <f t="shared" si="369"/>
        <v>42165.270000000004</v>
      </c>
      <c r="G7528" s="105">
        <f t="shared" si="370"/>
        <v>2811.0180000000005</v>
      </c>
      <c r="H7528" s="105">
        <f t="shared" si="371"/>
        <v>5622.036000000001</v>
      </c>
      <c r="I7528" s="7" t="s">
        <v>17519</v>
      </c>
      <c r="J7528" s="7" t="s">
        <v>272</v>
      </c>
    </row>
    <row r="7529" spans="1:10" x14ac:dyDescent="0.3">
      <c r="A7529" s="7" t="s">
        <v>15732</v>
      </c>
      <c r="B7529" s="7" t="s">
        <v>15733</v>
      </c>
      <c r="C7529" s="33">
        <v>0</v>
      </c>
      <c r="D7529" s="52">
        <v>141606.43</v>
      </c>
      <c r="E7529" s="70">
        <v>0</v>
      </c>
      <c r="F7529" s="121">
        <f t="shared" si="369"/>
        <v>212409.64499999999</v>
      </c>
      <c r="G7529" s="105">
        <f t="shared" si="370"/>
        <v>14160.643</v>
      </c>
      <c r="H7529" s="105">
        <f t="shared" si="371"/>
        <v>28321.286</v>
      </c>
      <c r="I7529" s="7" t="s">
        <v>17519</v>
      </c>
      <c r="J7529" s="7" t="s">
        <v>272</v>
      </c>
    </row>
    <row r="7530" spans="1:10" x14ac:dyDescent="0.3">
      <c r="A7530" s="7" t="s">
        <v>15734</v>
      </c>
      <c r="B7530" s="7" t="s">
        <v>15735</v>
      </c>
      <c r="C7530" s="33">
        <v>0</v>
      </c>
      <c r="D7530" s="52">
        <v>141606.43</v>
      </c>
      <c r="E7530" s="70">
        <v>0</v>
      </c>
      <c r="F7530" s="121">
        <f t="shared" si="369"/>
        <v>212409.64499999999</v>
      </c>
      <c r="G7530" s="105">
        <f t="shared" si="370"/>
        <v>14160.643</v>
      </c>
      <c r="H7530" s="105">
        <f t="shared" si="371"/>
        <v>28321.286</v>
      </c>
      <c r="I7530" s="7" t="s">
        <v>17519</v>
      </c>
      <c r="J7530" s="7" t="s">
        <v>272</v>
      </c>
    </row>
    <row r="7531" spans="1:10" x14ac:dyDescent="0.3">
      <c r="A7531" s="7" t="s">
        <v>15736</v>
      </c>
      <c r="B7531" s="7" t="s">
        <v>15737</v>
      </c>
      <c r="C7531" s="33">
        <v>0</v>
      </c>
      <c r="D7531" s="52">
        <v>141606.43</v>
      </c>
      <c r="E7531" s="70">
        <v>0</v>
      </c>
      <c r="F7531" s="121">
        <f t="shared" si="369"/>
        <v>212409.64499999999</v>
      </c>
      <c r="G7531" s="105">
        <f t="shared" si="370"/>
        <v>14160.643</v>
      </c>
      <c r="H7531" s="105">
        <f t="shared" si="371"/>
        <v>28321.286</v>
      </c>
      <c r="I7531" s="7" t="s">
        <v>17519</v>
      </c>
      <c r="J7531" s="7" t="s">
        <v>272</v>
      </c>
    </row>
    <row r="7532" spans="1:10" ht="15" thickBot="1" x14ac:dyDescent="0.35">
      <c r="A7532" s="7" t="s">
        <v>15738</v>
      </c>
      <c r="B7532" s="7" t="s">
        <v>15739</v>
      </c>
      <c r="C7532" s="33">
        <v>0</v>
      </c>
      <c r="D7532" s="52">
        <v>1106.2</v>
      </c>
      <c r="E7532" s="70">
        <v>0</v>
      </c>
      <c r="F7532" s="121">
        <f t="shared" si="369"/>
        <v>1659.3000000000002</v>
      </c>
      <c r="G7532" s="105">
        <f t="shared" si="370"/>
        <v>110.62</v>
      </c>
      <c r="H7532" s="105">
        <f t="shared" si="371"/>
        <v>221.24</v>
      </c>
      <c r="I7532" s="7" t="s">
        <v>17519</v>
      </c>
      <c r="J7532" s="7" t="s">
        <v>272</v>
      </c>
    </row>
    <row r="7533" spans="1:10" ht="16.2" thickBot="1" x14ac:dyDescent="0.35">
      <c r="A7533" s="98"/>
      <c r="B7533" s="98"/>
      <c r="C7533" s="81" t="s">
        <v>2027</v>
      </c>
      <c r="D7533" s="76" t="s">
        <v>2027</v>
      </c>
      <c r="E7533" s="77" t="s">
        <v>2027</v>
      </c>
      <c r="F7533" s="125" t="s">
        <v>4455</v>
      </c>
      <c r="G7533" s="83" t="s">
        <v>4456</v>
      </c>
      <c r="H7533" s="84" t="s">
        <v>4457</v>
      </c>
    </row>
    <row r="7534" spans="1:10" ht="18.600000000000001" thickBot="1" x14ac:dyDescent="0.4">
      <c r="A7534" s="113" t="s">
        <v>2028</v>
      </c>
      <c r="B7534" s="118" t="s">
        <v>17554</v>
      </c>
      <c r="C7534" s="89" t="s">
        <v>2030</v>
      </c>
      <c r="D7534" s="76" t="s">
        <v>2030</v>
      </c>
      <c r="E7534" s="77" t="s">
        <v>2030</v>
      </c>
      <c r="F7534" s="126" t="s">
        <v>17546</v>
      </c>
      <c r="G7534" s="79">
        <v>0.1</v>
      </c>
      <c r="H7534" s="80">
        <v>0.2</v>
      </c>
      <c r="I7534" s="73" t="s">
        <v>17518</v>
      </c>
      <c r="J7534" s="74" t="s">
        <v>17521</v>
      </c>
    </row>
    <row r="7535" spans="1:10" x14ac:dyDescent="0.3">
      <c r="A7535" s="7" t="s">
        <v>15740</v>
      </c>
      <c r="B7535" s="7" t="s">
        <v>15741</v>
      </c>
      <c r="C7535" s="33">
        <v>0</v>
      </c>
      <c r="D7535" s="52">
        <v>12193.93</v>
      </c>
      <c r="E7535" s="70">
        <v>12193.93</v>
      </c>
      <c r="F7535" s="121">
        <f t="shared" ref="F7535:F7568" si="372">IF(E7535&gt;0,+E7535,IF(D7535&gt;0,+D7535,IF(C7535&gt;0,+C7535,0)))*1.5</f>
        <v>18290.895</v>
      </c>
      <c r="G7535" s="105">
        <f>(F7535/1.5)*0.1</f>
        <v>1219.393</v>
      </c>
      <c r="H7535" s="105">
        <f>(F7535/1.5)*0.2</f>
        <v>2438.7860000000001</v>
      </c>
      <c r="I7535" s="7" t="s">
        <v>17519</v>
      </c>
      <c r="J7535" s="7" t="s">
        <v>272</v>
      </c>
    </row>
    <row r="7536" spans="1:10" x14ac:dyDescent="0.3">
      <c r="A7536" s="7" t="s">
        <v>15742</v>
      </c>
      <c r="B7536" s="7" t="s">
        <v>15743</v>
      </c>
      <c r="C7536" s="33">
        <v>0</v>
      </c>
      <c r="D7536" s="52">
        <v>10078.11</v>
      </c>
      <c r="E7536" s="70">
        <v>0</v>
      </c>
      <c r="F7536" s="121">
        <f t="shared" si="372"/>
        <v>15117.165000000001</v>
      </c>
      <c r="G7536" s="105">
        <f t="shared" ref="G7536:G7568" si="373">(F7536/1.5)*0.1</f>
        <v>1007.8110000000001</v>
      </c>
      <c r="H7536" s="105">
        <f t="shared" ref="H7536:H7568" si="374">(F7536/1.5)*0.2</f>
        <v>2015.6220000000003</v>
      </c>
      <c r="I7536" s="7" t="s">
        <v>17519</v>
      </c>
      <c r="J7536" s="7" t="s">
        <v>272</v>
      </c>
    </row>
    <row r="7537" spans="1:10" x14ac:dyDescent="0.3">
      <c r="A7537" s="7" t="s">
        <v>15744</v>
      </c>
      <c r="B7537" s="7" t="s">
        <v>15745</v>
      </c>
      <c r="C7537" s="33">
        <v>0</v>
      </c>
      <c r="D7537" s="52">
        <v>10974.18</v>
      </c>
      <c r="E7537" s="70">
        <v>0</v>
      </c>
      <c r="F7537" s="121">
        <f t="shared" si="372"/>
        <v>16461.27</v>
      </c>
      <c r="G7537" s="105">
        <f t="shared" si="373"/>
        <v>1097.4180000000001</v>
      </c>
      <c r="H7537" s="105">
        <f t="shared" si="374"/>
        <v>2194.8360000000002</v>
      </c>
      <c r="I7537" s="7" t="s">
        <v>17519</v>
      </c>
      <c r="J7537" s="7" t="s">
        <v>272</v>
      </c>
    </row>
    <row r="7538" spans="1:10" x14ac:dyDescent="0.3">
      <c r="A7538" s="7" t="s">
        <v>15746</v>
      </c>
      <c r="B7538" s="7" t="s">
        <v>15747</v>
      </c>
      <c r="C7538" s="33">
        <v>1416.1</v>
      </c>
      <c r="D7538" s="52">
        <v>1666</v>
      </c>
      <c r="E7538" s="70">
        <v>1606.5</v>
      </c>
      <c r="F7538" s="121">
        <f t="shared" si="372"/>
        <v>2409.75</v>
      </c>
      <c r="G7538" s="105">
        <f t="shared" si="373"/>
        <v>160.65</v>
      </c>
      <c r="H7538" s="105">
        <f t="shared" si="374"/>
        <v>321.3</v>
      </c>
      <c r="I7538" s="7" t="s">
        <v>17519</v>
      </c>
      <c r="J7538" s="7" t="s">
        <v>272</v>
      </c>
    </row>
    <row r="7539" spans="1:10" x14ac:dyDescent="0.3">
      <c r="A7539" s="7" t="s">
        <v>15748</v>
      </c>
      <c r="B7539" s="7" t="s">
        <v>15749</v>
      </c>
      <c r="C7539" s="33">
        <v>0</v>
      </c>
      <c r="D7539" s="52">
        <v>60690</v>
      </c>
      <c r="E7539" s="70">
        <v>0</v>
      </c>
      <c r="F7539" s="121">
        <f t="shared" si="372"/>
        <v>91035</v>
      </c>
      <c r="G7539" s="105">
        <f t="shared" si="373"/>
        <v>6069</v>
      </c>
      <c r="H7539" s="105">
        <f t="shared" si="374"/>
        <v>12138</v>
      </c>
      <c r="I7539" s="7" t="s">
        <v>17519</v>
      </c>
      <c r="J7539" s="7" t="s">
        <v>272</v>
      </c>
    </row>
    <row r="7540" spans="1:10" x14ac:dyDescent="0.3">
      <c r="A7540" s="7" t="s">
        <v>15750</v>
      </c>
      <c r="B7540" s="7" t="s">
        <v>15751</v>
      </c>
      <c r="C7540" s="33">
        <v>0</v>
      </c>
      <c r="D7540" s="52">
        <v>190400</v>
      </c>
      <c r="E7540" s="70">
        <v>0</v>
      </c>
      <c r="F7540" s="121">
        <f t="shared" si="372"/>
        <v>285600</v>
      </c>
      <c r="G7540" s="105">
        <f t="shared" si="373"/>
        <v>19040</v>
      </c>
      <c r="H7540" s="105">
        <f t="shared" si="374"/>
        <v>38080</v>
      </c>
      <c r="I7540" s="7" t="s">
        <v>17519</v>
      </c>
      <c r="J7540" s="7" t="s">
        <v>272</v>
      </c>
    </row>
    <row r="7541" spans="1:10" x14ac:dyDescent="0.3">
      <c r="A7541" s="7" t="s">
        <v>15752</v>
      </c>
      <c r="B7541" s="7" t="s">
        <v>15753</v>
      </c>
      <c r="C7541" s="33">
        <v>0</v>
      </c>
      <c r="D7541" s="52">
        <v>2975</v>
      </c>
      <c r="E7541" s="70">
        <v>0</v>
      </c>
      <c r="F7541" s="121">
        <f t="shared" si="372"/>
        <v>4462.5</v>
      </c>
      <c r="G7541" s="105">
        <f t="shared" si="373"/>
        <v>297.5</v>
      </c>
      <c r="H7541" s="105">
        <f t="shared" si="374"/>
        <v>595</v>
      </c>
      <c r="I7541" s="7" t="s">
        <v>17519</v>
      </c>
      <c r="J7541" s="7" t="s">
        <v>272</v>
      </c>
    </row>
    <row r="7542" spans="1:10" x14ac:dyDescent="0.3">
      <c r="A7542" s="7" t="s">
        <v>15754</v>
      </c>
      <c r="B7542" s="7" t="s">
        <v>15755</v>
      </c>
      <c r="C7542" s="33">
        <v>0</v>
      </c>
      <c r="D7542" s="52">
        <v>3570</v>
      </c>
      <c r="E7542" s="70">
        <v>0</v>
      </c>
      <c r="F7542" s="121">
        <f t="shared" si="372"/>
        <v>5355</v>
      </c>
      <c r="G7542" s="105">
        <f t="shared" si="373"/>
        <v>357</v>
      </c>
      <c r="H7542" s="105">
        <f t="shared" si="374"/>
        <v>714</v>
      </c>
      <c r="I7542" s="7" t="s">
        <v>17519</v>
      </c>
      <c r="J7542" s="7" t="s">
        <v>272</v>
      </c>
    </row>
    <row r="7543" spans="1:10" x14ac:dyDescent="0.3">
      <c r="A7543" s="7" t="s">
        <v>15756</v>
      </c>
      <c r="B7543" s="7" t="s">
        <v>15757</v>
      </c>
      <c r="C7543" s="33">
        <v>0</v>
      </c>
      <c r="D7543" s="52">
        <v>7080</v>
      </c>
      <c r="E7543" s="70">
        <v>0</v>
      </c>
      <c r="F7543" s="121">
        <f t="shared" si="372"/>
        <v>10620</v>
      </c>
      <c r="G7543" s="105">
        <f t="shared" si="373"/>
        <v>708</v>
      </c>
      <c r="H7543" s="105">
        <f t="shared" si="374"/>
        <v>1416</v>
      </c>
      <c r="I7543" s="7" t="s">
        <v>17519</v>
      </c>
      <c r="J7543" s="7" t="s">
        <v>1433</v>
      </c>
    </row>
    <row r="7544" spans="1:10" x14ac:dyDescent="0.3">
      <c r="A7544" s="7" t="s">
        <v>15758</v>
      </c>
      <c r="B7544" s="7" t="s">
        <v>15759</v>
      </c>
      <c r="C7544" s="33">
        <v>0</v>
      </c>
      <c r="D7544" s="52">
        <v>10974.18</v>
      </c>
      <c r="E7544" s="70">
        <v>0</v>
      </c>
      <c r="F7544" s="121">
        <f t="shared" si="372"/>
        <v>16461.27</v>
      </c>
      <c r="G7544" s="105">
        <f t="shared" si="373"/>
        <v>1097.4180000000001</v>
      </c>
      <c r="H7544" s="105">
        <f t="shared" si="374"/>
        <v>2194.8360000000002</v>
      </c>
      <c r="I7544" s="7" t="s">
        <v>17519</v>
      </c>
      <c r="J7544" s="7" t="s">
        <v>272</v>
      </c>
    </row>
    <row r="7545" spans="1:10" x14ac:dyDescent="0.3">
      <c r="A7545" s="7" t="s">
        <v>15760</v>
      </c>
      <c r="B7545" s="7" t="s">
        <v>15761</v>
      </c>
      <c r="C7545" s="33">
        <v>0</v>
      </c>
      <c r="D7545" s="52">
        <v>10710</v>
      </c>
      <c r="E7545" s="70">
        <v>0</v>
      </c>
      <c r="F7545" s="121">
        <f t="shared" si="372"/>
        <v>16065</v>
      </c>
      <c r="G7545" s="105">
        <f t="shared" si="373"/>
        <v>1071</v>
      </c>
      <c r="H7545" s="105">
        <f t="shared" si="374"/>
        <v>2142</v>
      </c>
      <c r="I7545" s="7" t="s">
        <v>17519</v>
      </c>
      <c r="J7545" s="7" t="s">
        <v>272</v>
      </c>
    </row>
    <row r="7546" spans="1:10" x14ac:dyDescent="0.3">
      <c r="A7546" s="7" t="s">
        <v>15762</v>
      </c>
      <c r="B7546" s="7" t="s">
        <v>15763</v>
      </c>
      <c r="C7546" s="33">
        <v>0</v>
      </c>
      <c r="D7546" s="52">
        <v>14514</v>
      </c>
      <c r="E7546" s="70">
        <v>0</v>
      </c>
      <c r="F7546" s="121">
        <f t="shared" si="372"/>
        <v>21771</v>
      </c>
      <c r="G7546" s="105">
        <f t="shared" si="373"/>
        <v>1451.4</v>
      </c>
      <c r="H7546" s="105">
        <f t="shared" si="374"/>
        <v>2902.8</v>
      </c>
      <c r="I7546" s="7" t="s">
        <v>17519</v>
      </c>
      <c r="J7546" s="7" t="s">
        <v>272</v>
      </c>
    </row>
    <row r="7547" spans="1:10" x14ac:dyDescent="0.3">
      <c r="A7547" s="7" t="s">
        <v>15764</v>
      </c>
      <c r="B7547" s="7" t="s">
        <v>15765</v>
      </c>
      <c r="C7547" s="33">
        <v>1345.89</v>
      </c>
      <c r="D7547" s="52">
        <v>1904</v>
      </c>
      <c r="E7547" s="70">
        <v>1606.5</v>
      </c>
      <c r="F7547" s="121">
        <f t="shared" si="372"/>
        <v>2409.75</v>
      </c>
      <c r="G7547" s="105">
        <f t="shared" si="373"/>
        <v>160.65</v>
      </c>
      <c r="H7547" s="105">
        <f t="shared" si="374"/>
        <v>321.3</v>
      </c>
      <c r="I7547" s="7" t="s">
        <v>17519</v>
      </c>
      <c r="J7547" s="7" t="s">
        <v>272</v>
      </c>
    </row>
    <row r="7548" spans="1:10" x14ac:dyDescent="0.3">
      <c r="A7548" s="7" t="s">
        <v>15766</v>
      </c>
      <c r="B7548" s="7" t="s">
        <v>15767</v>
      </c>
      <c r="C7548" s="33">
        <v>0</v>
      </c>
      <c r="D7548" s="52">
        <v>135292.9</v>
      </c>
      <c r="E7548" s="70">
        <v>0</v>
      </c>
      <c r="F7548" s="121">
        <f t="shared" si="372"/>
        <v>202939.34999999998</v>
      </c>
      <c r="G7548" s="105">
        <f t="shared" si="373"/>
        <v>13529.29</v>
      </c>
      <c r="H7548" s="105">
        <f t="shared" si="374"/>
        <v>27058.58</v>
      </c>
      <c r="I7548" s="7" t="s">
        <v>17519</v>
      </c>
      <c r="J7548" s="7" t="s">
        <v>1433</v>
      </c>
    </row>
    <row r="7549" spans="1:10" x14ac:dyDescent="0.3">
      <c r="A7549" s="7" t="s">
        <v>15768</v>
      </c>
      <c r="B7549" s="7" t="s">
        <v>15769</v>
      </c>
      <c r="C7549" s="33">
        <v>10115</v>
      </c>
      <c r="D7549" s="52">
        <v>12440.26</v>
      </c>
      <c r="E7549" s="70">
        <v>9520</v>
      </c>
      <c r="F7549" s="121">
        <f t="shared" si="372"/>
        <v>14280</v>
      </c>
      <c r="G7549" s="105">
        <f t="shared" si="373"/>
        <v>952</v>
      </c>
      <c r="H7549" s="105">
        <f t="shared" si="374"/>
        <v>1904</v>
      </c>
      <c r="I7549" s="7" t="s">
        <v>17519</v>
      </c>
      <c r="J7549" s="7" t="s">
        <v>272</v>
      </c>
    </row>
    <row r="7550" spans="1:10" x14ac:dyDescent="0.3">
      <c r="A7550" s="7" t="s">
        <v>15770</v>
      </c>
      <c r="B7550" s="7" t="s">
        <v>15771</v>
      </c>
      <c r="C7550" s="33">
        <v>10650.5</v>
      </c>
      <c r="D7550" s="52">
        <v>10650.5</v>
      </c>
      <c r="E7550" s="70">
        <v>9520</v>
      </c>
      <c r="F7550" s="121">
        <f t="shared" si="372"/>
        <v>14280</v>
      </c>
      <c r="G7550" s="105">
        <f t="shared" si="373"/>
        <v>952</v>
      </c>
      <c r="H7550" s="105">
        <f t="shared" si="374"/>
        <v>1904</v>
      </c>
      <c r="I7550" s="7" t="s">
        <v>17519</v>
      </c>
      <c r="J7550" s="7" t="s">
        <v>272</v>
      </c>
    </row>
    <row r="7551" spans="1:10" x14ac:dyDescent="0.3">
      <c r="A7551" s="7" t="s">
        <v>15772</v>
      </c>
      <c r="B7551" s="7" t="s">
        <v>15773</v>
      </c>
      <c r="C7551" s="33">
        <v>11257.4</v>
      </c>
      <c r="D7551" s="52">
        <v>12193.93</v>
      </c>
      <c r="E7551" s="70">
        <v>18056.599999999999</v>
      </c>
      <c r="F7551" s="121">
        <f t="shared" si="372"/>
        <v>27084.899999999998</v>
      </c>
      <c r="G7551" s="105">
        <f t="shared" si="373"/>
        <v>1805.6599999999999</v>
      </c>
      <c r="H7551" s="105">
        <f t="shared" si="374"/>
        <v>3611.3199999999997</v>
      </c>
      <c r="I7551" s="7" t="s">
        <v>17519</v>
      </c>
      <c r="J7551" s="7" t="s">
        <v>272</v>
      </c>
    </row>
    <row r="7552" spans="1:10" x14ac:dyDescent="0.3">
      <c r="A7552" s="7" t="s">
        <v>15774</v>
      </c>
      <c r="B7552" s="7" t="s">
        <v>15775</v>
      </c>
      <c r="C7552" s="33">
        <v>12054.7</v>
      </c>
      <c r="D7552" s="52">
        <v>13494.6</v>
      </c>
      <c r="E7552" s="70">
        <v>18056.599999999999</v>
      </c>
      <c r="F7552" s="121">
        <f t="shared" si="372"/>
        <v>27084.899999999998</v>
      </c>
      <c r="G7552" s="105">
        <f t="shared" si="373"/>
        <v>1805.6599999999999</v>
      </c>
      <c r="H7552" s="105">
        <f t="shared" si="374"/>
        <v>3611.3199999999997</v>
      </c>
      <c r="I7552" s="7" t="s">
        <v>17519</v>
      </c>
      <c r="J7552" s="7" t="s">
        <v>272</v>
      </c>
    </row>
    <row r="7553" spans="1:10" x14ac:dyDescent="0.3">
      <c r="A7553" s="7" t="s">
        <v>15776</v>
      </c>
      <c r="B7553" s="7" t="s">
        <v>15777</v>
      </c>
      <c r="C7553" s="33">
        <v>0</v>
      </c>
      <c r="D7553" s="52">
        <v>166350.1</v>
      </c>
      <c r="E7553" s="70">
        <v>0</v>
      </c>
      <c r="F7553" s="121">
        <f t="shared" si="372"/>
        <v>249525.15000000002</v>
      </c>
      <c r="G7553" s="105">
        <f t="shared" si="373"/>
        <v>16635.010000000002</v>
      </c>
      <c r="H7553" s="105">
        <f t="shared" si="374"/>
        <v>33270.020000000004</v>
      </c>
      <c r="I7553" s="7" t="s">
        <v>17519</v>
      </c>
      <c r="J7553" s="7" t="s">
        <v>1433</v>
      </c>
    </row>
    <row r="7554" spans="1:10" x14ac:dyDescent="0.3">
      <c r="A7554" s="7" t="s">
        <v>15778</v>
      </c>
      <c r="B7554" s="7" t="s">
        <v>15779</v>
      </c>
      <c r="C7554" s="33">
        <v>0</v>
      </c>
      <c r="D7554" s="52">
        <v>1</v>
      </c>
      <c r="E7554" s="70">
        <v>0</v>
      </c>
      <c r="F7554" s="121">
        <f t="shared" si="372"/>
        <v>1.5</v>
      </c>
      <c r="G7554" s="105">
        <f t="shared" si="373"/>
        <v>0.1</v>
      </c>
      <c r="H7554" s="105">
        <f t="shared" si="374"/>
        <v>0.2</v>
      </c>
      <c r="I7554" s="7" t="s">
        <v>17519</v>
      </c>
      <c r="J7554" s="7" t="s">
        <v>1433</v>
      </c>
    </row>
    <row r="7555" spans="1:10" x14ac:dyDescent="0.3">
      <c r="A7555" s="7" t="s">
        <v>15780</v>
      </c>
      <c r="B7555" s="7" t="s">
        <v>15781</v>
      </c>
      <c r="C7555" s="33">
        <v>11733.4</v>
      </c>
      <c r="D7555" s="52">
        <v>14410.9</v>
      </c>
      <c r="E7555" s="70">
        <v>13566</v>
      </c>
      <c r="F7555" s="121">
        <f t="shared" si="372"/>
        <v>20349</v>
      </c>
      <c r="G7555" s="105">
        <f t="shared" si="373"/>
        <v>1356.6000000000001</v>
      </c>
      <c r="H7555" s="105">
        <f t="shared" si="374"/>
        <v>2713.2000000000003</v>
      </c>
      <c r="I7555" s="7" t="s">
        <v>17519</v>
      </c>
      <c r="J7555" s="7" t="s">
        <v>272</v>
      </c>
    </row>
    <row r="7556" spans="1:10" x14ac:dyDescent="0.3">
      <c r="A7556" s="7" t="s">
        <v>15782</v>
      </c>
      <c r="B7556" s="7" t="s">
        <v>15783</v>
      </c>
      <c r="C7556" s="33">
        <v>1416.1</v>
      </c>
      <c r="D7556" s="52">
        <v>1416.1</v>
      </c>
      <c r="E7556" s="70">
        <v>1416.1</v>
      </c>
      <c r="F7556" s="121">
        <f t="shared" si="372"/>
        <v>2124.1499999999996</v>
      </c>
      <c r="G7556" s="105">
        <f t="shared" si="373"/>
        <v>141.60999999999999</v>
      </c>
      <c r="H7556" s="105">
        <f t="shared" si="374"/>
        <v>283.21999999999997</v>
      </c>
      <c r="I7556" s="7" t="s">
        <v>17519</v>
      </c>
      <c r="J7556" s="7" t="s">
        <v>1159</v>
      </c>
    </row>
    <row r="7557" spans="1:10" x14ac:dyDescent="0.3">
      <c r="A7557" s="7" t="s">
        <v>15784</v>
      </c>
      <c r="B7557" s="7" t="s">
        <v>15785</v>
      </c>
      <c r="C7557" s="33">
        <v>77350</v>
      </c>
      <c r="D7557" s="52">
        <v>124950</v>
      </c>
      <c r="E7557" s="70">
        <v>63665</v>
      </c>
      <c r="F7557" s="121">
        <f t="shared" si="372"/>
        <v>95497.5</v>
      </c>
      <c r="G7557" s="105">
        <f t="shared" si="373"/>
        <v>6366.5</v>
      </c>
      <c r="H7557" s="105">
        <f t="shared" si="374"/>
        <v>12733</v>
      </c>
      <c r="I7557" s="7" t="s">
        <v>17519</v>
      </c>
      <c r="J7557" s="7" t="s">
        <v>1433</v>
      </c>
    </row>
    <row r="7558" spans="1:10" x14ac:dyDescent="0.3">
      <c r="A7558" s="7" t="s">
        <v>15786</v>
      </c>
      <c r="B7558" s="7" t="s">
        <v>15787</v>
      </c>
      <c r="C7558" s="33">
        <v>95200</v>
      </c>
      <c r="D7558" s="52">
        <v>115234.84</v>
      </c>
      <c r="E7558" s="70">
        <v>196350</v>
      </c>
      <c r="F7558" s="121">
        <f t="shared" si="372"/>
        <v>294525</v>
      </c>
      <c r="G7558" s="105">
        <f t="shared" si="373"/>
        <v>19635</v>
      </c>
      <c r="H7558" s="105">
        <f t="shared" si="374"/>
        <v>39270</v>
      </c>
      <c r="I7558" s="7" t="s">
        <v>17519</v>
      </c>
      <c r="J7558" s="7" t="s">
        <v>272</v>
      </c>
    </row>
    <row r="7559" spans="1:10" x14ac:dyDescent="0.3">
      <c r="A7559" s="7" t="s">
        <v>15788</v>
      </c>
      <c r="B7559" s="7" t="s">
        <v>15789</v>
      </c>
      <c r="C7559" s="33">
        <v>8925</v>
      </c>
      <c r="D7559" s="52">
        <v>8925</v>
      </c>
      <c r="E7559" s="70">
        <v>10591</v>
      </c>
      <c r="F7559" s="121">
        <f t="shared" si="372"/>
        <v>15886.5</v>
      </c>
      <c r="G7559" s="105">
        <f t="shared" si="373"/>
        <v>1059.1000000000001</v>
      </c>
      <c r="H7559" s="105">
        <f t="shared" si="374"/>
        <v>2118.2000000000003</v>
      </c>
      <c r="I7559" s="7" t="s">
        <v>17519</v>
      </c>
      <c r="J7559" s="7" t="s">
        <v>272</v>
      </c>
    </row>
    <row r="7560" spans="1:10" x14ac:dyDescent="0.3">
      <c r="A7560" s="7" t="s">
        <v>15790</v>
      </c>
      <c r="B7560" s="7" t="s">
        <v>15791</v>
      </c>
      <c r="C7560" s="33">
        <v>0</v>
      </c>
      <c r="D7560" s="52">
        <v>166350.1</v>
      </c>
      <c r="E7560" s="70">
        <v>0</v>
      </c>
      <c r="F7560" s="121">
        <f t="shared" si="372"/>
        <v>249525.15000000002</v>
      </c>
      <c r="G7560" s="105">
        <f t="shared" si="373"/>
        <v>16635.010000000002</v>
      </c>
      <c r="H7560" s="105">
        <f t="shared" si="374"/>
        <v>33270.020000000004</v>
      </c>
      <c r="I7560" s="7" t="s">
        <v>17519</v>
      </c>
      <c r="J7560" s="7" t="s">
        <v>272</v>
      </c>
    </row>
    <row r="7561" spans="1:10" x14ac:dyDescent="0.3">
      <c r="A7561" s="7" t="s">
        <v>15792</v>
      </c>
      <c r="B7561" s="7" t="s">
        <v>15793</v>
      </c>
      <c r="C7561" s="33">
        <v>0</v>
      </c>
      <c r="D7561" s="52">
        <v>163625</v>
      </c>
      <c r="E7561" s="70">
        <v>0</v>
      </c>
      <c r="F7561" s="121">
        <f t="shared" si="372"/>
        <v>245437.5</v>
      </c>
      <c r="G7561" s="105">
        <f t="shared" si="373"/>
        <v>16362.5</v>
      </c>
      <c r="H7561" s="105">
        <f t="shared" si="374"/>
        <v>32725</v>
      </c>
      <c r="I7561" s="7" t="s">
        <v>17519</v>
      </c>
      <c r="J7561" s="7" t="s">
        <v>272</v>
      </c>
    </row>
    <row r="7562" spans="1:10" x14ac:dyDescent="0.3">
      <c r="A7562" s="7" t="s">
        <v>15794</v>
      </c>
      <c r="B7562" s="7" t="s">
        <v>15795</v>
      </c>
      <c r="C7562" s="33">
        <v>25770.639999999999</v>
      </c>
      <c r="D7562" s="52">
        <v>26517.96</v>
      </c>
      <c r="E7562" s="70">
        <v>29488.2</v>
      </c>
      <c r="F7562" s="121">
        <f t="shared" si="372"/>
        <v>44232.3</v>
      </c>
      <c r="G7562" s="105">
        <f t="shared" si="373"/>
        <v>2948.82</v>
      </c>
      <c r="H7562" s="105">
        <f t="shared" si="374"/>
        <v>5897.64</v>
      </c>
      <c r="I7562" s="7" t="s">
        <v>17519</v>
      </c>
      <c r="J7562" s="7" t="s">
        <v>272</v>
      </c>
    </row>
    <row r="7563" spans="1:10" x14ac:dyDescent="0.3">
      <c r="A7563" s="7" t="s">
        <v>15796</v>
      </c>
      <c r="B7563" s="7" t="s">
        <v>15797</v>
      </c>
      <c r="C7563" s="33">
        <v>25414.83</v>
      </c>
      <c r="D7563" s="52">
        <v>25414.83</v>
      </c>
      <c r="E7563" s="70">
        <v>27965</v>
      </c>
      <c r="F7563" s="121">
        <f t="shared" si="372"/>
        <v>41947.5</v>
      </c>
      <c r="G7563" s="105">
        <f t="shared" si="373"/>
        <v>2796.5</v>
      </c>
      <c r="H7563" s="105">
        <f t="shared" si="374"/>
        <v>5593</v>
      </c>
      <c r="I7563" s="7" t="s">
        <v>17519</v>
      </c>
      <c r="J7563" s="7" t="s">
        <v>272</v>
      </c>
    </row>
    <row r="7564" spans="1:10" x14ac:dyDescent="0.3">
      <c r="A7564" s="7" t="s">
        <v>15798</v>
      </c>
      <c r="B7564" s="7" t="s">
        <v>15799</v>
      </c>
      <c r="C7564" s="33">
        <v>30303.35</v>
      </c>
      <c r="D7564" s="52">
        <v>30303.35</v>
      </c>
      <c r="E7564" s="70">
        <v>48628.160000000003</v>
      </c>
      <c r="F7564" s="121">
        <f t="shared" si="372"/>
        <v>72942.240000000005</v>
      </c>
      <c r="G7564" s="105">
        <f t="shared" si="373"/>
        <v>4862.8160000000007</v>
      </c>
      <c r="H7564" s="105">
        <f t="shared" si="374"/>
        <v>9725.6320000000014</v>
      </c>
      <c r="I7564" s="7" t="s">
        <v>17519</v>
      </c>
      <c r="J7564" s="7" t="s">
        <v>272</v>
      </c>
    </row>
    <row r="7565" spans="1:10" x14ac:dyDescent="0.3">
      <c r="A7565" s="7" t="s">
        <v>15800</v>
      </c>
      <c r="B7565" s="7" t="s">
        <v>15801</v>
      </c>
      <c r="C7565" s="33">
        <v>10591</v>
      </c>
      <c r="D7565" s="52">
        <v>9520</v>
      </c>
      <c r="E7565" s="70">
        <v>9653.2800000000007</v>
      </c>
      <c r="F7565" s="121">
        <f t="shared" si="372"/>
        <v>14479.920000000002</v>
      </c>
      <c r="G7565" s="105">
        <f t="shared" si="373"/>
        <v>965.32800000000009</v>
      </c>
      <c r="H7565" s="105">
        <f t="shared" si="374"/>
        <v>1930.6560000000002</v>
      </c>
      <c r="I7565" s="7" t="s">
        <v>17519</v>
      </c>
      <c r="J7565" s="7" t="s">
        <v>272</v>
      </c>
    </row>
    <row r="7566" spans="1:10" x14ac:dyDescent="0.3">
      <c r="A7566" s="7" t="s">
        <v>15802</v>
      </c>
      <c r="B7566" s="7" t="s">
        <v>15803</v>
      </c>
      <c r="C7566" s="33">
        <v>8568</v>
      </c>
      <c r="D7566" s="52">
        <v>9520</v>
      </c>
      <c r="E7566" s="70">
        <v>8627.5</v>
      </c>
      <c r="F7566" s="121">
        <f t="shared" si="372"/>
        <v>12941.25</v>
      </c>
      <c r="G7566" s="105">
        <f t="shared" si="373"/>
        <v>862.75</v>
      </c>
      <c r="H7566" s="105">
        <f t="shared" si="374"/>
        <v>1725.5</v>
      </c>
      <c r="I7566" s="7" t="s">
        <v>17519</v>
      </c>
      <c r="J7566" s="7" t="s">
        <v>272</v>
      </c>
    </row>
    <row r="7567" spans="1:10" x14ac:dyDescent="0.3">
      <c r="A7567" s="7" t="s">
        <v>15804</v>
      </c>
      <c r="B7567" s="7" t="s">
        <v>15805</v>
      </c>
      <c r="C7567" s="33">
        <v>110736.64</v>
      </c>
      <c r="D7567" s="52">
        <v>161840</v>
      </c>
      <c r="E7567" s="70">
        <v>161840</v>
      </c>
      <c r="F7567" s="121">
        <f t="shared" si="372"/>
        <v>242760</v>
      </c>
      <c r="G7567" s="105">
        <f t="shared" si="373"/>
        <v>16184</v>
      </c>
      <c r="H7567" s="105">
        <f t="shared" si="374"/>
        <v>32368</v>
      </c>
      <c r="I7567" s="7" t="s">
        <v>17519</v>
      </c>
      <c r="J7567" s="7" t="s">
        <v>272</v>
      </c>
    </row>
    <row r="7568" spans="1:10" ht="15" thickBot="1" x14ac:dyDescent="0.35">
      <c r="A7568" s="7" t="s">
        <v>15806</v>
      </c>
      <c r="B7568" s="7" t="s">
        <v>15807</v>
      </c>
      <c r="C7568" s="33">
        <v>130412.1</v>
      </c>
      <c r="D7568" s="52">
        <v>142800</v>
      </c>
      <c r="E7568" s="70">
        <v>142800</v>
      </c>
      <c r="F7568" s="121">
        <f t="shared" si="372"/>
        <v>214200</v>
      </c>
      <c r="G7568" s="105">
        <f t="shared" si="373"/>
        <v>14280</v>
      </c>
      <c r="H7568" s="105">
        <f t="shared" si="374"/>
        <v>28560</v>
      </c>
      <c r="I7568" s="7" t="s">
        <v>17519</v>
      </c>
      <c r="J7568" s="7" t="s">
        <v>272</v>
      </c>
    </row>
    <row r="7569" spans="1:10" ht="16.2" thickBot="1" x14ac:dyDescent="0.35">
      <c r="A7569" s="98"/>
      <c r="B7569" s="98"/>
      <c r="C7569" s="81" t="s">
        <v>2027</v>
      </c>
      <c r="D7569" s="76" t="s">
        <v>2027</v>
      </c>
      <c r="E7569" s="77" t="s">
        <v>2027</v>
      </c>
      <c r="F7569" s="125" t="s">
        <v>4455</v>
      </c>
      <c r="G7569" s="83" t="s">
        <v>4456</v>
      </c>
      <c r="H7569" s="84" t="s">
        <v>4457</v>
      </c>
    </row>
    <row r="7570" spans="1:10" ht="18.600000000000001" thickBot="1" x14ac:dyDescent="0.4">
      <c r="A7570" s="113" t="s">
        <v>2028</v>
      </c>
      <c r="B7570" s="118" t="s">
        <v>17556</v>
      </c>
      <c r="C7570" s="89" t="s">
        <v>2030</v>
      </c>
      <c r="D7570" s="76" t="s">
        <v>2030</v>
      </c>
      <c r="E7570" s="77" t="s">
        <v>2030</v>
      </c>
      <c r="F7570" s="126" t="s">
        <v>17546</v>
      </c>
      <c r="G7570" s="79">
        <v>0.1</v>
      </c>
      <c r="H7570" s="80">
        <v>0.2</v>
      </c>
      <c r="I7570" s="73" t="s">
        <v>17518</v>
      </c>
      <c r="J7570" s="74" t="s">
        <v>17521</v>
      </c>
    </row>
    <row r="7571" spans="1:10" x14ac:dyDescent="0.3">
      <c r="A7571" s="7" t="s">
        <v>15808</v>
      </c>
      <c r="B7571" s="7" t="s">
        <v>15809</v>
      </c>
      <c r="C7571" s="33">
        <v>154.69999999999999</v>
      </c>
      <c r="D7571" s="52">
        <v>172.55</v>
      </c>
      <c r="E7571" s="70">
        <v>90.74</v>
      </c>
      <c r="F7571" s="121">
        <f t="shared" ref="F7571:F7634" si="375">IF(E7571&gt;0,+E7571,IF(D7571&gt;0,+D7571,IF(C7571&gt;0,+C7571,0)))*1.5</f>
        <v>136.10999999999999</v>
      </c>
      <c r="G7571" s="105">
        <f>(F7571/1.5)*0.1</f>
        <v>9.0739999999999998</v>
      </c>
      <c r="H7571" s="105">
        <f>(F7571/1.5)*0.2</f>
        <v>18.148</v>
      </c>
      <c r="I7571" s="7" t="s">
        <v>17519</v>
      </c>
      <c r="J7571" s="7" t="s">
        <v>272</v>
      </c>
    </row>
    <row r="7572" spans="1:10" x14ac:dyDescent="0.3">
      <c r="A7572" s="141" t="s">
        <v>15810</v>
      </c>
      <c r="B7572" s="141" t="s">
        <v>15811</v>
      </c>
      <c r="C7572" s="33">
        <v>47.6</v>
      </c>
      <c r="D7572" s="52">
        <v>47.6</v>
      </c>
      <c r="E7572" s="70">
        <v>126</v>
      </c>
      <c r="F7572" s="121">
        <f t="shared" si="375"/>
        <v>189</v>
      </c>
      <c r="G7572" s="105">
        <f t="shared" ref="G7572:G7635" si="376">(F7572/1.5)*0.1</f>
        <v>12.600000000000001</v>
      </c>
      <c r="H7572" s="105">
        <f t="shared" ref="H7572:H7635" si="377">(F7572/1.5)*0.2</f>
        <v>25.200000000000003</v>
      </c>
      <c r="I7572" s="7" t="s">
        <v>17519</v>
      </c>
      <c r="J7572" s="7" t="s">
        <v>272</v>
      </c>
    </row>
    <row r="7573" spans="1:10" x14ac:dyDescent="0.3">
      <c r="A7573" s="7" t="s">
        <v>15812</v>
      </c>
      <c r="B7573" s="7" t="s">
        <v>15813</v>
      </c>
      <c r="C7573" s="33">
        <v>71.400000000000006</v>
      </c>
      <c r="D7573" s="52">
        <v>327.51</v>
      </c>
      <c r="E7573" s="70">
        <v>338.77</v>
      </c>
      <c r="F7573" s="121">
        <f t="shared" si="375"/>
        <v>508.15499999999997</v>
      </c>
      <c r="G7573" s="105">
        <f t="shared" si="376"/>
        <v>33.877000000000002</v>
      </c>
      <c r="H7573" s="105">
        <f t="shared" si="377"/>
        <v>67.754000000000005</v>
      </c>
      <c r="I7573" s="7" t="s">
        <v>17519</v>
      </c>
      <c r="J7573" s="7" t="s">
        <v>711</v>
      </c>
    </row>
    <row r="7574" spans="1:10" x14ac:dyDescent="0.3">
      <c r="A7574" s="7" t="s">
        <v>15814</v>
      </c>
      <c r="B7574" s="7" t="s">
        <v>15815</v>
      </c>
      <c r="C7574" s="33">
        <v>535.5</v>
      </c>
      <c r="D7574" s="52">
        <v>928.2</v>
      </c>
      <c r="E7574" s="70">
        <v>535.5</v>
      </c>
      <c r="F7574" s="121">
        <f t="shared" si="375"/>
        <v>803.25</v>
      </c>
      <c r="G7574" s="105">
        <f t="shared" si="376"/>
        <v>53.550000000000004</v>
      </c>
      <c r="H7574" s="105">
        <f t="shared" si="377"/>
        <v>107.10000000000001</v>
      </c>
      <c r="I7574" s="7" t="s">
        <v>17519</v>
      </c>
      <c r="J7574" s="7" t="s">
        <v>272</v>
      </c>
    </row>
    <row r="7575" spans="1:10" x14ac:dyDescent="0.3">
      <c r="A7575" s="7" t="s">
        <v>15816</v>
      </c>
      <c r="B7575" s="7" t="s">
        <v>15817</v>
      </c>
      <c r="C7575" s="33">
        <v>535.5</v>
      </c>
      <c r="D7575" s="52">
        <v>1235.22</v>
      </c>
      <c r="E7575" s="70">
        <v>535.5</v>
      </c>
      <c r="F7575" s="121">
        <f t="shared" si="375"/>
        <v>803.25</v>
      </c>
      <c r="G7575" s="105">
        <f t="shared" si="376"/>
        <v>53.550000000000004</v>
      </c>
      <c r="H7575" s="105">
        <f t="shared" si="377"/>
        <v>107.10000000000001</v>
      </c>
      <c r="I7575" s="7" t="s">
        <v>17519</v>
      </c>
      <c r="J7575" s="7" t="s">
        <v>272</v>
      </c>
    </row>
    <row r="7576" spans="1:10" x14ac:dyDescent="0.3">
      <c r="A7576" s="7" t="s">
        <v>15818</v>
      </c>
      <c r="B7576" s="7" t="s">
        <v>15819</v>
      </c>
      <c r="C7576" s="33">
        <v>535.5</v>
      </c>
      <c r="D7576" s="52">
        <v>654.5</v>
      </c>
      <c r="E7576" s="70">
        <v>535.5</v>
      </c>
      <c r="F7576" s="121">
        <f t="shared" si="375"/>
        <v>803.25</v>
      </c>
      <c r="G7576" s="105">
        <f t="shared" si="376"/>
        <v>53.550000000000004</v>
      </c>
      <c r="H7576" s="105">
        <f t="shared" si="377"/>
        <v>107.10000000000001</v>
      </c>
      <c r="I7576" s="7" t="s">
        <v>17519</v>
      </c>
      <c r="J7576" s="7" t="s">
        <v>272</v>
      </c>
    </row>
    <row r="7577" spans="1:10" x14ac:dyDescent="0.3">
      <c r="A7577" s="7" t="s">
        <v>15820</v>
      </c>
      <c r="B7577" s="7" t="s">
        <v>15821</v>
      </c>
      <c r="C7577" s="33">
        <v>4629.1000000000004</v>
      </c>
      <c r="D7577" s="52">
        <v>5581.1</v>
      </c>
      <c r="E7577" s="70">
        <v>4046</v>
      </c>
      <c r="F7577" s="121">
        <f t="shared" si="375"/>
        <v>6069</v>
      </c>
      <c r="G7577" s="105">
        <f t="shared" si="376"/>
        <v>404.6</v>
      </c>
      <c r="H7577" s="105">
        <f t="shared" si="377"/>
        <v>809.2</v>
      </c>
      <c r="I7577" s="7" t="s">
        <v>17519</v>
      </c>
      <c r="J7577" s="7" t="s">
        <v>17526</v>
      </c>
    </row>
    <row r="7578" spans="1:10" x14ac:dyDescent="0.3">
      <c r="A7578" s="7" t="s">
        <v>15822</v>
      </c>
      <c r="B7578" s="7" t="s">
        <v>15823</v>
      </c>
      <c r="C7578" s="66">
        <v>1130.5</v>
      </c>
      <c r="D7578" s="68">
        <v>654.5</v>
      </c>
      <c r="E7578" s="70">
        <v>1130.5</v>
      </c>
      <c r="F7578" s="121">
        <f t="shared" si="375"/>
        <v>1695.75</v>
      </c>
      <c r="G7578" s="105">
        <f t="shared" si="376"/>
        <v>113.05000000000001</v>
      </c>
      <c r="H7578" s="105">
        <f t="shared" si="377"/>
        <v>226.10000000000002</v>
      </c>
      <c r="I7578" s="7" t="s">
        <v>17519</v>
      </c>
      <c r="J7578" s="7" t="s">
        <v>26</v>
      </c>
    </row>
    <row r="7579" spans="1:10" x14ac:dyDescent="0.3">
      <c r="A7579" s="7" t="s">
        <v>15824</v>
      </c>
      <c r="B7579" s="7" t="s">
        <v>15825</v>
      </c>
      <c r="C7579" s="33">
        <v>0</v>
      </c>
      <c r="D7579" s="52">
        <v>476</v>
      </c>
      <c r="E7579" s="70">
        <v>0</v>
      </c>
      <c r="F7579" s="121">
        <f t="shared" si="375"/>
        <v>714</v>
      </c>
      <c r="G7579" s="105">
        <f t="shared" si="376"/>
        <v>47.6</v>
      </c>
      <c r="H7579" s="105">
        <f t="shared" si="377"/>
        <v>95.2</v>
      </c>
      <c r="I7579" s="7" t="s">
        <v>17519</v>
      </c>
      <c r="J7579" s="7" t="s">
        <v>1148</v>
      </c>
    </row>
    <row r="7580" spans="1:10" x14ac:dyDescent="0.3">
      <c r="A7580" s="7" t="s">
        <v>15826</v>
      </c>
      <c r="B7580" s="7" t="s">
        <v>15827</v>
      </c>
      <c r="C7580" s="33">
        <v>12495</v>
      </c>
      <c r="D7580" s="52">
        <v>12852</v>
      </c>
      <c r="E7580" s="70">
        <v>13090</v>
      </c>
      <c r="F7580" s="121">
        <f t="shared" si="375"/>
        <v>19635</v>
      </c>
      <c r="G7580" s="105">
        <f t="shared" si="376"/>
        <v>1309</v>
      </c>
      <c r="H7580" s="105">
        <f t="shared" si="377"/>
        <v>2618</v>
      </c>
      <c r="I7580" s="7" t="s">
        <v>17519</v>
      </c>
      <c r="J7580" s="7" t="s">
        <v>272</v>
      </c>
    </row>
    <row r="7581" spans="1:10" x14ac:dyDescent="0.3">
      <c r="A7581" s="7" t="s">
        <v>15828</v>
      </c>
      <c r="B7581" s="7" t="s">
        <v>15829</v>
      </c>
      <c r="C7581" s="33">
        <v>11662</v>
      </c>
      <c r="D7581" s="52">
        <v>9282</v>
      </c>
      <c r="E7581" s="70">
        <v>10234</v>
      </c>
      <c r="F7581" s="121">
        <f t="shared" si="375"/>
        <v>15351</v>
      </c>
      <c r="G7581" s="105">
        <f t="shared" si="376"/>
        <v>1023.4000000000001</v>
      </c>
      <c r="H7581" s="105">
        <f t="shared" si="377"/>
        <v>2046.8000000000002</v>
      </c>
      <c r="I7581" s="7" t="s">
        <v>17519</v>
      </c>
      <c r="J7581" s="7" t="s">
        <v>272</v>
      </c>
    </row>
    <row r="7582" spans="1:10" x14ac:dyDescent="0.3">
      <c r="A7582" s="7" t="s">
        <v>15830</v>
      </c>
      <c r="B7582" s="7" t="s">
        <v>15831</v>
      </c>
      <c r="C7582" s="33">
        <v>14637</v>
      </c>
      <c r="D7582" s="52">
        <v>11876.2</v>
      </c>
      <c r="E7582" s="70">
        <v>16065</v>
      </c>
      <c r="F7582" s="121">
        <f t="shared" si="375"/>
        <v>24097.5</v>
      </c>
      <c r="G7582" s="105">
        <f t="shared" si="376"/>
        <v>1606.5</v>
      </c>
      <c r="H7582" s="105">
        <f t="shared" si="377"/>
        <v>3213</v>
      </c>
      <c r="I7582" s="7" t="s">
        <v>17519</v>
      </c>
      <c r="J7582" s="7" t="s">
        <v>272</v>
      </c>
    </row>
    <row r="7583" spans="1:10" x14ac:dyDescent="0.3">
      <c r="A7583" s="7" t="s">
        <v>15832</v>
      </c>
      <c r="B7583" s="7" t="s">
        <v>15833</v>
      </c>
      <c r="C7583" s="33">
        <v>5593</v>
      </c>
      <c r="D7583" s="52">
        <v>6890.1</v>
      </c>
      <c r="E7583" s="70">
        <v>6783</v>
      </c>
      <c r="F7583" s="121">
        <f t="shared" si="375"/>
        <v>10174.5</v>
      </c>
      <c r="G7583" s="105">
        <f t="shared" si="376"/>
        <v>678.30000000000007</v>
      </c>
      <c r="H7583" s="105">
        <f t="shared" si="377"/>
        <v>1356.6000000000001</v>
      </c>
      <c r="I7583" s="7" t="s">
        <v>17519</v>
      </c>
      <c r="J7583" s="7" t="s">
        <v>272</v>
      </c>
    </row>
    <row r="7584" spans="1:10" x14ac:dyDescent="0.3">
      <c r="A7584" s="7" t="s">
        <v>15834</v>
      </c>
      <c r="B7584" s="7" t="s">
        <v>15835</v>
      </c>
      <c r="C7584" s="33">
        <v>309.39999999999998</v>
      </c>
      <c r="D7584" s="52">
        <v>628.32000000000005</v>
      </c>
      <c r="E7584" s="70">
        <v>2713.2</v>
      </c>
      <c r="F7584" s="121">
        <f t="shared" si="375"/>
        <v>4069.7999999999997</v>
      </c>
      <c r="G7584" s="105">
        <f t="shared" si="376"/>
        <v>271.32</v>
      </c>
      <c r="H7584" s="105">
        <f t="shared" si="377"/>
        <v>542.64</v>
      </c>
      <c r="I7584" s="7" t="s">
        <v>17519</v>
      </c>
      <c r="J7584" s="7" t="s">
        <v>711</v>
      </c>
    </row>
    <row r="7585" spans="1:10" x14ac:dyDescent="0.3">
      <c r="A7585" s="7" t="s">
        <v>15836</v>
      </c>
      <c r="B7585" s="7" t="s">
        <v>15837</v>
      </c>
      <c r="C7585" s="33">
        <v>0</v>
      </c>
      <c r="D7585" s="52">
        <v>560</v>
      </c>
      <c r="E7585" s="70">
        <v>0</v>
      </c>
      <c r="F7585" s="121">
        <f t="shared" si="375"/>
        <v>840</v>
      </c>
      <c r="G7585" s="105">
        <f t="shared" si="376"/>
        <v>56</v>
      </c>
      <c r="H7585" s="105">
        <f t="shared" si="377"/>
        <v>112</v>
      </c>
      <c r="I7585" s="7" t="s">
        <v>17519</v>
      </c>
      <c r="J7585" s="7" t="s">
        <v>639</v>
      </c>
    </row>
    <row r="7586" spans="1:10" x14ac:dyDescent="0.3">
      <c r="A7586" s="7" t="s">
        <v>15838</v>
      </c>
      <c r="B7586" s="7" t="s">
        <v>15839</v>
      </c>
      <c r="C7586" s="33">
        <v>60.69</v>
      </c>
      <c r="D7586" s="52">
        <v>67.83</v>
      </c>
      <c r="E7586" s="70">
        <v>6837.74</v>
      </c>
      <c r="F7586" s="121">
        <f t="shared" si="375"/>
        <v>10256.61</v>
      </c>
      <c r="G7586" s="105">
        <f t="shared" si="376"/>
        <v>683.77400000000011</v>
      </c>
      <c r="H7586" s="105">
        <f t="shared" si="377"/>
        <v>1367.5480000000002</v>
      </c>
      <c r="I7586" s="7" t="s">
        <v>17519</v>
      </c>
      <c r="J7586" s="7" t="s">
        <v>711</v>
      </c>
    </row>
    <row r="7587" spans="1:10" x14ac:dyDescent="0.3">
      <c r="A7587" s="7" t="s">
        <v>15840</v>
      </c>
      <c r="B7587" s="7" t="s">
        <v>15841</v>
      </c>
      <c r="C7587" s="33">
        <v>0</v>
      </c>
      <c r="D7587" s="52">
        <v>70.209999999999994</v>
      </c>
      <c r="E7587" s="70">
        <v>0</v>
      </c>
      <c r="F7587" s="121">
        <f t="shared" si="375"/>
        <v>105.315</v>
      </c>
      <c r="G7587" s="105">
        <f t="shared" si="376"/>
        <v>7.0209999999999999</v>
      </c>
      <c r="H7587" s="105">
        <f t="shared" si="377"/>
        <v>14.042</v>
      </c>
      <c r="I7587" s="7" t="s">
        <v>17519</v>
      </c>
      <c r="J7587" s="7" t="s">
        <v>272</v>
      </c>
    </row>
    <row r="7588" spans="1:10" x14ac:dyDescent="0.3">
      <c r="A7588" s="7" t="s">
        <v>15842</v>
      </c>
      <c r="B7588" s="7" t="s">
        <v>15843</v>
      </c>
      <c r="C7588" s="33">
        <v>0</v>
      </c>
      <c r="D7588" s="52">
        <v>39270</v>
      </c>
      <c r="E7588" s="70">
        <v>0</v>
      </c>
      <c r="F7588" s="121">
        <f t="shared" si="375"/>
        <v>58905</v>
      </c>
      <c r="G7588" s="105">
        <f t="shared" si="376"/>
        <v>3927</v>
      </c>
      <c r="H7588" s="105">
        <f t="shared" si="377"/>
        <v>7854</v>
      </c>
      <c r="I7588" s="7" t="s">
        <v>17519</v>
      </c>
      <c r="J7588" s="7" t="s">
        <v>272</v>
      </c>
    </row>
    <row r="7589" spans="1:10" x14ac:dyDescent="0.3">
      <c r="A7589" s="7" t="s">
        <v>15844</v>
      </c>
      <c r="B7589" s="7" t="s">
        <v>15845</v>
      </c>
      <c r="C7589" s="33">
        <v>0</v>
      </c>
      <c r="D7589" s="52">
        <v>11.9</v>
      </c>
      <c r="E7589" s="70">
        <v>11.9</v>
      </c>
      <c r="F7589" s="121">
        <f t="shared" si="375"/>
        <v>17.850000000000001</v>
      </c>
      <c r="G7589" s="105">
        <f t="shared" si="376"/>
        <v>1.1900000000000002</v>
      </c>
      <c r="H7589" s="105">
        <f t="shared" si="377"/>
        <v>2.3800000000000003</v>
      </c>
      <c r="I7589" s="7" t="s">
        <v>17519</v>
      </c>
      <c r="J7589" s="7" t="s">
        <v>272</v>
      </c>
    </row>
    <row r="7590" spans="1:10" x14ac:dyDescent="0.3">
      <c r="A7590" s="7" t="s">
        <v>15846</v>
      </c>
      <c r="B7590" s="7" t="s">
        <v>15847</v>
      </c>
      <c r="C7590" s="33">
        <v>0</v>
      </c>
      <c r="D7590" s="52">
        <v>1</v>
      </c>
      <c r="E7590" s="70">
        <v>15000</v>
      </c>
      <c r="F7590" s="121">
        <f t="shared" si="375"/>
        <v>22500</v>
      </c>
      <c r="G7590" s="105">
        <f t="shared" si="376"/>
        <v>1500</v>
      </c>
      <c r="H7590" s="105">
        <f t="shared" si="377"/>
        <v>3000</v>
      </c>
      <c r="I7590" s="7" t="s">
        <v>17519</v>
      </c>
      <c r="J7590" s="7" t="s">
        <v>272</v>
      </c>
    </row>
    <row r="7591" spans="1:10" x14ac:dyDescent="0.3">
      <c r="A7591" s="7" t="s">
        <v>15848</v>
      </c>
      <c r="B7591" s="7" t="s">
        <v>15849</v>
      </c>
      <c r="C7591" s="33">
        <v>0</v>
      </c>
      <c r="D7591" s="52">
        <v>190503.53</v>
      </c>
      <c r="E7591" s="70">
        <v>0</v>
      </c>
      <c r="F7591" s="121">
        <f t="shared" si="375"/>
        <v>285755.29499999998</v>
      </c>
      <c r="G7591" s="105">
        <f t="shared" si="376"/>
        <v>19050.352999999999</v>
      </c>
      <c r="H7591" s="105">
        <f t="shared" si="377"/>
        <v>38100.705999999998</v>
      </c>
      <c r="I7591" s="7" t="s">
        <v>17519</v>
      </c>
      <c r="J7591" s="7" t="s">
        <v>1433</v>
      </c>
    </row>
    <row r="7592" spans="1:10" x14ac:dyDescent="0.3">
      <c r="A7592" s="7" t="s">
        <v>15850</v>
      </c>
      <c r="B7592" s="7" t="s">
        <v>15851</v>
      </c>
      <c r="C7592" s="33">
        <v>0</v>
      </c>
      <c r="D7592" s="52">
        <v>9282</v>
      </c>
      <c r="E7592" s="70">
        <v>0</v>
      </c>
      <c r="F7592" s="121">
        <f t="shared" si="375"/>
        <v>13923</v>
      </c>
      <c r="G7592" s="105">
        <f t="shared" si="376"/>
        <v>928.2</v>
      </c>
      <c r="H7592" s="105">
        <f t="shared" si="377"/>
        <v>1856.4</v>
      </c>
      <c r="I7592" s="7" t="s">
        <v>17519</v>
      </c>
      <c r="J7592" s="7" t="s">
        <v>272</v>
      </c>
    </row>
    <row r="7593" spans="1:10" x14ac:dyDescent="0.3">
      <c r="A7593" s="7" t="s">
        <v>15852</v>
      </c>
      <c r="B7593" s="7" t="s">
        <v>15853</v>
      </c>
      <c r="C7593" s="33">
        <v>0</v>
      </c>
      <c r="D7593" s="52">
        <v>46997.04</v>
      </c>
      <c r="E7593" s="70">
        <v>0</v>
      </c>
      <c r="F7593" s="121">
        <f t="shared" si="375"/>
        <v>70495.56</v>
      </c>
      <c r="G7593" s="105">
        <f t="shared" si="376"/>
        <v>4699.7040000000006</v>
      </c>
      <c r="H7593" s="105">
        <f t="shared" si="377"/>
        <v>9399.4080000000013</v>
      </c>
      <c r="I7593" s="7" t="s">
        <v>17519</v>
      </c>
      <c r="J7593" s="7" t="s">
        <v>272</v>
      </c>
    </row>
    <row r="7594" spans="1:10" x14ac:dyDescent="0.3">
      <c r="A7594" s="7" t="s">
        <v>15854</v>
      </c>
      <c r="B7594" s="7" t="s">
        <v>15855</v>
      </c>
      <c r="C7594" s="33">
        <v>0</v>
      </c>
      <c r="D7594" s="52">
        <v>97257.96</v>
      </c>
      <c r="E7594" s="70">
        <v>117274.5</v>
      </c>
      <c r="F7594" s="121">
        <f t="shared" si="375"/>
        <v>175911.75</v>
      </c>
      <c r="G7594" s="105">
        <f t="shared" si="376"/>
        <v>11727.45</v>
      </c>
      <c r="H7594" s="105">
        <f t="shared" si="377"/>
        <v>23454.9</v>
      </c>
      <c r="I7594" s="7" t="s">
        <v>17519</v>
      </c>
      <c r="J7594" s="7" t="s">
        <v>272</v>
      </c>
    </row>
    <row r="7595" spans="1:10" x14ac:dyDescent="0.3">
      <c r="A7595" s="7" t="s">
        <v>15856</v>
      </c>
      <c r="B7595" s="7" t="s">
        <v>15857</v>
      </c>
      <c r="C7595" s="33">
        <v>0</v>
      </c>
      <c r="D7595" s="52">
        <v>1958.86</v>
      </c>
      <c r="E7595" s="70">
        <v>0</v>
      </c>
      <c r="F7595" s="121">
        <f t="shared" si="375"/>
        <v>2938.29</v>
      </c>
      <c r="G7595" s="105">
        <f t="shared" si="376"/>
        <v>195.886</v>
      </c>
      <c r="H7595" s="105">
        <f t="shared" si="377"/>
        <v>391.77199999999999</v>
      </c>
      <c r="I7595" s="7" t="s">
        <v>17519</v>
      </c>
      <c r="J7595" s="7" t="s">
        <v>272</v>
      </c>
    </row>
    <row r="7596" spans="1:10" x14ac:dyDescent="0.3">
      <c r="A7596" s="7" t="s">
        <v>15858</v>
      </c>
      <c r="B7596" s="7" t="s">
        <v>15859</v>
      </c>
      <c r="C7596" s="33">
        <v>0</v>
      </c>
      <c r="D7596" s="52">
        <v>41650</v>
      </c>
      <c r="E7596" s="70">
        <v>0</v>
      </c>
      <c r="F7596" s="121">
        <f t="shared" si="375"/>
        <v>62475</v>
      </c>
      <c r="G7596" s="105">
        <f t="shared" si="376"/>
        <v>4165</v>
      </c>
      <c r="H7596" s="105">
        <f t="shared" si="377"/>
        <v>8330</v>
      </c>
      <c r="I7596" s="7" t="s">
        <v>17519</v>
      </c>
      <c r="J7596" s="7" t="s">
        <v>1159</v>
      </c>
    </row>
    <row r="7597" spans="1:10" x14ac:dyDescent="0.3">
      <c r="A7597" s="7" t="s">
        <v>15860</v>
      </c>
      <c r="B7597" s="7" t="s">
        <v>15861</v>
      </c>
      <c r="C7597" s="33">
        <v>0</v>
      </c>
      <c r="D7597" s="52">
        <v>950</v>
      </c>
      <c r="E7597" s="70">
        <v>0</v>
      </c>
      <c r="F7597" s="121">
        <f t="shared" si="375"/>
        <v>1425</v>
      </c>
      <c r="G7597" s="105">
        <f t="shared" si="376"/>
        <v>95</v>
      </c>
      <c r="H7597" s="105">
        <f t="shared" si="377"/>
        <v>190</v>
      </c>
      <c r="I7597" s="7" t="s">
        <v>17519</v>
      </c>
      <c r="J7597" s="7" t="s">
        <v>711</v>
      </c>
    </row>
    <row r="7598" spans="1:10" x14ac:dyDescent="0.3">
      <c r="A7598" s="7" t="s">
        <v>15862</v>
      </c>
      <c r="B7598" s="7" t="s">
        <v>15863</v>
      </c>
      <c r="C7598" s="33">
        <v>0</v>
      </c>
      <c r="D7598" s="52">
        <v>6490</v>
      </c>
      <c r="E7598" s="70">
        <v>0</v>
      </c>
      <c r="F7598" s="121">
        <f t="shared" si="375"/>
        <v>9735</v>
      </c>
      <c r="G7598" s="105">
        <f t="shared" si="376"/>
        <v>649</v>
      </c>
      <c r="H7598" s="105">
        <f t="shared" si="377"/>
        <v>1298</v>
      </c>
      <c r="I7598" s="7" t="s">
        <v>17519</v>
      </c>
      <c r="J7598" s="7" t="s">
        <v>26</v>
      </c>
    </row>
    <row r="7599" spans="1:10" x14ac:dyDescent="0.3">
      <c r="A7599" s="7" t="s">
        <v>15864</v>
      </c>
      <c r="B7599" s="7" t="s">
        <v>15865</v>
      </c>
      <c r="C7599" s="33">
        <v>16675.47</v>
      </c>
      <c r="D7599" s="52">
        <v>16675.47</v>
      </c>
      <c r="E7599" s="70">
        <v>15881.74</v>
      </c>
      <c r="F7599" s="121">
        <f t="shared" si="375"/>
        <v>23822.61</v>
      </c>
      <c r="G7599" s="105">
        <f t="shared" si="376"/>
        <v>1588.174</v>
      </c>
      <c r="H7599" s="105">
        <f t="shared" si="377"/>
        <v>3176.348</v>
      </c>
      <c r="I7599" s="7" t="s">
        <v>17519</v>
      </c>
      <c r="J7599" s="7" t="s">
        <v>2</v>
      </c>
    </row>
    <row r="7600" spans="1:10" x14ac:dyDescent="0.3">
      <c r="A7600" s="7" t="s">
        <v>15866</v>
      </c>
      <c r="B7600" s="7" t="s">
        <v>15867</v>
      </c>
      <c r="C7600" s="33">
        <v>0</v>
      </c>
      <c r="D7600" s="52">
        <v>5900</v>
      </c>
      <c r="E7600" s="70">
        <v>0</v>
      </c>
      <c r="F7600" s="121">
        <f t="shared" si="375"/>
        <v>8850</v>
      </c>
      <c r="G7600" s="105">
        <f t="shared" si="376"/>
        <v>590</v>
      </c>
      <c r="H7600" s="105">
        <f t="shared" si="377"/>
        <v>1180</v>
      </c>
      <c r="I7600" s="7" t="s">
        <v>17519</v>
      </c>
      <c r="J7600" s="7" t="s">
        <v>272</v>
      </c>
    </row>
    <row r="7601" spans="1:10" x14ac:dyDescent="0.3">
      <c r="A7601" s="7" t="s">
        <v>15868</v>
      </c>
      <c r="B7601" s="7" t="s">
        <v>15869</v>
      </c>
      <c r="C7601" s="33">
        <v>0</v>
      </c>
      <c r="D7601" s="52">
        <v>28335.09</v>
      </c>
      <c r="E7601" s="70">
        <v>0</v>
      </c>
      <c r="F7601" s="121">
        <f t="shared" si="375"/>
        <v>42502.635000000002</v>
      </c>
      <c r="G7601" s="105">
        <f t="shared" si="376"/>
        <v>2833.509</v>
      </c>
      <c r="H7601" s="105">
        <f t="shared" si="377"/>
        <v>5667.018</v>
      </c>
      <c r="I7601" s="7" t="s">
        <v>17519</v>
      </c>
      <c r="J7601" s="7" t="s">
        <v>272</v>
      </c>
    </row>
    <row r="7602" spans="1:10" x14ac:dyDescent="0.3">
      <c r="A7602" s="7" t="s">
        <v>15870</v>
      </c>
      <c r="B7602" s="7" t="s">
        <v>15871</v>
      </c>
      <c r="C7602" s="33">
        <v>11.9</v>
      </c>
      <c r="D7602" s="52">
        <v>11.9</v>
      </c>
      <c r="E7602" s="70">
        <v>11.9</v>
      </c>
      <c r="F7602" s="121">
        <f t="shared" si="375"/>
        <v>17.850000000000001</v>
      </c>
      <c r="G7602" s="105">
        <f t="shared" si="376"/>
        <v>1.1900000000000002</v>
      </c>
      <c r="H7602" s="105">
        <f t="shared" si="377"/>
        <v>2.3800000000000003</v>
      </c>
      <c r="I7602" s="7" t="s">
        <v>17519</v>
      </c>
      <c r="J7602" s="7" t="s">
        <v>272</v>
      </c>
    </row>
    <row r="7603" spans="1:10" x14ac:dyDescent="0.3">
      <c r="A7603" s="7" t="s">
        <v>15872</v>
      </c>
      <c r="B7603" s="7" t="s">
        <v>15873</v>
      </c>
      <c r="C7603" s="33">
        <v>0</v>
      </c>
      <c r="D7603" s="52">
        <v>20060</v>
      </c>
      <c r="E7603" s="70">
        <v>0</v>
      </c>
      <c r="F7603" s="121">
        <f t="shared" si="375"/>
        <v>30090</v>
      </c>
      <c r="G7603" s="105">
        <f t="shared" si="376"/>
        <v>2006</v>
      </c>
      <c r="H7603" s="105">
        <f t="shared" si="377"/>
        <v>4012</v>
      </c>
      <c r="I7603" s="7" t="s">
        <v>17519</v>
      </c>
      <c r="J7603" s="7" t="s">
        <v>272</v>
      </c>
    </row>
    <row r="7604" spans="1:10" x14ac:dyDescent="0.3">
      <c r="A7604" s="7" t="s">
        <v>15874</v>
      </c>
      <c r="B7604" s="7" t="s">
        <v>15875</v>
      </c>
      <c r="C7604" s="33">
        <v>0</v>
      </c>
      <c r="D7604" s="52">
        <v>23324</v>
      </c>
      <c r="E7604" s="70">
        <v>0</v>
      </c>
      <c r="F7604" s="121">
        <f t="shared" si="375"/>
        <v>34986</v>
      </c>
      <c r="G7604" s="105">
        <f t="shared" si="376"/>
        <v>2332.4</v>
      </c>
      <c r="H7604" s="105">
        <f t="shared" si="377"/>
        <v>4664.8</v>
      </c>
      <c r="I7604" s="7" t="s">
        <v>17519</v>
      </c>
      <c r="J7604" s="7" t="s">
        <v>272</v>
      </c>
    </row>
    <row r="7605" spans="1:10" x14ac:dyDescent="0.3">
      <c r="A7605" s="7" t="s">
        <v>15876</v>
      </c>
      <c r="B7605" s="7" t="s">
        <v>15877</v>
      </c>
      <c r="C7605" s="33">
        <v>0</v>
      </c>
      <c r="D7605" s="52">
        <v>16648.099999999999</v>
      </c>
      <c r="E7605" s="70">
        <v>0</v>
      </c>
      <c r="F7605" s="121">
        <f t="shared" si="375"/>
        <v>24972.149999999998</v>
      </c>
      <c r="G7605" s="105">
        <f t="shared" si="376"/>
        <v>1664.81</v>
      </c>
      <c r="H7605" s="105">
        <f t="shared" si="377"/>
        <v>3329.62</v>
      </c>
      <c r="I7605" s="7" t="s">
        <v>17519</v>
      </c>
      <c r="J7605" s="7" t="s">
        <v>272</v>
      </c>
    </row>
    <row r="7606" spans="1:10" x14ac:dyDescent="0.3">
      <c r="A7606" s="7" t="s">
        <v>15878</v>
      </c>
      <c r="B7606" s="7" t="s">
        <v>15879</v>
      </c>
      <c r="C7606" s="33">
        <v>0</v>
      </c>
      <c r="D7606" s="52">
        <v>990</v>
      </c>
      <c r="E7606" s="70">
        <v>0</v>
      </c>
      <c r="F7606" s="121">
        <f t="shared" si="375"/>
        <v>1485</v>
      </c>
      <c r="G7606" s="105">
        <f t="shared" si="376"/>
        <v>99</v>
      </c>
      <c r="H7606" s="105">
        <f t="shared" si="377"/>
        <v>198</v>
      </c>
      <c r="I7606" s="7" t="s">
        <v>17519</v>
      </c>
      <c r="J7606" s="7" t="s">
        <v>17529</v>
      </c>
    </row>
    <row r="7607" spans="1:10" x14ac:dyDescent="0.3">
      <c r="A7607" s="7" t="s">
        <v>15880</v>
      </c>
      <c r="B7607" s="7" t="s">
        <v>15881</v>
      </c>
      <c r="C7607" s="33">
        <v>0</v>
      </c>
      <c r="D7607" s="52">
        <v>6490</v>
      </c>
      <c r="E7607" s="70">
        <v>0</v>
      </c>
      <c r="F7607" s="121">
        <f t="shared" si="375"/>
        <v>9735</v>
      </c>
      <c r="G7607" s="105">
        <f t="shared" si="376"/>
        <v>649</v>
      </c>
      <c r="H7607" s="105">
        <f t="shared" si="377"/>
        <v>1298</v>
      </c>
      <c r="I7607" s="7" t="s">
        <v>17519</v>
      </c>
      <c r="J7607" s="7" t="s">
        <v>639</v>
      </c>
    </row>
    <row r="7608" spans="1:10" x14ac:dyDescent="0.3">
      <c r="A7608" s="7" t="s">
        <v>15882</v>
      </c>
      <c r="B7608" s="7" t="s">
        <v>15883</v>
      </c>
      <c r="C7608" s="33">
        <v>0</v>
      </c>
      <c r="D7608" s="52">
        <v>5310</v>
      </c>
      <c r="E7608" s="70">
        <v>0</v>
      </c>
      <c r="F7608" s="121">
        <f t="shared" si="375"/>
        <v>7965</v>
      </c>
      <c r="G7608" s="105">
        <f t="shared" si="376"/>
        <v>531</v>
      </c>
      <c r="H7608" s="105">
        <f t="shared" si="377"/>
        <v>1062</v>
      </c>
      <c r="I7608" s="7" t="s">
        <v>17519</v>
      </c>
      <c r="J7608" s="7" t="s">
        <v>639</v>
      </c>
    </row>
    <row r="7609" spans="1:10" x14ac:dyDescent="0.3">
      <c r="A7609" s="7" t="s">
        <v>15884</v>
      </c>
      <c r="B7609" s="7" t="s">
        <v>15885</v>
      </c>
      <c r="C7609" s="33">
        <v>140843.64000000001</v>
      </c>
      <c r="D7609" s="52">
        <v>154700</v>
      </c>
      <c r="E7609" s="70">
        <v>216580</v>
      </c>
      <c r="F7609" s="121">
        <f t="shared" si="375"/>
        <v>324870</v>
      </c>
      <c r="G7609" s="105">
        <f t="shared" si="376"/>
        <v>21658</v>
      </c>
      <c r="H7609" s="105">
        <f t="shared" si="377"/>
        <v>43316</v>
      </c>
      <c r="I7609" s="7" t="s">
        <v>17519</v>
      </c>
      <c r="J7609" s="7" t="s">
        <v>272</v>
      </c>
    </row>
    <row r="7610" spans="1:10" x14ac:dyDescent="0.3">
      <c r="A7610" s="7" t="s">
        <v>15886</v>
      </c>
      <c r="B7610" s="7" t="s">
        <v>15887</v>
      </c>
      <c r="C7610" s="33">
        <v>0</v>
      </c>
      <c r="D7610" s="52">
        <v>0</v>
      </c>
      <c r="E7610" s="70">
        <v>0</v>
      </c>
      <c r="F7610" s="121">
        <f t="shared" si="375"/>
        <v>0</v>
      </c>
      <c r="G7610" s="105">
        <f t="shared" si="376"/>
        <v>0</v>
      </c>
      <c r="H7610" s="105">
        <f t="shared" si="377"/>
        <v>0</v>
      </c>
      <c r="I7610" s="7" t="s">
        <v>17519</v>
      </c>
      <c r="J7610" s="7" t="s">
        <v>272</v>
      </c>
    </row>
    <row r="7611" spans="1:10" x14ac:dyDescent="0.3">
      <c r="A7611" s="7" t="s">
        <v>15888</v>
      </c>
      <c r="B7611" s="7" t="s">
        <v>15889</v>
      </c>
      <c r="C7611" s="33">
        <v>0</v>
      </c>
      <c r="D7611" s="52">
        <v>41650</v>
      </c>
      <c r="E7611" s="70">
        <v>0</v>
      </c>
      <c r="F7611" s="121">
        <f t="shared" si="375"/>
        <v>62475</v>
      </c>
      <c r="G7611" s="105">
        <f t="shared" si="376"/>
        <v>4165</v>
      </c>
      <c r="H7611" s="105">
        <f t="shared" si="377"/>
        <v>8330</v>
      </c>
      <c r="I7611" s="7" t="s">
        <v>17519</v>
      </c>
      <c r="J7611" s="7" t="s">
        <v>272</v>
      </c>
    </row>
    <row r="7612" spans="1:10" x14ac:dyDescent="0.3">
      <c r="A7612" s="7" t="s">
        <v>15890</v>
      </c>
      <c r="B7612" s="7" t="s">
        <v>15891</v>
      </c>
      <c r="C7612" s="33">
        <v>0</v>
      </c>
      <c r="D7612" s="52">
        <v>41650</v>
      </c>
      <c r="E7612" s="70">
        <v>0</v>
      </c>
      <c r="F7612" s="121">
        <f t="shared" si="375"/>
        <v>62475</v>
      </c>
      <c r="G7612" s="105">
        <f t="shared" si="376"/>
        <v>4165</v>
      </c>
      <c r="H7612" s="105">
        <f t="shared" si="377"/>
        <v>8330</v>
      </c>
      <c r="I7612" s="7" t="s">
        <v>17519</v>
      </c>
      <c r="J7612" s="7" t="s">
        <v>272</v>
      </c>
    </row>
    <row r="7613" spans="1:10" x14ac:dyDescent="0.3">
      <c r="A7613" s="7" t="s">
        <v>15892</v>
      </c>
      <c r="B7613" s="7" t="s">
        <v>15893</v>
      </c>
      <c r="C7613" s="33">
        <v>0</v>
      </c>
      <c r="D7613" s="52">
        <v>24740.1</v>
      </c>
      <c r="E7613" s="70">
        <v>0</v>
      </c>
      <c r="F7613" s="121">
        <f t="shared" si="375"/>
        <v>37110.149999999994</v>
      </c>
      <c r="G7613" s="105">
        <f t="shared" si="376"/>
        <v>2474.0099999999998</v>
      </c>
      <c r="H7613" s="105">
        <f t="shared" si="377"/>
        <v>4948.0199999999995</v>
      </c>
      <c r="I7613" s="7" t="s">
        <v>17519</v>
      </c>
      <c r="J7613" s="7" t="s">
        <v>272</v>
      </c>
    </row>
    <row r="7614" spans="1:10" x14ac:dyDescent="0.3">
      <c r="A7614" s="7" t="s">
        <v>15894</v>
      </c>
      <c r="B7614" s="7" t="s">
        <v>15895</v>
      </c>
      <c r="C7614" s="33">
        <v>0</v>
      </c>
      <c r="D7614" s="52">
        <v>57120</v>
      </c>
      <c r="E7614" s="70">
        <v>0</v>
      </c>
      <c r="F7614" s="121">
        <f t="shared" si="375"/>
        <v>85680</v>
      </c>
      <c r="G7614" s="105">
        <f t="shared" si="376"/>
        <v>5712</v>
      </c>
      <c r="H7614" s="105">
        <f t="shared" si="377"/>
        <v>11424</v>
      </c>
      <c r="I7614" s="7" t="s">
        <v>17519</v>
      </c>
      <c r="J7614" s="7" t="s">
        <v>272</v>
      </c>
    </row>
    <row r="7615" spans="1:10" x14ac:dyDescent="0.3">
      <c r="A7615" s="7" t="s">
        <v>15896</v>
      </c>
      <c r="B7615" s="7" t="s">
        <v>15897</v>
      </c>
      <c r="C7615" s="33">
        <v>0</v>
      </c>
      <c r="D7615" s="52">
        <v>10</v>
      </c>
      <c r="E7615" s="70">
        <v>0</v>
      </c>
      <c r="F7615" s="121">
        <f t="shared" si="375"/>
        <v>15</v>
      </c>
      <c r="G7615" s="105">
        <f t="shared" si="376"/>
        <v>1</v>
      </c>
      <c r="H7615" s="105">
        <f t="shared" si="377"/>
        <v>2</v>
      </c>
      <c r="I7615" s="7" t="s">
        <v>17519</v>
      </c>
      <c r="J7615" s="7" t="s">
        <v>711</v>
      </c>
    </row>
    <row r="7616" spans="1:10" x14ac:dyDescent="0.3">
      <c r="A7616" s="7" t="s">
        <v>15898</v>
      </c>
      <c r="B7616" s="7" t="s">
        <v>15899</v>
      </c>
      <c r="C7616" s="33">
        <v>1446.09</v>
      </c>
      <c r="D7616" s="52">
        <v>711.57</v>
      </c>
      <c r="E7616" s="70">
        <v>1917.07</v>
      </c>
      <c r="F7616" s="121">
        <f t="shared" si="375"/>
        <v>2875.605</v>
      </c>
      <c r="G7616" s="105">
        <f t="shared" si="376"/>
        <v>191.70699999999999</v>
      </c>
      <c r="H7616" s="105">
        <f t="shared" si="377"/>
        <v>383.41399999999999</v>
      </c>
      <c r="I7616" s="7" t="s">
        <v>17519</v>
      </c>
      <c r="J7616" s="7" t="s">
        <v>272</v>
      </c>
    </row>
    <row r="7617" spans="1:10" x14ac:dyDescent="0.3">
      <c r="A7617" s="7" t="s">
        <v>15900</v>
      </c>
      <c r="B7617" s="7" t="s">
        <v>15901</v>
      </c>
      <c r="C7617" s="33">
        <v>0</v>
      </c>
      <c r="D7617" s="52">
        <v>12495</v>
      </c>
      <c r="E7617" s="70">
        <v>0</v>
      </c>
      <c r="F7617" s="121">
        <f t="shared" si="375"/>
        <v>18742.5</v>
      </c>
      <c r="G7617" s="105">
        <f t="shared" si="376"/>
        <v>1249.5</v>
      </c>
      <c r="H7617" s="105">
        <f t="shared" si="377"/>
        <v>2499</v>
      </c>
      <c r="I7617" s="7" t="s">
        <v>17519</v>
      </c>
      <c r="J7617" s="7" t="s">
        <v>272</v>
      </c>
    </row>
    <row r="7618" spans="1:10" x14ac:dyDescent="0.3">
      <c r="A7618" s="7" t="s">
        <v>15902</v>
      </c>
      <c r="B7618" s="7" t="s">
        <v>15903</v>
      </c>
      <c r="C7618" s="33">
        <v>1071</v>
      </c>
      <c r="D7618" s="52">
        <v>1130.5</v>
      </c>
      <c r="E7618" s="70">
        <v>952</v>
      </c>
      <c r="F7618" s="121">
        <f t="shared" si="375"/>
        <v>1428</v>
      </c>
      <c r="G7618" s="105">
        <f t="shared" si="376"/>
        <v>95.2</v>
      </c>
      <c r="H7618" s="105">
        <f t="shared" si="377"/>
        <v>190.4</v>
      </c>
      <c r="I7618" s="7" t="s">
        <v>17519</v>
      </c>
      <c r="J7618" s="7" t="s">
        <v>272</v>
      </c>
    </row>
    <row r="7619" spans="1:10" x14ac:dyDescent="0.3">
      <c r="A7619" s="7" t="s">
        <v>15904</v>
      </c>
      <c r="B7619" s="7" t="s">
        <v>15905</v>
      </c>
      <c r="C7619" s="33">
        <v>1178.0999999999999</v>
      </c>
      <c r="D7619" s="52">
        <v>1547</v>
      </c>
      <c r="E7619" s="70">
        <v>1547</v>
      </c>
      <c r="F7619" s="121">
        <f t="shared" si="375"/>
        <v>2320.5</v>
      </c>
      <c r="G7619" s="105">
        <f t="shared" si="376"/>
        <v>154.70000000000002</v>
      </c>
      <c r="H7619" s="105">
        <f t="shared" si="377"/>
        <v>309.40000000000003</v>
      </c>
      <c r="I7619" s="7" t="s">
        <v>17519</v>
      </c>
      <c r="J7619" s="7" t="s">
        <v>272</v>
      </c>
    </row>
    <row r="7620" spans="1:10" x14ac:dyDescent="0.3">
      <c r="A7620" s="7" t="s">
        <v>15906</v>
      </c>
      <c r="B7620" s="7" t="s">
        <v>15907</v>
      </c>
      <c r="C7620" s="33">
        <v>0</v>
      </c>
      <c r="D7620" s="52">
        <v>243950</v>
      </c>
      <c r="E7620" s="70">
        <v>0</v>
      </c>
      <c r="F7620" s="121">
        <f t="shared" si="375"/>
        <v>365925</v>
      </c>
      <c r="G7620" s="105">
        <f t="shared" si="376"/>
        <v>24395</v>
      </c>
      <c r="H7620" s="105">
        <f t="shared" si="377"/>
        <v>48790</v>
      </c>
      <c r="I7620" s="7" t="s">
        <v>17519</v>
      </c>
      <c r="J7620" s="7" t="s">
        <v>272</v>
      </c>
    </row>
    <row r="7621" spans="1:10" x14ac:dyDescent="0.3">
      <c r="A7621" s="7" t="s">
        <v>15908</v>
      </c>
      <c r="B7621" s="7" t="s">
        <v>15909</v>
      </c>
      <c r="C7621" s="33">
        <v>0</v>
      </c>
      <c r="D7621" s="52">
        <v>119000</v>
      </c>
      <c r="E7621" s="70">
        <v>0</v>
      </c>
      <c r="F7621" s="121">
        <f t="shared" si="375"/>
        <v>178500</v>
      </c>
      <c r="G7621" s="105">
        <f t="shared" si="376"/>
        <v>11900</v>
      </c>
      <c r="H7621" s="105">
        <f t="shared" si="377"/>
        <v>23800</v>
      </c>
      <c r="I7621" s="7" t="s">
        <v>17519</v>
      </c>
      <c r="J7621" s="7" t="s">
        <v>17527</v>
      </c>
    </row>
    <row r="7622" spans="1:10" x14ac:dyDescent="0.3">
      <c r="A7622" s="7" t="s">
        <v>15910</v>
      </c>
      <c r="B7622" s="7" t="s">
        <v>15911</v>
      </c>
      <c r="C7622" s="33">
        <v>0</v>
      </c>
      <c r="D7622" s="52">
        <v>178500</v>
      </c>
      <c r="E7622" s="70">
        <v>0</v>
      </c>
      <c r="F7622" s="121">
        <f t="shared" si="375"/>
        <v>267750</v>
      </c>
      <c r="G7622" s="105">
        <f t="shared" si="376"/>
        <v>17850</v>
      </c>
      <c r="H7622" s="105">
        <f t="shared" si="377"/>
        <v>35700</v>
      </c>
      <c r="I7622" s="7" t="s">
        <v>17519</v>
      </c>
      <c r="J7622" s="7" t="s">
        <v>272</v>
      </c>
    </row>
    <row r="7623" spans="1:10" x14ac:dyDescent="0.3">
      <c r="A7623" s="7" t="s">
        <v>15912</v>
      </c>
      <c r="B7623" s="7" t="s">
        <v>15913</v>
      </c>
      <c r="C7623" s="33">
        <v>4819.5</v>
      </c>
      <c r="D7623" s="52">
        <v>4760</v>
      </c>
      <c r="E7623" s="70">
        <v>4819.5</v>
      </c>
      <c r="F7623" s="121">
        <f t="shared" si="375"/>
        <v>7229.25</v>
      </c>
      <c r="G7623" s="105">
        <f t="shared" si="376"/>
        <v>481.95000000000005</v>
      </c>
      <c r="H7623" s="105">
        <f t="shared" si="377"/>
        <v>963.90000000000009</v>
      </c>
      <c r="I7623" s="7" t="s">
        <v>17519</v>
      </c>
      <c r="J7623" s="7" t="s">
        <v>272</v>
      </c>
    </row>
    <row r="7624" spans="1:10" x14ac:dyDescent="0.3">
      <c r="A7624" s="7" t="s">
        <v>15914</v>
      </c>
      <c r="B7624" s="7" t="s">
        <v>15915</v>
      </c>
      <c r="C7624" s="33">
        <v>0</v>
      </c>
      <c r="D7624" s="52">
        <v>1</v>
      </c>
      <c r="E7624" s="70">
        <v>0</v>
      </c>
      <c r="F7624" s="121">
        <f t="shared" si="375"/>
        <v>1.5</v>
      </c>
      <c r="G7624" s="105">
        <f t="shared" si="376"/>
        <v>0.1</v>
      </c>
      <c r="H7624" s="105">
        <f t="shared" si="377"/>
        <v>0.2</v>
      </c>
      <c r="I7624" s="7" t="s">
        <v>17519</v>
      </c>
      <c r="J7624" s="7" t="s">
        <v>639</v>
      </c>
    </row>
    <row r="7625" spans="1:10" x14ac:dyDescent="0.3">
      <c r="A7625" s="7" t="s">
        <v>15916</v>
      </c>
      <c r="B7625" s="7" t="s">
        <v>15917</v>
      </c>
      <c r="C7625" s="33">
        <v>0</v>
      </c>
      <c r="D7625" s="52">
        <v>1</v>
      </c>
      <c r="E7625" s="70">
        <v>0</v>
      </c>
      <c r="F7625" s="121">
        <f t="shared" si="375"/>
        <v>1.5</v>
      </c>
      <c r="G7625" s="105">
        <f t="shared" si="376"/>
        <v>0.1</v>
      </c>
      <c r="H7625" s="105">
        <f t="shared" si="377"/>
        <v>0.2</v>
      </c>
      <c r="I7625" s="7" t="s">
        <v>17519</v>
      </c>
      <c r="J7625" s="7" t="s">
        <v>639</v>
      </c>
    </row>
    <row r="7626" spans="1:10" x14ac:dyDescent="0.3">
      <c r="A7626" s="7" t="s">
        <v>15918</v>
      </c>
      <c r="B7626" s="7" t="s">
        <v>15919</v>
      </c>
      <c r="C7626" s="33">
        <v>0</v>
      </c>
      <c r="D7626" s="52">
        <v>1</v>
      </c>
      <c r="E7626" s="70">
        <v>0</v>
      </c>
      <c r="F7626" s="121">
        <f t="shared" si="375"/>
        <v>1.5</v>
      </c>
      <c r="G7626" s="105">
        <f t="shared" si="376"/>
        <v>0.1</v>
      </c>
      <c r="H7626" s="105">
        <f t="shared" si="377"/>
        <v>0.2</v>
      </c>
      <c r="I7626" s="7" t="s">
        <v>17519</v>
      </c>
      <c r="J7626" s="7" t="s">
        <v>639</v>
      </c>
    </row>
    <row r="7627" spans="1:10" x14ac:dyDescent="0.3">
      <c r="A7627" s="7" t="s">
        <v>15920</v>
      </c>
      <c r="B7627" s="7" t="s">
        <v>15921</v>
      </c>
      <c r="C7627" s="33">
        <v>0</v>
      </c>
      <c r="D7627" s="52">
        <v>8330</v>
      </c>
      <c r="E7627" s="70">
        <v>0</v>
      </c>
      <c r="F7627" s="121">
        <f t="shared" si="375"/>
        <v>12495</v>
      </c>
      <c r="G7627" s="105">
        <f t="shared" si="376"/>
        <v>833</v>
      </c>
      <c r="H7627" s="105">
        <f t="shared" si="377"/>
        <v>1666</v>
      </c>
      <c r="I7627" s="7" t="s">
        <v>17519</v>
      </c>
      <c r="J7627" s="7" t="s">
        <v>272</v>
      </c>
    </row>
    <row r="7628" spans="1:10" x14ac:dyDescent="0.3">
      <c r="A7628" s="7" t="s">
        <v>15922</v>
      </c>
      <c r="B7628" s="7" t="s">
        <v>15923</v>
      </c>
      <c r="C7628" s="66">
        <v>0</v>
      </c>
      <c r="D7628" s="68">
        <v>8330</v>
      </c>
      <c r="E7628" s="70">
        <v>0</v>
      </c>
      <c r="F7628" s="121">
        <f t="shared" si="375"/>
        <v>12495</v>
      </c>
      <c r="G7628" s="105">
        <f t="shared" si="376"/>
        <v>833</v>
      </c>
      <c r="H7628" s="105">
        <f t="shared" si="377"/>
        <v>1666</v>
      </c>
      <c r="I7628" s="7" t="s">
        <v>17519</v>
      </c>
      <c r="J7628" s="7" t="s">
        <v>272</v>
      </c>
    </row>
    <row r="7629" spans="1:10" x14ac:dyDescent="0.3">
      <c r="A7629" s="7" t="s">
        <v>15924</v>
      </c>
      <c r="B7629" s="7" t="s">
        <v>15925</v>
      </c>
      <c r="C7629" s="33">
        <v>127772.68</v>
      </c>
      <c r="D7629" s="52">
        <v>127772.68</v>
      </c>
      <c r="E7629" s="70">
        <v>6709.22</v>
      </c>
      <c r="F7629" s="121">
        <f t="shared" si="375"/>
        <v>10063.83</v>
      </c>
      <c r="G7629" s="105">
        <f t="shared" si="376"/>
        <v>670.92200000000003</v>
      </c>
      <c r="H7629" s="105">
        <f t="shared" si="377"/>
        <v>1341.8440000000001</v>
      </c>
      <c r="I7629" s="7" t="s">
        <v>17519</v>
      </c>
      <c r="J7629" s="7" t="s">
        <v>272</v>
      </c>
    </row>
    <row r="7630" spans="1:10" x14ac:dyDescent="0.3">
      <c r="A7630" s="7" t="s">
        <v>15926</v>
      </c>
      <c r="B7630" s="7" t="s">
        <v>15927</v>
      </c>
      <c r="C7630" s="33">
        <v>0</v>
      </c>
      <c r="D7630" s="52">
        <v>302260</v>
      </c>
      <c r="E7630" s="70">
        <v>0</v>
      </c>
      <c r="F7630" s="121">
        <f t="shared" si="375"/>
        <v>453390</v>
      </c>
      <c r="G7630" s="105">
        <f t="shared" si="376"/>
        <v>30226</v>
      </c>
      <c r="H7630" s="105">
        <f t="shared" si="377"/>
        <v>60452</v>
      </c>
      <c r="I7630" s="7" t="s">
        <v>17519</v>
      </c>
      <c r="J7630" s="7" t="s">
        <v>272</v>
      </c>
    </row>
    <row r="7631" spans="1:10" x14ac:dyDescent="0.3">
      <c r="A7631" s="7" t="s">
        <v>15928</v>
      </c>
      <c r="B7631" s="7" t="s">
        <v>15929</v>
      </c>
      <c r="C7631" s="33">
        <v>0</v>
      </c>
      <c r="D7631" s="52">
        <v>6709.22</v>
      </c>
      <c r="E7631" s="70">
        <v>6709.22</v>
      </c>
      <c r="F7631" s="121">
        <f t="shared" si="375"/>
        <v>10063.83</v>
      </c>
      <c r="G7631" s="105">
        <f t="shared" si="376"/>
        <v>670.92200000000003</v>
      </c>
      <c r="H7631" s="105">
        <f t="shared" si="377"/>
        <v>1341.8440000000001</v>
      </c>
      <c r="I7631" s="7" t="s">
        <v>17519</v>
      </c>
      <c r="J7631" s="7" t="s">
        <v>272</v>
      </c>
    </row>
    <row r="7632" spans="1:10" x14ac:dyDescent="0.3">
      <c r="A7632" s="7" t="s">
        <v>15930</v>
      </c>
      <c r="B7632" s="7" t="s">
        <v>15931</v>
      </c>
      <c r="C7632" s="33">
        <v>0</v>
      </c>
      <c r="D7632" s="52">
        <v>83320.23</v>
      </c>
      <c r="E7632" s="70">
        <v>0</v>
      </c>
      <c r="F7632" s="121">
        <f t="shared" si="375"/>
        <v>124980.345</v>
      </c>
      <c r="G7632" s="105">
        <f t="shared" si="376"/>
        <v>8332.0229999999992</v>
      </c>
      <c r="H7632" s="105">
        <f t="shared" si="377"/>
        <v>16664.045999999998</v>
      </c>
      <c r="I7632" s="7" t="s">
        <v>17519</v>
      </c>
      <c r="J7632" s="7" t="s">
        <v>272</v>
      </c>
    </row>
    <row r="7633" spans="1:10" x14ac:dyDescent="0.3">
      <c r="A7633" s="7" t="s">
        <v>15932</v>
      </c>
      <c r="B7633" s="7" t="s">
        <v>15933</v>
      </c>
      <c r="C7633" s="33">
        <v>0</v>
      </c>
      <c r="D7633" s="52">
        <v>46386.2</v>
      </c>
      <c r="E7633" s="70">
        <v>106981</v>
      </c>
      <c r="F7633" s="121">
        <f t="shared" si="375"/>
        <v>160471.5</v>
      </c>
      <c r="G7633" s="105">
        <f t="shared" si="376"/>
        <v>10698.1</v>
      </c>
      <c r="H7633" s="105">
        <f t="shared" si="377"/>
        <v>21396.2</v>
      </c>
      <c r="I7633" s="7" t="s">
        <v>17519</v>
      </c>
      <c r="J7633" s="7" t="s">
        <v>272</v>
      </c>
    </row>
    <row r="7634" spans="1:10" x14ac:dyDescent="0.3">
      <c r="A7634" s="7" t="s">
        <v>15934</v>
      </c>
      <c r="B7634" s="7" t="s">
        <v>15935</v>
      </c>
      <c r="C7634" s="33">
        <v>0</v>
      </c>
      <c r="D7634" s="52">
        <v>809.2</v>
      </c>
      <c r="E7634" s="70">
        <v>0</v>
      </c>
      <c r="F7634" s="121">
        <f t="shared" si="375"/>
        <v>1213.8000000000002</v>
      </c>
      <c r="G7634" s="105">
        <f t="shared" si="376"/>
        <v>80.920000000000016</v>
      </c>
      <c r="H7634" s="105">
        <f t="shared" si="377"/>
        <v>161.84000000000003</v>
      </c>
      <c r="I7634" s="7" t="s">
        <v>17519</v>
      </c>
      <c r="J7634" s="7" t="s">
        <v>272</v>
      </c>
    </row>
    <row r="7635" spans="1:10" x14ac:dyDescent="0.3">
      <c r="A7635" s="7" t="s">
        <v>15936</v>
      </c>
      <c r="B7635" s="7" t="s">
        <v>15937</v>
      </c>
      <c r="C7635" s="33">
        <v>0</v>
      </c>
      <c r="D7635" s="52">
        <v>8092</v>
      </c>
      <c r="E7635" s="70">
        <v>0</v>
      </c>
      <c r="F7635" s="121">
        <f t="shared" ref="F7635:F7698" si="378">IF(E7635&gt;0,+E7635,IF(D7635&gt;0,+D7635,IF(C7635&gt;0,+C7635,0)))*1.5</f>
        <v>12138</v>
      </c>
      <c r="G7635" s="105">
        <f t="shared" si="376"/>
        <v>809.2</v>
      </c>
      <c r="H7635" s="105">
        <f t="shared" si="377"/>
        <v>1618.4</v>
      </c>
      <c r="I7635" s="7" t="s">
        <v>17519</v>
      </c>
      <c r="J7635" s="7" t="s">
        <v>272</v>
      </c>
    </row>
    <row r="7636" spans="1:10" x14ac:dyDescent="0.3">
      <c r="A7636" s="7" t="s">
        <v>15938</v>
      </c>
      <c r="B7636" s="7" t="s">
        <v>15939</v>
      </c>
      <c r="C7636" s="33">
        <v>0</v>
      </c>
      <c r="D7636" s="52">
        <v>403648</v>
      </c>
      <c r="E7636" s="70">
        <v>0</v>
      </c>
      <c r="F7636" s="121">
        <f t="shared" si="378"/>
        <v>605472</v>
      </c>
      <c r="G7636" s="105">
        <f t="shared" ref="G7636:G7699" si="379">(F7636/1.5)*0.1</f>
        <v>40364.800000000003</v>
      </c>
      <c r="H7636" s="105">
        <f t="shared" ref="H7636:H7699" si="380">(F7636/1.5)*0.2</f>
        <v>80729.600000000006</v>
      </c>
      <c r="I7636" s="7" t="s">
        <v>17519</v>
      </c>
      <c r="J7636" s="7" t="s">
        <v>1433</v>
      </c>
    </row>
    <row r="7637" spans="1:10" x14ac:dyDescent="0.3">
      <c r="A7637" s="7" t="s">
        <v>15940</v>
      </c>
      <c r="B7637" s="7" t="s">
        <v>15941</v>
      </c>
      <c r="C7637" s="33">
        <v>0</v>
      </c>
      <c r="D7637" s="52">
        <v>403648</v>
      </c>
      <c r="E7637" s="70">
        <v>0</v>
      </c>
      <c r="F7637" s="121">
        <f t="shared" si="378"/>
        <v>605472</v>
      </c>
      <c r="G7637" s="105">
        <f t="shared" si="379"/>
        <v>40364.800000000003</v>
      </c>
      <c r="H7637" s="105">
        <f t="shared" si="380"/>
        <v>80729.600000000006</v>
      </c>
      <c r="I7637" s="7" t="s">
        <v>17519</v>
      </c>
      <c r="J7637" s="7" t="s">
        <v>1433</v>
      </c>
    </row>
    <row r="7638" spans="1:10" x14ac:dyDescent="0.3">
      <c r="A7638" s="7" t="s">
        <v>15942</v>
      </c>
      <c r="B7638" s="7" t="s">
        <v>15943</v>
      </c>
      <c r="C7638" s="33">
        <v>0</v>
      </c>
      <c r="D7638" s="52">
        <v>691390</v>
      </c>
      <c r="E7638" s="70">
        <v>0</v>
      </c>
      <c r="F7638" s="121">
        <f t="shared" si="378"/>
        <v>1037085</v>
      </c>
      <c r="G7638" s="105">
        <f t="shared" si="379"/>
        <v>69139</v>
      </c>
      <c r="H7638" s="105">
        <f t="shared" si="380"/>
        <v>138278</v>
      </c>
      <c r="I7638" s="7" t="s">
        <v>17519</v>
      </c>
      <c r="J7638" s="7" t="s">
        <v>1433</v>
      </c>
    </row>
    <row r="7639" spans="1:10" x14ac:dyDescent="0.3">
      <c r="A7639" s="7" t="s">
        <v>15944</v>
      </c>
      <c r="B7639" s="7" t="s">
        <v>15945</v>
      </c>
      <c r="C7639" s="33">
        <v>0</v>
      </c>
      <c r="D7639" s="52">
        <v>40433.82</v>
      </c>
      <c r="E7639" s="70">
        <v>0</v>
      </c>
      <c r="F7639" s="121">
        <f t="shared" si="378"/>
        <v>60650.729999999996</v>
      </c>
      <c r="G7639" s="105">
        <f t="shared" si="379"/>
        <v>4043.3820000000001</v>
      </c>
      <c r="H7639" s="105">
        <f t="shared" si="380"/>
        <v>8086.7640000000001</v>
      </c>
      <c r="I7639" s="7" t="s">
        <v>17519</v>
      </c>
      <c r="J7639" s="7" t="s">
        <v>272</v>
      </c>
    </row>
    <row r="7640" spans="1:10" x14ac:dyDescent="0.3">
      <c r="A7640" s="7" t="s">
        <v>15946</v>
      </c>
      <c r="B7640" s="7" t="s">
        <v>15947</v>
      </c>
      <c r="C7640" s="33">
        <v>759465.14</v>
      </c>
      <c r="D7640" s="52">
        <v>759465.14</v>
      </c>
      <c r="E7640" s="70">
        <v>759465.14</v>
      </c>
      <c r="F7640" s="121">
        <f t="shared" si="378"/>
        <v>1139197.71</v>
      </c>
      <c r="G7640" s="105">
        <f t="shared" si="379"/>
        <v>75946.51400000001</v>
      </c>
      <c r="H7640" s="105">
        <f t="shared" si="380"/>
        <v>151893.02800000002</v>
      </c>
      <c r="I7640" s="7" t="s">
        <v>17519</v>
      </c>
      <c r="J7640" s="7" t="s">
        <v>2</v>
      </c>
    </row>
    <row r="7641" spans="1:10" x14ac:dyDescent="0.3">
      <c r="A7641" s="7" t="s">
        <v>15948</v>
      </c>
      <c r="B7641" s="7" t="s">
        <v>15949</v>
      </c>
      <c r="C7641" s="33">
        <v>0</v>
      </c>
      <c r="D7641" s="52">
        <v>386972.53</v>
      </c>
      <c r="E7641" s="70">
        <v>0</v>
      </c>
      <c r="F7641" s="121">
        <f t="shared" si="378"/>
        <v>580458.79500000004</v>
      </c>
      <c r="G7641" s="105">
        <f t="shared" si="379"/>
        <v>38697.253000000004</v>
      </c>
      <c r="H7641" s="105">
        <f t="shared" si="380"/>
        <v>77394.506000000008</v>
      </c>
      <c r="I7641" s="7" t="s">
        <v>17519</v>
      </c>
      <c r="J7641" s="7" t="s">
        <v>2</v>
      </c>
    </row>
    <row r="7642" spans="1:10" x14ac:dyDescent="0.3">
      <c r="A7642" s="7" t="s">
        <v>15950</v>
      </c>
      <c r="B7642" s="7" t="s">
        <v>15951</v>
      </c>
      <c r="C7642" s="33">
        <v>0</v>
      </c>
      <c r="D7642" s="52">
        <v>42748.37</v>
      </c>
      <c r="E7642" s="70">
        <v>0</v>
      </c>
      <c r="F7642" s="121">
        <f t="shared" si="378"/>
        <v>64122.555000000008</v>
      </c>
      <c r="G7642" s="105">
        <f t="shared" si="379"/>
        <v>4274.8370000000004</v>
      </c>
      <c r="H7642" s="105">
        <f t="shared" si="380"/>
        <v>8549.6740000000009</v>
      </c>
      <c r="I7642" s="7" t="s">
        <v>17519</v>
      </c>
      <c r="J7642" s="7" t="s">
        <v>272</v>
      </c>
    </row>
    <row r="7643" spans="1:10" x14ac:dyDescent="0.3">
      <c r="A7643" s="7" t="s">
        <v>15952</v>
      </c>
      <c r="B7643" s="7" t="s">
        <v>15953</v>
      </c>
      <c r="C7643" s="33">
        <v>0</v>
      </c>
      <c r="D7643" s="52">
        <v>51736.44</v>
      </c>
      <c r="E7643" s="70">
        <v>0</v>
      </c>
      <c r="F7643" s="121">
        <f t="shared" si="378"/>
        <v>77604.66</v>
      </c>
      <c r="G7643" s="105">
        <f t="shared" si="379"/>
        <v>5173.6440000000002</v>
      </c>
      <c r="H7643" s="105">
        <f t="shared" si="380"/>
        <v>10347.288</v>
      </c>
      <c r="I7643" s="7" t="s">
        <v>17519</v>
      </c>
      <c r="J7643" s="7" t="s">
        <v>1159</v>
      </c>
    </row>
    <row r="7644" spans="1:10" x14ac:dyDescent="0.3">
      <c r="A7644" s="7" t="s">
        <v>15954</v>
      </c>
      <c r="B7644" s="7" t="s">
        <v>15955</v>
      </c>
      <c r="C7644" s="33">
        <v>47576.2</v>
      </c>
      <c r="D7644" s="52">
        <v>84252</v>
      </c>
      <c r="E7644" s="70">
        <v>113050</v>
      </c>
      <c r="F7644" s="121">
        <f t="shared" si="378"/>
        <v>169575</v>
      </c>
      <c r="G7644" s="105">
        <f t="shared" si="379"/>
        <v>11305</v>
      </c>
      <c r="H7644" s="105">
        <f t="shared" si="380"/>
        <v>22610</v>
      </c>
      <c r="I7644" s="7" t="s">
        <v>17519</v>
      </c>
      <c r="J7644" s="7" t="s">
        <v>272</v>
      </c>
    </row>
    <row r="7645" spans="1:10" x14ac:dyDescent="0.3">
      <c r="A7645" s="7" t="s">
        <v>15956</v>
      </c>
      <c r="B7645" s="7" t="s">
        <v>15957</v>
      </c>
      <c r="C7645" s="33">
        <v>747</v>
      </c>
      <c r="D7645" s="52">
        <v>1178.0999999999999</v>
      </c>
      <c r="E7645" s="70">
        <v>1035.3</v>
      </c>
      <c r="F7645" s="121">
        <f t="shared" si="378"/>
        <v>1552.9499999999998</v>
      </c>
      <c r="G7645" s="105">
        <f t="shared" si="379"/>
        <v>103.53</v>
      </c>
      <c r="H7645" s="105">
        <f t="shared" si="380"/>
        <v>207.06</v>
      </c>
      <c r="I7645" s="7" t="s">
        <v>17519</v>
      </c>
      <c r="J7645" s="7" t="s">
        <v>272</v>
      </c>
    </row>
    <row r="7646" spans="1:10" x14ac:dyDescent="0.3">
      <c r="A7646" s="7" t="s">
        <v>15958</v>
      </c>
      <c r="B7646" s="7" t="s">
        <v>15959</v>
      </c>
      <c r="C7646" s="33">
        <v>0</v>
      </c>
      <c r="D7646" s="52">
        <v>19773.04</v>
      </c>
      <c r="E7646" s="70">
        <v>0</v>
      </c>
      <c r="F7646" s="121">
        <f t="shared" si="378"/>
        <v>29659.56</v>
      </c>
      <c r="G7646" s="105">
        <f t="shared" si="379"/>
        <v>1977.3040000000001</v>
      </c>
      <c r="H7646" s="105">
        <f t="shared" si="380"/>
        <v>3954.6080000000002</v>
      </c>
      <c r="I7646" s="7" t="s">
        <v>17519</v>
      </c>
      <c r="J7646" s="7" t="s">
        <v>272</v>
      </c>
    </row>
    <row r="7647" spans="1:10" x14ac:dyDescent="0.3">
      <c r="A7647" s="7" t="s">
        <v>15960</v>
      </c>
      <c r="B7647" s="7" t="s">
        <v>15961</v>
      </c>
      <c r="C7647" s="33">
        <v>52360</v>
      </c>
      <c r="D7647" s="52">
        <v>52360</v>
      </c>
      <c r="E7647" s="70">
        <v>52360</v>
      </c>
      <c r="F7647" s="121">
        <f t="shared" si="378"/>
        <v>78540</v>
      </c>
      <c r="G7647" s="105">
        <f t="shared" si="379"/>
        <v>5236</v>
      </c>
      <c r="H7647" s="105">
        <f t="shared" si="380"/>
        <v>10472</v>
      </c>
      <c r="I7647" s="7" t="s">
        <v>17519</v>
      </c>
      <c r="J7647" s="7" t="s">
        <v>272</v>
      </c>
    </row>
    <row r="7648" spans="1:10" x14ac:dyDescent="0.3">
      <c r="A7648" s="7" t="s">
        <v>15962</v>
      </c>
      <c r="B7648" s="7" t="s">
        <v>15963</v>
      </c>
      <c r="C7648" s="33">
        <v>0</v>
      </c>
      <c r="D7648" s="52">
        <v>7735</v>
      </c>
      <c r="E7648" s="70">
        <v>0</v>
      </c>
      <c r="F7648" s="121">
        <f t="shared" si="378"/>
        <v>11602.5</v>
      </c>
      <c r="G7648" s="105">
        <f t="shared" si="379"/>
        <v>773.5</v>
      </c>
      <c r="H7648" s="105">
        <f t="shared" si="380"/>
        <v>1547</v>
      </c>
      <c r="I7648" s="7" t="s">
        <v>17519</v>
      </c>
      <c r="J7648" s="7" t="s">
        <v>272</v>
      </c>
    </row>
    <row r="7649" spans="1:10" x14ac:dyDescent="0.3">
      <c r="A7649" s="7" t="s">
        <v>15964</v>
      </c>
      <c r="B7649" s="7" t="s">
        <v>15965</v>
      </c>
      <c r="C7649" s="33">
        <v>0</v>
      </c>
      <c r="D7649" s="52">
        <v>5474</v>
      </c>
      <c r="E7649" s="70">
        <v>0</v>
      </c>
      <c r="F7649" s="121">
        <f t="shared" si="378"/>
        <v>8211</v>
      </c>
      <c r="G7649" s="105">
        <f t="shared" si="379"/>
        <v>547.4</v>
      </c>
      <c r="H7649" s="105">
        <f t="shared" si="380"/>
        <v>1094.8</v>
      </c>
      <c r="I7649" s="7" t="s">
        <v>17519</v>
      </c>
      <c r="J7649" s="7" t="s">
        <v>272</v>
      </c>
    </row>
    <row r="7650" spans="1:10" x14ac:dyDescent="0.3">
      <c r="A7650" s="7" t="s">
        <v>15966</v>
      </c>
      <c r="B7650" s="7" t="s">
        <v>15967</v>
      </c>
      <c r="C7650" s="33">
        <v>0</v>
      </c>
      <c r="D7650" s="52">
        <v>3689</v>
      </c>
      <c r="E7650" s="70">
        <v>4760</v>
      </c>
      <c r="F7650" s="121">
        <f t="shared" si="378"/>
        <v>7140</v>
      </c>
      <c r="G7650" s="105">
        <f t="shared" si="379"/>
        <v>476</v>
      </c>
      <c r="H7650" s="105">
        <f t="shared" si="380"/>
        <v>952</v>
      </c>
      <c r="I7650" s="7" t="s">
        <v>17519</v>
      </c>
      <c r="J7650" s="7" t="s">
        <v>272</v>
      </c>
    </row>
    <row r="7651" spans="1:10" x14ac:dyDescent="0.3">
      <c r="A7651" s="7" t="s">
        <v>15968</v>
      </c>
      <c r="B7651" s="7" t="s">
        <v>15969</v>
      </c>
      <c r="C7651" s="33">
        <v>0</v>
      </c>
      <c r="D7651" s="52">
        <v>1</v>
      </c>
      <c r="E7651" s="70">
        <v>0</v>
      </c>
      <c r="F7651" s="121">
        <f t="shared" si="378"/>
        <v>1.5</v>
      </c>
      <c r="G7651" s="105">
        <f t="shared" si="379"/>
        <v>0.1</v>
      </c>
      <c r="H7651" s="105">
        <f t="shared" si="380"/>
        <v>0.2</v>
      </c>
      <c r="I7651" s="7" t="s">
        <v>17519</v>
      </c>
      <c r="J7651" s="7" t="s">
        <v>272</v>
      </c>
    </row>
    <row r="7652" spans="1:10" x14ac:dyDescent="0.3">
      <c r="A7652" s="7" t="s">
        <v>15970</v>
      </c>
      <c r="B7652" s="7" t="s">
        <v>15971</v>
      </c>
      <c r="C7652" s="33">
        <v>0</v>
      </c>
      <c r="D7652" s="52">
        <v>52627.75</v>
      </c>
      <c r="E7652" s="70">
        <v>0</v>
      </c>
      <c r="F7652" s="121">
        <f t="shared" si="378"/>
        <v>78941.625</v>
      </c>
      <c r="G7652" s="105">
        <f t="shared" si="379"/>
        <v>5262.7750000000005</v>
      </c>
      <c r="H7652" s="105">
        <f t="shared" si="380"/>
        <v>10525.550000000001</v>
      </c>
      <c r="I7652" s="7" t="s">
        <v>17519</v>
      </c>
      <c r="J7652" s="7" t="s">
        <v>272</v>
      </c>
    </row>
    <row r="7653" spans="1:10" x14ac:dyDescent="0.3">
      <c r="A7653" s="7" t="s">
        <v>15972</v>
      </c>
      <c r="B7653" s="7" t="s">
        <v>15973</v>
      </c>
      <c r="C7653" s="33">
        <v>6902</v>
      </c>
      <c r="D7653" s="52">
        <v>8687</v>
      </c>
      <c r="E7653" s="70">
        <v>7616</v>
      </c>
      <c r="F7653" s="121">
        <f t="shared" si="378"/>
        <v>11424</v>
      </c>
      <c r="G7653" s="105">
        <f t="shared" si="379"/>
        <v>761.6</v>
      </c>
      <c r="H7653" s="105">
        <f t="shared" si="380"/>
        <v>1523.2</v>
      </c>
      <c r="I7653" s="7" t="s">
        <v>17519</v>
      </c>
      <c r="J7653" s="7" t="s">
        <v>272</v>
      </c>
    </row>
    <row r="7654" spans="1:10" x14ac:dyDescent="0.3">
      <c r="A7654" s="7" t="s">
        <v>15974</v>
      </c>
      <c r="B7654" s="7" t="s">
        <v>15975</v>
      </c>
      <c r="C7654" s="33">
        <v>6902</v>
      </c>
      <c r="D7654" s="52">
        <v>8687</v>
      </c>
      <c r="E7654" s="70">
        <v>7616</v>
      </c>
      <c r="F7654" s="121">
        <f t="shared" si="378"/>
        <v>11424</v>
      </c>
      <c r="G7654" s="105">
        <f t="shared" si="379"/>
        <v>761.6</v>
      </c>
      <c r="H7654" s="105">
        <f t="shared" si="380"/>
        <v>1523.2</v>
      </c>
      <c r="I7654" s="7" t="s">
        <v>17519</v>
      </c>
      <c r="J7654" s="7" t="s">
        <v>272</v>
      </c>
    </row>
    <row r="7655" spans="1:10" x14ac:dyDescent="0.3">
      <c r="A7655" s="7" t="s">
        <v>15976</v>
      </c>
      <c r="B7655" s="7" t="s">
        <v>15977</v>
      </c>
      <c r="C7655" s="33">
        <v>246703.66</v>
      </c>
      <c r="D7655" s="52">
        <v>246703.66</v>
      </c>
      <c r="E7655" s="70">
        <v>246703.66</v>
      </c>
      <c r="F7655" s="121">
        <f t="shared" si="378"/>
        <v>370055.49</v>
      </c>
      <c r="G7655" s="105">
        <f t="shared" si="379"/>
        <v>24670.366000000002</v>
      </c>
      <c r="H7655" s="105">
        <f t="shared" si="380"/>
        <v>49340.732000000004</v>
      </c>
      <c r="I7655" s="7" t="s">
        <v>17519</v>
      </c>
      <c r="J7655" s="7" t="s">
        <v>1433</v>
      </c>
    </row>
    <row r="7656" spans="1:10" x14ac:dyDescent="0.3">
      <c r="A7656" s="7" t="s">
        <v>15978</v>
      </c>
      <c r="B7656" s="7" t="s">
        <v>15979</v>
      </c>
      <c r="C7656" s="33">
        <v>85.68</v>
      </c>
      <c r="D7656" s="52">
        <v>102.34</v>
      </c>
      <c r="E7656" s="70">
        <v>102.34</v>
      </c>
      <c r="F7656" s="121">
        <f t="shared" si="378"/>
        <v>153.51</v>
      </c>
      <c r="G7656" s="105">
        <f t="shared" si="379"/>
        <v>10.234</v>
      </c>
      <c r="H7656" s="105">
        <f t="shared" si="380"/>
        <v>20.468</v>
      </c>
      <c r="I7656" s="7" t="s">
        <v>17519</v>
      </c>
      <c r="J7656" s="7" t="s">
        <v>272</v>
      </c>
    </row>
    <row r="7657" spans="1:10" x14ac:dyDescent="0.3">
      <c r="A7657" s="7" t="s">
        <v>15980</v>
      </c>
      <c r="B7657" s="7" t="s">
        <v>15981</v>
      </c>
      <c r="C7657" s="33">
        <v>38495.31</v>
      </c>
      <c r="D7657" s="52">
        <v>51058.85</v>
      </c>
      <c r="E7657" s="70">
        <v>51058.85</v>
      </c>
      <c r="F7657" s="121">
        <f t="shared" si="378"/>
        <v>76588.274999999994</v>
      </c>
      <c r="G7657" s="105">
        <f t="shared" si="379"/>
        <v>5105.8850000000002</v>
      </c>
      <c r="H7657" s="105">
        <f t="shared" si="380"/>
        <v>10211.77</v>
      </c>
      <c r="I7657" s="7" t="s">
        <v>17519</v>
      </c>
      <c r="J7657" s="7" t="s">
        <v>1159</v>
      </c>
    </row>
    <row r="7658" spans="1:10" x14ac:dyDescent="0.3">
      <c r="A7658" s="7" t="s">
        <v>15982</v>
      </c>
      <c r="B7658" s="7" t="s">
        <v>15983</v>
      </c>
      <c r="C7658" s="33">
        <v>0</v>
      </c>
      <c r="D7658" s="52">
        <v>73.02</v>
      </c>
      <c r="E7658" s="70">
        <v>3374</v>
      </c>
      <c r="F7658" s="121">
        <f t="shared" si="378"/>
        <v>5061</v>
      </c>
      <c r="G7658" s="105">
        <f t="shared" si="379"/>
        <v>337.40000000000003</v>
      </c>
      <c r="H7658" s="105">
        <f t="shared" si="380"/>
        <v>674.80000000000007</v>
      </c>
      <c r="I7658" s="7" t="s">
        <v>17519</v>
      </c>
      <c r="J7658" s="7" t="s">
        <v>272</v>
      </c>
    </row>
    <row r="7659" spans="1:10" x14ac:dyDescent="0.3">
      <c r="A7659" s="7" t="s">
        <v>15984</v>
      </c>
      <c r="B7659" s="7" t="s">
        <v>15985</v>
      </c>
      <c r="C7659" s="33">
        <v>0</v>
      </c>
      <c r="D7659" s="52">
        <v>26180</v>
      </c>
      <c r="E7659" s="70">
        <v>0</v>
      </c>
      <c r="F7659" s="121">
        <f t="shared" si="378"/>
        <v>39270</v>
      </c>
      <c r="G7659" s="105">
        <f t="shared" si="379"/>
        <v>2618</v>
      </c>
      <c r="H7659" s="105">
        <f t="shared" si="380"/>
        <v>5236</v>
      </c>
      <c r="I7659" s="7" t="s">
        <v>17519</v>
      </c>
      <c r="J7659" s="7" t="s">
        <v>272</v>
      </c>
    </row>
    <row r="7660" spans="1:10" x14ac:dyDescent="0.3">
      <c r="A7660" s="7" t="s">
        <v>15986</v>
      </c>
      <c r="B7660" s="7" t="s">
        <v>15987</v>
      </c>
      <c r="C7660" s="33">
        <v>0</v>
      </c>
      <c r="D7660" s="52">
        <v>19635</v>
      </c>
      <c r="E7660" s="70">
        <v>0</v>
      </c>
      <c r="F7660" s="121">
        <f t="shared" si="378"/>
        <v>29452.5</v>
      </c>
      <c r="G7660" s="105">
        <f t="shared" si="379"/>
        <v>1963.5</v>
      </c>
      <c r="H7660" s="105">
        <f t="shared" si="380"/>
        <v>3927</v>
      </c>
      <c r="I7660" s="7" t="s">
        <v>17519</v>
      </c>
      <c r="J7660" s="7" t="s">
        <v>711</v>
      </c>
    </row>
    <row r="7661" spans="1:10" x14ac:dyDescent="0.3">
      <c r="A7661" s="7" t="s">
        <v>15988</v>
      </c>
      <c r="B7661" s="7" t="s">
        <v>15989</v>
      </c>
      <c r="C7661" s="33">
        <v>0</v>
      </c>
      <c r="D7661" s="52">
        <v>94378.9</v>
      </c>
      <c r="E7661" s="70">
        <v>0</v>
      </c>
      <c r="F7661" s="121">
        <f t="shared" si="378"/>
        <v>141568.34999999998</v>
      </c>
      <c r="G7661" s="105">
        <f t="shared" si="379"/>
        <v>9437.8899999999976</v>
      </c>
      <c r="H7661" s="105">
        <f t="shared" si="380"/>
        <v>18875.779999999995</v>
      </c>
      <c r="I7661" s="7" t="s">
        <v>17519</v>
      </c>
      <c r="J7661" s="7" t="s">
        <v>272</v>
      </c>
    </row>
    <row r="7662" spans="1:10" x14ac:dyDescent="0.3">
      <c r="A7662" s="7" t="s">
        <v>15990</v>
      </c>
      <c r="B7662" s="7" t="s">
        <v>15991</v>
      </c>
      <c r="C7662" s="33">
        <v>11662</v>
      </c>
      <c r="D7662" s="52">
        <v>11662</v>
      </c>
      <c r="E7662" s="70">
        <v>11662</v>
      </c>
      <c r="F7662" s="121">
        <f t="shared" si="378"/>
        <v>17493</v>
      </c>
      <c r="G7662" s="105">
        <f t="shared" si="379"/>
        <v>1166.2</v>
      </c>
      <c r="H7662" s="105">
        <f t="shared" si="380"/>
        <v>2332.4</v>
      </c>
      <c r="I7662" s="7" t="s">
        <v>17519</v>
      </c>
      <c r="J7662" s="7" t="s">
        <v>272</v>
      </c>
    </row>
    <row r="7663" spans="1:10" x14ac:dyDescent="0.3">
      <c r="A7663" s="7" t="s">
        <v>15992</v>
      </c>
      <c r="B7663" s="7" t="s">
        <v>15993</v>
      </c>
      <c r="C7663" s="33">
        <v>0</v>
      </c>
      <c r="D7663" s="52">
        <v>88383.679999999993</v>
      </c>
      <c r="E7663" s="70">
        <v>0</v>
      </c>
      <c r="F7663" s="121">
        <f t="shared" si="378"/>
        <v>132575.51999999999</v>
      </c>
      <c r="G7663" s="105">
        <f t="shared" si="379"/>
        <v>8838.3680000000004</v>
      </c>
      <c r="H7663" s="105">
        <f t="shared" si="380"/>
        <v>17676.736000000001</v>
      </c>
      <c r="I7663" s="7" t="s">
        <v>17519</v>
      </c>
      <c r="J7663" s="7" t="s">
        <v>1159</v>
      </c>
    </row>
    <row r="7664" spans="1:10" x14ac:dyDescent="0.3">
      <c r="A7664" s="7" t="s">
        <v>15994</v>
      </c>
      <c r="B7664" s="7" t="s">
        <v>15995</v>
      </c>
      <c r="C7664" s="33">
        <v>1785</v>
      </c>
      <c r="D7664" s="52">
        <v>4165</v>
      </c>
      <c r="E7664" s="70">
        <v>2380</v>
      </c>
      <c r="F7664" s="121">
        <f t="shared" si="378"/>
        <v>3570</v>
      </c>
      <c r="G7664" s="105">
        <f t="shared" si="379"/>
        <v>238</v>
      </c>
      <c r="H7664" s="105">
        <f t="shared" si="380"/>
        <v>476</v>
      </c>
      <c r="I7664" s="7" t="s">
        <v>17519</v>
      </c>
      <c r="J7664" s="7" t="s">
        <v>639</v>
      </c>
    </row>
    <row r="7665" spans="1:10" x14ac:dyDescent="0.3">
      <c r="A7665" s="7" t="s">
        <v>15996</v>
      </c>
      <c r="B7665" s="7" t="s">
        <v>15997</v>
      </c>
      <c r="C7665" s="33">
        <v>0</v>
      </c>
      <c r="D7665" s="52">
        <v>89250</v>
      </c>
      <c r="E7665" s="70">
        <v>0</v>
      </c>
      <c r="F7665" s="121">
        <f t="shared" si="378"/>
        <v>133875</v>
      </c>
      <c r="G7665" s="105">
        <f t="shared" si="379"/>
        <v>8925</v>
      </c>
      <c r="H7665" s="105">
        <f t="shared" si="380"/>
        <v>17850</v>
      </c>
      <c r="I7665" s="7" t="s">
        <v>17519</v>
      </c>
      <c r="J7665" s="7" t="s">
        <v>1159</v>
      </c>
    </row>
    <row r="7666" spans="1:10" x14ac:dyDescent="0.3">
      <c r="A7666" s="7" t="s">
        <v>15998</v>
      </c>
      <c r="B7666" s="7" t="s">
        <v>15999</v>
      </c>
      <c r="C7666" s="33">
        <v>0</v>
      </c>
      <c r="D7666" s="52">
        <v>357000</v>
      </c>
      <c r="E7666" s="70">
        <v>0</v>
      </c>
      <c r="F7666" s="121">
        <f t="shared" si="378"/>
        <v>535500</v>
      </c>
      <c r="G7666" s="105">
        <f t="shared" si="379"/>
        <v>35700</v>
      </c>
      <c r="H7666" s="105">
        <f t="shared" si="380"/>
        <v>71400</v>
      </c>
      <c r="I7666" s="7" t="s">
        <v>17519</v>
      </c>
      <c r="J7666" s="7" t="s">
        <v>272</v>
      </c>
    </row>
    <row r="7667" spans="1:10" x14ac:dyDescent="0.3">
      <c r="A7667" s="7" t="s">
        <v>16000</v>
      </c>
      <c r="B7667" s="7" t="s">
        <v>16001</v>
      </c>
      <c r="C7667" s="33">
        <v>0</v>
      </c>
      <c r="D7667" s="52">
        <v>7881.37</v>
      </c>
      <c r="E7667" s="70">
        <v>0</v>
      </c>
      <c r="F7667" s="121">
        <f t="shared" si="378"/>
        <v>11822.055</v>
      </c>
      <c r="G7667" s="105">
        <f t="shared" si="379"/>
        <v>788.13700000000006</v>
      </c>
      <c r="H7667" s="105">
        <f t="shared" si="380"/>
        <v>1576.2740000000001</v>
      </c>
      <c r="I7667" s="7" t="s">
        <v>17519</v>
      </c>
      <c r="J7667" s="7" t="s">
        <v>1159</v>
      </c>
    </row>
    <row r="7668" spans="1:10" x14ac:dyDescent="0.3">
      <c r="A7668" s="7" t="s">
        <v>16002</v>
      </c>
      <c r="B7668" s="7" t="s">
        <v>16003</v>
      </c>
      <c r="C7668" s="33">
        <v>19575.5</v>
      </c>
      <c r="D7668" s="52">
        <v>26775</v>
      </c>
      <c r="E7668" s="70">
        <v>19040</v>
      </c>
      <c r="F7668" s="121">
        <f t="shared" si="378"/>
        <v>28560</v>
      </c>
      <c r="G7668" s="105">
        <f t="shared" si="379"/>
        <v>1904</v>
      </c>
      <c r="H7668" s="105">
        <f t="shared" si="380"/>
        <v>3808</v>
      </c>
      <c r="I7668" s="7" t="s">
        <v>17519</v>
      </c>
      <c r="J7668" s="7" t="s">
        <v>1148</v>
      </c>
    </row>
    <row r="7669" spans="1:10" x14ac:dyDescent="0.3">
      <c r="A7669" s="7" t="s">
        <v>16004</v>
      </c>
      <c r="B7669" s="7" t="s">
        <v>16005</v>
      </c>
      <c r="C7669" s="33">
        <v>0</v>
      </c>
      <c r="D7669" s="52">
        <v>1428</v>
      </c>
      <c r="E7669" s="70">
        <v>0</v>
      </c>
      <c r="F7669" s="121">
        <f t="shared" si="378"/>
        <v>2142</v>
      </c>
      <c r="G7669" s="105">
        <f t="shared" si="379"/>
        <v>142.80000000000001</v>
      </c>
      <c r="H7669" s="105">
        <f t="shared" si="380"/>
        <v>285.60000000000002</v>
      </c>
      <c r="I7669" s="7" t="s">
        <v>17519</v>
      </c>
      <c r="J7669" s="7" t="s">
        <v>272</v>
      </c>
    </row>
    <row r="7670" spans="1:10" x14ac:dyDescent="0.3">
      <c r="A7670" s="7" t="s">
        <v>16006</v>
      </c>
      <c r="B7670" s="7" t="s">
        <v>16007</v>
      </c>
      <c r="C7670" s="33">
        <v>0</v>
      </c>
      <c r="D7670" s="52">
        <v>138044.46</v>
      </c>
      <c r="E7670" s="70">
        <v>0</v>
      </c>
      <c r="F7670" s="121">
        <f t="shared" si="378"/>
        <v>207066.69</v>
      </c>
      <c r="G7670" s="105">
        <f t="shared" si="379"/>
        <v>13804.446</v>
      </c>
      <c r="H7670" s="105">
        <f t="shared" si="380"/>
        <v>27608.892</v>
      </c>
      <c r="I7670" s="7" t="s">
        <v>17519</v>
      </c>
      <c r="J7670" s="7" t="s">
        <v>272</v>
      </c>
    </row>
    <row r="7671" spans="1:10" x14ac:dyDescent="0.3">
      <c r="A7671" s="7" t="s">
        <v>16008</v>
      </c>
      <c r="B7671" s="7" t="s">
        <v>16009</v>
      </c>
      <c r="C7671" s="33">
        <v>0</v>
      </c>
      <c r="D7671" s="52">
        <v>141878.15</v>
      </c>
      <c r="E7671" s="70">
        <v>0</v>
      </c>
      <c r="F7671" s="121">
        <f t="shared" si="378"/>
        <v>212817.22499999998</v>
      </c>
      <c r="G7671" s="105">
        <f t="shared" si="379"/>
        <v>14187.815000000001</v>
      </c>
      <c r="H7671" s="105">
        <f t="shared" si="380"/>
        <v>28375.63</v>
      </c>
      <c r="I7671" s="7" t="s">
        <v>17519</v>
      </c>
      <c r="J7671" s="7" t="s">
        <v>272</v>
      </c>
    </row>
    <row r="7672" spans="1:10" x14ac:dyDescent="0.3">
      <c r="A7672" s="7" t="s">
        <v>16010</v>
      </c>
      <c r="B7672" s="7" t="s">
        <v>16011</v>
      </c>
      <c r="C7672" s="33">
        <v>0</v>
      </c>
      <c r="D7672" s="52">
        <v>150301.46</v>
      </c>
      <c r="E7672" s="70">
        <v>0</v>
      </c>
      <c r="F7672" s="121">
        <f t="shared" si="378"/>
        <v>225452.19</v>
      </c>
      <c r="G7672" s="105">
        <f t="shared" si="379"/>
        <v>15030.146000000001</v>
      </c>
      <c r="H7672" s="105">
        <f t="shared" si="380"/>
        <v>30060.292000000001</v>
      </c>
      <c r="I7672" s="7" t="s">
        <v>17519</v>
      </c>
      <c r="J7672" s="7" t="s">
        <v>272</v>
      </c>
    </row>
    <row r="7673" spans="1:10" x14ac:dyDescent="0.3">
      <c r="A7673" s="7" t="s">
        <v>16012</v>
      </c>
      <c r="B7673" s="7" t="s">
        <v>16013</v>
      </c>
      <c r="C7673" s="33">
        <v>0</v>
      </c>
      <c r="D7673" s="52">
        <v>107350.89</v>
      </c>
      <c r="E7673" s="70">
        <v>0</v>
      </c>
      <c r="F7673" s="121">
        <f t="shared" si="378"/>
        <v>161026.33499999999</v>
      </c>
      <c r="G7673" s="105">
        <f t="shared" si="379"/>
        <v>10735.089</v>
      </c>
      <c r="H7673" s="105">
        <f t="shared" si="380"/>
        <v>21470.178</v>
      </c>
      <c r="I7673" s="7" t="s">
        <v>17519</v>
      </c>
      <c r="J7673" s="7" t="s">
        <v>272</v>
      </c>
    </row>
    <row r="7674" spans="1:10" x14ac:dyDescent="0.3">
      <c r="A7674" s="7" t="s">
        <v>16014</v>
      </c>
      <c r="B7674" s="7" t="s">
        <v>16015</v>
      </c>
      <c r="C7674" s="33">
        <v>0</v>
      </c>
      <c r="D7674" s="52">
        <v>184161.43</v>
      </c>
      <c r="E7674" s="70">
        <v>0</v>
      </c>
      <c r="F7674" s="121">
        <f t="shared" si="378"/>
        <v>276242.14500000002</v>
      </c>
      <c r="G7674" s="105">
        <f t="shared" si="379"/>
        <v>18416.143000000004</v>
      </c>
      <c r="H7674" s="105">
        <f t="shared" si="380"/>
        <v>36832.286000000007</v>
      </c>
      <c r="I7674" s="7" t="s">
        <v>17519</v>
      </c>
      <c r="J7674" s="7" t="s">
        <v>272</v>
      </c>
    </row>
    <row r="7675" spans="1:10" x14ac:dyDescent="0.3">
      <c r="A7675" s="7" t="s">
        <v>16016</v>
      </c>
      <c r="B7675" s="7" t="s">
        <v>16017</v>
      </c>
      <c r="C7675" s="33">
        <v>0</v>
      </c>
      <c r="D7675" s="52">
        <v>69325.83</v>
      </c>
      <c r="E7675" s="70">
        <v>0</v>
      </c>
      <c r="F7675" s="121">
        <f t="shared" si="378"/>
        <v>103988.745</v>
      </c>
      <c r="G7675" s="105">
        <f t="shared" si="379"/>
        <v>6932.5830000000005</v>
      </c>
      <c r="H7675" s="105">
        <f t="shared" si="380"/>
        <v>13865.166000000001</v>
      </c>
      <c r="I7675" s="7" t="s">
        <v>17519</v>
      </c>
      <c r="J7675" s="7" t="s">
        <v>272</v>
      </c>
    </row>
    <row r="7676" spans="1:10" x14ac:dyDescent="0.3">
      <c r="A7676" s="7" t="s">
        <v>16018</v>
      </c>
      <c r="B7676" s="7" t="s">
        <v>16019</v>
      </c>
      <c r="C7676" s="33">
        <v>0</v>
      </c>
      <c r="D7676" s="52">
        <v>35938</v>
      </c>
      <c r="E7676" s="70">
        <v>0</v>
      </c>
      <c r="F7676" s="121">
        <f t="shared" si="378"/>
        <v>53907</v>
      </c>
      <c r="G7676" s="105">
        <f t="shared" si="379"/>
        <v>3593.8</v>
      </c>
      <c r="H7676" s="105">
        <f t="shared" si="380"/>
        <v>7187.6</v>
      </c>
      <c r="I7676" s="7" t="s">
        <v>17519</v>
      </c>
      <c r="J7676" s="7" t="s">
        <v>711</v>
      </c>
    </row>
    <row r="7677" spans="1:10" x14ac:dyDescent="0.3">
      <c r="A7677" s="7" t="s">
        <v>16020</v>
      </c>
      <c r="B7677" s="7" t="s">
        <v>16021</v>
      </c>
      <c r="C7677" s="33">
        <v>71400</v>
      </c>
      <c r="D7677" s="52">
        <v>71400</v>
      </c>
      <c r="E7677" s="70">
        <v>77350</v>
      </c>
      <c r="F7677" s="121">
        <f t="shared" si="378"/>
        <v>116025</v>
      </c>
      <c r="G7677" s="105">
        <f t="shared" si="379"/>
        <v>7735</v>
      </c>
      <c r="H7677" s="105">
        <f t="shared" si="380"/>
        <v>15470</v>
      </c>
      <c r="I7677" s="7" t="s">
        <v>17519</v>
      </c>
      <c r="J7677" s="7" t="s">
        <v>272</v>
      </c>
    </row>
    <row r="7678" spans="1:10" x14ac:dyDescent="0.3">
      <c r="A7678" s="7" t="s">
        <v>16022</v>
      </c>
      <c r="B7678" s="7" t="s">
        <v>16023</v>
      </c>
      <c r="C7678" s="66">
        <v>345100</v>
      </c>
      <c r="D7678" s="68">
        <v>345100</v>
      </c>
      <c r="E7678" s="70">
        <v>345100</v>
      </c>
      <c r="F7678" s="121">
        <f t="shared" si="378"/>
        <v>517650</v>
      </c>
      <c r="G7678" s="105">
        <f t="shared" si="379"/>
        <v>34510</v>
      </c>
      <c r="H7678" s="105">
        <f t="shared" si="380"/>
        <v>69020</v>
      </c>
      <c r="I7678" s="7" t="s">
        <v>17519</v>
      </c>
      <c r="J7678" s="7" t="s">
        <v>272</v>
      </c>
    </row>
    <row r="7679" spans="1:10" x14ac:dyDescent="0.3">
      <c r="A7679" s="7" t="s">
        <v>16024</v>
      </c>
      <c r="B7679" s="7" t="s">
        <v>16025</v>
      </c>
      <c r="C7679" s="33">
        <v>0</v>
      </c>
      <c r="D7679" s="52">
        <v>40633.74</v>
      </c>
      <c r="E7679" s="70">
        <v>0</v>
      </c>
      <c r="F7679" s="121">
        <f t="shared" si="378"/>
        <v>60950.61</v>
      </c>
      <c r="G7679" s="105">
        <f t="shared" si="379"/>
        <v>4063.3739999999998</v>
      </c>
      <c r="H7679" s="105">
        <f t="shared" si="380"/>
        <v>8126.7479999999996</v>
      </c>
      <c r="I7679" s="7" t="s">
        <v>17519</v>
      </c>
      <c r="J7679" s="7" t="s">
        <v>272</v>
      </c>
    </row>
    <row r="7680" spans="1:10" x14ac:dyDescent="0.3">
      <c r="A7680" s="7" t="s">
        <v>16026</v>
      </c>
      <c r="B7680" s="7" t="s">
        <v>16027</v>
      </c>
      <c r="C7680" s="33">
        <v>95382.07</v>
      </c>
      <c r="D7680" s="52">
        <v>98226.17</v>
      </c>
      <c r="E7680" s="70">
        <v>98226.17</v>
      </c>
      <c r="F7680" s="121">
        <f t="shared" si="378"/>
        <v>147339.255</v>
      </c>
      <c r="G7680" s="105">
        <f t="shared" si="379"/>
        <v>9822.6170000000002</v>
      </c>
      <c r="H7680" s="105">
        <f t="shared" si="380"/>
        <v>19645.234</v>
      </c>
      <c r="I7680" s="7" t="s">
        <v>17519</v>
      </c>
      <c r="J7680" s="7" t="s">
        <v>272</v>
      </c>
    </row>
    <row r="7681" spans="1:10" x14ac:dyDescent="0.3">
      <c r="A7681" s="7" t="s">
        <v>16028</v>
      </c>
      <c r="B7681" s="7" t="s">
        <v>16029</v>
      </c>
      <c r="C7681" s="33">
        <v>0</v>
      </c>
      <c r="D7681" s="52">
        <v>96390</v>
      </c>
      <c r="E7681" s="70">
        <v>0</v>
      </c>
      <c r="F7681" s="121">
        <f t="shared" si="378"/>
        <v>144585</v>
      </c>
      <c r="G7681" s="105">
        <f t="shared" si="379"/>
        <v>9639</v>
      </c>
      <c r="H7681" s="105">
        <f t="shared" si="380"/>
        <v>19278</v>
      </c>
      <c r="I7681" s="7" t="s">
        <v>17519</v>
      </c>
      <c r="J7681" s="7" t="s">
        <v>272</v>
      </c>
    </row>
    <row r="7682" spans="1:10" x14ac:dyDescent="0.3">
      <c r="A7682" s="7" t="s">
        <v>16030</v>
      </c>
      <c r="B7682" s="7" t="s">
        <v>16031</v>
      </c>
      <c r="C7682" s="33">
        <v>0</v>
      </c>
      <c r="D7682" s="52">
        <v>83538</v>
      </c>
      <c r="E7682" s="70">
        <v>0</v>
      </c>
      <c r="F7682" s="121">
        <f t="shared" si="378"/>
        <v>125307</v>
      </c>
      <c r="G7682" s="105">
        <f t="shared" si="379"/>
        <v>8353.8000000000011</v>
      </c>
      <c r="H7682" s="105">
        <f t="shared" si="380"/>
        <v>16707.600000000002</v>
      </c>
      <c r="I7682" s="7" t="s">
        <v>17519</v>
      </c>
      <c r="J7682" s="7" t="s">
        <v>272</v>
      </c>
    </row>
    <row r="7683" spans="1:10" x14ac:dyDescent="0.3">
      <c r="A7683" s="7" t="s">
        <v>16032</v>
      </c>
      <c r="B7683" s="7" t="s">
        <v>16033</v>
      </c>
      <c r="C7683" s="33">
        <v>51784.04</v>
      </c>
      <c r="D7683" s="52">
        <v>51784.04</v>
      </c>
      <c r="E7683" s="70">
        <v>19397</v>
      </c>
      <c r="F7683" s="121">
        <f t="shared" si="378"/>
        <v>29095.5</v>
      </c>
      <c r="G7683" s="105">
        <f t="shared" si="379"/>
        <v>1939.7</v>
      </c>
      <c r="H7683" s="105">
        <f t="shared" si="380"/>
        <v>3879.4</v>
      </c>
      <c r="I7683" s="7" t="s">
        <v>17519</v>
      </c>
      <c r="J7683" s="7" t="s">
        <v>2</v>
      </c>
    </row>
    <row r="7684" spans="1:10" x14ac:dyDescent="0.3">
      <c r="A7684" s="7" t="s">
        <v>16034</v>
      </c>
      <c r="B7684" s="7" t="s">
        <v>16035</v>
      </c>
      <c r="C7684" s="33">
        <v>27370</v>
      </c>
      <c r="D7684" s="52">
        <v>35688.1</v>
      </c>
      <c r="E7684" s="70">
        <v>21420</v>
      </c>
      <c r="F7684" s="121">
        <f t="shared" si="378"/>
        <v>32130</v>
      </c>
      <c r="G7684" s="105">
        <f t="shared" si="379"/>
        <v>2142</v>
      </c>
      <c r="H7684" s="105">
        <f t="shared" si="380"/>
        <v>4284</v>
      </c>
      <c r="I7684" s="7" t="s">
        <v>17519</v>
      </c>
      <c r="J7684" s="7" t="s">
        <v>2</v>
      </c>
    </row>
    <row r="7685" spans="1:10" x14ac:dyDescent="0.3">
      <c r="A7685" s="7" t="s">
        <v>16036</v>
      </c>
      <c r="B7685" s="7" t="s">
        <v>16037</v>
      </c>
      <c r="C7685" s="33">
        <v>0</v>
      </c>
      <c r="D7685" s="52">
        <v>59262</v>
      </c>
      <c r="E7685" s="70">
        <v>0</v>
      </c>
      <c r="F7685" s="121">
        <f t="shared" si="378"/>
        <v>88893</v>
      </c>
      <c r="G7685" s="105">
        <f t="shared" si="379"/>
        <v>5926.2000000000007</v>
      </c>
      <c r="H7685" s="105">
        <f t="shared" si="380"/>
        <v>11852.400000000001</v>
      </c>
      <c r="I7685" s="7" t="s">
        <v>17519</v>
      </c>
      <c r="J7685" s="7" t="s">
        <v>711</v>
      </c>
    </row>
    <row r="7686" spans="1:10" x14ac:dyDescent="0.3">
      <c r="A7686" s="7" t="s">
        <v>16038</v>
      </c>
      <c r="B7686" s="7" t="s">
        <v>16039</v>
      </c>
      <c r="C7686" s="33">
        <v>0</v>
      </c>
      <c r="D7686" s="52">
        <v>212415</v>
      </c>
      <c r="E7686" s="70">
        <v>37097.06</v>
      </c>
      <c r="F7686" s="121">
        <f t="shared" si="378"/>
        <v>55645.59</v>
      </c>
      <c r="G7686" s="105">
        <f t="shared" si="379"/>
        <v>3709.7060000000001</v>
      </c>
      <c r="H7686" s="105">
        <f t="shared" si="380"/>
        <v>7419.4120000000003</v>
      </c>
      <c r="I7686" s="7" t="s">
        <v>17519</v>
      </c>
      <c r="J7686" s="7" t="s">
        <v>272</v>
      </c>
    </row>
    <row r="7687" spans="1:10" x14ac:dyDescent="0.3">
      <c r="A7687" s="7" t="s">
        <v>16040</v>
      </c>
      <c r="B7687" s="7" t="s">
        <v>16041</v>
      </c>
      <c r="C7687" s="33">
        <v>0</v>
      </c>
      <c r="D7687" s="52">
        <v>5700.1</v>
      </c>
      <c r="E7687" s="70">
        <v>0</v>
      </c>
      <c r="F7687" s="121">
        <f t="shared" si="378"/>
        <v>8550.1500000000015</v>
      </c>
      <c r="G7687" s="105">
        <f t="shared" si="379"/>
        <v>570.0100000000001</v>
      </c>
      <c r="H7687" s="105">
        <f t="shared" si="380"/>
        <v>1140.0200000000002</v>
      </c>
      <c r="I7687" s="7" t="s">
        <v>17519</v>
      </c>
      <c r="J7687" s="7" t="s">
        <v>711</v>
      </c>
    </row>
    <row r="7688" spans="1:10" x14ac:dyDescent="0.3">
      <c r="A7688" s="7" t="s">
        <v>16042</v>
      </c>
      <c r="B7688" s="7" t="s">
        <v>16043</v>
      </c>
      <c r="C7688" s="33">
        <v>0</v>
      </c>
      <c r="D7688" s="52">
        <v>108290</v>
      </c>
      <c r="E7688" s="70">
        <v>0</v>
      </c>
      <c r="F7688" s="121">
        <f t="shared" si="378"/>
        <v>162435</v>
      </c>
      <c r="G7688" s="105">
        <f t="shared" si="379"/>
        <v>10829</v>
      </c>
      <c r="H7688" s="105">
        <f t="shared" si="380"/>
        <v>21658</v>
      </c>
      <c r="I7688" s="7" t="s">
        <v>17519</v>
      </c>
      <c r="J7688" s="7" t="s">
        <v>272</v>
      </c>
    </row>
    <row r="7689" spans="1:10" x14ac:dyDescent="0.3">
      <c r="A7689" s="7" t="s">
        <v>16044</v>
      </c>
      <c r="B7689" s="7" t="s">
        <v>16045</v>
      </c>
      <c r="C7689" s="33">
        <v>0</v>
      </c>
      <c r="D7689" s="52">
        <v>237619.20000000001</v>
      </c>
      <c r="E7689" s="70">
        <v>0</v>
      </c>
      <c r="F7689" s="121">
        <f t="shared" si="378"/>
        <v>356428.80000000005</v>
      </c>
      <c r="G7689" s="105">
        <f t="shared" si="379"/>
        <v>23761.920000000006</v>
      </c>
      <c r="H7689" s="105">
        <f t="shared" si="380"/>
        <v>47523.840000000011</v>
      </c>
      <c r="I7689" s="7" t="s">
        <v>17519</v>
      </c>
      <c r="J7689" s="7" t="s">
        <v>272</v>
      </c>
    </row>
    <row r="7690" spans="1:10" x14ac:dyDescent="0.3">
      <c r="A7690" s="7" t="s">
        <v>16046</v>
      </c>
      <c r="B7690" s="7" t="s">
        <v>16047</v>
      </c>
      <c r="C7690" s="33">
        <v>0</v>
      </c>
      <c r="D7690" s="52">
        <v>201110</v>
      </c>
      <c r="E7690" s="70">
        <v>114200.73</v>
      </c>
      <c r="F7690" s="121">
        <f t="shared" si="378"/>
        <v>171301.095</v>
      </c>
      <c r="G7690" s="105">
        <f t="shared" si="379"/>
        <v>11420.073</v>
      </c>
      <c r="H7690" s="105">
        <f t="shared" si="380"/>
        <v>22840.146000000001</v>
      </c>
      <c r="I7690" s="7" t="s">
        <v>17519</v>
      </c>
      <c r="J7690" s="7" t="s">
        <v>272</v>
      </c>
    </row>
    <row r="7691" spans="1:10" x14ac:dyDescent="0.3">
      <c r="A7691" s="7" t="s">
        <v>16048</v>
      </c>
      <c r="B7691" s="7" t="s">
        <v>16049</v>
      </c>
      <c r="C7691" s="33">
        <v>0</v>
      </c>
      <c r="D7691" s="52">
        <v>106814.39999999999</v>
      </c>
      <c r="E7691" s="70">
        <v>0</v>
      </c>
      <c r="F7691" s="121">
        <f t="shared" si="378"/>
        <v>160221.59999999998</v>
      </c>
      <c r="G7691" s="105">
        <f t="shared" si="379"/>
        <v>10681.439999999999</v>
      </c>
      <c r="H7691" s="105">
        <f t="shared" si="380"/>
        <v>21362.879999999997</v>
      </c>
      <c r="I7691" s="7" t="s">
        <v>17519</v>
      </c>
      <c r="J7691" s="7" t="s">
        <v>272</v>
      </c>
    </row>
    <row r="7692" spans="1:10" x14ac:dyDescent="0.3">
      <c r="A7692" s="7" t="s">
        <v>16050</v>
      </c>
      <c r="B7692" s="7" t="s">
        <v>16051</v>
      </c>
      <c r="C7692" s="33">
        <v>0</v>
      </c>
      <c r="D7692" s="52">
        <v>100900.1</v>
      </c>
      <c r="E7692" s="70">
        <v>0</v>
      </c>
      <c r="F7692" s="121">
        <f t="shared" si="378"/>
        <v>151350.15000000002</v>
      </c>
      <c r="G7692" s="105">
        <f t="shared" si="379"/>
        <v>10090.010000000002</v>
      </c>
      <c r="H7692" s="105">
        <f t="shared" si="380"/>
        <v>20180.020000000004</v>
      </c>
      <c r="I7692" s="7" t="s">
        <v>17519</v>
      </c>
      <c r="J7692" s="7" t="s">
        <v>272</v>
      </c>
    </row>
    <row r="7693" spans="1:10" x14ac:dyDescent="0.3">
      <c r="A7693" s="7" t="s">
        <v>16052</v>
      </c>
      <c r="B7693" s="7" t="s">
        <v>16053</v>
      </c>
      <c r="C7693" s="33">
        <v>0</v>
      </c>
      <c r="D7693" s="52">
        <v>126437.5</v>
      </c>
      <c r="E7693" s="70">
        <v>0</v>
      </c>
      <c r="F7693" s="121">
        <f t="shared" si="378"/>
        <v>189656.25</v>
      </c>
      <c r="G7693" s="105">
        <f t="shared" si="379"/>
        <v>12643.75</v>
      </c>
      <c r="H7693" s="105">
        <f t="shared" si="380"/>
        <v>25287.5</v>
      </c>
      <c r="I7693" s="7" t="s">
        <v>17519</v>
      </c>
      <c r="J7693" s="7" t="s">
        <v>272</v>
      </c>
    </row>
    <row r="7694" spans="1:10" x14ac:dyDescent="0.3">
      <c r="A7694" s="7" t="s">
        <v>16054</v>
      </c>
      <c r="B7694" s="7" t="s">
        <v>16055</v>
      </c>
      <c r="C7694" s="33">
        <v>0</v>
      </c>
      <c r="D7694" s="52">
        <v>95009.600000000006</v>
      </c>
      <c r="E7694" s="70">
        <v>0</v>
      </c>
      <c r="F7694" s="121">
        <f t="shared" si="378"/>
        <v>142514.40000000002</v>
      </c>
      <c r="G7694" s="105">
        <f t="shared" si="379"/>
        <v>9500.9600000000028</v>
      </c>
      <c r="H7694" s="105">
        <f t="shared" si="380"/>
        <v>19001.920000000006</v>
      </c>
      <c r="I7694" s="7" t="s">
        <v>17519</v>
      </c>
      <c r="J7694" s="7" t="s">
        <v>272</v>
      </c>
    </row>
    <row r="7695" spans="1:10" x14ac:dyDescent="0.3">
      <c r="A7695" s="7" t="s">
        <v>16056</v>
      </c>
      <c r="B7695" s="7" t="s">
        <v>16057</v>
      </c>
      <c r="C7695" s="33">
        <v>0</v>
      </c>
      <c r="D7695" s="52">
        <v>10567.2</v>
      </c>
      <c r="E7695" s="70">
        <v>8246.7000000000007</v>
      </c>
      <c r="F7695" s="121">
        <f t="shared" si="378"/>
        <v>12370.050000000001</v>
      </c>
      <c r="G7695" s="105">
        <f t="shared" si="379"/>
        <v>824.67000000000007</v>
      </c>
      <c r="H7695" s="105">
        <f t="shared" si="380"/>
        <v>1649.3400000000001</v>
      </c>
      <c r="I7695" s="7" t="s">
        <v>17519</v>
      </c>
      <c r="J7695" s="7" t="s">
        <v>272</v>
      </c>
    </row>
    <row r="7696" spans="1:10" x14ac:dyDescent="0.3">
      <c r="A7696" s="7" t="s">
        <v>16058</v>
      </c>
      <c r="B7696" s="7" t="s">
        <v>16059</v>
      </c>
      <c r="C7696" s="33">
        <v>14857.15</v>
      </c>
      <c r="D7696" s="52">
        <v>6902</v>
      </c>
      <c r="E7696" s="70">
        <v>13804</v>
      </c>
      <c r="F7696" s="121">
        <f t="shared" si="378"/>
        <v>20706</v>
      </c>
      <c r="G7696" s="105">
        <f t="shared" si="379"/>
        <v>1380.4</v>
      </c>
      <c r="H7696" s="105">
        <f t="shared" si="380"/>
        <v>2760.8</v>
      </c>
      <c r="I7696" s="7" t="s">
        <v>17519</v>
      </c>
      <c r="J7696" s="7" t="s">
        <v>272</v>
      </c>
    </row>
    <row r="7697" spans="1:10" x14ac:dyDescent="0.3">
      <c r="A7697" s="7" t="s">
        <v>16060</v>
      </c>
      <c r="B7697" s="7" t="s">
        <v>16061</v>
      </c>
      <c r="C7697" s="33">
        <v>14875</v>
      </c>
      <c r="D7697" s="52">
        <v>9163</v>
      </c>
      <c r="E7697" s="70">
        <v>14855.96</v>
      </c>
      <c r="F7697" s="121">
        <f t="shared" si="378"/>
        <v>22283.94</v>
      </c>
      <c r="G7697" s="105">
        <f t="shared" si="379"/>
        <v>1485.596</v>
      </c>
      <c r="H7697" s="105">
        <f t="shared" si="380"/>
        <v>2971.192</v>
      </c>
      <c r="I7697" s="7" t="s">
        <v>17519</v>
      </c>
      <c r="J7697" s="7" t="s">
        <v>272</v>
      </c>
    </row>
    <row r="7698" spans="1:10" x14ac:dyDescent="0.3">
      <c r="A7698" s="7" t="s">
        <v>16062</v>
      </c>
      <c r="B7698" s="7" t="s">
        <v>16063</v>
      </c>
      <c r="C7698" s="33">
        <v>0</v>
      </c>
      <c r="D7698" s="52">
        <v>15260.56</v>
      </c>
      <c r="E7698" s="70">
        <v>10956.33</v>
      </c>
      <c r="F7698" s="121">
        <f t="shared" si="378"/>
        <v>16434.494999999999</v>
      </c>
      <c r="G7698" s="105">
        <f t="shared" si="379"/>
        <v>1095.633</v>
      </c>
      <c r="H7698" s="105">
        <f t="shared" si="380"/>
        <v>2191.2660000000001</v>
      </c>
      <c r="I7698" s="7" t="s">
        <v>17519</v>
      </c>
      <c r="J7698" s="7" t="s">
        <v>272</v>
      </c>
    </row>
    <row r="7699" spans="1:10" x14ac:dyDescent="0.3">
      <c r="A7699" s="7" t="s">
        <v>16064</v>
      </c>
      <c r="B7699" s="7" t="s">
        <v>16065</v>
      </c>
      <c r="C7699" s="33">
        <v>21171.29</v>
      </c>
      <c r="D7699" s="52">
        <v>19843.25</v>
      </c>
      <c r="E7699" s="70">
        <v>16065</v>
      </c>
      <c r="F7699" s="121">
        <f t="shared" ref="F7699:F7764" si="381">IF(E7699&gt;0,+E7699,IF(D7699&gt;0,+D7699,IF(C7699&gt;0,+C7699,0)))*1.5</f>
        <v>24097.5</v>
      </c>
      <c r="G7699" s="105">
        <f t="shared" si="379"/>
        <v>1606.5</v>
      </c>
      <c r="H7699" s="105">
        <f t="shared" si="380"/>
        <v>3213</v>
      </c>
      <c r="I7699" s="7" t="s">
        <v>17519</v>
      </c>
      <c r="J7699" s="7" t="s">
        <v>272</v>
      </c>
    </row>
    <row r="7700" spans="1:10" x14ac:dyDescent="0.3">
      <c r="A7700" s="7" t="s">
        <v>16066</v>
      </c>
      <c r="B7700" s="7" t="s">
        <v>16067</v>
      </c>
      <c r="C7700" s="33">
        <v>21171.29</v>
      </c>
      <c r="D7700" s="52">
        <v>21171.29</v>
      </c>
      <c r="E7700" s="70">
        <v>12316.5</v>
      </c>
      <c r="F7700" s="121">
        <f t="shared" si="381"/>
        <v>18474.75</v>
      </c>
      <c r="G7700" s="105">
        <f t="shared" ref="G7700:G7765" si="382">(F7700/1.5)*0.1</f>
        <v>1231.6500000000001</v>
      </c>
      <c r="H7700" s="105">
        <f t="shared" ref="H7700:H7765" si="383">(F7700/1.5)*0.2</f>
        <v>2463.3000000000002</v>
      </c>
      <c r="I7700" s="7" t="s">
        <v>17519</v>
      </c>
      <c r="J7700" s="7" t="s">
        <v>272</v>
      </c>
    </row>
    <row r="7701" spans="1:10" x14ac:dyDescent="0.3">
      <c r="A7701" s="7" t="s">
        <v>16068</v>
      </c>
      <c r="B7701" s="7" t="s">
        <v>16069</v>
      </c>
      <c r="C7701" s="33">
        <v>0</v>
      </c>
      <c r="D7701" s="52">
        <v>1773.1</v>
      </c>
      <c r="E7701" s="70">
        <v>2319.31</v>
      </c>
      <c r="F7701" s="121">
        <f t="shared" si="381"/>
        <v>3478.9650000000001</v>
      </c>
      <c r="G7701" s="105">
        <f t="shared" si="382"/>
        <v>231.93100000000001</v>
      </c>
      <c r="H7701" s="105">
        <f t="shared" si="383"/>
        <v>463.86200000000002</v>
      </c>
      <c r="I7701" s="7" t="s">
        <v>17519</v>
      </c>
      <c r="J7701" s="7" t="s">
        <v>272</v>
      </c>
    </row>
    <row r="7702" spans="1:10" x14ac:dyDescent="0.3">
      <c r="A7702" s="7" t="s">
        <v>16070</v>
      </c>
      <c r="B7702" s="7" t="s">
        <v>16071</v>
      </c>
      <c r="C7702" s="33">
        <v>12019</v>
      </c>
      <c r="D7702" s="52">
        <v>8211</v>
      </c>
      <c r="E7702" s="70">
        <v>12376</v>
      </c>
      <c r="F7702" s="121">
        <f t="shared" si="381"/>
        <v>18564</v>
      </c>
      <c r="G7702" s="105">
        <f t="shared" si="382"/>
        <v>1237.6000000000001</v>
      </c>
      <c r="H7702" s="105">
        <f t="shared" si="383"/>
        <v>2475.2000000000003</v>
      </c>
      <c r="I7702" s="7" t="s">
        <v>17519</v>
      </c>
      <c r="J7702" s="7" t="s">
        <v>272</v>
      </c>
    </row>
    <row r="7703" spans="1:10" x14ac:dyDescent="0.3">
      <c r="A7703" s="7" t="s">
        <v>16072</v>
      </c>
      <c r="B7703" s="7" t="s">
        <v>16073</v>
      </c>
      <c r="C7703" s="33">
        <v>833</v>
      </c>
      <c r="D7703" s="52">
        <v>583.1</v>
      </c>
      <c r="E7703" s="70">
        <v>535.5</v>
      </c>
      <c r="F7703" s="121">
        <f t="shared" si="381"/>
        <v>803.25</v>
      </c>
      <c r="G7703" s="105">
        <f t="shared" si="382"/>
        <v>53.550000000000004</v>
      </c>
      <c r="H7703" s="105">
        <f t="shared" si="383"/>
        <v>107.10000000000001</v>
      </c>
      <c r="I7703" s="7" t="s">
        <v>17519</v>
      </c>
      <c r="J7703" s="7" t="s">
        <v>272</v>
      </c>
    </row>
    <row r="7704" spans="1:10" x14ac:dyDescent="0.3">
      <c r="A7704" s="7" t="s">
        <v>16074</v>
      </c>
      <c r="B7704" s="7" t="s">
        <v>16075</v>
      </c>
      <c r="C7704" s="33">
        <v>6723.5</v>
      </c>
      <c r="D7704" s="52">
        <v>6545</v>
      </c>
      <c r="E7704" s="70">
        <v>6545</v>
      </c>
      <c r="F7704" s="121">
        <f t="shared" si="381"/>
        <v>9817.5</v>
      </c>
      <c r="G7704" s="105">
        <f t="shared" si="382"/>
        <v>654.5</v>
      </c>
      <c r="H7704" s="105">
        <f t="shared" si="383"/>
        <v>1309</v>
      </c>
      <c r="I7704" s="7" t="s">
        <v>17519</v>
      </c>
      <c r="J7704" s="7" t="s">
        <v>272</v>
      </c>
    </row>
    <row r="7705" spans="1:10" x14ac:dyDescent="0.3">
      <c r="A7705" s="7" t="s">
        <v>16076</v>
      </c>
      <c r="B7705" s="7" t="s">
        <v>16077</v>
      </c>
      <c r="C7705" s="33">
        <v>267750</v>
      </c>
      <c r="D7705" s="52">
        <v>267750</v>
      </c>
      <c r="E7705" s="70">
        <v>267750</v>
      </c>
      <c r="F7705" s="121">
        <f t="shared" si="381"/>
        <v>401625</v>
      </c>
      <c r="G7705" s="105">
        <f t="shared" si="382"/>
        <v>26775</v>
      </c>
      <c r="H7705" s="105">
        <f t="shared" si="383"/>
        <v>53550</v>
      </c>
      <c r="I7705" s="7" t="s">
        <v>17519</v>
      </c>
      <c r="J7705" s="7" t="s">
        <v>272</v>
      </c>
    </row>
    <row r="7706" spans="1:10" x14ac:dyDescent="0.3">
      <c r="A7706" s="7" t="s">
        <v>16078</v>
      </c>
      <c r="B7706" s="7" t="s">
        <v>16079</v>
      </c>
      <c r="C7706" s="33">
        <v>0</v>
      </c>
      <c r="D7706" s="52">
        <v>19635</v>
      </c>
      <c r="E7706" s="70">
        <v>0</v>
      </c>
      <c r="F7706" s="121">
        <f t="shared" si="381"/>
        <v>29452.5</v>
      </c>
      <c r="G7706" s="105">
        <f t="shared" si="382"/>
        <v>1963.5</v>
      </c>
      <c r="H7706" s="105">
        <f t="shared" si="383"/>
        <v>3927</v>
      </c>
      <c r="I7706" s="7" t="s">
        <v>17519</v>
      </c>
      <c r="J7706" s="7" t="s">
        <v>272</v>
      </c>
    </row>
    <row r="7707" spans="1:10" x14ac:dyDescent="0.3">
      <c r="A7707" s="7" t="s">
        <v>16080</v>
      </c>
      <c r="B7707" s="7" t="s">
        <v>16081</v>
      </c>
      <c r="C7707" s="33">
        <v>40718.230000000003</v>
      </c>
      <c r="D7707" s="52">
        <v>40718.230000000003</v>
      </c>
      <c r="E7707" s="70">
        <v>33320</v>
      </c>
      <c r="F7707" s="121">
        <f t="shared" si="381"/>
        <v>49980</v>
      </c>
      <c r="G7707" s="105">
        <f t="shared" si="382"/>
        <v>3332</v>
      </c>
      <c r="H7707" s="105">
        <f t="shared" si="383"/>
        <v>6664</v>
      </c>
      <c r="I7707" s="7" t="s">
        <v>17519</v>
      </c>
      <c r="J7707" s="7" t="s">
        <v>1159</v>
      </c>
    </row>
    <row r="7708" spans="1:10" x14ac:dyDescent="0.3">
      <c r="A7708" s="7" t="s">
        <v>16082</v>
      </c>
      <c r="B7708" s="7" t="s">
        <v>16083</v>
      </c>
      <c r="C7708" s="33">
        <v>32130</v>
      </c>
      <c r="D7708" s="52">
        <v>35700</v>
      </c>
      <c r="E7708" s="70">
        <v>31297</v>
      </c>
      <c r="F7708" s="121">
        <f t="shared" si="381"/>
        <v>46945.5</v>
      </c>
      <c r="G7708" s="105">
        <f t="shared" si="382"/>
        <v>3129.7000000000003</v>
      </c>
      <c r="H7708" s="105">
        <f t="shared" si="383"/>
        <v>6259.4000000000005</v>
      </c>
      <c r="I7708" s="7" t="s">
        <v>17519</v>
      </c>
      <c r="J7708" s="7" t="s">
        <v>272</v>
      </c>
    </row>
    <row r="7709" spans="1:10" x14ac:dyDescent="0.3">
      <c r="A7709" s="7" t="s">
        <v>16084</v>
      </c>
      <c r="B7709" s="7" t="s">
        <v>16085</v>
      </c>
      <c r="C7709" s="33">
        <v>0</v>
      </c>
      <c r="D7709" s="52">
        <v>178500</v>
      </c>
      <c r="E7709" s="70">
        <v>0</v>
      </c>
      <c r="F7709" s="121">
        <f t="shared" si="381"/>
        <v>267750</v>
      </c>
      <c r="G7709" s="105">
        <f t="shared" si="382"/>
        <v>17850</v>
      </c>
      <c r="H7709" s="105">
        <f t="shared" si="383"/>
        <v>35700</v>
      </c>
      <c r="I7709" s="7" t="s">
        <v>17519</v>
      </c>
      <c r="J7709" s="7" t="s">
        <v>272</v>
      </c>
    </row>
    <row r="7710" spans="1:10" x14ac:dyDescent="0.3">
      <c r="A7710" s="7" t="s">
        <v>16086</v>
      </c>
      <c r="B7710" s="7" t="s">
        <v>16087</v>
      </c>
      <c r="C7710" s="33">
        <v>0</v>
      </c>
      <c r="D7710" s="52">
        <v>4403</v>
      </c>
      <c r="E7710" s="70">
        <v>5950</v>
      </c>
      <c r="F7710" s="121">
        <f t="shared" si="381"/>
        <v>8925</v>
      </c>
      <c r="G7710" s="105">
        <f t="shared" si="382"/>
        <v>595</v>
      </c>
      <c r="H7710" s="105">
        <f t="shared" si="383"/>
        <v>1190</v>
      </c>
      <c r="I7710" s="7" t="s">
        <v>17519</v>
      </c>
      <c r="J7710" s="7" t="s">
        <v>272</v>
      </c>
    </row>
    <row r="7711" spans="1:10" x14ac:dyDescent="0.3">
      <c r="A7711" s="7" t="s">
        <v>16088</v>
      </c>
      <c r="B7711" s="7" t="s">
        <v>16089</v>
      </c>
      <c r="C7711" s="33">
        <v>35.11</v>
      </c>
      <c r="D7711" s="52">
        <v>35.11</v>
      </c>
      <c r="E7711" s="70">
        <v>118.44</v>
      </c>
      <c r="F7711" s="121">
        <f t="shared" si="381"/>
        <v>177.66</v>
      </c>
      <c r="G7711" s="105">
        <f t="shared" si="382"/>
        <v>11.844000000000001</v>
      </c>
      <c r="H7711" s="105">
        <f t="shared" si="383"/>
        <v>23.688000000000002</v>
      </c>
      <c r="I7711" s="7" t="s">
        <v>17519</v>
      </c>
      <c r="J7711" s="7" t="s">
        <v>272</v>
      </c>
    </row>
    <row r="7712" spans="1:10" x14ac:dyDescent="0.3">
      <c r="A7712" s="7" t="s">
        <v>16090</v>
      </c>
      <c r="B7712" s="7" t="s">
        <v>16091</v>
      </c>
      <c r="C7712" s="33">
        <v>38.08</v>
      </c>
      <c r="D7712" s="52">
        <v>38.08</v>
      </c>
      <c r="E7712" s="70">
        <v>38.08</v>
      </c>
      <c r="F7712" s="121">
        <f t="shared" si="381"/>
        <v>57.12</v>
      </c>
      <c r="G7712" s="105">
        <f t="shared" si="382"/>
        <v>3.8079999999999998</v>
      </c>
      <c r="H7712" s="105">
        <f t="shared" si="383"/>
        <v>7.6159999999999997</v>
      </c>
      <c r="I7712" s="7" t="s">
        <v>17519</v>
      </c>
      <c r="J7712" s="7" t="s">
        <v>639</v>
      </c>
    </row>
    <row r="7713" spans="1:10" x14ac:dyDescent="0.3">
      <c r="A7713" s="7" t="s">
        <v>16092</v>
      </c>
      <c r="B7713" s="7" t="s">
        <v>16093</v>
      </c>
      <c r="C7713" s="33">
        <v>0</v>
      </c>
      <c r="D7713" s="52">
        <v>14280</v>
      </c>
      <c r="E7713" s="70">
        <v>14280</v>
      </c>
      <c r="F7713" s="121">
        <f t="shared" si="381"/>
        <v>21420</v>
      </c>
      <c r="G7713" s="105">
        <f t="shared" si="382"/>
        <v>1428</v>
      </c>
      <c r="H7713" s="105">
        <f t="shared" si="383"/>
        <v>2856</v>
      </c>
      <c r="I7713" s="7" t="s">
        <v>17519</v>
      </c>
      <c r="J7713" s="7" t="s">
        <v>272</v>
      </c>
    </row>
    <row r="7714" spans="1:10" x14ac:dyDescent="0.3">
      <c r="A7714" s="7" t="s">
        <v>16094</v>
      </c>
      <c r="B7714" s="7" t="s">
        <v>16095</v>
      </c>
      <c r="C7714" s="33">
        <v>22945.58</v>
      </c>
      <c r="D7714" s="52">
        <v>22945.58</v>
      </c>
      <c r="E7714" s="70">
        <v>22945.58</v>
      </c>
      <c r="F7714" s="121">
        <f t="shared" si="381"/>
        <v>34418.370000000003</v>
      </c>
      <c r="G7714" s="105">
        <f t="shared" si="382"/>
        <v>2294.5580000000004</v>
      </c>
      <c r="H7714" s="105">
        <f t="shared" si="383"/>
        <v>4589.1160000000009</v>
      </c>
      <c r="I7714" s="7" t="s">
        <v>17519</v>
      </c>
      <c r="J7714" s="7" t="s">
        <v>272</v>
      </c>
    </row>
    <row r="7715" spans="1:10" x14ac:dyDescent="0.3">
      <c r="A7715" s="7" t="s">
        <v>16096</v>
      </c>
      <c r="B7715" s="7" t="s">
        <v>16097</v>
      </c>
      <c r="C7715" s="33">
        <v>178500</v>
      </c>
      <c r="D7715" s="52">
        <v>297500</v>
      </c>
      <c r="E7715" s="70">
        <v>301665</v>
      </c>
      <c r="F7715" s="121">
        <f t="shared" si="381"/>
        <v>452497.5</v>
      </c>
      <c r="G7715" s="105">
        <f t="shared" si="382"/>
        <v>30166.5</v>
      </c>
      <c r="H7715" s="105">
        <f t="shared" si="383"/>
        <v>60333</v>
      </c>
      <c r="I7715" s="7" t="s">
        <v>17519</v>
      </c>
      <c r="J7715" s="7" t="s">
        <v>1433</v>
      </c>
    </row>
    <row r="7716" spans="1:10" x14ac:dyDescent="0.3">
      <c r="A7716" s="7" t="s">
        <v>16098</v>
      </c>
      <c r="B7716" s="7" t="s">
        <v>16099</v>
      </c>
      <c r="C7716" s="33">
        <v>296563.46999999997</v>
      </c>
      <c r="D7716" s="52">
        <v>296563.46999999997</v>
      </c>
      <c r="E7716" s="70">
        <v>286774.53000000003</v>
      </c>
      <c r="F7716" s="121">
        <f t="shared" si="381"/>
        <v>430161.79500000004</v>
      </c>
      <c r="G7716" s="105">
        <f t="shared" si="382"/>
        <v>28677.453000000005</v>
      </c>
      <c r="H7716" s="105">
        <f t="shared" si="383"/>
        <v>57354.90600000001</v>
      </c>
      <c r="I7716" s="7" t="s">
        <v>17519</v>
      </c>
      <c r="J7716" s="7" t="s">
        <v>1159</v>
      </c>
    </row>
    <row r="7717" spans="1:10" x14ac:dyDescent="0.3">
      <c r="A7717" s="7" t="s">
        <v>16100</v>
      </c>
      <c r="B7717" s="7" t="s">
        <v>16101</v>
      </c>
      <c r="C7717" s="33">
        <v>391391</v>
      </c>
      <c r="D7717" s="52">
        <v>402621.03</v>
      </c>
      <c r="E7717" s="70">
        <v>402621</v>
      </c>
      <c r="F7717" s="121">
        <f t="shared" si="381"/>
        <v>603931.5</v>
      </c>
      <c r="G7717" s="105">
        <f t="shared" si="382"/>
        <v>40262.100000000006</v>
      </c>
      <c r="H7717" s="105">
        <f t="shared" si="383"/>
        <v>80524.200000000012</v>
      </c>
      <c r="I7717" s="7" t="s">
        <v>17519</v>
      </c>
      <c r="J7717" s="7" t="s">
        <v>1433</v>
      </c>
    </row>
    <row r="7718" spans="1:10" x14ac:dyDescent="0.3">
      <c r="A7718" s="7" t="s">
        <v>16102</v>
      </c>
      <c r="B7718" s="7" t="s">
        <v>16103</v>
      </c>
      <c r="C7718" s="33">
        <v>46958.59</v>
      </c>
      <c r="D7718" s="52">
        <v>53550</v>
      </c>
      <c r="E7718" s="70">
        <v>41650</v>
      </c>
      <c r="F7718" s="121">
        <f t="shared" si="381"/>
        <v>62475</v>
      </c>
      <c r="G7718" s="105">
        <f t="shared" si="382"/>
        <v>4165</v>
      </c>
      <c r="H7718" s="105">
        <f t="shared" si="383"/>
        <v>8330</v>
      </c>
      <c r="I7718" s="7" t="s">
        <v>17519</v>
      </c>
      <c r="J7718" s="7" t="s">
        <v>2</v>
      </c>
    </row>
    <row r="7719" spans="1:10" x14ac:dyDescent="0.3">
      <c r="A7719" s="7" t="s">
        <v>16104</v>
      </c>
      <c r="B7719" s="7" t="s">
        <v>16105</v>
      </c>
      <c r="C7719" s="33">
        <v>0</v>
      </c>
      <c r="D7719" s="52">
        <v>172550</v>
      </c>
      <c r="E7719" s="70">
        <v>0</v>
      </c>
      <c r="F7719" s="121">
        <f t="shared" si="381"/>
        <v>258825</v>
      </c>
      <c r="G7719" s="105">
        <f t="shared" si="382"/>
        <v>17255</v>
      </c>
      <c r="H7719" s="105">
        <f t="shared" si="383"/>
        <v>34510</v>
      </c>
      <c r="I7719" s="7" t="s">
        <v>17519</v>
      </c>
      <c r="J7719" s="7" t="s">
        <v>272</v>
      </c>
    </row>
    <row r="7720" spans="1:10" x14ac:dyDescent="0.3">
      <c r="A7720" s="7" t="s">
        <v>16106</v>
      </c>
      <c r="B7720" s="7" t="s">
        <v>16107</v>
      </c>
      <c r="C7720" s="33">
        <v>14.28</v>
      </c>
      <c r="D7720" s="52">
        <v>14.28</v>
      </c>
      <c r="E7720" s="70">
        <v>10</v>
      </c>
      <c r="F7720" s="121">
        <f t="shared" si="381"/>
        <v>15</v>
      </c>
      <c r="G7720" s="105">
        <f t="shared" si="382"/>
        <v>1</v>
      </c>
      <c r="H7720" s="105">
        <f t="shared" si="383"/>
        <v>2</v>
      </c>
      <c r="I7720" s="7" t="s">
        <v>17519</v>
      </c>
      <c r="J7720" s="7" t="s">
        <v>711</v>
      </c>
    </row>
    <row r="7721" spans="1:10" x14ac:dyDescent="0.3">
      <c r="A7721" s="7" t="s">
        <v>16108</v>
      </c>
      <c r="B7721" s="7" t="s">
        <v>16109</v>
      </c>
      <c r="C7721" s="33">
        <v>20.83</v>
      </c>
      <c r="D7721" s="52">
        <v>20.83</v>
      </c>
      <c r="E7721" s="70">
        <v>29.37</v>
      </c>
      <c r="F7721" s="121">
        <f t="shared" si="381"/>
        <v>44.055</v>
      </c>
      <c r="G7721" s="105">
        <f t="shared" si="382"/>
        <v>2.9370000000000003</v>
      </c>
      <c r="H7721" s="105">
        <f t="shared" si="383"/>
        <v>5.8740000000000006</v>
      </c>
      <c r="I7721" s="7" t="s">
        <v>17519</v>
      </c>
      <c r="J7721" s="7" t="s">
        <v>272</v>
      </c>
    </row>
    <row r="7722" spans="1:10" x14ac:dyDescent="0.3">
      <c r="A7722" s="7" t="s">
        <v>16110</v>
      </c>
      <c r="B7722" s="7" t="s">
        <v>16111</v>
      </c>
      <c r="C7722" s="33">
        <v>18.920000000000002</v>
      </c>
      <c r="D7722" s="52">
        <v>18.920000000000002</v>
      </c>
      <c r="E7722" s="70">
        <v>29.37</v>
      </c>
      <c r="F7722" s="121">
        <f t="shared" si="381"/>
        <v>44.055</v>
      </c>
      <c r="G7722" s="105">
        <f t="shared" si="382"/>
        <v>2.9370000000000003</v>
      </c>
      <c r="H7722" s="105">
        <f t="shared" si="383"/>
        <v>5.8740000000000006</v>
      </c>
      <c r="I7722" s="7" t="s">
        <v>17519</v>
      </c>
      <c r="J7722" s="7" t="s">
        <v>272</v>
      </c>
    </row>
    <row r="7723" spans="1:10" x14ac:dyDescent="0.3">
      <c r="A7723" s="7" t="s">
        <v>16112</v>
      </c>
      <c r="B7723" s="7" t="s">
        <v>16113</v>
      </c>
      <c r="C7723" s="33">
        <v>19.04</v>
      </c>
      <c r="D7723" s="52">
        <v>18.559999999999999</v>
      </c>
      <c r="E7723" s="70">
        <v>29.37</v>
      </c>
      <c r="F7723" s="121">
        <f t="shared" si="381"/>
        <v>44.055</v>
      </c>
      <c r="G7723" s="105">
        <f t="shared" si="382"/>
        <v>2.9370000000000003</v>
      </c>
      <c r="H7723" s="105">
        <f t="shared" si="383"/>
        <v>5.8740000000000006</v>
      </c>
      <c r="I7723" s="7" t="s">
        <v>17519</v>
      </c>
      <c r="J7723" s="7" t="s">
        <v>272</v>
      </c>
    </row>
    <row r="7724" spans="1:10" x14ac:dyDescent="0.3">
      <c r="A7724" s="7" t="s">
        <v>16114</v>
      </c>
      <c r="B7724" s="7" t="s">
        <v>16115</v>
      </c>
      <c r="C7724" s="33">
        <v>252.76</v>
      </c>
      <c r="D7724" s="52">
        <v>167.29</v>
      </c>
      <c r="E7724" s="70">
        <v>139</v>
      </c>
      <c r="F7724" s="121">
        <f t="shared" si="381"/>
        <v>208.5</v>
      </c>
      <c r="G7724" s="105">
        <f t="shared" si="382"/>
        <v>13.9</v>
      </c>
      <c r="H7724" s="105">
        <f t="shared" si="383"/>
        <v>27.8</v>
      </c>
      <c r="I7724" s="7" t="s">
        <v>17519</v>
      </c>
      <c r="J7724" s="7" t="s">
        <v>711</v>
      </c>
    </row>
    <row r="7725" spans="1:10" x14ac:dyDescent="0.3">
      <c r="A7725" s="7" t="s">
        <v>16116</v>
      </c>
      <c r="B7725" s="7" t="s">
        <v>16117</v>
      </c>
      <c r="C7725" s="33">
        <v>252.76</v>
      </c>
      <c r="D7725" s="52">
        <v>167.29</v>
      </c>
      <c r="E7725" s="70">
        <v>139</v>
      </c>
      <c r="F7725" s="121">
        <f t="shared" si="381"/>
        <v>208.5</v>
      </c>
      <c r="G7725" s="105">
        <f t="shared" si="382"/>
        <v>13.9</v>
      </c>
      <c r="H7725" s="105">
        <f t="shared" si="383"/>
        <v>27.8</v>
      </c>
      <c r="I7725" s="7" t="s">
        <v>17519</v>
      </c>
      <c r="J7725" s="7" t="s">
        <v>711</v>
      </c>
    </row>
    <row r="7726" spans="1:10" x14ac:dyDescent="0.3">
      <c r="A7726" s="7" t="s">
        <v>16118</v>
      </c>
      <c r="B7726" s="7" t="s">
        <v>16119</v>
      </c>
      <c r="C7726" s="33">
        <v>252.76</v>
      </c>
      <c r="D7726" s="52">
        <v>167.29</v>
      </c>
      <c r="E7726" s="70">
        <v>209.58</v>
      </c>
      <c r="F7726" s="121">
        <f t="shared" si="381"/>
        <v>314.37</v>
      </c>
      <c r="G7726" s="105">
        <f t="shared" si="382"/>
        <v>20.958000000000002</v>
      </c>
      <c r="H7726" s="105">
        <f t="shared" si="383"/>
        <v>41.916000000000004</v>
      </c>
      <c r="I7726" s="7" t="s">
        <v>17519</v>
      </c>
      <c r="J7726" s="7" t="s">
        <v>272</v>
      </c>
    </row>
    <row r="7727" spans="1:10" x14ac:dyDescent="0.3">
      <c r="A7727" s="7" t="s">
        <v>16120</v>
      </c>
      <c r="B7727" s="7" t="s">
        <v>16121</v>
      </c>
      <c r="C7727" s="33">
        <v>252.76</v>
      </c>
      <c r="D7727" s="52">
        <v>167.29</v>
      </c>
      <c r="E7727" s="70">
        <v>209.58</v>
      </c>
      <c r="F7727" s="121">
        <f t="shared" si="381"/>
        <v>314.37</v>
      </c>
      <c r="G7727" s="105">
        <f t="shared" si="382"/>
        <v>20.958000000000002</v>
      </c>
      <c r="H7727" s="105">
        <f t="shared" si="383"/>
        <v>41.916000000000004</v>
      </c>
      <c r="I7727" s="7" t="s">
        <v>17519</v>
      </c>
      <c r="J7727" s="7" t="s">
        <v>272</v>
      </c>
    </row>
    <row r="7728" spans="1:10" x14ac:dyDescent="0.3">
      <c r="A7728" s="7" t="s">
        <v>16122</v>
      </c>
      <c r="B7728" s="7" t="s">
        <v>16123</v>
      </c>
      <c r="C7728" s="66">
        <v>252.76</v>
      </c>
      <c r="D7728" s="68">
        <v>167.29</v>
      </c>
      <c r="E7728" s="70">
        <v>209.58</v>
      </c>
      <c r="F7728" s="121">
        <f t="shared" si="381"/>
        <v>314.37</v>
      </c>
      <c r="G7728" s="105">
        <f t="shared" si="382"/>
        <v>20.958000000000002</v>
      </c>
      <c r="H7728" s="105">
        <f t="shared" si="383"/>
        <v>41.916000000000004</v>
      </c>
      <c r="I7728" s="7" t="s">
        <v>17519</v>
      </c>
      <c r="J7728" s="7" t="s">
        <v>272</v>
      </c>
    </row>
    <row r="7729" spans="1:10" x14ac:dyDescent="0.3">
      <c r="A7729" s="7" t="s">
        <v>16124</v>
      </c>
      <c r="B7729" s="7" t="s">
        <v>16125</v>
      </c>
      <c r="C7729" s="33">
        <v>252.08</v>
      </c>
      <c r="D7729" s="52">
        <v>259.70999999999998</v>
      </c>
      <c r="E7729" s="70">
        <v>156</v>
      </c>
      <c r="F7729" s="121">
        <f t="shared" si="381"/>
        <v>234</v>
      </c>
      <c r="G7729" s="105">
        <f t="shared" si="382"/>
        <v>15.600000000000001</v>
      </c>
      <c r="H7729" s="105">
        <f t="shared" si="383"/>
        <v>31.200000000000003</v>
      </c>
      <c r="I7729" s="7" t="s">
        <v>17519</v>
      </c>
      <c r="J7729" s="7" t="s">
        <v>711</v>
      </c>
    </row>
    <row r="7730" spans="1:10" x14ac:dyDescent="0.3">
      <c r="A7730" s="7" t="s">
        <v>16126</v>
      </c>
      <c r="B7730" s="7" t="s">
        <v>16127</v>
      </c>
      <c r="C7730" s="33">
        <v>821.1</v>
      </c>
      <c r="D7730" s="52">
        <v>809.2</v>
      </c>
      <c r="E7730" s="70">
        <v>732</v>
      </c>
      <c r="F7730" s="121">
        <f t="shared" si="381"/>
        <v>1098</v>
      </c>
      <c r="G7730" s="105">
        <f t="shared" si="382"/>
        <v>73.2</v>
      </c>
      <c r="H7730" s="105">
        <f t="shared" si="383"/>
        <v>146.4</v>
      </c>
      <c r="I7730" s="7" t="s">
        <v>17519</v>
      </c>
      <c r="J7730" s="7" t="s">
        <v>272</v>
      </c>
    </row>
    <row r="7731" spans="1:10" x14ac:dyDescent="0.3">
      <c r="A7731" s="7" t="s">
        <v>16128</v>
      </c>
      <c r="B7731" s="7" t="s">
        <v>16129</v>
      </c>
      <c r="C7731" s="33">
        <v>7768.02</v>
      </c>
      <c r="D7731" s="52">
        <v>7768.08</v>
      </c>
      <c r="E7731" s="70">
        <v>8032.5</v>
      </c>
      <c r="F7731" s="121">
        <f t="shared" si="381"/>
        <v>12048.75</v>
      </c>
      <c r="G7731" s="105">
        <f t="shared" si="382"/>
        <v>803.25</v>
      </c>
      <c r="H7731" s="105">
        <f t="shared" si="383"/>
        <v>1606.5</v>
      </c>
      <c r="I7731" s="7" t="s">
        <v>17519</v>
      </c>
      <c r="J7731" s="7" t="s">
        <v>272</v>
      </c>
    </row>
    <row r="7732" spans="1:10" x14ac:dyDescent="0.3">
      <c r="A7732" s="7" t="s">
        <v>16130</v>
      </c>
      <c r="B7732" s="7" t="s">
        <v>16131</v>
      </c>
      <c r="C7732" s="33">
        <v>2143.79</v>
      </c>
      <c r="D7732" s="52">
        <v>2143.79</v>
      </c>
      <c r="E7732" s="70">
        <v>2970.93</v>
      </c>
      <c r="F7732" s="121">
        <f t="shared" si="381"/>
        <v>4456.3949999999995</v>
      </c>
      <c r="G7732" s="105">
        <f t="shared" si="382"/>
        <v>297.09300000000002</v>
      </c>
      <c r="H7732" s="105">
        <f t="shared" si="383"/>
        <v>594.18600000000004</v>
      </c>
      <c r="I7732" s="7" t="s">
        <v>17519</v>
      </c>
      <c r="J7732" s="7" t="s">
        <v>272</v>
      </c>
    </row>
    <row r="7733" spans="1:10" x14ac:dyDescent="0.3">
      <c r="A7733" s="7" t="s">
        <v>16132</v>
      </c>
      <c r="B7733" s="7" t="s">
        <v>16133</v>
      </c>
      <c r="C7733" s="33">
        <v>0</v>
      </c>
      <c r="D7733" s="52">
        <v>2136.98</v>
      </c>
      <c r="E7733" s="70">
        <v>0</v>
      </c>
      <c r="F7733" s="121">
        <f t="shared" si="381"/>
        <v>3205.4700000000003</v>
      </c>
      <c r="G7733" s="105">
        <f t="shared" si="382"/>
        <v>213.69800000000001</v>
      </c>
      <c r="H7733" s="105">
        <f t="shared" si="383"/>
        <v>427.39600000000002</v>
      </c>
      <c r="I7733" s="7" t="s">
        <v>17519</v>
      </c>
      <c r="J7733" s="7" t="s">
        <v>272</v>
      </c>
    </row>
    <row r="7734" spans="1:10" x14ac:dyDescent="0.3">
      <c r="A7734" s="7" t="s">
        <v>16134</v>
      </c>
      <c r="B7734" s="7" t="s">
        <v>16135</v>
      </c>
      <c r="C7734" s="33">
        <v>0</v>
      </c>
      <c r="D7734" s="52">
        <v>1411.28</v>
      </c>
      <c r="E7734" s="70">
        <v>0</v>
      </c>
      <c r="F7734" s="121">
        <f t="shared" si="381"/>
        <v>2116.92</v>
      </c>
      <c r="G7734" s="105">
        <f t="shared" si="382"/>
        <v>141.12800000000001</v>
      </c>
      <c r="H7734" s="105">
        <f t="shared" si="383"/>
        <v>282.25600000000003</v>
      </c>
      <c r="I7734" s="7" t="s">
        <v>17519</v>
      </c>
      <c r="J7734" s="7" t="s">
        <v>711</v>
      </c>
    </row>
    <row r="7735" spans="1:10" x14ac:dyDescent="0.3">
      <c r="A7735" s="7" t="s">
        <v>16136</v>
      </c>
      <c r="B7735" s="7" t="s">
        <v>16137</v>
      </c>
      <c r="C7735" s="33">
        <v>0</v>
      </c>
      <c r="D7735" s="52">
        <v>830.96</v>
      </c>
      <c r="E7735" s="70">
        <v>0</v>
      </c>
      <c r="F7735" s="121">
        <f t="shared" si="381"/>
        <v>1246.44</v>
      </c>
      <c r="G7735" s="105">
        <f t="shared" si="382"/>
        <v>83.096000000000004</v>
      </c>
      <c r="H7735" s="105">
        <f t="shared" si="383"/>
        <v>166.19200000000001</v>
      </c>
      <c r="I7735" s="7" t="s">
        <v>17519</v>
      </c>
      <c r="J7735" s="7" t="s">
        <v>272</v>
      </c>
    </row>
    <row r="7736" spans="1:10" x14ac:dyDescent="0.3">
      <c r="A7736" s="7" t="s">
        <v>16138</v>
      </c>
      <c r="B7736" s="7" t="s">
        <v>16139</v>
      </c>
      <c r="C7736" s="33">
        <v>34.07</v>
      </c>
      <c r="D7736" s="52">
        <v>22.49</v>
      </c>
      <c r="E7736" s="70">
        <v>2380</v>
      </c>
      <c r="F7736" s="121">
        <f t="shared" si="381"/>
        <v>3570</v>
      </c>
      <c r="G7736" s="105">
        <f t="shared" si="382"/>
        <v>238</v>
      </c>
      <c r="H7736" s="105">
        <f t="shared" si="383"/>
        <v>476</v>
      </c>
      <c r="I7736" s="7" t="s">
        <v>17519</v>
      </c>
      <c r="J7736" s="7" t="s">
        <v>711</v>
      </c>
    </row>
    <row r="7737" spans="1:10" x14ac:dyDescent="0.3">
      <c r="A7737" s="7" t="s">
        <v>16140</v>
      </c>
      <c r="B7737" s="7" t="s">
        <v>16141</v>
      </c>
      <c r="C7737" s="33">
        <v>29.51</v>
      </c>
      <c r="D7737" s="52">
        <v>44.41</v>
      </c>
      <c r="E7737" s="70">
        <v>2975</v>
      </c>
      <c r="F7737" s="121">
        <f t="shared" si="381"/>
        <v>4462.5</v>
      </c>
      <c r="G7737" s="105">
        <f t="shared" si="382"/>
        <v>297.5</v>
      </c>
      <c r="H7737" s="105">
        <f t="shared" si="383"/>
        <v>595</v>
      </c>
      <c r="I7737" s="7" t="s">
        <v>17519</v>
      </c>
      <c r="J7737" s="7" t="s">
        <v>711</v>
      </c>
    </row>
    <row r="7738" spans="1:10" x14ac:dyDescent="0.3">
      <c r="A7738" s="7" t="s">
        <v>16142</v>
      </c>
      <c r="B7738" s="7" t="s">
        <v>16143</v>
      </c>
      <c r="C7738" s="33">
        <v>14.28</v>
      </c>
      <c r="D7738" s="52">
        <v>17.850000000000001</v>
      </c>
      <c r="E7738" s="70">
        <v>14.93</v>
      </c>
      <c r="F7738" s="121">
        <f t="shared" si="381"/>
        <v>22.395</v>
      </c>
      <c r="G7738" s="105">
        <f t="shared" si="382"/>
        <v>1.4930000000000001</v>
      </c>
      <c r="H7738" s="105">
        <f t="shared" si="383"/>
        <v>2.9860000000000002</v>
      </c>
      <c r="I7738" s="7" t="s">
        <v>17519</v>
      </c>
      <c r="J7738" s="7" t="s">
        <v>272</v>
      </c>
    </row>
    <row r="7739" spans="1:10" x14ac:dyDescent="0.3">
      <c r="A7739" s="7" t="s">
        <v>16144</v>
      </c>
      <c r="B7739" s="7" t="s">
        <v>16145</v>
      </c>
      <c r="C7739" s="33">
        <v>1227.2</v>
      </c>
      <c r="D7739" s="52">
        <v>1166.2</v>
      </c>
      <c r="E7739" s="70">
        <v>773.5</v>
      </c>
      <c r="F7739" s="121">
        <f t="shared" si="381"/>
        <v>1160.25</v>
      </c>
      <c r="G7739" s="105">
        <f t="shared" si="382"/>
        <v>77.350000000000009</v>
      </c>
      <c r="H7739" s="105">
        <f t="shared" si="383"/>
        <v>154.70000000000002</v>
      </c>
      <c r="I7739" s="7" t="s">
        <v>17519</v>
      </c>
      <c r="J7739" s="7" t="s">
        <v>17528</v>
      </c>
    </row>
    <row r="7740" spans="1:10" x14ac:dyDescent="0.3">
      <c r="A7740" s="7" t="s">
        <v>16146</v>
      </c>
      <c r="B7740" s="7" t="s">
        <v>16147</v>
      </c>
      <c r="C7740" s="33">
        <v>13.83</v>
      </c>
      <c r="D7740" s="52">
        <v>13.83</v>
      </c>
      <c r="E7740" s="70">
        <v>14.93</v>
      </c>
      <c r="F7740" s="121">
        <f t="shared" si="381"/>
        <v>22.395</v>
      </c>
      <c r="G7740" s="105">
        <f t="shared" si="382"/>
        <v>1.4930000000000001</v>
      </c>
      <c r="H7740" s="105">
        <f t="shared" si="383"/>
        <v>2.9860000000000002</v>
      </c>
      <c r="I7740" s="7" t="s">
        <v>17519</v>
      </c>
      <c r="J7740" s="7" t="s">
        <v>272</v>
      </c>
    </row>
    <row r="7741" spans="1:10" x14ac:dyDescent="0.3">
      <c r="A7741" s="7" t="s">
        <v>16148</v>
      </c>
      <c r="B7741" s="7" t="s">
        <v>16149</v>
      </c>
      <c r="C7741" s="33">
        <v>29.58</v>
      </c>
      <c r="D7741" s="52">
        <v>17.850000000000001</v>
      </c>
      <c r="E7741" s="70">
        <v>14.93</v>
      </c>
      <c r="F7741" s="121">
        <f t="shared" si="381"/>
        <v>22.395</v>
      </c>
      <c r="G7741" s="105">
        <f t="shared" si="382"/>
        <v>1.4930000000000001</v>
      </c>
      <c r="H7741" s="105">
        <f t="shared" si="383"/>
        <v>2.9860000000000002</v>
      </c>
      <c r="I7741" s="7" t="s">
        <v>17519</v>
      </c>
      <c r="J7741" s="7" t="s">
        <v>272</v>
      </c>
    </row>
    <row r="7742" spans="1:10" x14ac:dyDescent="0.3">
      <c r="A7742" s="7" t="s">
        <v>16150</v>
      </c>
      <c r="B7742" s="7" t="s">
        <v>16151</v>
      </c>
      <c r="C7742" s="33">
        <v>3389.58</v>
      </c>
      <c r="D7742" s="52">
        <v>1166.2</v>
      </c>
      <c r="E7742" s="70">
        <v>883</v>
      </c>
      <c r="F7742" s="121">
        <f t="shared" si="381"/>
        <v>1324.5</v>
      </c>
      <c r="G7742" s="105">
        <f t="shared" si="382"/>
        <v>88.300000000000011</v>
      </c>
      <c r="H7742" s="105">
        <f t="shared" si="383"/>
        <v>176.60000000000002</v>
      </c>
      <c r="I7742" s="7" t="s">
        <v>17519</v>
      </c>
      <c r="J7742" s="7" t="s">
        <v>17528</v>
      </c>
    </row>
    <row r="7743" spans="1:10" x14ac:dyDescent="0.3">
      <c r="A7743" s="7" t="s">
        <v>16152</v>
      </c>
      <c r="B7743" s="7" t="s">
        <v>16153</v>
      </c>
      <c r="C7743" s="33">
        <v>0</v>
      </c>
      <c r="D7743" s="52">
        <v>238</v>
      </c>
      <c r="E7743" s="70">
        <v>0</v>
      </c>
      <c r="F7743" s="121">
        <f t="shared" si="381"/>
        <v>357</v>
      </c>
      <c r="G7743" s="105">
        <f t="shared" si="382"/>
        <v>23.8</v>
      </c>
      <c r="H7743" s="105">
        <f t="shared" si="383"/>
        <v>47.6</v>
      </c>
      <c r="I7743" s="7" t="s">
        <v>17519</v>
      </c>
      <c r="J7743" s="7" t="s">
        <v>17528</v>
      </c>
    </row>
    <row r="7744" spans="1:10" x14ac:dyDescent="0.3">
      <c r="A7744" s="7" t="s">
        <v>16154</v>
      </c>
      <c r="B7744" s="7" t="s">
        <v>16155</v>
      </c>
      <c r="C7744" s="33">
        <v>0</v>
      </c>
      <c r="D7744" s="52">
        <v>238</v>
      </c>
      <c r="E7744" s="70">
        <v>0</v>
      </c>
      <c r="F7744" s="121">
        <f t="shared" si="381"/>
        <v>357</v>
      </c>
      <c r="G7744" s="105">
        <f t="shared" si="382"/>
        <v>23.8</v>
      </c>
      <c r="H7744" s="105">
        <f t="shared" si="383"/>
        <v>47.6</v>
      </c>
      <c r="I7744" s="7" t="s">
        <v>17519</v>
      </c>
      <c r="J7744" s="7" t="s">
        <v>17528</v>
      </c>
    </row>
    <row r="7745" spans="1:10" x14ac:dyDescent="0.3">
      <c r="A7745" s="7" t="s">
        <v>16156</v>
      </c>
      <c r="B7745" s="7" t="s">
        <v>16157</v>
      </c>
      <c r="C7745" s="33">
        <v>0</v>
      </c>
      <c r="D7745" s="52">
        <v>1</v>
      </c>
      <c r="E7745" s="70">
        <v>0</v>
      </c>
      <c r="F7745" s="121">
        <f t="shared" si="381"/>
        <v>1.5</v>
      </c>
      <c r="G7745" s="105">
        <f t="shared" si="382"/>
        <v>0.1</v>
      </c>
      <c r="H7745" s="105">
        <f t="shared" si="383"/>
        <v>0.2</v>
      </c>
      <c r="I7745" s="7" t="s">
        <v>17519</v>
      </c>
      <c r="J7745" s="7" t="s">
        <v>272</v>
      </c>
    </row>
    <row r="7746" spans="1:10" x14ac:dyDescent="0.3">
      <c r="A7746" s="7" t="s">
        <v>16158</v>
      </c>
      <c r="B7746" s="7" t="s">
        <v>16159</v>
      </c>
      <c r="C7746" s="33">
        <v>1477.78</v>
      </c>
      <c r="D7746" s="52">
        <v>3476.82</v>
      </c>
      <c r="E7746" s="70">
        <v>750</v>
      </c>
      <c r="F7746" s="121">
        <f t="shared" si="381"/>
        <v>1125</v>
      </c>
      <c r="G7746" s="105">
        <f t="shared" si="382"/>
        <v>75</v>
      </c>
      <c r="H7746" s="105">
        <f t="shared" si="383"/>
        <v>150</v>
      </c>
      <c r="I7746" s="7" t="s">
        <v>17519</v>
      </c>
      <c r="J7746" s="7" t="s">
        <v>272</v>
      </c>
    </row>
    <row r="7747" spans="1:10" x14ac:dyDescent="0.3">
      <c r="A7747" s="7" t="s">
        <v>16160</v>
      </c>
      <c r="B7747" s="7" t="s">
        <v>16161</v>
      </c>
      <c r="C7747" s="33">
        <v>2739.08</v>
      </c>
      <c r="D7747" s="52">
        <v>1166.2</v>
      </c>
      <c r="E7747" s="70">
        <v>440.3</v>
      </c>
      <c r="F7747" s="121">
        <f t="shared" si="381"/>
        <v>660.45</v>
      </c>
      <c r="G7747" s="105">
        <f t="shared" si="382"/>
        <v>44.03</v>
      </c>
      <c r="H7747" s="105">
        <f t="shared" si="383"/>
        <v>88.06</v>
      </c>
      <c r="I7747" s="7" t="s">
        <v>17519</v>
      </c>
      <c r="J7747" s="7" t="s">
        <v>17528</v>
      </c>
    </row>
    <row r="7748" spans="1:10" x14ac:dyDescent="0.3">
      <c r="A7748" s="7" t="s">
        <v>16162</v>
      </c>
      <c r="B7748" s="7" t="s">
        <v>16163</v>
      </c>
      <c r="C7748" s="33">
        <v>2890.87</v>
      </c>
      <c r="D7748" s="52">
        <v>1163.79</v>
      </c>
      <c r="E7748" s="70">
        <v>833</v>
      </c>
      <c r="F7748" s="121">
        <f t="shared" si="381"/>
        <v>1249.5</v>
      </c>
      <c r="G7748" s="105">
        <f t="shared" si="382"/>
        <v>83.300000000000011</v>
      </c>
      <c r="H7748" s="105">
        <f t="shared" si="383"/>
        <v>166.60000000000002</v>
      </c>
      <c r="I7748" s="7" t="s">
        <v>17519</v>
      </c>
      <c r="J7748" s="7" t="s">
        <v>17528</v>
      </c>
    </row>
    <row r="7749" spans="1:10" x14ac:dyDescent="0.3">
      <c r="A7749" s="7" t="s">
        <v>16164</v>
      </c>
      <c r="B7749" s="7" t="s">
        <v>16165</v>
      </c>
      <c r="C7749" s="33">
        <v>0</v>
      </c>
      <c r="D7749" s="52">
        <v>650</v>
      </c>
      <c r="E7749" s="70">
        <v>0</v>
      </c>
      <c r="F7749" s="121">
        <f t="shared" si="381"/>
        <v>975</v>
      </c>
      <c r="G7749" s="105">
        <f t="shared" si="382"/>
        <v>65</v>
      </c>
      <c r="H7749" s="105">
        <f t="shared" si="383"/>
        <v>130</v>
      </c>
      <c r="I7749" s="7" t="s">
        <v>17519</v>
      </c>
      <c r="J7749" s="7" t="s">
        <v>272</v>
      </c>
    </row>
    <row r="7750" spans="1:10" x14ac:dyDescent="0.3">
      <c r="A7750" s="7" t="s">
        <v>16166</v>
      </c>
      <c r="B7750" s="7" t="s">
        <v>16167</v>
      </c>
      <c r="C7750" s="33">
        <v>0</v>
      </c>
      <c r="D7750" s="52">
        <v>10000</v>
      </c>
      <c r="E7750" s="70">
        <v>0</v>
      </c>
      <c r="F7750" s="121">
        <f t="shared" si="381"/>
        <v>15000</v>
      </c>
      <c r="G7750" s="105">
        <f t="shared" si="382"/>
        <v>1000</v>
      </c>
      <c r="H7750" s="105">
        <f t="shared" si="383"/>
        <v>2000</v>
      </c>
      <c r="I7750" s="7" t="s">
        <v>17519</v>
      </c>
      <c r="J7750" s="7" t="s">
        <v>272</v>
      </c>
    </row>
    <row r="7751" spans="1:10" x14ac:dyDescent="0.3">
      <c r="A7751" s="7" t="s">
        <v>16168</v>
      </c>
      <c r="B7751" s="7" t="s">
        <v>16169</v>
      </c>
      <c r="C7751" s="33">
        <v>0</v>
      </c>
      <c r="D7751" s="52">
        <v>237</v>
      </c>
      <c r="E7751" s="70">
        <v>0</v>
      </c>
      <c r="F7751" s="121">
        <f t="shared" si="381"/>
        <v>355.5</v>
      </c>
      <c r="G7751" s="105">
        <f t="shared" si="382"/>
        <v>23.700000000000003</v>
      </c>
      <c r="H7751" s="105">
        <f t="shared" si="383"/>
        <v>47.400000000000006</v>
      </c>
      <c r="I7751" s="7" t="s">
        <v>17519</v>
      </c>
      <c r="J7751" s="7" t="s">
        <v>272</v>
      </c>
    </row>
    <row r="7752" spans="1:10" x14ac:dyDescent="0.3">
      <c r="A7752" s="7" t="s">
        <v>16170</v>
      </c>
      <c r="B7752" s="7" t="s">
        <v>16171</v>
      </c>
      <c r="C7752" s="33">
        <v>0</v>
      </c>
      <c r="D7752" s="52">
        <v>237</v>
      </c>
      <c r="E7752" s="70">
        <v>0</v>
      </c>
      <c r="F7752" s="121">
        <f t="shared" si="381"/>
        <v>355.5</v>
      </c>
      <c r="G7752" s="105">
        <f t="shared" si="382"/>
        <v>23.700000000000003</v>
      </c>
      <c r="H7752" s="105">
        <f t="shared" si="383"/>
        <v>47.400000000000006</v>
      </c>
      <c r="I7752" s="7" t="s">
        <v>17519</v>
      </c>
      <c r="J7752" s="7" t="s">
        <v>272</v>
      </c>
    </row>
    <row r="7753" spans="1:10" x14ac:dyDescent="0.3">
      <c r="A7753" s="7" t="s">
        <v>16172</v>
      </c>
      <c r="B7753" s="7" t="s">
        <v>16173</v>
      </c>
      <c r="C7753" s="33">
        <v>3.57</v>
      </c>
      <c r="D7753" s="52">
        <v>4.75</v>
      </c>
      <c r="E7753" s="70">
        <v>3.81</v>
      </c>
      <c r="F7753" s="121"/>
      <c r="G7753" s="105"/>
      <c r="H7753" s="105"/>
      <c r="I7753" s="7"/>
      <c r="J7753" s="7"/>
    </row>
    <row r="7754" spans="1:10" x14ac:dyDescent="0.3">
      <c r="A7754" s="7" t="s">
        <v>16174</v>
      </c>
      <c r="B7754" s="7" t="s">
        <v>16175</v>
      </c>
      <c r="C7754" s="33">
        <v>0</v>
      </c>
      <c r="D7754" s="52">
        <v>7.66</v>
      </c>
      <c r="E7754" s="70">
        <v>0</v>
      </c>
      <c r="F7754" s="121"/>
      <c r="G7754" s="105"/>
      <c r="H7754" s="105"/>
      <c r="I7754" s="7"/>
      <c r="J7754" s="7"/>
    </row>
    <row r="7755" spans="1:10" x14ac:dyDescent="0.3">
      <c r="A7755" s="7" t="s">
        <v>16176</v>
      </c>
      <c r="B7755" s="7" t="s">
        <v>16177</v>
      </c>
      <c r="C7755" s="33">
        <v>10.119999999999999</v>
      </c>
      <c r="D7755" s="52">
        <v>8.0299999999999994</v>
      </c>
      <c r="E7755" s="70">
        <v>14.2</v>
      </c>
      <c r="F7755" s="121">
        <f t="shared" si="381"/>
        <v>21.299999999999997</v>
      </c>
      <c r="G7755" s="105">
        <f t="shared" si="382"/>
        <v>1.42</v>
      </c>
      <c r="H7755" s="105">
        <f t="shared" si="383"/>
        <v>2.84</v>
      </c>
      <c r="I7755" s="7" t="s">
        <v>17519</v>
      </c>
      <c r="J7755" s="7" t="s">
        <v>272</v>
      </c>
    </row>
    <row r="7756" spans="1:10" x14ac:dyDescent="0.3">
      <c r="A7756" s="7" t="s">
        <v>16178</v>
      </c>
      <c r="B7756" s="7" t="s">
        <v>16179</v>
      </c>
      <c r="C7756" s="33">
        <v>0</v>
      </c>
      <c r="D7756" s="52">
        <v>141.6</v>
      </c>
      <c r="E7756" s="70">
        <v>0</v>
      </c>
      <c r="F7756" s="121">
        <f t="shared" si="381"/>
        <v>212.39999999999998</v>
      </c>
      <c r="G7756" s="105">
        <f t="shared" si="382"/>
        <v>14.16</v>
      </c>
      <c r="H7756" s="105">
        <f t="shared" si="383"/>
        <v>28.32</v>
      </c>
      <c r="I7756" s="7" t="s">
        <v>17519</v>
      </c>
      <c r="J7756" s="7" t="s">
        <v>711</v>
      </c>
    </row>
    <row r="7757" spans="1:10" x14ac:dyDescent="0.3">
      <c r="A7757" s="7" t="s">
        <v>16180</v>
      </c>
      <c r="B7757" s="7" t="s">
        <v>16181</v>
      </c>
      <c r="C7757" s="33">
        <v>9520</v>
      </c>
      <c r="D7757" s="52">
        <v>10234</v>
      </c>
      <c r="E7757" s="70">
        <v>6902</v>
      </c>
      <c r="F7757" s="121">
        <f t="shared" si="381"/>
        <v>10353</v>
      </c>
      <c r="G7757" s="105">
        <f t="shared" si="382"/>
        <v>690.2</v>
      </c>
      <c r="H7757" s="105">
        <f t="shared" si="383"/>
        <v>1380.4</v>
      </c>
      <c r="I7757" s="7" t="s">
        <v>17519</v>
      </c>
      <c r="J7757" s="7" t="s">
        <v>272</v>
      </c>
    </row>
    <row r="7758" spans="1:10" x14ac:dyDescent="0.3">
      <c r="A7758" s="7" t="s">
        <v>16182</v>
      </c>
      <c r="B7758" s="7" t="s">
        <v>16183</v>
      </c>
      <c r="C7758" s="33">
        <v>0</v>
      </c>
      <c r="D7758" s="52">
        <v>13.09</v>
      </c>
      <c r="E7758" s="70">
        <v>13.09</v>
      </c>
      <c r="F7758" s="121">
        <f t="shared" si="381"/>
        <v>19.634999999999998</v>
      </c>
      <c r="G7758" s="105">
        <f t="shared" si="382"/>
        <v>1.3089999999999999</v>
      </c>
      <c r="H7758" s="105">
        <f t="shared" si="383"/>
        <v>2.6179999999999999</v>
      </c>
      <c r="I7758" s="7" t="s">
        <v>17519</v>
      </c>
      <c r="J7758" s="7" t="s">
        <v>272</v>
      </c>
    </row>
    <row r="7759" spans="1:10" x14ac:dyDescent="0.3">
      <c r="A7759" s="7" t="s">
        <v>16184</v>
      </c>
      <c r="B7759" s="7" t="s">
        <v>16185</v>
      </c>
      <c r="C7759" s="33">
        <v>16.489999999999998</v>
      </c>
      <c r="D7759" s="52">
        <v>16.66</v>
      </c>
      <c r="E7759" s="70">
        <v>14.28</v>
      </c>
      <c r="F7759" s="121">
        <f t="shared" si="381"/>
        <v>21.419999999999998</v>
      </c>
      <c r="G7759" s="105">
        <f t="shared" si="382"/>
        <v>1.4279999999999999</v>
      </c>
      <c r="H7759" s="105">
        <f t="shared" si="383"/>
        <v>2.8559999999999999</v>
      </c>
      <c r="I7759" s="7" t="s">
        <v>17519</v>
      </c>
      <c r="J7759" s="7" t="s">
        <v>272</v>
      </c>
    </row>
    <row r="7760" spans="1:10" x14ac:dyDescent="0.3">
      <c r="A7760" s="7" t="s">
        <v>16186</v>
      </c>
      <c r="B7760" s="7" t="s">
        <v>16187</v>
      </c>
      <c r="C7760" s="33">
        <v>0</v>
      </c>
      <c r="D7760" s="52">
        <v>35.700000000000003</v>
      </c>
      <c r="E7760" s="70">
        <v>0</v>
      </c>
      <c r="F7760" s="121">
        <f t="shared" si="381"/>
        <v>53.550000000000004</v>
      </c>
      <c r="G7760" s="105">
        <f t="shared" si="382"/>
        <v>3.5700000000000003</v>
      </c>
      <c r="H7760" s="105">
        <f t="shared" si="383"/>
        <v>7.1400000000000006</v>
      </c>
      <c r="I7760" s="7" t="s">
        <v>17519</v>
      </c>
      <c r="J7760" s="7" t="s">
        <v>272</v>
      </c>
    </row>
    <row r="7761" spans="1:10" x14ac:dyDescent="0.3">
      <c r="A7761" s="7" t="s">
        <v>16188</v>
      </c>
      <c r="B7761" s="7" t="s">
        <v>16189</v>
      </c>
      <c r="C7761" s="33">
        <v>0</v>
      </c>
      <c r="D7761" s="52">
        <v>61.88</v>
      </c>
      <c r="E7761" s="70">
        <v>61.88</v>
      </c>
      <c r="F7761" s="121">
        <f t="shared" si="381"/>
        <v>92.820000000000007</v>
      </c>
      <c r="G7761" s="105">
        <f t="shared" si="382"/>
        <v>6.1880000000000006</v>
      </c>
      <c r="H7761" s="105">
        <f t="shared" si="383"/>
        <v>12.376000000000001</v>
      </c>
      <c r="I7761" s="7" t="s">
        <v>17519</v>
      </c>
      <c r="J7761" s="7" t="s">
        <v>272</v>
      </c>
    </row>
    <row r="7762" spans="1:10" x14ac:dyDescent="0.3">
      <c r="A7762" s="7" t="s">
        <v>16190</v>
      </c>
      <c r="B7762" s="7" t="s">
        <v>16191</v>
      </c>
      <c r="C7762" s="33">
        <v>0</v>
      </c>
      <c r="D7762" s="52">
        <v>202</v>
      </c>
      <c r="E7762" s="70">
        <v>0</v>
      </c>
      <c r="F7762" s="121">
        <f t="shared" si="381"/>
        <v>303</v>
      </c>
      <c r="G7762" s="105">
        <f t="shared" si="382"/>
        <v>20.200000000000003</v>
      </c>
      <c r="H7762" s="105">
        <f t="shared" si="383"/>
        <v>40.400000000000006</v>
      </c>
      <c r="I7762" s="7" t="s">
        <v>17519</v>
      </c>
      <c r="J7762" s="7" t="s">
        <v>272</v>
      </c>
    </row>
    <row r="7763" spans="1:10" x14ac:dyDescent="0.3">
      <c r="A7763" s="7" t="s">
        <v>16192</v>
      </c>
      <c r="B7763" s="7" t="s">
        <v>16193</v>
      </c>
      <c r="C7763" s="33">
        <v>7449.4</v>
      </c>
      <c r="D7763" s="52">
        <v>7449.4</v>
      </c>
      <c r="E7763" s="70">
        <v>7449</v>
      </c>
      <c r="F7763" s="121">
        <f t="shared" si="381"/>
        <v>11173.5</v>
      </c>
      <c r="G7763" s="105">
        <f t="shared" si="382"/>
        <v>744.90000000000009</v>
      </c>
      <c r="H7763" s="105">
        <f t="shared" si="383"/>
        <v>1489.8000000000002</v>
      </c>
      <c r="I7763" s="7" t="s">
        <v>17519</v>
      </c>
      <c r="J7763" s="7" t="s">
        <v>272</v>
      </c>
    </row>
    <row r="7764" spans="1:10" x14ac:dyDescent="0.3">
      <c r="A7764" s="7" t="s">
        <v>16194</v>
      </c>
      <c r="B7764" s="7" t="s">
        <v>16195</v>
      </c>
      <c r="C7764" s="33">
        <v>0</v>
      </c>
      <c r="D7764" s="52">
        <v>2147.9499999999998</v>
      </c>
      <c r="E7764" s="70">
        <v>0</v>
      </c>
      <c r="F7764" s="121">
        <f t="shared" si="381"/>
        <v>3221.9249999999997</v>
      </c>
      <c r="G7764" s="105">
        <f t="shared" si="382"/>
        <v>214.79499999999999</v>
      </c>
      <c r="H7764" s="105">
        <f t="shared" si="383"/>
        <v>429.59</v>
      </c>
      <c r="I7764" s="7" t="s">
        <v>17519</v>
      </c>
      <c r="J7764" s="7" t="s">
        <v>272</v>
      </c>
    </row>
    <row r="7765" spans="1:10" x14ac:dyDescent="0.3">
      <c r="A7765" s="7" t="s">
        <v>16196</v>
      </c>
      <c r="B7765" s="7" t="s">
        <v>16197</v>
      </c>
      <c r="C7765" s="33">
        <v>0</v>
      </c>
      <c r="D7765" s="52">
        <v>1510</v>
      </c>
      <c r="E7765" s="70">
        <v>0</v>
      </c>
      <c r="F7765" s="121">
        <f t="shared" ref="F7765:F7828" si="384">IF(E7765&gt;0,+E7765,IF(D7765&gt;0,+D7765,IF(C7765&gt;0,+C7765,0)))*1.5</f>
        <v>2265</v>
      </c>
      <c r="G7765" s="105">
        <f t="shared" si="382"/>
        <v>151</v>
      </c>
      <c r="H7765" s="105">
        <f t="shared" si="383"/>
        <v>302</v>
      </c>
      <c r="I7765" s="7" t="s">
        <v>17519</v>
      </c>
      <c r="J7765" s="7" t="s">
        <v>711</v>
      </c>
    </row>
    <row r="7766" spans="1:10" x14ac:dyDescent="0.3">
      <c r="A7766" s="7" t="s">
        <v>16198</v>
      </c>
      <c r="B7766" s="7" t="s">
        <v>16199</v>
      </c>
      <c r="C7766" s="33">
        <v>0</v>
      </c>
      <c r="D7766" s="52">
        <v>1871.87</v>
      </c>
      <c r="E7766" s="70">
        <v>0</v>
      </c>
      <c r="F7766" s="121">
        <f t="shared" si="384"/>
        <v>2807.8049999999998</v>
      </c>
      <c r="G7766" s="105">
        <f t="shared" ref="G7766:G7829" si="385">(F7766/1.5)*0.1</f>
        <v>187.18700000000001</v>
      </c>
      <c r="H7766" s="105">
        <f t="shared" ref="H7766:H7829" si="386">(F7766/1.5)*0.2</f>
        <v>374.37400000000002</v>
      </c>
      <c r="I7766" s="7" t="s">
        <v>17519</v>
      </c>
      <c r="J7766" s="7" t="s">
        <v>272</v>
      </c>
    </row>
    <row r="7767" spans="1:10" x14ac:dyDescent="0.3">
      <c r="A7767" s="7" t="s">
        <v>16200</v>
      </c>
      <c r="B7767" s="7" t="s">
        <v>16201</v>
      </c>
      <c r="C7767" s="33">
        <v>0</v>
      </c>
      <c r="D7767" s="52">
        <v>1178.0999999999999</v>
      </c>
      <c r="E7767" s="70">
        <v>0</v>
      </c>
      <c r="F7767" s="121">
        <f t="shared" si="384"/>
        <v>1767.1499999999999</v>
      </c>
      <c r="G7767" s="105">
        <f t="shared" si="385"/>
        <v>117.81</v>
      </c>
      <c r="H7767" s="105">
        <f t="shared" si="386"/>
        <v>235.62</v>
      </c>
      <c r="I7767" s="7" t="s">
        <v>17519</v>
      </c>
      <c r="J7767" s="7" t="s">
        <v>272</v>
      </c>
    </row>
    <row r="7768" spans="1:10" x14ac:dyDescent="0.3">
      <c r="A7768" s="7" t="s">
        <v>16202</v>
      </c>
      <c r="B7768" s="7" t="s">
        <v>16203</v>
      </c>
      <c r="C7768" s="33">
        <v>1353.03</v>
      </c>
      <c r="D7768" s="52">
        <v>1353.03</v>
      </c>
      <c r="E7768" s="70">
        <v>1353.03</v>
      </c>
      <c r="F7768" s="121">
        <f t="shared" si="384"/>
        <v>2029.5450000000001</v>
      </c>
      <c r="G7768" s="105">
        <f t="shared" si="385"/>
        <v>135.303</v>
      </c>
      <c r="H7768" s="105">
        <f t="shared" si="386"/>
        <v>270.60599999999999</v>
      </c>
      <c r="I7768" s="7" t="s">
        <v>17519</v>
      </c>
      <c r="J7768" s="7" t="s">
        <v>272</v>
      </c>
    </row>
    <row r="7769" spans="1:10" x14ac:dyDescent="0.3">
      <c r="A7769" s="7" t="s">
        <v>16204</v>
      </c>
      <c r="B7769" s="7" t="s">
        <v>16205</v>
      </c>
      <c r="C7769" s="33">
        <v>0</v>
      </c>
      <c r="D7769" s="52">
        <v>2689.4</v>
      </c>
      <c r="E7769" s="70">
        <v>2053.94</v>
      </c>
      <c r="F7769" s="121">
        <f t="shared" si="384"/>
        <v>3080.91</v>
      </c>
      <c r="G7769" s="105">
        <f t="shared" si="385"/>
        <v>205.39400000000001</v>
      </c>
      <c r="H7769" s="105">
        <f t="shared" si="386"/>
        <v>410.78800000000001</v>
      </c>
      <c r="I7769" s="7" t="s">
        <v>17519</v>
      </c>
      <c r="J7769" s="7" t="s">
        <v>272</v>
      </c>
    </row>
    <row r="7770" spans="1:10" x14ac:dyDescent="0.3">
      <c r="A7770" s="7" t="s">
        <v>16206</v>
      </c>
      <c r="B7770" s="7" t="s">
        <v>16207</v>
      </c>
      <c r="C7770" s="33">
        <v>0</v>
      </c>
      <c r="D7770" s="52">
        <v>3787</v>
      </c>
      <c r="E7770" s="70">
        <v>0</v>
      </c>
      <c r="F7770" s="121">
        <f t="shared" si="384"/>
        <v>5680.5</v>
      </c>
      <c r="G7770" s="105">
        <f t="shared" si="385"/>
        <v>378.70000000000005</v>
      </c>
      <c r="H7770" s="105">
        <f t="shared" si="386"/>
        <v>757.40000000000009</v>
      </c>
      <c r="I7770" s="7" t="s">
        <v>17519</v>
      </c>
      <c r="J7770" s="7" t="s">
        <v>272</v>
      </c>
    </row>
    <row r="7771" spans="1:10" x14ac:dyDescent="0.3">
      <c r="A7771" s="7" t="s">
        <v>16208</v>
      </c>
      <c r="B7771" s="7" t="s">
        <v>16209</v>
      </c>
      <c r="C7771" s="33">
        <v>0</v>
      </c>
      <c r="D7771" s="52">
        <v>2284.8000000000002</v>
      </c>
      <c r="E7771" s="70">
        <v>2284.8000000000002</v>
      </c>
      <c r="F7771" s="121">
        <f t="shared" si="384"/>
        <v>3427.2000000000003</v>
      </c>
      <c r="G7771" s="105">
        <f t="shared" si="385"/>
        <v>228.48000000000002</v>
      </c>
      <c r="H7771" s="105">
        <f t="shared" si="386"/>
        <v>456.96000000000004</v>
      </c>
      <c r="I7771" s="7" t="s">
        <v>17519</v>
      </c>
      <c r="J7771" s="7" t="s">
        <v>272</v>
      </c>
    </row>
    <row r="7772" spans="1:10" x14ac:dyDescent="0.3">
      <c r="A7772" s="7" t="s">
        <v>16210</v>
      </c>
      <c r="B7772" s="7" t="s">
        <v>16211</v>
      </c>
      <c r="C7772" s="33">
        <v>0</v>
      </c>
      <c r="D7772" s="52">
        <v>357</v>
      </c>
      <c r="E7772" s="70">
        <v>0</v>
      </c>
      <c r="F7772" s="121">
        <f t="shared" si="384"/>
        <v>535.5</v>
      </c>
      <c r="G7772" s="105">
        <f t="shared" si="385"/>
        <v>35.700000000000003</v>
      </c>
      <c r="H7772" s="105">
        <f t="shared" si="386"/>
        <v>71.400000000000006</v>
      </c>
      <c r="I7772" s="7" t="s">
        <v>17519</v>
      </c>
      <c r="J7772" s="7" t="s">
        <v>272</v>
      </c>
    </row>
    <row r="7773" spans="1:10" x14ac:dyDescent="0.3">
      <c r="A7773" s="7" t="s">
        <v>16212</v>
      </c>
      <c r="B7773" s="7" t="s">
        <v>16213</v>
      </c>
      <c r="C7773" s="33">
        <v>0</v>
      </c>
      <c r="D7773" s="52">
        <v>1487.5</v>
      </c>
      <c r="E7773" s="70">
        <v>0</v>
      </c>
      <c r="F7773" s="121">
        <f t="shared" si="384"/>
        <v>2231.25</v>
      </c>
      <c r="G7773" s="105">
        <f t="shared" si="385"/>
        <v>148.75</v>
      </c>
      <c r="H7773" s="105">
        <f t="shared" si="386"/>
        <v>297.5</v>
      </c>
      <c r="I7773" s="7" t="s">
        <v>17519</v>
      </c>
      <c r="J7773" s="7" t="s">
        <v>272</v>
      </c>
    </row>
    <row r="7774" spans="1:10" x14ac:dyDescent="0.3">
      <c r="A7774" s="7" t="s">
        <v>16214</v>
      </c>
      <c r="B7774" s="7" t="s">
        <v>16215</v>
      </c>
      <c r="C7774" s="33">
        <v>0</v>
      </c>
      <c r="D7774" s="52">
        <v>3390.14</v>
      </c>
      <c r="E7774" s="70">
        <v>0</v>
      </c>
      <c r="F7774" s="121">
        <f t="shared" si="384"/>
        <v>5085.21</v>
      </c>
      <c r="G7774" s="105">
        <f t="shared" si="385"/>
        <v>339.01400000000001</v>
      </c>
      <c r="H7774" s="105">
        <f t="shared" si="386"/>
        <v>678.02800000000002</v>
      </c>
      <c r="I7774" s="7" t="s">
        <v>17519</v>
      </c>
      <c r="J7774" s="7" t="s">
        <v>272</v>
      </c>
    </row>
    <row r="7775" spans="1:10" x14ac:dyDescent="0.3">
      <c r="A7775" s="7" t="s">
        <v>16216</v>
      </c>
      <c r="B7775" s="7" t="s">
        <v>16217</v>
      </c>
      <c r="C7775" s="33">
        <v>773.5</v>
      </c>
      <c r="D7775" s="52">
        <v>773.5</v>
      </c>
      <c r="E7775" s="70">
        <v>773.5</v>
      </c>
      <c r="F7775" s="121">
        <f t="shared" si="384"/>
        <v>1160.25</v>
      </c>
      <c r="G7775" s="105">
        <f t="shared" si="385"/>
        <v>77.350000000000009</v>
      </c>
      <c r="H7775" s="105">
        <f t="shared" si="386"/>
        <v>154.70000000000002</v>
      </c>
      <c r="I7775" s="7" t="s">
        <v>17519</v>
      </c>
      <c r="J7775" s="7" t="s">
        <v>272</v>
      </c>
    </row>
    <row r="7776" spans="1:10" x14ac:dyDescent="0.3">
      <c r="A7776" s="7" t="s">
        <v>16218</v>
      </c>
      <c r="B7776" s="7" t="s">
        <v>16219</v>
      </c>
      <c r="C7776" s="33">
        <v>0</v>
      </c>
      <c r="D7776" s="52">
        <v>27.74</v>
      </c>
      <c r="E7776" s="70">
        <v>0</v>
      </c>
      <c r="F7776" s="121">
        <f t="shared" si="384"/>
        <v>41.61</v>
      </c>
      <c r="G7776" s="105">
        <f t="shared" si="385"/>
        <v>2.774</v>
      </c>
      <c r="H7776" s="105">
        <f t="shared" si="386"/>
        <v>5.548</v>
      </c>
      <c r="I7776" s="7" t="s">
        <v>17519</v>
      </c>
      <c r="J7776" s="7" t="s">
        <v>272</v>
      </c>
    </row>
    <row r="7777" spans="1:10" x14ac:dyDescent="0.3">
      <c r="A7777" s="7" t="s">
        <v>16220</v>
      </c>
      <c r="B7777" s="7" t="s">
        <v>16221</v>
      </c>
      <c r="C7777" s="33">
        <v>0</v>
      </c>
      <c r="D7777" s="52">
        <v>3971.88</v>
      </c>
      <c r="E7777" s="70">
        <v>0</v>
      </c>
      <c r="F7777" s="121">
        <f t="shared" si="384"/>
        <v>5957.82</v>
      </c>
      <c r="G7777" s="105">
        <f t="shared" si="385"/>
        <v>397.18799999999999</v>
      </c>
      <c r="H7777" s="105">
        <f t="shared" si="386"/>
        <v>794.37599999999998</v>
      </c>
      <c r="I7777" s="7" t="s">
        <v>17519</v>
      </c>
      <c r="J7777" s="7" t="s">
        <v>272</v>
      </c>
    </row>
    <row r="7778" spans="1:10" x14ac:dyDescent="0.3">
      <c r="A7778" s="7" t="s">
        <v>16222</v>
      </c>
      <c r="B7778" s="7" t="s">
        <v>16223</v>
      </c>
      <c r="C7778" s="66">
        <v>0</v>
      </c>
      <c r="D7778" s="68">
        <v>41.75</v>
      </c>
      <c r="E7778" s="70">
        <v>0</v>
      </c>
      <c r="F7778" s="121">
        <f t="shared" si="384"/>
        <v>62.625</v>
      </c>
      <c r="G7778" s="105">
        <f t="shared" si="385"/>
        <v>4.1749999999999998</v>
      </c>
      <c r="H7778" s="105">
        <f t="shared" si="386"/>
        <v>8.35</v>
      </c>
      <c r="I7778" s="7" t="s">
        <v>17519</v>
      </c>
      <c r="J7778" s="7" t="s">
        <v>711</v>
      </c>
    </row>
    <row r="7779" spans="1:10" x14ac:dyDescent="0.3">
      <c r="A7779" s="7" t="s">
        <v>16224</v>
      </c>
      <c r="B7779" s="7" t="s">
        <v>16225</v>
      </c>
      <c r="C7779" s="33">
        <v>0</v>
      </c>
      <c r="D7779" s="52">
        <v>23010</v>
      </c>
      <c r="E7779" s="70">
        <v>0</v>
      </c>
      <c r="F7779" s="121">
        <f t="shared" si="384"/>
        <v>34515</v>
      </c>
      <c r="G7779" s="105">
        <f t="shared" si="385"/>
        <v>2301</v>
      </c>
      <c r="H7779" s="105">
        <f t="shared" si="386"/>
        <v>4602</v>
      </c>
      <c r="I7779" s="7" t="s">
        <v>17519</v>
      </c>
      <c r="J7779" s="7" t="s">
        <v>711</v>
      </c>
    </row>
    <row r="7780" spans="1:10" x14ac:dyDescent="0.3">
      <c r="A7780" s="7" t="s">
        <v>16226</v>
      </c>
      <c r="B7780" s="7" t="s">
        <v>16227</v>
      </c>
      <c r="C7780" s="33">
        <v>0</v>
      </c>
      <c r="D7780" s="52">
        <v>1178.0999999999999</v>
      </c>
      <c r="E7780" s="70">
        <v>1178.0999999999999</v>
      </c>
      <c r="F7780" s="121">
        <f t="shared" si="384"/>
        <v>1767.1499999999999</v>
      </c>
      <c r="G7780" s="105">
        <f t="shared" si="385"/>
        <v>117.81</v>
      </c>
      <c r="H7780" s="105">
        <f t="shared" si="386"/>
        <v>235.62</v>
      </c>
      <c r="I7780" s="7" t="s">
        <v>17519</v>
      </c>
      <c r="J7780" s="7" t="s">
        <v>711</v>
      </c>
    </row>
    <row r="7781" spans="1:10" x14ac:dyDescent="0.3">
      <c r="A7781" s="7" t="s">
        <v>16228</v>
      </c>
      <c r="B7781" s="7" t="s">
        <v>16229</v>
      </c>
      <c r="C7781" s="33">
        <v>0</v>
      </c>
      <c r="D7781" s="52">
        <v>35923.919999999998</v>
      </c>
      <c r="E7781" s="70">
        <v>0</v>
      </c>
      <c r="F7781" s="121">
        <f t="shared" si="384"/>
        <v>53885.88</v>
      </c>
      <c r="G7781" s="105">
        <f t="shared" si="385"/>
        <v>3592.3919999999998</v>
      </c>
      <c r="H7781" s="105">
        <f t="shared" si="386"/>
        <v>7184.7839999999997</v>
      </c>
      <c r="I7781" s="7" t="s">
        <v>17519</v>
      </c>
      <c r="J7781" s="7" t="s">
        <v>272</v>
      </c>
    </row>
    <row r="7782" spans="1:10" x14ac:dyDescent="0.3">
      <c r="A7782" s="7" t="s">
        <v>16230</v>
      </c>
      <c r="B7782" s="7" t="s">
        <v>16231</v>
      </c>
      <c r="C7782" s="33">
        <v>0</v>
      </c>
      <c r="D7782" s="52">
        <v>713.9</v>
      </c>
      <c r="E7782" s="70">
        <v>0</v>
      </c>
      <c r="F7782" s="121">
        <f t="shared" si="384"/>
        <v>1070.8499999999999</v>
      </c>
      <c r="G7782" s="105">
        <f t="shared" si="385"/>
        <v>71.39</v>
      </c>
      <c r="H7782" s="105">
        <f t="shared" si="386"/>
        <v>142.78</v>
      </c>
      <c r="I7782" s="7" t="s">
        <v>17519</v>
      </c>
      <c r="J7782" s="7" t="s">
        <v>272</v>
      </c>
    </row>
    <row r="7783" spans="1:10" x14ac:dyDescent="0.3">
      <c r="A7783" s="7" t="s">
        <v>16232</v>
      </c>
      <c r="B7783" s="7" t="s">
        <v>16233</v>
      </c>
      <c r="C7783" s="33">
        <v>0</v>
      </c>
      <c r="D7783" s="52">
        <v>1955.26</v>
      </c>
      <c r="E7783" s="70">
        <v>0</v>
      </c>
      <c r="F7783" s="121">
        <f t="shared" si="384"/>
        <v>2932.89</v>
      </c>
      <c r="G7783" s="105">
        <f t="shared" si="385"/>
        <v>195.52600000000001</v>
      </c>
      <c r="H7783" s="105">
        <f t="shared" si="386"/>
        <v>391.05200000000002</v>
      </c>
      <c r="I7783" s="7" t="s">
        <v>17519</v>
      </c>
      <c r="J7783" s="7" t="s">
        <v>272</v>
      </c>
    </row>
    <row r="7784" spans="1:10" x14ac:dyDescent="0.3">
      <c r="A7784" s="7" t="s">
        <v>16234</v>
      </c>
      <c r="B7784" s="7" t="s">
        <v>16235</v>
      </c>
      <c r="C7784" s="33">
        <v>0</v>
      </c>
      <c r="D7784" s="52">
        <v>48.38</v>
      </c>
      <c r="E7784" s="70">
        <v>0</v>
      </c>
      <c r="F7784" s="121">
        <f t="shared" si="384"/>
        <v>72.570000000000007</v>
      </c>
      <c r="G7784" s="105">
        <f t="shared" si="385"/>
        <v>4.838000000000001</v>
      </c>
      <c r="H7784" s="105">
        <f t="shared" si="386"/>
        <v>9.6760000000000019</v>
      </c>
      <c r="I7784" s="7" t="s">
        <v>17519</v>
      </c>
      <c r="J7784" s="7" t="s">
        <v>272</v>
      </c>
    </row>
    <row r="7785" spans="1:10" x14ac:dyDescent="0.3">
      <c r="A7785" s="7" t="s">
        <v>16236</v>
      </c>
      <c r="B7785" s="7" t="s">
        <v>16237</v>
      </c>
      <c r="C7785" s="33">
        <v>0</v>
      </c>
      <c r="D7785" s="52">
        <v>6729.45</v>
      </c>
      <c r="E7785" s="70">
        <v>0</v>
      </c>
      <c r="F7785" s="121">
        <f t="shared" si="384"/>
        <v>10094.174999999999</v>
      </c>
      <c r="G7785" s="105">
        <f t="shared" si="385"/>
        <v>672.94500000000005</v>
      </c>
      <c r="H7785" s="105">
        <f t="shared" si="386"/>
        <v>1345.89</v>
      </c>
      <c r="I7785" s="7" t="s">
        <v>17519</v>
      </c>
      <c r="J7785" s="7" t="s">
        <v>272</v>
      </c>
    </row>
    <row r="7786" spans="1:10" x14ac:dyDescent="0.3">
      <c r="A7786" s="7" t="s">
        <v>16238</v>
      </c>
      <c r="B7786" s="7" t="s">
        <v>16239</v>
      </c>
      <c r="C7786" s="33">
        <v>0</v>
      </c>
      <c r="D7786" s="52">
        <v>11781</v>
      </c>
      <c r="E7786" s="70">
        <v>0</v>
      </c>
      <c r="F7786" s="121">
        <f t="shared" si="384"/>
        <v>17671.5</v>
      </c>
      <c r="G7786" s="105">
        <f t="shared" si="385"/>
        <v>1178.1000000000001</v>
      </c>
      <c r="H7786" s="105">
        <f t="shared" si="386"/>
        <v>2356.2000000000003</v>
      </c>
      <c r="I7786" s="7" t="s">
        <v>17519</v>
      </c>
      <c r="J7786" s="7" t="s">
        <v>711</v>
      </c>
    </row>
    <row r="7787" spans="1:10" x14ac:dyDescent="0.3">
      <c r="A7787" s="7" t="s">
        <v>16240</v>
      </c>
      <c r="B7787" s="7" t="s">
        <v>16241</v>
      </c>
      <c r="C7787" s="33">
        <v>0</v>
      </c>
      <c r="D7787" s="52">
        <v>113.05</v>
      </c>
      <c r="E7787" s="70">
        <v>0</v>
      </c>
      <c r="F7787" s="121">
        <f t="shared" si="384"/>
        <v>169.57499999999999</v>
      </c>
      <c r="G7787" s="105">
        <f t="shared" si="385"/>
        <v>11.305</v>
      </c>
      <c r="H7787" s="105">
        <f t="shared" si="386"/>
        <v>22.61</v>
      </c>
      <c r="I7787" s="7" t="s">
        <v>17519</v>
      </c>
      <c r="J7787" s="7" t="s">
        <v>272</v>
      </c>
    </row>
    <row r="7788" spans="1:10" x14ac:dyDescent="0.3">
      <c r="A7788" s="7" t="s">
        <v>16242</v>
      </c>
      <c r="B7788" s="7" t="s">
        <v>16243</v>
      </c>
      <c r="C7788" s="33">
        <v>130.9</v>
      </c>
      <c r="D7788" s="52">
        <v>8.33</v>
      </c>
      <c r="E7788" s="70">
        <v>8.33</v>
      </c>
      <c r="F7788" s="121">
        <f t="shared" si="384"/>
        <v>12.495000000000001</v>
      </c>
      <c r="G7788" s="105">
        <f t="shared" si="385"/>
        <v>0.83300000000000007</v>
      </c>
      <c r="H7788" s="105">
        <f t="shared" si="386"/>
        <v>1.6660000000000001</v>
      </c>
      <c r="I7788" s="7" t="s">
        <v>17519</v>
      </c>
      <c r="J7788" s="7" t="s">
        <v>272</v>
      </c>
    </row>
    <row r="7789" spans="1:10" x14ac:dyDescent="0.3">
      <c r="A7789" s="7" t="s">
        <v>16244</v>
      </c>
      <c r="B7789" s="7" t="s">
        <v>16245</v>
      </c>
      <c r="C7789" s="33">
        <v>35.700000000000003</v>
      </c>
      <c r="D7789" s="52">
        <v>35.700000000000003</v>
      </c>
      <c r="E7789" s="70">
        <v>35.700000000000003</v>
      </c>
      <c r="F7789" s="121">
        <f t="shared" si="384"/>
        <v>53.550000000000004</v>
      </c>
      <c r="G7789" s="105">
        <f t="shared" si="385"/>
        <v>3.5700000000000003</v>
      </c>
      <c r="H7789" s="105">
        <f t="shared" si="386"/>
        <v>7.1400000000000006</v>
      </c>
      <c r="I7789" s="7" t="s">
        <v>17519</v>
      </c>
      <c r="J7789" s="7" t="s">
        <v>272</v>
      </c>
    </row>
    <row r="7790" spans="1:10" x14ac:dyDescent="0.3">
      <c r="A7790" s="7" t="s">
        <v>16246</v>
      </c>
      <c r="B7790" s="7" t="s">
        <v>16247</v>
      </c>
      <c r="C7790" s="33">
        <v>0</v>
      </c>
      <c r="D7790" s="52">
        <v>9401</v>
      </c>
      <c r="E7790" s="70">
        <v>0</v>
      </c>
      <c r="F7790" s="121">
        <f t="shared" si="384"/>
        <v>14101.5</v>
      </c>
      <c r="G7790" s="105">
        <f t="shared" si="385"/>
        <v>940.1</v>
      </c>
      <c r="H7790" s="105">
        <f t="shared" si="386"/>
        <v>1880.2</v>
      </c>
      <c r="I7790" s="7" t="s">
        <v>17519</v>
      </c>
      <c r="J7790" s="7" t="s">
        <v>272</v>
      </c>
    </row>
    <row r="7791" spans="1:10" x14ac:dyDescent="0.3">
      <c r="A7791" s="7" t="s">
        <v>16248</v>
      </c>
      <c r="B7791" s="7" t="s">
        <v>16249</v>
      </c>
      <c r="C7791" s="33">
        <v>0</v>
      </c>
      <c r="D7791" s="52">
        <v>262.99</v>
      </c>
      <c r="E7791" s="70">
        <v>0</v>
      </c>
      <c r="F7791" s="121">
        <f t="shared" si="384"/>
        <v>394.48500000000001</v>
      </c>
      <c r="G7791" s="105">
        <f t="shared" si="385"/>
        <v>26.299000000000003</v>
      </c>
      <c r="H7791" s="105">
        <f t="shared" si="386"/>
        <v>52.598000000000006</v>
      </c>
      <c r="I7791" s="7" t="s">
        <v>17519</v>
      </c>
      <c r="J7791" s="7" t="s">
        <v>272</v>
      </c>
    </row>
    <row r="7792" spans="1:10" x14ac:dyDescent="0.3">
      <c r="A7792" s="7" t="s">
        <v>16250</v>
      </c>
      <c r="B7792" s="7" t="s">
        <v>16251</v>
      </c>
      <c r="C7792" s="33">
        <v>0</v>
      </c>
      <c r="D7792" s="52">
        <v>4879</v>
      </c>
      <c r="E7792" s="70">
        <v>4879</v>
      </c>
      <c r="F7792" s="121">
        <f t="shared" si="384"/>
        <v>7318.5</v>
      </c>
      <c r="G7792" s="105">
        <f t="shared" si="385"/>
        <v>487.90000000000003</v>
      </c>
      <c r="H7792" s="105">
        <f t="shared" si="386"/>
        <v>975.80000000000007</v>
      </c>
      <c r="I7792" s="7" t="s">
        <v>17519</v>
      </c>
      <c r="J7792" s="7" t="s">
        <v>272</v>
      </c>
    </row>
    <row r="7793" spans="1:10" x14ac:dyDescent="0.3">
      <c r="A7793" s="7" t="s">
        <v>16252</v>
      </c>
      <c r="B7793" s="7" t="s">
        <v>16253</v>
      </c>
      <c r="C7793" s="33">
        <v>0</v>
      </c>
      <c r="D7793" s="52">
        <v>7021</v>
      </c>
      <c r="E7793" s="70">
        <v>7021</v>
      </c>
      <c r="F7793" s="121">
        <f t="shared" si="384"/>
        <v>10531.5</v>
      </c>
      <c r="G7793" s="105">
        <f t="shared" si="385"/>
        <v>702.1</v>
      </c>
      <c r="H7793" s="105">
        <f t="shared" si="386"/>
        <v>1404.2</v>
      </c>
      <c r="I7793" s="7" t="s">
        <v>17519</v>
      </c>
      <c r="J7793" s="7" t="s">
        <v>272</v>
      </c>
    </row>
    <row r="7794" spans="1:10" x14ac:dyDescent="0.3">
      <c r="A7794" s="7" t="s">
        <v>16254</v>
      </c>
      <c r="B7794" s="7" t="s">
        <v>16255</v>
      </c>
      <c r="C7794" s="33">
        <v>4830.21</v>
      </c>
      <c r="D7794" s="52">
        <v>4830.21</v>
      </c>
      <c r="E7794" s="70">
        <v>4830.21</v>
      </c>
      <c r="F7794" s="121">
        <f t="shared" si="384"/>
        <v>7245.3150000000005</v>
      </c>
      <c r="G7794" s="105">
        <f t="shared" si="385"/>
        <v>483.02100000000002</v>
      </c>
      <c r="H7794" s="105">
        <f t="shared" si="386"/>
        <v>966.04200000000003</v>
      </c>
      <c r="I7794" s="7" t="s">
        <v>17519</v>
      </c>
      <c r="J7794" s="7" t="s">
        <v>17522</v>
      </c>
    </row>
    <row r="7795" spans="1:10" x14ac:dyDescent="0.3">
      <c r="A7795" s="7" t="s">
        <v>16256</v>
      </c>
      <c r="B7795" s="7" t="s">
        <v>16257</v>
      </c>
      <c r="C7795" s="33">
        <v>5820.29</v>
      </c>
      <c r="D7795" s="52">
        <v>5820.29</v>
      </c>
      <c r="E7795" s="70">
        <v>5820.29</v>
      </c>
      <c r="F7795" s="121">
        <f t="shared" si="384"/>
        <v>8730.4349999999995</v>
      </c>
      <c r="G7795" s="105">
        <f t="shared" si="385"/>
        <v>582.029</v>
      </c>
      <c r="H7795" s="105">
        <f t="shared" si="386"/>
        <v>1164.058</v>
      </c>
      <c r="I7795" s="7" t="s">
        <v>17519</v>
      </c>
      <c r="J7795" s="7" t="s">
        <v>711</v>
      </c>
    </row>
    <row r="7796" spans="1:10" x14ac:dyDescent="0.3">
      <c r="A7796" s="7" t="s">
        <v>16258</v>
      </c>
      <c r="B7796" s="7" t="s">
        <v>16259</v>
      </c>
      <c r="C7796" s="33">
        <v>14098.64</v>
      </c>
      <c r="D7796" s="52">
        <v>14098.64</v>
      </c>
      <c r="E7796" s="70">
        <v>14098.64</v>
      </c>
      <c r="F7796" s="121">
        <f t="shared" si="384"/>
        <v>21147.96</v>
      </c>
      <c r="G7796" s="105">
        <f t="shared" si="385"/>
        <v>1409.864</v>
      </c>
      <c r="H7796" s="105">
        <f t="shared" si="386"/>
        <v>2819.7280000000001</v>
      </c>
      <c r="I7796" s="7" t="s">
        <v>17519</v>
      </c>
      <c r="J7796" s="7" t="s">
        <v>272</v>
      </c>
    </row>
    <row r="7797" spans="1:10" x14ac:dyDescent="0.3">
      <c r="A7797" s="7" t="s">
        <v>16260</v>
      </c>
      <c r="B7797" s="7" t="s">
        <v>16261</v>
      </c>
      <c r="C7797" s="33">
        <v>0</v>
      </c>
      <c r="D7797" s="52">
        <v>5426.4</v>
      </c>
      <c r="E7797" s="70">
        <v>0</v>
      </c>
      <c r="F7797" s="121">
        <f t="shared" si="384"/>
        <v>8139.5999999999995</v>
      </c>
      <c r="G7797" s="105">
        <f t="shared" si="385"/>
        <v>542.64</v>
      </c>
      <c r="H7797" s="105">
        <f t="shared" si="386"/>
        <v>1085.28</v>
      </c>
      <c r="I7797" s="7" t="s">
        <v>17519</v>
      </c>
      <c r="J7797" s="7" t="s">
        <v>272</v>
      </c>
    </row>
    <row r="7798" spans="1:10" x14ac:dyDescent="0.3">
      <c r="A7798" s="7" t="s">
        <v>16262</v>
      </c>
      <c r="B7798" s="7" t="s">
        <v>16263</v>
      </c>
      <c r="C7798" s="33">
        <v>0</v>
      </c>
      <c r="D7798" s="52">
        <v>13500</v>
      </c>
      <c r="E7798" s="70">
        <v>0</v>
      </c>
      <c r="F7798" s="121">
        <f t="shared" si="384"/>
        <v>20250</v>
      </c>
      <c r="G7798" s="105">
        <f t="shared" si="385"/>
        <v>1350</v>
      </c>
      <c r="H7798" s="105">
        <f t="shared" si="386"/>
        <v>2700</v>
      </c>
      <c r="I7798" s="7" t="s">
        <v>17519</v>
      </c>
      <c r="J7798" s="7" t="s">
        <v>272</v>
      </c>
    </row>
    <row r="7799" spans="1:10" x14ac:dyDescent="0.3">
      <c r="A7799" s="7" t="s">
        <v>16264</v>
      </c>
      <c r="B7799" s="7" t="s">
        <v>16265</v>
      </c>
      <c r="C7799" s="33">
        <v>0</v>
      </c>
      <c r="D7799" s="52">
        <v>402.22</v>
      </c>
      <c r="E7799" s="70">
        <v>0</v>
      </c>
      <c r="F7799" s="121">
        <f t="shared" si="384"/>
        <v>603.33000000000004</v>
      </c>
      <c r="G7799" s="105">
        <f t="shared" si="385"/>
        <v>40.222000000000008</v>
      </c>
      <c r="H7799" s="105">
        <f t="shared" si="386"/>
        <v>80.444000000000017</v>
      </c>
      <c r="I7799" s="7" t="s">
        <v>17519</v>
      </c>
      <c r="J7799" s="7" t="s">
        <v>272</v>
      </c>
    </row>
    <row r="7800" spans="1:10" x14ac:dyDescent="0.3">
      <c r="A7800" s="7" t="s">
        <v>16266</v>
      </c>
      <c r="B7800" s="7" t="s">
        <v>16267</v>
      </c>
      <c r="C7800" s="33">
        <v>0</v>
      </c>
      <c r="D7800" s="52">
        <v>23364</v>
      </c>
      <c r="E7800" s="70">
        <v>0</v>
      </c>
      <c r="F7800" s="121">
        <f t="shared" si="384"/>
        <v>35046</v>
      </c>
      <c r="G7800" s="105">
        <f t="shared" si="385"/>
        <v>2336.4</v>
      </c>
      <c r="H7800" s="105">
        <f t="shared" si="386"/>
        <v>4672.8</v>
      </c>
      <c r="I7800" s="7" t="s">
        <v>17519</v>
      </c>
      <c r="J7800" s="7" t="s">
        <v>272</v>
      </c>
    </row>
    <row r="7801" spans="1:10" x14ac:dyDescent="0.3">
      <c r="A7801" s="7" t="s">
        <v>16268</v>
      </c>
      <c r="B7801" s="7" t="s">
        <v>16269</v>
      </c>
      <c r="C7801" s="33">
        <v>0</v>
      </c>
      <c r="D7801" s="52">
        <v>46.93</v>
      </c>
      <c r="E7801" s="70">
        <v>0</v>
      </c>
      <c r="F7801" s="121">
        <f t="shared" si="384"/>
        <v>70.394999999999996</v>
      </c>
      <c r="G7801" s="105">
        <f t="shared" si="385"/>
        <v>4.6930000000000005</v>
      </c>
      <c r="H7801" s="105">
        <f t="shared" si="386"/>
        <v>9.386000000000001</v>
      </c>
      <c r="I7801" s="7" t="s">
        <v>17519</v>
      </c>
      <c r="J7801" s="7" t="s">
        <v>711</v>
      </c>
    </row>
    <row r="7802" spans="1:10" x14ac:dyDescent="0.3">
      <c r="A7802" s="7" t="s">
        <v>16270</v>
      </c>
      <c r="B7802" s="7" t="s">
        <v>16271</v>
      </c>
      <c r="C7802" s="33">
        <v>0</v>
      </c>
      <c r="D7802" s="52">
        <v>6477.17</v>
      </c>
      <c r="E7802" s="70">
        <v>0</v>
      </c>
      <c r="F7802" s="121">
        <f t="shared" si="384"/>
        <v>9715.755000000001</v>
      </c>
      <c r="G7802" s="105">
        <f t="shared" si="385"/>
        <v>647.7170000000001</v>
      </c>
      <c r="H7802" s="105">
        <f t="shared" si="386"/>
        <v>1295.4340000000002</v>
      </c>
      <c r="I7802" s="7" t="s">
        <v>17519</v>
      </c>
      <c r="J7802" s="7" t="s">
        <v>272</v>
      </c>
    </row>
    <row r="7803" spans="1:10" x14ac:dyDescent="0.3">
      <c r="A7803" s="7" t="s">
        <v>16272</v>
      </c>
      <c r="B7803" s="7" t="s">
        <v>16273</v>
      </c>
      <c r="C7803" s="33">
        <v>2300.27</v>
      </c>
      <c r="D7803" s="52">
        <v>2300.27</v>
      </c>
      <c r="E7803" s="70">
        <v>2300.27</v>
      </c>
      <c r="F7803" s="121">
        <f t="shared" si="384"/>
        <v>3450.4049999999997</v>
      </c>
      <c r="G7803" s="105">
        <f t="shared" si="385"/>
        <v>230.02700000000002</v>
      </c>
      <c r="H7803" s="105">
        <f t="shared" si="386"/>
        <v>460.05400000000003</v>
      </c>
      <c r="I7803" s="7" t="s">
        <v>17519</v>
      </c>
      <c r="J7803" s="7" t="s">
        <v>272</v>
      </c>
    </row>
    <row r="7804" spans="1:10" x14ac:dyDescent="0.3">
      <c r="A7804" s="7" t="s">
        <v>16274</v>
      </c>
      <c r="B7804" s="7" t="s">
        <v>16275</v>
      </c>
      <c r="C7804" s="33">
        <v>0</v>
      </c>
      <c r="D7804" s="52">
        <v>16520</v>
      </c>
      <c r="E7804" s="70">
        <v>0</v>
      </c>
      <c r="F7804" s="121">
        <f t="shared" si="384"/>
        <v>24780</v>
      </c>
      <c r="G7804" s="105">
        <f t="shared" si="385"/>
        <v>1652</v>
      </c>
      <c r="H7804" s="105">
        <f t="shared" si="386"/>
        <v>3304</v>
      </c>
      <c r="I7804" s="7" t="s">
        <v>17519</v>
      </c>
      <c r="J7804" s="7" t="s">
        <v>272</v>
      </c>
    </row>
    <row r="7805" spans="1:10" x14ac:dyDescent="0.3">
      <c r="A7805" s="7" t="s">
        <v>16276</v>
      </c>
      <c r="B7805" s="7" t="s">
        <v>16277</v>
      </c>
      <c r="C7805" s="33">
        <v>0</v>
      </c>
      <c r="D7805" s="52">
        <v>10242.450000000001</v>
      </c>
      <c r="E7805" s="70">
        <v>0</v>
      </c>
      <c r="F7805" s="121">
        <f t="shared" si="384"/>
        <v>15363.675000000001</v>
      </c>
      <c r="G7805" s="105">
        <f t="shared" si="385"/>
        <v>1024.2450000000001</v>
      </c>
      <c r="H7805" s="105">
        <f t="shared" si="386"/>
        <v>2048.4900000000002</v>
      </c>
      <c r="I7805" s="7" t="s">
        <v>17519</v>
      </c>
      <c r="J7805" s="7" t="s">
        <v>272</v>
      </c>
    </row>
    <row r="7806" spans="1:10" x14ac:dyDescent="0.3">
      <c r="A7806" s="7" t="s">
        <v>16278</v>
      </c>
      <c r="B7806" s="7" t="s">
        <v>16279</v>
      </c>
      <c r="C7806" s="33">
        <v>0</v>
      </c>
      <c r="D7806" s="52">
        <v>24454.5</v>
      </c>
      <c r="E7806" s="70">
        <v>24454.5</v>
      </c>
      <c r="F7806" s="121">
        <f t="shared" si="384"/>
        <v>36681.75</v>
      </c>
      <c r="G7806" s="105">
        <f t="shared" si="385"/>
        <v>2445.4500000000003</v>
      </c>
      <c r="H7806" s="105">
        <f t="shared" si="386"/>
        <v>4890.9000000000005</v>
      </c>
      <c r="I7806" s="7" t="s">
        <v>17519</v>
      </c>
      <c r="J7806" s="7" t="s">
        <v>272</v>
      </c>
    </row>
    <row r="7807" spans="1:10" x14ac:dyDescent="0.3">
      <c r="A7807" s="7" t="s">
        <v>16280</v>
      </c>
      <c r="B7807" s="7" t="s">
        <v>16281</v>
      </c>
      <c r="C7807" s="33">
        <v>0</v>
      </c>
      <c r="D7807" s="52">
        <v>4136</v>
      </c>
      <c r="E7807" s="70">
        <v>0</v>
      </c>
      <c r="F7807" s="121">
        <f t="shared" si="384"/>
        <v>6204</v>
      </c>
      <c r="G7807" s="105">
        <f t="shared" si="385"/>
        <v>413.6</v>
      </c>
      <c r="H7807" s="105">
        <f t="shared" si="386"/>
        <v>827.2</v>
      </c>
      <c r="I7807" s="7" t="s">
        <v>17519</v>
      </c>
      <c r="J7807" s="7" t="s">
        <v>272</v>
      </c>
    </row>
    <row r="7808" spans="1:10" x14ac:dyDescent="0.3">
      <c r="A7808" s="7" t="s">
        <v>16282</v>
      </c>
      <c r="B7808" s="7" t="s">
        <v>16283</v>
      </c>
      <c r="C7808" s="33">
        <v>0</v>
      </c>
      <c r="D7808" s="52">
        <v>2576</v>
      </c>
      <c r="E7808" s="70">
        <v>0</v>
      </c>
      <c r="F7808" s="121">
        <f t="shared" si="384"/>
        <v>3864</v>
      </c>
      <c r="G7808" s="105">
        <f t="shared" si="385"/>
        <v>257.60000000000002</v>
      </c>
      <c r="H7808" s="105">
        <f t="shared" si="386"/>
        <v>515.20000000000005</v>
      </c>
      <c r="I7808" s="7" t="s">
        <v>17519</v>
      </c>
      <c r="J7808" s="7" t="s">
        <v>272</v>
      </c>
    </row>
    <row r="7809" spans="1:10" x14ac:dyDescent="0.3">
      <c r="A7809" s="7" t="s">
        <v>16284</v>
      </c>
      <c r="B7809" s="7" t="s">
        <v>16285</v>
      </c>
      <c r="C7809" s="33">
        <v>0</v>
      </c>
      <c r="D7809" s="52">
        <v>29504.720000000001</v>
      </c>
      <c r="E7809" s="70">
        <v>0</v>
      </c>
      <c r="F7809" s="121">
        <f t="shared" si="384"/>
        <v>44257.08</v>
      </c>
      <c r="G7809" s="105">
        <f t="shared" si="385"/>
        <v>2950.4720000000002</v>
      </c>
      <c r="H7809" s="105">
        <f t="shared" si="386"/>
        <v>5900.9440000000004</v>
      </c>
      <c r="I7809" s="7" t="s">
        <v>17519</v>
      </c>
      <c r="J7809" s="7" t="s">
        <v>272</v>
      </c>
    </row>
    <row r="7810" spans="1:10" x14ac:dyDescent="0.3">
      <c r="A7810" s="7" t="s">
        <v>16286</v>
      </c>
      <c r="B7810" s="7" t="s">
        <v>16287</v>
      </c>
      <c r="C7810" s="33">
        <v>0</v>
      </c>
      <c r="D7810" s="52">
        <v>12565</v>
      </c>
      <c r="E7810" s="70">
        <v>0</v>
      </c>
      <c r="F7810" s="121">
        <f t="shared" si="384"/>
        <v>18847.5</v>
      </c>
      <c r="G7810" s="105">
        <f t="shared" si="385"/>
        <v>1256.5</v>
      </c>
      <c r="H7810" s="105">
        <f t="shared" si="386"/>
        <v>2513</v>
      </c>
      <c r="I7810" s="7" t="s">
        <v>17519</v>
      </c>
      <c r="J7810" s="7" t="s">
        <v>272</v>
      </c>
    </row>
    <row r="7811" spans="1:10" x14ac:dyDescent="0.3">
      <c r="A7811" s="7" t="s">
        <v>16288</v>
      </c>
      <c r="B7811" s="7" t="s">
        <v>16289</v>
      </c>
      <c r="C7811" s="33">
        <v>4300.66</v>
      </c>
      <c r="D7811" s="52">
        <v>4300.66</v>
      </c>
      <c r="E7811" s="70">
        <v>4300.66</v>
      </c>
      <c r="F7811" s="121">
        <f t="shared" si="384"/>
        <v>6450.99</v>
      </c>
      <c r="G7811" s="105">
        <f t="shared" si="385"/>
        <v>430.06600000000003</v>
      </c>
      <c r="H7811" s="105">
        <f t="shared" si="386"/>
        <v>860.13200000000006</v>
      </c>
      <c r="I7811" s="7" t="s">
        <v>17519</v>
      </c>
      <c r="J7811" s="7" t="s">
        <v>272</v>
      </c>
    </row>
    <row r="7812" spans="1:10" x14ac:dyDescent="0.3">
      <c r="A7812" s="7" t="s">
        <v>16290</v>
      </c>
      <c r="B7812" s="7" t="s">
        <v>16291</v>
      </c>
      <c r="C7812" s="33">
        <v>0</v>
      </c>
      <c r="D7812" s="52">
        <v>1986</v>
      </c>
      <c r="E7812" s="70">
        <v>0</v>
      </c>
      <c r="F7812" s="121">
        <f t="shared" si="384"/>
        <v>2979</v>
      </c>
      <c r="G7812" s="105">
        <f t="shared" si="385"/>
        <v>198.60000000000002</v>
      </c>
      <c r="H7812" s="105">
        <f t="shared" si="386"/>
        <v>397.20000000000005</v>
      </c>
      <c r="I7812" s="7" t="s">
        <v>17519</v>
      </c>
      <c r="J7812" s="7" t="s">
        <v>272</v>
      </c>
    </row>
    <row r="7813" spans="1:10" x14ac:dyDescent="0.3">
      <c r="A7813" s="7" t="s">
        <v>16292</v>
      </c>
      <c r="B7813" s="7" t="s">
        <v>16293</v>
      </c>
      <c r="C7813" s="33">
        <v>0</v>
      </c>
      <c r="D7813" s="52">
        <v>2470</v>
      </c>
      <c r="E7813" s="70">
        <v>0</v>
      </c>
      <c r="F7813" s="121">
        <f t="shared" si="384"/>
        <v>3705</v>
      </c>
      <c r="G7813" s="105">
        <f t="shared" si="385"/>
        <v>247</v>
      </c>
      <c r="H7813" s="105">
        <f t="shared" si="386"/>
        <v>494</v>
      </c>
      <c r="I7813" s="7" t="s">
        <v>17519</v>
      </c>
      <c r="J7813" s="7" t="s">
        <v>272</v>
      </c>
    </row>
    <row r="7814" spans="1:10" x14ac:dyDescent="0.3">
      <c r="A7814" s="7" t="s">
        <v>16294</v>
      </c>
      <c r="B7814" s="7" t="s">
        <v>16295</v>
      </c>
      <c r="C7814" s="33">
        <v>0</v>
      </c>
      <c r="D7814" s="52">
        <v>1346.38</v>
      </c>
      <c r="E7814" s="70">
        <v>0</v>
      </c>
      <c r="F7814" s="121">
        <f t="shared" si="384"/>
        <v>2019.5700000000002</v>
      </c>
      <c r="G7814" s="105">
        <f t="shared" si="385"/>
        <v>134.63800000000001</v>
      </c>
      <c r="H7814" s="105">
        <f t="shared" si="386"/>
        <v>269.27600000000001</v>
      </c>
      <c r="I7814" s="7" t="s">
        <v>17519</v>
      </c>
      <c r="J7814" s="7" t="s">
        <v>2</v>
      </c>
    </row>
    <row r="7815" spans="1:10" x14ac:dyDescent="0.3">
      <c r="A7815" s="7" t="s">
        <v>16296</v>
      </c>
      <c r="B7815" s="7" t="s">
        <v>16297</v>
      </c>
      <c r="C7815" s="33">
        <v>0</v>
      </c>
      <c r="D7815" s="52">
        <v>4687</v>
      </c>
      <c r="E7815" s="70">
        <v>0</v>
      </c>
      <c r="F7815" s="121">
        <f t="shared" si="384"/>
        <v>7030.5</v>
      </c>
      <c r="G7815" s="105">
        <f t="shared" si="385"/>
        <v>468.70000000000005</v>
      </c>
      <c r="H7815" s="105">
        <f t="shared" si="386"/>
        <v>937.40000000000009</v>
      </c>
      <c r="I7815" s="7" t="s">
        <v>17519</v>
      </c>
      <c r="J7815" s="7" t="s">
        <v>2</v>
      </c>
    </row>
    <row r="7816" spans="1:10" x14ac:dyDescent="0.3">
      <c r="A7816" s="7" t="s">
        <v>16298</v>
      </c>
      <c r="B7816" s="7" t="s">
        <v>16299</v>
      </c>
      <c r="C7816" s="33">
        <v>0</v>
      </c>
      <c r="D7816" s="52">
        <v>17440.64</v>
      </c>
      <c r="E7816" s="70">
        <v>0</v>
      </c>
      <c r="F7816" s="121">
        <f t="shared" si="384"/>
        <v>26160.959999999999</v>
      </c>
      <c r="G7816" s="105">
        <f t="shared" si="385"/>
        <v>1744.0640000000001</v>
      </c>
      <c r="H7816" s="105">
        <f t="shared" si="386"/>
        <v>3488.1280000000002</v>
      </c>
      <c r="I7816" s="7" t="s">
        <v>17519</v>
      </c>
      <c r="J7816" s="7" t="s">
        <v>272</v>
      </c>
    </row>
    <row r="7817" spans="1:10" x14ac:dyDescent="0.3">
      <c r="A7817" s="7" t="s">
        <v>16300</v>
      </c>
      <c r="B7817" s="7" t="s">
        <v>16301</v>
      </c>
      <c r="C7817" s="33">
        <v>0</v>
      </c>
      <c r="D7817" s="52">
        <v>221.34</v>
      </c>
      <c r="E7817" s="70">
        <v>0</v>
      </c>
      <c r="F7817" s="121">
        <f t="shared" si="384"/>
        <v>332.01</v>
      </c>
      <c r="G7817" s="105">
        <f t="shared" si="385"/>
        <v>22.134</v>
      </c>
      <c r="H7817" s="105">
        <f t="shared" si="386"/>
        <v>44.268000000000001</v>
      </c>
      <c r="I7817" s="7" t="s">
        <v>17519</v>
      </c>
      <c r="J7817" s="7" t="s">
        <v>272</v>
      </c>
    </row>
    <row r="7818" spans="1:10" x14ac:dyDescent="0.3">
      <c r="A7818" s="7" t="s">
        <v>16302</v>
      </c>
      <c r="B7818" s="7" t="s">
        <v>16303</v>
      </c>
      <c r="C7818" s="33">
        <v>0</v>
      </c>
      <c r="D7818" s="52">
        <v>83300</v>
      </c>
      <c r="E7818" s="70">
        <v>0</v>
      </c>
      <c r="F7818" s="121">
        <f t="shared" si="384"/>
        <v>124950</v>
      </c>
      <c r="G7818" s="105">
        <f t="shared" si="385"/>
        <v>8330</v>
      </c>
      <c r="H7818" s="105">
        <f t="shared" si="386"/>
        <v>16660</v>
      </c>
      <c r="I7818" s="7" t="s">
        <v>17519</v>
      </c>
      <c r="J7818" s="7" t="s">
        <v>272</v>
      </c>
    </row>
    <row r="7819" spans="1:10" x14ac:dyDescent="0.3">
      <c r="A7819" s="7" t="s">
        <v>16304</v>
      </c>
      <c r="B7819" s="7" t="s">
        <v>16305</v>
      </c>
      <c r="C7819" s="33">
        <v>0</v>
      </c>
      <c r="D7819" s="52">
        <v>40501.65</v>
      </c>
      <c r="E7819" s="70">
        <v>40501.65</v>
      </c>
      <c r="F7819" s="121">
        <f t="shared" si="384"/>
        <v>60752.475000000006</v>
      </c>
      <c r="G7819" s="105">
        <f t="shared" si="385"/>
        <v>4050.1650000000004</v>
      </c>
      <c r="H7819" s="105">
        <f t="shared" si="386"/>
        <v>8100.3300000000008</v>
      </c>
      <c r="I7819" s="7" t="s">
        <v>17519</v>
      </c>
      <c r="J7819" s="7" t="s">
        <v>272</v>
      </c>
    </row>
    <row r="7820" spans="1:10" x14ac:dyDescent="0.3">
      <c r="A7820" s="7" t="s">
        <v>16306</v>
      </c>
      <c r="B7820" s="7" t="s">
        <v>16307</v>
      </c>
      <c r="C7820" s="33">
        <v>0</v>
      </c>
      <c r="D7820" s="52">
        <v>36562.300000000003</v>
      </c>
      <c r="E7820" s="70">
        <v>0</v>
      </c>
      <c r="F7820" s="121">
        <f t="shared" si="384"/>
        <v>54843.450000000004</v>
      </c>
      <c r="G7820" s="105">
        <f t="shared" si="385"/>
        <v>3656.2300000000005</v>
      </c>
      <c r="H7820" s="105">
        <f t="shared" si="386"/>
        <v>7312.4600000000009</v>
      </c>
      <c r="I7820" s="7" t="s">
        <v>17519</v>
      </c>
      <c r="J7820" s="7" t="s">
        <v>272</v>
      </c>
    </row>
    <row r="7821" spans="1:10" x14ac:dyDescent="0.3">
      <c r="A7821" s="7" t="s">
        <v>16308</v>
      </c>
      <c r="B7821" s="7" t="s">
        <v>16309</v>
      </c>
      <c r="C7821" s="33">
        <v>0</v>
      </c>
      <c r="D7821" s="52">
        <v>702.1</v>
      </c>
      <c r="E7821" s="70">
        <v>0</v>
      </c>
      <c r="F7821" s="121">
        <f t="shared" si="384"/>
        <v>1053.1500000000001</v>
      </c>
      <c r="G7821" s="105">
        <f t="shared" si="385"/>
        <v>70.210000000000008</v>
      </c>
      <c r="H7821" s="105">
        <f t="shared" si="386"/>
        <v>140.42000000000002</v>
      </c>
      <c r="I7821" s="7" t="s">
        <v>17519</v>
      </c>
      <c r="J7821" s="7" t="s">
        <v>272</v>
      </c>
    </row>
    <row r="7822" spans="1:10" x14ac:dyDescent="0.3">
      <c r="A7822" s="7" t="s">
        <v>16310</v>
      </c>
      <c r="B7822" s="7" t="s">
        <v>16311</v>
      </c>
      <c r="C7822" s="33">
        <v>0</v>
      </c>
      <c r="D7822" s="52">
        <v>3605</v>
      </c>
      <c r="E7822" s="70">
        <v>0</v>
      </c>
      <c r="F7822" s="121">
        <f t="shared" si="384"/>
        <v>5407.5</v>
      </c>
      <c r="G7822" s="105">
        <f t="shared" si="385"/>
        <v>360.5</v>
      </c>
      <c r="H7822" s="105">
        <f t="shared" si="386"/>
        <v>721</v>
      </c>
      <c r="I7822" s="7" t="s">
        <v>17519</v>
      </c>
      <c r="J7822" s="7" t="s">
        <v>272</v>
      </c>
    </row>
    <row r="7823" spans="1:10" x14ac:dyDescent="0.3">
      <c r="A7823" s="7" t="s">
        <v>16312</v>
      </c>
      <c r="B7823" s="7" t="s">
        <v>16313</v>
      </c>
      <c r="C7823" s="33">
        <v>0</v>
      </c>
      <c r="D7823" s="52">
        <v>31726.59</v>
      </c>
      <c r="E7823" s="70">
        <v>0</v>
      </c>
      <c r="F7823" s="121">
        <f t="shared" si="384"/>
        <v>47589.885000000002</v>
      </c>
      <c r="G7823" s="105">
        <f t="shared" si="385"/>
        <v>3172.6590000000001</v>
      </c>
      <c r="H7823" s="105">
        <f t="shared" si="386"/>
        <v>6345.3180000000002</v>
      </c>
      <c r="I7823" s="7" t="s">
        <v>17519</v>
      </c>
      <c r="J7823" s="7" t="s">
        <v>272</v>
      </c>
    </row>
    <row r="7824" spans="1:10" x14ac:dyDescent="0.3">
      <c r="A7824" s="7" t="s">
        <v>16314</v>
      </c>
      <c r="B7824" s="7" t="s">
        <v>16315</v>
      </c>
      <c r="C7824" s="33">
        <v>0</v>
      </c>
      <c r="D7824" s="52">
        <v>2617</v>
      </c>
      <c r="E7824" s="70">
        <v>0</v>
      </c>
      <c r="F7824" s="121">
        <f t="shared" si="384"/>
        <v>3925.5</v>
      </c>
      <c r="G7824" s="105">
        <f t="shared" si="385"/>
        <v>261.7</v>
      </c>
      <c r="H7824" s="105">
        <f t="shared" si="386"/>
        <v>523.4</v>
      </c>
      <c r="I7824" s="7" t="s">
        <v>17519</v>
      </c>
      <c r="J7824" s="7" t="s">
        <v>272</v>
      </c>
    </row>
    <row r="7825" spans="1:10" x14ac:dyDescent="0.3">
      <c r="A7825" s="7" t="s">
        <v>16316</v>
      </c>
      <c r="B7825" s="7" t="s">
        <v>16317</v>
      </c>
      <c r="C7825" s="33">
        <v>0</v>
      </c>
      <c r="D7825" s="52">
        <v>20940</v>
      </c>
      <c r="E7825" s="70">
        <v>0</v>
      </c>
      <c r="F7825" s="121">
        <f t="shared" si="384"/>
        <v>31410</v>
      </c>
      <c r="G7825" s="105">
        <f t="shared" si="385"/>
        <v>2094</v>
      </c>
      <c r="H7825" s="105">
        <f t="shared" si="386"/>
        <v>4188</v>
      </c>
      <c r="I7825" s="7" t="s">
        <v>17519</v>
      </c>
      <c r="J7825" s="7" t="s">
        <v>272</v>
      </c>
    </row>
    <row r="7826" spans="1:10" x14ac:dyDescent="0.3">
      <c r="A7826" s="7" t="s">
        <v>16318</v>
      </c>
      <c r="B7826" s="7" t="s">
        <v>16319</v>
      </c>
      <c r="C7826" s="33">
        <v>0</v>
      </c>
      <c r="D7826" s="52">
        <v>82600</v>
      </c>
      <c r="E7826" s="70">
        <v>0</v>
      </c>
      <c r="F7826" s="121">
        <f t="shared" si="384"/>
        <v>123900</v>
      </c>
      <c r="G7826" s="105">
        <f t="shared" si="385"/>
        <v>8260</v>
      </c>
      <c r="H7826" s="105">
        <f t="shared" si="386"/>
        <v>16520</v>
      </c>
      <c r="I7826" s="7" t="s">
        <v>17519</v>
      </c>
      <c r="J7826" s="7" t="s">
        <v>272</v>
      </c>
    </row>
    <row r="7827" spans="1:10" x14ac:dyDescent="0.3">
      <c r="A7827" s="7" t="s">
        <v>16320</v>
      </c>
      <c r="B7827" s="7" t="s">
        <v>16321</v>
      </c>
      <c r="C7827" s="33">
        <v>0</v>
      </c>
      <c r="D7827" s="52">
        <v>116.1</v>
      </c>
      <c r="E7827" s="70">
        <v>0</v>
      </c>
      <c r="F7827" s="121">
        <f t="shared" si="384"/>
        <v>174.14999999999998</v>
      </c>
      <c r="G7827" s="105">
        <f t="shared" si="385"/>
        <v>11.61</v>
      </c>
      <c r="H7827" s="105">
        <f t="shared" si="386"/>
        <v>23.22</v>
      </c>
      <c r="I7827" s="7" t="s">
        <v>17519</v>
      </c>
      <c r="J7827" s="7" t="s">
        <v>272</v>
      </c>
    </row>
    <row r="7828" spans="1:10" x14ac:dyDescent="0.3">
      <c r="A7828" s="7" t="s">
        <v>16322</v>
      </c>
      <c r="B7828" s="7" t="s">
        <v>16323</v>
      </c>
      <c r="C7828" s="66">
        <v>0</v>
      </c>
      <c r="D7828" s="68">
        <v>19292</v>
      </c>
      <c r="E7828" s="70">
        <v>0</v>
      </c>
      <c r="F7828" s="121">
        <f t="shared" si="384"/>
        <v>28938</v>
      </c>
      <c r="G7828" s="105">
        <f t="shared" si="385"/>
        <v>1929.2</v>
      </c>
      <c r="H7828" s="105">
        <f t="shared" si="386"/>
        <v>3858.4</v>
      </c>
      <c r="I7828" s="7" t="s">
        <v>17519</v>
      </c>
      <c r="J7828" s="7" t="s">
        <v>711</v>
      </c>
    </row>
    <row r="7829" spans="1:10" x14ac:dyDescent="0.3">
      <c r="A7829" s="7" t="s">
        <v>16324</v>
      </c>
      <c r="B7829" s="7" t="s">
        <v>16325</v>
      </c>
      <c r="C7829" s="33">
        <v>0</v>
      </c>
      <c r="D7829" s="52">
        <v>43435</v>
      </c>
      <c r="E7829" s="70">
        <v>0</v>
      </c>
      <c r="F7829" s="121">
        <f t="shared" ref="F7829:F7892" si="387">IF(E7829&gt;0,+E7829,IF(D7829&gt;0,+D7829,IF(C7829&gt;0,+C7829,0)))*1.5</f>
        <v>65152.5</v>
      </c>
      <c r="G7829" s="105">
        <f t="shared" si="385"/>
        <v>4343.5</v>
      </c>
      <c r="H7829" s="105">
        <f t="shared" si="386"/>
        <v>8687</v>
      </c>
      <c r="I7829" s="7" t="s">
        <v>17519</v>
      </c>
      <c r="J7829" s="7" t="s">
        <v>711</v>
      </c>
    </row>
    <row r="7830" spans="1:10" x14ac:dyDescent="0.3">
      <c r="A7830" s="7" t="s">
        <v>16326</v>
      </c>
      <c r="B7830" s="7" t="s">
        <v>16327</v>
      </c>
      <c r="C7830" s="33">
        <v>0</v>
      </c>
      <c r="D7830" s="52">
        <v>26180</v>
      </c>
      <c r="E7830" s="70">
        <v>0</v>
      </c>
      <c r="F7830" s="121">
        <f t="shared" si="387"/>
        <v>39270</v>
      </c>
      <c r="G7830" s="105">
        <f t="shared" ref="G7830:G7893" si="388">(F7830/1.5)*0.1</f>
        <v>2618</v>
      </c>
      <c r="H7830" s="105">
        <f t="shared" ref="H7830:H7893" si="389">(F7830/1.5)*0.2</f>
        <v>5236</v>
      </c>
      <c r="I7830" s="7" t="s">
        <v>17519</v>
      </c>
      <c r="J7830" s="7" t="s">
        <v>272</v>
      </c>
    </row>
    <row r="7831" spans="1:10" x14ac:dyDescent="0.3">
      <c r="A7831" s="7" t="s">
        <v>16328</v>
      </c>
      <c r="B7831" s="7" t="s">
        <v>16329</v>
      </c>
      <c r="C7831" s="33">
        <v>0</v>
      </c>
      <c r="D7831" s="52">
        <v>592</v>
      </c>
      <c r="E7831" s="70">
        <v>0</v>
      </c>
      <c r="F7831" s="121">
        <f t="shared" si="387"/>
        <v>888</v>
      </c>
      <c r="G7831" s="105">
        <f t="shared" si="388"/>
        <v>59.2</v>
      </c>
      <c r="H7831" s="105">
        <f t="shared" si="389"/>
        <v>118.4</v>
      </c>
      <c r="I7831" s="7" t="s">
        <v>17519</v>
      </c>
      <c r="J7831" s="7" t="s">
        <v>272</v>
      </c>
    </row>
    <row r="7832" spans="1:10" x14ac:dyDescent="0.3">
      <c r="A7832" s="7" t="s">
        <v>16330</v>
      </c>
      <c r="B7832" s="7" t="s">
        <v>16331</v>
      </c>
      <c r="C7832" s="33">
        <v>0</v>
      </c>
      <c r="D7832" s="52">
        <v>477.19</v>
      </c>
      <c r="E7832" s="70">
        <v>0</v>
      </c>
      <c r="F7832" s="121">
        <f t="shared" si="387"/>
        <v>715.78499999999997</v>
      </c>
      <c r="G7832" s="105">
        <f t="shared" si="388"/>
        <v>47.719000000000001</v>
      </c>
      <c r="H7832" s="105">
        <f t="shared" si="389"/>
        <v>95.438000000000002</v>
      </c>
      <c r="I7832" s="7" t="s">
        <v>17519</v>
      </c>
      <c r="J7832" s="7" t="s">
        <v>272</v>
      </c>
    </row>
    <row r="7833" spans="1:10" x14ac:dyDescent="0.3">
      <c r="A7833" s="7" t="s">
        <v>16332</v>
      </c>
      <c r="B7833" s="7" t="s">
        <v>16333</v>
      </c>
      <c r="C7833" s="33">
        <v>0</v>
      </c>
      <c r="D7833" s="52">
        <v>821.1</v>
      </c>
      <c r="E7833" s="70">
        <v>0</v>
      </c>
      <c r="F7833" s="121">
        <f t="shared" si="387"/>
        <v>1231.6500000000001</v>
      </c>
      <c r="G7833" s="105">
        <f t="shared" si="388"/>
        <v>82.110000000000014</v>
      </c>
      <c r="H7833" s="105">
        <f t="shared" si="389"/>
        <v>164.22000000000003</v>
      </c>
      <c r="I7833" s="7" t="s">
        <v>17519</v>
      </c>
      <c r="J7833" s="7" t="s">
        <v>272</v>
      </c>
    </row>
    <row r="7834" spans="1:10" x14ac:dyDescent="0.3">
      <c r="A7834" s="7" t="s">
        <v>16334</v>
      </c>
      <c r="B7834" s="7" t="s">
        <v>16335</v>
      </c>
      <c r="C7834" s="33">
        <v>0</v>
      </c>
      <c r="D7834" s="52">
        <v>746.13</v>
      </c>
      <c r="E7834" s="70">
        <v>0</v>
      </c>
      <c r="F7834" s="121">
        <f t="shared" si="387"/>
        <v>1119.1949999999999</v>
      </c>
      <c r="G7834" s="105">
        <f t="shared" si="388"/>
        <v>74.613</v>
      </c>
      <c r="H7834" s="105">
        <f t="shared" si="389"/>
        <v>149.226</v>
      </c>
      <c r="I7834" s="7" t="s">
        <v>17519</v>
      </c>
      <c r="J7834" s="7" t="s">
        <v>711</v>
      </c>
    </row>
    <row r="7835" spans="1:10" x14ac:dyDescent="0.3">
      <c r="A7835" s="7" t="s">
        <v>16336</v>
      </c>
      <c r="B7835" s="7" t="s">
        <v>16337</v>
      </c>
      <c r="C7835" s="33">
        <v>0</v>
      </c>
      <c r="D7835" s="52">
        <v>147220.85</v>
      </c>
      <c r="E7835" s="70">
        <v>0</v>
      </c>
      <c r="F7835" s="121">
        <f t="shared" si="387"/>
        <v>220831.27500000002</v>
      </c>
      <c r="G7835" s="105">
        <f t="shared" si="388"/>
        <v>14722.085000000001</v>
      </c>
      <c r="H7835" s="105">
        <f t="shared" si="389"/>
        <v>29444.170000000002</v>
      </c>
      <c r="I7835" s="7" t="s">
        <v>17519</v>
      </c>
      <c r="J7835" s="7" t="s">
        <v>272</v>
      </c>
    </row>
    <row r="7836" spans="1:10" x14ac:dyDescent="0.3">
      <c r="A7836" s="7" t="s">
        <v>16338</v>
      </c>
      <c r="B7836" s="7" t="s">
        <v>16339</v>
      </c>
      <c r="C7836" s="33">
        <v>16242.31</v>
      </c>
      <c r="D7836" s="52">
        <v>16242.31</v>
      </c>
      <c r="E7836" s="70">
        <v>4977.7700000000004</v>
      </c>
      <c r="F7836" s="121">
        <f t="shared" si="387"/>
        <v>7466.6550000000007</v>
      </c>
      <c r="G7836" s="105">
        <f t="shared" si="388"/>
        <v>497.77700000000004</v>
      </c>
      <c r="H7836" s="105">
        <f t="shared" si="389"/>
        <v>995.55400000000009</v>
      </c>
      <c r="I7836" s="7" t="s">
        <v>17519</v>
      </c>
      <c r="J7836" s="7" t="s">
        <v>272</v>
      </c>
    </row>
    <row r="7837" spans="1:10" x14ac:dyDescent="0.3">
      <c r="A7837" s="7" t="s">
        <v>16340</v>
      </c>
      <c r="B7837" s="7" t="s">
        <v>16341</v>
      </c>
      <c r="C7837" s="33">
        <v>0</v>
      </c>
      <c r="D7837" s="52">
        <v>148.75</v>
      </c>
      <c r="E7837" s="70">
        <v>0</v>
      </c>
      <c r="F7837" s="121">
        <f t="shared" si="387"/>
        <v>223.125</v>
      </c>
      <c r="G7837" s="105">
        <f t="shared" si="388"/>
        <v>14.875</v>
      </c>
      <c r="H7837" s="105">
        <f t="shared" si="389"/>
        <v>29.75</v>
      </c>
      <c r="I7837" s="7" t="s">
        <v>17519</v>
      </c>
      <c r="J7837" s="7" t="s">
        <v>272</v>
      </c>
    </row>
    <row r="7838" spans="1:10" x14ac:dyDescent="0.3">
      <c r="A7838" s="7" t="s">
        <v>16342</v>
      </c>
      <c r="B7838" s="7" t="s">
        <v>16343</v>
      </c>
      <c r="C7838" s="33">
        <v>6474</v>
      </c>
      <c r="D7838" s="52">
        <v>6474</v>
      </c>
      <c r="E7838" s="70">
        <v>6474</v>
      </c>
      <c r="F7838" s="121">
        <f t="shared" si="387"/>
        <v>9711</v>
      </c>
      <c r="G7838" s="105">
        <f t="shared" si="388"/>
        <v>647.40000000000009</v>
      </c>
      <c r="H7838" s="105">
        <f t="shared" si="389"/>
        <v>1294.8000000000002</v>
      </c>
      <c r="I7838" s="7" t="s">
        <v>17519</v>
      </c>
      <c r="J7838" s="7" t="s">
        <v>272</v>
      </c>
    </row>
    <row r="7839" spans="1:10" x14ac:dyDescent="0.3">
      <c r="A7839" s="7" t="s">
        <v>16344</v>
      </c>
      <c r="B7839" s="7" t="s">
        <v>16345</v>
      </c>
      <c r="C7839" s="33">
        <v>0</v>
      </c>
      <c r="D7839" s="52">
        <v>797.3</v>
      </c>
      <c r="E7839" s="70">
        <v>0</v>
      </c>
      <c r="F7839" s="121">
        <f t="shared" si="387"/>
        <v>1195.9499999999998</v>
      </c>
      <c r="G7839" s="105">
        <f t="shared" si="388"/>
        <v>79.72999999999999</v>
      </c>
      <c r="H7839" s="105">
        <f t="shared" si="389"/>
        <v>159.45999999999998</v>
      </c>
      <c r="I7839" s="7" t="s">
        <v>17519</v>
      </c>
      <c r="J7839" s="7" t="s">
        <v>272</v>
      </c>
    </row>
    <row r="7840" spans="1:10" x14ac:dyDescent="0.3">
      <c r="A7840" s="7" t="s">
        <v>16346</v>
      </c>
      <c r="B7840" s="7" t="s">
        <v>16347</v>
      </c>
      <c r="C7840" s="33">
        <v>0</v>
      </c>
      <c r="D7840" s="52">
        <v>892.5</v>
      </c>
      <c r="E7840" s="70">
        <v>892.5</v>
      </c>
      <c r="F7840" s="121">
        <f t="shared" si="387"/>
        <v>1338.75</v>
      </c>
      <c r="G7840" s="105">
        <f t="shared" si="388"/>
        <v>89.25</v>
      </c>
      <c r="H7840" s="105">
        <f t="shared" si="389"/>
        <v>178.5</v>
      </c>
      <c r="I7840" s="7" t="s">
        <v>17519</v>
      </c>
      <c r="J7840" s="7" t="s">
        <v>272</v>
      </c>
    </row>
    <row r="7841" spans="1:10" x14ac:dyDescent="0.3">
      <c r="A7841" s="7" t="s">
        <v>16348</v>
      </c>
      <c r="B7841" s="7" t="s">
        <v>16349</v>
      </c>
      <c r="C7841" s="33">
        <v>0</v>
      </c>
      <c r="D7841" s="52">
        <v>149.46</v>
      </c>
      <c r="E7841" s="70">
        <v>0</v>
      </c>
      <c r="F7841" s="121">
        <f t="shared" si="387"/>
        <v>224.19</v>
      </c>
      <c r="G7841" s="105">
        <f t="shared" si="388"/>
        <v>14.946000000000002</v>
      </c>
      <c r="H7841" s="105">
        <f t="shared" si="389"/>
        <v>29.892000000000003</v>
      </c>
      <c r="I7841" s="7" t="s">
        <v>17519</v>
      </c>
      <c r="J7841" s="7" t="s">
        <v>272</v>
      </c>
    </row>
    <row r="7842" spans="1:10" x14ac:dyDescent="0.3">
      <c r="A7842" s="7" t="s">
        <v>16350</v>
      </c>
      <c r="B7842" s="7" t="s">
        <v>16351</v>
      </c>
      <c r="C7842" s="33">
        <v>0</v>
      </c>
      <c r="D7842" s="52">
        <v>3190</v>
      </c>
      <c r="E7842" s="70">
        <v>0</v>
      </c>
      <c r="F7842" s="121">
        <f t="shared" si="387"/>
        <v>4785</v>
      </c>
      <c r="G7842" s="105">
        <f t="shared" si="388"/>
        <v>319</v>
      </c>
      <c r="H7842" s="105">
        <f t="shared" si="389"/>
        <v>638</v>
      </c>
      <c r="I7842" s="7" t="s">
        <v>17520</v>
      </c>
      <c r="J7842" s="7" t="s">
        <v>272</v>
      </c>
    </row>
    <row r="7843" spans="1:10" x14ac:dyDescent="0.3">
      <c r="A7843" s="7" t="s">
        <v>16352</v>
      </c>
      <c r="B7843" s="7" t="s">
        <v>16353</v>
      </c>
      <c r="C7843" s="33">
        <v>0</v>
      </c>
      <c r="D7843" s="52">
        <v>70210</v>
      </c>
      <c r="E7843" s="70">
        <v>0</v>
      </c>
      <c r="F7843" s="121">
        <f t="shared" si="387"/>
        <v>105315</v>
      </c>
      <c r="G7843" s="105">
        <f t="shared" si="388"/>
        <v>7021</v>
      </c>
      <c r="H7843" s="105">
        <f t="shared" si="389"/>
        <v>14042</v>
      </c>
      <c r="I7843" s="7" t="s">
        <v>17519</v>
      </c>
      <c r="J7843" s="7" t="s">
        <v>272</v>
      </c>
    </row>
    <row r="7844" spans="1:10" x14ac:dyDescent="0.3">
      <c r="A7844" s="7" t="s">
        <v>16354</v>
      </c>
      <c r="B7844" s="7" t="s">
        <v>16355</v>
      </c>
      <c r="C7844" s="33">
        <v>2657.27</v>
      </c>
      <c r="D7844" s="52">
        <v>3353.42</v>
      </c>
      <c r="E7844" s="70">
        <v>3353.42</v>
      </c>
      <c r="F7844" s="121">
        <f t="shared" si="387"/>
        <v>5030.13</v>
      </c>
      <c r="G7844" s="105">
        <f t="shared" si="388"/>
        <v>335.34200000000004</v>
      </c>
      <c r="H7844" s="105">
        <f t="shared" si="389"/>
        <v>670.68400000000008</v>
      </c>
      <c r="I7844" s="7" t="s">
        <v>17519</v>
      </c>
      <c r="J7844" s="7" t="s">
        <v>272</v>
      </c>
    </row>
    <row r="7845" spans="1:10" x14ac:dyDescent="0.3">
      <c r="A7845" s="7" t="s">
        <v>16356</v>
      </c>
      <c r="B7845" s="7" t="s">
        <v>16357</v>
      </c>
      <c r="C7845" s="33">
        <v>0</v>
      </c>
      <c r="D7845" s="52">
        <v>13451.76</v>
      </c>
      <c r="E7845" s="70">
        <v>0</v>
      </c>
      <c r="F7845" s="121">
        <f t="shared" si="387"/>
        <v>20177.64</v>
      </c>
      <c r="G7845" s="105">
        <f t="shared" si="388"/>
        <v>1345.1760000000002</v>
      </c>
      <c r="H7845" s="105">
        <f t="shared" si="389"/>
        <v>2690.3520000000003</v>
      </c>
      <c r="I7845" s="7" t="s">
        <v>17519</v>
      </c>
      <c r="J7845" s="7" t="s">
        <v>272</v>
      </c>
    </row>
    <row r="7846" spans="1:10" x14ac:dyDescent="0.3">
      <c r="A7846" s="7" t="s">
        <v>16358</v>
      </c>
      <c r="B7846" s="7" t="s">
        <v>16359</v>
      </c>
      <c r="C7846" s="33">
        <v>0</v>
      </c>
      <c r="D7846" s="52">
        <v>35.700000000000003</v>
      </c>
      <c r="E7846" s="70">
        <v>0</v>
      </c>
      <c r="F7846" s="121">
        <f t="shared" si="387"/>
        <v>53.550000000000004</v>
      </c>
      <c r="G7846" s="105">
        <f t="shared" si="388"/>
        <v>3.5700000000000003</v>
      </c>
      <c r="H7846" s="105">
        <f t="shared" si="389"/>
        <v>7.1400000000000006</v>
      </c>
      <c r="I7846" s="7" t="s">
        <v>17519</v>
      </c>
      <c r="J7846" s="7" t="s">
        <v>272</v>
      </c>
    </row>
    <row r="7847" spans="1:10" x14ac:dyDescent="0.3">
      <c r="A7847" s="7" t="s">
        <v>16360</v>
      </c>
      <c r="B7847" s="7" t="s">
        <v>16361</v>
      </c>
      <c r="C7847" s="33">
        <v>0</v>
      </c>
      <c r="D7847" s="52">
        <v>8110</v>
      </c>
      <c r="E7847" s="70">
        <v>0</v>
      </c>
      <c r="F7847" s="121">
        <f t="shared" si="387"/>
        <v>12165</v>
      </c>
      <c r="G7847" s="105">
        <f t="shared" si="388"/>
        <v>811</v>
      </c>
      <c r="H7847" s="105">
        <f t="shared" si="389"/>
        <v>1622</v>
      </c>
      <c r="I7847" s="7" t="s">
        <v>17519</v>
      </c>
      <c r="J7847" s="7" t="s">
        <v>272</v>
      </c>
    </row>
    <row r="7848" spans="1:10" x14ac:dyDescent="0.3">
      <c r="A7848" s="7" t="s">
        <v>16362</v>
      </c>
      <c r="B7848" s="7" t="s">
        <v>16363</v>
      </c>
      <c r="C7848" s="33">
        <v>0</v>
      </c>
      <c r="D7848" s="52">
        <v>14994</v>
      </c>
      <c r="E7848" s="70">
        <v>0</v>
      </c>
      <c r="F7848" s="121">
        <f t="shared" si="387"/>
        <v>22491</v>
      </c>
      <c r="G7848" s="105">
        <f t="shared" si="388"/>
        <v>1499.4</v>
      </c>
      <c r="H7848" s="105">
        <f t="shared" si="389"/>
        <v>2998.8</v>
      </c>
      <c r="I7848" s="7" t="s">
        <v>17519</v>
      </c>
      <c r="J7848" s="7" t="s">
        <v>272</v>
      </c>
    </row>
    <row r="7849" spans="1:10" x14ac:dyDescent="0.3">
      <c r="A7849" s="7" t="s">
        <v>16364</v>
      </c>
      <c r="B7849" s="7" t="s">
        <v>16365</v>
      </c>
      <c r="C7849" s="33">
        <v>0</v>
      </c>
      <c r="D7849" s="52">
        <v>11212.18</v>
      </c>
      <c r="E7849" s="70">
        <v>0</v>
      </c>
      <c r="F7849" s="121">
        <f t="shared" si="387"/>
        <v>16818.27</v>
      </c>
      <c r="G7849" s="105">
        <f t="shared" si="388"/>
        <v>1121.2180000000001</v>
      </c>
      <c r="H7849" s="105">
        <f t="shared" si="389"/>
        <v>2242.4360000000001</v>
      </c>
      <c r="I7849" s="7" t="s">
        <v>17519</v>
      </c>
      <c r="J7849" s="7" t="s">
        <v>272</v>
      </c>
    </row>
    <row r="7850" spans="1:10" x14ac:dyDescent="0.3">
      <c r="A7850" s="7" t="s">
        <v>16366</v>
      </c>
      <c r="B7850" s="7" t="s">
        <v>16367</v>
      </c>
      <c r="C7850" s="33">
        <v>416.5</v>
      </c>
      <c r="D7850" s="52">
        <v>416.5</v>
      </c>
      <c r="E7850" s="70">
        <v>416.5</v>
      </c>
      <c r="F7850" s="121">
        <f t="shared" si="387"/>
        <v>624.75</v>
      </c>
      <c r="G7850" s="105">
        <f t="shared" si="388"/>
        <v>41.650000000000006</v>
      </c>
      <c r="H7850" s="105">
        <f t="shared" si="389"/>
        <v>83.300000000000011</v>
      </c>
      <c r="I7850" s="7" t="s">
        <v>17519</v>
      </c>
      <c r="J7850" s="7" t="s">
        <v>272</v>
      </c>
    </row>
    <row r="7851" spans="1:10" x14ac:dyDescent="0.3">
      <c r="A7851" s="7" t="s">
        <v>16368</v>
      </c>
      <c r="B7851" s="7" t="s">
        <v>16369</v>
      </c>
      <c r="C7851" s="33">
        <v>0</v>
      </c>
      <c r="D7851" s="52">
        <v>89.25</v>
      </c>
      <c r="E7851" s="70">
        <v>0</v>
      </c>
      <c r="F7851" s="121">
        <f t="shared" si="387"/>
        <v>133.875</v>
      </c>
      <c r="G7851" s="105">
        <f t="shared" si="388"/>
        <v>8.9250000000000007</v>
      </c>
      <c r="H7851" s="105">
        <f t="shared" si="389"/>
        <v>17.850000000000001</v>
      </c>
      <c r="I7851" s="7" t="s">
        <v>17519</v>
      </c>
      <c r="J7851" s="7" t="s">
        <v>272</v>
      </c>
    </row>
    <row r="7852" spans="1:10" x14ac:dyDescent="0.3">
      <c r="A7852" s="7" t="s">
        <v>16370</v>
      </c>
      <c r="B7852" s="7" t="s">
        <v>16371</v>
      </c>
      <c r="C7852" s="33">
        <v>0</v>
      </c>
      <c r="D7852" s="52">
        <v>392</v>
      </c>
      <c r="E7852" s="70">
        <v>0</v>
      </c>
      <c r="F7852" s="121">
        <f t="shared" si="387"/>
        <v>588</v>
      </c>
      <c r="G7852" s="105">
        <f t="shared" si="388"/>
        <v>39.200000000000003</v>
      </c>
      <c r="H7852" s="105">
        <f t="shared" si="389"/>
        <v>78.400000000000006</v>
      </c>
      <c r="I7852" s="7" t="s">
        <v>17519</v>
      </c>
      <c r="J7852" s="7" t="s">
        <v>272</v>
      </c>
    </row>
    <row r="7853" spans="1:10" x14ac:dyDescent="0.3">
      <c r="A7853" s="7" t="s">
        <v>16372</v>
      </c>
      <c r="B7853" s="7" t="s">
        <v>16373</v>
      </c>
      <c r="C7853" s="33">
        <v>0</v>
      </c>
      <c r="D7853" s="52">
        <v>767</v>
      </c>
      <c r="E7853" s="70">
        <v>0</v>
      </c>
      <c r="F7853" s="121">
        <f t="shared" si="387"/>
        <v>1150.5</v>
      </c>
      <c r="G7853" s="105">
        <f t="shared" si="388"/>
        <v>76.7</v>
      </c>
      <c r="H7853" s="105">
        <f t="shared" si="389"/>
        <v>153.4</v>
      </c>
      <c r="I7853" s="7" t="s">
        <v>17519</v>
      </c>
      <c r="J7853" s="7" t="s">
        <v>272</v>
      </c>
    </row>
    <row r="7854" spans="1:10" x14ac:dyDescent="0.3">
      <c r="A7854" s="7" t="s">
        <v>16374</v>
      </c>
      <c r="B7854" s="7" t="s">
        <v>16375</v>
      </c>
      <c r="C7854" s="33">
        <v>14.28</v>
      </c>
      <c r="D7854" s="52">
        <v>28.56</v>
      </c>
      <c r="E7854" s="70">
        <v>8.2899999999999991</v>
      </c>
      <c r="F7854" s="121">
        <f t="shared" si="387"/>
        <v>12.434999999999999</v>
      </c>
      <c r="G7854" s="105">
        <f t="shared" si="388"/>
        <v>0.82899999999999996</v>
      </c>
      <c r="H7854" s="105">
        <f t="shared" si="389"/>
        <v>1.6579999999999999</v>
      </c>
      <c r="I7854" s="7" t="s">
        <v>17519</v>
      </c>
      <c r="J7854" s="7" t="s">
        <v>272</v>
      </c>
    </row>
    <row r="7855" spans="1:10" x14ac:dyDescent="0.3">
      <c r="A7855" s="7" t="s">
        <v>16376</v>
      </c>
      <c r="B7855" s="7" t="s">
        <v>16377</v>
      </c>
      <c r="C7855" s="33">
        <v>0</v>
      </c>
      <c r="D7855" s="52">
        <v>7.08</v>
      </c>
      <c r="E7855" s="70">
        <v>3.57</v>
      </c>
      <c r="F7855" s="121">
        <f t="shared" si="387"/>
        <v>5.3549999999999995</v>
      </c>
      <c r="G7855" s="105">
        <f t="shared" si="388"/>
        <v>0.35699999999999998</v>
      </c>
      <c r="H7855" s="105">
        <f t="shared" si="389"/>
        <v>0.71399999999999997</v>
      </c>
      <c r="I7855" s="7" t="s">
        <v>17519</v>
      </c>
      <c r="J7855" s="7" t="s">
        <v>272</v>
      </c>
    </row>
    <row r="7856" spans="1:10" x14ac:dyDescent="0.3">
      <c r="A7856" s="7" t="s">
        <v>16378</v>
      </c>
      <c r="B7856" s="7" t="s">
        <v>16379</v>
      </c>
      <c r="C7856" s="33">
        <v>6.07</v>
      </c>
      <c r="D7856" s="52">
        <v>4.5199999999999996</v>
      </c>
      <c r="E7856" s="70">
        <v>20.23</v>
      </c>
      <c r="F7856" s="121">
        <f t="shared" si="387"/>
        <v>30.344999999999999</v>
      </c>
      <c r="G7856" s="105">
        <f t="shared" si="388"/>
        <v>2.0230000000000001</v>
      </c>
      <c r="H7856" s="105">
        <f t="shared" si="389"/>
        <v>4.0460000000000003</v>
      </c>
      <c r="I7856" s="7" t="s">
        <v>17519</v>
      </c>
      <c r="J7856" s="7" t="s">
        <v>272</v>
      </c>
    </row>
    <row r="7857" spans="1:10" x14ac:dyDescent="0.3">
      <c r="A7857" s="7" t="s">
        <v>16380</v>
      </c>
      <c r="B7857" s="7" t="s">
        <v>16381</v>
      </c>
      <c r="C7857" s="33">
        <v>40.700000000000003</v>
      </c>
      <c r="D7857" s="52">
        <v>32.130000000000003</v>
      </c>
      <c r="E7857" s="70">
        <v>26.18</v>
      </c>
      <c r="F7857" s="121">
        <f t="shared" si="387"/>
        <v>39.269999999999996</v>
      </c>
      <c r="G7857" s="105">
        <f t="shared" si="388"/>
        <v>2.6179999999999999</v>
      </c>
      <c r="H7857" s="105">
        <f t="shared" si="389"/>
        <v>5.2359999999999998</v>
      </c>
      <c r="I7857" s="7" t="s">
        <v>17519</v>
      </c>
      <c r="J7857" s="7" t="s">
        <v>1148</v>
      </c>
    </row>
    <row r="7858" spans="1:10" x14ac:dyDescent="0.3">
      <c r="A7858" s="7" t="s">
        <v>16382</v>
      </c>
      <c r="B7858" s="7" t="s">
        <v>16383</v>
      </c>
      <c r="C7858" s="33">
        <v>0</v>
      </c>
      <c r="D7858" s="52">
        <v>1570.26</v>
      </c>
      <c r="E7858" s="70">
        <v>1594.6</v>
      </c>
      <c r="F7858" s="121">
        <f t="shared" si="387"/>
        <v>2391.8999999999996</v>
      </c>
      <c r="G7858" s="105">
        <f t="shared" si="388"/>
        <v>159.45999999999998</v>
      </c>
      <c r="H7858" s="105">
        <f t="shared" si="389"/>
        <v>318.91999999999996</v>
      </c>
      <c r="I7858" s="7" t="s">
        <v>17519</v>
      </c>
      <c r="J7858" s="7" t="s">
        <v>272</v>
      </c>
    </row>
    <row r="7859" spans="1:10" x14ac:dyDescent="0.3">
      <c r="A7859" s="7" t="s">
        <v>16384</v>
      </c>
      <c r="B7859" s="7" t="s">
        <v>16385</v>
      </c>
      <c r="C7859" s="33">
        <v>7375.98</v>
      </c>
      <c r="D7859" s="52">
        <v>17493</v>
      </c>
      <c r="E7859" s="70">
        <v>5529.93</v>
      </c>
      <c r="F7859" s="121">
        <f t="shared" si="387"/>
        <v>8294.8950000000004</v>
      </c>
      <c r="G7859" s="105">
        <f t="shared" si="388"/>
        <v>552.99300000000005</v>
      </c>
      <c r="H7859" s="105">
        <f t="shared" si="389"/>
        <v>1105.9860000000001</v>
      </c>
      <c r="I7859" s="7" t="s">
        <v>17519</v>
      </c>
      <c r="J7859" s="7" t="s">
        <v>272</v>
      </c>
    </row>
    <row r="7860" spans="1:10" x14ac:dyDescent="0.3">
      <c r="A7860" s="7" t="s">
        <v>16386</v>
      </c>
      <c r="B7860" s="7" t="s">
        <v>16387</v>
      </c>
      <c r="C7860" s="33">
        <v>84.16</v>
      </c>
      <c r="D7860" s="52">
        <v>84.16</v>
      </c>
      <c r="E7860" s="70">
        <v>7735</v>
      </c>
      <c r="F7860" s="121">
        <f t="shared" si="387"/>
        <v>11602.5</v>
      </c>
      <c r="G7860" s="105">
        <f t="shared" si="388"/>
        <v>773.5</v>
      </c>
      <c r="H7860" s="105">
        <f t="shared" si="389"/>
        <v>1547</v>
      </c>
      <c r="I7860" s="7" t="s">
        <v>17519</v>
      </c>
      <c r="J7860" s="7" t="s">
        <v>272</v>
      </c>
    </row>
    <row r="7861" spans="1:10" x14ac:dyDescent="0.3">
      <c r="A7861" s="7" t="s">
        <v>16388</v>
      </c>
      <c r="B7861" s="7" t="s">
        <v>16389</v>
      </c>
      <c r="C7861" s="33">
        <v>0</v>
      </c>
      <c r="D7861" s="52">
        <v>23.8</v>
      </c>
      <c r="E7861" s="70">
        <v>0</v>
      </c>
      <c r="F7861" s="121">
        <f t="shared" si="387"/>
        <v>35.700000000000003</v>
      </c>
      <c r="G7861" s="105">
        <f t="shared" si="388"/>
        <v>2.3800000000000003</v>
      </c>
      <c r="H7861" s="105">
        <f t="shared" si="389"/>
        <v>4.7600000000000007</v>
      </c>
      <c r="I7861" s="7" t="s">
        <v>17519</v>
      </c>
      <c r="J7861" s="7" t="s">
        <v>272</v>
      </c>
    </row>
    <row r="7862" spans="1:10" x14ac:dyDescent="0.3">
      <c r="A7862" s="7" t="s">
        <v>16390</v>
      </c>
      <c r="B7862" s="7" t="s">
        <v>16391</v>
      </c>
      <c r="C7862" s="33">
        <v>0</v>
      </c>
      <c r="D7862" s="52">
        <v>29.75</v>
      </c>
      <c r="E7862" s="70">
        <v>29.75</v>
      </c>
      <c r="F7862" s="121">
        <f t="shared" si="387"/>
        <v>44.625</v>
      </c>
      <c r="G7862" s="105">
        <f t="shared" si="388"/>
        <v>2.9750000000000001</v>
      </c>
      <c r="H7862" s="105">
        <f t="shared" si="389"/>
        <v>5.95</v>
      </c>
      <c r="I7862" s="7" t="s">
        <v>17519</v>
      </c>
      <c r="J7862" s="7" t="s">
        <v>711</v>
      </c>
    </row>
    <row r="7863" spans="1:10" x14ac:dyDescent="0.3">
      <c r="A7863" s="7" t="s">
        <v>16392</v>
      </c>
      <c r="B7863" s="7" t="s">
        <v>16393</v>
      </c>
      <c r="C7863" s="33">
        <v>0</v>
      </c>
      <c r="D7863" s="52">
        <v>221.07</v>
      </c>
      <c r="E7863" s="70">
        <v>0</v>
      </c>
      <c r="F7863" s="121">
        <f t="shared" si="387"/>
        <v>331.60500000000002</v>
      </c>
      <c r="G7863" s="105">
        <f t="shared" si="388"/>
        <v>22.107000000000003</v>
      </c>
      <c r="H7863" s="105">
        <f t="shared" si="389"/>
        <v>44.214000000000006</v>
      </c>
      <c r="I7863" s="7" t="s">
        <v>17519</v>
      </c>
      <c r="J7863" s="7" t="s">
        <v>272</v>
      </c>
    </row>
    <row r="7864" spans="1:10" x14ac:dyDescent="0.3">
      <c r="A7864" s="7" t="s">
        <v>16394</v>
      </c>
      <c r="B7864" s="7" t="s">
        <v>16395</v>
      </c>
      <c r="C7864" s="33">
        <v>0</v>
      </c>
      <c r="D7864" s="52">
        <v>140.94999999999999</v>
      </c>
      <c r="E7864" s="70">
        <v>0</v>
      </c>
      <c r="F7864" s="121">
        <f t="shared" si="387"/>
        <v>211.42499999999998</v>
      </c>
      <c r="G7864" s="105">
        <f t="shared" si="388"/>
        <v>14.094999999999999</v>
      </c>
      <c r="H7864" s="105">
        <f t="shared" si="389"/>
        <v>28.189999999999998</v>
      </c>
      <c r="I7864" s="7" t="s">
        <v>17519</v>
      </c>
      <c r="J7864" s="7" t="s">
        <v>272</v>
      </c>
    </row>
    <row r="7865" spans="1:10" x14ac:dyDescent="0.3">
      <c r="A7865" s="7" t="s">
        <v>16396</v>
      </c>
      <c r="B7865" s="7" t="s">
        <v>16397</v>
      </c>
      <c r="C7865" s="33">
        <v>0</v>
      </c>
      <c r="D7865" s="52">
        <v>126.85</v>
      </c>
      <c r="E7865" s="70">
        <v>0</v>
      </c>
      <c r="F7865" s="121">
        <f t="shared" si="387"/>
        <v>190.27499999999998</v>
      </c>
      <c r="G7865" s="105">
        <f t="shared" si="388"/>
        <v>12.684999999999999</v>
      </c>
      <c r="H7865" s="105">
        <f t="shared" si="389"/>
        <v>25.369999999999997</v>
      </c>
      <c r="I7865" s="7" t="s">
        <v>17519</v>
      </c>
      <c r="J7865" s="7" t="s">
        <v>711</v>
      </c>
    </row>
    <row r="7866" spans="1:10" x14ac:dyDescent="0.3">
      <c r="A7866" s="7" t="s">
        <v>16398</v>
      </c>
      <c r="B7866" s="7" t="s">
        <v>16399</v>
      </c>
      <c r="C7866" s="33">
        <v>0</v>
      </c>
      <c r="D7866" s="52">
        <v>102.92</v>
      </c>
      <c r="E7866" s="70">
        <v>0</v>
      </c>
      <c r="F7866" s="121">
        <f t="shared" si="387"/>
        <v>154.38</v>
      </c>
      <c r="G7866" s="105">
        <f t="shared" si="388"/>
        <v>10.292000000000002</v>
      </c>
      <c r="H7866" s="105">
        <f t="shared" si="389"/>
        <v>20.584000000000003</v>
      </c>
      <c r="I7866" s="7" t="s">
        <v>17519</v>
      </c>
      <c r="J7866" s="7" t="s">
        <v>711</v>
      </c>
    </row>
    <row r="7867" spans="1:10" x14ac:dyDescent="0.3">
      <c r="A7867" s="7" t="s">
        <v>16400</v>
      </c>
      <c r="B7867" s="7" t="s">
        <v>16401</v>
      </c>
      <c r="C7867" s="33">
        <v>64.900000000000006</v>
      </c>
      <c r="D7867" s="52">
        <v>64.900000000000006</v>
      </c>
      <c r="E7867" s="70">
        <v>70.209999999999994</v>
      </c>
      <c r="F7867" s="121">
        <f t="shared" si="387"/>
        <v>105.315</v>
      </c>
      <c r="G7867" s="105">
        <f t="shared" si="388"/>
        <v>7.0209999999999999</v>
      </c>
      <c r="H7867" s="105">
        <f t="shared" si="389"/>
        <v>14.042</v>
      </c>
      <c r="I7867" s="7" t="s">
        <v>17519</v>
      </c>
      <c r="J7867" s="7" t="s">
        <v>272</v>
      </c>
    </row>
    <row r="7868" spans="1:10" x14ac:dyDescent="0.3">
      <c r="A7868" s="7" t="s">
        <v>16402</v>
      </c>
      <c r="B7868" s="7" t="s">
        <v>16403</v>
      </c>
      <c r="C7868" s="33">
        <v>40.46</v>
      </c>
      <c r="D7868" s="52">
        <v>41.65</v>
      </c>
      <c r="E7868" s="70">
        <v>63.75</v>
      </c>
      <c r="F7868" s="121">
        <f t="shared" si="387"/>
        <v>95.625</v>
      </c>
      <c r="G7868" s="105">
        <f t="shared" si="388"/>
        <v>6.375</v>
      </c>
      <c r="H7868" s="105">
        <f t="shared" si="389"/>
        <v>12.75</v>
      </c>
      <c r="I7868" s="7" t="s">
        <v>17519</v>
      </c>
      <c r="J7868" s="7" t="s">
        <v>272</v>
      </c>
    </row>
    <row r="7869" spans="1:10" x14ac:dyDescent="0.3">
      <c r="A7869" s="7" t="s">
        <v>16404</v>
      </c>
      <c r="B7869" s="7" t="s">
        <v>16405</v>
      </c>
      <c r="C7869" s="33">
        <v>40.46</v>
      </c>
      <c r="D7869" s="52">
        <v>41.65</v>
      </c>
      <c r="E7869" s="70">
        <v>39.6</v>
      </c>
      <c r="F7869" s="121">
        <f t="shared" si="387"/>
        <v>59.400000000000006</v>
      </c>
      <c r="G7869" s="105">
        <f t="shared" si="388"/>
        <v>3.9600000000000004</v>
      </c>
      <c r="H7869" s="105">
        <f t="shared" si="389"/>
        <v>7.9200000000000008</v>
      </c>
      <c r="I7869" s="7" t="s">
        <v>17519</v>
      </c>
      <c r="J7869" s="7" t="s">
        <v>272</v>
      </c>
    </row>
    <row r="7870" spans="1:10" x14ac:dyDescent="0.3">
      <c r="A7870" s="7" t="s">
        <v>16406</v>
      </c>
      <c r="B7870" s="7" t="s">
        <v>16407</v>
      </c>
      <c r="C7870" s="33">
        <v>0</v>
      </c>
      <c r="D7870" s="52">
        <v>11269</v>
      </c>
      <c r="E7870" s="70">
        <v>0</v>
      </c>
      <c r="F7870" s="121">
        <f t="shared" si="387"/>
        <v>16903.5</v>
      </c>
      <c r="G7870" s="105">
        <f t="shared" si="388"/>
        <v>1126.9000000000001</v>
      </c>
      <c r="H7870" s="105">
        <f t="shared" si="389"/>
        <v>2253.8000000000002</v>
      </c>
      <c r="I7870" s="7" t="s">
        <v>17519</v>
      </c>
      <c r="J7870" s="7" t="s">
        <v>272</v>
      </c>
    </row>
    <row r="7871" spans="1:10" x14ac:dyDescent="0.3">
      <c r="A7871" s="7" t="s">
        <v>16408</v>
      </c>
      <c r="B7871" s="7" t="s">
        <v>16409</v>
      </c>
      <c r="C7871" s="33">
        <v>7735</v>
      </c>
      <c r="D7871" s="52">
        <v>15.47</v>
      </c>
      <c r="E7871" s="70">
        <v>15.47</v>
      </c>
      <c r="F7871" s="121">
        <f t="shared" si="387"/>
        <v>23.205000000000002</v>
      </c>
      <c r="G7871" s="105">
        <f t="shared" si="388"/>
        <v>1.5470000000000002</v>
      </c>
      <c r="H7871" s="105">
        <f t="shared" si="389"/>
        <v>3.0940000000000003</v>
      </c>
      <c r="I7871" s="7" t="s">
        <v>17519</v>
      </c>
      <c r="J7871" s="7" t="s">
        <v>272</v>
      </c>
    </row>
    <row r="7872" spans="1:10" x14ac:dyDescent="0.3">
      <c r="A7872" s="7" t="s">
        <v>16410</v>
      </c>
      <c r="B7872" s="7" t="s">
        <v>16411</v>
      </c>
      <c r="C7872" s="33">
        <v>0</v>
      </c>
      <c r="D7872" s="52">
        <v>34.51</v>
      </c>
      <c r="E7872" s="70">
        <v>0</v>
      </c>
      <c r="F7872" s="121">
        <f t="shared" si="387"/>
        <v>51.765000000000001</v>
      </c>
      <c r="G7872" s="105">
        <f t="shared" si="388"/>
        <v>3.4510000000000001</v>
      </c>
      <c r="H7872" s="105">
        <f t="shared" si="389"/>
        <v>6.9020000000000001</v>
      </c>
      <c r="I7872" s="7" t="s">
        <v>17519</v>
      </c>
      <c r="J7872" s="7" t="s">
        <v>1148</v>
      </c>
    </row>
    <row r="7873" spans="1:10" x14ac:dyDescent="0.3">
      <c r="A7873" s="7" t="s">
        <v>16412</v>
      </c>
      <c r="B7873" s="7" t="s">
        <v>16413</v>
      </c>
      <c r="C7873" s="33">
        <v>0</v>
      </c>
      <c r="D7873" s="52">
        <v>3927</v>
      </c>
      <c r="E7873" s="70">
        <v>0</v>
      </c>
      <c r="F7873" s="121">
        <f t="shared" si="387"/>
        <v>5890.5</v>
      </c>
      <c r="G7873" s="105">
        <f t="shared" si="388"/>
        <v>392.70000000000005</v>
      </c>
      <c r="H7873" s="105">
        <f t="shared" si="389"/>
        <v>785.40000000000009</v>
      </c>
      <c r="I7873" s="7" t="s">
        <v>17519</v>
      </c>
      <c r="J7873" s="7" t="s">
        <v>272</v>
      </c>
    </row>
    <row r="7874" spans="1:10" x14ac:dyDescent="0.3">
      <c r="A7874" s="7" t="s">
        <v>16414</v>
      </c>
      <c r="B7874" s="7" t="s">
        <v>16415</v>
      </c>
      <c r="C7874" s="33">
        <v>0</v>
      </c>
      <c r="D7874" s="52">
        <v>256</v>
      </c>
      <c r="E7874" s="70">
        <v>0</v>
      </c>
      <c r="F7874" s="121">
        <f t="shared" si="387"/>
        <v>384</v>
      </c>
      <c r="G7874" s="105">
        <f t="shared" si="388"/>
        <v>25.6</v>
      </c>
      <c r="H7874" s="105">
        <f t="shared" si="389"/>
        <v>51.2</v>
      </c>
      <c r="I7874" s="7" t="s">
        <v>17519</v>
      </c>
      <c r="J7874" s="7" t="s">
        <v>272</v>
      </c>
    </row>
    <row r="7875" spans="1:10" x14ac:dyDescent="0.3">
      <c r="A7875" s="7" t="s">
        <v>16416</v>
      </c>
      <c r="B7875" s="7" t="s">
        <v>16417</v>
      </c>
      <c r="C7875" s="33">
        <v>36.409999999999997</v>
      </c>
      <c r="D7875" s="52">
        <v>20.23</v>
      </c>
      <c r="E7875" s="70">
        <v>20.23</v>
      </c>
      <c r="F7875" s="121">
        <f t="shared" si="387"/>
        <v>30.344999999999999</v>
      </c>
      <c r="G7875" s="105">
        <f t="shared" si="388"/>
        <v>2.0230000000000001</v>
      </c>
      <c r="H7875" s="105">
        <f t="shared" si="389"/>
        <v>4.0460000000000003</v>
      </c>
      <c r="I7875" s="7" t="s">
        <v>17519</v>
      </c>
      <c r="J7875" s="7" t="s">
        <v>272</v>
      </c>
    </row>
    <row r="7876" spans="1:10" x14ac:dyDescent="0.3">
      <c r="A7876" s="7" t="s">
        <v>16418</v>
      </c>
      <c r="B7876" s="7" t="s">
        <v>16419</v>
      </c>
      <c r="C7876" s="33">
        <v>0</v>
      </c>
      <c r="D7876" s="52">
        <v>12990</v>
      </c>
      <c r="E7876" s="70">
        <v>5600</v>
      </c>
      <c r="F7876" s="121">
        <f t="shared" si="387"/>
        <v>8400</v>
      </c>
      <c r="G7876" s="105">
        <f t="shared" si="388"/>
        <v>560</v>
      </c>
      <c r="H7876" s="105">
        <f t="shared" si="389"/>
        <v>1120</v>
      </c>
      <c r="I7876" s="7" t="s">
        <v>17519</v>
      </c>
      <c r="J7876" s="7" t="s">
        <v>272</v>
      </c>
    </row>
    <row r="7877" spans="1:10" x14ac:dyDescent="0.3">
      <c r="A7877" s="7" t="s">
        <v>16420</v>
      </c>
      <c r="B7877" s="7" t="s">
        <v>16421</v>
      </c>
      <c r="C7877" s="33">
        <v>0</v>
      </c>
      <c r="D7877" s="52">
        <v>22.61</v>
      </c>
      <c r="E7877" s="70">
        <v>0</v>
      </c>
      <c r="F7877" s="121">
        <f t="shared" si="387"/>
        <v>33.914999999999999</v>
      </c>
      <c r="G7877" s="105">
        <f t="shared" si="388"/>
        <v>2.2610000000000001</v>
      </c>
      <c r="H7877" s="105">
        <f t="shared" si="389"/>
        <v>4.5220000000000002</v>
      </c>
      <c r="I7877" s="7" t="s">
        <v>17519</v>
      </c>
      <c r="J7877" s="7" t="s">
        <v>272</v>
      </c>
    </row>
    <row r="7878" spans="1:10" x14ac:dyDescent="0.3">
      <c r="A7878" s="7" t="s">
        <v>16422</v>
      </c>
      <c r="B7878" s="7" t="s">
        <v>16423</v>
      </c>
      <c r="C7878" s="66">
        <v>0</v>
      </c>
      <c r="D7878" s="68">
        <v>119</v>
      </c>
      <c r="E7878" s="70">
        <v>0</v>
      </c>
      <c r="F7878" s="121">
        <f t="shared" si="387"/>
        <v>178.5</v>
      </c>
      <c r="G7878" s="105">
        <f t="shared" si="388"/>
        <v>11.9</v>
      </c>
      <c r="H7878" s="105">
        <f t="shared" si="389"/>
        <v>23.8</v>
      </c>
      <c r="I7878" s="7" t="s">
        <v>17519</v>
      </c>
      <c r="J7878" s="7" t="s">
        <v>272</v>
      </c>
    </row>
    <row r="7879" spans="1:10" x14ac:dyDescent="0.3">
      <c r="A7879" s="7" t="s">
        <v>16424</v>
      </c>
      <c r="B7879" s="7" t="s">
        <v>16425</v>
      </c>
      <c r="C7879" s="33">
        <v>0</v>
      </c>
      <c r="D7879" s="52">
        <v>1944</v>
      </c>
      <c r="E7879" s="70">
        <v>0</v>
      </c>
      <c r="F7879" s="121">
        <f t="shared" si="387"/>
        <v>2916</v>
      </c>
      <c r="G7879" s="105">
        <f t="shared" si="388"/>
        <v>194.4</v>
      </c>
      <c r="H7879" s="105">
        <f t="shared" si="389"/>
        <v>388.8</v>
      </c>
      <c r="I7879" s="7" t="s">
        <v>17519</v>
      </c>
      <c r="J7879" s="7" t="s">
        <v>1148</v>
      </c>
    </row>
    <row r="7880" spans="1:10" x14ac:dyDescent="0.3">
      <c r="A7880" s="7" t="s">
        <v>16426</v>
      </c>
      <c r="B7880" s="7" t="s">
        <v>16427</v>
      </c>
      <c r="C7880" s="33">
        <v>0</v>
      </c>
      <c r="D7880" s="52">
        <v>24.99</v>
      </c>
      <c r="E7880" s="70">
        <v>0</v>
      </c>
      <c r="F7880" s="121">
        <f t="shared" si="387"/>
        <v>37.484999999999999</v>
      </c>
      <c r="G7880" s="105">
        <f t="shared" si="388"/>
        <v>2.4990000000000001</v>
      </c>
      <c r="H7880" s="105">
        <f t="shared" si="389"/>
        <v>4.9980000000000002</v>
      </c>
      <c r="I7880" s="7" t="s">
        <v>17519</v>
      </c>
      <c r="J7880" s="7" t="s">
        <v>272</v>
      </c>
    </row>
    <row r="7881" spans="1:10" x14ac:dyDescent="0.3">
      <c r="A7881" s="7" t="s">
        <v>16428</v>
      </c>
      <c r="B7881" s="7" t="s">
        <v>16429</v>
      </c>
      <c r="C7881" s="33">
        <v>9.5</v>
      </c>
      <c r="D7881" s="52">
        <v>9.5</v>
      </c>
      <c r="E7881" s="70">
        <v>9.52</v>
      </c>
      <c r="F7881" s="121">
        <f t="shared" si="387"/>
        <v>14.28</v>
      </c>
      <c r="G7881" s="105">
        <f t="shared" si="388"/>
        <v>0.95199999999999996</v>
      </c>
      <c r="H7881" s="105">
        <f t="shared" si="389"/>
        <v>1.9039999999999999</v>
      </c>
      <c r="I7881" s="7" t="s">
        <v>17519</v>
      </c>
      <c r="J7881" s="7" t="s">
        <v>272</v>
      </c>
    </row>
    <row r="7882" spans="1:10" x14ac:dyDescent="0.3">
      <c r="A7882" s="7" t="s">
        <v>16430</v>
      </c>
      <c r="B7882" s="7" t="s">
        <v>16431</v>
      </c>
      <c r="C7882" s="33">
        <v>0</v>
      </c>
      <c r="D7882" s="52">
        <v>161.84</v>
      </c>
      <c r="E7882" s="70">
        <v>0</v>
      </c>
      <c r="F7882" s="121">
        <f t="shared" si="387"/>
        <v>242.76</v>
      </c>
      <c r="G7882" s="105">
        <f t="shared" si="388"/>
        <v>16.184000000000001</v>
      </c>
      <c r="H7882" s="105">
        <f t="shared" si="389"/>
        <v>32.368000000000002</v>
      </c>
      <c r="I7882" s="7" t="s">
        <v>17519</v>
      </c>
      <c r="J7882" s="7" t="s">
        <v>272</v>
      </c>
    </row>
    <row r="7883" spans="1:10" x14ac:dyDescent="0.3">
      <c r="A7883" s="7" t="s">
        <v>16432</v>
      </c>
      <c r="B7883" s="7" t="s">
        <v>16433</v>
      </c>
      <c r="C7883" s="33">
        <v>0</v>
      </c>
      <c r="D7883" s="52">
        <v>12.14</v>
      </c>
      <c r="E7883" s="70">
        <v>22.61</v>
      </c>
      <c r="F7883" s="121">
        <f t="shared" si="387"/>
        <v>33.914999999999999</v>
      </c>
      <c r="G7883" s="105">
        <f t="shared" si="388"/>
        <v>2.2610000000000001</v>
      </c>
      <c r="H7883" s="105">
        <f t="shared" si="389"/>
        <v>4.5220000000000002</v>
      </c>
      <c r="I7883" s="7" t="s">
        <v>17519</v>
      </c>
      <c r="J7883" s="7" t="s">
        <v>272</v>
      </c>
    </row>
    <row r="7884" spans="1:10" x14ac:dyDescent="0.3">
      <c r="A7884" s="7" t="s">
        <v>16434</v>
      </c>
      <c r="B7884" s="7" t="s">
        <v>16435</v>
      </c>
      <c r="C7884" s="33">
        <v>0</v>
      </c>
      <c r="D7884" s="52">
        <v>17110</v>
      </c>
      <c r="E7884" s="70">
        <v>0</v>
      </c>
      <c r="F7884" s="121">
        <f t="shared" si="387"/>
        <v>25665</v>
      </c>
      <c r="G7884" s="105">
        <f t="shared" si="388"/>
        <v>1711</v>
      </c>
      <c r="H7884" s="105">
        <f t="shared" si="389"/>
        <v>3422</v>
      </c>
      <c r="I7884" s="7" t="s">
        <v>17519</v>
      </c>
      <c r="J7884" s="7" t="s">
        <v>272</v>
      </c>
    </row>
    <row r="7885" spans="1:10" x14ac:dyDescent="0.3">
      <c r="A7885" s="7" t="s">
        <v>16436</v>
      </c>
      <c r="B7885" s="7" t="s">
        <v>16437</v>
      </c>
      <c r="C7885" s="33">
        <v>0</v>
      </c>
      <c r="D7885" s="52">
        <v>1744.04</v>
      </c>
      <c r="E7885" s="70">
        <v>0</v>
      </c>
      <c r="F7885" s="121">
        <f t="shared" si="387"/>
        <v>2616.06</v>
      </c>
      <c r="G7885" s="105">
        <f t="shared" si="388"/>
        <v>174.404</v>
      </c>
      <c r="H7885" s="105">
        <f t="shared" si="389"/>
        <v>348.80799999999999</v>
      </c>
      <c r="I7885" s="7" t="s">
        <v>17519</v>
      </c>
      <c r="J7885" s="7" t="s">
        <v>272</v>
      </c>
    </row>
    <row r="7886" spans="1:10" x14ac:dyDescent="0.3">
      <c r="A7886" s="7" t="s">
        <v>16438</v>
      </c>
      <c r="B7886" s="7" t="s">
        <v>16439</v>
      </c>
      <c r="C7886" s="33">
        <v>0</v>
      </c>
      <c r="D7886" s="52">
        <v>104.72</v>
      </c>
      <c r="E7886" s="70">
        <v>0</v>
      </c>
      <c r="F7886" s="121">
        <f t="shared" si="387"/>
        <v>157.07999999999998</v>
      </c>
      <c r="G7886" s="105">
        <f t="shared" si="388"/>
        <v>10.472</v>
      </c>
      <c r="H7886" s="105">
        <f t="shared" si="389"/>
        <v>20.943999999999999</v>
      </c>
      <c r="I7886" s="7" t="s">
        <v>17519</v>
      </c>
      <c r="J7886" s="7" t="s">
        <v>272</v>
      </c>
    </row>
    <row r="7887" spans="1:10" x14ac:dyDescent="0.3">
      <c r="A7887" s="7" t="s">
        <v>16440</v>
      </c>
      <c r="B7887" s="7" t="s">
        <v>16441</v>
      </c>
      <c r="C7887" s="33">
        <v>0</v>
      </c>
      <c r="D7887" s="52">
        <v>82836</v>
      </c>
      <c r="E7887" s="70">
        <v>0</v>
      </c>
      <c r="F7887" s="121">
        <f t="shared" si="387"/>
        <v>124254</v>
      </c>
      <c r="G7887" s="105">
        <f t="shared" si="388"/>
        <v>8283.6</v>
      </c>
      <c r="H7887" s="105">
        <f t="shared" si="389"/>
        <v>16567.2</v>
      </c>
      <c r="I7887" s="7" t="s">
        <v>17519</v>
      </c>
      <c r="J7887" s="7" t="s">
        <v>272</v>
      </c>
    </row>
    <row r="7888" spans="1:10" x14ac:dyDescent="0.3">
      <c r="A7888" s="7" t="s">
        <v>16442</v>
      </c>
      <c r="B7888" s="7" t="s">
        <v>16443</v>
      </c>
      <c r="C7888" s="33">
        <v>0</v>
      </c>
      <c r="D7888" s="52">
        <v>130.9</v>
      </c>
      <c r="E7888" s="70">
        <v>0</v>
      </c>
      <c r="F7888" s="121">
        <f t="shared" si="387"/>
        <v>196.35000000000002</v>
      </c>
      <c r="G7888" s="105">
        <f t="shared" si="388"/>
        <v>13.090000000000002</v>
      </c>
      <c r="H7888" s="105">
        <f t="shared" si="389"/>
        <v>26.180000000000003</v>
      </c>
      <c r="I7888" s="7" t="s">
        <v>17519</v>
      </c>
      <c r="J7888" s="7" t="s">
        <v>272</v>
      </c>
    </row>
    <row r="7889" spans="1:10" x14ac:dyDescent="0.3">
      <c r="A7889" s="7" t="s">
        <v>16444</v>
      </c>
      <c r="B7889" s="7" t="s">
        <v>16445</v>
      </c>
      <c r="C7889" s="33">
        <v>0</v>
      </c>
      <c r="D7889" s="52">
        <v>7611</v>
      </c>
      <c r="E7889" s="70">
        <v>0</v>
      </c>
      <c r="F7889" s="121">
        <f t="shared" si="387"/>
        <v>11416.5</v>
      </c>
      <c r="G7889" s="105">
        <f t="shared" si="388"/>
        <v>761.1</v>
      </c>
      <c r="H7889" s="105">
        <f t="shared" si="389"/>
        <v>1522.2</v>
      </c>
      <c r="I7889" s="7" t="s">
        <v>17519</v>
      </c>
      <c r="J7889" s="7" t="s">
        <v>272</v>
      </c>
    </row>
    <row r="7890" spans="1:10" x14ac:dyDescent="0.3">
      <c r="A7890" s="7" t="s">
        <v>16446</v>
      </c>
      <c r="B7890" s="7" t="s">
        <v>16447</v>
      </c>
      <c r="C7890" s="33">
        <v>0</v>
      </c>
      <c r="D7890" s="52">
        <v>989</v>
      </c>
      <c r="E7890" s="70">
        <v>0</v>
      </c>
      <c r="F7890" s="121">
        <f t="shared" si="387"/>
        <v>1483.5</v>
      </c>
      <c r="G7890" s="105">
        <f t="shared" si="388"/>
        <v>98.9</v>
      </c>
      <c r="H7890" s="105">
        <f t="shared" si="389"/>
        <v>197.8</v>
      </c>
      <c r="I7890" s="7" t="s">
        <v>17519</v>
      </c>
      <c r="J7890" s="7" t="s">
        <v>272</v>
      </c>
    </row>
    <row r="7891" spans="1:10" x14ac:dyDescent="0.3">
      <c r="A7891" s="7" t="s">
        <v>16448</v>
      </c>
      <c r="B7891" s="7" t="s">
        <v>16449</v>
      </c>
      <c r="C7891" s="33">
        <v>0</v>
      </c>
      <c r="D7891" s="52">
        <v>34102</v>
      </c>
      <c r="E7891" s="70">
        <v>0</v>
      </c>
      <c r="F7891" s="121">
        <f t="shared" si="387"/>
        <v>51153</v>
      </c>
      <c r="G7891" s="105">
        <f t="shared" si="388"/>
        <v>3410.2000000000003</v>
      </c>
      <c r="H7891" s="105">
        <f t="shared" si="389"/>
        <v>6820.4000000000005</v>
      </c>
      <c r="I7891" s="7" t="s">
        <v>17519</v>
      </c>
      <c r="J7891" s="7" t="s">
        <v>272</v>
      </c>
    </row>
    <row r="7892" spans="1:10" x14ac:dyDescent="0.3">
      <c r="A7892" s="7" t="s">
        <v>16450</v>
      </c>
      <c r="B7892" s="7" t="s">
        <v>16451</v>
      </c>
      <c r="C7892" s="33">
        <v>0</v>
      </c>
      <c r="D7892" s="52">
        <v>70983.5</v>
      </c>
      <c r="E7892" s="70">
        <v>0</v>
      </c>
      <c r="F7892" s="121">
        <f t="shared" si="387"/>
        <v>106475.25</v>
      </c>
      <c r="G7892" s="105">
        <f t="shared" si="388"/>
        <v>7098.35</v>
      </c>
      <c r="H7892" s="105">
        <f t="shared" si="389"/>
        <v>14196.7</v>
      </c>
      <c r="I7892" s="7" t="s">
        <v>17519</v>
      </c>
      <c r="J7892" s="7" t="s">
        <v>17528</v>
      </c>
    </row>
    <row r="7893" spans="1:10" x14ac:dyDescent="0.3">
      <c r="A7893" s="7" t="s">
        <v>16452</v>
      </c>
      <c r="B7893" s="7" t="s">
        <v>16453</v>
      </c>
      <c r="C7893" s="33">
        <v>1725.5</v>
      </c>
      <c r="D7893" s="52">
        <v>1309</v>
      </c>
      <c r="E7893" s="70">
        <v>1535.1</v>
      </c>
      <c r="F7893" s="121">
        <f t="shared" ref="F7893:F7956" si="390">IF(E7893&gt;0,+E7893,IF(D7893&gt;0,+D7893,IF(C7893&gt;0,+C7893,0)))*1.5</f>
        <v>2302.6499999999996</v>
      </c>
      <c r="G7893" s="105">
        <f t="shared" si="388"/>
        <v>153.51</v>
      </c>
      <c r="H7893" s="105">
        <f t="shared" si="389"/>
        <v>307.02</v>
      </c>
      <c r="I7893" s="7" t="s">
        <v>17519</v>
      </c>
      <c r="J7893" s="7" t="s">
        <v>272</v>
      </c>
    </row>
    <row r="7894" spans="1:10" x14ac:dyDescent="0.3">
      <c r="A7894" s="7" t="s">
        <v>16454</v>
      </c>
      <c r="B7894" s="7" t="s">
        <v>16455</v>
      </c>
      <c r="C7894" s="33">
        <v>0</v>
      </c>
      <c r="D7894" s="52">
        <v>1024.25</v>
      </c>
      <c r="E7894" s="70">
        <v>0</v>
      </c>
      <c r="F7894" s="121">
        <f t="shared" si="390"/>
        <v>1536.375</v>
      </c>
      <c r="G7894" s="105">
        <f t="shared" ref="G7894:G7957" si="391">(F7894/1.5)*0.1</f>
        <v>102.42500000000001</v>
      </c>
      <c r="H7894" s="105">
        <f t="shared" ref="H7894:H7957" si="392">(F7894/1.5)*0.2</f>
        <v>204.85000000000002</v>
      </c>
      <c r="I7894" s="7" t="s">
        <v>17519</v>
      </c>
      <c r="J7894" s="7" t="s">
        <v>1148</v>
      </c>
    </row>
    <row r="7895" spans="1:10" x14ac:dyDescent="0.3">
      <c r="A7895" s="7" t="s">
        <v>16456</v>
      </c>
      <c r="B7895" s="7" t="s">
        <v>16457</v>
      </c>
      <c r="C7895" s="33">
        <v>0</v>
      </c>
      <c r="D7895" s="52">
        <v>10502</v>
      </c>
      <c r="E7895" s="70">
        <v>0</v>
      </c>
      <c r="F7895" s="121">
        <f t="shared" si="390"/>
        <v>15753</v>
      </c>
      <c r="G7895" s="105">
        <f t="shared" si="391"/>
        <v>1050.2</v>
      </c>
      <c r="H7895" s="105">
        <f t="shared" si="392"/>
        <v>2100.4</v>
      </c>
      <c r="I7895" s="7" t="s">
        <v>17519</v>
      </c>
      <c r="J7895" s="7" t="s">
        <v>272</v>
      </c>
    </row>
    <row r="7896" spans="1:10" x14ac:dyDescent="0.3">
      <c r="A7896" s="7" t="s">
        <v>16458</v>
      </c>
      <c r="B7896" s="7" t="s">
        <v>16459</v>
      </c>
      <c r="C7896" s="33">
        <v>11288.34</v>
      </c>
      <c r="D7896" s="52">
        <v>11288.34</v>
      </c>
      <c r="E7896" s="70">
        <v>11288.34</v>
      </c>
      <c r="F7896" s="121">
        <f t="shared" si="390"/>
        <v>16932.510000000002</v>
      </c>
      <c r="G7896" s="105">
        <f t="shared" si="391"/>
        <v>1128.8340000000003</v>
      </c>
      <c r="H7896" s="105">
        <f t="shared" si="392"/>
        <v>2257.6680000000006</v>
      </c>
      <c r="I7896" s="7" t="s">
        <v>17519</v>
      </c>
      <c r="J7896" s="7" t="s">
        <v>272</v>
      </c>
    </row>
    <row r="7897" spans="1:10" x14ac:dyDescent="0.3">
      <c r="A7897" s="7" t="s">
        <v>16460</v>
      </c>
      <c r="B7897" s="7" t="s">
        <v>16461</v>
      </c>
      <c r="C7897" s="33">
        <v>0</v>
      </c>
      <c r="D7897" s="52">
        <v>237537.09</v>
      </c>
      <c r="E7897" s="70">
        <v>237537.09</v>
      </c>
      <c r="F7897" s="121">
        <f t="shared" si="390"/>
        <v>356305.63500000001</v>
      </c>
      <c r="G7897" s="105">
        <f t="shared" si="391"/>
        <v>23753.709000000003</v>
      </c>
      <c r="H7897" s="105">
        <f t="shared" si="392"/>
        <v>47507.418000000005</v>
      </c>
      <c r="I7897" s="7" t="s">
        <v>17519</v>
      </c>
      <c r="J7897" s="7" t="s">
        <v>272</v>
      </c>
    </row>
    <row r="7898" spans="1:10" x14ac:dyDescent="0.3">
      <c r="A7898" s="7" t="s">
        <v>16462</v>
      </c>
      <c r="B7898" s="7" t="s">
        <v>16463</v>
      </c>
      <c r="C7898" s="33">
        <v>0</v>
      </c>
      <c r="D7898" s="52">
        <v>1062</v>
      </c>
      <c r="E7898" s="70">
        <v>0</v>
      </c>
      <c r="F7898" s="121">
        <f t="shared" si="390"/>
        <v>1593</v>
      </c>
      <c r="G7898" s="105">
        <f t="shared" si="391"/>
        <v>106.2</v>
      </c>
      <c r="H7898" s="105">
        <f t="shared" si="392"/>
        <v>212.4</v>
      </c>
      <c r="I7898" s="7" t="s">
        <v>17519</v>
      </c>
      <c r="J7898" s="7" t="s">
        <v>272</v>
      </c>
    </row>
    <row r="7899" spans="1:10" x14ac:dyDescent="0.3">
      <c r="A7899" s="7" t="s">
        <v>16464</v>
      </c>
      <c r="B7899" s="7" t="s">
        <v>16465</v>
      </c>
      <c r="C7899" s="33">
        <v>0</v>
      </c>
      <c r="D7899" s="52">
        <v>1062</v>
      </c>
      <c r="E7899" s="70">
        <v>0</v>
      </c>
      <c r="F7899" s="121">
        <f t="shared" si="390"/>
        <v>1593</v>
      </c>
      <c r="G7899" s="105">
        <f t="shared" si="391"/>
        <v>106.2</v>
      </c>
      <c r="H7899" s="105">
        <f t="shared" si="392"/>
        <v>212.4</v>
      </c>
      <c r="I7899" s="7" t="s">
        <v>17519</v>
      </c>
      <c r="J7899" s="7" t="s">
        <v>272</v>
      </c>
    </row>
    <row r="7900" spans="1:10" x14ac:dyDescent="0.3">
      <c r="A7900" s="7" t="s">
        <v>16466</v>
      </c>
      <c r="B7900" s="7" t="s">
        <v>16467</v>
      </c>
      <c r="C7900" s="33">
        <v>0</v>
      </c>
      <c r="D7900" s="52">
        <v>6668.33</v>
      </c>
      <c r="E7900" s="70">
        <v>0</v>
      </c>
      <c r="F7900" s="121">
        <f t="shared" si="390"/>
        <v>10002.494999999999</v>
      </c>
      <c r="G7900" s="105">
        <f t="shared" si="391"/>
        <v>666.83299999999997</v>
      </c>
      <c r="H7900" s="105">
        <f t="shared" si="392"/>
        <v>1333.6659999999999</v>
      </c>
      <c r="I7900" s="7" t="s">
        <v>17519</v>
      </c>
      <c r="J7900" s="7" t="s">
        <v>272</v>
      </c>
    </row>
    <row r="7901" spans="1:10" x14ac:dyDescent="0.3">
      <c r="A7901" s="7" t="s">
        <v>16468</v>
      </c>
      <c r="B7901" s="7" t="s">
        <v>16469</v>
      </c>
      <c r="C7901" s="33">
        <v>0</v>
      </c>
      <c r="D7901" s="52">
        <v>1522.2</v>
      </c>
      <c r="E7901" s="70">
        <v>0</v>
      </c>
      <c r="F7901" s="121">
        <f t="shared" si="390"/>
        <v>2283.3000000000002</v>
      </c>
      <c r="G7901" s="105">
        <f t="shared" si="391"/>
        <v>152.22</v>
      </c>
      <c r="H7901" s="105">
        <f t="shared" si="392"/>
        <v>304.44</v>
      </c>
      <c r="I7901" s="7" t="s">
        <v>17519</v>
      </c>
      <c r="J7901" s="7" t="s">
        <v>272</v>
      </c>
    </row>
    <row r="7902" spans="1:10" x14ac:dyDescent="0.3">
      <c r="A7902" s="7" t="s">
        <v>16470</v>
      </c>
      <c r="B7902" s="7" t="s">
        <v>16471</v>
      </c>
      <c r="C7902" s="33">
        <v>2616.81</v>
      </c>
      <c r="D7902" s="52">
        <v>2726.29</v>
      </c>
      <c r="E7902" s="70">
        <v>2538</v>
      </c>
      <c r="F7902" s="121">
        <f t="shared" si="390"/>
        <v>3807</v>
      </c>
      <c r="G7902" s="105">
        <f t="shared" si="391"/>
        <v>253.8</v>
      </c>
      <c r="H7902" s="105">
        <f t="shared" si="392"/>
        <v>507.6</v>
      </c>
      <c r="I7902" s="7" t="s">
        <v>17519</v>
      </c>
      <c r="J7902" s="7" t="s">
        <v>272</v>
      </c>
    </row>
    <row r="7903" spans="1:10" x14ac:dyDescent="0.3">
      <c r="A7903" s="7" t="s">
        <v>16472</v>
      </c>
      <c r="B7903" s="7" t="s">
        <v>16473</v>
      </c>
      <c r="C7903" s="33">
        <v>2973.81</v>
      </c>
      <c r="D7903" s="52">
        <v>3332</v>
      </c>
      <c r="E7903" s="70">
        <v>2558.5</v>
      </c>
      <c r="F7903" s="121">
        <f t="shared" si="390"/>
        <v>3837.75</v>
      </c>
      <c r="G7903" s="105">
        <f t="shared" si="391"/>
        <v>255.85000000000002</v>
      </c>
      <c r="H7903" s="105">
        <f t="shared" si="392"/>
        <v>511.70000000000005</v>
      </c>
      <c r="I7903" s="7" t="s">
        <v>17519</v>
      </c>
      <c r="J7903" s="7" t="s">
        <v>272</v>
      </c>
    </row>
    <row r="7904" spans="1:10" x14ac:dyDescent="0.3">
      <c r="A7904" s="7" t="s">
        <v>16474</v>
      </c>
      <c r="B7904" s="7" t="s">
        <v>16475</v>
      </c>
      <c r="C7904" s="33">
        <v>0</v>
      </c>
      <c r="D7904" s="52">
        <v>67.260000000000005</v>
      </c>
      <c r="E7904" s="70">
        <v>0</v>
      </c>
      <c r="F7904" s="121">
        <f t="shared" si="390"/>
        <v>100.89000000000001</v>
      </c>
      <c r="G7904" s="105">
        <f t="shared" si="391"/>
        <v>6.7260000000000009</v>
      </c>
      <c r="H7904" s="105">
        <f t="shared" si="392"/>
        <v>13.452000000000002</v>
      </c>
      <c r="I7904" s="7" t="s">
        <v>17519</v>
      </c>
      <c r="J7904" s="7" t="s">
        <v>272</v>
      </c>
    </row>
    <row r="7905" spans="1:10" x14ac:dyDescent="0.3">
      <c r="A7905" s="7" t="s">
        <v>16476</v>
      </c>
      <c r="B7905" s="7" t="s">
        <v>16477</v>
      </c>
      <c r="C7905" s="33">
        <v>0</v>
      </c>
      <c r="D7905" s="52">
        <v>10.76</v>
      </c>
      <c r="E7905" s="70">
        <v>0</v>
      </c>
      <c r="F7905" s="121">
        <f t="shared" si="390"/>
        <v>16.14</v>
      </c>
      <c r="G7905" s="105">
        <f t="shared" si="391"/>
        <v>1.0760000000000001</v>
      </c>
      <c r="H7905" s="105">
        <f t="shared" si="392"/>
        <v>2.1520000000000001</v>
      </c>
      <c r="I7905" s="7" t="s">
        <v>17519</v>
      </c>
      <c r="J7905" s="7" t="s">
        <v>272</v>
      </c>
    </row>
    <row r="7906" spans="1:10" x14ac:dyDescent="0.3">
      <c r="A7906" s="7" t="s">
        <v>16478</v>
      </c>
      <c r="B7906" s="7" t="s">
        <v>16479</v>
      </c>
      <c r="C7906" s="33">
        <v>0</v>
      </c>
      <c r="D7906" s="52">
        <v>774.17</v>
      </c>
      <c r="E7906" s="70">
        <v>0</v>
      </c>
      <c r="F7906" s="121">
        <f t="shared" si="390"/>
        <v>1161.2549999999999</v>
      </c>
      <c r="G7906" s="105">
        <f t="shared" si="391"/>
        <v>77.417000000000002</v>
      </c>
      <c r="H7906" s="105">
        <f t="shared" si="392"/>
        <v>154.834</v>
      </c>
      <c r="I7906" s="7" t="s">
        <v>17519</v>
      </c>
      <c r="J7906" s="7" t="s">
        <v>272</v>
      </c>
    </row>
    <row r="7907" spans="1:10" x14ac:dyDescent="0.3">
      <c r="A7907" s="7" t="s">
        <v>16480</v>
      </c>
      <c r="B7907" s="7" t="s">
        <v>16481</v>
      </c>
      <c r="C7907" s="33">
        <v>0</v>
      </c>
      <c r="D7907" s="52">
        <v>774.17</v>
      </c>
      <c r="E7907" s="70">
        <v>0</v>
      </c>
      <c r="F7907" s="121">
        <f t="shared" si="390"/>
        <v>1161.2549999999999</v>
      </c>
      <c r="G7907" s="105">
        <f t="shared" si="391"/>
        <v>77.417000000000002</v>
      </c>
      <c r="H7907" s="105">
        <f t="shared" si="392"/>
        <v>154.834</v>
      </c>
      <c r="I7907" s="7" t="s">
        <v>17519</v>
      </c>
      <c r="J7907" s="7" t="s">
        <v>272</v>
      </c>
    </row>
    <row r="7908" spans="1:10" x14ac:dyDescent="0.3">
      <c r="A7908" s="7" t="s">
        <v>16482</v>
      </c>
      <c r="B7908" s="7" t="s">
        <v>16483</v>
      </c>
      <c r="C7908" s="33">
        <v>11.9</v>
      </c>
      <c r="D7908" s="52">
        <v>13.09</v>
      </c>
      <c r="E7908" s="70">
        <v>13.09</v>
      </c>
      <c r="F7908" s="121">
        <f t="shared" si="390"/>
        <v>19.634999999999998</v>
      </c>
      <c r="G7908" s="105">
        <f t="shared" si="391"/>
        <v>1.3089999999999999</v>
      </c>
      <c r="H7908" s="105">
        <f t="shared" si="392"/>
        <v>2.6179999999999999</v>
      </c>
      <c r="I7908" s="7" t="s">
        <v>17519</v>
      </c>
      <c r="J7908" s="7" t="s">
        <v>272</v>
      </c>
    </row>
    <row r="7909" spans="1:10" x14ac:dyDescent="0.3">
      <c r="A7909" s="7" t="s">
        <v>16484</v>
      </c>
      <c r="B7909" s="7" t="s">
        <v>16485</v>
      </c>
      <c r="C7909" s="33">
        <v>0</v>
      </c>
      <c r="D7909" s="52">
        <v>27.8</v>
      </c>
      <c r="E7909" s="70">
        <v>0</v>
      </c>
      <c r="F7909" s="121">
        <f t="shared" si="390"/>
        <v>41.7</v>
      </c>
      <c r="G7909" s="105">
        <f t="shared" si="391"/>
        <v>2.7800000000000002</v>
      </c>
      <c r="H7909" s="105">
        <f t="shared" si="392"/>
        <v>5.5600000000000005</v>
      </c>
      <c r="I7909" s="7" t="s">
        <v>17519</v>
      </c>
      <c r="J7909" s="7" t="s">
        <v>272</v>
      </c>
    </row>
    <row r="7910" spans="1:10" x14ac:dyDescent="0.3">
      <c r="A7910" s="7" t="s">
        <v>16486</v>
      </c>
      <c r="B7910" s="7" t="s">
        <v>16487</v>
      </c>
      <c r="C7910" s="33">
        <v>0</v>
      </c>
      <c r="D7910" s="52">
        <v>194700</v>
      </c>
      <c r="E7910" s="70">
        <v>0</v>
      </c>
      <c r="F7910" s="121">
        <f t="shared" si="390"/>
        <v>292050</v>
      </c>
      <c r="G7910" s="105">
        <f t="shared" si="391"/>
        <v>19470</v>
      </c>
      <c r="H7910" s="105">
        <f t="shared" si="392"/>
        <v>38940</v>
      </c>
      <c r="I7910" s="7" t="s">
        <v>17519</v>
      </c>
      <c r="J7910" s="7" t="s">
        <v>272</v>
      </c>
    </row>
    <row r="7911" spans="1:10" x14ac:dyDescent="0.3">
      <c r="A7911" s="7" t="s">
        <v>16488</v>
      </c>
      <c r="B7911" s="7" t="s">
        <v>16489</v>
      </c>
      <c r="C7911" s="33">
        <v>89.25</v>
      </c>
      <c r="D7911" s="52">
        <v>89.25</v>
      </c>
      <c r="E7911" s="70">
        <v>97.58</v>
      </c>
      <c r="F7911" s="121">
        <f t="shared" si="390"/>
        <v>146.37</v>
      </c>
      <c r="G7911" s="105">
        <f t="shared" si="391"/>
        <v>9.7580000000000009</v>
      </c>
      <c r="H7911" s="105">
        <f t="shared" si="392"/>
        <v>19.516000000000002</v>
      </c>
      <c r="I7911" s="7" t="s">
        <v>17519</v>
      </c>
      <c r="J7911" s="7" t="s">
        <v>272</v>
      </c>
    </row>
    <row r="7912" spans="1:10" x14ac:dyDescent="0.3">
      <c r="A7912" s="7" t="s">
        <v>16490</v>
      </c>
      <c r="B7912" s="7" t="s">
        <v>16491</v>
      </c>
      <c r="C7912" s="33">
        <v>0</v>
      </c>
      <c r="D7912" s="52">
        <v>940.46</v>
      </c>
      <c r="E7912" s="70">
        <v>0</v>
      </c>
      <c r="F7912" s="121">
        <f t="shared" si="390"/>
        <v>1410.69</v>
      </c>
      <c r="G7912" s="105">
        <f t="shared" si="391"/>
        <v>94.046000000000006</v>
      </c>
      <c r="H7912" s="105">
        <f t="shared" si="392"/>
        <v>188.09200000000001</v>
      </c>
      <c r="I7912" s="7" t="s">
        <v>17519</v>
      </c>
      <c r="J7912" s="7" t="s">
        <v>1433</v>
      </c>
    </row>
    <row r="7913" spans="1:10" x14ac:dyDescent="0.3">
      <c r="A7913" s="7" t="s">
        <v>16492</v>
      </c>
      <c r="B7913" s="7" t="s">
        <v>16493</v>
      </c>
      <c r="C7913" s="33">
        <v>0</v>
      </c>
      <c r="D7913" s="52">
        <v>2850</v>
      </c>
      <c r="E7913" s="70">
        <v>0</v>
      </c>
      <c r="F7913" s="121">
        <f t="shared" si="390"/>
        <v>4275</v>
      </c>
      <c r="G7913" s="105">
        <f t="shared" si="391"/>
        <v>285</v>
      </c>
      <c r="H7913" s="105">
        <f t="shared" si="392"/>
        <v>570</v>
      </c>
      <c r="I7913" s="7" t="s">
        <v>17519</v>
      </c>
      <c r="J7913" s="7" t="s">
        <v>272</v>
      </c>
    </row>
    <row r="7914" spans="1:10" x14ac:dyDescent="0.3">
      <c r="A7914" s="7" t="s">
        <v>16494</v>
      </c>
      <c r="B7914" s="7" t="s">
        <v>16495</v>
      </c>
      <c r="C7914" s="33">
        <v>7140</v>
      </c>
      <c r="D7914" s="52">
        <v>7140</v>
      </c>
      <c r="E7914" s="70">
        <v>7140</v>
      </c>
      <c r="F7914" s="121">
        <f t="shared" si="390"/>
        <v>10710</v>
      </c>
      <c r="G7914" s="105">
        <f t="shared" si="391"/>
        <v>714</v>
      </c>
      <c r="H7914" s="105">
        <f t="shared" si="392"/>
        <v>1428</v>
      </c>
      <c r="I7914" s="7" t="s">
        <v>17519</v>
      </c>
      <c r="J7914" s="7" t="s">
        <v>272</v>
      </c>
    </row>
    <row r="7915" spans="1:10" x14ac:dyDescent="0.3">
      <c r="A7915" s="7" t="s">
        <v>16496</v>
      </c>
      <c r="B7915" s="7" t="s">
        <v>16497</v>
      </c>
      <c r="C7915" s="33">
        <v>0</v>
      </c>
      <c r="D7915" s="52">
        <v>12331</v>
      </c>
      <c r="E7915" s="70">
        <v>0</v>
      </c>
      <c r="F7915" s="121">
        <f t="shared" si="390"/>
        <v>18496.5</v>
      </c>
      <c r="G7915" s="105">
        <f t="shared" si="391"/>
        <v>1233.1000000000001</v>
      </c>
      <c r="H7915" s="105">
        <f t="shared" si="392"/>
        <v>2466.2000000000003</v>
      </c>
      <c r="I7915" s="7" t="s">
        <v>17519</v>
      </c>
      <c r="J7915" s="7" t="s">
        <v>272</v>
      </c>
    </row>
    <row r="7916" spans="1:10" x14ac:dyDescent="0.3">
      <c r="A7916" s="7" t="s">
        <v>16498</v>
      </c>
      <c r="B7916" s="7" t="s">
        <v>16499</v>
      </c>
      <c r="C7916" s="33">
        <v>0</v>
      </c>
      <c r="D7916" s="52">
        <v>94.4</v>
      </c>
      <c r="E7916" s="70">
        <v>0</v>
      </c>
      <c r="F7916" s="121">
        <f t="shared" si="390"/>
        <v>141.60000000000002</v>
      </c>
      <c r="G7916" s="105">
        <f t="shared" si="391"/>
        <v>9.4400000000000031</v>
      </c>
      <c r="H7916" s="105">
        <f t="shared" si="392"/>
        <v>18.880000000000006</v>
      </c>
      <c r="I7916" s="7" t="s">
        <v>17519</v>
      </c>
      <c r="J7916" s="7" t="s">
        <v>711</v>
      </c>
    </row>
    <row r="7917" spans="1:10" x14ac:dyDescent="0.3">
      <c r="A7917" s="7" t="s">
        <v>16500</v>
      </c>
      <c r="B7917" s="7" t="s">
        <v>16501</v>
      </c>
      <c r="C7917" s="33">
        <v>0</v>
      </c>
      <c r="D7917" s="52">
        <v>46.28</v>
      </c>
      <c r="E7917" s="70">
        <v>0</v>
      </c>
      <c r="F7917" s="121">
        <f t="shared" si="390"/>
        <v>69.42</v>
      </c>
      <c r="G7917" s="105">
        <f t="shared" si="391"/>
        <v>4.6280000000000001</v>
      </c>
      <c r="H7917" s="105">
        <f t="shared" si="392"/>
        <v>9.2560000000000002</v>
      </c>
      <c r="I7917" s="7" t="s">
        <v>17519</v>
      </c>
      <c r="J7917" s="7" t="s">
        <v>272</v>
      </c>
    </row>
    <row r="7918" spans="1:10" x14ac:dyDescent="0.3">
      <c r="A7918" s="7" t="s">
        <v>16502</v>
      </c>
      <c r="B7918" s="7" t="s">
        <v>16503</v>
      </c>
      <c r="C7918" s="33">
        <v>0</v>
      </c>
      <c r="D7918" s="52">
        <v>197123.5</v>
      </c>
      <c r="E7918" s="70">
        <v>0</v>
      </c>
      <c r="F7918" s="121">
        <f t="shared" si="390"/>
        <v>295685.25</v>
      </c>
      <c r="G7918" s="105">
        <f t="shared" si="391"/>
        <v>19712.350000000002</v>
      </c>
      <c r="H7918" s="105">
        <f t="shared" si="392"/>
        <v>39424.700000000004</v>
      </c>
      <c r="I7918" s="7" t="s">
        <v>17519</v>
      </c>
      <c r="J7918" s="7" t="s">
        <v>272</v>
      </c>
    </row>
    <row r="7919" spans="1:10" x14ac:dyDescent="0.3">
      <c r="A7919" s="7" t="s">
        <v>16504</v>
      </c>
      <c r="B7919" s="7" t="s">
        <v>16505</v>
      </c>
      <c r="C7919" s="33">
        <v>566.4</v>
      </c>
      <c r="D7919" s="52">
        <v>566.4</v>
      </c>
      <c r="E7919" s="70">
        <v>566.4</v>
      </c>
      <c r="F7919" s="121">
        <f t="shared" si="390"/>
        <v>849.59999999999991</v>
      </c>
      <c r="G7919" s="105">
        <f t="shared" si="391"/>
        <v>56.64</v>
      </c>
      <c r="H7919" s="105">
        <f t="shared" si="392"/>
        <v>113.28</v>
      </c>
      <c r="I7919" s="7" t="s">
        <v>17519</v>
      </c>
      <c r="J7919" s="7" t="s">
        <v>1148</v>
      </c>
    </row>
    <row r="7920" spans="1:10" x14ac:dyDescent="0.3">
      <c r="A7920" s="7" t="s">
        <v>16506</v>
      </c>
      <c r="B7920" s="7" t="s">
        <v>16507</v>
      </c>
      <c r="C7920" s="33">
        <v>0</v>
      </c>
      <c r="D7920" s="52">
        <v>22.42</v>
      </c>
      <c r="E7920" s="70">
        <v>0</v>
      </c>
      <c r="F7920" s="121">
        <f t="shared" si="390"/>
        <v>33.630000000000003</v>
      </c>
      <c r="G7920" s="105">
        <f t="shared" si="391"/>
        <v>2.2420000000000004</v>
      </c>
      <c r="H7920" s="105">
        <f t="shared" si="392"/>
        <v>4.4840000000000009</v>
      </c>
      <c r="I7920" s="7" t="s">
        <v>17519</v>
      </c>
      <c r="J7920" s="7" t="s">
        <v>711</v>
      </c>
    </row>
    <row r="7921" spans="1:10" x14ac:dyDescent="0.3">
      <c r="A7921" s="7" t="s">
        <v>16508</v>
      </c>
      <c r="B7921" s="7" t="s">
        <v>16509</v>
      </c>
      <c r="C7921" s="33">
        <v>0</v>
      </c>
      <c r="D7921" s="52">
        <v>89.25</v>
      </c>
      <c r="E7921" s="70">
        <v>0</v>
      </c>
      <c r="F7921" s="121">
        <f t="shared" si="390"/>
        <v>133.875</v>
      </c>
      <c r="G7921" s="105">
        <f t="shared" si="391"/>
        <v>8.9250000000000007</v>
      </c>
      <c r="H7921" s="105">
        <f t="shared" si="392"/>
        <v>17.850000000000001</v>
      </c>
      <c r="I7921" s="7" t="s">
        <v>17519</v>
      </c>
      <c r="J7921" s="7" t="s">
        <v>272</v>
      </c>
    </row>
    <row r="7922" spans="1:10" x14ac:dyDescent="0.3">
      <c r="A7922" s="7" t="s">
        <v>16510</v>
      </c>
      <c r="B7922" s="7" t="s">
        <v>16511</v>
      </c>
      <c r="C7922" s="33">
        <v>0</v>
      </c>
      <c r="D7922" s="52">
        <v>6018</v>
      </c>
      <c r="E7922" s="70">
        <v>0</v>
      </c>
      <c r="F7922" s="121">
        <f t="shared" si="390"/>
        <v>9027</v>
      </c>
      <c r="G7922" s="105">
        <f t="shared" si="391"/>
        <v>601.80000000000007</v>
      </c>
      <c r="H7922" s="105">
        <f t="shared" si="392"/>
        <v>1203.6000000000001</v>
      </c>
      <c r="I7922" s="7" t="s">
        <v>17519</v>
      </c>
      <c r="J7922" s="7" t="s">
        <v>272</v>
      </c>
    </row>
    <row r="7923" spans="1:10" x14ac:dyDescent="0.3">
      <c r="A7923" s="7" t="s">
        <v>16512</v>
      </c>
      <c r="B7923" s="7" t="s">
        <v>16513</v>
      </c>
      <c r="C7923" s="33">
        <v>0</v>
      </c>
      <c r="D7923" s="52">
        <v>566.4</v>
      </c>
      <c r="E7923" s="70">
        <v>0</v>
      </c>
      <c r="F7923" s="121">
        <f t="shared" si="390"/>
        <v>849.59999999999991</v>
      </c>
      <c r="G7923" s="105">
        <f t="shared" si="391"/>
        <v>56.64</v>
      </c>
      <c r="H7923" s="105">
        <f t="shared" si="392"/>
        <v>113.28</v>
      </c>
      <c r="I7923" s="7" t="s">
        <v>17519</v>
      </c>
      <c r="J7923" s="7" t="s">
        <v>272</v>
      </c>
    </row>
    <row r="7924" spans="1:10" x14ac:dyDescent="0.3">
      <c r="A7924" s="7" t="s">
        <v>16514</v>
      </c>
      <c r="B7924" s="7" t="s">
        <v>16515</v>
      </c>
      <c r="C7924" s="33">
        <v>0</v>
      </c>
      <c r="D7924" s="52">
        <v>566.4</v>
      </c>
      <c r="E7924" s="70">
        <v>0</v>
      </c>
      <c r="F7924" s="121">
        <f t="shared" si="390"/>
        <v>849.59999999999991</v>
      </c>
      <c r="G7924" s="105">
        <f t="shared" si="391"/>
        <v>56.64</v>
      </c>
      <c r="H7924" s="105">
        <f t="shared" si="392"/>
        <v>113.28</v>
      </c>
      <c r="I7924" s="7" t="s">
        <v>17519</v>
      </c>
      <c r="J7924" s="7" t="s">
        <v>272</v>
      </c>
    </row>
    <row r="7925" spans="1:10" x14ac:dyDescent="0.3">
      <c r="A7925" s="7" t="s">
        <v>16516</v>
      </c>
      <c r="B7925" s="7" t="s">
        <v>16517</v>
      </c>
      <c r="C7925" s="33">
        <v>0</v>
      </c>
      <c r="D7925" s="52">
        <v>158.57</v>
      </c>
      <c r="E7925" s="70">
        <v>0</v>
      </c>
      <c r="F7925" s="121">
        <f t="shared" si="390"/>
        <v>237.85499999999999</v>
      </c>
      <c r="G7925" s="105">
        <f t="shared" si="391"/>
        <v>15.856999999999999</v>
      </c>
      <c r="H7925" s="105">
        <f t="shared" si="392"/>
        <v>31.713999999999999</v>
      </c>
      <c r="I7925" s="7" t="s">
        <v>17519</v>
      </c>
      <c r="J7925" s="7" t="s">
        <v>272</v>
      </c>
    </row>
    <row r="7926" spans="1:10" x14ac:dyDescent="0.3">
      <c r="A7926" s="7" t="s">
        <v>16518</v>
      </c>
      <c r="B7926" s="7" t="s">
        <v>16519</v>
      </c>
      <c r="C7926" s="33">
        <v>0</v>
      </c>
      <c r="D7926" s="52">
        <v>49.98</v>
      </c>
      <c r="E7926" s="70">
        <v>0</v>
      </c>
      <c r="F7926" s="121">
        <f t="shared" si="390"/>
        <v>74.97</v>
      </c>
      <c r="G7926" s="105">
        <f t="shared" si="391"/>
        <v>4.9980000000000002</v>
      </c>
      <c r="H7926" s="105">
        <f t="shared" si="392"/>
        <v>9.9960000000000004</v>
      </c>
      <c r="I7926" s="7" t="s">
        <v>17519</v>
      </c>
      <c r="J7926" s="7" t="s">
        <v>272</v>
      </c>
    </row>
    <row r="7927" spans="1:10" x14ac:dyDescent="0.3">
      <c r="A7927" s="7" t="s">
        <v>16520</v>
      </c>
      <c r="B7927" s="7" t="s">
        <v>16521</v>
      </c>
      <c r="C7927" s="33">
        <v>0</v>
      </c>
      <c r="D7927" s="52">
        <v>39.270000000000003</v>
      </c>
      <c r="E7927" s="70">
        <v>0</v>
      </c>
      <c r="F7927" s="121">
        <f t="shared" si="390"/>
        <v>58.905000000000001</v>
      </c>
      <c r="G7927" s="105">
        <f t="shared" si="391"/>
        <v>3.9270000000000005</v>
      </c>
      <c r="H7927" s="105">
        <f t="shared" si="392"/>
        <v>7.854000000000001</v>
      </c>
      <c r="I7927" s="7" t="s">
        <v>17519</v>
      </c>
      <c r="J7927" s="7" t="s">
        <v>272</v>
      </c>
    </row>
    <row r="7928" spans="1:10" x14ac:dyDescent="0.3">
      <c r="A7928" s="7" t="s">
        <v>16522</v>
      </c>
      <c r="B7928" s="7" t="s">
        <v>16523</v>
      </c>
      <c r="C7928" s="66">
        <v>0</v>
      </c>
      <c r="D7928" s="68">
        <v>73.16</v>
      </c>
      <c r="E7928" s="70">
        <v>0</v>
      </c>
      <c r="F7928" s="121">
        <f t="shared" si="390"/>
        <v>109.74</v>
      </c>
      <c r="G7928" s="105">
        <f t="shared" si="391"/>
        <v>7.3159999999999998</v>
      </c>
      <c r="H7928" s="105">
        <f t="shared" si="392"/>
        <v>14.632</v>
      </c>
      <c r="I7928" s="7" t="s">
        <v>17519</v>
      </c>
      <c r="J7928" s="7" t="s">
        <v>272</v>
      </c>
    </row>
    <row r="7929" spans="1:10" x14ac:dyDescent="0.3">
      <c r="A7929" s="7" t="s">
        <v>16524</v>
      </c>
      <c r="B7929" s="7" t="s">
        <v>16525</v>
      </c>
      <c r="C7929" s="33">
        <v>74591.58</v>
      </c>
      <c r="D7929" s="52">
        <v>74591.58</v>
      </c>
      <c r="E7929" s="70">
        <v>74591.58</v>
      </c>
      <c r="F7929" s="121">
        <f t="shared" si="390"/>
        <v>111887.37</v>
      </c>
      <c r="G7929" s="105">
        <f t="shared" si="391"/>
        <v>7459.1580000000004</v>
      </c>
      <c r="H7929" s="105">
        <f t="shared" si="392"/>
        <v>14918.316000000001</v>
      </c>
      <c r="I7929" s="7" t="s">
        <v>17519</v>
      </c>
      <c r="J7929" s="7" t="s">
        <v>272</v>
      </c>
    </row>
    <row r="7930" spans="1:10" x14ac:dyDescent="0.3">
      <c r="A7930" s="7" t="s">
        <v>16526</v>
      </c>
      <c r="B7930" s="7" t="s">
        <v>16527</v>
      </c>
      <c r="C7930" s="33">
        <v>0</v>
      </c>
      <c r="D7930" s="52">
        <v>89.25</v>
      </c>
      <c r="E7930" s="70">
        <v>0</v>
      </c>
      <c r="F7930" s="121">
        <f t="shared" si="390"/>
        <v>133.875</v>
      </c>
      <c r="G7930" s="105">
        <f t="shared" si="391"/>
        <v>8.9250000000000007</v>
      </c>
      <c r="H7930" s="105">
        <f t="shared" si="392"/>
        <v>17.850000000000001</v>
      </c>
      <c r="I7930" s="7" t="s">
        <v>17519</v>
      </c>
      <c r="J7930" s="7" t="s">
        <v>272</v>
      </c>
    </row>
    <row r="7931" spans="1:10" x14ac:dyDescent="0.3">
      <c r="A7931" s="7" t="s">
        <v>16528</v>
      </c>
      <c r="B7931" s="7" t="s">
        <v>16529</v>
      </c>
      <c r="C7931" s="33">
        <v>38.08</v>
      </c>
      <c r="D7931" s="52">
        <v>45.22</v>
      </c>
      <c r="E7931" s="70">
        <v>34.51</v>
      </c>
      <c r="F7931" s="121">
        <f t="shared" si="390"/>
        <v>51.765000000000001</v>
      </c>
      <c r="G7931" s="105">
        <f t="shared" si="391"/>
        <v>3.4510000000000001</v>
      </c>
      <c r="H7931" s="105">
        <f t="shared" si="392"/>
        <v>6.9020000000000001</v>
      </c>
      <c r="I7931" s="7" t="s">
        <v>17519</v>
      </c>
      <c r="J7931" s="7" t="s">
        <v>711</v>
      </c>
    </row>
    <row r="7932" spans="1:10" x14ac:dyDescent="0.3">
      <c r="A7932" s="7" t="s">
        <v>16530</v>
      </c>
      <c r="B7932" s="7" t="s">
        <v>16531</v>
      </c>
      <c r="C7932" s="33">
        <v>0</v>
      </c>
      <c r="D7932" s="52">
        <v>3689</v>
      </c>
      <c r="E7932" s="70">
        <v>0</v>
      </c>
      <c r="F7932" s="121">
        <f t="shared" si="390"/>
        <v>5533.5</v>
      </c>
      <c r="G7932" s="105">
        <f t="shared" si="391"/>
        <v>368.90000000000003</v>
      </c>
      <c r="H7932" s="105">
        <f t="shared" si="392"/>
        <v>737.80000000000007</v>
      </c>
      <c r="I7932" s="7" t="s">
        <v>17519</v>
      </c>
      <c r="J7932" s="7" t="s">
        <v>711</v>
      </c>
    </row>
    <row r="7933" spans="1:10" x14ac:dyDescent="0.3">
      <c r="A7933" s="7" t="s">
        <v>16532</v>
      </c>
      <c r="B7933" s="7" t="s">
        <v>16533</v>
      </c>
      <c r="C7933" s="33">
        <v>0</v>
      </c>
      <c r="D7933" s="52">
        <v>3689</v>
      </c>
      <c r="E7933" s="70">
        <v>0</v>
      </c>
      <c r="F7933" s="121">
        <f t="shared" si="390"/>
        <v>5533.5</v>
      </c>
      <c r="G7933" s="105">
        <f t="shared" si="391"/>
        <v>368.90000000000003</v>
      </c>
      <c r="H7933" s="105">
        <f t="shared" si="392"/>
        <v>737.80000000000007</v>
      </c>
      <c r="I7933" s="7" t="s">
        <v>17519</v>
      </c>
      <c r="J7933" s="7" t="s">
        <v>272</v>
      </c>
    </row>
    <row r="7934" spans="1:10" x14ac:dyDescent="0.3">
      <c r="A7934" s="7" t="s">
        <v>16534</v>
      </c>
      <c r="B7934" s="7" t="s">
        <v>16535</v>
      </c>
      <c r="C7934" s="33">
        <v>0</v>
      </c>
      <c r="D7934" s="52">
        <v>130.9</v>
      </c>
      <c r="E7934" s="70">
        <v>0</v>
      </c>
      <c r="F7934" s="121">
        <f t="shared" si="390"/>
        <v>196.35000000000002</v>
      </c>
      <c r="G7934" s="105">
        <f t="shared" si="391"/>
        <v>13.090000000000002</v>
      </c>
      <c r="H7934" s="105">
        <f t="shared" si="392"/>
        <v>26.180000000000003</v>
      </c>
      <c r="I7934" s="7" t="s">
        <v>17519</v>
      </c>
      <c r="J7934" s="7" t="s">
        <v>272</v>
      </c>
    </row>
    <row r="7935" spans="1:10" x14ac:dyDescent="0.3">
      <c r="A7935" s="7" t="s">
        <v>16536</v>
      </c>
      <c r="B7935" s="7" t="s">
        <v>16537</v>
      </c>
      <c r="C7935" s="33">
        <v>0</v>
      </c>
      <c r="D7935" s="52">
        <v>141967</v>
      </c>
      <c r="E7935" s="70">
        <v>0</v>
      </c>
      <c r="F7935" s="121">
        <f t="shared" si="390"/>
        <v>212950.5</v>
      </c>
      <c r="G7935" s="105">
        <f t="shared" si="391"/>
        <v>14196.7</v>
      </c>
      <c r="H7935" s="105">
        <f t="shared" si="392"/>
        <v>28393.4</v>
      </c>
      <c r="I7935" s="7" t="s">
        <v>17519</v>
      </c>
      <c r="J7935" s="7" t="s">
        <v>272</v>
      </c>
    </row>
    <row r="7936" spans="1:10" x14ac:dyDescent="0.3">
      <c r="A7936" s="7" t="s">
        <v>16538</v>
      </c>
      <c r="B7936" s="7" t="s">
        <v>16539</v>
      </c>
      <c r="C7936" s="33">
        <v>0</v>
      </c>
      <c r="D7936" s="52">
        <v>11341.89</v>
      </c>
      <c r="E7936" s="70">
        <v>0</v>
      </c>
      <c r="F7936" s="121">
        <f t="shared" si="390"/>
        <v>17012.834999999999</v>
      </c>
      <c r="G7936" s="105">
        <f t="shared" si="391"/>
        <v>1134.1890000000001</v>
      </c>
      <c r="H7936" s="105">
        <f t="shared" si="392"/>
        <v>2268.3780000000002</v>
      </c>
      <c r="I7936" s="7" t="s">
        <v>17519</v>
      </c>
      <c r="J7936" s="7" t="s">
        <v>272</v>
      </c>
    </row>
    <row r="7937" spans="1:10" x14ac:dyDescent="0.3">
      <c r="A7937" s="7" t="s">
        <v>16540</v>
      </c>
      <c r="B7937" s="7" t="s">
        <v>16541</v>
      </c>
      <c r="C7937" s="33">
        <v>0</v>
      </c>
      <c r="D7937" s="52">
        <v>3750</v>
      </c>
      <c r="E7937" s="70">
        <v>0</v>
      </c>
      <c r="F7937" s="121">
        <f t="shared" si="390"/>
        <v>5625</v>
      </c>
      <c r="G7937" s="105">
        <f t="shared" si="391"/>
        <v>375</v>
      </c>
      <c r="H7937" s="105">
        <f t="shared" si="392"/>
        <v>750</v>
      </c>
      <c r="I7937" s="7" t="s">
        <v>17519</v>
      </c>
      <c r="J7937" s="7" t="s">
        <v>272</v>
      </c>
    </row>
    <row r="7938" spans="1:10" x14ac:dyDescent="0.3">
      <c r="A7938" s="7" t="s">
        <v>16542</v>
      </c>
      <c r="B7938" s="7" t="s">
        <v>16543</v>
      </c>
      <c r="C7938" s="33">
        <v>0</v>
      </c>
      <c r="D7938" s="52">
        <v>29.75</v>
      </c>
      <c r="E7938" s="70">
        <v>0</v>
      </c>
      <c r="F7938" s="121">
        <f t="shared" si="390"/>
        <v>44.625</v>
      </c>
      <c r="G7938" s="105">
        <f t="shared" si="391"/>
        <v>2.9750000000000001</v>
      </c>
      <c r="H7938" s="105">
        <f t="shared" si="392"/>
        <v>5.95</v>
      </c>
      <c r="I7938" s="7" t="s">
        <v>17519</v>
      </c>
      <c r="J7938" s="7" t="s">
        <v>272</v>
      </c>
    </row>
    <row r="7939" spans="1:10" x14ac:dyDescent="0.3">
      <c r="A7939" s="7" t="s">
        <v>16544</v>
      </c>
      <c r="B7939" s="7" t="s">
        <v>16545</v>
      </c>
      <c r="C7939" s="33">
        <v>2764.01</v>
      </c>
      <c r="D7939" s="52">
        <v>2764.01</v>
      </c>
      <c r="E7939" s="70">
        <v>2764.01</v>
      </c>
      <c r="F7939" s="121">
        <f t="shared" si="390"/>
        <v>4146.0150000000003</v>
      </c>
      <c r="G7939" s="105">
        <f t="shared" si="391"/>
        <v>276.40100000000001</v>
      </c>
      <c r="H7939" s="105">
        <f t="shared" si="392"/>
        <v>552.80200000000002</v>
      </c>
      <c r="I7939" s="7" t="s">
        <v>17519</v>
      </c>
      <c r="J7939" s="7" t="s">
        <v>272</v>
      </c>
    </row>
    <row r="7940" spans="1:10" x14ac:dyDescent="0.3">
      <c r="A7940" s="7" t="s">
        <v>16546</v>
      </c>
      <c r="B7940" s="7" t="s">
        <v>16547</v>
      </c>
      <c r="C7940" s="33">
        <v>0</v>
      </c>
      <c r="D7940" s="52">
        <v>5144.5</v>
      </c>
      <c r="E7940" s="70">
        <v>0</v>
      </c>
      <c r="F7940" s="121">
        <f t="shared" si="390"/>
        <v>7716.75</v>
      </c>
      <c r="G7940" s="105">
        <f t="shared" si="391"/>
        <v>514.45000000000005</v>
      </c>
      <c r="H7940" s="105">
        <f t="shared" si="392"/>
        <v>1028.9000000000001</v>
      </c>
      <c r="I7940" s="7" t="s">
        <v>17519</v>
      </c>
      <c r="J7940" s="7" t="s">
        <v>272</v>
      </c>
    </row>
    <row r="7941" spans="1:10" x14ac:dyDescent="0.3">
      <c r="A7941" s="7" t="s">
        <v>16548</v>
      </c>
      <c r="B7941" s="7" t="s">
        <v>16549</v>
      </c>
      <c r="C7941" s="33">
        <v>714</v>
      </c>
      <c r="D7941" s="52">
        <v>714</v>
      </c>
      <c r="E7941" s="70">
        <v>714</v>
      </c>
      <c r="F7941" s="121">
        <f t="shared" si="390"/>
        <v>1071</v>
      </c>
      <c r="G7941" s="105">
        <f t="shared" si="391"/>
        <v>71.400000000000006</v>
      </c>
      <c r="H7941" s="105">
        <f t="shared" si="392"/>
        <v>142.80000000000001</v>
      </c>
      <c r="I7941" s="7" t="s">
        <v>17519</v>
      </c>
      <c r="J7941" s="7" t="s">
        <v>272</v>
      </c>
    </row>
    <row r="7942" spans="1:10" x14ac:dyDescent="0.3">
      <c r="A7942" s="7" t="s">
        <v>16550</v>
      </c>
      <c r="B7942" s="7" t="s">
        <v>16551</v>
      </c>
      <c r="C7942" s="33">
        <v>0</v>
      </c>
      <c r="D7942" s="52">
        <v>5795.3</v>
      </c>
      <c r="E7942" s="70">
        <v>5795.3</v>
      </c>
      <c r="F7942" s="121">
        <f t="shared" si="390"/>
        <v>8692.9500000000007</v>
      </c>
      <c r="G7942" s="105">
        <f t="shared" si="391"/>
        <v>579.53000000000009</v>
      </c>
      <c r="H7942" s="105">
        <f t="shared" si="392"/>
        <v>1159.0600000000002</v>
      </c>
      <c r="I7942" s="7" t="s">
        <v>17519</v>
      </c>
      <c r="J7942" s="7" t="s">
        <v>272</v>
      </c>
    </row>
    <row r="7943" spans="1:10" x14ac:dyDescent="0.3">
      <c r="A7943" s="7" t="s">
        <v>16552</v>
      </c>
      <c r="B7943" s="7" t="s">
        <v>16553</v>
      </c>
      <c r="C7943" s="33">
        <v>0</v>
      </c>
      <c r="D7943" s="52">
        <v>98.08</v>
      </c>
      <c r="E7943" s="70">
        <v>0</v>
      </c>
      <c r="F7943" s="121">
        <f t="shared" si="390"/>
        <v>147.12</v>
      </c>
      <c r="G7943" s="105">
        <f t="shared" si="391"/>
        <v>9.8079999999999998</v>
      </c>
      <c r="H7943" s="105">
        <f t="shared" si="392"/>
        <v>19.616</v>
      </c>
      <c r="I7943" s="7" t="s">
        <v>17519</v>
      </c>
      <c r="J7943" s="7" t="s">
        <v>2</v>
      </c>
    </row>
    <row r="7944" spans="1:10" x14ac:dyDescent="0.3">
      <c r="A7944" s="7" t="s">
        <v>16554</v>
      </c>
      <c r="B7944" s="7" t="s">
        <v>16555</v>
      </c>
      <c r="C7944" s="33">
        <v>63.07</v>
      </c>
      <c r="D7944" s="52">
        <v>119</v>
      </c>
      <c r="E7944" s="70">
        <v>54.74</v>
      </c>
      <c r="F7944" s="121">
        <f t="shared" si="390"/>
        <v>82.11</v>
      </c>
      <c r="G7944" s="105">
        <f t="shared" si="391"/>
        <v>5.4740000000000002</v>
      </c>
      <c r="H7944" s="105">
        <f t="shared" si="392"/>
        <v>10.948</v>
      </c>
      <c r="I7944" s="7" t="s">
        <v>17519</v>
      </c>
      <c r="J7944" s="7" t="s">
        <v>272</v>
      </c>
    </row>
    <row r="7945" spans="1:10" x14ac:dyDescent="0.3">
      <c r="A7945" s="7" t="s">
        <v>16556</v>
      </c>
      <c r="B7945" s="7" t="s">
        <v>16557</v>
      </c>
      <c r="C7945" s="33">
        <v>428.57</v>
      </c>
      <c r="D7945" s="52">
        <v>890</v>
      </c>
      <c r="E7945" s="70">
        <v>590</v>
      </c>
      <c r="F7945" s="121">
        <f t="shared" si="390"/>
        <v>885</v>
      </c>
      <c r="G7945" s="105">
        <f t="shared" si="391"/>
        <v>59</v>
      </c>
      <c r="H7945" s="105">
        <f t="shared" si="392"/>
        <v>118</v>
      </c>
      <c r="I7945" s="7" t="s">
        <v>17519</v>
      </c>
      <c r="J7945" s="7" t="s">
        <v>272</v>
      </c>
    </row>
    <row r="7946" spans="1:10" x14ac:dyDescent="0.3">
      <c r="A7946" s="7" t="s">
        <v>16558</v>
      </c>
      <c r="B7946" s="7" t="s">
        <v>16559</v>
      </c>
      <c r="C7946" s="33">
        <v>0</v>
      </c>
      <c r="D7946" s="52">
        <v>7735</v>
      </c>
      <c r="E7946" s="70">
        <v>0</v>
      </c>
      <c r="F7946" s="121">
        <f t="shared" si="390"/>
        <v>11602.5</v>
      </c>
      <c r="G7946" s="105">
        <f t="shared" si="391"/>
        <v>773.5</v>
      </c>
      <c r="H7946" s="105">
        <f t="shared" si="392"/>
        <v>1547</v>
      </c>
      <c r="I7946" s="7" t="s">
        <v>17519</v>
      </c>
      <c r="J7946" s="7" t="s">
        <v>272</v>
      </c>
    </row>
    <row r="7947" spans="1:10" x14ac:dyDescent="0.3">
      <c r="A7947" s="7" t="s">
        <v>16560</v>
      </c>
      <c r="B7947" s="7" t="s">
        <v>16561</v>
      </c>
      <c r="C7947" s="33">
        <v>0</v>
      </c>
      <c r="D7947" s="52">
        <v>13090</v>
      </c>
      <c r="E7947" s="70">
        <v>0</v>
      </c>
      <c r="F7947" s="121">
        <f t="shared" si="390"/>
        <v>19635</v>
      </c>
      <c r="G7947" s="105">
        <f t="shared" si="391"/>
        <v>1309</v>
      </c>
      <c r="H7947" s="105">
        <f t="shared" si="392"/>
        <v>2618</v>
      </c>
      <c r="I7947" s="7" t="s">
        <v>17519</v>
      </c>
      <c r="J7947" s="7" t="s">
        <v>272</v>
      </c>
    </row>
    <row r="7948" spans="1:10" x14ac:dyDescent="0.3">
      <c r="A7948" s="7" t="s">
        <v>16562</v>
      </c>
      <c r="B7948" s="7" t="s">
        <v>16563</v>
      </c>
      <c r="C7948" s="33">
        <v>0</v>
      </c>
      <c r="D7948" s="52">
        <v>225401.47</v>
      </c>
      <c r="E7948" s="70">
        <v>0</v>
      </c>
      <c r="F7948" s="121">
        <f t="shared" si="390"/>
        <v>338102.20500000002</v>
      </c>
      <c r="G7948" s="105">
        <f t="shared" si="391"/>
        <v>22540.147000000001</v>
      </c>
      <c r="H7948" s="105">
        <f t="shared" si="392"/>
        <v>45080.294000000002</v>
      </c>
      <c r="I7948" s="7" t="s">
        <v>17519</v>
      </c>
      <c r="J7948" s="7" t="s">
        <v>272</v>
      </c>
    </row>
    <row r="7949" spans="1:10" x14ac:dyDescent="0.3">
      <c r="A7949" s="7" t="s">
        <v>16564</v>
      </c>
      <c r="B7949" s="7" t="s">
        <v>16565</v>
      </c>
      <c r="C7949" s="33">
        <v>0</v>
      </c>
      <c r="D7949" s="52">
        <v>24990</v>
      </c>
      <c r="E7949" s="70">
        <v>0</v>
      </c>
      <c r="F7949" s="121">
        <f t="shared" si="390"/>
        <v>37485</v>
      </c>
      <c r="G7949" s="105">
        <f t="shared" si="391"/>
        <v>2499</v>
      </c>
      <c r="H7949" s="105">
        <f t="shared" si="392"/>
        <v>4998</v>
      </c>
      <c r="I7949" s="7" t="s">
        <v>17519</v>
      </c>
      <c r="J7949" s="7" t="s">
        <v>272</v>
      </c>
    </row>
    <row r="7950" spans="1:10" x14ac:dyDescent="0.3">
      <c r="A7950" s="7" t="s">
        <v>16566</v>
      </c>
      <c r="B7950" s="7" t="s">
        <v>16567</v>
      </c>
      <c r="C7950" s="33">
        <v>0</v>
      </c>
      <c r="D7950" s="52">
        <v>3900</v>
      </c>
      <c r="E7950" s="70">
        <v>0</v>
      </c>
      <c r="F7950" s="121">
        <f t="shared" si="390"/>
        <v>5850</v>
      </c>
      <c r="G7950" s="105">
        <f t="shared" si="391"/>
        <v>390</v>
      </c>
      <c r="H7950" s="105">
        <f t="shared" si="392"/>
        <v>780</v>
      </c>
      <c r="I7950" s="7" t="s">
        <v>17519</v>
      </c>
      <c r="J7950" s="7" t="s">
        <v>711</v>
      </c>
    </row>
    <row r="7951" spans="1:10" x14ac:dyDescent="0.3">
      <c r="A7951" s="7" t="s">
        <v>16568</v>
      </c>
      <c r="B7951" s="7" t="s">
        <v>16569</v>
      </c>
      <c r="C7951" s="33">
        <v>107.1</v>
      </c>
      <c r="D7951" s="52">
        <v>226.1</v>
      </c>
      <c r="E7951" s="70">
        <v>160.65</v>
      </c>
      <c r="F7951" s="121">
        <f t="shared" si="390"/>
        <v>240.97500000000002</v>
      </c>
      <c r="G7951" s="105">
        <f t="shared" si="391"/>
        <v>16.065000000000001</v>
      </c>
      <c r="H7951" s="105">
        <f t="shared" si="392"/>
        <v>32.130000000000003</v>
      </c>
      <c r="I7951" s="7" t="s">
        <v>17519</v>
      </c>
      <c r="J7951" s="7" t="s">
        <v>711</v>
      </c>
    </row>
    <row r="7952" spans="1:10" x14ac:dyDescent="0.3">
      <c r="A7952" s="7" t="s">
        <v>16570</v>
      </c>
      <c r="B7952" s="7" t="s">
        <v>16571</v>
      </c>
      <c r="C7952" s="33">
        <v>0</v>
      </c>
      <c r="D7952" s="52">
        <v>64.260000000000005</v>
      </c>
      <c r="E7952" s="70">
        <v>114.24</v>
      </c>
      <c r="F7952" s="121">
        <f t="shared" si="390"/>
        <v>171.35999999999999</v>
      </c>
      <c r="G7952" s="105">
        <f t="shared" si="391"/>
        <v>11.423999999999999</v>
      </c>
      <c r="H7952" s="105">
        <f t="shared" si="392"/>
        <v>22.847999999999999</v>
      </c>
      <c r="I7952" s="7" t="s">
        <v>17519</v>
      </c>
      <c r="J7952" s="7" t="s">
        <v>272</v>
      </c>
    </row>
    <row r="7953" spans="1:10" x14ac:dyDescent="0.3">
      <c r="A7953" s="7" t="s">
        <v>16572</v>
      </c>
      <c r="B7953" s="7" t="s">
        <v>16573</v>
      </c>
      <c r="C7953" s="33">
        <v>0</v>
      </c>
      <c r="D7953" s="52">
        <v>67.81</v>
      </c>
      <c r="E7953" s="70">
        <v>66.59</v>
      </c>
      <c r="F7953" s="121">
        <f t="shared" si="390"/>
        <v>99.885000000000005</v>
      </c>
      <c r="G7953" s="105">
        <f t="shared" si="391"/>
        <v>6.6590000000000007</v>
      </c>
      <c r="H7953" s="105">
        <f t="shared" si="392"/>
        <v>13.318000000000001</v>
      </c>
      <c r="I7953" s="7" t="s">
        <v>17519</v>
      </c>
      <c r="J7953" s="7" t="s">
        <v>272</v>
      </c>
    </row>
    <row r="7954" spans="1:10" x14ac:dyDescent="0.3">
      <c r="A7954" s="7" t="s">
        <v>16574</v>
      </c>
      <c r="B7954" s="7" t="s">
        <v>16575</v>
      </c>
      <c r="C7954" s="33">
        <v>57.12</v>
      </c>
      <c r="D7954" s="52">
        <v>57.12</v>
      </c>
      <c r="E7954" s="70">
        <v>57.12</v>
      </c>
      <c r="F7954" s="121">
        <f t="shared" si="390"/>
        <v>85.679999999999993</v>
      </c>
      <c r="G7954" s="105">
        <f t="shared" si="391"/>
        <v>5.7119999999999997</v>
      </c>
      <c r="H7954" s="105">
        <f t="shared" si="392"/>
        <v>11.423999999999999</v>
      </c>
      <c r="I7954" s="7" t="s">
        <v>17519</v>
      </c>
      <c r="J7954" s="7" t="s">
        <v>272</v>
      </c>
    </row>
    <row r="7955" spans="1:10" x14ac:dyDescent="0.3">
      <c r="A7955" s="7" t="s">
        <v>16576</v>
      </c>
      <c r="B7955" s="7" t="s">
        <v>16577</v>
      </c>
      <c r="C7955" s="33">
        <v>57.12</v>
      </c>
      <c r="D7955" s="52">
        <v>57.12</v>
      </c>
      <c r="E7955" s="70">
        <v>57.12</v>
      </c>
      <c r="F7955" s="121">
        <f t="shared" si="390"/>
        <v>85.679999999999993</v>
      </c>
      <c r="G7955" s="105">
        <f t="shared" si="391"/>
        <v>5.7119999999999997</v>
      </c>
      <c r="H7955" s="105">
        <f t="shared" si="392"/>
        <v>11.423999999999999</v>
      </c>
      <c r="I7955" s="7" t="s">
        <v>17519</v>
      </c>
      <c r="J7955" s="7" t="s">
        <v>272</v>
      </c>
    </row>
    <row r="7956" spans="1:10" x14ac:dyDescent="0.3">
      <c r="A7956" s="7" t="s">
        <v>16578</v>
      </c>
      <c r="B7956" s="7" t="s">
        <v>16579</v>
      </c>
      <c r="C7956" s="33">
        <v>57.12</v>
      </c>
      <c r="D7956" s="52">
        <v>57.12</v>
      </c>
      <c r="E7956" s="70">
        <v>57.12</v>
      </c>
      <c r="F7956" s="121">
        <f t="shared" si="390"/>
        <v>85.679999999999993</v>
      </c>
      <c r="G7956" s="105">
        <f t="shared" si="391"/>
        <v>5.7119999999999997</v>
      </c>
      <c r="H7956" s="105">
        <f t="shared" si="392"/>
        <v>11.423999999999999</v>
      </c>
      <c r="I7956" s="7" t="s">
        <v>17519</v>
      </c>
      <c r="J7956" s="7" t="s">
        <v>272</v>
      </c>
    </row>
    <row r="7957" spans="1:10" x14ac:dyDescent="0.3">
      <c r="A7957" s="7" t="s">
        <v>16580</v>
      </c>
      <c r="B7957" s="7" t="s">
        <v>16581</v>
      </c>
      <c r="C7957" s="33">
        <v>57.12</v>
      </c>
      <c r="D7957" s="52">
        <v>57.12</v>
      </c>
      <c r="E7957" s="70">
        <v>57.12</v>
      </c>
      <c r="F7957" s="121">
        <f t="shared" ref="F7957:F8020" si="393">IF(E7957&gt;0,+E7957,IF(D7957&gt;0,+D7957,IF(C7957&gt;0,+C7957,0)))*1.5</f>
        <v>85.679999999999993</v>
      </c>
      <c r="G7957" s="105">
        <f t="shared" si="391"/>
        <v>5.7119999999999997</v>
      </c>
      <c r="H7957" s="105">
        <f t="shared" si="392"/>
        <v>11.423999999999999</v>
      </c>
      <c r="I7957" s="7" t="s">
        <v>17519</v>
      </c>
      <c r="J7957" s="7" t="s">
        <v>272</v>
      </c>
    </row>
    <row r="7958" spans="1:10" x14ac:dyDescent="0.3">
      <c r="A7958" s="7" t="s">
        <v>16582</v>
      </c>
      <c r="B7958" s="7" t="s">
        <v>16583</v>
      </c>
      <c r="C7958" s="33">
        <v>57.12</v>
      </c>
      <c r="D7958" s="52">
        <v>94.01</v>
      </c>
      <c r="E7958" s="70">
        <v>57.12</v>
      </c>
      <c r="F7958" s="121">
        <f t="shared" si="393"/>
        <v>85.679999999999993</v>
      </c>
      <c r="G7958" s="105">
        <f t="shared" ref="G7958:G8021" si="394">(F7958/1.5)*0.1</f>
        <v>5.7119999999999997</v>
      </c>
      <c r="H7958" s="105">
        <f t="shared" ref="H7958:H8021" si="395">(F7958/1.5)*0.2</f>
        <v>11.423999999999999</v>
      </c>
      <c r="I7958" s="7" t="s">
        <v>17519</v>
      </c>
      <c r="J7958" s="7" t="s">
        <v>272</v>
      </c>
    </row>
    <row r="7959" spans="1:10" x14ac:dyDescent="0.3">
      <c r="A7959" s="7" t="s">
        <v>16584</v>
      </c>
      <c r="B7959" s="7" t="s">
        <v>16585</v>
      </c>
      <c r="C7959" s="33">
        <v>66.64</v>
      </c>
      <c r="D7959" s="52">
        <v>66.64</v>
      </c>
      <c r="E7959" s="70">
        <v>66.64</v>
      </c>
      <c r="F7959" s="121">
        <f t="shared" si="393"/>
        <v>99.960000000000008</v>
      </c>
      <c r="G7959" s="105">
        <f t="shared" si="394"/>
        <v>6.6640000000000006</v>
      </c>
      <c r="H7959" s="105">
        <f t="shared" si="395"/>
        <v>13.328000000000001</v>
      </c>
      <c r="I7959" s="7" t="s">
        <v>17519</v>
      </c>
      <c r="J7959" s="7" t="s">
        <v>272</v>
      </c>
    </row>
    <row r="7960" spans="1:10" x14ac:dyDescent="0.3">
      <c r="A7960" s="7" t="s">
        <v>16586</v>
      </c>
      <c r="B7960" s="7" t="s">
        <v>16587</v>
      </c>
      <c r="C7960" s="33">
        <v>59.5</v>
      </c>
      <c r="D7960" s="52">
        <v>59.5</v>
      </c>
      <c r="E7960" s="70">
        <v>59.5</v>
      </c>
      <c r="F7960" s="121">
        <f t="shared" si="393"/>
        <v>89.25</v>
      </c>
      <c r="G7960" s="105">
        <f t="shared" si="394"/>
        <v>5.95</v>
      </c>
      <c r="H7960" s="105">
        <f t="shared" si="395"/>
        <v>11.9</v>
      </c>
      <c r="I7960" s="7" t="s">
        <v>17519</v>
      </c>
      <c r="J7960" s="7" t="s">
        <v>272</v>
      </c>
    </row>
    <row r="7961" spans="1:10" x14ac:dyDescent="0.3">
      <c r="A7961" s="7" t="s">
        <v>16588</v>
      </c>
      <c r="B7961" s="7" t="s">
        <v>16589</v>
      </c>
      <c r="C7961" s="33">
        <v>297.5</v>
      </c>
      <c r="D7961" s="52">
        <v>389.13</v>
      </c>
      <c r="E7961" s="70">
        <v>389.13</v>
      </c>
      <c r="F7961" s="121">
        <f t="shared" si="393"/>
        <v>583.69499999999994</v>
      </c>
      <c r="G7961" s="105">
        <f t="shared" si="394"/>
        <v>38.912999999999997</v>
      </c>
      <c r="H7961" s="105">
        <f t="shared" si="395"/>
        <v>77.825999999999993</v>
      </c>
      <c r="I7961" s="7" t="s">
        <v>17519</v>
      </c>
      <c r="J7961" s="7" t="s">
        <v>272</v>
      </c>
    </row>
    <row r="7962" spans="1:10" x14ac:dyDescent="0.3">
      <c r="A7962" s="7" t="s">
        <v>16590</v>
      </c>
      <c r="B7962" s="7" t="s">
        <v>16591</v>
      </c>
      <c r="C7962" s="33">
        <v>297.5</v>
      </c>
      <c r="D7962" s="52">
        <v>389.13</v>
      </c>
      <c r="E7962" s="70">
        <v>327.25</v>
      </c>
      <c r="F7962" s="121">
        <f t="shared" si="393"/>
        <v>490.875</v>
      </c>
      <c r="G7962" s="105">
        <f t="shared" si="394"/>
        <v>32.725000000000001</v>
      </c>
      <c r="H7962" s="105">
        <f t="shared" si="395"/>
        <v>65.45</v>
      </c>
      <c r="I7962" s="7" t="s">
        <v>17519</v>
      </c>
      <c r="J7962" s="7" t="s">
        <v>272</v>
      </c>
    </row>
    <row r="7963" spans="1:10" x14ac:dyDescent="0.3">
      <c r="A7963" s="7" t="s">
        <v>16592</v>
      </c>
      <c r="B7963" s="7" t="s">
        <v>16593</v>
      </c>
      <c r="C7963" s="33">
        <v>47.6</v>
      </c>
      <c r="D7963" s="52">
        <v>47.6</v>
      </c>
      <c r="E7963" s="70">
        <v>65.45</v>
      </c>
      <c r="F7963" s="121">
        <f t="shared" si="393"/>
        <v>98.175000000000011</v>
      </c>
      <c r="G7963" s="105">
        <f t="shared" si="394"/>
        <v>6.5450000000000008</v>
      </c>
      <c r="H7963" s="105">
        <f t="shared" si="395"/>
        <v>13.090000000000002</v>
      </c>
      <c r="I7963" s="7" t="s">
        <v>17519</v>
      </c>
      <c r="J7963" s="7" t="s">
        <v>272</v>
      </c>
    </row>
    <row r="7964" spans="1:10" x14ac:dyDescent="0.3">
      <c r="A7964" s="7" t="s">
        <v>16594</v>
      </c>
      <c r="B7964" s="7" t="s">
        <v>16595</v>
      </c>
      <c r="C7964" s="33">
        <v>47.6</v>
      </c>
      <c r="D7964" s="52">
        <v>65.45</v>
      </c>
      <c r="E7964" s="70">
        <v>50.58</v>
      </c>
      <c r="F7964" s="121">
        <f t="shared" si="393"/>
        <v>75.87</v>
      </c>
      <c r="G7964" s="105">
        <f t="shared" si="394"/>
        <v>5.0580000000000007</v>
      </c>
      <c r="H7964" s="105">
        <f t="shared" si="395"/>
        <v>10.116000000000001</v>
      </c>
      <c r="I7964" s="7" t="s">
        <v>17519</v>
      </c>
      <c r="J7964" s="7" t="s">
        <v>272</v>
      </c>
    </row>
    <row r="7965" spans="1:10" x14ac:dyDescent="0.3">
      <c r="A7965" s="7" t="s">
        <v>16596</v>
      </c>
      <c r="B7965" s="7" t="s">
        <v>16597</v>
      </c>
      <c r="C7965" s="33">
        <v>315.58999999999997</v>
      </c>
      <c r="D7965" s="52">
        <v>107.1</v>
      </c>
      <c r="E7965" s="70">
        <v>107.1</v>
      </c>
      <c r="F7965" s="121">
        <f t="shared" si="393"/>
        <v>160.64999999999998</v>
      </c>
      <c r="G7965" s="105">
        <f t="shared" si="394"/>
        <v>10.709999999999999</v>
      </c>
      <c r="H7965" s="105">
        <f t="shared" si="395"/>
        <v>21.419999999999998</v>
      </c>
      <c r="I7965" s="7" t="s">
        <v>17519</v>
      </c>
      <c r="J7965" s="7" t="s">
        <v>272</v>
      </c>
    </row>
    <row r="7966" spans="1:10" x14ac:dyDescent="0.3">
      <c r="A7966" s="7" t="s">
        <v>16598</v>
      </c>
      <c r="B7966" s="7" t="s">
        <v>16599</v>
      </c>
      <c r="C7966" s="33">
        <v>0</v>
      </c>
      <c r="D7966" s="52">
        <v>238</v>
      </c>
      <c r="E7966" s="70">
        <v>0</v>
      </c>
      <c r="F7966" s="121">
        <f t="shared" si="393"/>
        <v>357</v>
      </c>
      <c r="G7966" s="105">
        <f t="shared" si="394"/>
        <v>23.8</v>
      </c>
      <c r="H7966" s="105">
        <f t="shared" si="395"/>
        <v>47.6</v>
      </c>
      <c r="I7966" s="7" t="s">
        <v>17519</v>
      </c>
      <c r="J7966" s="7" t="s">
        <v>272</v>
      </c>
    </row>
    <row r="7967" spans="1:10" x14ac:dyDescent="0.3">
      <c r="A7967" s="7" t="s">
        <v>16600</v>
      </c>
      <c r="B7967" s="7" t="s">
        <v>16601</v>
      </c>
      <c r="C7967" s="33">
        <v>0</v>
      </c>
      <c r="D7967" s="52">
        <v>107.1</v>
      </c>
      <c r="E7967" s="70">
        <v>214.2</v>
      </c>
      <c r="F7967" s="121">
        <f t="shared" si="393"/>
        <v>321.29999999999995</v>
      </c>
      <c r="G7967" s="105">
        <f t="shared" si="394"/>
        <v>21.419999999999998</v>
      </c>
      <c r="H7967" s="105">
        <f t="shared" si="395"/>
        <v>42.839999999999996</v>
      </c>
      <c r="I7967" s="7" t="s">
        <v>17519</v>
      </c>
      <c r="J7967" s="7" t="s">
        <v>272</v>
      </c>
    </row>
    <row r="7968" spans="1:10" x14ac:dyDescent="0.3">
      <c r="A7968" s="7" t="s">
        <v>16602</v>
      </c>
      <c r="B7968" s="7" t="s">
        <v>16603</v>
      </c>
      <c r="C7968" s="33">
        <v>5385.27</v>
      </c>
      <c r="D7968" s="52">
        <v>5581.1</v>
      </c>
      <c r="E7968" s="70">
        <v>5892.81</v>
      </c>
      <c r="F7968" s="121">
        <f t="shared" si="393"/>
        <v>8839.2150000000001</v>
      </c>
      <c r="G7968" s="105">
        <f t="shared" si="394"/>
        <v>589.28100000000006</v>
      </c>
      <c r="H7968" s="105">
        <f t="shared" si="395"/>
        <v>1178.5620000000001</v>
      </c>
      <c r="I7968" s="7" t="s">
        <v>17519</v>
      </c>
      <c r="J7968" s="7" t="s">
        <v>272</v>
      </c>
    </row>
    <row r="7969" spans="1:10" x14ac:dyDescent="0.3">
      <c r="A7969" s="7" t="s">
        <v>16604</v>
      </c>
      <c r="B7969" s="7" t="s">
        <v>16605</v>
      </c>
      <c r="C7969" s="33">
        <v>3570</v>
      </c>
      <c r="D7969" s="52">
        <v>3570</v>
      </c>
      <c r="E7969" s="70">
        <v>2099.16</v>
      </c>
      <c r="F7969" s="121">
        <f t="shared" si="393"/>
        <v>3148.74</v>
      </c>
      <c r="G7969" s="105">
        <f t="shared" si="394"/>
        <v>209.916</v>
      </c>
      <c r="H7969" s="105">
        <f t="shared" si="395"/>
        <v>419.83199999999999</v>
      </c>
      <c r="I7969" s="7" t="s">
        <v>17519</v>
      </c>
      <c r="J7969" s="7" t="s">
        <v>272</v>
      </c>
    </row>
    <row r="7970" spans="1:10" x14ac:dyDescent="0.3">
      <c r="A7970" s="7" t="s">
        <v>16606</v>
      </c>
      <c r="B7970" s="7" t="s">
        <v>16607</v>
      </c>
      <c r="C7970" s="33">
        <v>2380</v>
      </c>
      <c r="D7970" s="52">
        <v>2380</v>
      </c>
      <c r="E7970" s="70">
        <v>3334.77</v>
      </c>
      <c r="F7970" s="121">
        <f t="shared" si="393"/>
        <v>5002.1549999999997</v>
      </c>
      <c r="G7970" s="105">
        <f t="shared" si="394"/>
        <v>333.47700000000003</v>
      </c>
      <c r="H7970" s="105">
        <f t="shared" si="395"/>
        <v>666.95400000000006</v>
      </c>
      <c r="I7970" s="7" t="s">
        <v>17519</v>
      </c>
      <c r="J7970" s="7" t="s">
        <v>272</v>
      </c>
    </row>
    <row r="7971" spans="1:10" x14ac:dyDescent="0.3">
      <c r="A7971" s="7" t="s">
        <v>16608</v>
      </c>
      <c r="B7971" s="7" t="s">
        <v>16609</v>
      </c>
      <c r="C7971" s="33">
        <v>0</v>
      </c>
      <c r="D7971" s="52">
        <v>3558.1</v>
      </c>
      <c r="E7971" s="70">
        <v>6549.38</v>
      </c>
      <c r="F7971" s="121">
        <f t="shared" si="393"/>
        <v>9824.07</v>
      </c>
      <c r="G7971" s="105">
        <f t="shared" si="394"/>
        <v>654.9380000000001</v>
      </c>
      <c r="H7971" s="105">
        <f t="shared" si="395"/>
        <v>1309.8760000000002</v>
      </c>
      <c r="I7971" s="7" t="s">
        <v>17519</v>
      </c>
      <c r="J7971" s="7" t="s">
        <v>272</v>
      </c>
    </row>
    <row r="7972" spans="1:10" x14ac:dyDescent="0.3">
      <c r="A7972" s="7" t="s">
        <v>16610</v>
      </c>
      <c r="B7972" s="7" t="s">
        <v>16611</v>
      </c>
      <c r="C7972" s="33">
        <v>0</v>
      </c>
      <c r="D7972" s="52">
        <v>8330</v>
      </c>
      <c r="E7972" s="70">
        <v>8405.61</v>
      </c>
      <c r="F7972" s="121">
        <f t="shared" si="393"/>
        <v>12608.415000000001</v>
      </c>
      <c r="G7972" s="105">
        <f t="shared" si="394"/>
        <v>840.56100000000015</v>
      </c>
      <c r="H7972" s="105">
        <f t="shared" si="395"/>
        <v>1681.1220000000003</v>
      </c>
      <c r="I7972" s="7" t="s">
        <v>17519</v>
      </c>
      <c r="J7972" s="7" t="s">
        <v>272</v>
      </c>
    </row>
    <row r="7973" spans="1:10" x14ac:dyDescent="0.3">
      <c r="A7973" s="7" t="s">
        <v>16612</v>
      </c>
      <c r="B7973" s="7" t="s">
        <v>16613</v>
      </c>
      <c r="C7973" s="33">
        <v>309.39999999999998</v>
      </c>
      <c r="D7973" s="52">
        <v>309.39999999999998</v>
      </c>
      <c r="E7973" s="70">
        <v>309</v>
      </c>
      <c r="F7973" s="121">
        <f t="shared" si="393"/>
        <v>463.5</v>
      </c>
      <c r="G7973" s="105">
        <f t="shared" si="394"/>
        <v>30.900000000000002</v>
      </c>
      <c r="H7973" s="105">
        <f t="shared" si="395"/>
        <v>61.800000000000004</v>
      </c>
      <c r="I7973" s="7" t="s">
        <v>17519</v>
      </c>
      <c r="J7973" s="7" t="s">
        <v>272</v>
      </c>
    </row>
    <row r="7974" spans="1:10" x14ac:dyDescent="0.3">
      <c r="A7974" s="7" t="s">
        <v>16614</v>
      </c>
      <c r="B7974" s="7" t="s">
        <v>16615</v>
      </c>
      <c r="C7974" s="33">
        <v>0</v>
      </c>
      <c r="D7974" s="52">
        <v>59.5</v>
      </c>
      <c r="E7974" s="70">
        <v>114.24</v>
      </c>
      <c r="F7974" s="121">
        <f t="shared" si="393"/>
        <v>171.35999999999999</v>
      </c>
      <c r="G7974" s="105">
        <f t="shared" si="394"/>
        <v>11.423999999999999</v>
      </c>
      <c r="H7974" s="105">
        <f t="shared" si="395"/>
        <v>22.847999999999999</v>
      </c>
      <c r="I7974" s="7" t="s">
        <v>17519</v>
      </c>
      <c r="J7974" s="7" t="s">
        <v>272</v>
      </c>
    </row>
    <row r="7975" spans="1:10" x14ac:dyDescent="0.3">
      <c r="A7975" s="7" t="s">
        <v>16616</v>
      </c>
      <c r="B7975" s="7" t="s">
        <v>16617</v>
      </c>
      <c r="C7975" s="33">
        <v>0</v>
      </c>
      <c r="D7975" s="52">
        <v>197.54</v>
      </c>
      <c r="E7975" s="70">
        <v>0</v>
      </c>
      <c r="F7975" s="121">
        <f t="shared" si="393"/>
        <v>296.31</v>
      </c>
      <c r="G7975" s="105">
        <f t="shared" si="394"/>
        <v>19.754000000000001</v>
      </c>
      <c r="H7975" s="105">
        <f t="shared" si="395"/>
        <v>39.508000000000003</v>
      </c>
      <c r="I7975" s="7" t="s">
        <v>17519</v>
      </c>
      <c r="J7975" s="7" t="s">
        <v>1148</v>
      </c>
    </row>
    <row r="7976" spans="1:10" x14ac:dyDescent="0.3">
      <c r="A7976" s="7" t="s">
        <v>16618</v>
      </c>
      <c r="B7976" s="7" t="s">
        <v>16619</v>
      </c>
      <c r="C7976" s="33">
        <v>0</v>
      </c>
      <c r="D7976" s="52">
        <v>61.88</v>
      </c>
      <c r="E7976" s="70">
        <v>0</v>
      </c>
      <c r="F7976" s="121">
        <f t="shared" si="393"/>
        <v>92.820000000000007</v>
      </c>
      <c r="G7976" s="105">
        <f t="shared" si="394"/>
        <v>6.1880000000000006</v>
      </c>
      <c r="H7976" s="105">
        <f t="shared" si="395"/>
        <v>12.376000000000001</v>
      </c>
      <c r="I7976" s="7" t="s">
        <v>17519</v>
      </c>
      <c r="J7976" s="7" t="s">
        <v>272</v>
      </c>
    </row>
    <row r="7977" spans="1:10" x14ac:dyDescent="0.3">
      <c r="A7977" s="7" t="s">
        <v>16620</v>
      </c>
      <c r="B7977" s="7" t="s">
        <v>16621</v>
      </c>
      <c r="C7977" s="33">
        <v>82.11</v>
      </c>
      <c r="D7977" s="52">
        <v>82.11</v>
      </c>
      <c r="E7977" s="70">
        <v>82.11</v>
      </c>
      <c r="F7977" s="121">
        <f t="shared" si="393"/>
        <v>123.16499999999999</v>
      </c>
      <c r="G7977" s="105">
        <f t="shared" si="394"/>
        <v>8.2110000000000003</v>
      </c>
      <c r="H7977" s="105">
        <f t="shared" si="395"/>
        <v>16.422000000000001</v>
      </c>
      <c r="I7977" s="7" t="s">
        <v>17519</v>
      </c>
      <c r="J7977" s="7" t="s">
        <v>272</v>
      </c>
    </row>
    <row r="7978" spans="1:10" x14ac:dyDescent="0.3">
      <c r="A7978" s="7" t="s">
        <v>16622</v>
      </c>
      <c r="B7978" s="7" t="s">
        <v>16623</v>
      </c>
      <c r="C7978" s="66">
        <v>105.91</v>
      </c>
      <c r="D7978" s="68">
        <v>113.05</v>
      </c>
      <c r="E7978" s="70">
        <v>113.05</v>
      </c>
      <c r="F7978" s="121">
        <f t="shared" si="393"/>
        <v>169.57499999999999</v>
      </c>
      <c r="G7978" s="105">
        <f t="shared" si="394"/>
        <v>11.305</v>
      </c>
      <c r="H7978" s="105">
        <f t="shared" si="395"/>
        <v>22.61</v>
      </c>
      <c r="I7978" s="7" t="s">
        <v>17519</v>
      </c>
      <c r="J7978" s="7" t="s">
        <v>272</v>
      </c>
    </row>
    <row r="7979" spans="1:10" x14ac:dyDescent="0.3">
      <c r="A7979" s="7" t="s">
        <v>16624</v>
      </c>
      <c r="B7979" s="7" t="s">
        <v>16625</v>
      </c>
      <c r="C7979" s="33">
        <v>65.45</v>
      </c>
      <c r="D7979" s="52">
        <v>98.77</v>
      </c>
      <c r="E7979" s="70">
        <v>114.24</v>
      </c>
      <c r="F7979" s="121">
        <f t="shared" si="393"/>
        <v>171.35999999999999</v>
      </c>
      <c r="G7979" s="105">
        <f t="shared" si="394"/>
        <v>11.423999999999999</v>
      </c>
      <c r="H7979" s="105">
        <f t="shared" si="395"/>
        <v>22.847999999999999</v>
      </c>
      <c r="I7979" s="7" t="s">
        <v>17519</v>
      </c>
      <c r="J7979" s="7" t="s">
        <v>272</v>
      </c>
    </row>
    <row r="7980" spans="1:10" x14ac:dyDescent="0.3">
      <c r="A7980" s="7" t="s">
        <v>16626</v>
      </c>
      <c r="B7980" s="7" t="s">
        <v>16627</v>
      </c>
      <c r="C7980" s="33">
        <v>309.39999999999998</v>
      </c>
      <c r="D7980" s="52">
        <v>309.39999999999998</v>
      </c>
      <c r="E7980" s="70">
        <v>417</v>
      </c>
      <c r="F7980" s="121">
        <f t="shared" si="393"/>
        <v>625.5</v>
      </c>
      <c r="G7980" s="105">
        <f t="shared" si="394"/>
        <v>41.7</v>
      </c>
      <c r="H7980" s="105">
        <f t="shared" si="395"/>
        <v>83.4</v>
      </c>
      <c r="I7980" s="7" t="s">
        <v>17519</v>
      </c>
      <c r="J7980" s="7" t="s">
        <v>272</v>
      </c>
    </row>
    <row r="7981" spans="1:10" x14ac:dyDescent="0.3">
      <c r="A7981" s="7" t="s">
        <v>16628</v>
      </c>
      <c r="B7981" s="7" t="s">
        <v>16629</v>
      </c>
      <c r="C7981" s="33">
        <v>0</v>
      </c>
      <c r="D7981" s="52">
        <v>12.14</v>
      </c>
      <c r="E7981" s="70">
        <v>0</v>
      </c>
      <c r="F7981" s="121">
        <f t="shared" si="393"/>
        <v>18.21</v>
      </c>
      <c r="G7981" s="105">
        <f t="shared" si="394"/>
        <v>1.2140000000000002</v>
      </c>
      <c r="H7981" s="105">
        <f t="shared" si="395"/>
        <v>2.4280000000000004</v>
      </c>
      <c r="I7981" s="7" t="s">
        <v>17519</v>
      </c>
      <c r="J7981" s="7" t="s">
        <v>272</v>
      </c>
    </row>
    <row r="7982" spans="1:10" x14ac:dyDescent="0.3">
      <c r="A7982" s="7" t="s">
        <v>16630</v>
      </c>
      <c r="B7982" s="7" t="s">
        <v>16631</v>
      </c>
      <c r="C7982" s="33">
        <v>0</v>
      </c>
      <c r="D7982" s="52">
        <v>15.23</v>
      </c>
      <c r="E7982" s="70">
        <v>0</v>
      </c>
      <c r="F7982" s="121">
        <f t="shared" si="393"/>
        <v>22.844999999999999</v>
      </c>
      <c r="G7982" s="105">
        <f t="shared" si="394"/>
        <v>1.5229999999999999</v>
      </c>
      <c r="H7982" s="105">
        <f t="shared" si="395"/>
        <v>3.0459999999999998</v>
      </c>
      <c r="I7982" s="7" t="s">
        <v>17519</v>
      </c>
      <c r="J7982" s="7" t="s">
        <v>1148</v>
      </c>
    </row>
    <row r="7983" spans="1:10" x14ac:dyDescent="0.3">
      <c r="A7983" s="7" t="s">
        <v>16632</v>
      </c>
      <c r="B7983" s="7" t="s">
        <v>16633</v>
      </c>
      <c r="C7983" s="33">
        <v>3570</v>
      </c>
      <c r="D7983" s="52">
        <v>3570</v>
      </c>
      <c r="E7983" s="70">
        <v>3570</v>
      </c>
      <c r="F7983" s="121">
        <f t="shared" si="393"/>
        <v>5355</v>
      </c>
      <c r="G7983" s="105">
        <f t="shared" si="394"/>
        <v>357</v>
      </c>
      <c r="H7983" s="105">
        <f t="shared" si="395"/>
        <v>714</v>
      </c>
      <c r="I7983" s="7" t="s">
        <v>17519</v>
      </c>
      <c r="J7983" s="7" t="s">
        <v>272</v>
      </c>
    </row>
    <row r="7984" spans="1:10" x14ac:dyDescent="0.3">
      <c r="A7984" s="7" t="s">
        <v>16634</v>
      </c>
      <c r="B7984" s="7" t="s">
        <v>16635</v>
      </c>
      <c r="C7984" s="33">
        <v>0</v>
      </c>
      <c r="D7984" s="52">
        <v>500</v>
      </c>
      <c r="E7984" s="70">
        <v>0</v>
      </c>
      <c r="F7984" s="121">
        <f t="shared" si="393"/>
        <v>750</v>
      </c>
      <c r="G7984" s="105">
        <f t="shared" si="394"/>
        <v>50</v>
      </c>
      <c r="H7984" s="105">
        <f t="shared" si="395"/>
        <v>100</v>
      </c>
      <c r="I7984" s="7" t="s">
        <v>17519</v>
      </c>
      <c r="J7984" s="7" t="s">
        <v>272</v>
      </c>
    </row>
    <row r="7985" spans="1:10" x14ac:dyDescent="0.3">
      <c r="A7985" s="7" t="s">
        <v>16636</v>
      </c>
      <c r="B7985" s="7" t="s">
        <v>16637</v>
      </c>
      <c r="C7985" s="33">
        <v>2226.61</v>
      </c>
      <c r="D7985" s="52">
        <v>1178.0999999999999</v>
      </c>
      <c r="E7985" s="70">
        <v>2206.37</v>
      </c>
      <c r="F7985" s="121">
        <f t="shared" si="393"/>
        <v>3309.5549999999998</v>
      </c>
      <c r="G7985" s="105">
        <f t="shared" si="394"/>
        <v>220.637</v>
      </c>
      <c r="H7985" s="105">
        <f t="shared" si="395"/>
        <v>441.274</v>
      </c>
      <c r="I7985" s="7" t="s">
        <v>17519</v>
      </c>
      <c r="J7985" s="7" t="s">
        <v>272</v>
      </c>
    </row>
    <row r="7986" spans="1:10" x14ac:dyDescent="0.3">
      <c r="A7986" s="7" t="s">
        <v>16638</v>
      </c>
      <c r="B7986" s="7" t="s">
        <v>16639</v>
      </c>
      <c r="C7986" s="33">
        <v>12.04</v>
      </c>
      <c r="D7986" s="52">
        <v>12.04</v>
      </c>
      <c r="E7986" s="70">
        <v>71.400000000000006</v>
      </c>
      <c r="F7986" s="121">
        <f t="shared" si="393"/>
        <v>107.10000000000001</v>
      </c>
      <c r="G7986" s="105">
        <f t="shared" si="394"/>
        <v>7.1400000000000006</v>
      </c>
      <c r="H7986" s="105">
        <f t="shared" si="395"/>
        <v>14.280000000000001</v>
      </c>
      <c r="I7986" s="7" t="s">
        <v>17519</v>
      </c>
      <c r="J7986" s="7" t="s">
        <v>272</v>
      </c>
    </row>
    <row r="7987" spans="1:10" x14ac:dyDescent="0.3">
      <c r="A7987" s="7" t="s">
        <v>16640</v>
      </c>
      <c r="B7987" s="7" t="s">
        <v>16641</v>
      </c>
      <c r="C7987" s="33">
        <v>0</v>
      </c>
      <c r="D7987" s="52">
        <v>117.81</v>
      </c>
      <c r="E7987" s="70">
        <v>0</v>
      </c>
      <c r="F7987" s="121">
        <f t="shared" si="393"/>
        <v>176.715</v>
      </c>
      <c r="G7987" s="105">
        <f t="shared" si="394"/>
        <v>11.781000000000001</v>
      </c>
      <c r="H7987" s="105">
        <f t="shared" si="395"/>
        <v>23.562000000000001</v>
      </c>
      <c r="I7987" s="7" t="s">
        <v>17519</v>
      </c>
      <c r="J7987" s="7" t="s">
        <v>272</v>
      </c>
    </row>
    <row r="7988" spans="1:10" x14ac:dyDescent="0.3">
      <c r="A7988" s="7" t="s">
        <v>16642</v>
      </c>
      <c r="B7988" s="7" t="s">
        <v>16643</v>
      </c>
      <c r="C7988" s="33">
        <v>0</v>
      </c>
      <c r="D7988" s="52">
        <v>234.03</v>
      </c>
      <c r="E7988" s="70">
        <v>0</v>
      </c>
      <c r="F7988" s="121">
        <f t="shared" si="393"/>
        <v>351.04500000000002</v>
      </c>
      <c r="G7988" s="105">
        <f t="shared" si="394"/>
        <v>23.403000000000002</v>
      </c>
      <c r="H7988" s="105">
        <f t="shared" si="395"/>
        <v>46.806000000000004</v>
      </c>
      <c r="I7988" s="7" t="s">
        <v>17519</v>
      </c>
      <c r="J7988" s="7" t="s">
        <v>1148</v>
      </c>
    </row>
    <row r="7989" spans="1:10" x14ac:dyDescent="0.3">
      <c r="A7989" s="7" t="s">
        <v>16644</v>
      </c>
      <c r="B7989" s="7" t="s">
        <v>16645</v>
      </c>
      <c r="C7989" s="33">
        <v>0</v>
      </c>
      <c r="D7989" s="52">
        <v>130.9</v>
      </c>
      <c r="E7989" s="70">
        <v>214.2</v>
      </c>
      <c r="F7989" s="121">
        <f t="shared" si="393"/>
        <v>321.29999999999995</v>
      </c>
      <c r="G7989" s="105">
        <f t="shared" si="394"/>
        <v>21.419999999999998</v>
      </c>
      <c r="H7989" s="105">
        <f t="shared" si="395"/>
        <v>42.839999999999996</v>
      </c>
      <c r="I7989" s="7" t="s">
        <v>17519</v>
      </c>
      <c r="J7989" s="7" t="s">
        <v>272</v>
      </c>
    </row>
    <row r="7990" spans="1:10" x14ac:dyDescent="0.3">
      <c r="A7990" s="7" t="s">
        <v>16646</v>
      </c>
      <c r="B7990" s="7" t="s">
        <v>16647</v>
      </c>
      <c r="C7990" s="33">
        <v>374.85</v>
      </c>
      <c r="D7990" s="52">
        <v>374.85</v>
      </c>
      <c r="E7990" s="70">
        <v>374.85</v>
      </c>
      <c r="F7990" s="121">
        <f t="shared" si="393"/>
        <v>562.27500000000009</v>
      </c>
      <c r="G7990" s="105">
        <f t="shared" si="394"/>
        <v>37.485000000000007</v>
      </c>
      <c r="H7990" s="105">
        <f t="shared" si="395"/>
        <v>74.970000000000013</v>
      </c>
      <c r="I7990" s="7" t="s">
        <v>17519</v>
      </c>
      <c r="J7990" s="7" t="s">
        <v>272</v>
      </c>
    </row>
    <row r="7991" spans="1:10" x14ac:dyDescent="0.3">
      <c r="A7991" s="7" t="s">
        <v>16648</v>
      </c>
      <c r="B7991" s="7" t="s">
        <v>16649</v>
      </c>
      <c r="C7991" s="33">
        <v>0</v>
      </c>
      <c r="D7991" s="52">
        <v>8199.1</v>
      </c>
      <c r="E7991" s="70">
        <v>9681.1299999999992</v>
      </c>
      <c r="F7991" s="121">
        <f t="shared" si="393"/>
        <v>14521.695</v>
      </c>
      <c r="G7991" s="105">
        <f t="shared" si="394"/>
        <v>968.11299999999994</v>
      </c>
      <c r="H7991" s="105">
        <f t="shared" si="395"/>
        <v>1936.2259999999999</v>
      </c>
      <c r="I7991" s="7" t="s">
        <v>17519</v>
      </c>
      <c r="J7991" s="7" t="s">
        <v>272</v>
      </c>
    </row>
    <row r="7992" spans="1:10" x14ac:dyDescent="0.3">
      <c r="A7992" s="7" t="s">
        <v>16650</v>
      </c>
      <c r="B7992" s="7" t="s">
        <v>16651</v>
      </c>
      <c r="C7992" s="33">
        <v>0</v>
      </c>
      <c r="D7992" s="52">
        <v>5497.8</v>
      </c>
      <c r="E7992" s="70">
        <v>0</v>
      </c>
      <c r="F7992" s="121">
        <f t="shared" si="393"/>
        <v>8246.7000000000007</v>
      </c>
      <c r="G7992" s="105">
        <f t="shared" si="394"/>
        <v>549.78000000000009</v>
      </c>
      <c r="H7992" s="105">
        <f t="shared" si="395"/>
        <v>1099.5600000000002</v>
      </c>
      <c r="I7992" s="7" t="s">
        <v>17519</v>
      </c>
      <c r="J7992" s="7" t="s">
        <v>272</v>
      </c>
    </row>
    <row r="7993" spans="1:10" x14ac:dyDescent="0.3">
      <c r="A7993" s="7" t="s">
        <v>16652</v>
      </c>
      <c r="B7993" s="7" t="s">
        <v>16653</v>
      </c>
      <c r="C7993" s="33">
        <v>0</v>
      </c>
      <c r="D7993" s="52">
        <v>2213.4</v>
      </c>
      <c r="E7993" s="70">
        <v>0</v>
      </c>
      <c r="F7993" s="121">
        <f t="shared" si="393"/>
        <v>3320.1000000000004</v>
      </c>
      <c r="G7993" s="105">
        <f t="shared" si="394"/>
        <v>221.34000000000003</v>
      </c>
      <c r="H7993" s="105">
        <f t="shared" si="395"/>
        <v>442.68000000000006</v>
      </c>
      <c r="I7993" s="7" t="s">
        <v>17519</v>
      </c>
      <c r="J7993" s="7" t="s">
        <v>272</v>
      </c>
    </row>
    <row r="7994" spans="1:10" x14ac:dyDescent="0.3">
      <c r="A7994" s="7" t="s">
        <v>16654</v>
      </c>
      <c r="B7994" s="7" t="s">
        <v>16655</v>
      </c>
      <c r="C7994" s="33">
        <v>0</v>
      </c>
      <c r="D7994" s="52">
        <v>0</v>
      </c>
      <c r="E7994" s="70">
        <v>0</v>
      </c>
      <c r="F7994" s="121">
        <f t="shared" si="393"/>
        <v>0</v>
      </c>
      <c r="G7994" s="105">
        <f t="shared" si="394"/>
        <v>0</v>
      </c>
      <c r="H7994" s="105">
        <f t="shared" si="395"/>
        <v>0</v>
      </c>
      <c r="I7994" s="7" t="s">
        <v>17519</v>
      </c>
      <c r="J7994" s="7" t="s">
        <v>272</v>
      </c>
    </row>
    <row r="7995" spans="1:10" x14ac:dyDescent="0.3">
      <c r="A7995" s="7" t="s">
        <v>16656</v>
      </c>
      <c r="B7995" s="7" t="s">
        <v>16657</v>
      </c>
      <c r="C7995" s="33">
        <v>0</v>
      </c>
      <c r="D7995" s="52">
        <v>8185</v>
      </c>
      <c r="E7995" s="70">
        <v>0</v>
      </c>
      <c r="F7995" s="121">
        <f t="shared" si="393"/>
        <v>12277.5</v>
      </c>
      <c r="G7995" s="105">
        <f t="shared" si="394"/>
        <v>818.5</v>
      </c>
      <c r="H7995" s="105">
        <f t="shared" si="395"/>
        <v>1637</v>
      </c>
      <c r="I7995" s="7" t="s">
        <v>17519</v>
      </c>
      <c r="J7995" s="7" t="s">
        <v>272</v>
      </c>
    </row>
    <row r="7996" spans="1:10" x14ac:dyDescent="0.3">
      <c r="A7996" s="7" t="s">
        <v>16658</v>
      </c>
      <c r="B7996" s="7" t="s">
        <v>16659</v>
      </c>
      <c r="C7996" s="33">
        <v>185.64</v>
      </c>
      <c r="D7996" s="52">
        <v>185.64</v>
      </c>
      <c r="E7996" s="70">
        <v>185.64</v>
      </c>
      <c r="F7996" s="121">
        <f t="shared" si="393"/>
        <v>278.45999999999998</v>
      </c>
      <c r="G7996" s="105">
        <f t="shared" si="394"/>
        <v>18.564</v>
      </c>
      <c r="H7996" s="105">
        <f t="shared" si="395"/>
        <v>37.128</v>
      </c>
      <c r="I7996" s="7" t="s">
        <v>17519</v>
      </c>
      <c r="J7996" s="7" t="s">
        <v>272</v>
      </c>
    </row>
    <row r="7997" spans="1:10" x14ac:dyDescent="0.3">
      <c r="A7997" s="7" t="s">
        <v>16660</v>
      </c>
      <c r="B7997" s="7" t="s">
        <v>16661</v>
      </c>
      <c r="C7997" s="33">
        <v>0</v>
      </c>
      <c r="D7997" s="52">
        <v>116.62</v>
      </c>
      <c r="E7997" s="70">
        <v>117</v>
      </c>
      <c r="F7997" s="121">
        <f t="shared" si="393"/>
        <v>175.5</v>
      </c>
      <c r="G7997" s="105">
        <f t="shared" si="394"/>
        <v>11.700000000000001</v>
      </c>
      <c r="H7997" s="105">
        <f t="shared" si="395"/>
        <v>23.400000000000002</v>
      </c>
      <c r="I7997" s="7" t="s">
        <v>17519</v>
      </c>
      <c r="J7997" s="7" t="s">
        <v>272</v>
      </c>
    </row>
    <row r="7998" spans="1:10" x14ac:dyDescent="0.3">
      <c r="A7998" s="7" t="s">
        <v>16662</v>
      </c>
      <c r="B7998" s="7" t="s">
        <v>16663</v>
      </c>
      <c r="C7998" s="33">
        <v>82.11</v>
      </c>
      <c r="D7998" s="52">
        <v>138.04</v>
      </c>
      <c r="E7998" s="70">
        <v>82.11</v>
      </c>
      <c r="F7998" s="121">
        <f t="shared" si="393"/>
        <v>123.16499999999999</v>
      </c>
      <c r="G7998" s="105">
        <f t="shared" si="394"/>
        <v>8.2110000000000003</v>
      </c>
      <c r="H7998" s="105">
        <f t="shared" si="395"/>
        <v>16.422000000000001</v>
      </c>
      <c r="I7998" s="7" t="s">
        <v>17519</v>
      </c>
      <c r="J7998" s="7" t="s">
        <v>272</v>
      </c>
    </row>
    <row r="7999" spans="1:10" x14ac:dyDescent="0.3">
      <c r="A7999" s="7" t="s">
        <v>16664</v>
      </c>
      <c r="B7999" s="7" t="s">
        <v>16665</v>
      </c>
      <c r="C7999" s="33">
        <v>0</v>
      </c>
      <c r="D7999" s="52">
        <v>404</v>
      </c>
      <c r="E7999" s="70">
        <v>0</v>
      </c>
      <c r="F7999" s="121">
        <f t="shared" si="393"/>
        <v>606</v>
      </c>
      <c r="G7999" s="105">
        <f t="shared" si="394"/>
        <v>40.400000000000006</v>
      </c>
      <c r="H7999" s="105">
        <f t="shared" si="395"/>
        <v>80.800000000000011</v>
      </c>
      <c r="I7999" s="7" t="s">
        <v>17519</v>
      </c>
      <c r="J7999" s="7" t="s">
        <v>1148</v>
      </c>
    </row>
    <row r="8000" spans="1:10" x14ac:dyDescent="0.3">
      <c r="A8000" s="7" t="s">
        <v>16666</v>
      </c>
      <c r="B8000" s="7" t="s">
        <v>16667</v>
      </c>
      <c r="C8000" s="33">
        <v>0</v>
      </c>
      <c r="D8000" s="52">
        <v>1</v>
      </c>
      <c r="E8000" s="70">
        <v>0</v>
      </c>
      <c r="F8000" s="121">
        <f t="shared" si="393"/>
        <v>1.5</v>
      </c>
      <c r="G8000" s="105">
        <f t="shared" si="394"/>
        <v>0.1</v>
      </c>
      <c r="H8000" s="105">
        <f t="shared" si="395"/>
        <v>0.2</v>
      </c>
      <c r="I8000" s="7" t="s">
        <v>17519</v>
      </c>
      <c r="J8000" s="7" t="s">
        <v>272</v>
      </c>
    </row>
    <row r="8001" spans="1:10" x14ac:dyDescent="0.3">
      <c r="A8001" s="7" t="s">
        <v>16668</v>
      </c>
      <c r="B8001" s="7" t="s">
        <v>16669</v>
      </c>
      <c r="C8001" s="33">
        <v>0</v>
      </c>
      <c r="D8001" s="52">
        <v>57120</v>
      </c>
      <c r="E8001" s="70">
        <v>0</v>
      </c>
      <c r="F8001" s="121">
        <f t="shared" si="393"/>
        <v>85680</v>
      </c>
      <c r="G8001" s="105">
        <f t="shared" si="394"/>
        <v>5712</v>
      </c>
      <c r="H8001" s="105">
        <f t="shared" si="395"/>
        <v>11424</v>
      </c>
      <c r="I8001" s="7" t="s">
        <v>17519</v>
      </c>
      <c r="J8001" s="7" t="s">
        <v>272</v>
      </c>
    </row>
    <row r="8002" spans="1:10" x14ac:dyDescent="0.3">
      <c r="A8002" s="7" t="s">
        <v>16670</v>
      </c>
      <c r="B8002" s="7" t="s">
        <v>16671</v>
      </c>
      <c r="C8002" s="33">
        <v>0</v>
      </c>
      <c r="D8002" s="52">
        <v>57120</v>
      </c>
      <c r="E8002" s="70">
        <v>0</v>
      </c>
      <c r="F8002" s="121">
        <f t="shared" si="393"/>
        <v>85680</v>
      </c>
      <c r="G8002" s="105">
        <f t="shared" si="394"/>
        <v>5712</v>
      </c>
      <c r="H8002" s="105">
        <f t="shared" si="395"/>
        <v>11424</v>
      </c>
      <c r="I8002" s="7" t="s">
        <v>17519</v>
      </c>
      <c r="J8002" s="7" t="s">
        <v>272</v>
      </c>
    </row>
    <row r="8003" spans="1:10" x14ac:dyDescent="0.3">
      <c r="A8003" s="7" t="s">
        <v>16672</v>
      </c>
      <c r="B8003" s="7" t="s">
        <v>16673</v>
      </c>
      <c r="C8003" s="33">
        <v>0</v>
      </c>
      <c r="D8003" s="52">
        <v>57120</v>
      </c>
      <c r="E8003" s="70">
        <v>0</v>
      </c>
      <c r="F8003" s="121">
        <f t="shared" si="393"/>
        <v>85680</v>
      </c>
      <c r="G8003" s="105">
        <f t="shared" si="394"/>
        <v>5712</v>
      </c>
      <c r="H8003" s="105">
        <f t="shared" si="395"/>
        <v>11424</v>
      </c>
      <c r="I8003" s="7" t="s">
        <v>17519</v>
      </c>
      <c r="J8003" s="7" t="s">
        <v>272</v>
      </c>
    </row>
    <row r="8004" spans="1:10" x14ac:dyDescent="0.3">
      <c r="A8004" s="7" t="s">
        <v>16674</v>
      </c>
      <c r="B8004" s="7" t="s">
        <v>16675</v>
      </c>
      <c r="C8004" s="33">
        <v>619390.24</v>
      </c>
      <c r="D8004" s="52">
        <v>619390.24</v>
      </c>
      <c r="E8004" s="70">
        <v>449344</v>
      </c>
      <c r="F8004" s="121">
        <f t="shared" si="393"/>
        <v>674016</v>
      </c>
      <c r="G8004" s="105">
        <f t="shared" si="394"/>
        <v>44934.400000000001</v>
      </c>
      <c r="H8004" s="105">
        <f t="shared" si="395"/>
        <v>89868.800000000003</v>
      </c>
      <c r="I8004" s="7" t="s">
        <v>17519</v>
      </c>
      <c r="J8004" s="7" t="s">
        <v>272</v>
      </c>
    </row>
    <row r="8005" spans="1:10" x14ac:dyDescent="0.3">
      <c r="A8005" s="7" t="s">
        <v>16676</v>
      </c>
      <c r="B8005" s="7" t="s">
        <v>16677</v>
      </c>
      <c r="C8005" s="33">
        <v>619390.24</v>
      </c>
      <c r="D8005" s="52">
        <v>619390.24</v>
      </c>
      <c r="E8005" s="70">
        <v>898569</v>
      </c>
      <c r="F8005" s="121">
        <f t="shared" si="393"/>
        <v>1347853.5</v>
      </c>
      <c r="G8005" s="105">
        <f t="shared" si="394"/>
        <v>89856.900000000009</v>
      </c>
      <c r="H8005" s="105">
        <f t="shared" si="395"/>
        <v>179713.80000000002</v>
      </c>
      <c r="I8005" s="7" t="s">
        <v>17519</v>
      </c>
      <c r="J8005" s="7" t="s">
        <v>272</v>
      </c>
    </row>
    <row r="8006" spans="1:10" x14ac:dyDescent="0.3">
      <c r="A8006" s="7" t="s">
        <v>16678</v>
      </c>
      <c r="B8006" s="7" t="s">
        <v>16679</v>
      </c>
      <c r="C8006" s="33">
        <v>11225.27</v>
      </c>
      <c r="D8006" s="52">
        <v>11225.27</v>
      </c>
      <c r="E8006" s="70">
        <v>32130</v>
      </c>
      <c r="F8006" s="121">
        <f t="shared" si="393"/>
        <v>48195</v>
      </c>
      <c r="G8006" s="105">
        <f t="shared" si="394"/>
        <v>3213</v>
      </c>
      <c r="H8006" s="105">
        <f t="shared" si="395"/>
        <v>6426</v>
      </c>
      <c r="I8006" s="7" t="s">
        <v>17519</v>
      </c>
      <c r="J8006" s="7" t="s">
        <v>1159</v>
      </c>
    </row>
    <row r="8007" spans="1:10" x14ac:dyDescent="0.3">
      <c r="A8007" s="7" t="s">
        <v>16680</v>
      </c>
      <c r="B8007" s="7" t="s">
        <v>16681</v>
      </c>
      <c r="C8007" s="33">
        <v>0</v>
      </c>
      <c r="D8007" s="52">
        <v>35319.199999999997</v>
      </c>
      <c r="E8007" s="70">
        <v>32011</v>
      </c>
      <c r="F8007" s="121">
        <f t="shared" si="393"/>
        <v>48016.5</v>
      </c>
      <c r="G8007" s="105">
        <f t="shared" si="394"/>
        <v>3201.1000000000004</v>
      </c>
      <c r="H8007" s="105">
        <f t="shared" si="395"/>
        <v>6402.2000000000007</v>
      </c>
      <c r="I8007" s="7" t="s">
        <v>17519</v>
      </c>
      <c r="J8007" s="7" t="s">
        <v>1159</v>
      </c>
    </row>
    <row r="8008" spans="1:10" x14ac:dyDescent="0.3">
      <c r="A8008" s="7" t="s">
        <v>16682</v>
      </c>
      <c r="B8008" s="7" t="s">
        <v>16683</v>
      </c>
      <c r="C8008" s="33">
        <v>0</v>
      </c>
      <c r="D8008" s="52">
        <v>35319.199999999997</v>
      </c>
      <c r="E8008" s="70">
        <v>0</v>
      </c>
      <c r="F8008" s="121">
        <f t="shared" si="393"/>
        <v>52978.799999999996</v>
      </c>
      <c r="G8008" s="105">
        <f t="shared" si="394"/>
        <v>3531.92</v>
      </c>
      <c r="H8008" s="105">
        <f t="shared" si="395"/>
        <v>7063.84</v>
      </c>
      <c r="I8008" s="7" t="s">
        <v>17519</v>
      </c>
      <c r="J8008" s="7" t="s">
        <v>1148</v>
      </c>
    </row>
    <row r="8009" spans="1:10" x14ac:dyDescent="0.3">
      <c r="A8009" s="7" t="s">
        <v>16684</v>
      </c>
      <c r="B8009" s="7" t="s">
        <v>16685</v>
      </c>
      <c r="C8009" s="33">
        <v>0</v>
      </c>
      <c r="D8009" s="52">
        <v>222.53</v>
      </c>
      <c r="E8009" s="70">
        <v>0</v>
      </c>
      <c r="F8009" s="121">
        <f t="shared" si="393"/>
        <v>333.79500000000002</v>
      </c>
      <c r="G8009" s="105">
        <f t="shared" si="394"/>
        <v>22.253</v>
      </c>
      <c r="H8009" s="105">
        <f t="shared" si="395"/>
        <v>44.506</v>
      </c>
      <c r="I8009" s="7" t="s">
        <v>17519</v>
      </c>
      <c r="J8009" s="7" t="s">
        <v>1148</v>
      </c>
    </row>
    <row r="8010" spans="1:10" x14ac:dyDescent="0.3">
      <c r="A8010" s="7" t="s">
        <v>16686</v>
      </c>
      <c r="B8010" s="7" t="s">
        <v>16687</v>
      </c>
      <c r="C8010" s="33">
        <v>0</v>
      </c>
      <c r="D8010" s="52">
        <v>79706.2</v>
      </c>
      <c r="E8010" s="70">
        <v>0</v>
      </c>
      <c r="F8010" s="121">
        <f t="shared" si="393"/>
        <v>119559.29999999999</v>
      </c>
      <c r="G8010" s="105">
        <f t="shared" si="394"/>
        <v>7970.62</v>
      </c>
      <c r="H8010" s="105">
        <f t="shared" si="395"/>
        <v>15941.24</v>
      </c>
      <c r="I8010" s="7" t="s">
        <v>17519</v>
      </c>
      <c r="J8010" s="7" t="s">
        <v>1148</v>
      </c>
    </row>
    <row r="8011" spans="1:10" x14ac:dyDescent="0.3">
      <c r="A8011" s="7" t="s">
        <v>16688</v>
      </c>
      <c r="B8011" s="7" t="s">
        <v>16689</v>
      </c>
      <c r="C8011" s="33">
        <v>0</v>
      </c>
      <c r="D8011" s="52">
        <v>70210</v>
      </c>
      <c r="E8011" s="70">
        <v>70210</v>
      </c>
      <c r="F8011" s="121">
        <f t="shared" si="393"/>
        <v>105315</v>
      </c>
      <c r="G8011" s="105">
        <f t="shared" si="394"/>
        <v>7021</v>
      </c>
      <c r="H8011" s="105">
        <f t="shared" si="395"/>
        <v>14042</v>
      </c>
      <c r="I8011" s="7" t="s">
        <v>17519</v>
      </c>
      <c r="J8011" s="7" t="s">
        <v>272</v>
      </c>
    </row>
    <row r="8012" spans="1:10" x14ac:dyDescent="0.3">
      <c r="A8012" s="7" t="s">
        <v>16690</v>
      </c>
      <c r="B8012" s="7" t="s">
        <v>16691</v>
      </c>
      <c r="C8012" s="33">
        <v>0</v>
      </c>
      <c r="D8012" s="52">
        <v>6426</v>
      </c>
      <c r="E8012" s="70">
        <v>0</v>
      </c>
      <c r="F8012" s="121">
        <f t="shared" si="393"/>
        <v>9639</v>
      </c>
      <c r="G8012" s="105">
        <f t="shared" si="394"/>
        <v>642.6</v>
      </c>
      <c r="H8012" s="105">
        <f t="shared" si="395"/>
        <v>1285.2</v>
      </c>
      <c r="I8012" s="7" t="s">
        <v>17519</v>
      </c>
      <c r="J8012" s="7" t="s">
        <v>272</v>
      </c>
    </row>
    <row r="8013" spans="1:10" x14ac:dyDescent="0.3">
      <c r="A8013" s="7" t="s">
        <v>16692</v>
      </c>
      <c r="B8013" s="7" t="s">
        <v>16693</v>
      </c>
      <c r="C8013" s="33">
        <v>0</v>
      </c>
      <c r="D8013" s="52">
        <v>10948</v>
      </c>
      <c r="E8013" s="70">
        <v>0</v>
      </c>
      <c r="F8013" s="121">
        <f t="shared" si="393"/>
        <v>16422</v>
      </c>
      <c r="G8013" s="105">
        <f t="shared" si="394"/>
        <v>1094.8</v>
      </c>
      <c r="H8013" s="105">
        <f t="shared" si="395"/>
        <v>2189.6</v>
      </c>
      <c r="I8013" s="7" t="s">
        <v>17519</v>
      </c>
      <c r="J8013" s="7" t="s">
        <v>272</v>
      </c>
    </row>
    <row r="8014" spans="1:10" x14ac:dyDescent="0.3">
      <c r="A8014" s="7" t="s">
        <v>16694</v>
      </c>
      <c r="B8014" s="7" t="s">
        <v>16695</v>
      </c>
      <c r="C8014" s="33">
        <v>0</v>
      </c>
      <c r="D8014" s="52">
        <v>7375.98</v>
      </c>
      <c r="E8014" s="70">
        <v>5800.06</v>
      </c>
      <c r="F8014" s="121">
        <f t="shared" si="393"/>
        <v>8700.09</v>
      </c>
      <c r="G8014" s="105">
        <f t="shared" si="394"/>
        <v>580.00600000000009</v>
      </c>
      <c r="H8014" s="105">
        <f t="shared" si="395"/>
        <v>1160.0120000000002</v>
      </c>
      <c r="I8014" s="7" t="s">
        <v>17519</v>
      </c>
      <c r="J8014" s="7" t="s">
        <v>711</v>
      </c>
    </row>
    <row r="8015" spans="1:10" x14ac:dyDescent="0.3">
      <c r="A8015" s="7" t="s">
        <v>16696</v>
      </c>
      <c r="B8015" s="7" t="s">
        <v>16697</v>
      </c>
      <c r="C8015" s="33">
        <v>9520</v>
      </c>
      <c r="D8015" s="52">
        <v>9520</v>
      </c>
      <c r="E8015" s="70">
        <v>9520</v>
      </c>
      <c r="F8015" s="121">
        <f t="shared" si="393"/>
        <v>14280</v>
      </c>
      <c r="G8015" s="105">
        <f t="shared" si="394"/>
        <v>952</v>
      </c>
      <c r="H8015" s="105">
        <f t="shared" si="395"/>
        <v>1904</v>
      </c>
      <c r="I8015" s="7" t="s">
        <v>17519</v>
      </c>
      <c r="J8015" s="7" t="s">
        <v>711</v>
      </c>
    </row>
    <row r="8016" spans="1:10" x14ac:dyDescent="0.3">
      <c r="A8016" s="7" t="s">
        <v>16698</v>
      </c>
      <c r="B8016" s="7" t="s">
        <v>16699</v>
      </c>
      <c r="C8016" s="33">
        <v>990</v>
      </c>
      <c r="D8016" s="52">
        <v>990</v>
      </c>
      <c r="E8016" s="70">
        <v>2099.16</v>
      </c>
      <c r="F8016" s="121">
        <f t="shared" si="393"/>
        <v>3148.74</v>
      </c>
      <c r="G8016" s="105">
        <f t="shared" si="394"/>
        <v>209.916</v>
      </c>
      <c r="H8016" s="105">
        <f t="shared" si="395"/>
        <v>419.83199999999999</v>
      </c>
      <c r="I8016" s="7" t="s">
        <v>17519</v>
      </c>
      <c r="J8016" s="7" t="s">
        <v>272</v>
      </c>
    </row>
    <row r="8017" spans="1:10" x14ac:dyDescent="0.3">
      <c r="A8017" s="7" t="s">
        <v>16700</v>
      </c>
      <c r="B8017" s="7" t="s">
        <v>16701</v>
      </c>
      <c r="C8017" s="33">
        <v>0</v>
      </c>
      <c r="D8017" s="52">
        <v>2947.63</v>
      </c>
      <c r="E8017" s="70">
        <v>0</v>
      </c>
      <c r="F8017" s="121">
        <f t="shared" si="393"/>
        <v>4421.4449999999997</v>
      </c>
      <c r="G8017" s="105">
        <f t="shared" si="394"/>
        <v>294.76299999999998</v>
      </c>
      <c r="H8017" s="105">
        <f t="shared" si="395"/>
        <v>589.52599999999995</v>
      </c>
      <c r="I8017" s="7" t="s">
        <v>17519</v>
      </c>
      <c r="J8017" s="7" t="s">
        <v>272</v>
      </c>
    </row>
    <row r="8018" spans="1:10" x14ac:dyDescent="0.3">
      <c r="A8018" s="7" t="s">
        <v>16702</v>
      </c>
      <c r="B8018" s="7" t="s">
        <v>16703</v>
      </c>
      <c r="C8018" s="33">
        <v>0</v>
      </c>
      <c r="D8018" s="52">
        <v>7923.02</v>
      </c>
      <c r="E8018" s="70">
        <v>0</v>
      </c>
      <c r="F8018" s="121">
        <f t="shared" si="393"/>
        <v>11884.53</v>
      </c>
      <c r="G8018" s="105">
        <f t="shared" si="394"/>
        <v>792.30200000000013</v>
      </c>
      <c r="H8018" s="105">
        <f t="shared" si="395"/>
        <v>1584.6040000000003</v>
      </c>
      <c r="I8018" s="7" t="s">
        <v>17519</v>
      </c>
      <c r="J8018" s="7" t="s">
        <v>272</v>
      </c>
    </row>
    <row r="8019" spans="1:10" x14ac:dyDescent="0.3">
      <c r="A8019" s="7" t="s">
        <v>16704</v>
      </c>
      <c r="B8019" s="7" t="s">
        <v>16705</v>
      </c>
      <c r="C8019" s="33">
        <v>11698.53</v>
      </c>
      <c r="D8019" s="52">
        <v>19575.86</v>
      </c>
      <c r="E8019" s="70">
        <v>8492.27</v>
      </c>
      <c r="F8019" s="121">
        <f t="shared" si="393"/>
        <v>12738.405000000001</v>
      </c>
      <c r="G8019" s="105">
        <f t="shared" si="394"/>
        <v>849.22700000000009</v>
      </c>
      <c r="H8019" s="105">
        <f t="shared" si="395"/>
        <v>1698.4540000000002</v>
      </c>
      <c r="I8019" s="7" t="s">
        <v>17519</v>
      </c>
      <c r="J8019" s="7" t="s">
        <v>272</v>
      </c>
    </row>
    <row r="8020" spans="1:10" x14ac:dyDescent="0.3">
      <c r="A8020" s="7" t="s">
        <v>16706</v>
      </c>
      <c r="B8020" s="7" t="s">
        <v>16707</v>
      </c>
      <c r="C8020" s="33">
        <v>0</v>
      </c>
      <c r="D8020" s="52">
        <v>64.260000000000005</v>
      </c>
      <c r="E8020" s="70">
        <v>0</v>
      </c>
      <c r="F8020" s="121">
        <f t="shared" si="393"/>
        <v>96.390000000000015</v>
      </c>
      <c r="G8020" s="105">
        <f t="shared" si="394"/>
        <v>6.426000000000001</v>
      </c>
      <c r="H8020" s="105">
        <f t="shared" si="395"/>
        <v>12.852000000000002</v>
      </c>
      <c r="I8020" s="7" t="s">
        <v>17519</v>
      </c>
      <c r="J8020" s="7" t="s">
        <v>272</v>
      </c>
    </row>
    <row r="8021" spans="1:10" x14ac:dyDescent="0.3">
      <c r="A8021" s="7" t="s">
        <v>16708</v>
      </c>
      <c r="B8021" s="7" t="s">
        <v>16709</v>
      </c>
      <c r="C8021" s="33">
        <v>0</v>
      </c>
      <c r="D8021" s="52">
        <v>80.92</v>
      </c>
      <c r="E8021" s="70">
        <v>0</v>
      </c>
      <c r="F8021" s="121">
        <f t="shared" ref="F8021:F8086" si="396">IF(E8021&gt;0,+E8021,IF(D8021&gt;0,+D8021,IF(C8021&gt;0,+C8021,0)))*1.5</f>
        <v>121.38</v>
      </c>
      <c r="G8021" s="105">
        <f t="shared" si="394"/>
        <v>8.0920000000000005</v>
      </c>
      <c r="H8021" s="105">
        <f t="shared" si="395"/>
        <v>16.184000000000001</v>
      </c>
      <c r="I8021" s="7" t="s">
        <v>17519</v>
      </c>
      <c r="J8021" s="7" t="s">
        <v>272</v>
      </c>
    </row>
    <row r="8022" spans="1:10" x14ac:dyDescent="0.3">
      <c r="A8022" s="7" t="s">
        <v>16710</v>
      </c>
      <c r="B8022" s="7" t="s">
        <v>16711</v>
      </c>
      <c r="C8022" s="33">
        <v>0</v>
      </c>
      <c r="D8022" s="52">
        <v>57.12</v>
      </c>
      <c r="E8022" s="70">
        <v>0</v>
      </c>
      <c r="F8022" s="121">
        <f t="shared" si="396"/>
        <v>85.679999999999993</v>
      </c>
      <c r="G8022" s="105">
        <f t="shared" ref="G8022:G8087" si="397">(F8022/1.5)*0.1</f>
        <v>5.7119999999999997</v>
      </c>
      <c r="H8022" s="105">
        <f t="shared" ref="H8022:H8087" si="398">(F8022/1.5)*0.2</f>
        <v>11.423999999999999</v>
      </c>
      <c r="I8022" s="7" t="s">
        <v>17519</v>
      </c>
      <c r="J8022" s="7" t="s">
        <v>272</v>
      </c>
    </row>
    <row r="8023" spans="1:10" x14ac:dyDescent="0.3">
      <c r="A8023" s="7" t="s">
        <v>16712</v>
      </c>
      <c r="B8023" s="7" t="s">
        <v>16713</v>
      </c>
      <c r="C8023" s="33">
        <v>0</v>
      </c>
      <c r="D8023" s="52">
        <v>8.2899999999999991</v>
      </c>
      <c r="E8023" s="70">
        <v>0</v>
      </c>
      <c r="F8023" s="121">
        <f t="shared" si="396"/>
        <v>12.434999999999999</v>
      </c>
      <c r="G8023" s="105">
        <f t="shared" si="397"/>
        <v>0.82899999999999996</v>
      </c>
      <c r="H8023" s="105">
        <f t="shared" si="398"/>
        <v>1.6579999999999999</v>
      </c>
      <c r="I8023" s="7" t="s">
        <v>17519</v>
      </c>
      <c r="J8023" s="7" t="s">
        <v>272</v>
      </c>
    </row>
    <row r="8024" spans="1:10" x14ac:dyDescent="0.3">
      <c r="A8024" s="7" t="s">
        <v>16714</v>
      </c>
      <c r="B8024" s="7" t="s">
        <v>16715</v>
      </c>
      <c r="C8024" s="33">
        <v>0</v>
      </c>
      <c r="D8024" s="52">
        <v>7080.5</v>
      </c>
      <c r="E8024" s="70">
        <v>0</v>
      </c>
      <c r="F8024" s="121">
        <f t="shared" si="396"/>
        <v>10620.75</v>
      </c>
      <c r="G8024" s="105">
        <f t="shared" si="397"/>
        <v>708.05000000000007</v>
      </c>
      <c r="H8024" s="105">
        <f t="shared" si="398"/>
        <v>1416.1000000000001</v>
      </c>
      <c r="I8024" s="7" t="s">
        <v>17519</v>
      </c>
      <c r="J8024" s="7" t="s">
        <v>272</v>
      </c>
    </row>
    <row r="8025" spans="1:10" x14ac:dyDescent="0.3">
      <c r="A8025" s="7" t="s">
        <v>16716</v>
      </c>
      <c r="B8025" s="7" t="s">
        <v>16717</v>
      </c>
      <c r="C8025" s="33">
        <v>0</v>
      </c>
      <c r="D8025" s="52">
        <v>136.85</v>
      </c>
      <c r="E8025" s="70">
        <v>136.85</v>
      </c>
      <c r="F8025" s="121">
        <f t="shared" si="396"/>
        <v>205.27499999999998</v>
      </c>
      <c r="G8025" s="105">
        <f t="shared" si="397"/>
        <v>13.685</v>
      </c>
      <c r="H8025" s="105">
        <f t="shared" si="398"/>
        <v>27.37</v>
      </c>
      <c r="I8025" s="7" t="s">
        <v>17519</v>
      </c>
      <c r="J8025" s="7" t="s">
        <v>272</v>
      </c>
    </row>
    <row r="8026" spans="1:10" x14ac:dyDescent="0.3">
      <c r="A8026" s="7" t="s">
        <v>16718</v>
      </c>
      <c r="B8026" s="7" t="s">
        <v>16719</v>
      </c>
      <c r="C8026" s="33">
        <v>0</v>
      </c>
      <c r="D8026" s="52">
        <v>2660.15</v>
      </c>
      <c r="E8026" s="70">
        <v>6798.86</v>
      </c>
      <c r="F8026" s="121">
        <f t="shared" si="396"/>
        <v>10198.289999999999</v>
      </c>
      <c r="G8026" s="105">
        <f t="shared" si="397"/>
        <v>679.88599999999997</v>
      </c>
      <c r="H8026" s="105">
        <f t="shared" si="398"/>
        <v>1359.7719999999999</v>
      </c>
      <c r="I8026" s="7" t="s">
        <v>17519</v>
      </c>
      <c r="J8026" s="7" t="s">
        <v>272</v>
      </c>
    </row>
    <row r="8027" spans="1:10" x14ac:dyDescent="0.3">
      <c r="A8027" s="7" t="s">
        <v>16720</v>
      </c>
      <c r="B8027" s="7" t="s">
        <v>16721</v>
      </c>
      <c r="C8027" s="33">
        <v>0</v>
      </c>
      <c r="D8027" s="52">
        <v>3875.83</v>
      </c>
      <c r="E8027" s="70">
        <v>0</v>
      </c>
      <c r="F8027" s="121">
        <f t="shared" si="396"/>
        <v>5813.7449999999999</v>
      </c>
      <c r="G8027" s="105">
        <f t="shared" si="397"/>
        <v>387.58300000000003</v>
      </c>
      <c r="H8027" s="105">
        <f t="shared" si="398"/>
        <v>775.16600000000005</v>
      </c>
      <c r="I8027" s="7" t="s">
        <v>17519</v>
      </c>
      <c r="J8027" s="7" t="s">
        <v>272</v>
      </c>
    </row>
    <row r="8028" spans="1:10" x14ac:dyDescent="0.3">
      <c r="A8028" s="7" t="s">
        <v>16722</v>
      </c>
      <c r="B8028" s="7" t="s">
        <v>16723</v>
      </c>
      <c r="C8028" s="66">
        <v>0</v>
      </c>
      <c r="D8028" s="68">
        <v>26180</v>
      </c>
      <c r="E8028" s="70">
        <v>0</v>
      </c>
      <c r="F8028" s="121">
        <f t="shared" si="396"/>
        <v>39270</v>
      </c>
      <c r="G8028" s="105">
        <f t="shared" si="397"/>
        <v>2618</v>
      </c>
      <c r="H8028" s="105">
        <f t="shared" si="398"/>
        <v>5236</v>
      </c>
      <c r="I8028" s="7" t="s">
        <v>17519</v>
      </c>
      <c r="J8028" s="7" t="s">
        <v>272</v>
      </c>
    </row>
    <row r="8029" spans="1:10" x14ac:dyDescent="0.3">
      <c r="A8029" s="7" t="s">
        <v>16724</v>
      </c>
      <c r="B8029" s="7" t="s">
        <v>16725</v>
      </c>
      <c r="C8029" s="33">
        <v>0</v>
      </c>
      <c r="D8029" s="52">
        <v>16480.3</v>
      </c>
      <c r="E8029" s="70">
        <v>0</v>
      </c>
      <c r="F8029" s="121">
        <f t="shared" si="396"/>
        <v>24720.449999999997</v>
      </c>
      <c r="G8029" s="105">
        <f t="shared" si="397"/>
        <v>1648.03</v>
      </c>
      <c r="H8029" s="105">
        <f t="shared" si="398"/>
        <v>3296.06</v>
      </c>
      <c r="I8029" s="7" t="s">
        <v>17519</v>
      </c>
      <c r="J8029" s="7" t="s">
        <v>272</v>
      </c>
    </row>
    <row r="8030" spans="1:10" x14ac:dyDescent="0.3">
      <c r="A8030" s="7" t="s">
        <v>16726</v>
      </c>
      <c r="B8030" s="7" t="s">
        <v>16727</v>
      </c>
      <c r="C8030" s="33">
        <v>4760</v>
      </c>
      <c r="D8030" s="52">
        <v>3451.83</v>
      </c>
      <c r="E8030" s="70">
        <v>6868.92</v>
      </c>
      <c r="F8030" s="121">
        <f t="shared" si="396"/>
        <v>10303.380000000001</v>
      </c>
      <c r="G8030" s="105">
        <f t="shared" si="397"/>
        <v>686.89200000000017</v>
      </c>
      <c r="H8030" s="105">
        <f t="shared" si="398"/>
        <v>1373.7840000000003</v>
      </c>
      <c r="I8030" s="7" t="s">
        <v>17519</v>
      </c>
      <c r="J8030" s="7" t="s">
        <v>272</v>
      </c>
    </row>
    <row r="8031" spans="1:10" x14ac:dyDescent="0.3">
      <c r="A8031" s="7" t="s">
        <v>16728</v>
      </c>
      <c r="B8031" s="7" t="s">
        <v>16729</v>
      </c>
      <c r="C8031" s="33">
        <v>0</v>
      </c>
      <c r="D8031" s="52">
        <v>1216.18</v>
      </c>
      <c r="E8031" s="70">
        <v>3451</v>
      </c>
      <c r="F8031" s="121">
        <f t="shared" si="396"/>
        <v>5176.5</v>
      </c>
      <c r="G8031" s="105">
        <f t="shared" si="397"/>
        <v>345.1</v>
      </c>
      <c r="H8031" s="105">
        <f t="shared" si="398"/>
        <v>690.2</v>
      </c>
      <c r="I8031" s="7" t="s">
        <v>17519</v>
      </c>
      <c r="J8031" s="7" t="s">
        <v>272</v>
      </c>
    </row>
    <row r="8032" spans="1:10" x14ac:dyDescent="0.3">
      <c r="A8032" s="7" t="s">
        <v>16730</v>
      </c>
      <c r="B8032" s="7" t="s">
        <v>16731</v>
      </c>
      <c r="C8032" s="33">
        <v>0</v>
      </c>
      <c r="D8032" s="52">
        <v>3458.14</v>
      </c>
      <c r="E8032" s="70">
        <v>3485.77</v>
      </c>
      <c r="F8032" s="121">
        <f t="shared" si="396"/>
        <v>5228.6549999999997</v>
      </c>
      <c r="G8032" s="105">
        <f t="shared" si="397"/>
        <v>348.577</v>
      </c>
      <c r="H8032" s="105">
        <f t="shared" si="398"/>
        <v>697.154</v>
      </c>
      <c r="I8032" s="7" t="s">
        <v>17519</v>
      </c>
      <c r="J8032" s="7" t="s">
        <v>272</v>
      </c>
    </row>
    <row r="8033" spans="1:10" x14ac:dyDescent="0.3">
      <c r="A8033" s="7" t="s">
        <v>16732</v>
      </c>
      <c r="B8033" s="7" t="s">
        <v>16733</v>
      </c>
      <c r="C8033" s="33">
        <v>0</v>
      </c>
      <c r="D8033" s="52">
        <v>1904</v>
      </c>
      <c r="E8033" s="70">
        <v>0</v>
      </c>
      <c r="F8033" s="121">
        <f t="shared" si="396"/>
        <v>2856</v>
      </c>
      <c r="G8033" s="105">
        <f t="shared" si="397"/>
        <v>190.4</v>
      </c>
      <c r="H8033" s="105">
        <f t="shared" si="398"/>
        <v>380.8</v>
      </c>
      <c r="I8033" s="7" t="s">
        <v>17519</v>
      </c>
      <c r="J8033" s="7" t="s">
        <v>272</v>
      </c>
    </row>
    <row r="8034" spans="1:10" x14ac:dyDescent="0.3">
      <c r="A8034" s="7" t="s">
        <v>16734</v>
      </c>
      <c r="B8034" s="7" t="s">
        <v>16735</v>
      </c>
      <c r="C8034" s="33">
        <v>1965.2</v>
      </c>
      <c r="D8034" s="52">
        <v>1965.2</v>
      </c>
      <c r="E8034" s="70">
        <v>1965.2</v>
      </c>
      <c r="F8034" s="121">
        <f t="shared" si="396"/>
        <v>2947.8</v>
      </c>
      <c r="G8034" s="105">
        <f t="shared" si="397"/>
        <v>196.52</v>
      </c>
      <c r="H8034" s="105">
        <f t="shared" si="398"/>
        <v>393.04</v>
      </c>
      <c r="I8034" s="7" t="s">
        <v>17519</v>
      </c>
      <c r="J8034" s="7" t="s">
        <v>272</v>
      </c>
    </row>
    <row r="8035" spans="1:10" x14ac:dyDescent="0.3">
      <c r="A8035" s="7" t="s">
        <v>16736</v>
      </c>
      <c r="B8035" s="7" t="s">
        <v>16737</v>
      </c>
      <c r="C8035" s="33">
        <v>0</v>
      </c>
      <c r="D8035" s="52">
        <v>5535.88</v>
      </c>
      <c r="E8035" s="70">
        <v>5819.1</v>
      </c>
      <c r="F8035" s="121">
        <f t="shared" si="396"/>
        <v>8728.6500000000015</v>
      </c>
      <c r="G8035" s="105">
        <f t="shared" si="397"/>
        <v>581.9100000000002</v>
      </c>
      <c r="H8035" s="105">
        <f t="shared" si="398"/>
        <v>1163.8200000000004</v>
      </c>
      <c r="I8035" s="7" t="s">
        <v>17519</v>
      </c>
      <c r="J8035" s="7" t="s">
        <v>272</v>
      </c>
    </row>
    <row r="8036" spans="1:10" x14ac:dyDescent="0.3">
      <c r="A8036" s="7" t="s">
        <v>16738</v>
      </c>
      <c r="B8036" s="7" t="s">
        <v>16739</v>
      </c>
      <c r="C8036" s="33">
        <v>0</v>
      </c>
      <c r="D8036" s="52">
        <v>13078.1</v>
      </c>
      <c r="E8036" s="70">
        <v>0</v>
      </c>
      <c r="F8036" s="121">
        <f t="shared" si="396"/>
        <v>19617.150000000001</v>
      </c>
      <c r="G8036" s="105">
        <f t="shared" si="397"/>
        <v>1307.8100000000002</v>
      </c>
      <c r="H8036" s="105">
        <f t="shared" si="398"/>
        <v>2615.6200000000003</v>
      </c>
      <c r="I8036" s="7" t="s">
        <v>17520</v>
      </c>
      <c r="J8036" s="7" t="s">
        <v>272</v>
      </c>
    </row>
    <row r="8037" spans="1:10" x14ac:dyDescent="0.3">
      <c r="A8037" s="7" t="s">
        <v>16740</v>
      </c>
      <c r="B8037" s="7" t="s">
        <v>16741</v>
      </c>
      <c r="C8037" s="33">
        <v>0</v>
      </c>
      <c r="D8037" s="52">
        <v>7604.1</v>
      </c>
      <c r="E8037" s="70">
        <v>0</v>
      </c>
      <c r="F8037" s="121">
        <f t="shared" si="396"/>
        <v>11406.150000000001</v>
      </c>
      <c r="G8037" s="105">
        <f t="shared" si="397"/>
        <v>760.4100000000002</v>
      </c>
      <c r="H8037" s="105">
        <f t="shared" si="398"/>
        <v>1520.8200000000004</v>
      </c>
      <c r="I8037" s="7" t="s">
        <v>17519</v>
      </c>
      <c r="J8037" s="7" t="s">
        <v>272</v>
      </c>
    </row>
    <row r="8038" spans="1:10" x14ac:dyDescent="0.3">
      <c r="A8038" s="7" t="s">
        <v>16742</v>
      </c>
      <c r="B8038" s="7" t="s">
        <v>16743</v>
      </c>
      <c r="C8038" s="33">
        <v>145.62</v>
      </c>
      <c r="D8038" s="52">
        <v>135.61000000000001</v>
      </c>
      <c r="E8038" s="70">
        <v>58.31</v>
      </c>
      <c r="F8038" s="121">
        <f t="shared" si="396"/>
        <v>87.465000000000003</v>
      </c>
      <c r="G8038" s="105">
        <f t="shared" si="397"/>
        <v>5.8310000000000004</v>
      </c>
      <c r="H8038" s="105">
        <f t="shared" si="398"/>
        <v>11.662000000000001</v>
      </c>
      <c r="I8038" s="7" t="s">
        <v>17519</v>
      </c>
      <c r="J8038" s="7" t="s">
        <v>272</v>
      </c>
    </row>
    <row r="8039" spans="1:10" x14ac:dyDescent="0.3">
      <c r="A8039" s="7" t="s">
        <v>16744</v>
      </c>
      <c r="B8039" s="7" t="s">
        <v>16745</v>
      </c>
      <c r="C8039" s="33">
        <v>173621</v>
      </c>
      <c r="D8039" s="52">
        <v>136850</v>
      </c>
      <c r="E8039" s="70">
        <v>0</v>
      </c>
      <c r="F8039" s="121">
        <f t="shared" si="396"/>
        <v>205275</v>
      </c>
      <c r="G8039" s="105">
        <f t="shared" si="397"/>
        <v>13685</v>
      </c>
      <c r="H8039" s="105">
        <f t="shared" si="398"/>
        <v>27370</v>
      </c>
      <c r="I8039" s="7" t="s">
        <v>17519</v>
      </c>
      <c r="J8039" s="7" t="s">
        <v>272</v>
      </c>
    </row>
    <row r="8040" spans="1:10" x14ac:dyDescent="0.3">
      <c r="A8040" s="7" t="s">
        <v>16746</v>
      </c>
      <c r="B8040" s="7" t="s">
        <v>16747</v>
      </c>
      <c r="C8040" s="33">
        <v>91659.75</v>
      </c>
      <c r="D8040" s="52">
        <v>91659.75</v>
      </c>
      <c r="E8040" s="70">
        <v>91659.75</v>
      </c>
      <c r="F8040" s="121">
        <f t="shared" si="396"/>
        <v>137489.625</v>
      </c>
      <c r="G8040" s="105">
        <f t="shared" si="397"/>
        <v>9165.9750000000004</v>
      </c>
      <c r="H8040" s="105">
        <f t="shared" si="398"/>
        <v>18331.95</v>
      </c>
      <c r="I8040" s="7" t="s">
        <v>17519</v>
      </c>
      <c r="J8040" s="7" t="s">
        <v>272</v>
      </c>
    </row>
    <row r="8041" spans="1:10" x14ac:dyDescent="0.3">
      <c r="A8041" s="7" t="s">
        <v>16748</v>
      </c>
      <c r="B8041" s="7" t="s">
        <v>16749</v>
      </c>
      <c r="C8041" s="33">
        <v>66.64</v>
      </c>
      <c r="D8041" s="52">
        <v>66.64</v>
      </c>
      <c r="E8041" s="70">
        <v>66.64</v>
      </c>
      <c r="F8041" s="121">
        <f t="shared" si="396"/>
        <v>99.960000000000008</v>
      </c>
      <c r="G8041" s="105">
        <f t="shared" si="397"/>
        <v>6.6640000000000006</v>
      </c>
      <c r="H8041" s="105">
        <f t="shared" si="398"/>
        <v>13.328000000000001</v>
      </c>
      <c r="I8041" s="7" t="s">
        <v>17519</v>
      </c>
      <c r="J8041" s="7" t="s">
        <v>272</v>
      </c>
    </row>
    <row r="8042" spans="1:10" x14ac:dyDescent="0.3">
      <c r="A8042" s="7" t="s">
        <v>16750</v>
      </c>
      <c r="B8042" s="7" t="s">
        <v>16751</v>
      </c>
      <c r="C8042" s="33">
        <v>148.91999999999999</v>
      </c>
      <c r="D8042" s="52">
        <v>162.53</v>
      </c>
      <c r="E8042" s="70">
        <v>230.29</v>
      </c>
      <c r="F8042" s="121">
        <f t="shared" si="396"/>
        <v>345.435</v>
      </c>
      <c r="G8042" s="105">
        <f t="shared" si="397"/>
        <v>23.029</v>
      </c>
      <c r="H8042" s="105">
        <f t="shared" si="398"/>
        <v>46.058</v>
      </c>
      <c r="I8042" s="7" t="s">
        <v>17519</v>
      </c>
      <c r="J8042" s="7" t="s">
        <v>272</v>
      </c>
    </row>
    <row r="8043" spans="1:10" x14ac:dyDescent="0.3">
      <c r="A8043" s="7" t="s">
        <v>16752</v>
      </c>
      <c r="B8043" s="7" t="s">
        <v>16753</v>
      </c>
      <c r="C8043" s="33">
        <v>140.22</v>
      </c>
      <c r="D8043" s="52">
        <v>141.47</v>
      </c>
      <c r="E8043" s="70">
        <v>196.61</v>
      </c>
      <c r="F8043" s="121">
        <f t="shared" si="396"/>
        <v>294.91500000000002</v>
      </c>
      <c r="G8043" s="105">
        <f t="shared" si="397"/>
        <v>19.661000000000001</v>
      </c>
      <c r="H8043" s="105">
        <f t="shared" si="398"/>
        <v>39.322000000000003</v>
      </c>
      <c r="I8043" s="7" t="s">
        <v>17519</v>
      </c>
      <c r="J8043" s="7" t="s">
        <v>272</v>
      </c>
    </row>
    <row r="8044" spans="1:10" x14ac:dyDescent="0.3">
      <c r="A8044" s="7" t="s">
        <v>16754</v>
      </c>
      <c r="B8044" s="7" t="s">
        <v>16755</v>
      </c>
      <c r="C8044" s="33">
        <v>0</v>
      </c>
      <c r="D8044" s="52">
        <v>8925</v>
      </c>
      <c r="E8044" s="70">
        <v>0</v>
      </c>
      <c r="F8044" s="121">
        <f t="shared" si="396"/>
        <v>13387.5</v>
      </c>
      <c r="G8044" s="105">
        <f t="shared" si="397"/>
        <v>892.5</v>
      </c>
      <c r="H8044" s="105">
        <f t="shared" si="398"/>
        <v>1785</v>
      </c>
      <c r="I8044" s="7" t="s">
        <v>17519</v>
      </c>
      <c r="J8044" s="7" t="s">
        <v>272</v>
      </c>
    </row>
    <row r="8045" spans="1:10" x14ac:dyDescent="0.3">
      <c r="A8045" s="7" t="s">
        <v>16756</v>
      </c>
      <c r="B8045" s="7" t="s">
        <v>16757</v>
      </c>
      <c r="C8045" s="33">
        <v>8211</v>
      </c>
      <c r="D8045" s="52">
        <v>11769.1</v>
      </c>
      <c r="E8045" s="70">
        <v>10769.5</v>
      </c>
      <c r="F8045" s="121">
        <f t="shared" si="396"/>
        <v>16154.25</v>
      </c>
      <c r="G8045" s="105">
        <f t="shared" si="397"/>
        <v>1076.95</v>
      </c>
      <c r="H8045" s="105">
        <f t="shared" si="398"/>
        <v>2153.9</v>
      </c>
      <c r="I8045" s="7" t="s">
        <v>17519</v>
      </c>
      <c r="J8045" s="7" t="s">
        <v>272</v>
      </c>
    </row>
    <row r="8046" spans="1:10" x14ac:dyDescent="0.3">
      <c r="A8046" s="7" t="s">
        <v>16758</v>
      </c>
      <c r="B8046" s="7" t="s">
        <v>16759</v>
      </c>
      <c r="C8046" s="33">
        <v>109.48</v>
      </c>
      <c r="D8046" s="52">
        <v>129.71</v>
      </c>
      <c r="E8046" s="70">
        <v>119</v>
      </c>
      <c r="F8046" s="121">
        <f t="shared" si="396"/>
        <v>178.5</v>
      </c>
      <c r="G8046" s="105">
        <f t="shared" si="397"/>
        <v>11.9</v>
      </c>
      <c r="H8046" s="105">
        <f t="shared" si="398"/>
        <v>23.8</v>
      </c>
      <c r="I8046" s="7" t="s">
        <v>17519</v>
      </c>
      <c r="J8046" s="7" t="s">
        <v>272</v>
      </c>
    </row>
    <row r="8047" spans="1:10" x14ac:dyDescent="0.3">
      <c r="A8047" s="7" t="s">
        <v>16760</v>
      </c>
      <c r="B8047" s="7" t="s">
        <v>16761</v>
      </c>
      <c r="C8047" s="33">
        <v>177.31</v>
      </c>
      <c r="D8047" s="52">
        <v>166.6</v>
      </c>
      <c r="E8047" s="70">
        <v>119</v>
      </c>
      <c r="F8047" s="121"/>
      <c r="G8047" s="105"/>
      <c r="H8047" s="105"/>
      <c r="I8047" s="7"/>
      <c r="J8047" s="7"/>
    </row>
    <row r="8048" spans="1:10" x14ac:dyDescent="0.3">
      <c r="A8048" s="7" t="s">
        <v>16762</v>
      </c>
      <c r="B8048" s="7" t="s">
        <v>16763</v>
      </c>
      <c r="C8048" s="33">
        <v>142.80000000000001</v>
      </c>
      <c r="D8048" s="52">
        <v>142.80000000000001</v>
      </c>
      <c r="E8048" s="70">
        <v>113.05</v>
      </c>
      <c r="F8048" s="134" t="s">
        <v>4458</v>
      </c>
      <c r="G8048" s="135">
        <v>0.1</v>
      </c>
      <c r="H8048" s="135">
        <v>0.2</v>
      </c>
      <c r="I8048" s="12" t="s">
        <v>17518</v>
      </c>
      <c r="J8048" s="12" t="s">
        <v>17521</v>
      </c>
    </row>
    <row r="8049" spans="1:10" x14ac:dyDescent="0.3">
      <c r="A8049" s="7" t="s">
        <v>16764</v>
      </c>
      <c r="B8049" s="7" t="s">
        <v>16765</v>
      </c>
      <c r="C8049" s="33">
        <v>116.62</v>
      </c>
      <c r="D8049" s="52">
        <v>130.9</v>
      </c>
      <c r="E8049" s="70">
        <v>113.05</v>
      </c>
      <c r="F8049" s="121">
        <f t="shared" si="396"/>
        <v>169.57499999999999</v>
      </c>
      <c r="G8049" s="105">
        <f t="shared" si="397"/>
        <v>11.305</v>
      </c>
      <c r="H8049" s="105">
        <f t="shared" si="398"/>
        <v>22.61</v>
      </c>
      <c r="I8049" s="7" t="s">
        <v>17519</v>
      </c>
      <c r="J8049" s="7" t="s">
        <v>272</v>
      </c>
    </row>
    <row r="8050" spans="1:10" x14ac:dyDescent="0.3">
      <c r="A8050" s="7" t="s">
        <v>16766</v>
      </c>
      <c r="B8050" s="7" t="s">
        <v>16767</v>
      </c>
      <c r="C8050" s="33">
        <v>99.96</v>
      </c>
      <c r="D8050" s="52">
        <v>136.85</v>
      </c>
      <c r="E8050" s="70">
        <v>113.05</v>
      </c>
      <c r="F8050" s="121">
        <f t="shared" si="396"/>
        <v>169.57499999999999</v>
      </c>
      <c r="G8050" s="105">
        <f t="shared" si="397"/>
        <v>11.305</v>
      </c>
      <c r="H8050" s="105">
        <f t="shared" si="398"/>
        <v>22.61</v>
      </c>
      <c r="I8050" s="7" t="s">
        <v>17519</v>
      </c>
      <c r="J8050" s="7" t="s">
        <v>272</v>
      </c>
    </row>
    <row r="8051" spans="1:10" x14ac:dyDescent="0.3">
      <c r="A8051" s="7" t="s">
        <v>16768</v>
      </c>
      <c r="B8051" s="7" t="s">
        <v>16769</v>
      </c>
      <c r="C8051" s="33">
        <v>116.62</v>
      </c>
      <c r="D8051" s="52">
        <v>130.9</v>
      </c>
      <c r="E8051" s="70">
        <v>113.05</v>
      </c>
      <c r="F8051" s="121">
        <f t="shared" si="396"/>
        <v>169.57499999999999</v>
      </c>
      <c r="G8051" s="105">
        <f t="shared" si="397"/>
        <v>11.305</v>
      </c>
      <c r="H8051" s="105">
        <f t="shared" si="398"/>
        <v>22.61</v>
      </c>
      <c r="I8051" s="7" t="s">
        <v>17519</v>
      </c>
      <c r="J8051" s="7" t="s">
        <v>272</v>
      </c>
    </row>
    <row r="8052" spans="1:10" x14ac:dyDescent="0.3">
      <c r="A8052" s="7" t="s">
        <v>16770</v>
      </c>
      <c r="B8052" s="7" t="s">
        <v>16771</v>
      </c>
      <c r="C8052" s="33">
        <v>116.62</v>
      </c>
      <c r="D8052" s="52">
        <v>130.9</v>
      </c>
      <c r="E8052" s="70">
        <v>136.66</v>
      </c>
      <c r="F8052" s="121">
        <f t="shared" si="396"/>
        <v>204.99</v>
      </c>
      <c r="G8052" s="105">
        <f t="shared" si="397"/>
        <v>13.666</v>
      </c>
      <c r="H8052" s="105">
        <f t="shared" si="398"/>
        <v>27.332000000000001</v>
      </c>
      <c r="I8052" s="7" t="s">
        <v>17519</v>
      </c>
      <c r="J8052" s="7" t="s">
        <v>272</v>
      </c>
    </row>
    <row r="8053" spans="1:10" x14ac:dyDescent="0.3">
      <c r="A8053" s="7" t="s">
        <v>16772</v>
      </c>
      <c r="B8053" s="7" t="s">
        <v>16773</v>
      </c>
      <c r="C8053" s="33">
        <v>113.05</v>
      </c>
      <c r="D8053" s="52">
        <v>116.62</v>
      </c>
      <c r="E8053" s="70">
        <v>113.05</v>
      </c>
      <c r="F8053" s="121">
        <f t="shared" si="396"/>
        <v>169.57499999999999</v>
      </c>
      <c r="G8053" s="105">
        <f t="shared" si="397"/>
        <v>11.305</v>
      </c>
      <c r="H8053" s="105">
        <f t="shared" si="398"/>
        <v>22.61</v>
      </c>
      <c r="I8053" s="7" t="s">
        <v>17519</v>
      </c>
      <c r="J8053" s="7" t="s">
        <v>272</v>
      </c>
    </row>
    <row r="8054" spans="1:10" x14ac:dyDescent="0.3">
      <c r="A8054" s="7" t="s">
        <v>16774</v>
      </c>
      <c r="B8054" s="7" t="s">
        <v>16775</v>
      </c>
      <c r="C8054" s="33">
        <v>116.62</v>
      </c>
      <c r="D8054" s="52">
        <v>130.9</v>
      </c>
      <c r="E8054" s="70">
        <v>113.05</v>
      </c>
      <c r="F8054" s="121">
        <f t="shared" si="396"/>
        <v>169.57499999999999</v>
      </c>
      <c r="G8054" s="105">
        <f t="shared" si="397"/>
        <v>11.305</v>
      </c>
      <c r="H8054" s="105">
        <f t="shared" si="398"/>
        <v>22.61</v>
      </c>
      <c r="I8054" s="7" t="s">
        <v>17519</v>
      </c>
      <c r="J8054" s="7" t="s">
        <v>272</v>
      </c>
    </row>
    <row r="8055" spans="1:10" x14ac:dyDescent="0.3">
      <c r="A8055" s="7" t="s">
        <v>16776</v>
      </c>
      <c r="B8055" s="7" t="s">
        <v>16777</v>
      </c>
      <c r="C8055" s="33">
        <v>0</v>
      </c>
      <c r="D8055" s="52">
        <v>25960</v>
      </c>
      <c r="E8055" s="70">
        <v>0</v>
      </c>
      <c r="F8055" s="121">
        <f t="shared" si="396"/>
        <v>38940</v>
      </c>
      <c r="G8055" s="105">
        <f t="shared" si="397"/>
        <v>2596</v>
      </c>
      <c r="H8055" s="105">
        <f t="shared" si="398"/>
        <v>5192</v>
      </c>
      <c r="I8055" s="7" t="s">
        <v>17519</v>
      </c>
      <c r="J8055" s="7" t="s">
        <v>272</v>
      </c>
    </row>
    <row r="8056" spans="1:10" x14ac:dyDescent="0.3">
      <c r="A8056" s="7" t="s">
        <v>16778</v>
      </c>
      <c r="B8056" s="7" t="s">
        <v>16779</v>
      </c>
      <c r="C8056" s="33">
        <v>1773.1</v>
      </c>
      <c r="D8056" s="52">
        <v>398.65</v>
      </c>
      <c r="E8056" s="70">
        <v>285.60000000000002</v>
      </c>
      <c r="F8056" s="121">
        <f t="shared" si="396"/>
        <v>428.40000000000003</v>
      </c>
      <c r="G8056" s="105">
        <f t="shared" si="397"/>
        <v>28.560000000000002</v>
      </c>
      <c r="H8056" s="105">
        <f t="shared" si="398"/>
        <v>57.120000000000005</v>
      </c>
      <c r="I8056" s="7" t="s">
        <v>17519</v>
      </c>
      <c r="J8056" s="7" t="s">
        <v>272</v>
      </c>
    </row>
    <row r="8057" spans="1:10" x14ac:dyDescent="0.3">
      <c r="A8057" s="7" t="s">
        <v>16780</v>
      </c>
      <c r="B8057" s="7" t="s">
        <v>16781</v>
      </c>
      <c r="C8057" s="33">
        <v>374.85</v>
      </c>
      <c r="D8057" s="52">
        <v>398.65</v>
      </c>
      <c r="E8057" s="70">
        <v>285.60000000000002</v>
      </c>
      <c r="F8057" s="121">
        <f t="shared" si="396"/>
        <v>428.40000000000003</v>
      </c>
      <c r="G8057" s="105">
        <f t="shared" si="397"/>
        <v>28.560000000000002</v>
      </c>
      <c r="H8057" s="105">
        <f t="shared" si="398"/>
        <v>57.120000000000005</v>
      </c>
      <c r="I8057" s="7" t="s">
        <v>17519</v>
      </c>
      <c r="J8057" s="7" t="s">
        <v>272</v>
      </c>
    </row>
    <row r="8058" spans="1:10" x14ac:dyDescent="0.3">
      <c r="A8058" s="7" t="s">
        <v>16782</v>
      </c>
      <c r="B8058" s="7" t="s">
        <v>16783</v>
      </c>
      <c r="C8058" s="33">
        <v>374.85</v>
      </c>
      <c r="D8058" s="52">
        <v>398.65</v>
      </c>
      <c r="E8058" s="70">
        <v>285.60000000000002</v>
      </c>
      <c r="F8058" s="121">
        <f t="shared" si="396"/>
        <v>428.40000000000003</v>
      </c>
      <c r="G8058" s="105">
        <f t="shared" si="397"/>
        <v>28.560000000000002</v>
      </c>
      <c r="H8058" s="105">
        <f t="shared" si="398"/>
        <v>57.120000000000005</v>
      </c>
      <c r="I8058" s="7" t="s">
        <v>17519</v>
      </c>
      <c r="J8058" s="7" t="s">
        <v>272</v>
      </c>
    </row>
    <row r="8059" spans="1:10" x14ac:dyDescent="0.3">
      <c r="A8059" s="7" t="s">
        <v>16784</v>
      </c>
      <c r="B8059" s="7" t="s">
        <v>16785</v>
      </c>
      <c r="C8059" s="33">
        <v>415.31</v>
      </c>
      <c r="D8059" s="52">
        <v>470.05</v>
      </c>
      <c r="E8059" s="70">
        <v>285.60000000000002</v>
      </c>
      <c r="F8059" s="121">
        <f t="shared" si="396"/>
        <v>428.40000000000003</v>
      </c>
      <c r="G8059" s="105">
        <f t="shared" si="397"/>
        <v>28.560000000000002</v>
      </c>
      <c r="H8059" s="105">
        <f t="shared" si="398"/>
        <v>57.120000000000005</v>
      </c>
      <c r="I8059" s="7" t="s">
        <v>17519</v>
      </c>
      <c r="J8059" s="7" t="s">
        <v>272</v>
      </c>
    </row>
    <row r="8060" spans="1:10" x14ac:dyDescent="0.3">
      <c r="A8060" s="7" t="s">
        <v>16786</v>
      </c>
      <c r="B8060" s="7" t="s">
        <v>16787</v>
      </c>
      <c r="C8060" s="33">
        <v>374.85</v>
      </c>
      <c r="D8060" s="52">
        <v>499.8</v>
      </c>
      <c r="E8060" s="70">
        <v>285.60000000000002</v>
      </c>
      <c r="F8060" s="121">
        <f t="shared" si="396"/>
        <v>428.40000000000003</v>
      </c>
      <c r="G8060" s="105">
        <f t="shared" si="397"/>
        <v>28.560000000000002</v>
      </c>
      <c r="H8060" s="105">
        <f t="shared" si="398"/>
        <v>57.120000000000005</v>
      </c>
      <c r="I8060" s="7" t="s">
        <v>17519</v>
      </c>
      <c r="J8060" s="7" t="s">
        <v>272</v>
      </c>
    </row>
    <row r="8061" spans="1:10" x14ac:dyDescent="0.3">
      <c r="A8061" s="7" t="s">
        <v>16788</v>
      </c>
      <c r="B8061" s="7" t="s">
        <v>16789</v>
      </c>
      <c r="C8061" s="33">
        <v>374.85</v>
      </c>
      <c r="D8061" s="52">
        <v>398.65</v>
      </c>
      <c r="E8061" s="70">
        <v>398.65</v>
      </c>
      <c r="F8061" s="121">
        <f t="shared" si="396"/>
        <v>597.97499999999991</v>
      </c>
      <c r="G8061" s="105">
        <f t="shared" si="397"/>
        <v>39.864999999999995</v>
      </c>
      <c r="H8061" s="105">
        <f t="shared" si="398"/>
        <v>79.72999999999999</v>
      </c>
      <c r="I8061" s="7" t="s">
        <v>17519</v>
      </c>
      <c r="J8061" s="7" t="s">
        <v>272</v>
      </c>
    </row>
    <row r="8062" spans="1:10" x14ac:dyDescent="0.3">
      <c r="A8062" s="7" t="s">
        <v>16790</v>
      </c>
      <c r="B8062" s="7" t="s">
        <v>16791</v>
      </c>
      <c r="C8062" s="33">
        <v>16648.099999999999</v>
      </c>
      <c r="D8062" s="52">
        <v>18433.099999999999</v>
      </c>
      <c r="E8062" s="70">
        <v>12971</v>
      </c>
      <c r="F8062" s="121">
        <f t="shared" si="396"/>
        <v>19456.5</v>
      </c>
      <c r="G8062" s="105">
        <f t="shared" si="397"/>
        <v>1297.1000000000001</v>
      </c>
      <c r="H8062" s="105">
        <f t="shared" si="398"/>
        <v>2594.2000000000003</v>
      </c>
      <c r="I8062" s="7" t="s">
        <v>17519</v>
      </c>
      <c r="J8062" s="7" t="s">
        <v>272</v>
      </c>
    </row>
    <row r="8063" spans="1:10" x14ac:dyDescent="0.3">
      <c r="A8063" s="7" t="s">
        <v>16792</v>
      </c>
      <c r="B8063" s="7" t="s">
        <v>16793</v>
      </c>
      <c r="C8063" s="33">
        <v>374.85</v>
      </c>
      <c r="D8063" s="52">
        <v>398.65</v>
      </c>
      <c r="E8063" s="70">
        <v>285.60000000000002</v>
      </c>
      <c r="F8063" s="121">
        <f t="shared" si="396"/>
        <v>428.40000000000003</v>
      </c>
      <c r="G8063" s="105">
        <f t="shared" si="397"/>
        <v>28.560000000000002</v>
      </c>
      <c r="H8063" s="105">
        <f t="shared" si="398"/>
        <v>57.120000000000005</v>
      </c>
      <c r="I8063" s="7" t="s">
        <v>17519</v>
      </c>
      <c r="J8063" s="7" t="s">
        <v>272</v>
      </c>
    </row>
    <row r="8064" spans="1:10" x14ac:dyDescent="0.3">
      <c r="A8064" s="7" t="s">
        <v>16794</v>
      </c>
      <c r="B8064" s="7" t="s">
        <v>16795</v>
      </c>
      <c r="C8064" s="33">
        <v>399.84</v>
      </c>
      <c r="D8064" s="52">
        <v>399.84</v>
      </c>
      <c r="E8064" s="70">
        <v>399.84</v>
      </c>
      <c r="F8064" s="121">
        <f t="shared" si="396"/>
        <v>599.76</v>
      </c>
      <c r="G8064" s="105">
        <f t="shared" si="397"/>
        <v>39.984000000000002</v>
      </c>
      <c r="H8064" s="105">
        <f t="shared" si="398"/>
        <v>79.968000000000004</v>
      </c>
      <c r="I8064" s="7" t="s">
        <v>17519</v>
      </c>
      <c r="J8064" s="7" t="s">
        <v>272</v>
      </c>
    </row>
    <row r="8065" spans="1:10" x14ac:dyDescent="0.3">
      <c r="A8065" s="7" t="s">
        <v>16796</v>
      </c>
      <c r="B8065" s="7" t="s">
        <v>16797</v>
      </c>
      <c r="C8065" s="33">
        <v>101150</v>
      </c>
      <c r="D8065" s="52">
        <v>80920</v>
      </c>
      <c r="E8065" s="70">
        <v>83300</v>
      </c>
      <c r="F8065" s="121">
        <f t="shared" si="396"/>
        <v>124950</v>
      </c>
      <c r="G8065" s="105">
        <f t="shared" si="397"/>
        <v>8330</v>
      </c>
      <c r="H8065" s="105">
        <f t="shared" si="398"/>
        <v>16660</v>
      </c>
      <c r="I8065" s="7" t="s">
        <v>17519</v>
      </c>
      <c r="J8065" s="7" t="s">
        <v>272</v>
      </c>
    </row>
    <row r="8066" spans="1:10" x14ac:dyDescent="0.3">
      <c r="A8066" s="7" t="s">
        <v>16798</v>
      </c>
      <c r="B8066" s="7" t="s">
        <v>16799</v>
      </c>
      <c r="C8066" s="33">
        <v>342.72</v>
      </c>
      <c r="D8066" s="52">
        <v>176.12</v>
      </c>
      <c r="E8066" s="70">
        <v>153.51</v>
      </c>
      <c r="F8066" s="121">
        <f t="shared" si="396"/>
        <v>230.26499999999999</v>
      </c>
      <c r="G8066" s="105">
        <f t="shared" si="397"/>
        <v>15.350999999999999</v>
      </c>
      <c r="H8066" s="105">
        <f t="shared" si="398"/>
        <v>30.701999999999998</v>
      </c>
      <c r="I8066" s="7" t="s">
        <v>17519</v>
      </c>
      <c r="J8066" s="7" t="s">
        <v>272</v>
      </c>
    </row>
    <row r="8067" spans="1:10" x14ac:dyDescent="0.3">
      <c r="A8067" s="7" t="s">
        <v>16800</v>
      </c>
      <c r="B8067" s="7" t="s">
        <v>16801</v>
      </c>
      <c r="C8067" s="33">
        <v>284.41000000000003</v>
      </c>
      <c r="D8067" s="52">
        <v>176.12</v>
      </c>
      <c r="E8067" s="70">
        <v>142.80000000000001</v>
      </c>
      <c r="F8067" s="121">
        <f t="shared" si="396"/>
        <v>214.20000000000002</v>
      </c>
      <c r="G8067" s="105">
        <f t="shared" si="397"/>
        <v>14.280000000000001</v>
      </c>
      <c r="H8067" s="105">
        <f t="shared" si="398"/>
        <v>28.560000000000002</v>
      </c>
      <c r="I8067" s="7" t="s">
        <v>17519</v>
      </c>
      <c r="J8067" s="7" t="s">
        <v>272</v>
      </c>
    </row>
    <row r="8068" spans="1:10" x14ac:dyDescent="0.3">
      <c r="A8068" s="7" t="s">
        <v>16802</v>
      </c>
      <c r="B8068" s="7" t="s">
        <v>16803</v>
      </c>
      <c r="C8068" s="33">
        <v>284.41000000000003</v>
      </c>
      <c r="D8068" s="52">
        <v>176.12</v>
      </c>
      <c r="E8068" s="70">
        <v>142.80000000000001</v>
      </c>
      <c r="F8068" s="121">
        <f t="shared" si="396"/>
        <v>214.20000000000002</v>
      </c>
      <c r="G8068" s="105">
        <f t="shared" si="397"/>
        <v>14.280000000000001</v>
      </c>
      <c r="H8068" s="105">
        <f t="shared" si="398"/>
        <v>28.560000000000002</v>
      </c>
      <c r="I8068" s="7" t="s">
        <v>17519</v>
      </c>
      <c r="J8068" s="7" t="s">
        <v>272</v>
      </c>
    </row>
    <row r="8069" spans="1:10" x14ac:dyDescent="0.3">
      <c r="A8069" s="7" t="s">
        <v>16804</v>
      </c>
      <c r="B8069" s="7" t="s">
        <v>16805</v>
      </c>
      <c r="C8069" s="33">
        <v>342.72</v>
      </c>
      <c r="D8069" s="52">
        <v>176.12</v>
      </c>
      <c r="E8069" s="70">
        <v>224.91</v>
      </c>
      <c r="F8069" s="121">
        <f t="shared" si="396"/>
        <v>337.36500000000001</v>
      </c>
      <c r="G8069" s="105">
        <f t="shared" si="397"/>
        <v>22.491</v>
      </c>
      <c r="H8069" s="105">
        <f t="shared" si="398"/>
        <v>44.981999999999999</v>
      </c>
      <c r="I8069" s="7" t="s">
        <v>17519</v>
      </c>
      <c r="J8069" s="7" t="s">
        <v>272</v>
      </c>
    </row>
    <row r="8070" spans="1:10" x14ac:dyDescent="0.3">
      <c r="A8070" s="7" t="s">
        <v>16806</v>
      </c>
      <c r="B8070" s="7" t="s">
        <v>16807</v>
      </c>
      <c r="C8070" s="33">
        <v>355.81</v>
      </c>
      <c r="D8070" s="52">
        <v>404.6</v>
      </c>
      <c r="E8070" s="70">
        <v>142.80000000000001</v>
      </c>
      <c r="F8070" s="121">
        <f t="shared" si="396"/>
        <v>214.20000000000002</v>
      </c>
      <c r="G8070" s="105">
        <f t="shared" si="397"/>
        <v>14.280000000000001</v>
      </c>
      <c r="H8070" s="105">
        <f t="shared" si="398"/>
        <v>28.560000000000002</v>
      </c>
      <c r="I8070" s="7" t="s">
        <v>17519</v>
      </c>
      <c r="J8070" s="7" t="s">
        <v>272</v>
      </c>
    </row>
    <row r="8071" spans="1:10" x14ac:dyDescent="0.3">
      <c r="A8071" s="7" t="s">
        <v>16808</v>
      </c>
      <c r="B8071" s="7" t="s">
        <v>16809</v>
      </c>
      <c r="C8071" s="33">
        <v>355.81</v>
      </c>
      <c r="D8071" s="52">
        <v>147.56</v>
      </c>
      <c r="E8071" s="70">
        <v>142.80000000000001</v>
      </c>
      <c r="F8071" s="121">
        <f t="shared" si="396"/>
        <v>214.20000000000002</v>
      </c>
      <c r="G8071" s="105">
        <f t="shared" si="397"/>
        <v>14.280000000000001</v>
      </c>
      <c r="H8071" s="105">
        <f t="shared" si="398"/>
        <v>28.560000000000002</v>
      </c>
      <c r="I8071" s="7" t="s">
        <v>17519</v>
      </c>
      <c r="J8071" s="7" t="s">
        <v>272</v>
      </c>
    </row>
    <row r="8072" spans="1:10" x14ac:dyDescent="0.3">
      <c r="A8072" s="7" t="s">
        <v>16810</v>
      </c>
      <c r="B8072" s="7" t="s">
        <v>16811</v>
      </c>
      <c r="C8072" s="33">
        <v>355.81</v>
      </c>
      <c r="D8072" s="52">
        <v>147.56</v>
      </c>
      <c r="E8072" s="70">
        <v>142.80000000000001</v>
      </c>
      <c r="F8072" s="121">
        <f t="shared" si="396"/>
        <v>214.20000000000002</v>
      </c>
      <c r="G8072" s="105">
        <f t="shared" si="397"/>
        <v>14.280000000000001</v>
      </c>
      <c r="H8072" s="105">
        <f t="shared" si="398"/>
        <v>28.560000000000002</v>
      </c>
      <c r="I8072" s="7" t="s">
        <v>17519</v>
      </c>
      <c r="J8072" s="7" t="s">
        <v>272</v>
      </c>
    </row>
    <row r="8073" spans="1:10" x14ac:dyDescent="0.3">
      <c r="A8073" s="7" t="s">
        <v>16812</v>
      </c>
      <c r="B8073" s="7" t="s">
        <v>16813</v>
      </c>
      <c r="C8073" s="33">
        <v>355.81</v>
      </c>
      <c r="D8073" s="52">
        <v>404.6</v>
      </c>
      <c r="E8073" s="70">
        <v>142.80000000000001</v>
      </c>
      <c r="F8073" s="121">
        <f t="shared" si="396"/>
        <v>214.20000000000002</v>
      </c>
      <c r="G8073" s="105">
        <f t="shared" si="397"/>
        <v>14.280000000000001</v>
      </c>
      <c r="H8073" s="105">
        <f t="shared" si="398"/>
        <v>28.560000000000002</v>
      </c>
      <c r="I8073" s="7" t="s">
        <v>17519</v>
      </c>
      <c r="J8073" s="7" t="s">
        <v>272</v>
      </c>
    </row>
    <row r="8074" spans="1:10" x14ac:dyDescent="0.3">
      <c r="A8074" s="7" t="s">
        <v>16814</v>
      </c>
      <c r="B8074" s="7" t="s">
        <v>16815</v>
      </c>
      <c r="C8074" s="33">
        <v>355.81</v>
      </c>
      <c r="D8074" s="52">
        <v>355.81</v>
      </c>
      <c r="E8074" s="70">
        <v>128.52000000000001</v>
      </c>
      <c r="F8074" s="121">
        <f t="shared" si="396"/>
        <v>192.78000000000003</v>
      </c>
      <c r="G8074" s="105">
        <f t="shared" si="397"/>
        <v>12.852000000000002</v>
      </c>
      <c r="H8074" s="105">
        <f t="shared" si="398"/>
        <v>25.704000000000004</v>
      </c>
      <c r="I8074" s="7" t="s">
        <v>17519</v>
      </c>
      <c r="J8074" s="7" t="s">
        <v>272</v>
      </c>
    </row>
    <row r="8075" spans="1:10" x14ac:dyDescent="0.3">
      <c r="A8075" s="7" t="s">
        <v>16816</v>
      </c>
      <c r="B8075" s="7" t="s">
        <v>16817</v>
      </c>
      <c r="C8075" s="33">
        <v>355.81</v>
      </c>
      <c r="D8075" s="52">
        <v>404.6</v>
      </c>
      <c r="E8075" s="70">
        <v>142.80000000000001</v>
      </c>
      <c r="F8075" s="121">
        <f t="shared" si="396"/>
        <v>214.20000000000002</v>
      </c>
      <c r="G8075" s="105">
        <f t="shared" si="397"/>
        <v>14.280000000000001</v>
      </c>
      <c r="H8075" s="105">
        <f t="shared" si="398"/>
        <v>28.560000000000002</v>
      </c>
      <c r="I8075" s="7" t="s">
        <v>17519</v>
      </c>
      <c r="J8075" s="7" t="s">
        <v>272</v>
      </c>
    </row>
    <row r="8076" spans="1:10" x14ac:dyDescent="0.3">
      <c r="A8076" s="7" t="s">
        <v>16818</v>
      </c>
      <c r="B8076" s="7" t="s">
        <v>16819</v>
      </c>
      <c r="C8076" s="33">
        <v>355.81</v>
      </c>
      <c r="D8076" s="52">
        <v>355.81</v>
      </c>
      <c r="E8076" s="70">
        <v>142.80000000000001</v>
      </c>
      <c r="F8076" s="121">
        <f t="shared" si="396"/>
        <v>214.20000000000002</v>
      </c>
      <c r="G8076" s="105">
        <f t="shared" si="397"/>
        <v>14.280000000000001</v>
      </c>
      <c r="H8076" s="105">
        <f t="shared" si="398"/>
        <v>28.560000000000002</v>
      </c>
      <c r="I8076" s="7" t="s">
        <v>17519</v>
      </c>
      <c r="J8076" s="7" t="s">
        <v>272</v>
      </c>
    </row>
    <row r="8077" spans="1:10" x14ac:dyDescent="0.3">
      <c r="A8077" s="7" t="s">
        <v>16820</v>
      </c>
      <c r="B8077" s="7" t="s">
        <v>16821</v>
      </c>
      <c r="C8077" s="33">
        <v>355.81</v>
      </c>
      <c r="D8077" s="52">
        <v>404.6</v>
      </c>
      <c r="E8077" s="70">
        <v>142.80000000000001</v>
      </c>
      <c r="F8077" s="121">
        <f t="shared" si="396"/>
        <v>214.20000000000002</v>
      </c>
      <c r="G8077" s="105">
        <f t="shared" si="397"/>
        <v>14.280000000000001</v>
      </c>
      <c r="H8077" s="105">
        <f t="shared" si="398"/>
        <v>28.560000000000002</v>
      </c>
      <c r="I8077" s="7" t="s">
        <v>17519</v>
      </c>
      <c r="J8077" s="7" t="s">
        <v>272</v>
      </c>
    </row>
    <row r="8078" spans="1:10" x14ac:dyDescent="0.3">
      <c r="A8078" s="7" t="s">
        <v>16822</v>
      </c>
      <c r="B8078" s="7" t="s">
        <v>16823</v>
      </c>
      <c r="C8078" s="66">
        <v>355.81</v>
      </c>
      <c r="D8078" s="68">
        <v>355.81</v>
      </c>
      <c r="E8078" s="70">
        <v>404.6</v>
      </c>
      <c r="F8078" s="121">
        <f t="shared" si="396"/>
        <v>606.90000000000009</v>
      </c>
      <c r="G8078" s="105">
        <f t="shared" si="397"/>
        <v>40.460000000000008</v>
      </c>
      <c r="H8078" s="105">
        <f t="shared" si="398"/>
        <v>80.920000000000016</v>
      </c>
      <c r="I8078" s="7" t="s">
        <v>17519</v>
      </c>
      <c r="J8078" s="7" t="s">
        <v>272</v>
      </c>
    </row>
    <row r="8079" spans="1:10" x14ac:dyDescent="0.3">
      <c r="A8079" s="7" t="s">
        <v>16824</v>
      </c>
      <c r="B8079" s="7" t="s">
        <v>16825</v>
      </c>
      <c r="C8079" s="33">
        <v>355.81</v>
      </c>
      <c r="D8079" s="52">
        <v>404.6</v>
      </c>
      <c r="E8079" s="70">
        <v>404.6</v>
      </c>
      <c r="F8079" s="121">
        <f t="shared" si="396"/>
        <v>606.90000000000009</v>
      </c>
      <c r="G8079" s="105">
        <f t="shared" si="397"/>
        <v>40.460000000000008</v>
      </c>
      <c r="H8079" s="105">
        <f t="shared" si="398"/>
        <v>80.920000000000016</v>
      </c>
      <c r="I8079" s="7" t="s">
        <v>17519</v>
      </c>
      <c r="J8079" s="7" t="s">
        <v>272</v>
      </c>
    </row>
    <row r="8080" spans="1:10" x14ac:dyDescent="0.3">
      <c r="A8080" s="7" t="s">
        <v>16826</v>
      </c>
      <c r="B8080" s="7" t="s">
        <v>16827</v>
      </c>
      <c r="C8080" s="33">
        <v>8092</v>
      </c>
      <c r="D8080" s="52">
        <v>8306.2000000000007</v>
      </c>
      <c r="E8080" s="70">
        <v>7735</v>
      </c>
      <c r="F8080" s="121">
        <f t="shared" si="396"/>
        <v>11602.5</v>
      </c>
      <c r="G8080" s="105">
        <f t="shared" si="397"/>
        <v>773.5</v>
      </c>
      <c r="H8080" s="105">
        <f t="shared" si="398"/>
        <v>1547</v>
      </c>
      <c r="I8080" s="7" t="s">
        <v>17519</v>
      </c>
      <c r="J8080" s="7" t="s">
        <v>272</v>
      </c>
    </row>
    <row r="8081" spans="1:10" x14ac:dyDescent="0.3">
      <c r="A8081" s="7" t="s">
        <v>16828</v>
      </c>
      <c r="B8081" s="7" t="s">
        <v>16829</v>
      </c>
      <c r="C8081" s="33">
        <v>7735</v>
      </c>
      <c r="D8081" s="52">
        <v>8306.2000000000007</v>
      </c>
      <c r="E8081" s="70">
        <v>7735</v>
      </c>
      <c r="F8081" s="121">
        <f t="shared" si="396"/>
        <v>11602.5</v>
      </c>
      <c r="G8081" s="105">
        <f t="shared" si="397"/>
        <v>773.5</v>
      </c>
      <c r="H8081" s="105">
        <f t="shared" si="398"/>
        <v>1547</v>
      </c>
      <c r="I8081" s="7" t="s">
        <v>17519</v>
      </c>
      <c r="J8081" s="7" t="s">
        <v>272</v>
      </c>
    </row>
    <row r="8082" spans="1:10" x14ac:dyDescent="0.3">
      <c r="A8082" s="7" t="s">
        <v>16830</v>
      </c>
      <c r="B8082" s="7" t="s">
        <v>16831</v>
      </c>
      <c r="C8082" s="33">
        <v>7735</v>
      </c>
      <c r="D8082" s="52">
        <v>8306.2000000000007</v>
      </c>
      <c r="E8082" s="70">
        <v>8306.2000000000007</v>
      </c>
      <c r="F8082" s="121">
        <f t="shared" si="396"/>
        <v>12459.300000000001</v>
      </c>
      <c r="G8082" s="105">
        <f t="shared" si="397"/>
        <v>830.62000000000012</v>
      </c>
      <c r="H8082" s="105">
        <f t="shared" si="398"/>
        <v>1661.2400000000002</v>
      </c>
      <c r="I8082" s="7" t="s">
        <v>17519</v>
      </c>
      <c r="J8082" s="7" t="s">
        <v>272</v>
      </c>
    </row>
    <row r="8083" spans="1:10" x14ac:dyDescent="0.3">
      <c r="A8083" s="7" t="s">
        <v>16832</v>
      </c>
      <c r="B8083" s="7" t="s">
        <v>16833</v>
      </c>
      <c r="C8083" s="33">
        <v>8092</v>
      </c>
      <c r="D8083" s="52">
        <v>8306.2000000000007</v>
      </c>
      <c r="E8083" s="70">
        <v>8306.2000000000007</v>
      </c>
      <c r="F8083" s="121">
        <f t="shared" si="396"/>
        <v>12459.300000000001</v>
      </c>
      <c r="G8083" s="105">
        <f t="shared" si="397"/>
        <v>830.62000000000012</v>
      </c>
      <c r="H8083" s="105">
        <f t="shared" si="398"/>
        <v>1661.2400000000002</v>
      </c>
      <c r="I8083" s="7" t="s">
        <v>17519</v>
      </c>
      <c r="J8083" s="7" t="s">
        <v>272</v>
      </c>
    </row>
    <row r="8084" spans="1:10" x14ac:dyDescent="0.3">
      <c r="A8084" s="7" t="s">
        <v>16834</v>
      </c>
      <c r="B8084" s="7" t="s">
        <v>16835</v>
      </c>
      <c r="C8084" s="33">
        <v>8092</v>
      </c>
      <c r="D8084" s="52">
        <v>8306.2000000000007</v>
      </c>
      <c r="E8084" s="70">
        <v>8306.2000000000007</v>
      </c>
      <c r="F8084" s="121">
        <f t="shared" si="396"/>
        <v>12459.300000000001</v>
      </c>
      <c r="G8084" s="105">
        <f t="shared" si="397"/>
        <v>830.62000000000012</v>
      </c>
      <c r="H8084" s="105">
        <f t="shared" si="398"/>
        <v>1661.2400000000002</v>
      </c>
      <c r="I8084" s="7" t="s">
        <v>17519</v>
      </c>
      <c r="J8084" s="7" t="s">
        <v>272</v>
      </c>
    </row>
    <row r="8085" spans="1:10" x14ac:dyDescent="0.3">
      <c r="A8085" s="7" t="s">
        <v>16836</v>
      </c>
      <c r="B8085" s="7" t="s">
        <v>16837</v>
      </c>
      <c r="C8085" s="33">
        <v>0</v>
      </c>
      <c r="D8085" s="52">
        <v>111.86</v>
      </c>
      <c r="E8085" s="70">
        <v>0</v>
      </c>
      <c r="F8085" s="121">
        <f t="shared" si="396"/>
        <v>167.79</v>
      </c>
      <c r="G8085" s="105">
        <f t="shared" si="397"/>
        <v>11.186</v>
      </c>
      <c r="H8085" s="105">
        <f t="shared" si="398"/>
        <v>22.372</v>
      </c>
      <c r="I8085" s="7" t="s">
        <v>17519</v>
      </c>
      <c r="J8085" s="7" t="s">
        <v>272</v>
      </c>
    </row>
    <row r="8086" spans="1:10" x14ac:dyDescent="0.3">
      <c r="A8086" s="7" t="s">
        <v>16838</v>
      </c>
      <c r="B8086" s="7" t="s">
        <v>16839</v>
      </c>
      <c r="C8086" s="33">
        <v>49385</v>
      </c>
      <c r="D8086" s="52">
        <v>67818.100000000006</v>
      </c>
      <c r="E8086" s="70">
        <v>49028</v>
      </c>
      <c r="F8086" s="121">
        <f t="shared" si="396"/>
        <v>73542</v>
      </c>
      <c r="G8086" s="105">
        <f t="shared" si="397"/>
        <v>4902.8</v>
      </c>
      <c r="H8086" s="105">
        <f t="shared" si="398"/>
        <v>9805.6</v>
      </c>
      <c r="I8086" s="7" t="s">
        <v>17519</v>
      </c>
      <c r="J8086" s="7" t="s">
        <v>272</v>
      </c>
    </row>
    <row r="8087" spans="1:10" x14ac:dyDescent="0.3">
      <c r="A8087" s="7" t="s">
        <v>16840</v>
      </c>
      <c r="B8087" s="7" t="s">
        <v>16841</v>
      </c>
      <c r="C8087" s="33">
        <v>142.80000000000001</v>
      </c>
      <c r="D8087" s="52">
        <v>176.12</v>
      </c>
      <c r="E8087" s="70">
        <v>176.12</v>
      </c>
      <c r="F8087" s="121">
        <f t="shared" ref="F8087:F8150" si="399">IF(E8087&gt;0,+E8087,IF(D8087&gt;0,+D8087,IF(C8087&gt;0,+C8087,0)))*1.5</f>
        <v>264.18</v>
      </c>
      <c r="G8087" s="105">
        <f t="shared" si="397"/>
        <v>17.612000000000002</v>
      </c>
      <c r="H8087" s="105">
        <f t="shared" si="398"/>
        <v>35.224000000000004</v>
      </c>
      <c r="I8087" s="7" t="s">
        <v>17519</v>
      </c>
      <c r="J8087" s="7" t="s">
        <v>272</v>
      </c>
    </row>
    <row r="8088" spans="1:10" x14ac:dyDescent="0.3">
      <c r="A8088" s="7" t="s">
        <v>16842</v>
      </c>
      <c r="B8088" s="7" t="s">
        <v>16843</v>
      </c>
      <c r="C8088" s="33">
        <v>50575</v>
      </c>
      <c r="D8088" s="52">
        <v>50575</v>
      </c>
      <c r="E8088" s="70">
        <v>50575</v>
      </c>
      <c r="F8088" s="121">
        <f t="shared" si="399"/>
        <v>75862.5</v>
      </c>
      <c r="G8088" s="105">
        <f t="shared" ref="G8088:G8151" si="400">(F8088/1.5)*0.1</f>
        <v>5057.5</v>
      </c>
      <c r="H8088" s="105">
        <f t="shared" ref="H8088:H8151" si="401">(F8088/1.5)*0.2</f>
        <v>10115</v>
      </c>
      <c r="I8088" s="7" t="s">
        <v>17519</v>
      </c>
      <c r="J8088" s="7" t="s">
        <v>272</v>
      </c>
    </row>
    <row r="8089" spans="1:10" x14ac:dyDescent="0.3">
      <c r="A8089" s="7" t="s">
        <v>16844</v>
      </c>
      <c r="B8089" s="7" t="s">
        <v>16845</v>
      </c>
      <c r="C8089" s="33">
        <v>142.80000000000001</v>
      </c>
      <c r="D8089" s="52">
        <v>142.80000000000001</v>
      </c>
      <c r="E8089" s="70">
        <v>404.6</v>
      </c>
      <c r="F8089" s="121">
        <f t="shared" si="399"/>
        <v>606.90000000000009</v>
      </c>
      <c r="G8089" s="105">
        <f t="shared" si="400"/>
        <v>40.460000000000008</v>
      </c>
      <c r="H8089" s="105">
        <f t="shared" si="401"/>
        <v>80.920000000000016</v>
      </c>
      <c r="I8089" s="7" t="s">
        <v>17520</v>
      </c>
      <c r="J8089" s="7" t="s">
        <v>272</v>
      </c>
    </row>
    <row r="8090" spans="1:10" x14ac:dyDescent="0.3">
      <c r="A8090" s="7" t="s">
        <v>16846</v>
      </c>
      <c r="B8090" s="7" t="s">
        <v>16847</v>
      </c>
      <c r="C8090" s="33">
        <v>196.35</v>
      </c>
      <c r="D8090" s="52">
        <v>166.6</v>
      </c>
      <c r="E8090" s="70">
        <v>119</v>
      </c>
      <c r="F8090" s="121">
        <f t="shared" si="399"/>
        <v>178.5</v>
      </c>
      <c r="G8090" s="105">
        <f t="shared" si="400"/>
        <v>11.9</v>
      </c>
      <c r="H8090" s="105">
        <f t="shared" si="401"/>
        <v>23.8</v>
      </c>
      <c r="I8090" s="7" t="s">
        <v>17519</v>
      </c>
      <c r="J8090" s="7" t="s">
        <v>272</v>
      </c>
    </row>
    <row r="8091" spans="1:10" x14ac:dyDescent="0.3">
      <c r="A8091" s="7" t="s">
        <v>16848</v>
      </c>
      <c r="B8091" s="7" t="s">
        <v>16849</v>
      </c>
      <c r="C8091" s="33">
        <v>6545</v>
      </c>
      <c r="D8091" s="52">
        <v>7735</v>
      </c>
      <c r="E8091" s="70">
        <v>4998</v>
      </c>
      <c r="F8091" s="121">
        <f t="shared" si="399"/>
        <v>7497</v>
      </c>
      <c r="G8091" s="105">
        <f t="shared" si="400"/>
        <v>499.8</v>
      </c>
      <c r="H8091" s="105">
        <f t="shared" si="401"/>
        <v>999.6</v>
      </c>
      <c r="I8091" s="7" t="s">
        <v>17519</v>
      </c>
      <c r="J8091" s="7" t="s">
        <v>272</v>
      </c>
    </row>
    <row r="8092" spans="1:10" x14ac:dyDescent="0.3">
      <c r="A8092" s="7" t="s">
        <v>16850</v>
      </c>
      <c r="B8092" s="7" t="s">
        <v>16851</v>
      </c>
      <c r="C8092" s="33">
        <v>0</v>
      </c>
      <c r="D8092" s="52">
        <v>668.35</v>
      </c>
      <c r="E8092" s="70">
        <v>0</v>
      </c>
      <c r="F8092" s="121">
        <f t="shared" si="399"/>
        <v>1002.5250000000001</v>
      </c>
      <c r="G8092" s="105">
        <f t="shared" si="400"/>
        <v>66.835000000000008</v>
      </c>
      <c r="H8092" s="105">
        <f t="shared" si="401"/>
        <v>133.67000000000002</v>
      </c>
      <c r="I8092" s="7" t="s">
        <v>17519</v>
      </c>
      <c r="J8092" s="7" t="s">
        <v>272</v>
      </c>
    </row>
    <row r="8093" spans="1:10" x14ac:dyDescent="0.3">
      <c r="A8093" s="7" t="s">
        <v>16852</v>
      </c>
      <c r="B8093" s="7" t="s">
        <v>16853</v>
      </c>
      <c r="C8093" s="33">
        <v>8092</v>
      </c>
      <c r="D8093" s="52">
        <v>8306.2000000000007</v>
      </c>
      <c r="E8093" s="70">
        <v>7735</v>
      </c>
      <c r="F8093" s="121">
        <f t="shared" si="399"/>
        <v>11602.5</v>
      </c>
      <c r="G8093" s="105">
        <f t="shared" si="400"/>
        <v>773.5</v>
      </c>
      <c r="H8093" s="105">
        <f t="shared" si="401"/>
        <v>1547</v>
      </c>
      <c r="I8093" s="7" t="s">
        <v>17519</v>
      </c>
      <c r="J8093" s="7" t="s">
        <v>272</v>
      </c>
    </row>
    <row r="8094" spans="1:10" x14ac:dyDescent="0.3">
      <c r="A8094" s="7" t="s">
        <v>16854</v>
      </c>
      <c r="B8094" s="7" t="s">
        <v>16855</v>
      </c>
      <c r="C8094" s="33">
        <v>7485.1</v>
      </c>
      <c r="D8094" s="52">
        <v>3451</v>
      </c>
      <c r="E8094" s="70">
        <v>2261</v>
      </c>
      <c r="F8094" s="121">
        <f t="shared" si="399"/>
        <v>3391.5</v>
      </c>
      <c r="G8094" s="105">
        <f t="shared" si="400"/>
        <v>226.10000000000002</v>
      </c>
      <c r="H8094" s="105">
        <f t="shared" si="401"/>
        <v>452.20000000000005</v>
      </c>
      <c r="I8094" s="7" t="s">
        <v>17519</v>
      </c>
      <c r="J8094" s="7" t="s">
        <v>272</v>
      </c>
    </row>
    <row r="8095" spans="1:10" x14ac:dyDescent="0.3">
      <c r="A8095" s="7" t="s">
        <v>16856</v>
      </c>
      <c r="B8095" s="7" t="s">
        <v>16857</v>
      </c>
      <c r="C8095" s="33">
        <v>26775</v>
      </c>
      <c r="D8095" s="52">
        <v>26775</v>
      </c>
      <c r="E8095" s="70">
        <v>26775</v>
      </c>
      <c r="F8095" s="121">
        <f t="shared" si="399"/>
        <v>40162.5</v>
      </c>
      <c r="G8095" s="105">
        <f t="shared" si="400"/>
        <v>2677.5</v>
      </c>
      <c r="H8095" s="105">
        <f t="shared" si="401"/>
        <v>5355</v>
      </c>
      <c r="I8095" s="7" t="s">
        <v>17519</v>
      </c>
      <c r="J8095" s="7" t="s">
        <v>272</v>
      </c>
    </row>
    <row r="8096" spans="1:10" x14ac:dyDescent="0.3">
      <c r="A8096" s="7" t="s">
        <v>16858</v>
      </c>
      <c r="B8096" s="7" t="s">
        <v>16859</v>
      </c>
      <c r="C8096" s="33">
        <v>0</v>
      </c>
      <c r="D8096" s="52">
        <v>3989.58</v>
      </c>
      <c r="E8096" s="70">
        <v>0</v>
      </c>
      <c r="F8096" s="121">
        <f t="shared" si="399"/>
        <v>5984.37</v>
      </c>
      <c r="G8096" s="105">
        <f t="shared" si="400"/>
        <v>398.95800000000003</v>
      </c>
      <c r="H8096" s="105">
        <f t="shared" si="401"/>
        <v>797.91600000000005</v>
      </c>
      <c r="I8096" s="7" t="s">
        <v>17519</v>
      </c>
      <c r="J8096" s="7" t="s">
        <v>272</v>
      </c>
    </row>
    <row r="8097" spans="1:10" x14ac:dyDescent="0.3">
      <c r="A8097" s="7" t="s">
        <v>16860</v>
      </c>
      <c r="B8097" s="7" t="s">
        <v>16861</v>
      </c>
      <c r="C8097" s="33">
        <v>0</v>
      </c>
      <c r="D8097" s="52">
        <v>23499.7</v>
      </c>
      <c r="E8097" s="70">
        <v>0</v>
      </c>
      <c r="F8097" s="121">
        <f t="shared" si="399"/>
        <v>35249.550000000003</v>
      </c>
      <c r="G8097" s="105">
        <f t="shared" si="400"/>
        <v>2349.9700000000003</v>
      </c>
      <c r="H8097" s="105">
        <f t="shared" si="401"/>
        <v>4699.9400000000005</v>
      </c>
      <c r="I8097" s="7" t="s">
        <v>17519</v>
      </c>
      <c r="J8097" s="7" t="s">
        <v>272</v>
      </c>
    </row>
    <row r="8098" spans="1:10" x14ac:dyDescent="0.3">
      <c r="A8098" s="7" t="s">
        <v>16862</v>
      </c>
      <c r="B8098" s="7" t="s">
        <v>16863</v>
      </c>
      <c r="C8098" s="33">
        <v>24395</v>
      </c>
      <c r="D8098" s="52">
        <v>25585</v>
      </c>
      <c r="E8098" s="70">
        <v>20349</v>
      </c>
      <c r="F8098" s="121">
        <f t="shared" si="399"/>
        <v>30523.5</v>
      </c>
      <c r="G8098" s="105">
        <f t="shared" si="400"/>
        <v>2034.9</v>
      </c>
      <c r="H8098" s="105">
        <f t="shared" si="401"/>
        <v>4069.8</v>
      </c>
      <c r="I8098" s="7" t="s">
        <v>17519</v>
      </c>
      <c r="J8098" s="7" t="s">
        <v>272</v>
      </c>
    </row>
    <row r="8099" spans="1:10" x14ac:dyDescent="0.3">
      <c r="A8099" s="7" t="s">
        <v>16864</v>
      </c>
      <c r="B8099" s="7" t="s">
        <v>16865</v>
      </c>
      <c r="C8099" s="33">
        <v>8568</v>
      </c>
      <c r="D8099" s="52">
        <v>10115</v>
      </c>
      <c r="E8099" s="70">
        <v>6188</v>
      </c>
      <c r="F8099" s="121">
        <f t="shared" si="399"/>
        <v>9282</v>
      </c>
      <c r="G8099" s="105">
        <f t="shared" si="400"/>
        <v>618.80000000000007</v>
      </c>
      <c r="H8099" s="105">
        <f t="shared" si="401"/>
        <v>1237.6000000000001</v>
      </c>
      <c r="I8099" s="7" t="s">
        <v>17519</v>
      </c>
      <c r="J8099" s="7" t="s">
        <v>272</v>
      </c>
    </row>
    <row r="8100" spans="1:10" x14ac:dyDescent="0.3">
      <c r="A8100" s="7" t="s">
        <v>16866</v>
      </c>
      <c r="B8100" s="7" t="s">
        <v>16867</v>
      </c>
      <c r="C8100" s="33">
        <v>7140</v>
      </c>
      <c r="D8100" s="52">
        <v>10115</v>
      </c>
      <c r="E8100" s="70">
        <v>6188</v>
      </c>
      <c r="F8100" s="121">
        <f t="shared" si="399"/>
        <v>9282</v>
      </c>
      <c r="G8100" s="105">
        <f t="shared" si="400"/>
        <v>618.80000000000007</v>
      </c>
      <c r="H8100" s="105">
        <f t="shared" si="401"/>
        <v>1237.6000000000001</v>
      </c>
      <c r="I8100" s="7" t="s">
        <v>17519</v>
      </c>
      <c r="J8100" s="7" t="s">
        <v>272</v>
      </c>
    </row>
    <row r="8101" spans="1:10" x14ac:dyDescent="0.3">
      <c r="A8101" s="7" t="s">
        <v>16868</v>
      </c>
      <c r="B8101" s="7" t="s">
        <v>16869</v>
      </c>
      <c r="C8101" s="33">
        <v>12019</v>
      </c>
      <c r="D8101" s="52">
        <v>10115</v>
      </c>
      <c r="E8101" s="70">
        <v>9282</v>
      </c>
      <c r="F8101" s="121">
        <f t="shared" si="399"/>
        <v>13923</v>
      </c>
      <c r="G8101" s="105">
        <f t="shared" si="400"/>
        <v>928.2</v>
      </c>
      <c r="H8101" s="105">
        <f t="shared" si="401"/>
        <v>1856.4</v>
      </c>
      <c r="I8101" s="7" t="s">
        <v>17519</v>
      </c>
      <c r="J8101" s="7" t="s">
        <v>272</v>
      </c>
    </row>
    <row r="8102" spans="1:10" x14ac:dyDescent="0.3">
      <c r="A8102" s="7" t="s">
        <v>16870</v>
      </c>
      <c r="B8102" s="7" t="s">
        <v>16871</v>
      </c>
      <c r="C8102" s="33">
        <v>0</v>
      </c>
      <c r="D8102" s="52">
        <v>19175</v>
      </c>
      <c r="E8102" s="70">
        <v>0</v>
      </c>
      <c r="F8102" s="121">
        <f t="shared" si="399"/>
        <v>28762.5</v>
      </c>
      <c r="G8102" s="105">
        <f t="shared" si="400"/>
        <v>1917.5</v>
      </c>
      <c r="H8102" s="105">
        <f t="shared" si="401"/>
        <v>3835</v>
      </c>
      <c r="I8102" s="7" t="s">
        <v>17519</v>
      </c>
      <c r="J8102" s="7" t="s">
        <v>272</v>
      </c>
    </row>
    <row r="8103" spans="1:10" x14ac:dyDescent="0.3">
      <c r="A8103" s="7" t="s">
        <v>16872</v>
      </c>
      <c r="B8103" s="7" t="s">
        <v>16873</v>
      </c>
      <c r="C8103" s="33">
        <v>0</v>
      </c>
      <c r="D8103" s="52">
        <v>19175</v>
      </c>
      <c r="E8103" s="70">
        <v>0</v>
      </c>
      <c r="F8103" s="121">
        <f t="shared" si="399"/>
        <v>28762.5</v>
      </c>
      <c r="G8103" s="105">
        <f t="shared" si="400"/>
        <v>1917.5</v>
      </c>
      <c r="H8103" s="105">
        <f t="shared" si="401"/>
        <v>3835</v>
      </c>
      <c r="I8103" s="7" t="s">
        <v>17519</v>
      </c>
      <c r="J8103" s="7" t="s">
        <v>272</v>
      </c>
    </row>
    <row r="8104" spans="1:10" x14ac:dyDescent="0.3">
      <c r="A8104" s="7" t="s">
        <v>16874</v>
      </c>
      <c r="B8104" s="7" t="s">
        <v>16875</v>
      </c>
      <c r="C8104" s="33">
        <v>0</v>
      </c>
      <c r="D8104" s="52">
        <v>19175</v>
      </c>
      <c r="E8104" s="70">
        <v>0</v>
      </c>
      <c r="F8104" s="121">
        <f t="shared" si="399"/>
        <v>28762.5</v>
      </c>
      <c r="G8104" s="105">
        <f t="shared" si="400"/>
        <v>1917.5</v>
      </c>
      <c r="H8104" s="105">
        <f t="shared" si="401"/>
        <v>3835</v>
      </c>
      <c r="I8104" s="7" t="s">
        <v>17519</v>
      </c>
      <c r="J8104" s="7" t="s">
        <v>272</v>
      </c>
    </row>
    <row r="8105" spans="1:10" x14ac:dyDescent="0.3">
      <c r="A8105" s="7" t="s">
        <v>16876</v>
      </c>
      <c r="B8105" s="7" t="s">
        <v>16877</v>
      </c>
      <c r="C8105" s="33">
        <v>0</v>
      </c>
      <c r="D8105" s="52">
        <v>21676.6</v>
      </c>
      <c r="E8105" s="70">
        <v>0</v>
      </c>
      <c r="F8105" s="121">
        <f t="shared" si="399"/>
        <v>32514.899999999998</v>
      </c>
      <c r="G8105" s="105">
        <f t="shared" si="400"/>
        <v>2167.66</v>
      </c>
      <c r="H8105" s="105">
        <f t="shared" si="401"/>
        <v>4335.32</v>
      </c>
      <c r="I8105" s="7" t="s">
        <v>17519</v>
      </c>
      <c r="J8105" s="7" t="s">
        <v>272</v>
      </c>
    </row>
    <row r="8106" spans="1:10" x14ac:dyDescent="0.3">
      <c r="A8106" s="7" t="s">
        <v>16878</v>
      </c>
      <c r="B8106" s="7" t="s">
        <v>16879</v>
      </c>
      <c r="C8106" s="33">
        <v>0</v>
      </c>
      <c r="D8106" s="52">
        <v>21676.6</v>
      </c>
      <c r="E8106" s="70">
        <v>0</v>
      </c>
      <c r="F8106" s="121">
        <f t="shared" si="399"/>
        <v>32514.899999999998</v>
      </c>
      <c r="G8106" s="105">
        <f t="shared" si="400"/>
        <v>2167.66</v>
      </c>
      <c r="H8106" s="105">
        <f t="shared" si="401"/>
        <v>4335.32</v>
      </c>
      <c r="I8106" s="7" t="s">
        <v>17519</v>
      </c>
      <c r="J8106" s="7" t="s">
        <v>272</v>
      </c>
    </row>
    <row r="8107" spans="1:10" x14ac:dyDescent="0.3">
      <c r="A8107" s="7" t="s">
        <v>16880</v>
      </c>
      <c r="B8107" s="7" t="s">
        <v>16881</v>
      </c>
      <c r="C8107" s="33">
        <v>0</v>
      </c>
      <c r="D8107" s="52">
        <v>21676.6</v>
      </c>
      <c r="E8107" s="70">
        <v>0</v>
      </c>
      <c r="F8107" s="121">
        <f t="shared" si="399"/>
        <v>32514.899999999998</v>
      </c>
      <c r="G8107" s="105">
        <f t="shared" si="400"/>
        <v>2167.66</v>
      </c>
      <c r="H8107" s="105">
        <f t="shared" si="401"/>
        <v>4335.32</v>
      </c>
      <c r="I8107" s="7" t="s">
        <v>17519</v>
      </c>
      <c r="J8107" s="7" t="s">
        <v>272</v>
      </c>
    </row>
    <row r="8108" spans="1:10" x14ac:dyDescent="0.3">
      <c r="A8108" s="7" t="s">
        <v>16882</v>
      </c>
      <c r="B8108" s="7" t="s">
        <v>16883</v>
      </c>
      <c r="C8108" s="33">
        <v>0</v>
      </c>
      <c r="D8108" s="52">
        <v>35900</v>
      </c>
      <c r="E8108" s="70">
        <v>35900</v>
      </c>
      <c r="F8108" s="121">
        <f t="shared" si="399"/>
        <v>53850</v>
      </c>
      <c r="G8108" s="105">
        <f t="shared" si="400"/>
        <v>3590</v>
      </c>
      <c r="H8108" s="105">
        <f t="shared" si="401"/>
        <v>7180</v>
      </c>
      <c r="I8108" s="7" t="s">
        <v>17519</v>
      </c>
      <c r="J8108" s="7" t="s">
        <v>272</v>
      </c>
    </row>
    <row r="8109" spans="1:10" x14ac:dyDescent="0.3">
      <c r="A8109" s="7" t="s">
        <v>16884</v>
      </c>
      <c r="B8109" s="7" t="s">
        <v>16885</v>
      </c>
      <c r="C8109" s="33">
        <v>0</v>
      </c>
      <c r="D8109" s="52">
        <v>0</v>
      </c>
      <c r="E8109" s="70">
        <v>0</v>
      </c>
      <c r="F8109" s="121">
        <f t="shared" si="399"/>
        <v>0</v>
      </c>
      <c r="G8109" s="105">
        <f t="shared" si="400"/>
        <v>0</v>
      </c>
      <c r="H8109" s="105">
        <f t="shared" si="401"/>
        <v>0</v>
      </c>
      <c r="I8109" s="7" t="s">
        <v>17519</v>
      </c>
      <c r="J8109" s="7" t="s">
        <v>272</v>
      </c>
    </row>
    <row r="8110" spans="1:10" x14ac:dyDescent="0.3">
      <c r="A8110" s="7" t="s">
        <v>16886</v>
      </c>
      <c r="B8110" s="7" t="s">
        <v>16887</v>
      </c>
      <c r="C8110" s="33">
        <v>2380</v>
      </c>
      <c r="D8110" s="52">
        <v>2380</v>
      </c>
      <c r="E8110" s="70">
        <v>2380</v>
      </c>
      <c r="F8110" s="121">
        <f t="shared" si="399"/>
        <v>3570</v>
      </c>
      <c r="G8110" s="105">
        <f t="shared" si="400"/>
        <v>238</v>
      </c>
      <c r="H8110" s="105">
        <f t="shared" si="401"/>
        <v>476</v>
      </c>
      <c r="I8110" s="7" t="s">
        <v>17519</v>
      </c>
      <c r="J8110" s="7" t="s">
        <v>272</v>
      </c>
    </row>
    <row r="8111" spans="1:10" x14ac:dyDescent="0.3">
      <c r="A8111" s="7" t="s">
        <v>16888</v>
      </c>
      <c r="B8111" s="7" t="s">
        <v>16889</v>
      </c>
      <c r="C8111" s="33">
        <v>0</v>
      </c>
      <c r="D8111" s="52">
        <v>16310.14</v>
      </c>
      <c r="E8111" s="70">
        <v>0</v>
      </c>
      <c r="F8111" s="121">
        <f t="shared" si="399"/>
        <v>24465.21</v>
      </c>
      <c r="G8111" s="105">
        <f t="shared" si="400"/>
        <v>1631.0140000000001</v>
      </c>
      <c r="H8111" s="105">
        <f t="shared" si="401"/>
        <v>3262.0280000000002</v>
      </c>
      <c r="I8111" s="7" t="s">
        <v>17519</v>
      </c>
      <c r="J8111" s="7" t="s">
        <v>272</v>
      </c>
    </row>
    <row r="8112" spans="1:10" x14ac:dyDescent="0.3">
      <c r="A8112" s="7" t="s">
        <v>16890</v>
      </c>
      <c r="B8112" s="7" t="s">
        <v>16891</v>
      </c>
      <c r="C8112" s="33">
        <v>0</v>
      </c>
      <c r="D8112" s="52">
        <v>53550</v>
      </c>
      <c r="E8112" s="70">
        <v>53550</v>
      </c>
      <c r="F8112" s="121">
        <f t="shared" si="399"/>
        <v>80325</v>
      </c>
      <c r="G8112" s="105">
        <f t="shared" si="400"/>
        <v>5355</v>
      </c>
      <c r="H8112" s="105">
        <f t="shared" si="401"/>
        <v>10710</v>
      </c>
      <c r="I8112" s="7" t="s">
        <v>17519</v>
      </c>
      <c r="J8112" s="7" t="s">
        <v>272</v>
      </c>
    </row>
    <row r="8113" spans="1:10" x14ac:dyDescent="0.3">
      <c r="A8113" s="7" t="s">
        <v>16892</v>
      </c>
      <c r="B8113" s="7" t="s">
        <v>16893</v>
      </c>
      <c r="C8113" s="33">
        <v>19516</v>
      </c>
      <c r="D8113" s="52">
        <v>19516</v>
      </c>
      <c r="E8113" s="70">
        <v>19516</v>
      </c>
      <c r="F8113" s="121">
        <f t="shared" si="399"/>
        <v>29274</v>
      </c>
      <c r="G8113" s="105">
        <f t="shared" si="400"/>
        <v>1951.6000000000001</v>
      </c>
      <c r="H8113" s="105">
        <f t="shared" si="401"/>
        <v>3903.2000000000003</v>
      </c>
      <c r="I8113" s="7" t="s">
        <v>17519</v>
      </c>
      <c r="J8113" s="7" t="s">
        <v>272</v>
      </c>
    </row>
    <row r="8114" spans="1:10" x14ac:dyDescent="0.3">
      <c r="A8114" s="7" t="s">
        <v>16894</v>
      </c>
      <c r="B8114" s="7" t="s">
        <v>16895</v>
      </c>
      <c r="C8114" s="33">
        <v>0</v>
      </c>
      <c r="D8114" s="52">
        <v>116620</v>
      </c>
      <c r="E8114" s="70">
        <v>0</v>
      </c>
      <c r="F8114" s="121">
        <f t="shared" si="399"/>
        <v>174930</v>
      </c>
      <c r="G8114" s="105">
        <f t="shared" si="400"/>
        <v>11662</v>
      </c>
      <c r="H8114" s="105">
        <f t="shared" si="401"/>
        <v>23324</v>
      </c>
      <c r="I8114" s="7" t="s">
        <v>17519</v>
      </c>
      <c r="J8114" s="7" t="s">
        <v>272</v>
      </c>
    </row>
    <row r="8115" spans="1:10" x14ac:dyDescent="0.3">
      <c r="A8115" s="7" t="s">
        <v>16896</v>
      </c>
      <c r="B8115" s="7" t="s">
        <v>16897</v>
      </c>
      <c r="C8115" s="33">
        <v>56500</v>
      </c>
      <c r="D8115" s="52">
        <v>56500</v>
      </c>
      <c r="E8115" s="70">
        <v>56500</v>
      </c>
      <c r="F8115" s="121">
        <f t="shared" si="399"/>
        <v>84750</v>
      </c>
      <c r="G8115" s="105">
        <f t="shared" si="400"/>
        <v>5650</v>
      </c>
      <c r="H8115" s="105">
        <f t="shared" si="401"/>
        <v>11300</v>
      </c>
      <c r="I8115" s="7" t="s">
        <v>17519</v>
      </c>
      <c r="J8115" s="7" t="s">
        <v>272</v>
      </c>
    </row>
    <row r="8116" spans="1:10" x14ac:dyDescent="0.3">
      <c r="A8116" s="7" t="s">
        <v>16898</v>
      </c>
      <c r="B8116" s="7" t="s">
        <v>16899</v>
      </c>
      <c r="C8116" s="33">
        <v>0</v>
      </c>
      <c r="D8116" s="52">
        <v>17551.310000000001</v>
      </c>
      <c r="E8116" s="70">
        <v>0</v>
      </c>
      <c r="F8116" s="121">
        <f t="shared" si="399"/>
        <v>26326.965000000004</v>
      </c>
      <c r="G8116" s="105">
        <f t="shared" si="400"/>
        <v>1755.1310000000003</v>
      </c>
      <c r="H8116" s="105">
        <f t="shared" si="401"/>
        <v>3510.2620000000006</v>
      </c>
      <c r="I8116" s="7" t="s">
        <v>17519</v>
      </c>
      <c r="J8116" s="7" t="s">
        <v>272</v>
      </c>
    </row>
    <row r="8117" spans="1:10" x14ac:dyDescent="0.3">
      <c r="A8117" s="7" t="s">
        <v>16900</v>
      </c>
      <c r="B8117" s="7" t="s">
        <v>16901</v>
      </c>
      <c r="C8117" s="33">
        <v>0</v>
      </c>
      <c r="D8117" s="52">
        <v>5275.27</v>
      </c>
      <c r="E8117" s="70">
        <v>0</v>
      </c>
      <c r="F8117" s="121">
        <f t="shared" si="399"/>
        <v>7912.9050000000007</v>
      </c>
      <c r="G8117" s="105">
        <f t="shared" si="400"/>
        <v>527.52700000000004</v>
      </c>
      <c r="H8117" s="105">
        <f t="shared" si="401"/>
        <v>1055.0540000000001</v>
      </c>
      <c r="I8117" s="7" t="s">
        <v>17519</v>
      </c>
      <c r="J8117" s="7" t="s">
        <v>272</v>
      </c>
    </row>
    <row r="8118" spans="1:10" x14ac:dyDescent="0.3">
      <c r="A8118" s="7" t="s">
        <v>16902</v>
      </c>
      <c r="B8118" s="7" t="s">
        <v>16903</v>
      </c>
      <c r="C8118" s="33">
        <v>0</v>
      </c>
      <c r="D8118" s="52">
        <v>13000</v>
      </c>
      <c r="E8118" s="70">
        <v>10000</v>
      </c>
      <c r="F8118" s="121">
        <f t="shared" si="399"/>
        <v>15000</v>
      </c>
      <c r="G8118" s="105">
        <f t="shared" si="400"/>
        <v>1000</v>
      </c>
      <c r="H8118" s="105">
        <f t="shared" si="401"/>
        <v>2000</v>
      </c>
      <c r="I8118" s="7" t="s">
        <v>17519</v>
      </c>
      <c r="J8118" s="7" t="s">
        <v>272</v>
      </c>
    </row>
    <row r="8119" spans="1:10" x14ac:dyDescent="0.3">
      <c r="A8119" s="7" t="s">
        <v>16904</v>
      </c>
      <c r="B8119" s="7" t="s">
        <v>16905</v>
      </c>
      <c r="C8119" s="33">
        <v>0</v>
      </c>
      <c r="D8119" s="52">
        <v>9508.1</v>
      </c>
      <c r="E8119" s="70">
        <v>0</v>
      </c>
      <c r="F8119" s="121">
        <f t="shared" si="399"/>
        <v>14262.150000000001</v>
      </c>
      <c r="G8119" s="105">
        <f t="shared" si="400"/>
        <v>950.81000000000006</v>
      </c>
      <c r="H8119" s="105">
        <f t="shared" si="401"/>
        <v>1901.6200000000001</v>
      </c>
      <c r="I8119" s="7" t="s">
        <v>17519</v>
      </c>
      <c r="J8119" s="7" t="s">
        <v>1159</v>
      </c>
    </row>
    <row r="8120" spans="1:10" x14ac:dyDescent="0.3">
      <c r="A8120" s="7" t="s">
        <v>16906</v>
      </c>
      <c r="B8120" s="7" t="s">
        <v>16907</v>
      </c>
      <c r="C8120" s="33">
        <v>0</v>
      </c>
      <c r="D8120" s="52">
        <v>5831</v>
      </c>
      <c r="E8120" s="70">
        <v>0</v>
      </c>
      <c r="F8120" s="121">
        <f t="shared" si="399"/>
        <v>8746.5</v>
      </c>
      <c r="G8120" s="105">
        <f t="shared" si="400"/>
        <v>583.1</v>
      </c>
      <c r="H8120" s="105">
        <f t="shared" si="401"/>
        <v>1166.2</v>
      </c>
      <c r="I8120" s="7" t="s">
        <v>17519</v>
      </c>
      <c r="J8120" s="7" t="s">
        <v>272</v>
      </c>
    </row>
    <row r="8121" spans="1:10" x14ac:dyDescent="0.3">
      <c r="A8121" s="7" t="s">
        <v>16908</v>
      </c>
      <c r="B8121" s="7" t="s">
        <v>16909</v>
      </c>
      <c r="C8121" s="33">
        <v>0</v>
      </c>
      <c r="D8121" s="52">
        <v>5831</v>
      </c>
      <c r="E8121" s="70">
        <v>0</v>
      </c>
      <c r="F8121" s="121">
        <f t="shared" si="399"/>
        <v>8746.5</v>
      </c>
      <c r="G8121" s="105">
        <f t="shared" si="400"/>
        <v>583.1</v>
      </c>
      <c r="H8121" s="105">
        <f t="shared" si="401"/>
        <v>1166.2</v>
      </c>
      <c r="I8121" s="7" t="s">
        <v>17519</v>
      </c>
      <c r="J8121" s="7" t="s">
        <v>272</v>
      </c>
    </row>
    <row r="8122" spans="1:10" x14ac:dyDescent="0.3">
      <c r="A8122" s="7" t="s">
        <v>16910</v>
      </c>
      <c r="B8122" s="7" t="s">
        <v>16911</v>
      </c>
      <c r="C8122" s="33">
        <v>0</v>
      </c>
      <c r="D8122" s="52">
        <v>5831</v>
      </c>
      <c r="E8122" s="70">
        <v>0</v>
      </c>
      <c r="F8122" s="121">
        <f t="shared" si="399"/>
        <v>8746.5</v>
      </c>
      <c r="G8122" s="105">
        <f t="shared" si="400"/>
        <v>583.1</v>
      </c>
      <c r="H8122" s="105">
        <f t="shared" si="401"/>
        <v>1166.2</v>
      </c>
      <c r="I8122" s="7" t="s">
        <v>17519</v>
      </c>
      <c r="J8122" s="7" t="s">
        <v>272</v>
      </c>
    </row>
    <row r="8123" spans="1:10" x14ac:dyDescent="0.3">
      <c r="A8123" s="7" t="s">
        <v>16912</v>
      </c>
      <c r="B8123" s="7" t="s">
        <v>16913</v>
      </c>
      <c r="C8123" s="33">
        <v>0</v>
      </c>
      <c r="D8123" s="52">
        <v>5831</v>
      </c>
      <c r="E8123" s="70">
        <v>0</v>
      </c>
      <c r="F8123" s="121">
        <f t="shared" si="399"/>
        <v>8746.5</v>
      </c>
      <c r="G8123" s="105">
        <f t="shared" si="400"/>
        <v>583.1</v>
      </c>
      <c r="H8123" s="105">
        <f t="shared" si="401"/>
        <v>1166.2</v>
      </c>
      <c r="I8123" s="7" t="s">
        <v>17519</v>
      </c>
      <c r="J8123" s="7" t="s">
        <v>272</v>
      </c>
    </row>
    <row r="8124" spans="1:10" x14ac:dyDescent="0.3">
      <c r="A8124" s="7" t="s">
        <v>16914</v>
      </c>
      <c r="B8124" s="7" t="s">
        <v>16915</v>
      </c>
      <c r="C8124" s="33">
        <v>0</v>
      </c>
      <c r="D8124" s="52">
        <v>5831</v>
      </c>
      <c r="E8124" s="70">
        <v>0</v>
      </c>
      <c r="F8124" s="121">
        <f t="shared" si="399"/>
        <v>8746.5</v>
      </c>
      <c r="G8124" s="105">
        <f t="shared" si="400"/>
        <v>583.1</v>
      </c>
      <c r="H8124" s="105">
        <f t="shared" si="401"/>
        <v>1166.2</v>
      </c>
      <c r="I8124" s="7" t="s">
        <v>17519</v>
      </c>
      <c r="J8124" s="7" t="s">
        <v>272</v>
      </c>
    </row>
    <row r="8125" spans="1:10" x14ac:dyDescent="0.3">
      <c r="A8125" s="7" t="s">
        <v>16916</v>
      </c>
      <c r="B8125" s="7" t="s">
        <v>16917</v>
      </c>
      <c r="C8125" s="33">
        <v>0</v>
      </c>
      <c r="D8125" s="52">
        <v>5831</v>
      </c>
      <c r="E8125" s="70">
        <v>0</v>
      </c>
      <c r="F8125" s="121">
        <f t="shared" si="399"/>
        <v>8746.5</v>
      </c>
      <c r="G8125" s="105">
        <f t="shared" si="400"/>
        <v>583.1</v>
      </c>
      <c r="H8125" s="105">
        <f t="shared" si="401"/>
        <v>1166.2</v>
      </c>
      <c r="I8125" s="7" t="s">
        <v>17519</v>
      </c>
      <c r="J8125" s="7" t="s">
        <v>272</v>
      </c>
    </row>
    <row r="8126" spans="1:10" x14ac:dyDescent="0.3">
      <c r="A8126" s="7" t="s">
        <v>16918</v>
      </c>
      <c r="B8126" s="7" t="s">
        <v>16919</v>
      </c>
      <c r="C8126" s="33">
        <v>0</v>
      </c>
      <c r="D8126" s="52">
        <v>5831</v>
      </c>
      <c r="E8126" s="70">
        <v>0</v>
      </c>
      <c r="F8126" s="121">
        <f t="shared" si="399"/>
        <v>8746.5</v>
      </c>
      <c r="G8126" s="105">
        <f t="shared" si="400"/>
        <v>583.1</v>
      </c>
      <c r="H8126" s="105">
        <f t="shared" si="401"/>
        <v>1166.2</v>
      </c>
      <c r="I8126" s="7" t="s">
        <v>17519</v>
      </c>
      <c r="J8126" s="7" t="s">
        <v>272</v>
      </c>
    </row>
    <row r="8127" spans="1:10" x14ac:dyDescent="0.3">
      <c r="A8127" s="7" t="s">
        <v>16920</v>
      </c>
      <c r="B8127" s="7" t="s">
        <v>16921</v>
      </c>
      <c r="C8127" s="33">
        <v>0</v>
      </c>
      <c r="D8127" s="52">
        <v>5831</v>
      </c>
      <c r="E8127" s="70">
        <v>0</v>
      </c>
      <c r="F8127" s="121">
        <f t="shared" si="399"/>
        <v>8746.5</v>
      </c>
      <c r="G8127" s="105">
        <f t="shared" si="400"/>
        <v>583.1</v>
      </c>
      <c r="H8127" s="105">
        <f t="shared" si="401"/>
        <v>1166.2</v>
      </c>
      <c r="I8127" s="7" t="s">
        <v>17519</v>
      </c>
      <c r="J8127" s="7" t="s">
        <v>272</v>
      </c>
    </row>
    <row r="8128" spans="1:10" x14ac:dyDescent="0.3">
      <c r="A8128" s="7" t="s">
        <v>16922</v>
      </c>
      <c r="B8128" s="7" t="s">
        <v>16923</v>
      </c>
      <c r="C8128" s="66">
        <v>0</v>
      </c>
      <c r="D8128" s="68">
        <v>5831</v>
      </c>
      <c r="E8128" s="70">
        <v>0</v>
      </c>
      <c r="F8128" s="121">
        <f t="shared" si="399"/>
        <v>8746.5</v>
      </c>
      <c r="G8128" s="105">
        <f t="shared" si="400"/>
        <v>583.1</v>
      </c>
      <c r="H8128" s="105">
        <f t="shared" si="401"/>
        <v>1166.2</v>
      </c>
      <c r="I8128" s="7" t="s">
        <v>17519</v>
      </c>
      <c r="J8128" s="7" t="s">
        <v>272</v>
      </c>
    </row>
    <row r="8129" spans="1:10" x14ac:dyDescent="0.3">
      <c r="A8129" s="7" t="s">
        <v>16924</v>
      </c>
      <c r="B8129" s="7" t="s">
        <v>16925</v>
      </c>
      <c r="C8129" s="33">
        <v>0</v>
      </c>
      <c r="D8129" s="52">
        <v>148500.1</v>
      </c>
      <c r="E8129" s="70">
        <v>148500.1</v>
      </c>
      <c r="F8129" s="121">
        <f t="shared" si="399"/>
        <v>222750.15000000002</v>
      </c>
      <c r="G8129" s="105">
        <f t="shared" si="400"/>
        <v>14850.010000000002</v>
      </c>
      <c r="H8129" s="105">
        <f t="shared" si="401"/>
        <v>29700.020000000004</v>
      </c>
      <c r="I8129" s="7" t="s">
        <v>17519</v>
      </c>
      <c r="J8129" s="7" t="s">
        <v>272</v>
      </c>
    </row>
    <row r="8130" spans="1:10" x14ac:dyDescent="0.3">
      <c r="A8130" s="7" t="s">
        <v>16926</v>
      </c>
      <c r="B8130" s="7" t="s">
        <v>16927</v>
      </c>
      <c r="C8130" s="33">
        <v>6545</v>
      </c>
      <c r="D8130" s="52">
        <v>7735</v>
      </c>
      <c r="E8130" s="70">
        <v>4998</v>
      </c>
      <c r="F8130" s="121">
        <f t="shared" si="399"/>
        <v>7497</v>
      </c>
      <c r="G8130" s="105">
        <f t="shared" si="400"/>
        <v>499.8</v>
      </c>
      <c r="H8130" s="105">
        <f t="shared" si="401"/>
        <v>999.6</v>
      </c>
      <c r="I8130" s="7" t="s">
        <v>17519</v>
      </c>
      <c r="J8130" s="7" t="s">
        <v>272</v>
      </c>
    </row>
    <row r="8131" spans="1:10" x14ac:dyDescent="0.3">
      <c r="A8131" s="7" t="s">
        <v>16928</v>
      </c>
      <c r="B8131" s="7" t="s">
        <v>16929</v>
      </c>
      <c r="C8131" s="33">
        <v>8330</v>
      </c>
      <c r="D8131" s="52">
        <v>2130.1</v>
      </c>
      <c r="E8131" s="70">
        <v>2130.1</v>
      </c>
      <c r="F8131" s="121">
        <f t="shared" si="399"/>
        <v>3195.1499999999996</v>
      </c>
      <c r="G8131" s="105">
        <f t="shared" si="400"/>
        <v>213.01</v>
      </c>
      <c r="H8131" s="105">
        <f t="shared" si="401"/>
        <v>426.02</v>
      </c>
      <c r="I8131" s="7" t="s">
        <v>17519</v>
      </c>
      <c r="J8131" s="7" t="s">
        <v>272</v>
      </c>
    </row>
    <row r="8132" spans="1:10" x14ac:dyDescent="0.3">
      <c r="A8132" s="7" t="s">
        <v>16930</v>
      </c>
      <c r="B8132" s="7" t="s">
        <v>16931</v>
      </c>
      <c r="C8132" s="33">
        <v>25585</v>
      </c>
      <c r="D8132" s="52">
        <v>118405</v>
      </c>
      <c r="E8132" s="70">
        <v>118405</v>
      </c>
      <c r="F8132" s="121">
        <f t="shared" si="399"/>
        <v>177607.5</v>
      </c>
      <c r="G8132" s="105">
        <f t="shared" si="400"/>
        <v>11840.5</v>
      </c>
      <c r="H8132" s="105">
        <f t="shared" si="401"/>
        <v>23681</v>
      </c>
      <c r="I8132" s="7" t="s">
        <v>17519</v>
      </c>
      <c r="J8132" s="7" t="s">
        <v>272</v>
      </c>
    </row>
    <row r="8133" spans="1:10" x14ac:dyDescent="0.3">
      <c r="A8133" s="7" t="s">
        <v>16932</v>
      </c>
      <c r="B8133" s="7" t="s">
        <v>16933</v>
      </c>
      <c r="C8133" s="33">
        <v>0</v>
      </c>
      <c r="D8133" s="52">
        <v>14280</v>
      </c>
      <c r="E8133" s="70">
        <v>0</v>
      </c>
      <c r="F8133" s="121">
        <f t="shared" si="399"/>
        <v>21420</v>
      </c>
      <c r="G8133" s="105">
        <f t="shared" si="400"/>
        <v>1428</v>
      </c>
      <c r="H8133" s="105">
        <f t="shared" si="401"/>
        <v>2856</v>
      </c>
      <c r="I8133" s="7" t="s">
        <v>17519</v>
      </c>
      <c r="J8133" s="7" t="s">
        <v>272</v>
      </c>
    </row>
    <row r="8134" spans="1:10" x14ac:dyDescent="0.3">
      <c r="A8134" s="7" t="s">
        <v>16934</v>
      </c>
      <c r="B8134" s="7" t="s">
        <v>16935</v>
      </c>
      <c r="C8134" s="33">
        <v>6545</v>
      </c>
      <c r="D8134" s="52">
        <v>7735</v>
      </c>
      <c r="E8134" s="70">
        <v>4998</v>
      </c>
      <c r="F8134" s="121">
        <f t="shared" si="399"/>
        <v>7497</v>
      </c>
      <c r="G8134" s="105">
        <f t="shared" si="400"/>
        <v>499.8</v>
      </c>
      <c r="H8134" s="105">
        <f t="shared" si="401"/>
        <v>999.6</v>
      </c>
      <c r="I8134" s="7" t="s">
        <v>17519</v>
      </c>
      <c r="J8134" s="7" t="s">
        <v>272</v>
      </c>
    </row>
    <row r="8135" spans="1:10" x14ac:dyDescent="0.3">
      <c r="A8135" s="7" t="s">
        <v>16936</v>
      </c>
      <c r="B8135" s="7" t="s">
        <v>16937</v>
      </c>
      <c r="C8135" s="33">
        <v>0</v>
      </c>
      <c r="D8135" s="52">
        <v>1</v>
      </c>
      <c r="E8135" s="70">
        <v>0</v>
      </c>
      <c r="F8135" s="121">
        <f t="shared" si="399"/>
        <v>1.5</v>
      </c>
      <c r="G8135" s="105">
        <f t="shared" si="400"/>
        <v>0.1</v>
      </c>
      <c r="H8135" s="105">
        <f t="shared" si="401"/>
        <v>0.2</v>
      </c>
      <c r="I8135" s="7" t="s">
        <v>17519</v>
      </c>
      <c r="J8135" s="7" t="s">
        <v>272</v>
      </c>
    </row>
    <row r="8136" spans="1:10" x14ac:dyDescent="0.3">
      <c r="A8136" s="7" t="s">
        <v>16938</v>
      </c>
      <c r="B8136" s="7" t="s">
        <v>16939</v>
      </c>
      <c r="C8136" s="33">
        <v>0</v>
      </c>
      <c r="D8136" s="52">
        <v>21448.560000000001</v>
      </c>
      <c r="E8136" s="70">
        <v>0</v>
      </c>
      <c r="F8136" s="121">
        <f t="shared" si="399"/>
        <v>32172.840000000004</v>
      </c>
      <c r="G8136" s="105">
        <f t="shared" si="400"/>
        <v>2144.8560000000002</v>
      </c>
      <c r="H8136" s="105">
        <f t="shared" si="401"/>
        <v>4289.7120000000004</v>
      </c>
      <c r="I8136" s="7" t="s">
        <v>17519</v>
      </c>
      <c r="J8136" s="7" t="s">
        <v>1433</v>
      </c>
    </row>
    <row r="8137" spans="1:10" x14ac:dyDescent="0.3">
      <c r="A8137" s="7" t="s">
        <v>16940</v>
      </c>
      <c r="B8137" s="7" t="s">
        <v>16941</v>
      </c>
      <c r="C8137" s="33">
        <v>0</v>
      </c>
      <c r="D8137" s="52">
        <v>21448.560000000001</v>
      </c>
      <c r="E8137" s="70">
        <v>0</v>
      </c>
      <c r="F8137" s="121">
        <f t="shared" si="399"/>
        <v>32172.840000000004</v>
      </c>
      <c r="G8137" s="105">
        <f t="shared" si="400"/>
        <v>2144.8560000000002</v>
      </c>
      <c r="H8137" s="105">
        <f t="shared" si="401"/>
        <v>4289.7120000000004</v>
      </c>
      <c r="I8137" s="7" t="s">
        <v>17519</v>
      </c>
      <c r="J8137" s="7" t="s">
        <v>272</v>
      </c>
    </row>
    <row r="8138" spans="1:10" x14ac:dyDescent="0.3">
      <c r="A8138" s="7" t="s">
        <v>16942</v>
      </c>
      <c r="B8138" s="7" t="s">
        <v>16943</v>
      </c>
      <c r="C8138" s="33">
        <v>0</v>
      </c>
      <c r="D8138" s="52">
        <v>21448.560000000001</v>
      </c>
      <c r="E8138" s="70">
        <v>0</v>
      </c>
      <c r="F8138" s="121">
        <f t="shared" si="399"/>
        <v>32172.840000000004</v>
      </c>
      <c r="G8138" s="105">
        <f t="shared" si="400"/>
        <v>2144.8560000000002</v>
      </c>
      <c r="H8138" s="105">
        <f t="shared" si="401"/>
        <v>4289.7120000000004</v>
      </c>
      <c r="I8138" s="7" t="s">
        <v>17519</v>
      </c>
      <c r="J8138" s="7" t="s">
        <v>272</v>
      </c>
    </row>
    <row r="8139" spans="1:10" x14ac:dyDescent="0.3">
      <c r="A8139" s="7" t="s">
        <v>16944</v>
      </c>
      <c r="B8139" s="7" t="s">
        <v>16945</v>
      </c>
      <c r="C8139" s="33">
        <v>0</v>
      </c>
      <c r="D8139" s="52">
        <v>21448.560000000001</v>
      </c>
      <c r="E8139" s="70">
        <v>0</v>
      </c>
      <c r="F8139" s="121">
        <f t="shared" si="399"/>
        <v>32172.840000000004</v>
      </c>
      <c r="G8139" s="105">
        <f t="shared" si="400"/>
        <v>2144.8560000000002</v>
      </c>
      <c r="H8139" s="105">
        <f t="shared" si="401"/>
        <v>4289.7120000000004</v>
      </c>
      <c r="I8139" s="7" t="s">
        <v>17519</v>
      </c>
      <c r="J8139" s="7" t="s">
        <v>272</v>
      </c>
    </row>
    <row r="8140" spans="1:10" x14ac:dyDescent="0.3">
      <c r="A8140" s="7" t="s">
        <v>16946</v>
      </c>
      <c r="B8140" s="7" t="s">
        <v>16947</v>
      </c>
      <c r="C8140" s="33">
        <v>0</v>
      </c>
      <c r="D8140" s="52">
        <v>77000.14</v>
      </c>
      <c r="E8140" s="70">
        <v>0</v>
      </c>
      <c r="F8140" s="121">
        <f t="shared" si="399"/>
        <v>115500.20999999999</v>
      </c>
      <c r="G8140" s="105">
        <f t="shared" si="400"/>
        <v>7700.0140000000001</v>
      </c>
      <c r="H8140" s="105">
        <f t="shared" si="401"/>
        <v>15400.028</v>
      </c>
      <c r="I8140" s="7" t="s">
        <v>17519</v>
      </c>
      <c r="J8140" s="7" t="s">
        <v>272</v>
      </c>
    </row>
    <row r="8141" spans="1:10" x14ac:dyDescent="0.3">
      <c r="A8141" s="7" t="s">
        <v>16948</v>
      </c>
      <c r="B8141" s="7" t="s">
        <v>16949</v>
      </c>
      <c r="C8141" s="33">
        <v>26775</v>
      </c>
      <c r="D8141" s="52">
        <v>32999.89</v>
      </c>
      <c r="E8141" s="70">
        <v>34900.32</v>
      </c>
      <c r="F8141" s="121">
        <f t="shared" si="399"/>
        <v>52350.479999999996</v>
      </c>
      <c r="G8141" s="105">
        <f t="shared" si="400"/>
        <v>3490.0320000000002</v>
      </c>
      <c r="H8141" s="105">
        <f t="shared" si="401"/>
        <v>6980.0640000000003</v>
      </c>
      <c r="I8141" s="7" t="s">
        <v>17519</v>
      </c>
      <c r="J8141" s="7" t="s">
        <v>272</v>
      </c>
    </row>
    <row r="8142" spans="1:10" x14ac:dyDescent="0.3">
      <c r="A8142" s="7" t="s">
        <v>16950</v>
      </c>
      <c r="B8142" s="7" t="s">
        <v>16951</v>
      </c>
      <c r="C8142" s="33">
        <v>0</v>
      </c>
      <c r="D8142" s="52">
        <v>95200</v>
      </c>
      <c r="E8142" s="70">
        <v>0</v>
      </c>
      <c r="F8142" s="121">
        <f t="shared" si="399"/>
        <v>142800</v>
      </c>
      <c r="G8142" s="105">
        <f t="shared" si="400"/>
        <v>9520</v>
      </c>
      <c r="H8142" s="105">
        <f t="shared" si="401"/>
        <v>19040</v>
      </c>
      <c r="I8142" s="7" t="s">
        <v>17519</v>
      </c>
      <c r="J8142" s="7" t="s">
        <v>272</v>
      </c>
    </row>
    <row r="8143" spans="1:10" x14ac:dyDescent="0.3">
      <c r="A8143" s="7" t="s">
        <v>16952</v>
      </c>
      <c r="B8143" s="7" t="s">
        <v>16953</v>
      </c>
      <c r="C8143" s="33">
        <v>24395</v>
      </c>
      <c r="D8143" s="52">
        <v>24395</v>
      </c>
      <c r="E8143" s="70">
        <v>24395</v>
      </c>
      <c r="F8143" s="121">
        <f t="shared" si="399"/>
        <v>36592.5</v>
      </c>
      <c r="G8143" s="105">
        <f t="shared" si="400"/>
        <v>2439.5</v>
      </c>
      <c r="H8143" s="105">
        <f t="shared" si="401"/>
        <v>4879</v>
      </c>
      <c r="I8143" s="7" t="s">
        <v>17519</v>
      </c>
      <c r="J8143" s="7" t="s">
        <v>272</v>
      </c>
    </row>
    <row r="8144" spans="1:10" x14ac:dyDescent="0.3">
      <c r="A8144" s="7" t="s">
        <v>16954</v>
      </c>
      <c r="B8144" s="7" t="s">
        <v>16955</v>
      </c>
      <c r="C8144" s="33">
        <v>0</v>
      </c>
      <c r="D8144" s="52">
        <v>70210</v>
      </c>
      <c r="E8144" s="70">
        <v>0</v>
      </c>
      <c r="F8144" s="121">
        <f t="shared" si="399"/>
        <v>105315</v>
      </c>
      <c r="G8144" s="105">
        <f t="shared" si="400"/>
        <v>7021</v>
      </c>
      <c r="H8144" s="105">
        <f t="shared" si="401"/>
        <v>14042</v>
      </c>
      <c r="I8144" s="7" t="s">
        <v>17519</v>
      </c>
      <c r="J8144" s="7" t="s">
        <v>1433</v>
      </c>
    </row>
    <row r="8145" spans="1:10" x14ac:dyDescent="0.3">
      <c r="A8145" s="7" t="s">
        <v>16956</v>
      </c>
      <c r="B8145" s="7" t="s">
        <v>16957</v>
      </c>
      <c r="C8145" s="33">
        <v>12495</v>
      </c>
      <c r="D8145" s="52">
        <v>21301</v>
      </c>
      <c r="E8145" s="70">
        <v>12495</v>
      </c>
      <c r="F8145" s="121">
        <f t="shared" si="399"/>
        <v>18742.5</v>
      </c>
      <c r="G8145" s="105">
        <f t="shared" si="400"/>
        <v>1249.5</v>
      </c>
      <c r="H8145" s="105">
        <f t="shared" si="401"/>
        <v>2499</v>
      </c>
      <c r="I8145" s="7" t="s">
        <v>17519</v>
      </c>
      <c r="J8145" s="7" t="s">
        <v>1433</v>
      </c>
    </row>
    <row r="8146" spans="1:10" x14ac:dyDescent="0.3">
      <c r="A8146" s="7" t="s">
        <v>16958</v>
      </c>
      <c r="B8146" s="7" t="s">
        <v>16959</v>
      </c>
      <c r="C8146" s="33">
        <v>0</v>
      </c>
      <c r="D8146" s="52">
        <v>234.79</v>
      </c>
      <c r="E8146" s="70">
        <v>0</v>
      </c>
      <c r="F8146" s="121">
        <f t="shared" si="399"/>
        <v>352.185</v>
      </c>
      <c r="G8146" s="105">
        <f t="shared" si="400"/>
        <v>23.478999999999999</v>
      </c>
      <c r="H8146" s="105">
        <f t="shared" si="401"/>
        <v>46.957999999999998</v>
      </c>
      <c r="I8146" s="7" t="s">
        <v>17519</v>
      </c>
      <c r="J8146" s="7" t="s">
        <v>272</v>
      </c>
    </row>
    <row r="8147" spans="1:10" x14ac:dyDescent="0.3">
      <c r="A8147" s="7" t="s">
        <v>16960</v>
      </c>
      <c r="B8147" s="7" t="s">
        <v>16961</v>
      </c>
      <c r="C8147" s="33">
        <v>9401</v>
      </c>
      <c r="D8147" s="52">
        <v>9758</v>
      </c>
      <c r="E8147" s="70">
        <v>10591</v>
      </c>
      <c r="F8147" s="121">
        <f t="shared" si="399"/>
        <v>15886.5</v>
      </c>
      <c r="G8147" s="105">
        <f t="shared" si="400"/>
        <v>1059.1000000000001</v>
      </c>
      <c r="H8147" s="105">
        <f t="shared" si="401"/>
        <v>2118.2000000000003</v>
      </c>
      <c r="I8147" s="7" t="s">
        <v>17519</v>
      </c>
      <c r="J8147" s="7" t="s">
        <v>272</v>
      </c>
    </row>
    <row r="8148" spans="1:10" x14ac:dyDescent="0.3">
      <c r="A8148" s="7" t="s">
        <v>16962</v>
      </c>
      <c r="B8148" s="7" t="s">
        <v>16963</v>
      </c>
      <c r="C8148" s="33">
        <v>0</v>
      </c>
      <c r="D8148" s="52">
        <v>1</v>
      </c>
      <c r="E8148" s="70">
        <v>0</v>
      </c>
      <c r="F8148" s="121">
        <f t="shared" si="399"/>
        <v>1.5</v>
      </c>
      <c r="G8148" s="105">
        <f t="shared" si="400"/>
        <v>0.1</v>
      </c>
      <c r="H8148" s="105">
        <f t="shared" si="401"/>
        <v>0.2</v>
      </c>
      <c r="I8148" s="7" t="s">
        <v>17519</v>
      </c>
      <c r="J8148" s="7" t="s">
        <v>272</v>
      </c>
    </row>
    <row r="8149" spans="1:10" x14ac:dyDescent="0.3">
      <c r="A8149" s="7" t="s">
        <v>16964</v>
      </c>
      <c r="B8149" s="7" t="s">
        <v>16965</v>
      </c>
      <c r="C8149" s="33">
        <v>0</v>
      </c>
      <c r="D8149" s="52">
        <v>69734</v>
      </c>
      <c r="E8149" s="70">
        <v>0</v>
      </c>
      <c r="F8149" s="121">
        <f t="shared" si="399"/>
        <v>104601</v>
      </c>
      <c r="G8149" s="105">
        <f t="shared" si="400"/>
        <v>6973.4000000000005</v>
      </c>
      <c r="H8149" s="105">
        <f t="shared" si="401"/>
        <v>13946.800000000001</v>
      </c>
      <c r="I8149" s="7" t="s">
        <v>17519</v>
      </c>
      <c r="J8149" s="7" t="s">
        <v>272</v>
      </c>
    </row>
    <row r="8150" spans="1:10" x14ac:dyDescent="0.3">
      <c r="A8150" s="7" t="s">
        <v>16966</v>
      </c>
      <c r="B8150" s="7" t="s">
        <v>16967</v>
      </c>
      <c r="C8150" s="33">
        <v>0</v>
      </c>
      <c r="D8150" s="52">
        <v>107100</v>
      </c>
      <c r="E8150" s="70">
        <v>0</v>
      </c>
      <c r="F8150" s="121">
        <f t="shared" si="399"/>
        <v>160650</v>
      </c>
      <c r="G8150" s="105">
        <f t="shared" si="400"/>
        <v>10710</v>
      </c>
      <c r="H8150" s="105">
        <f t="shared" si="401"/>
        <v>21420</v>
      </c>
      <c r="I8150" s="7" t="s">
        <v>17519</v>
      </c>
      <c r="J8150" s="7" t="s">
        <v>272</v>
      </c>
    </row>
    <row r="8151" spans="1:10" x14ac:dyDescent="0.3">
      <c r="A8151" s="7" t="s">
        <v>16968</v>
      </c>
      <c r="B8151" s="7" t="s">
        <v>16969</v>
      </c>
      <c r="C8151" s="33">
        <v>0</v>
      </c>
      <c r="D8151" s="52">
        <v>5831</v>
      </c>
      <c r="E8151" s="70">
        <v>0</v>
      </c>
      <c r="F8151" s="121">
        <f t="shared" ref="F8151:F8214" si="402">IF(E8151&gt;0,+E8151,IF(D8151&gt;0,+D8151,IF(C8151&gt;0,+C8151,0)))*1.5</f>
        <v>8746.5</v>
      </c>
      <c r="G8151" s="105">
        <f t="shared" si="400"/>
        <v>583.1</v>
      </c>
      <c r="H8151" s="105">
        <f t="shared" si="401"/>
        <v>1166.2</v>
      </c>
      <c r="I8151" s="7" t="s">
        <v>17519</v>
      </c>
      <c r="J8151" s="7" t="s">
        <v>272</v>
      </c>
    </row>
    <row r="8152" spans="1:10" x14ac:dyDescent="0.3">
      <c r="A8152" s="7" t="s">
        <v>16970</v>
      </c>
      <c r="B8152" s="7" t="s">
        <v>16971</v>
      </c>
      <c r="C8152" s="33">
        <v>0</v>
      </c>
      <c r="D8152" s="52">
        <v>11305</v>
      </c>
      <c r="E8152" s="70">
        <v>0</v>
      </c>
      <c r="F8152" s="121">
        <f t="shared" si="402"/>
        <v>16957.5</v>
      </c>
      <c r="G8152" s="105">
        <f t="shared" ref="G8152:G8215" si="403">(F8152/1.5)*0.1</f>
        <v>1130.5</v>
      </c>
      <c r="H8152" s="105">
        <f t="shared" ref="H8152:H8215" si="404">(F8152/1.5)*0.2</f>
        <v>2261</v>
      </c>
      <c r="I8152" s="7" t="s">
        <v>17519</v>
      </c>
      <c r="J8152" s="7" t="s">
        <v>272</v>
      </c>
    </row>
    <row r="8153" spans="1:10" x14ac:dyDescent="0.3">
      <c r="A8153" s="7" t="s">
        <v>16972</v>
      </c>
      <c r="B8153" s="7" t="s">
        <v>16973</v>
      </c>
      <c r="C8153" s="33">
        <v>0</v>
      </c>
      <c r="D8153" s="52">
        <v>11305</v>
      </c>
      <c r="E8153" s="70">
        <v>0</v>
      </c>
      <c r="F8153" s="121">
        <f t="shared" si="402"/>
        <v>16957.5</v>
      </c>
      <c r="G8153" s="105">
        <f t="shared" si="403"/>
        <v>1130.5</v>
      </c>
      <c r="H8153" s="105">
        <f t="shared" si="404"/>
        <v>2261</v>
      </c>
      <c r="I8153" s="7" t="s">
        <v>17519</v>
      </c>
      <c r="J8153" s="7" t="s">
        <v>1433</v>
      </c>
    </row>
    <row r="8154" spans="1:10" x14ac:dyDescent="0.3">
      <c r="A8154" s="7" t="s">
        <v>16974</v>
      </c>
      <c r="B8154" s="7" t="s">
        <v>16975</v>
      </c>
      <c r="C8154" s="33">
        <v>0</v>
      </c>
      <c r="D8154" s="52">
        <v>8568</v>
      </c>
      <c r="E8154" s="70">
        <v>0</v>
      </c>
      <c r="F8154" s="121">
        <f t="shared" si="402"/>
        <v>12852</v>
      </c>
      <c r="G8154" s="105">
        <f t="shared" si="403"/>
        <v>856.80000000000007</v>
      </c>
      <c r="H8154" s="105">
        <f t="shared" si="404"/>
        <v>1713.6000000000001</v>
      </c>
      <c r="I8154" s="7" t="s">
        <v>17519</v>
      </c>
      <c r="J8154" s="7" t="s">
        <v>1433</v>
      </c>
    </row>
    <row r="8155" spans="1:10" x14ac:dyDescent="0.3">
      <c r="A8155" s="7" t="s">
        <v>16976</v>
      </c>
      <c r="B8155" s="7" t="s">
        <v>16977</v>
      </c>
      <c r="C8155" s="33">
        <v>0</v>
      </c>
      <c r="D8155" s="52">
        <v>8568</v>
      </c>
      <c r="E8155" s="70">
        <v>0</v>
      </c>
      <c r="F8155" s="121">
        <f t="shared" si="402"/>
        <v>12852</v>
      </c>
      <c r="G8155" s="105">
        <f t="shared" si="403"/>
        <v>856.80000000000007</v>
      </c>
      <c r="H8155" s="105">
        <f t="shared" si="404"/>
        <v>1713.6000000000001</v>
      </c>
      <c r="I8155" s="7" t="s">
        <v>17519</v>
      </c>
      <c r="J8155" s="7" t="s">
        <v>272</v>
      </c>
    </row>
    <row r="8156" spans="1:10" x14ac:dyDescent="0.3">
      <c r="A8156" s="7" t="s">
        <v>16978</v>
      </c>
      <c r="B8156" s="7" t="s">
        <v>16979</v>
      </c>
      <c r="C8156" s="33">
        <v>83300</v>
      </c>
      <c r="D8156" s="52">
        <v>83300</v>
      </c>
      <c r="E8156" s="70">
        <v>83300</v>
      </c>
      <c r="F8156" s="121">
        <f t="shared" si="402"/>
        <v>124950</v>
      </c>
      <c r="G8156" s="105">
        <f t="shared" si="403"/>
        <v>8330</v>
      </c>
      <c r="H8156" s="105">
        <f t="shared" si="404"/>
        <v>16660</v>
      </c>
      <c r="I8156" s="7" t="s">
        <v>17519</v>
      </c>
      <c r="J8156" s="7" t="s">
        <v>272</v>
      </c>
    </row>
    <row r="8157" spans="1:10" x14ac:dyDescent="0.3">
      <c r="A8157" s="7" t="s">
        <v>16980</v>
      </c>
      <c r="B8157" s="7" t="s">
        <v>16981</v>
      </c>
      <c r="C8157" s="33">
        <v>12495</v>
      </c>
      <c r="D8157" s="52">
        <v>49968.1</v>
      </c>
      <c r="E8157" s="70">
        <v>46410</v>
      </c>
      <c r="F8157" s="121">
        <f t="shared" si="402"/>
        <v>69615</v>
      </c>
      <c r="G8157" s="105">
        <f t="shared" si="403"/>
        <v>4641</v>
      </c>
      <c r="H8157" s="105">
        <f t="shared" si="404"/>
        <v>9282</v>
      </c>
      <c r="I8157" s="7" t="s">
        <v>17519</v>
      </c>
      <c r="J8157" s="7" t="s">
        <v>272</v>
      </c>
    </row>
    <row r="8158" spans="1:10" x14ac:dyDescent="0.3">
      <c r="A8158" s="7" t="s">
        <v>16982</v>
      </c>
      <c r="B8158" s="7" t="s">
        <v>16983</v>
      </c>
      <c r="C8158" s="33">
        <v>89250</v>
      </c>
      <c r="D8158" s="52">
        <v>89250</v>
      </c>
      <c r="E8158" s="70">
        <v>138499.34</v>
      </c>
      <c r="F8158" s="121">
        <f t="shared" si="402"/>
        <v>207749.01</v>
      </c>
      <c r="G8158" s="105">
        <f t="shared" si="403"/>
        <v>13849.934000000001</v>
      </c>
      <c r="H8158" s="105">
        <f t="shared" si="404"/>
        <v>27699.868000000002</v>
      </c>
      <c r="I8158" s="7" t="s">
        <v>17519</v>
      </c>
      <c r="J8158" s="7" t="s">
        <v>272</v>
      </c>
    </row>
    <row r="8159" spans="1:10" x14ac:dyDescent="0.3">
      <c r="A8159" s="7" t="s">
        <v>16984</v>
      </c>
      <c r="B8159" s="7" t="s">
        <v>16985</v>
      </c>
      <c r="C8159" s="33">
        <v>6664</v>
      </c>
      <c r="D8159" s="52">
        <v>5938.1</v>
      </c>
      <c r="E8159" s="70">
        <v>17850</v>
      </c>
      <c r="F8159" s="121">
        <f t="shared" si="402"/>
        <v>26775</v>
      </c>
      <c r="G8159" s="105">
        <f t="shared" si="403"/>
        <v>1785</v>
      </c>
      <c r="H8159" s="105">
        <f t="shared" si="404"/>
        <v>3570</v>
      </c>
      <c r="I8159" s="7" t="s">
        <v>17519</v>
      </c>
      <c r="J8159" s="7" t="s">
        <v>272</v>
      </c>
    </row>
    <row r="8160" spans="1:10" x14ac:dyDescent="0.3">
      <c r="A8160" s="7" t="s">
        <v>16986</v>
      </c>
      <c r="B8160" s="7" t="s">
        <v>16987</v>
      </c>
      <c r="C8160" s="33">
        <v>0</v>
      </c>
      <c r="D8160" s="52">
        <v>23562</v>
      </c>
      <c r="E8160" s="70">
        <v>0</v>
      </c>
      <c r="F8160" s="121">
        <f t="shared" si="402"/>
        <v>35343</v>
      </c>
      <c r="G8160" s="105">
        <f t="shared" si="403"/>
        <v>2356.2000000000003</v>
      </c>
      <c r="H8160" s="105">
        <f t="shared" si="404"/>
        <v>4712.4000000000005</v>
      </c>
      <c r="I8160" s="7" t="s">
        <v>17519</v>
      </c>
      <c r="J8160" s="7" t="s">
        <v>272</v>
      </c>
    </row>
    <row r="8161" spans="1:10" x14ac:dyDescent="0.3">
      <c r="A8161" s="7" t="s">
        <v>16988</v>
      </c>
      <c r="B8161" s="7" t="s">
        <v>16989</v>
      </c>
      <c r="C8161" s="33">
        <v>0</v>
      </c>
      <c r="D8161" s="52">
        <v>23562</v>
      </c>
      <c r="E8161" s="70">
        <v>0</v>
      </c>
      <c r="F8161" s="121">
        <f t="shared" si="402"/>
        <v>35343</v>
      </c>
      <c r="G8161" s="105">
        <f t="shared" si="403"/>
        <v>2356.2000000000003</v>
      </c>
      <c r="H8161" s="105">
        <f t="shared" si="404"/>
        <v>4712.4000000000005</v>
      </c>
      <c r="I8161" s="7" t="s">
        <v>17519</v>
      </c>
      <c r="J8161" s="7" t="s">
        <v>272</v>
      </c>
    </row>
    <row r="8162" spans="1:10" x14ac:dyDescent="0.3">
      <c r="A8162" s="7" t="s">
        <v>16990</v>
      </c>
      <c r="B8162" s="7" t="s">
        <v>16991</v>
      </c>
      <c r="C8162" s="33">
        <v>0</v>
      </c>
      <c r="D8162" s="52">
        <v>23562</v>
      </c>
      <c r="E8162" s="70">
        <v>0</v>
      </c>
      <c r="F8162" s="121">
        <f t="shared" si="402"/>
        <v>35343</v>
      </c>
      <c r="G8162" s="105">
        <f t="shared" si="403"/>
        <v>2356.2000000000003</v>
      </c>
      <c r="H8162" s="105">
        <f t="shared" si="404"/>
        <v>4712.4000000000005</v>
      </c>
      <c r="I8162" s="7" t="s">
        <v>17519</v>
      </c>
      <c r="J8162" s="7" t="s">
        <v>272</v>
      </c>
    </row>
    <row r="8163" spans="1:10" x14ac:dyDescent="0.3">
      <c r="A8163" s="7" t="s">
        <v>16992</v>
      </c>
      <c r="B8163" s="7" t="s">
        <v>16993</v>
      </c>
      <c r="C8163" s="33">
        <v>0</v>
      </c>
      <c r="D8163" s="52">
        <v>23562</v>
      </c>
      <c r="E8163" s="70">
        <v>0</v>
      </c>
      <c r="F8163" s="121">
        <f t="shared" si="402"/>
        <v>35343</v>
      </c>
      <c r="G8163" s="105">
        <f t="shared" si="403"/>
        <v>2356.2000000000003</v>
      </c>
      <c r="H8163" s="105">
        <f t="shared" si="404"/>
        <v>4712.4000000000005</v>
      </c>
      <c r="I8163" s="7" t="s">
        <v>17519</v>
      </c>
      <c r="J8163" s="7" t="s">
        <v>272</v>
      </c>
    </row>
    <row r="8164" spans="1:10" x14ac:dyDescent="0.3">
      <c r="A8164" s="7" t="s">
        <v>16994</v>
      </c>
      <c r="B8164" s="7" t="s">
        <v>16995</v>
      </c>
      <c r="C8164" s="33">
        <v>0</v>
      </c>
      <c r="D8164" s="52">
        <v>26775</v>
      </c>
      <c r="E8164" s="70">
        <v>0</v>
      </c>
      <c r="F8164" s="121">
        <f t="shared" si="402"/>
        <v>40162.5</v>
      </c>
      <c r="G8164" s="105">
        <f t="shared" si="403"/>
        <v>2677.5</v>
      </c>
      <c r="H8164" s="105">
        <f t="shared" si="404"/>
        <v>5355</v>
      </c>
      <c r="I8164" s="7" t="s">
        <v>17519</v>
      </c>
      <c r="J8164" s="7" t="s">
        <v>272</v>
      </c>
    </row>
    <row r="8165" spans="1:10" x14ac:dyDescent="0.3">
      <c r="A8165" s="7" t="s">
        <v>16996</v>
      </c>
      <c r="B8165" s="7" t="s">
        <v>16997</v>
      </c>
      <c r="C8165" s="33">
        <v>0</v>
      </c>
      <c r="D8165" s="52">
        <v>26775</v>
      </c>
      <c r="E8165" s="70">
        <v>0</v>
      </c>
      <c r="F8165" s="121">
        <f t="shared" si="402"/>
        <v>40162.5</v>
      </c>
      <c r="G8165" s="105">
        <f t="shared" si="403"/>
        <v>2677.5</v>
      </c>
      <c r="H8165" s="105">
        <f t="shared" si="404"/>
        <v>5355</v>
      </c>
      <c r="I8165" s="7" t="s">
        <v>17519</v>
      </c>
      <c r="J8165" s="7" t="s">
        <v>272</v>
      </c>
    </row>
    <row r="8166" spans="1:10" x14ac:dyDescent="0.3">
      <c r="A8166" s="7" t="s">
        <v>16998</v>
      </c>
      <c r="B8166" s="7" t="s">
        <v>16999</v>
      </c>
      <c r="C8166" s="33">
        <v>0</v>
      </c>
      <c r="D8166" s="52">
        <v>26775</v>
      </c>
      <c r="E8166" s="70">
        <v>0</v>
      </c>
      <c r="F8166" s="121">
        <f t="shared" si="402"/>
        <v>40162.5</v>
      </c>
      <c r="G8166" s="105">
        <f t="shared" si="403"/>
        <v>2677.5</v>
      </c>
      <c r="H8166" s="105">
        <f t="shared" si="404"/>
        <v>5355</v>
      </c>
      <c r="I8166" s="7" t="s">
        <v>17519</v>
      </c>
      <c r="J8166" s="7" t="s">
        <v>272</v>
      </c>
    </row>
    <row r="8167" spans="1:10" x14ac:dyDescent="0.3">
      <c r="A8167" s="7" t="s">
        <v>17000</v>
      </c>
      <c r="B8167" s="7" t="s">
        <v>17001</v>
      </c>
      <c r="C8167" s="33">
        <v>0</v>
      </c>
      <c r="D8167" s="52">
        <v>26775</v>
      </c>
      <c r="E8167" s="70">
        <v>0</v>
      </c>
      <c r="F8167" s="121">
        <f t="shared" si="402"/>
        <v>40162.5</v>
      </c>
      <c r="G8167" s="105">
        <f t="shared" si="403"/>
        <v>2677.5</v>
      </c>
      <c r="H8167" s="105">
        <f t="shared" si="404"/>
        <v>5355</v>
      </c>
      <c r="I8167" s="7" t="s">
        <v>17519</v>
      </c>
      <c r="J8167" s="7" t="s">
        <v>272</v>
      </c>
    </row>
    <row r="8168" spans="1:10" x14ac:dyDescent="0.3">
      <c r="A8168" s="7" t="s">
        <v>17002</v>
      </c>
      <c r="B8168" s="7" t="s">
        <v>17003</v>
      </c>
      <c r="C8168" s="33">
        <v>0</v>
      </c>
      <c r="D8168" s="52">
        <v>15232</v>
      </c>
      <c r="E8168" s="70">
        <v>0</v>
      </c>
      <c r="F8168" s="121">
        <f t="shared" si="402"/>
        <v>22848</v>
      </c>
      <c r="G8168" s="105">
        <f t="shared" si="403"/>
        <v>1523.2</v>
      </c>
      <c r="H8168" s="105">
        <f t="shared" si="404"/>
        <v>3046.4</v>
      </c>
      <c r="I8168" s="7" t="s">
        <v>17519</v>
      </c>
      <c r="J8168" s="7" t="s">
        <v>272</v>
      </c>
    </row>
    <row r="8169" spans="1:10" x14ac:dyDescent="0.3">
      <c r="A8169" s="7" t="s">
        <v>17004</v>
      </c>
      <c r="B8169" s="7" t="s">
        <v>17005</v>
      </c>
      <c r="C8169" s="33">
        <v>0</v>
      </c>
      <c r="D8169" s="52">
        <v>15232</v>
      </c>
      <c r="E8169" s="70">
        <v>0</v>
      </c>
      <c r="F8169" s="121">
        <f t="shared" si="402"/>
        <v>22848</v>
      </c>
      <c r="G8169" s="105">
        <f t="shared" si="403"/>
        <v>1523.2</v>
      </c>
      <c r="H8169" s="105">
        <f t="shared" si="404"/>
        <v>3046.4</v>
      </c>
      <c r="I8169" s="7" t="s">
        <v>17519</v>
      </c>
      <c r="J8169" s="7" t="s">
        <v>272</v>
      </c>
    </row>
    <row r="8170" spans="1:10" x14ac:dyDescent="0.3">
      <c r="A8170" s="7" t="s">
        <v>17006</v>
      </c>
      <c r="B8170" s="7" t="s">
        <v>17007</v>
      </c>
      <c r="C8170" s="33">
        <v>0</v>
      </c>
      <c r="D8170" s="52">
        <v>15232</v>
      </c>
      <c r="E8170" s="70">
        <v>0</v>
      </c>
      <c r="F8170" s="121">
        <f t="shared" si="402"/>
        <v>22848</v>
      </c>
      <c r="G8170" s="105">
        <f t="shared" si="403"/>
        <v>1523.2</v>
      </c>
      <c r="H8170" s="105">
        <f t="shared" si="404"/>
        <v>3046.4</v>
      </c>
      <c r="I8170" s="7" t="s">
        <v>17519</v>
      </c>
      <c r="J8170" s="7" t="s">
        <v>272</v>
      </c>
    </row>
    <row r="8171" spans="1:10" x14ac:dyDescent="0.3">
      <c r="A8171" s="7" t="s">
        <v>17008</v>
      </c>
      <c r="B8171" s="7" t="s">
        <v>17009</v>
      </c>
      <c r="C8171" s="33">
        <v>0</v>
      </c>
      <c r="D8171" s="52">
        <v>15232</v>
      </c>
      <c r="E8171" s="70">
        <v>0</v>
      </c>
      <c r="F8171" s="121">
        <f t="shared" si="402"/>
        <v>22848</v>
      </c>
      <c r="G8171" s="105">
        <f t="shared" si="403"/>
        <v>1523.2</v>
      </c>
      <c r="H8171" s="105">
        <f t="shared" si="404"/>
        <v>3046.4</v>
      </c>
      <c r="I8171" s="7" t="s">
        <v>17519</v>
      </c>
      <c r="J8171" s="7" t="s">
        <v>272</v>
      </c>
    </row>
    <row r="8172" spans="1:10" x14ac:dyDescent="0.3">
      <c r="A8172" s="7" t="s">
        <v>17010</v>
      </c>
      <c r="B8172" s="7" t="s">
        <v>17011</v>
      </c>
      <c r="C8172" s="33">
        <v>0</v>
      </c>
      <c r="D8172" s="52">
        <v>15232</v>
      </c>
      <c r="E8172" s="70">
        <v>0</v>
      </c>
      <c r="F8172" s="121">
        <f t="shared" si="402"/>
        <v>22848</v>
      </c>
      <c r="G8172" s="105">
        <f t="shared" si="403"/>
        <v>1523.2</v>
      </c>
      <c r="H8172" s="105">
        <f t="shared" si="404"/>
        <v>3046.4</v>
      </c>
      <c r="I8172" s="7" t="s">
        <v>17519</v>
      </c>
      <c r="J8172" s="7" t="s">
        <v>272</v>
      </c>
    </row>
    <row r="8173" spans="1:10" x14ac:dyDescent="0.3">
      <c r="A8173" s="7" t="s">
        <v>17012</v>
      </c>
      <c r="B8173" s="7" t="s">
        <v>17013</v>
      </c>
      <c r="C8173" s="33">
        <v>0</v>
      </c>
      <c r="D8173" s="52">
        <v>15232</v>
      </c>
      <c r="E8173" s="70">
        <v>0</v>
      </c>
      <c r="F8173" s="121">
        <f t="shared" si="402"/>
        <v>22848</v>
      </c>
      <c r="G8173" s="105">
        <f t="shared" si="403"/>
        <v>1523.2</v>
      </c>
      <c r="H8173" s="105">
        <f t="shared" si="404"/>
        <v>3046.4</v>
      </c>
      <c r="I8173" s="7" t="s">
        <v>17519</v>
      </c>
      <c r="J8173" s="7" t="s">
        <v>272</v>
      </c>
    </row>
    <row r="8174" spans="1:10" x14ac:dyDescent="0.3">
      <c r="A8174" s="7" t="s">
        <v>17014</v>
      </c>
      <c r="B8174" s="7" t="s">
        <v>17015</v>
      </c>
      <c r="C8174" s="33">
        <v>0</v>
      </c>
      <c r="D8174" s="52">
        <v>15232</v>
      </c>
      <c r="E8174" s="70">
        <v>0</v>
      </c>
      <c r="F8174" s="121">
        <f t="shared" si="402"/>
        <v>22848</v>
      </c>
      <c r="G8174" s="105">
        <f t="shared" si="403"/>
        <v>1523.2</v>
      </c>
      <c r="H8174" s="105">
        <f t="shared" si="404"/>
        <v>3046.4</v>
      </c>
      <c r="I8174" s="7" t="s">
        <v>17519</v>
      </c>
      <c r="J8174" s="7" t="s">
        <v>272</v>
      </c>
    </row>
    <row r="8175" spans="1:10" x14ac:dyDescent="0.3">
      <c r="A8175" s="7" t="s">
        <v>17016</v>
      </c>
      <c r="B8175" s="7" t="s">
        <v>17017</v>
      </c>
      <c r="C8175" s="33">
        <v>0</v>
      </c>
      <c r="D8175" s="52">
        <v>15232</v>
      </c>
      <c r="E8175" s="70">
        <v>0</v>
      </c>
      <c r="F8175" s="121">
        <f t="shared" si="402"/>
        <v>22848</v>
      </c>
      <c r="G8175" s="105">
        <f t="shared" si="403"/>
        <v>1523.2</v>
      </c>
      <c r="H8175" s="105">
        <f t="shared" si="404"/>
        <v>3046.4</v>
      </c>
      <c r="I8175" s="7" t="s">
        <v>17519</v>
      </c>
      <c r="J8175" s="7" t="s">
        <v>272</v>
      </c>
    </row>
    <row r="8176" spans="1:10" x14ac:dyDescent="0.3">
      <c r="A8176" s="7" t="s">
        <v>17018</v>
      </c>
      <c r="B8176" s="7" t="s">
        <v>17019</v>
      </c>
      <c r="C8176" s="33">
        <v>4998</v>
      </c>
      <c r="D8176" s="52">
        <v>4998</v>
      </c>
      <c r="E8176" s="70">
        <v>4998</v>
      </c>
      <c r="F8176" s="121">
        <f t="shared" si="402"/>
        <v>7497</v>
      </c>
      <c r="G8176" s="105">
        <f t="shared" si="403"/>
        <v>499.8</v>
      </c>
      <c r="H8176" s="105">
        <f t="shared" si="404"/>
        <v>999.6</v>
      </c>
      <c r="I8176" s="7" t="s">
        <v>17519</v>
      </c>
      <c r="J8176" s="7" t="s">
        <v>272</v>
      </c>
    </row>
    <row r="8177" spans="1:10" x14ac:dyDescent="0.3">
      <c r="A8177" s="7" t="s">
        <v>17020</v>
      </c>
      <c r="B8177" s="7" t="s">
        <v>17021</v>
      </c>
      <c r="C8177" s="33">
        <v>284.41000000000003</v>
      </c>
      <c r="D8177" s="52">
        <v>176.12</v>
      </c>
      <c r="E8177" s="70">
        <v>142.80000000000001</v>
      </c>
      <c r="F8177" s="121">
        <f t="shared" si="402"/>
        <v>214.20000000000002</v>
      </c>
      <c r="G8177" s="105">
        <f t="shared" si="403"/>
        <v>14.280000000000001</v>
      </c>
      <c r="H8177" s="105">
        <f t="shared" si="404"/>
        <v>28.560000000000002</v>
      </c>
      <c r="I8177" s="7" t="s">
        <v>17519</v>
      </c>
      <c r="J8177" s="7" t="s">
        <v>272</v>
      </c>
    </row>
    <row r="8178" spans="1:10" x14ac:dyDescent="0.3">
      <c r="A8178" s="7" t="s">
        <v>17022</v>
      </c>
      <c r="B8178" s="7" t="s">
        <v>17023</v>
      </c>
      <c r="C8178" s="66">
        <v>14042</v>
      </c>
      <c r="D8178" s="68">
        <v>13685</v>
      </c>
      <c r="E8178" s="70">
        <v>13685</v>
      </c>
      <c r="F8178" s="121">
        <f t="shared" si="402"/>
        <v>20527.5</v>
      </c>
      <c r="G8178" s="105">
        <f t="shared" si="403"/>
        <v>1368.5</v>
      </c>
      <c r="H8178" s="105">
        <f t="shared" si="404"/>
        <v>2737</v>
      </c>
      <c r="I8178" s="7" t="s">
        <v>17519</v>
      </c>
      <c r="J8178" s="7" t="s">
        <v>272</v>
      </c>
    </row>
    <row r="8179" spans="1:10" x14ac:dyDescent="0.3">
      <c r="A8179" s="7" t="s">
        <v>17024</v>
      </c>
      <c r="B8179" s="7" t="s">
        <v>17025</v>
      </c>
      <c r="C8179" s="33">
        <v>89250</v>
      </c>
      <c r="D8179" s="52">
        <v>138499.34</v>
      </c>
      <c r="E8179" s="70">
        <v>138499.34</v>
      </c>
      <c r="F8179" s="121">
        <f t="shared" si="402"/>
        <v>207749.01</v>
      </c>
      <c r="G8179" s="105">
        <f t="shared" si="403"/>
        <v>13849.934000000001</v>
      </c>
      <c r="H8179" s="105">
        <f t="shared" si="404"/>
        <v>27699.868000000002</v>
      </c>
      <c r="I8179" s="7" t="s">
        <v>17519</v>
      </c>
      <c r="J8179" s="7" t="s">
        <v>272</v>
      </c>
    </row>
    <row r="8180" spans="1:10" x14ac:dyDescent="0.3">
      <c r="A8180" s="7" t="s">
        <v>17026</v>
      </c>
      <c r="B8180" s="7" t="s">
        <v>17027</v>
      </c>
      <c r="C8180" s="33">
        <v>9401</v>
      </c>
      <c r="D8180" s="52">
        <v>119</v>
      </c>
      <c r="E8180" s="70">
        <v>10293.5</v>
      </c>
      <c r="F8180" s="121">
        <f t="shared" si="402"/>
        <v>15440.25</v>
      </c>
      <c r="G8180" s="105">
        <f t="shared" si="403"/>
        <v>1029.3500000000001</v>
      </c>
      <c r="H8180" s="105">
        <f t="shared" si="404"/>
        <v>2058.7000000000003</v>
      </c>
      <c r="I8180" s="7" t="s">
        <v>17519</v>
      </c>
      <c r="J8180" s="7" t="s">
        <v>272</v>
      </c>
    </row>
    <row r="8181" spans="1:10" x14ac:dyDescent="0.3">
      <c r="A8181" s="7" t="s">
        <v>17028</v>
      </c>
      <c r="B8181" s="7" t="s">
        <v>17029</v>
      </c>
      <c r="C8181" s="33">
        <v>9401</v>
      </c>
      <c r="D8181" s="52">
        <v>9401</v>
      </c>
      <c r="E8181" s="70">
        <v>11483.5</v>
      </c>
      <c r="F8181" s="121">
        <f t="shared" si="402"/>
        <v>17225.25</v>
      </c>
      <c r="G8181" s="105">
        <f t="shared" si="403"/>
        <v>1148.3500000000001</v>
      </c>
      <c r="H8181" s="105">
        <f t="shared" si="404"/>
        <v>2296.7000000000003</v>
      </c>
      <c r="I8181" s="7" t="s">
        <v>17519</v>
      </c>
      <c r="J8181" s="7" t="s">
        <v>272</v>
      </c>
    </row>
    <row r="8182" spans="1:10" x14ac:dyDescent="0.3">
      <c r="A8182" s="7" t="s">
        <v>17030</v>
      </c>
      <c r="B8182" s="7" t="s">
        <v>17031</v>
      </c>
      <c r="C8182" s="33">
        <v>7140</v>
      </c>
      <c r="D8182" s="52">
        <v>7140</v>
      </c>
      <c r="E8182" s="70">
        <v>4998</v>
      </c>
      <c r="F8182" s="121">
        <f t="shared" si="402"/>
        <v>7497</v>
      </c>
      <c r="G8182" s="105">
        <f t="shared" si="403"/>
        <v>499.8</v>
      </c>
      <c r="H8182" s="105">
        <f t="shared" si="404"/>
        <v>999.6</v>
      </c>
      <c r="I8182" s="7" t="s">
        <v>17519</v>
      </c>
      <c r="J8182" s="7" t="s">
        <v>272</v>
      </c>
    </row>
    <row r="8183" spans="1:10" x14ac:dyDescent="0.3">
      <c r="A8183" s="7" t="s">
        <v>17032</v>
      </c>
      <c r="B8183" s="7" t="s">
        <v>17033</v>
      </c>
      <c r="C8183" s="33">
        <v>0</v>
      </c>
      <c r="D8183" s="52">
        <v>109123</v>
      </c>
      <c r="E8183" s="70">
        <v>109123</v>
      </c>
      <c r="F8183" s="121">
        <f t="shared" si="402"/>
        <v>163684.5</v>
      </c>
      <c r="G8183" s="105">
        <f t="shared" si="403"/>
        <v>10912.300000000001</v>
      </c>
      <c r="H8183" s="105">
        <f t="shared" si="404"/>
        <v>21824.600000000002</v>
      </c>
      <c r="I8183" s="7" t="s">
        <v>17519</v>
      </c>
      <c r="J8183" s="7" t="s">
        <v>272</v>
      </c>
    </row>
    <row r="8184" spans="1:10" x14ac:dyDescent="0.3">
      <c r="A8184" s="7" t="s">
        <v>17034</v>
      </c>
      <c r="B8184" s="7" t="s">
        <v>17035</v>
      </c>
      <c r="C8184" s="33">
        <v>4998</v>
      </c>
      <c r="D8184" s="52">
        <v>7735</v>
      </c>
      <c r="E8184" s="70">
        <v>4998</v>
      </c>
      <c r="F8184" s="121">
        <f t="shared" si="402"/>
        <v>7497</v>
      </c>
      <c r="G8184" s="105">
        <f t="shared" si="403"/>
        <v>499.8</v>
      </c>
      <c r="H8184" s="105">
        <f t="shared" si="404"/>
        <v>999.6</v>
      </c>
      <c r="I8184" s="7" t="s">
        <v>17519</v>
      </c>
      <c r="J8184" s="7" t="s">
        <v>272</v>
      </c>
    </row>
    <row r="8185" spans="1:10" x14ac:dyDescent="0.3">
      <c r="A8185" s="7" t="s">
        <v>17036</v>
      </c>
      <c r="B8185" s="7" t="s">
        <v>17037</v>
      </c>
      <c r="C8185" s="33">
        <v>3790.15</v>
      </c>
      <c r="D8185" s="52">
        <v>2963.1</v>
      </c>
      <c r="E8185" s="70">
        <v>2963.1</v>
      </c>
      <c r="F8185" s="121">
        <f t="shared" si="402"/>
        <v>4444.6499999999996</v>
      </c>
      <c r="G8185" s="105">
        <f t="shared" si="403"/>
        <v>296.31</v>
      </c>
      <c r="H8185" s="105">
        <f t="shared" si="404"/>
        <v>592.62</v>
      </c>
      <c r="I8185" s="7" t="s">
        <v>17519</v>
      </c>
      <c r="J8185" s="7" t="s">
        <v>272</v>
      </c>
    </row>
    <row r="8186" spans="1:10" x14ac:dyDescent="0.3">
      <c r="A8186" s="7" t="s">
        <v>17038</v>
      </c>
      <c r="B8186" s="7" t="s">
        <v>17039</v>
      </c>
      <c r="C8186" s="33">
        <v>374.85</v>
      </c>
      <c r="D8186" s="52">
        <v>2130.1</v>
      </c>
      <c r="E8186" s="70">
        <v>2130.1</v>
      </c>
      <c r="F8186" s="121">
        <f t="shared" si="402"/>
        <v>3195.1499999999996</v>
      </c>
      <c r="G8186" s="105">
        <f t="shared" si="403"/>
        <v>213.01</v>
      </c>
      <c r="H8186" s="105">
        <f t="shared" si="404"/>
        <v>426.02</v>
      </c>
      <c r="I8186" s="7" t="s">
        <v>17519</v>
      </c>
      <c r="J8186" s="7" t="s">
        <v>272</v>
      </c>
    </row>
    <row r="8187" spans="1:10" x14ac:dyDescent="0.3">
      <c r="A8187" s="7" t="s">
        <v>17040</v>
      </c>
      <c r="B8187" s="7" t="s">
        <v>17041</v>
      </c>
      <c r="C8187" s="33">
        <v>1422.05</v>
      </c>
      <c r="D8187" s="52">
        <v>2130.1</v>
      </c>
      <c r="E8187" s="70">
        <v>2130.1</v>
      </c>
      <c r="F8187" s="121">
        <f t="shared" si="402"/>
        <v>3195.1499999999996</v>
      </c>
      <c r="G8187" s="105">
        <f t="shared" si="403"/>
        <v>213.01</v>
      </c>
      <c r="H8187" s="105">
        <f t="shared" si="404"/>
        <v>426.02</v>
      </c>
      <c r="I8187" s="7" t="s">
        <v>17519</v>
      </c>
      <c r="J8187" s="7" t="s">
        <v>1433</v>
      </c>
    </row>
    <row r="8188" spans="1:10" x14ac:dyDescent="0.3">
      <c r="A8188" s="7" t="s">
        <v>17042</v>
      </c>
      <c r="B8188" s="7" t="s">
        <v>17043</v>
      </c>
      <c r="C8188" s="33">
        <v>3790.15</v>
      </c>
      <c r="D8188" s="52">
        <v>3790.15</v>
      </c>
      <c r="E8188" s="70">
        <v>3790.15</v>
      </c>
      <c r="F8188" s="121">
        <f t="shared" si="402"/>
        <v>5685.2250000000004</v>
      </c>
      <c r="G8188" s="105">
        <f t="shared" si="403"/>
        <v>379.01500000000004</v>
      </c>
      <c r="H8188" s="105">
        <f t="shared" si="404"/>
        <v>758.03000000000009</v>
      </c>
      <c r="I8188" s="7" t="s">
        <v>17519</v>
      </c>
      <c r="J8188" s="7" t="s">
        <v>272</v>
      </c>
    </row>
    <row r="8189" spans="1:10" x14ac:dyDescent="0.3">
      <c r="A8189" s="7" t="s">
        <v>17044</v>
      </c>
      <c r="B8189" s="7" t="s">
        <v>17045</v>
      </c>
      <c r="C8189" s="33">
        <v>11186</v>
      </c>
      <c r="D8189" s="52">
        <v>12340.3</v>
      </c>
      <c r="E8189" s="70">
        <v>12846.05</v>
      </c>
      <c r="F8189" s="121">
        <f t="shared" si="402"/>
        <v>19269.074999999997</v>
      </c>
      <c r="G8189" s="105">
        <f t="shared" si="403"/>
        <v>1284.6049999999998</v>
      </c>
      <c r="H8189" s="105">
        <f t="shared" si="404"/>
        <v>2569.2099999999996</v>
      </c>
      <c r="I8189" s="7" t="s">
        <v>17519</v>
      </c>
      <c r="J8189" s="7" t="s">
        <v>272</v>
      </c>
    </row>
    <row r="8190" spans="1:10" x14ac:dyDescent="0.3">
      <c r="A8190" s="7" t="s">
        <v>17046</v>
      </c>
      <c r="B8190" s="7" t="s">
        <v>17047</v>
      </c>
      <c r="C8190" s="33">
        <v>0</v>
      </c>
      <c r="D8190" s="52">
        <v>30836.47</v>
      </c>
      <c r="E8190" s="70">
        <v>0</v>
      </c>
      <c r="F8190" s="121">
        <f t="shared" si="402"/>
        <v>46254.705000000002</v>
      </c>
      <c r="G8190" s="105">
        <f t="shared" si="403"/>
        <v>3083.6470000000004</v>
      </c>
      <c r="H8190" s="105">
        <f t="shared" si="404"/>
        <v>6167.2940000000008</v>
      </c>
      <c r="I8190" s="7" t="s">
        <v>17519</v>
      </c>
      <c r="J8190" s="7" t="s">
        <v>272</v>
      </c>
    </row>
    <row r="8191" spans="1:10" x14ac:dyDescent="0.3">
      <c r="A8191" s="7" t="s">
        <v>17048</v>
      </c>
      <c r="B8191" s="7" t="s">
        <v>17049</v>
      </c>
      <c r="C8191" s="33">
        <v>0</v>
      </c>
      <c r="D8191" s="52">
        <v>155766.24</v>
      </c>
      <c r="E8191" s="70">
        <v>0</v>
      </c>
      <c r="F8191" s="121">
        <f t="shared" si="402"/>
        <v>233649.36</v>
      </c>
      <c r="G8191" s="105">
        <f t="shared" si="403"/>
        <v>15576.624</v>
      </c>
      <c r="H8191" s="105">
        <f t="shared" si="404"/>
        <v>31153.248</v>
      </c>
      <c r="I8191" s="7" t="s">
        <v>17519</v>
      </c>
      <c r="J8191" s="7" t="s">
        <v>272</v>
      </c>
    </row>
    <row r="8192" spans="1:10" x14ac:dyDescent="0.3">
      <c r="A8192" s="7" t="s">
        <v>17050</v>
      </c>
      <c r="B8192" s="7" t="s">
        <v>17051</v>
      </c>
      <c r="C8192" s="33">
        <v>11900</v>
      </c>
      <c r="D8192" s="52">
        <v>12019</v>
      </c>
      <c r="E8192" s="70">
        <v>12019</v>
      </c>
      <c r="F8192" s="121">
        <f t="shared" si="402"/>
        <v>18028.5</v>
      </c>
      <c r="G8192" s="105">
        <f t="shared" si="403"/>
        <v>1201.9000000000001</v>
      </c>
      <c r="H8192" s="105">
        <f t="shared" si="404"/>
        <v>2403.8000000000002</v>
      </c>
      <c r="I8192" s="7" t="s">
        <v>17519</v>
      </c>
      <c r="J8192" s="7" t="s">
        <v>272</v>
      </c>
    </row>
    <row r="8193" spans="1:10" x14ac:dyDescent="0.3">
      <c r="A8193" s="7" t="s">
        <v>17052</v>
      </c>
      <c r="B8193" s="7" t="s">
        <v>17053</v>
      </c>
      <c r="C8193" s="33">
        <v>1563.01</v>
      </c>
      <c r="D8193" s="52">
        <v>2200.31</v>
      </c>
      <c r="E8193" s="70">
        <v>3284.9</v>
      </c>
      <c r="F8193" s="121">
        <f t="shared" si="402"/>
        <v>4927.3500000000004</v>
      </c>
      <c r="G8193" s="105">
        <f t="shared" si="403"/>
        <v>328.49</v>
      </c>
      <c r="H8193" s="105">
        <f t="shared" si="404"/>
        <v>656.98</v>
      </c>
      <c r="I8193" s="7" t="s">
        <v>17519</v>
      </c>
      <c r="J8193" s="7" t="s">
        <v>272</v>
      </c>
    </row>
    <row r="8194" spans="1:10" x14ac:dyDescent="0.3">
      <c r="A8194" s="7" t="s">
        <v>17054</v>
      </c>
      <c r="B8194" s="7" t="s">
        <v>17055</v>
      </c>
      <c r="C8194" s="33">
        <v>1963.5</v>
      </c>
      <c r="D8194" s="52">
        <v>2200.31</v>
      </c>
      <c r="E8194" s="70">
        <v>1963.5</v>
      </c>
      <c r="F8194" s="121">
        <f t="shared" si="402"/>
        <v>2945.25</v>
      </c>
      <c r="G8194" s="105">
        <f t="shared" si="403"/>
        <v>196.35000000000002</v>
      </c>
      <c r="H8194" s="105">
        <f t="shared" si="404"/>
        <v>392.70000000000005</v>
      </c>
      <c r="I8194" s="7" t="s">
        <v>17519</v>
      </c>
      <c r="J8194" s="7" t="s">
        <v>272</v>
      </c>
    </row>
    <row r="8195" spans="1:10" x14ac:dyDescent="0.3">
      <c r="A8195" s="7" t="s">
        <v>17056</v>
      </c>
      <c r="B8195" s="7" t="s">
        <v>17057</v>
      </c>
      <c r="C8195" s="33">
        <v>714</v>
      </c>
      <c r="D8195" s="52">
        <v>1149.54</v>
      </c>
      <c r="E8195" s="70">
        <v>1044.23</v>
      </c>
      <c r="F8195" s="121">
        <f t="shared" si="402"/>
        <v>1566.345</v>
      </c>
      <c r="G8195" s="105">
        <f t="shared" si="403"/>
        <v>104.423</v>
      </c>
      <c r="H8195" s="105">
        <f t="shared" si="404"/>
        <v>208.846</v>
      </c>
      <c r="I8195" s="7" t="s">
        <v>17519</v>
      </c>
      <c r="J8195" s="7" t="s">
        <v>711</v>
      </c>
    </row>
    <row r="8196" spans="1:10" x14ac:dyDescent="0.3">
      <c r="A8196" s="7" t="s">
        <v>17058</v>
      </c>
      <c r="B8196" s="7" t="s">
        <v>17059</v>
      </c>
      <c r="C8196" s="33">
        <v>828.24</v>
      </c>
      <c r="D8196" s="52">
        <v>828.24</v>
      </c>
      <c r="E8196" s="70">
        <v>828.24</v>
      </c>
      <c r="F8196" s="121">
        <f t="shared" si="402"/>
        <v>1242.3600000000001</v>
      </c>
      <c r="G8196" s="105">
        <f t="shared" si="403"/>
        <v>82.824000000000012</v>
      </c>
      <c r="H8196" s="105">
        <f t="shared" si="404"/>
        <v>165.64800000000002</v>
      </c>
      <c r="I8196" s="7" t="s">
        <v>17519</v>
      </c>
      <c r="J8196" s="7" t="s">
        <v>711</v>
      </c>
    </row>
    <row r="8197" spans="1:10" x14ac:dyDescent="0.3">
      <c r="A8197" s="7" t="s">
        <v>17060</v>
      </c>
      <c r="B8197" s="7" t="s">
        <v>17061</v>
      </c>
      <c r="C8197" s="33">
        <v>714</v>
      </c>
      <c r="D8197" s="52">
        <v>1149.54</v>
      </c>
      <c r="E8197" s="70">
        <v>974.47</v>
      </c>
      <c r="F8197" s="121">
        <f t="shared" si="402"/>
        <v>1461.7049999999999</v>
      </c>
      <c r="G8197" s="105">
        <f t="shared" si="403"/>
        <v>97.447000000000003</v>
      </c>
      <c r="H8197" s="105">
        <f t="shared" si="404"/>
        <v>194.89400000000001</v>
      </c>
      <c r="I8197" s="7" t="s">
        <v>17519</v>
      </c>
      <c r="J8197" s="7" t="s">
        <v>711</v>
      </c>
    </row>
    <row r="8198" spans="1:10" x14ac:dyDescent="0.3">
      <c r="A8198" s="7" t="s">
        <v>17062</v>
      </c>
      <c r="B8198" s="7" t="s">
        <v>17063</v>
      </c>
      <c r="C8198" s="33">
        <v>714</v>
      </c>
      <c r="D8198" s="52">
        <v>907.97</v>
      </c>
      <c r="E8198" s="70">
        <v>1072.02</v>
      </c>
      <c r="F8198" s="121">
        <f t="shared" si="402"/>
        <v>1608.03</v>
      </c>
      <c r="G8198" s="105">
        <f t="shared" si="403"/>
        <v>107.202</v>
      </c>
      <c r="H8198" s="105">
        <f t="shared" si="404"/>
        <v>214.404</v>
      </c>
      <c r="I8198" s="7" t="s">
        <v>17519</v>
      </c>
      <c r="J8198" s="7" t="s">
        <v>639</v>
      </c>
    </row>
    <row r="8199" spans="1:10" x14ac:dyDescent="0.3">
      <c r="A8199" s="7" t="s">
        <v>17064</v>
      </c>
      <c r="B8199" s="7" t="s">
        <v>17065</v>
      </c>
      <c r="C8199" s="33">
        <v>702.1</v>
      </c>
      <c r="D8199" s="52">
        <v>714</v>
      </c>
      <c r="E8199" s="70">
        <v>499.8</v>
      </c>
      <c r="F8199" s="121">
        <f t="shared" si="402"/>
        <v>749.7</v>
      </c>
      <c r="G8199" s="105">
        <f t="shared" si="403"/>
        <v>49.980000000000004</v>
      </c>
      <c r="H8199" s="105">
        <f t="shared" si="404"/>
        <v>99.960000000000008</v>
      </c>
      <c r="I8199" s="7" t="s">
        <v>17519</v>
      </c>
      <c r="J8199" s="7" t="s">
        <v>639</v>
      </c>
    </row>
    <row r="8200" spans="1:10" x14ac:dyDescent="0.3">
      <c r="A8200" s="7" t="s">
        <v>17066</v>
      </c>
      <c r="B8200" s="7" t="s">
        <v>17067</v>
      </c>
      <c r="C8200" s="33">
        <v>1071</v>
      </c>
      <c r="D8200" s="52">
        <v>978.18</v>
      </c>
      <c r="E8200" s="70">
        <v>1071</v>
      </c>
      <c r="F8200" s="121">
        <f t="shared" si="402"/>
        <v>1606.5</v>
      </c>
      <c r="G8200" s="105">
        <f t="shared" si="403"/>
        <v>107.10000000000001</v>
      </c>
      <c r="H8200" s="105">
        <f t="shared" si="404"/>
        <v>214.20000000000002</v>
      </c>
      <c r="I8200" s="7" t="s">
        <v>17519</v>
      </c>
      <c r="J8200" s="7" t="s">
        <v>711</v>
      </c>
    </row>
    <row r="8201" spans="1:10" x14ac:dyDescent="0.3">
      <c r="A8201" s="7" t="s">
        <v>17068</v>
      </c>
      <c r="B8201" s="7" t="s">
        <v>17069</v>
      </c>
      <c r="C8201" s="33">
        <v>1071</v>
      </c>
      <c r="D8201" s="52">
        <v>1161.44</v>
      </c>
      <c r="E8201" s="70">
        <v>1249.5</v>
      </c>
      <c r="F8201" s="121">
        <f t="shared" si="402"/>
        <v>1874.25</v>
      </c>
      <c r="G8201" s="105">
        <f t="shared" si="403"/>
        <v>124.95</v>
      </c>
      <c r="H8201" s="105">
        <f t="shared" si="404"/>
        <v>249.9</v>
      </c>
      <c r="I8201" s="7" t="s">
        <v>17519</v>
      </c>
      <c r="J8201" s="7" t="s">
        <v>639</v>
      </c>
    </row>
    <row r="8202" spans="1:10" x14ac:dyDescent="0.3">
      <c r="A8202" s="7" t="s">
        <v>17070</v>
      </c>
      <c r="B8202" s="7" t="s">
        <v>17071</v>
      </c>
      <c r="C8202" s="33">
        <v>1785</v>
      </c>
      <c r="D8202" s="52">
        <v>1466.08</v>
      </c>
      <c r="E8202" s="70">
        <v>1428</v>
      </c>
      <c r="F8202" s="121">
        <f t="shared" si="402"/>
        <v>2142</v>
      </c>
      <c r="G8202" s="105">
        <f t="shared" si="403"/>
        <v>142.80000000000001</v>
      </c>
      <c r="H8202" s="105">
        <f t="shared" si="404"/>
        <v>285.60000000000002</v>
      </c>
      <c r="I8202" s="7" t="s">
        <v>17519</v>
      </c>
      <c r="J8202" s="7" t="s">
        <v>639</v>
      </c>
    </row>
    <row r="8203" spans="1:10" x14ac:dyDescent="0.3">
      <c r="A8203" s="7" t="s">
        <v>17072</v>
      </c>
      <c r="B8203" s="7" t="s">
        <v>17073</v>
      </c>
      <c r="C8203" s="33">
        <v>10710</v>
      </c>
      <c r="D8203" s="52">
        <v>10892.07</v>
      </c>
      <c r="E8203" s="70">
        <v>6378.4</v>
      </c>
      <c r="F8203" s="121">
        <f t="shared" si="402"/>
        <v>9567.5999999999985</v>
      </c>
      <c r="G8203" s="105">
        <f t="shared" si="403"/>
        <v>637.83999999999992</v>
      </c>
      <c r="H8203" s="105">
        <f t="shared" si="404"/>
        <v>1275.6799999999998</v>
      </c>
      <c r="I8203" s="7" t="s">
        <v>17519</v>
      </c>
      <c r="J8203" s="7" t="s">
        <v>639</v>
      </c>
    </row>
    <row r="8204" spans="1:10" x14ac:dyDescent="0.3">
      <c r="A8204" s="7" t="s">
        <v>17074</v>
      </c>
      <c r="B8204" s="7" t="s">
        <v>17075</v>
      </c>
      <c r="C8204" s="33">
        <v>2499</v>
      </c>
      <c r="D8204" s="52">
        <v>1785</v>
      </c>
      <c r="E8204" s="70">
        <v>1785</v>
      </c>
      <c r="F8204" s="121">
        <f t="shared" si="402"/>
        <v>2677.5</v>
      </c>
      <c r="G8204" s="105">
        <f t="shared" si="403"/>
        <v>178.5</v>
      </c>
      <c r="H8204" s="105">
        <f t="shared" si="404"/>
        <v>357</v>
      </c>
      <c r="I8204" s="7" t="s">
        <v>17519</v>
      </c>
      <c r="J8204" s="7" t="s">
        <v>711</v>
      </c>
    </row>
    <row r="8205" spans="1:10" x14ac:dyDescent="0.3">
      <c r="A8205" s="7" t="s">
        <v>17076</v>
      </c>
      <c r="B8205" s="7" t="s">
        <v>17077</v>
      </c>
      <c r="C8205" s="33">
        <v>1963.5</v>
      </c>
      <c r="D8205" s="52">
        <v>2200.31</v>
      </c>
      <c r="E8205" s="70">
        <v>1963.5</v>
      </c>
      <c r="F8205" s="121">
        <f t="shared" si="402"/>
        <v>2945.25</v>
      </c>
      <c r="G8205" s="105">
        <f t="shared" si="403"/>
        <v>196.35000000000002</v>
      </c>
      <c r="H8205" s="105">
        <f t="shared" si="404"/>
        <v>392.70000000000005</v>
      </c>
      <c r="I8205" s="7" t="s">
        <v>17519</v>
      </c>
      <c r="J8205" s="7" t="s">
        <v>639</v>
      </c>
    </row>
    <row r="8206" spans="1:10" x14ac:dyDescent="0.3">
      <c r="A8206" s="7" t="s">
        <v>17078</v>
      </c>
      <c r="B8206" s="7" t="s">
        <v>17079</v>
      </c>
      <c r="C8206" s="33">
        <v>2142</v>
      </c>
      <c r="D8206" s="52">
        <v>2200.31</v>
      </c>
      <c r="E8206" s="70">
        <v>1963.5</v>
      </c>
      <c r="F8206" s="121">
        <f t="shared" si="402"/>
        <v>2945.25</v>
      </c>
      <c r="G8206" s="105">
        <f t="shared" si="403"/>
        <v>196.35000000000002</v>
      </c>
      <c r="H8206" s="105">
        <f t="shared" si="404"/>
        <v>392.70000000000005</v>
      </c>
      <c r="I8206" s="7" t="s">
        <v>17519</v>
      </c>
      <c r="J8206" s="7" t="s">
        <v>639</v>
      </c>
    </row>
    <row r="8207" spans="1:10" x14ac:dyDescent="0.3">
      <c r="A8207" s="7" t="s">
        <v>17080</v>
      </c>
      <c r="B8207" s="7" t="s">
        <v>17081</v>
      </c>
      <c r="C8207" s="33">
        <v>2499</v>
      </c>
      <c r="D8207" s="52">
        <v>2566.83</v>
      </c>
      <c r="E8207" s="70">
        <v>2499</v>
      </c>
      <c r="F8207" s="121">
        <f t="shared" si="402"/>
        <v>3748.5</v>
      </c>
      <c r="G8207" s="105">
        <f t="shared" si="403"/>
        <v>249.9</v>
      </c>
      <c r="H8207" s="105">
        <f t="shared" si="404"/>
        <v>499.8</v>
      </c>
      <c r="I8207" s="7" t="s">
        <v>17519</v>
      </c>
      <c r="J8207" s="7" t="s">
        <v>639</v>
      </c>
    </row>
    <row r="8208" spans="1:10" x14ac:dyDescent="0.3">
      <c r="A8208" s="7" t="s">
        <v>17082</v>
      </c>
      <c r="B8208" s="7" t="s">
        <v>17083</v>
      </c>
      <c r="C8208" s="33">
        <v>2499</v>
      </c>
      <c r="D8208" s="52">
        <v>3055.92</v>
      </c>
      <c r="E8208" s="70">
        <v>2499</v>
      </c>
      <c r="F8208" s="121">
        <f t="shared" si="402"/>
        <v>3748.5</v>
      </c>
      <c r="G8208" s="105">
        <f t="shared" si="403"/>
        <v>249.9</v>
      </c>
      <c r="H8208" s="105">
        <f t="shared" si="404"/>
        <v>499.8</v>
      </c>
      <c r="I8208" s="7" t="s">
        <v>17519</v>
      </c>
      <c r="J8208" s="7" t="s">
        <v>639</v>
      </c>
    </row>
    <row r="8209" spans="1:10" x14ac:dyDescent="0.3">
      <c r="A8209" s="7" t="s">
        <v>17084</v>
      </c>
      <c r="B8209" s="7" t="s">
        <v>17085</v>
      </c>
      <c r="C8209" s="33">
        <v>690.2</v>
      </c>
      <c r="D8209" s="52">
        <v>702.1</v>
      </c>
      <c r="E8209" s="70">
        <v>600.96</v>
      </c>
      <c r="F8209" s="121">
        <f t="shared" si="402"/>
        <v>901.44</v>
      </c>
      <c r="G8209" s="105">
        <f t="shared" si="403"/>
        <v>60.096000000000004</v>
      </c>
      <c r="H8209" s="105">
        <f t="shared" si="404"/>
        <v>120.19200000000001</v>
      </c>
      <c r="I8209" s="7" t="s">
        <v>17519</v>
      </c>
      <c r="J8209" s="7" t="s">
        <v>639</v>
      </c>
    </row>
    <row r="8210" spans="1:10" x14ac:dyDescent="0.3">
      <c r="A8210" s="7" t="s">
        <v>17086</v>
      </c>
      <c r="B8210" s="7" t="s">
        <v>17087</v>
      </c>
      <c r="C8210" s="33">
        <v>690.2</v>
      </c>
      <c r="D8210" s="52">
        <v>702.1</v>
      </c>
      <c r="E8210" s="70">
        <v>675.08</v>
      </c>
      <c r="F8210" s="121">
        <f t="shared" si="402"/>
        <v>1012.6200000000001</v>
      </c>
      <c r="G8210" s="105">
        <f t="shared" si="403"/>
        <v>67.50800000000001</v>
      </c>
      <c r="H8210" s="105">
        <f t="shared" si="404"/>
        <v>135.01600000000002</v>
      </c>
      <c r="I8210" s="7" t="s">
        <v>17519</v>
      </c>
      <c r="J8210" s="7" t="s">
        <v>639</v>
      </c>
    </row>
    <row r="8211" spans="1:10" x14ac:dyDescent="0.3">
      <c r="A8211" s="7" t="s">
        <v>17088</v>
      </c>
      <c r="B8211" s="7" t="s">
        <v>17089</v>
      </c>
      <c r="C8211" s="33">
        <v>702.1</v>
      </c>
      <c r="D8211" s="52">
        <v>796.11</v>
      </c>
      <c r="E8211" s="70">
        <v>571.20000000000005</v>
      </c>
      <c r="F8211" s="121">
        <f t="shared" si="402"/>
        <v>856.80000000000007</v>
      </c>
      <c r="G8211" s="105">
        <f t="shared" si="403"/>
        <v>57.120000000000005</v>
      </c>
      <c r="H8211" s="105">
        <f t="shared" si="404"/>
        <v>114.24000000000001</v>
      </c>
      <c r="I8211" s="7" t="s">
        <v>17519</v>
      </c>
      <c r="J8211" s="7" t="s">
        <v>639</v>
      </c>
    </row>
    <row r="8212" spans="1:10" x14ac:dyDescent="0.3">
      <c r="A8212" s="7" t="s">
        <v>17090</v>
      </c>
      <c r="B8212" s="7" t="s">
        <v>17091</v>
      </c>
      <c r="C8212" s="33">
        <v>952</v>
      </c>
      <c r="D8212" s="52">
        <v>1178.0999999999999</v>
      </c>
      <c r="E8212" s="70">
        <v>952</v>
      </c>
      <c r="F8212" s="121">
        <f t="shared" si="402"/>
        <v>1428</v>
      </c>
      <c r="G8212" s="105">
        <f t="shared" si="403"/>
        <v>95.2</v>
      </c>
      <c r="H8212" s="105">
        <f t="shared" si="404"/>
        <v>190.4</v>
      </c>
      <c r="I8212" s="7" t="s">
        <v>17519</v>
      </c>
      <c r="J8212" s="7" t="s">
        <v>639</v>
      </c>
    </row>
    <row r="8213" spans="1:10" x14ac:dyDescent="0.3">
      <c r="A8213" s="7" t="s">
        <v>17092</v>
      </c>
      <c r="B8213" s="7" t="s">
        <v>17093</v>
      </c>
      <c r="C8213" s="33">
        <v>6664</v>
      </c>
      <c r="D8213" s="52">
        <v>6722.31</v>
      </c>
      <c r="E8213" s="70">
        <v>6069</v>
      </c>
      <c r="F8213" s="121">
        <f t="shared" si="402"/>
        <v>9103.5</v>
      </c>
      <c r="G8213" s="105">
        <f t="shared" si="403"/>
        <v>606.9</v>
      </c>
      <c r="H8213" s="105">
        <f t="shared" si="404"/>
        <v>1213.8</v>
      </c>
      <c r="I8213" s="7" t="s">
        <v>17519</v>
      </c>
      <c r="J8213" s="7" t="s">
        <v>711</v>
      </c>
    </row>
    <row r="8214" spans="1:10" x14ac:dyDescent="0.3">
      <c r="A8214" s="7" t="s">
        <v>17094</v>
      </c>
      <c r="B8214" s="7" t="s">
        <v>17095</v>
      </c>
      <c r="C8214" s="33">
        <v>618.79999999999995</v>
      </c>
      <c r="D8214" s="52">
        <v>618.79999999999995</v>
      </c>
      <c r="E8214" s="70">
        <v>618.79999999999995</v>
      </c>
      <c r="F8214" s="121">
        <f t="shared" si="402"/>
        <v>928.19999999999993</v>
      </c>
      <c r="G8214" s="105">
        <f t="shared" si="403"/>
        <v>61.879999999999995</v>
      </c>
      <c r="H8214" s="105">
        <f t="shared" si="404"/>
        <v>123.75999999999999</v>
      </c>
      <c r="I8214" s="7" t="s">
        <v>17519</v>
      </c>
      <c r="J8214" s="7" t="s">
        <v>711</v>
      </c>
    </row>
    <row r="8215" spans="1:10" x14ac:dyDescent="0.3">
      <c r="A8215" s="7" t="s">
        <v>17096</v>
      </c>
      <c r="B8215" s="7" t="s">
        <v>17097</v>
      </c>
      <c r="C8215" s="33">
        <v>1020.95</v>
      </c>
      <c r="D8215" s="52">
        <v>1020.95</v>
      </c>
      <c r="E8215" s="70">
        <v>1020.95</v>
      </c>
      <c r="F8215" s="121">
        <f t="shared" ref="F8215:F8278" si="405">IF(E8215&gt;0,+E8215,IF(D8215&gt;0,+D8215,IF(C8215&gt;0,+C8215,0)))*1.5</f>
        <v>1531.4250000000002</v>
      </c>
      <c r="G8215" s="105">
        <f t="shared" si="403"/>
        <v>102.09500000000003</v>
      </c>
      <c r="H8215" s="105">
        <f t="shared" si="404"/>
        <v>204.19000000000005</v>
      </c>
      <c r="I8215" s="7" t="s">
        <v>17519</v>
      </c>
      <c r="J8215" s="7" t="s">
        <v>711</v>
      </c>
    </row>
    <row r="8216" spans="1:10" x14ac:dyDescent="0.3">
      <c r="A8216" s="7" t="s">
        <v>17098</v>
      </c>
      <c r="B8216" s="7" t="s">
        <v>17099</v>
      </c>
      <c r="C8216" s="33">
        <v>618.79999999999995</v>
      </c>
      <c r="D8216" s="52">
        <v>618.79999999999995</v>
      </c>
      <c r="E8216" s="70">
        <v>618.79999999999995</v>
      </c>
      <c r="F8216" s="121">
        <f t="shared" si="405"/>
        <v>928.19999999999993</v>
      </c>
      <c r="G8216" s="105">
        <f t="shared" ref="G8216:G8279" si="406">(F8216/1.5)*0.1</f>
        <v>61.879999999999995</v>
      </c>
      <c r="H8216" s="105">
        <f t="shared" ref="H8216:H8279" si="407">(F8216/1.5)*0.2</f>
        <v>123.75999999999999</v>
      </c>
      <c r="I8216" s="7" t="s">
        <v>17519</v>
      </c>
      <c r="J8216" s="7" t="s">
        <v>639</v>
      </c>
    </row>
    <row r="8217" spans="1:10" x14ac:dyDescent="0.3">
      <c r="A8217" s="7" t="s">
        <v>17100</v>
      </c>
      <c r="B8217" s="7" t="s">
        <v>17101</v>
      </c>
      <c r="C8217" s="33">
        <v>714</v>
      </c>
      <c r="D8217" s="52">
        <v>714</v>
      </c>
      <c r="E8217" s="70">
        <v>714</v>
      </c>
      <c r="F8217" s="121">
        <f t="shared" si="405"/>
        <v>1071</v>
      </c>
      <c r="G8217" s="105">
        <f t="shared" si="406"/>
        <v>71.400000000000006</v>
      </c>
      <c r="H8217" s="105">
        <f t="shared" si="407"/>
        <v>142.80000000000001</v>
      </c>
      <c r="I8217" s="7" t="s">
        <v>17519</v>
      </c>
      <c r="J8217" s="7" t="s">
        <v>639</v>
      </c>
    </row>
    <row r="8218" spans="1:10" x14ac:dyDescent="0.3">
      <c r="A8218" s="7" t="s">
        <v>17102</v>
      </c>
      <c r="B8218" s="7" t="s">
        <v>17103</v>
      </c>
      <c r="C8218" s="33">
        <v>630.70000000000005</v>
      </c>
      <c r="D8218" s="52">
        <v>630.70000000000005</v>
      </c>
      <c r="E8218" s="70">
        <v>630.70000000000005</v>
      </c>
      <c r="F8218" s="121">
        <f t="shared" si="405"/>
        <v>946.05000000000007</v>
      </c>
      <c r="G8218" s="105">
        <f t="shared" si="406"/>
        <v>63.070000000000007</v>
      </c>
      <c r="H8218" s="105">
        <f t="shared" si="407"/>
        <v>126.14000000000001</v>
      </c>
      <c r="I8218" s="7" t="s">
        <v>17519</v>
      </c>
      <c r="J8218" s="7" t="s">
        <v>711</v>
      </c>
    </row>
    <row r="8219" spans="1:10" x14ac:dyDescent="0.3">
      <c r="A8219" s="7" t="s">
        <v>17104</v>
      </c>
      <c r="B8219" s="7" t="s">
        <v>17105</v>
      </c>
      <c r="C8219" s="33">
        <v>654.5</v>
      </c>
      <c r="D8219" s="52">
        <v>654.5</v>
      </c>
      <c r="E8219" s="70">
        <v>654.5</v>
      </c>
      <c r="F8219" s="121">
        <f t="shared" si="405"/>
        <v>981.75</v>
      </c>
      <c r="G8219" s="105">
        <f t="shared" si="406"/>
        <v>65.45</v>
      </c>
      <c r="H8219" s="105">
        <f t="shared" si="407"/>
        <v>130.9</v>
      </c>
      <c r="I8219" s="7" t="s">
        <v>17519</v>
      </c>
      <c r="J8219" s="7" t="s">
        <v>711</v>
      </c>
    </row>
    <row r="8220" spans="1:10" x14ac:dyDescent="0.3">
      <c r="A8220" s="7" t="s">
        <v>17106</v>
      </c>
      <c r="B8220" s="7" t="s">
        <v>17107</v>
      </c>
      <c r="C8220" s="33">
        <v>654.5</v>
      </c>
      <c r="D8220" s="52">
        <v>1130.5</v>
      </c>
      <c r="E8220" s="70">
        <v>1201</v>
      </c>
      <c r="F8220" s="121">
        <f t="shared" si="405"/>
        <v>1801.5</v>
      </c>
      <c r="G8220" s="105">
        <f t="shared" si="406"/>
        <v>120.10000000000001</v>
      </c>
      <c r="H8220" s="105">
        <f t="shared" si="407"/>
        <v>240.20000000000002</v>
      </c>
      <c r="I8220" s="7" t="s">
        <v>17519</v>
      </c>
      <c r="J8220" s="7" t="s">
        <v>711</v>
      </c>
    </row>
    <row r="8221" spans="1:10" x14ac:dyDescent="0.3">
      <c r="A8221" s="7" t="s">
        <v>17108</v>
      </c>
      <c r="B8221" s="7" t="s">
        <v>17109</v>
      </c>
      <c r="C8221" s="33">
        <v>714</v>
      </c>
      <c r="D8221" s="52">
        <v>907.97</v>
      </c>
      <c r="E8221" s="70">
        <v>908</v>
      </c>
      <c r="F8221" s="121">
        <f t="shared" si="405"/>
        <v>1362</v>
      </c>
      <c r="G8221" s="105">
        <f t="shared" si="406"/>
        <v>90.800000000000011</v>
      </c>
      <c r="H8221" s="105">
        <f t="shared" si="407"/>
        <v>181.60000000000002</v>
      </c>
      <c r="I8221" s="7" t="s">
        <v>17519</v>
      </c>
      <c r="J8221" s="7" t="s">
        <v>711</v>
      </c>
    </row>
    <row r="8222" spans="1:10" x14ac:dyDescent="0.3">
      <c r="A8222" s="7" t="s">
        <v>17110</v>
      </c>
      <c r="B8222" s="7" t="s">
        <v>17111</v>
      </c>
      <c r="C8222" s="33">
        <v>714</v>
      </c>
      <c r="D8222" s="52">
        <v>1130.5</v>
      </c>
      <c r="E8222" s="70">
        <v>818.27</v>
      </c>
      <c r="F8222" s="121">
        <f t="shared" si="405"/>
        <v>1227.405</v>
      </c>
      <c r="G8222" s="105">
        <f t="shared" si="406"/>
        <v>81.826999999999998</v>
      </c>
      <c r="H8222" s="105">
        <f t="shared" si="407"/>
        <v>163.654</v>
      </c>
      <c r="I8222" s="7" t="s">
        <v>17519</v>
      </c>
      <c r="J8222" s="7" t="s">
        <v>711</v>
      </c>
    </row>
    <row r="8223" spans="1:10" x14ac:dyDescent="0.3">
      <c r="A8223" s="7" t="s">
        <v>17112</v>
      </c>
      <c r="B8223" s="7" t="s">
        <v>17113</v>
      </c>
      <c r="C8223" s="33">
        <v>654.5</v>
      </c>
      <c r="D8223" s="52">
        <v>1149.54</v>
      </c>
      <c r="E8223" s="70">
        <v>654.5</v>
      </c>
      <c r="F8223" s="121">
        <f t="shared" si="405"/>
        <v>981.75</v>
      </c>
      <c r="G8223" s="105">
        <f t="shared" si="406"/>
        <v>65.45</v>
      </c>
      <c r="H8223" s="105">
        <f t="shared" si="407"/>
        <v>130.9</v>
      </c>
      <c r="I8223" s="7" t="s">
        <v>17519</v>
      </c>
      <c r="J8223" s="7" t="s">
        <v>711</v>
      </c>
    </row>
    <row r="8224" spans="1:10" x14ac:dyDescent="0.3">
      <c r="A8224" s="7" t="s">
        <v>17114</v>
      </c>
      <c r="B8224" s="7" t="s">
        <v>17115</v>
      </c>
      <c r="C8224" s="33">
        <v>894.17</v>
      </c>
      <c r="D8224" s="52">
        <v>894.17</v>
      </c>
      <c r="E8224" s="70">
        <v>690.2</v>
      </c>
      <c r="F8224" s="121">
        <f t="shared" si="405"/>
        <v>1035.3000000000002</v>
      </c>
      <c r="G8224" s="105">
        <f t="shared" si="406"/>
        <v>69.020000000000024</v>
      </c>
      <c r="H8224" s="105">
        <f t="shared" si="407"/>
        <v>138.04000000000005</v>
      </c>
      <c r="I8224" s="7" t="s">
        <v>17519</v>
      </c>
      <c r="J8224" s="7" t="s">
        <v>711</v>
      </c>
    </row>
    <row r="8225" spans="1:10" x14ac:dyDescent="0.3">
      <c r="A8225" s="7" t="s">
        <v>17116</v>
      </c>
      <c r="B8225" s="7" t="s">
        <v>17117</v>
      </c>
      <c r="C8225" s="33">
        <v>1130.5</v>
      </c>
      <c r="D8225" s="52">
        <v>2142</v>
      </c>
      <c r="E8225" s="70">
        <v>1309</v>
      </c>
      <c r="F8225" s="121">
        <f t="shared" si="405"/>
        <v>1963.5</v>
      </c>
      <c r="G8225" s="105">
        <f t="shared" si="406"/>
        <v>130.9</v>
      </c>
      <c r="H8225" s="105">
        <f t="shared" si="407"/>
        <v>261.8</v>
      </c>
      <c r="I8225" s="7" t="s">
        <v>17519</v>
      </c>
      <c r="J8225" s="7" t="s">
        <v>711</v>
      </c>
    </row>
    <row r="8226" spans="1:10" x14ac:dyDescent="0.3">
      <c r="A8226" s="7" t="s">
        <v>17118</v>
      </c>
      <c r="B8226" s="7" t="s">
        <v>17119</v>
      </c>
      <c r="C8226" s="33">
        <v>1499.4</v>
      </c>
      <c r="D8226" s="52">
        <v>978.18</v>
      </c>
      <c r="E8226" s="70">
        <v>1368.5</v>
      </c>
      <c r="F8226" s="121">
        <f t="shared" si="405"/>
        <v>2052.75</v>
      </c>
      <c r="G8226" s="105">
        <f t="shared" si="406"/>
        <v>136.85</v>
      </c>
      <c r="H8226" s="105">
        <f t="shared" si="407"/>
        <v>273.7</v>
      </c>
      <c r="I8226" s="7" t="s">
        <v>17519</v>
      </c>
      <c r="J8226" s="7" t="s">
        <v>639</v>
      </c>
    </row>
    <row r="8227" spans="1:10" x14ac:dyDescent="0.3">
      <c r="A8227" s="7" t="s">
        <v>17120</v>
      </c>
      <c r="B8227" s="7" t="s">
        <v>17121</v>
      </c>
      <c r="C8227" s="33">
        <v>7140</v>
      </c>
      <c r="D8227" s="52">
        <v>7261.38</v>
      </c>
      <c r="E8227" s="70">
        <v>6592.6</v>
      </c>
      <c r="F8227" s="121">
        <f t="shared" si="405"/>
        <v>9888.9000000000015</v>
      </c>
      <c r="G8227" s="105">
        <f t="shared" si="406"/>
        <v>659.26000000000022</v>
      </c>
      <c r="H8227" s="105">
        <f t="shared" si="407"/>
        <v>1318.5200000000004</v>
      </c>
      <c r="I8227" s="7" t="s">
        <v>17519</v>
      </c>
      <c r="J8227" s="7" t="s">
        <v>639</v>
      </c>
    </row>
    <row r="8228" spans="1:10" x14ac:dyDescent="0.3">
      <c r="A8228" s="7" t="s">
        <v>17122</v>
      </c>
      <c r="B8228" s="7" t="s">
        <v>17123</v>
      </c>
      <c r="C8228" s="66">
        <v>761.6</v>
      </c>
      <c r="D8228" s="68">
        <v>702.1</v>
      </c>
      <c r="E8228" s="70">
        <v>9282</v>
      </c>
      <c r="F8228" s="121">
        <f t="shared" si="405"/>
        <v>13923</v>
      </c>
      <c r="G8228" s="105">
        <f t="shared" si="406"/>
        <v>928.2</v>
      </c>
      <c r="H8228" s="105">
        <f t="shared" si="407"/>
        <v>1856.4</v>
      </c>
      <c r="I8228" s="7" t="s">
        <v>17519</v>
      </c>
      <c r="J8228" s="7" t="s">
        <v>639</v>
      </c>
    </row>
    <row r="8229" spans="1:10" x14ac:dyDescent="0.3">
      <c r="A8229" s="7" t="s">
        <v>17124</v>
      </c>
      <c r="B8229" s="7" t="s">
        <v>17125</v>
      </c>
      <c r="C8229" s="33">
        <v>511.7</v>
      </c>
      <c r="D8229" s="52">
        <v>882.98</v>
      </c>
      <c r="E8229" s="70">
        <v>511.7</v>
      </c>
      <c r="F8229" s="121">
        <f t="shared" si="405"/>
        <v>767.55</v>
      </c>
      <c r="G8229" s="105">
        <f t="shared" si="406"/>
        <v>51.17</v>
      </c>
      <c r="H8229" s="105">
        <f t="shared" si="407"/>
        <v>102.34</v>
      </c>
      <c r="I8229" s="7" t="s">
        <v>17519</v>
      </c>
      <c r="J8229" s="7" t="s">
        <v>639</v>
      </c>
    </row>
    <row r="8230" spans="1:10" x14ac:dyDescent="0.3">
      <c r="A8230" s="7" t="s">
        <v>17126</v>
      </c>
      <c r="B8230" s="7" t="s">
        <v>17127</v>
      </c>
      <c r="C8230" s="33">
        <v>9401</v>
      </c>
      <c r="D8230" s="52">
        <v>9560.4599999999991</v>
      </c>
      <c r="E8230" s="70">
        <v>17967.02</v>
      </c>
      <c r="F8230" s="121">
        <f t="shared" si="405"/>
        <v>26950.53</v>
      </c>
      <c r="G8230" s="105">
        <f t="shared" si="406"/>
        <v>1796.7020000000002</v>
      </c>
      <c r="H8230" s="105">
        <f t="shared" si="407"/>
        <v>3593.4040000000005</v>
      </c>
      <c r="I8230" s="7" t="s">
        <v>17519</v>
      </c>
      <c r="J8230" s="7" t="s">
        <v>639</v>
      </c>
    </row>
    <row r="8231" spans="1:10" x14ac:dyDescent="0.3">
      <c r="A8231" s="7" t="s">
        <v>17128</v>
      </c>
      <c r="B8231" s="7" t="s">
        <v>17129</v>
      </c>
      <c r="C8231" s="33">
        <v>952</v>
      </c>
      <c r="D8231" s="52">
        <v>952</v>
      </c>
      <c r="E8231" s="70">
        <v>3284.9</v>
      </c>
      <c r="F8231" s="121">
        <f t="shared" si="405"/>
        <v>4927.3500000000004</v>
      </c>
      <c r="G8231" s="105">
        <f t="shared" si="406"/>
        <v>328.49</v>
      </c>
      <c r="H8231" s="105">
        <f t="shared" si="407"/>
        <v>656.98</v>
      </c>
      <c r="I8231" s="7" t="s">
        <v>17519</v>
      </c>
      <c r="J8231" s="7" t="s">
        <v>639</v>
      </c>
    </row>
    <row r="8232" spans="1:10" x14ac:dyDescent="0.3">
      <c r="A8232" s="7" t="s">
        <v>17130</v>
      </c>
      <c r="B8232" s="7" t="s">
        <v>17131</v>
      </c>
      <c r="C8232" s="33">
        <v>773.5</v>
      </c>
      <c r="D8232" s="52">
        <v>1149.54</v>
      </c>
      <c r="E8232" s="70">
        <v>1250.99</v>
      </c>
      <c r="F8232" s="121">
        <f t="shared" si="405"/>
        <v>1876.4850000000001</v>
      </c>
      <c r="G8232" s="105">
        <f t="shared" si="406"/>
        <v>125.099</v>
      </c>
      <c r="H8232" s="105">
        <f t="shared" si="407"/>
        <v>250.19800000000001</v>
      </c>
      <c r="I8232" s="7" t="s">
        <v>17519</v>
      </c>
      <c r="J8232" s="7" t="s">
        <v>711</v>
      </c>
    </row>
    <row r="8233" spans="1:10" x14ac:dyDescent="0.3">
      <c r="A8233" s="7" t="s">
        <v>17132</v>
      </c>
      <c r="B8233" s="7" t="s">
        <v>17133</v>
      </c>
      <c r="C8233" s="33">
        <v>922.25</v>
      </c>
      <c r="D8233" s="52">
        <v>922.25</v>
      </c>
      <c r="E8233" s="70">
        <v>922</v>
      </c>
      <c r="F8233" s="121">
        <f t="shared" si="405"/>
        <v>1383</v>
      </c>
      <c r="G8233" s="105">
        <f t="shared" si="406"/>
        <v>92.2</v>
      </c>
      <c r="H8233" s="105">
        <f t="shared" si="407"/>
        <v>184.4</v>
      </c>
      <c r="I8233" s="7" t="s">
        <v>17519</v>
      </c>
      <c r="J8233" s="7" t="s">
        <v>711</v>
      </c>
    </row>
    <row r="8234" spans="1:10" x14ac:dyDescent="0.3">
      <c r="A8234" s="7" t="s">
        <v>17134</v>
      </c>
      <c r="B8234" s="7" t="s">
        <v>17135</v>
      </c>
      <c r="C8234" s="33">
        <v>22610</v>
      </c>
      <c r="D8234" s="52">
        <v>23220.47</v>
      </c>
      <c r="E8234" s="70">
        <v>22610</v>
      </c>
      <c r="F8234" s="121">
        <f t="shared" si="405"/>
        <v>33915</v>
      </c>
      <c r="G8234" s="105">
        <f t="shared" si="406"/>
        <v>2261</v>
      </c>
      <c r="H8234" s="105">
        <f t="shared" si="407"/>
        <v>4522</v>
      </c>
      <c r="I8234" s="7" t="s">
        <v>17519</v>
      </c>
      <c r="J8234" s="7" t="s">
        <v>711</v>
      </c>
    </row>
    <row r="8235" spans="1:10" x14ac:dyDescent="0.3">
      <c r="A8235" s="7" t="s">
        <v>17136</v>
      </c>
      <c r="B8235" s="7" t="s">
        <v>17137</v>
      </c>
      <c r="C8235" s="33">
        <v>773.5</v>
      </c>
      <c r="D8235" s="52">
        <v>847.28</v>
      </c>
      <c r="E8235" s="70">
        <v>847.28</v>
      </c>
      <c r="F8235" s="121">
        <f t="shared" si="405"/>
        <v>1270.92</v>
      </c>
      <c r="G8235" s="105">
        <f t="shared" si="406"/>
        <v>84.728000000000009</v>
      </c>
      <c r="H8235" s="105">
        <f t="shared" si="407"/>
        <v>169.45600000000002</v>
      </c>
      <c r="I8235" s="7" t="s">
        <v>17519</v>
      </c>
      <c r="J8235" s="7" t="s">
        <v>711</v>
      </c>
    </row>
    <row r="8236" spans="1:10" x14ac:dyDescent="0.3">
      <c r="A8236" s="7" t="s">
        <v>17138</v>
      </c>
      <c r="B8236" s="7" t="s">
        <v>17139</v>
      </c>
      <c r="C8236" s="33">
        <v>22015</v>
      </c>
      <c r="D8236" s="52">
        <v>22015</v>
      </c>
      <c r="E8236" s="70">
        <v>20825</v>
      </c>
      <c r="F8236" s="121">
        <f t="shared" si="405"/>
        <v>31237.5</v>
      </c>
      <c r="G8236" s="105">
        <f t="shared" si="406"/>
        <v>2082.5</v>
      </c>
      <c r="H8236" s="105">
        <f t="shared" si="407"/>
        <v>4165</v>
      </c>
      <c r="I8236" s="7" t="s">
        <v>17519</v>
      </c>
      <c r="J8236" s="7" t="s">
        <v>711</v>
      </c>
    </row>
    <row r="8237" spans="1:10" x14ac:dyDescent="0.3">
      <c r="A8237" s="7" t="s">
        <v>17140</v>
      </c>
      <c r="B8237" s="7" t="s">
        <v>17141</v>
      </c>
      <c r="C8237" s="33">
        <v>1249.5</v>
      </c>
      <c r="D8237" s="52">
        <v>1247.1199999999999</v>
      </c>
      <c r="E8237" s="70">
        <v>1606.5</v>
      </c>
      <c r="F8237" s="121">
        <f t="shared" si="405"/>
        <v>2409.75</v>
      </c>
      <c r="G8237" s="105">
        <f t="shared" si="406"/>
        <v>160.65</v>
      </c>
      <c r="H8237" s="105">
        <f t="shared" si="407"/>
        <v>321.3</v>
      </c>
      <c r="I8237" s="7" t="s">
        <v>17519</v>
      </c>
      <c r="J8237" s="7" t="s">
        <v>711</v>
      </c>
    </row>
    <row r="8238" spans="1:10" x14ac:dyDescent="0.3">
      <c r="A8238" s="7" t="s">
        <v>17142</v>
      </c>
      <c r="B8238" s="7" t="s">
        <v>17143</v>
      </c>
      <c r="C8238" s="33">
        <v>702.1</v>
      </c>
      <c r="D8238" s="52">
        <v>714</v>
      </c>
      <c r="E8238" s="70">
        <v>464.1</v>
      </c>
      <c r="F8238" s="121">
        <f t="shared" si="405"/>
        <v>696.15000000000009</v>
      </c>
      <c r="G8238" s="105">
        <f t="shared" si="406"/>
        <v>46.410000000000011</v>
      </c>
      <c r="H8238" s="105">
        <f t="shared" si="407"/>
        <v>92.820000000000022</v>
      </c>
      <c r="I8238" s="7" t="s">
        <v>17519</v>
      </c>
      <c r="J8238" s="7" t="s">
        <v>639</v>
      </c>
    </row>
    <row r="8239" spans="1:10" x14ac:dyDescent="0.3">
      <c r="A8239" s="7" t="s">
        <v>17144</v>
      </c>
      <c r="B8239" s="7" t="s">
        <v>17145</v>
      </c>
      <c r="C8239" s="33">
        <v>0</v>
      </c>
      <c r="D8239" s="52">
        <v>574.99</v>
      </c>
      <c r="E8239" s="70">
        <v>0</v>
      </c>
      <c r="F8239" s="121">
        <f t="shared" si="405"/>
        <v>862.48500000000001</v>
      </c>
      <c r="G8239" s="105">
        <f t="shared" si="406"/>
        <v>57.499000000000002</v>
      </c>
      <c r="H8239" s="105">
        <f t="shared" si="407"/>
        <v>114.998</v>
      </c>
      <c r="I8239" s="7" t="s">
        <v>17519</v>
      </c>
      <c r="J8239" s="7" t="s">
        <v>711</v>
      </c>
    </row>
    <row r="8240" spans="1:10" x14ac:dyDescent="0.3">
      <c r="A8240" s="7" t="s">
        <v>17146</v>
      </c>
      <c r="B8240" s="7" t="s">
        <v>17147</v>
      </c>
      <c r="C8240" s="33">
        <v>0</v>
      </c>
      <c r="D8240" s="52">
        <v>503</v>
      </c>
      <c r="E8240" s="70">
        <v>0</v>
      </c>
      <c r="F8240" s="121">
        <f t="shared" si="405"/>
        <v>754.5</v>
      </c>
      <c r="G8240" s="105">
        <f t="shared" si="406"/>
        <v>50.300000000000004</v>
      </c>
      <c r="H8240" s="105">
        <f t="shared" si="407"/>
        <v>100.60000000000001</v>
      </c>
      <c r="I8240" s="7" t="s">
        <v>17519</v>
      </c>
      <c r="J8240" s="7" t="s">
        <v>639</v>
      </c>
    </row>
    <row r="8241" spans="1:10" x14ac:dyDescent="0.3">
      <c r="A8241" s="7" t="s">
        <v>17148</v>
      </c>
      <c r="B8241" s="7" t="s">
        <v>17149</v>
      </c>
      <c r="C8241" s="33">
        <v>0</v>
      </c>
      <c r="D8241" s="52">
        <v>21416.07</v>
      </c>
      <c r="E8241" s="70">
        <v>0</v>
      </c>
      <c r="F8241" s="121">
        <f t="shared" si="405"/>
        <v>32124.105</v>
      </c>
      <c r="G8241" s="105">
        <f t="shared" si="406"/>
        <v>2141.607</v>
      </c>
      <c r="H8241" s="105">
        <f t="shared" si="407"/>
        <v>4283.2139999999999</v>
      </c>
      <c r="I8241" s="7" t="s">
        <v>17519</v>
      </c>
      <c r="J8241" s="7" t="s">
        <v>639</v>
      </c>
    </row>
    <row r="8242" spans="1:10" x14ac:dyDescent="0.3">
      <c r="A8242" s="7" t="s">
        <v>17150</v>
      </c>
      <c r="B8242" s="7" t="s">
        <v>17151</v>
      </c>
      <c r="C8242" s="33">
        <v>0</v>
      </c>
      <c r="D8242" s="52">
        <v>28523.03</v>
      </c>
      <c r="E8242" s="70">
        <v>0</v>
      </c>
      <c r="F8242" s="121">
        <f t="shared" si="405"/>
        <v>42784.544999999998</v>
      </c>
      <c r="G8242" s="105">
        <f t="shared" si="406"/>
        <v>2852.3029999999999</v>
      </c>
      <c r="H8242" s="105">
        <f t="shared" si="407"/>
        <v>5704.6059999999998</v>
      </c>
      <c r="I8242" s="7" t="s">
        <v>17519</v>
      </c>
      <c r="J8242" s="7" t="s">
        <v>639</v>
      </c>
    </row>
    <row r="8243" spans="1:10" x14ac:dyDescent="0.3">
      <c r="A8243" s="7" t="s">
        <v>17152</v>
      </c>
      <c r="B8243" s="7" t="s">
        <v>17153</v>
      </c>
      <c r="C8243" s="33">
        <v>0</v>
      </c>
      <c r="D8243" s="52">
        <v>164220</v>
      </c>
      <c r="E8243" s="70">
        <v>146605</v>
      </c>
      <c r="F8243" s="121">
        <f t="shared" si="405"/>
        <v>219907.5</v>
      </c>
      <c r="G8243" s="105">
        <f t="shared" si="406"/>
        <v>14660.5</v>
      </c>
      <c r="H8243" s="105">
        <f t="shared" si="407"/>
        <v>29321</v>
      </c>
      <c r="I8243" s="7" t="s">
        <v>17519</v>
      </c>
      <c r="J8243" s="7" t="s">
        <v>711</v>
      </c>
    </row>
    <row r="8244" spans="1:10" x14ac:dyDescent="0.3">
      <c r="A8244" s="7" t="s">
        <v>17154</v>
      </c>
      <c r="B8244" s="7" t="s">
        <v>17155</v>
      </c>
      <c r="C8244" s="33">
        <v>690.2</v>
      </c>
      <c r="D8244" s="52">
        <v>690.2</v>
      </c>
      <c r="E8244" s="70">
        <v>690.2</v>
      </c>
      <c r="F8244" s="121">
        <f t="shared" si="405"/>
        <v>1035.3000000000002</v>
      </c>
      <c r="G8244" s="105">
        <f t="shared" si="406"/>
        <v>69.020000000000024</v>
      </c>
      <c r="H8244" s="105">
        <f t="shared" si="407"/>
        <v>138.04000000000005</v>
      </c>
      <c r="I8244" s="7" t="s">
        <v>17519</v>
      </c>
      <c r="J8244" s="7" t="s">
        <v>711</v>
      </c>
    </row>
    <row r="8245" spans="1:10" x14ac:dyDescent="0.3">
      <c r="A8245" s="7" t="s">
        <v>17156</v>
      </c>
      <c r="B8245" s="7" t="s">
        <v>17157</v>
      </c>
      <c r="C8245" s="33">
        <v>0</v>
      </c>
      <c r="D8245" s="52">
        <v>574.66</v>
      </c>
      <c r="E8245" s="70">
        <v>0</v>
      </c>
      <c r="F8245" s="121">
        <f t="shared" si="405"/>
        <v>861.99</v>
      </c>
      <c r="G8245" s="105">
        <f t="shared" si="406"/>
        <v>57.466000000000001</v>
      </c>
      <c r="H8245" s="105">
        <f t="shared" si="407"/>
        <v>114.932</v>
      </c>
      <c r="I8245" s="7" t="s">
        <v>17519</v>
      </c>
      <c r="J8245" s="7" t="s">
        <v>711</v>
      </c>
    </row>
    <row r="8246" spans="1:10" x14ac:dyDescent="0.3">
      <c r="A8246" s="7" t="s">
        <v>17158</v>
      </c>
      <c r="B8246" s="7" t="s">
        <v>17159</v>
      </c>
      <c r="C8246" s="33">
        <v>777.72</v>
      </c>
      <c r="D8246" s="52">
        <v>1309</v>
      </c>
      <c r="E8246" s="70">
        <v>1309</v>
      </c>
      <c r="F8246" s="121">
        <f t="shared" si="405"/>
        <v>1963.5</v>
      </c>
      <c r="G8246" s="105">
        <f t="shared" si="406"/>
        <v>130.9</v>
      </c>
      <c r="H8246" s="105">
        <f t="shared" si="407"/>
        <v>261.8</v>
      </c>
      <c r="I8246" s="7" t="s">
        <v>17519</v>
      </c>
      <c r="J8246" s="7" t="s">
        <v>272</v>
      </c>
    </row>
    <row r="8247" spans="1:10" x14ac:dyDescent="0.3">
      <c r="A8247" s="7" t="s">
        <v>17160</v>
      </c>
      <c r="B8247" s="7" t="s">
        <v>17161</v>
      </c>
      <c r="C8247" s="33">
        <v>737.8</v>
      </c>
      <c r="D8247" s="52">
        <v>737.8</v>
      </c>
      <c r="E8247" s="70">
        <v>621.13</v>
      </c>
      <c r="F8247" s="121">
        <f t="shared" si="405"/>
        <v>931.69499999999994</v>
      </c>
      <c r="G8247" s="105">
        <f t="shared" si="406"/>
        <v>62.113</v>
      </c>
      <c r="H8247" s="105">
        <f t="shared" si="407"/>
        <v>124.226</v>
      </c>
      <c r="I8247" s="7" t="s">
        <v>17519</v>
      </c>
      <c r="J8247" s="7" t="s">
        <v>272</v>
      </c>
    </row>
    <row r="8248" spans="1:10" x14ac:dyDescent="0.3">
      <c r="A8248" s="7" t="s">
        <v>17162</v>
      </c>
      <c r="B8248" s="7" t="s">
        <v>17163</v>
      </c>
      <c r="C8248" s="33">
        <v>5831</v>
      </c>
      <c r="D8248" s="52">
        <v>10892.07</v>
      </c>
      <c r="E8248" s="70">
        <v>10892.07</v>
      </c>
      <c r="F8248" s="121">
        <f t="shared" si="405"/>
        <v>16338.105</v>
      </c>
      <c r="G8248" s="105">
        <f t="shared" si="406"/>
        <v>1089.2070000000001</v>
      </c>
      <c r="H8248" s="105">
        <f t="shared" si="407"/>
        <v>2178.4140000000002</v>
      </c>
      <c r="I8248" s="7" t="s">
        <v>17519</v>
      </c>
      <c r="J8248" s="7" t="s">
        <v>639</v>
      </c>
    </row>
    <row r="8249" spans="1:10" x14ac:dyDescent="0.3">
      <c r="A8249" s="7" t="s">
        <v>17164</v>
      </c>
      <c r="B8249" s="7" t="s">
        <v>17165</v>
      </c>
      <c r="C8249" s="33">
        <v>28900.34</v>
      </c>
      <c r="D8249" s="52">
        <v>26740.51</v>
      </c>
      <c r="E8249" s="70">
        <v>20735.75</v>
      </c>
      <c r="F8249" s="121">
        <f t="shared" si="405"/>
        <v>31103.625</v>
      </c>
      <c r="G8249" s="105">
        <f t="shared" si="406"/>
        <v>2073.5750000000003</v>
      </c>
      <c r="H8249" s="105">
        <f t="shared" si="407"/>
        <v>4147.1500000000005</v>
      </c>
      <c r="I8249" s="7" t="s">
        <v>17519</v>
      </c>
      <c r="J8249" s="7" t="s">
        <v>711</v>
      </c>
    </row>
    <row r="8250" spans="1:10" x14ac:dyDescent="0.3">
      <c r="A8250" s="7" t="s">
        <v>17166</v>
      </c>
      <c r="B8250" s="7" t="s">
        <v>17167</v>
      </c>
      <c r="C8250" s="33">
        <v>952</v>
      </c>
      <c r="D8250" s="52">
        <v>1451.8</v>
      </c>
      <c r="E8250" s="70">
        <v>952</v>
      </c>
      <c r="F8250" s="121">
        <f t="shared" si="405"/>
        <v>1428</v>
      </c>
      <c r="G8250" s="105">
        <f t="shared" si="406"/>
        <v>95.2</v>
      </c>
      <c r="H8250" s="105">
        <f t="shared" si="407"/>
        <v>190.4</v>
      </c>
      <c r="I8250" s="7" t="s">
        <v>17519</v>
      </c>
      <c r="J8250" s="7" t="s">
        <v>711</v>
      </c>
    </row>
    <row r="8251" spans="1:10" x14ac:dyDescent="0.3">
      <c r="A8251" s="7" t="s">
        <v>17168</v>
      </c>
      <c r="B8251" s="7" t="s">
        <v>17169</v>
      </c>
      <c r="C8251" s="33">
        <v>1725.5</v>
      </c>
      <c r="D8251" s="52">
        <v>1344.7</v>
      </c>
      <c r="E8251" s="70">
        <v>1487.5</v>
      </c>
      <c r="F8251" s="121">
        <f t="shared" si="405"/>
        <v>2231.25</v>
      </c>
      <c r="G8251" s="105">
        <f t="shared" si="406"/>
        <v>148.75</v>
      </c>
      <c r="H8251" s="105">
        <f t="shared" si="407"/>
        <v>297.5</v>
      </c>
      <c r="I8251" s="7" t="s">
        <v>17519</v>
      </c>
      <c r="J8251" s="7" t="s">
        <v>272</v>
      </c>
    </row>
    <row r="8252" spans="1:10" x14ac:dyDescent="0.3">
      <c r="A8252" s="7" t="s">
        <v>17170</v>
      </c>
      <c r="B8252" s="7" t="s">
        <v>17171</v>
      </c>
      <c r="C8252" s="33">
        <v>1749.3</v>
      </c>
      <c r="D8252" s="52">
        <v>1344.7</v>
      </c>
      <c r="E8252" s="70">
        <v>1487.5</v>
      </c>
      <c r="F8252" s="121">
        <f t="shared" si="405"/>
        <v>2231.25</v>
      </c>
      <c r="G8252" s="105">
        <f t="shared" si="406"/>
        <v>148.75</v>
      </c>
      <c r="H8252" s="105">
        <f t="shared" si="407"/>
        <v>297.5</v>
      </c>
      <c r="I8252" s="7" t="s">
        <v>17519</v>
      </c>
      <c r="J8252" s="7" t="s">
        <v>711</v>
      </c>
    </row>
    <row r="8253" spans="1:10" x14ac:dyDescent="0.3">
      <c r="A8253" s="7" t="s">
        <v>17172</v>
      </c>
      <c r="B8253" s="7" t="s">
        <v>17173</v>
      </c>
      <c r="C8253" s="33">
        <v>24990</v>
      </c>
      <c r="D8253" s="52">
        <v>41650</v>
      </c>
      <c r="E8253" s="70">
        <v>21420</v>
      </c>
      <c r="F8253" s="121">
        <f t="shared" si="405"/>
        <v>32130</v>
      </c>
      <c r="G8253" s="105">
        <f t="shared" si="406"/>
        <v>2142</v>
      </c>
      <c r="H8253" s="105">
        <f t="shared" si="407"/>
        <v>4284</v>
      </c>
      <c r="I8253" s="7" t="s">
        <v>17519</v>
      </c>
      <c r="J8253" s="7" t="s">
        <v>272</v>
      </c>
    </row>
    <row r="8254" spans="1:10" x14ac:dyDescent="0.3">
      <c r="A8254" s="7" t="s">
        <v>17174</v>
      </c>
      <c r="B8254" s="7" t="s">
        <v>17175</v>
      </c>
      <c r="C8254" s="33">
        <v>154224</v>
      </c>
      <c r="D8254" s="52">
        <v>162792</v>
      </c>
      <c r="E8254" s="70">
        <v>141610</v>
      </c>
      <c r="F8254" s="121">
        <f t="shared" si="405"/>
        <v>212415</v>
      </c>
      <c r="G8254" s="105">
        <f t="shared" si="406"/>
        <v>14161</v>
      </c>
      <c r="H8254" s="105">
        <f t="shared" si="407"/>
        <v>28322</v>
      </c>
      <c r="I8254" s="7" t="s">
        <v>17519</v>
      </c>
      <c r="J8254" s="7" t="s">
        <v>639</v>
      </c>
    </row>
    <row r="8255" spans="1:10" x14ac:dyDescent="0.3">
      <c r="A8255" s="7" t="s">
        <v>17176</v>
      </c>
      <c r="B8255" s="7" t="s">
        <v>17177</v>
      </c>
      <c r="C8255" s="33">
        <v>1547</v>
      </c>
      <c r="D8255" s="52">
        <v>1547</v>
      </c>
      <c r="E8255" s="70">
        <v>1547</v>
      </c>
      <c r="F8255" s="121">
        <f t="shared" si="405"/>
        <v>2320.5</v>
      </c>
      <c r="G8255" s="105">
        <f t="shared" si="406"/>
        <v>154.70000000000002</v>
      </c>
      <c r="H8255" s="105">
        <f t="shared" si="407"/>
        <v>309.40000000000003</v>
      </c>
      <c r="I8255" s="7" t="s">
        <v>17519</v>
      </c>
      <c r="J8255" s="7" t="s">
        <v>639</v>
      </c>
    </row>
    <row r="8256" spans="1:10" x14ac:dyDescent="0.3">
      <c r="A8256" s="7" t="s">
        <v>17178</v>
      </c>
      <c r="B8256" s="7" t="s">
        <v>17179</v>
      </c>
      <c r="C8256" s="33">
        <v>0</v>
      </c>
      <c r="D8256" s="52">
        <v>0</v>
      </c>
      <c r="E8256" s="70"/>
      <c r="F8256" s="121">
        <f t="shared" si="405"/>
        <v>0</v>
      </c>
      <c r="G8256" s="105">
        <f t="shared" si="406"/>
        <v>0</v>
      </c>
      <c r="H8256" s="105">
        <f t="shared" si="407"/>
        <v>0</v>
      </c>
      <c r="I8256" s="7" t="s">
        <v>17519</v>
      </c>
      <c r="J8256" s="7" t="s">
        <v>639</v>
      </c>
    </row>
    <row r="8257" spans="1:10" x14ac:dyDescent="0.3">
      <c r="A8257" s="7" t="s">
        <v>17180</v>
      </c>
      <c r="B8257" s="7" t="s">
        <v>17181</v>
      </c>
      <c r="C8257" s="33">
        <v>0</v>
      </c>
      <c r="D8257" s="52">
        <v>0</v>
      </c>
      <c r="E8257" s="70"/>
      <c r="F8257" s="121">
        <f t="shared" si="405"/>
        <v>0</v>
      </c>
      <c r="G8257" s="105">
        <f t="shared" si="406"/>
        <v>0</v>
      </c>
      <c r="H8257" s="105">
        <f t="shared" si="407"/>
        <v>0</v>
      </c>
      <c r="I8257" s="7" t="s">
        <v>17519</v>
      </c>
      <c r="J8257" s="7" t="s">
        <v>639</v>
      </c>
    </row>
    <row r="8258" spans="1:10" x14ac:dyDescent="0.3">
      <c r="A8258" s="7" t="s">
        <v>17182</v>
      </c>
      <c r="B8258" s="7" t="s">
        <v>17183</v>
      </c>
      <c r="C8258" s="33">
        <v>3213</v>
      </c>
      <c r="D8258" s="52">
        <v>2321.69</v>
      </c>
      <c r="E8258" s="70">
        <v>2380</v>
      </c>
      <c r="F8258" s="121">
        <f t="shared" si="405"/>
        <v>3570</v>
      </c>
      <c r="G8258" s="105">
        <f t="shared" si="406"/>
        <v>238</v>
      </c>
      <c r="H8258" s="105">
        <f t="shared" si="407"/>
        <v>476</v>
      </c>
      <c r="I8258" s="7" t="s">
        <v>17519</v>
      </c>
      <c r="J8258" s="7" t="s">
        <v>711</v>
      </c>
    </row>
    <row r="8259" spans="1:10" x14ac:dyDescent="0.3">
      <c r="A8259" s="7" t="s">
        <v>17184</v>
      </c>
      <c r="B8259" s="7" t="s">
        <v>17185</v>
      </c>
      <c r="C8259" s="33">
        <v>0</v>
      </c>
      <c r="D8259" s="52">
        <v>1888</v>
      </c>
      <c r="E8259" s="70">
        <v>0</v>
      </c>
      <c r="F8259" s="121">
        <f t="shared" si="405"/>
        <v>2832</v>
      </c>
      <c r="G8259" s="105">
        <f t="shared" si="406"/>
        <v>188.8</v>
      </c>
      <c r="H8259" s="105">
        <f t="shared" si="407"/>
        <v>377.6</v>
      </c>
      <c r="I8259" s="7" t="s">
        <v>17519</v>
      </c>
      <c r="J8259" s="7" t="s">
        <v>639</v>
      </c>
    </row>
    <row r="8260" spans="1:10" x14ac:dyDescent="0.3">
      <c r="A8260" s="7" t="s">
        <v>17186</v>
      </c>
      <c r="B8260" s="7" t="s">
        <v>17187</v>
      </c>
      <c r="C8260" s="33">
        <v>1428</v>
      </c>
      <c r="D8260" s="52">
        <v>1466.08</v>
      </c>
      <c r="E8260" s="70">
        <v>1368.5</v>
      </c>
      <c r="F8260" s="121"/>
      <c r="G8260" s="105"/>
      <c r="H8260" s="105"/>
      <c r="I8260" s="7"/>
      <c r="J8260" s="7"/>
    </row>
    <row r="8261" spans="1:10" x14ac:dyDescent="0.3">
      <c r="A8261" s="7" t="s">
        <v>17188</v>
      </c>
      <c r="B8261" s="7" t="s">
        <v>17189</v>
      </c>
      <c r="C8261" s="33">
        <v>0</v>
      </c>
      <c r="D8261" s="52">
        <v>1073.81</v>
      </c>
      <c r="E8261" s="70">
        <v>0</v>
      </c>
      <c r="F8261" s="121"/>
      <c r="G8261" s="105"/>
      <c r="H8261" s="105"/>
      <c r="I8261" s="7"/>
      <c r="J8261" s="7"/>
    </row>
    <row r="8262" spans="1:10" x14ac:dyDescent="0.3">
      <c r="A8262" s="7" t="s">
        <v>17190</v>
      </c>
      <c r="B8262" s="7" t="s">
        <v>17191</v>
      </c>
      <c r="C8262" s="33">
        <v>0</v>
      </c>
      <c r="D8262" s="52">
        <v>3611.49</v>
      </c>
      <c r="E8262" s="70">
        <v>0</v>
      </c>
      <c r="F8262" s="121">
        <f t="shared" si="405"/>
        <v>5417.2349999999997</v>
      </c>
      <c r="G8262" s="105">
        <f t="shared" si="406"/>
        <v>361.149</v>
      </c>
      <c r="H8262" s="105">
        <f t="shared" si="407"/>
        <v>722.298</v>
      </c>
      <c r="I8262" s="7" t="s">
        <v>17519</v>
      </c>
      <c r="J8262" s="7" t="s">
        <v>711</v>
      </c>
    </row>
    <row r="8263" spans="1:10" x14ac:dyDescent="0.3">
      <c r="A8263" s="7" t="s">
        <v>17192</v>
      </c>
      <c r="B8263" s="7" t="s">
        <v>17193</v>
      </c>
      <c r="C8263" s="33">
        <v>10115</v>
      </c>
      <c r="D8263" s="52">
        <v>10115</v>
      </c>
      <c r="E8263" s="70">
        <v>18765.310000000001</v>
      </c>
      <c r="F8263" s="121">
        <f t="shared" si="405"/>
        <v>28147.965000000004</v>
      </c>
      <c r="G8263" s="105">
        <f t="shared" si="406"/>
        <v>1876.5310000000002</v>
      </c>
      <c r="H8263" s="105">
        <f t="shared" si="407"/>
        <v>3753.0620000000004</v>
      </c>
      <c r="I8263" s="7" t="s">
        <v>17519</v>
      </c>
      <c r="J8263" s="7" t="s">
        <v>711</v>
      </c>
    </row>
    <row r="8264" spans="1:10" x14ac:dyDescent="0.3">
      <c r="A8264" s="7" t="s">
        <v>17194</v>
      </c>
      <c r="B8264" s="7" t="s">
        <v>17195</v>
      </c>
      <c r="C8264" s="33">
        <v>535.5</v>
      </c>
      <c r="D8264" s="52">
        <v>786.59</v>
      </c>
      <c r="E8264" s="70">
        <v>535.5</v>
      </c>
      <c r="F8264" s="121">
        <f t="shared" si="405"/>
        <v>803.25</v>
      </c>
      <c r="G8264" s="105">
        <f t="shared" si="406"/>
        <v>53.550000000000004</v>
      </c>
      <c r="H8264" s="105">
        <f t="shared" si="407"/>
        <v>107.10000000000001</v>
      </c>
      <c r="I8264" s="7" t="s">
        <v>17519</v>
      </c>
      <c r="J8264" s="7" t="s">
        <v>639</v>
      </c>
    </row>
    <row r="8265" spans="1:10" x14ac:dyDescent="0.3">
      <c r="A8265" s="7" t="s">
        <v>17196</v>
      </c>
      <c r="B8265" s="7" t="s">
        <v>17197</v>
      </c>
      <c r="C8265" s="33">
        <v>535.5</v>
      </c>
      <c r="D8265" s="52">
        <v>714</v>
      </c>
      <c r="E8265" s="70">
        <v>688.64</v>
      </c>
      <c r="F8265" s="121">
        <f t="shared" si="405"/>
        <v>1032.96</v>
      </c>
      <c r="G8265" s="105">
        <f t="shared" si="406"/>
        <v>68.864000000000004</v>
      </c>
      <c r="H8265" s="105">
        <f t="shared" si="407"/>
        <v>137.72800000000001</v>
      </c>
      <c r="I8265" s="7" t="s">
        <v>17519</v>
      </c>
      <c r="J8265" s="7" t="s">
        <v>711</v>
      </c>
    </row>
    <row r="8266" spans="1:10" x14ac:dyDescent="0.3">
      <c r="A8266" s="7" t="s">
        <v>17198</v>
      </c>
      <c r="B8266" s="7" t="s">
        <v>17199</v>
      </c>
      <c r="C8266" s="33">
        <v>0</v>
      </c>
      <c r="D8266" s="52">
        <v>773.5</v>
      </c>
      <c r="E8266" s="70">
        <v>0</v>
      </c>
      <c r="F8266" s="121">
        <f t="shared" si="405"/>
        <v>1160.25</v>
      </c>
      <c r="G8266" s="105">
        <f t="shared" si="406"/>
        <v>77.350000000000009</v>
      </c>
      <c r="H8266" s="105">
        <f t="shared" si="407"/>
        <v>154.70000000000002</v>
      </c>
      <c r="I8266" s="7" t="s">
        <v>17519</v>
      </c>
      <c r="J8266" s="7" t="s">
        <v>639</v>
      </c>
    </row>
    <row r="8267" spans="1:10" x14ac:dyDescent="0.3">
      <c r="A8267" s="7" t="s">
        <v>17200</v>
      </c>
      <c r="B8267" s="7" t="s">
        <v>17201</v>
      </c>
      <c r="C8267" s="33">
        <v>535.5</v>
      </c>
      <c r="D8267" s="52">
        <v>809.2</v>
      </c>
      <c r="E8267" s="70">
        <v>535.5</v>
      </c>
      <c r="F8267" s="121">
        <f t="shared" si="405"/>
        <v>803.25</v>
      </c>
      <c r="G8267" s="105">
        <f t="shared" si="406"/>
        <v>53.550000000000004</v>
      </c>
      <c r="H8267" s="105">
        <f t="shared" si="407"/>
        <v>107.10000000000001</v>
      </c>
      <c r="I8267" s="7" t="s">
        <v>17519</v>
      </c>
      <c r="J8267" s="7" t="s">
        <v>639</v>
      </c>
    </row>
    <row r="8268" spans="1:10" x14ac:dyDescent="0.3">
      <c r="A8268" s="7" t="s">
        <v>17202</v>
      </c>
      <c r="B8268" s="7" t="s">
        <v>17203</v>
      </c>
      <c r="C8268" s="33">
        <v>856.8</v>
      </c>
      <c r="D8268" s="52">
        <v>907.97</v>
      </c>
      <c r="E8268" s="70">
        <v>2906.08</v>
      </c>
      <c r="F8268" s="121">
        <f t="shared" si="405"/>
        <v>4359.12</v>
      </c>
      <c r="G8268" s="105">
        <f t="shared" si="406"/>
        <v>290.608</v>
      </c>
      <c r="H8268" s="105">
        <f t="shared" si="407"/>
        <v>581.21600000000001</v>
      </c>
      <c r="I8268" s="7" t="s">
        <v>17519</v>
      </c>
      <c r="J8268" s="7" t="s">
        <v>639</v>
      </c>
    </row>
    <row r="8269" spans="1:10" x14ac:dyDescent="0.3">
      <c r="A8269" s="7" t="s">
        <v>17204</v>
      </c>
      <c r="B8269" s="7" t="s">
        <v>17205</v>
      </c>
      <c r="C8269" s="33">
        <v>0</v>
      </c>
      <c r="D8269" s="52">
        <v>202300</v>
      </c>
      <c r="E8269" s="70">
        <v>0</v>
      </c>
      <c r="F8269" s="121">
        <f t="shared" si="405"/>
        <v>303450</v>
      </c>
      <c r="G8269" s="105">
        <f t="shared" si="406"/>
        <v>20230</v>
      </c>
      <c r="H8269" s="105">
        <f t="shared" si="407"/>
        <v>40460</v>
      </c>
      <c r="I8269" s="7" t="s">
        <v>17519</v>
      </c>
      <c r="J8269" s="7" t="s">
        <v>272</v>
      </c>
    </row>
    <row r="8270" spans="1:10" x14ac:dyDescent="0.3">
      <c r="A8270" s="7" t="s">
        <v>17206</v>
      </c>
      <c r="B8270" s="7" t="s">
        <v>17207</v>
      </c>
      <c r="C8270" s="33">
        <v>1785</v>
      </c>
      <c r="D8270" s="52">
        <v>2200.31</v>
      </c>
      <c r="E8270" s="70">
        <v>1785</v>
      </c>
      <c r="F8270" s="121">
        <f t="shared" si="405"/>
        <v>2677.5</v>
      </c>
      <c r="G8270" s="105">
        <f t="shared" si="406"/>
        <v>178.5</v>
      </c>
      <c r="H8270" s="105">
        <f t="shared" si="407"/>
        <v>357</v>
      </c>
      <c r="I8270" s="7" t="s">
        <v>17519</v>
      </c>
      <c r="J8270" s="7" t="s">
        <v>639</v>
      </c>
    </row>
    <row r="8271" spans="1:10" x14ac:dyDescent="0.3">
      <c r="A8271" s="7" t="s">
        <v>17208</v>
      </c>
      <c r="B8271" s="7" t="s">
        <v>17209</v>
      </c>
      <c r="C8271" s="33">
        <v>0</v>
      </c>
      <c r="D8271" s="52">
        <v>743.75</v>
      </c>
      <c r="E8271" s="70">
        <v>0</v>
      </c>
      <c r="F8271" s="121">
        <f t="shared" si="405"/>
        <v>1115.625</v>
      </c>
      <c r="G8271" s="105">
        <f t="shared" si="406"/>
        <v>74.375</v>
      </c>
      <c r="H8271" s="105">
        <f t="shared" si="407"/>
        <v>148.75</v>
      </c>
      <c r="I8271" s="7" t="s">
        <v>17519</v>
      </c>
      <c r="J8271" s="7" t="s">
        <v>639</v>
      </c>
    </row>
    <row r="8272" spans="1:10" x14ac:dyDescent="0.3">
      <c r="A8272" s="7" t="s">
        <v>17210</v>
      </c>
      <c r="B8272" s="7" t="s">
        <v>17211</v>
      </c>
      <c r="C8272" s="33">
        <v>1844.5</v>
      </c>
      <c r="D8272" s="52">
        <v>1963.5</v>
      </c>
      <c r="E8272" s="70">
        <v>1964</v>
      </c>
      <c r="F8272" s="121">
        <f t="shared" si="405"/>
        <v>2946</v>
      </c>
      <c r="G8272" s="105">
        <f t="shared" si="406"/>
        <v>196.4</v>
      </c>
      <c r="H8272" s="105">
        <f t="shared" si="407"/>
        <v>392.8</v>
      </c>
      <c r="I8272" s="7" t="s">
        <v>17519</v>
      </c>
      <c r="J8272" s="7" t="s">
        <v>639</v>
      </c>
    </row>
    <row r="8273" spans="1:10" x14ac:dyDescent="0.3">
      <c r="A8273" s="7" t="s">
        <v>17212</v>
      </c>
      <c r="B8273" s="7" t="s">
        <v>17213</v>
      </c>
      <c r="C8273" s="33">
        <v>1987.3</v>
      </c>
      <c r="D8273" s="52">
        <v>2017.05</v>
      </c>
      <c r="E8273" s="70">
        <v>1475.6</v>
      </c>
      <c r="F8273" s="121">
        <f t="shared" si="405"/>
        <v>2213.3999999999996</v>
      </c>
      <c r="G8273" s="105">
        <f t="shared" si="406"/>
        <v>147.55999999999997</v>
      </c>
      <c r="H8273" s="105">
        <f t="shared" si="407"/>
        <v>295.11999999999995</v>
      </c>
      <c r="I8273" s="7" t="s">
        <v>17519</v>
      </c>
      <c r="J8273" s="7" t="s">
        <v>272</v>
      </c>
    </row>
    <row r="8274" spans="1:10" x14ac:dyDescent="0.3">
      <c r="A8274" s="7" t="s">
        <v>17214</v>
      </c>
      <c r="B8274" s="7" t="s">
        <v>17215</v>
      </c>
      <c r="C8274" s="33">
        <v>0</v>
      </c>
      <c r="D8274" s="52">
        <v>14042</v>
      </c>
      <c r="E8274" s="70">
        <v>0</v>
      </c>
      <c r="F8274" s="121">
        <f t="shared" si="405"/>
        <v>21063</v>
      </c>
      <c r="G8274" s="105">
        <f t="shared" si="406"/>
        <v>1404.2</v>
      </c>
      <c r="H8274" s="105">
        <f t="shared" si="407"/>
        <v>2808.4</v>
      </c>
      <c r="I8274" s="7" t="s">
        <v>17519</v>
      </c>
      <c r="J8274" s="7" t="s">
        <v>639</v>
      </c>
    </row>
    <row r="8275" spans="1:10" x14ac:dyDescent="0.3">
      <c r="A8275" s="7" t="s">
        <v>17216</v>
      </c>
      <c r="B8275" s="7" t="s">
        <v>17217</v>
      </c>
      <c r="C8275" s="33">
        <v>0</v>
      </c>
      <c r="D8275" s="52">
        <v>86870</v>
      </c>
      <c r="E8275" s="70">
        <v>0</v>
      </c>
      <c r="F8275" s="121">
        <f t="shared" si="405"/>
        <v>130305</v>
      </c>
      <c r="G8275" s="105">
        <f t="shared" si="406"/>
        <v>8687</v>
      </c>
      <c r="H8275" s="105">
        <f t="shared" si="407"/>
        <v>17374</v>
      </c>
      <c r="I8275" s="7" t="s">
        <v>17519</v>
      </c>
      <c r="J8275" s="7" t="s">
        <v>639</v>
      </c>
    </row>
    <row r="8276" spans="1:10" x14ac:dyDescent="0.3">
      <c r="A8276" s="7" t="s">
        <v>17218</v>
      </c>
      <c r="B8276" s="7" t="s">
        <v>17219</v>
      </c>
      <c r="C8276" s="33">
        <v>58905</v>
      </c>
      <c r="D8276" s="52">
        <v>45679.34</v>
      </c>
      <c r="E8276" s="52">
        <v>45679.34</v>
      </c>
      <c r="F8276" s="121">
        <f t="shared" si="405"/>
        <v>68519.009999999995</v>
      </c>
      <c r="G8276" s="105">
        <f t="shared" si="406"/>
        <v>4567.9340000000002</v>
      </c>
      <c r="H8276" s="105">
        <f t="shared" si="407"/>
        <v>9135.8680000000004</v>
      </c>
      <c r="I8276" s="7" t="s">
        <v>17519</v>
      </c>
      <c r="J8276" s="7" t="s">
        <v>17531</v>
      </c>
    </row>
    <row r="8277" spans="1:10" x14ac:dyDescent="0.3">
      <c r="A8277" s="7" t="s">
        <v>17220</v>
      </c>
      <c r="B8277" s="7" t="s">
        <v>17221</v>
      </c>
      <c r="C8277" s="33">
        <v>4760</v>
      </c>
      <c r="D8277" s="52">
        <v>4760</v>
      </c>
      <c r="E8277" s="70">
        <v>4760</v>
      </c>
      <c r="F8277" s="121">
        <f t="shared" si="405"/>
        <v>7140</v>
      </c>
      <c r="G8277" s="105">
        <f t="shared" si="406"/>
        <v>476</v>
      </c>
      <c r="H8277" s="105">
        <f t="shared" si="407"/>
        <v>952</v>
      </c>
      <c r="I8277" s="7" t="s">
        <v>17519</v>
      </c>
      <c r="J8277" s="7" t="s">
        <v>639</v>
      </c>
    </row>
    <row r="8278" spans="1:10" x14ac:dyDescent="0.3">
      <c r="A8278" s="7" t="s">
        <v>17222</v>
      </c>
      <c r="B8278" s="7" t="s">
        <v>17223</v>
      </c>
      <c r="C8278" s="66">
        <v>2142</v>
      </c>
      <c r="D8278" s="68">
        <v>2023</v>
      </c>
      <c r="E8278" s="70">
        <v>2023</v>
      </c>
      <c r="F8278" s="121">
        <f t="shared" si="405"/>
        <v>3034.5</v>
      </c>
      <c r="G8278" s="105">
        <f t="shared" si="406"/>
        <v>202.3</v>
      </c>
      <c r="H8278" s="105">
        <f t="shared" si="407"/>
        <v>404.6</v>
      </c>
      <c r="I8278" s="7" t="s">
        <v>17519</v>
      </c>
      <c r="J8278" s="7" t="s">
        <v>639</v>
      </c>
    </row>
    <row r="8279" spans="1:10" x14ac:dyDescent="0.3">
      <c r="A8279" s="7" t="s">
        <v>17224</v>
      </c>
      <c r="B8279" s="7" t="s">
        <v>17225</v>
      </c>
      <c r="C8279" s="33">
        <v>249900</v>
      </c>
      <c r="D8279" s="52">
        <v>315909.3</v>
      </c>
      <c r="E8279" s="52">
        <v>315909.3</v>
      </c>
      <c r="F8279" s="121">
        <f t="shared" ref="F8279:F8342" si="408">IF(E8279&gt;0,+E8279,IF(D8279&gt;0,+D8279,IF(C8279&gt;0,+C8279,0)))*1.5</f>
        <v>473863.94999999995</v>
      </c>
      <c r="G8279" s="105">
        <f t="shared" si="406"/>
        <v>31590.93</v>
      </c>
      <c r="H8279" s="105">
        <f t="shared" si="407"/>
        <v>63181.86</v>
      </c>
      <c r="I8279" s="7" t="s">
        <v>17519</v>
      </c>
      <c r="J8279" s="7" t="s">
        <v>272</v>
      </c>
    </row>
    <row r="8280" spans="1:10" x14ac:dyDescent="0.3">
      <c r="A8280" s="7" t="s">
        <v>17226</v>
      </c>
      <c r="B8280" s="7" t="s">
        <v>17227</v>
      </c>
      <c r="C8280" s="33">
        <v>249900</v>
      </c>
      <c r="D8280" s="52">
        <v>328548.28999999998</v>
      </c>
      <c r="E8280" s="52">
        <v>328548.28999999998</v>
      </c>
      <c r="F8280" s="121">
        <f t="shared" si="408"/>
        <v>492822.43499999994</v>
      </c>
      <c r="G8280" s="105">
        <f t="shared" ref="G8280:G8343" si="409">(F8280/1.5)*0.1</f>
        <v>32854.828999999998</v>
      </c>
      <c r="H8280" s="105">
        <f t="shared" ref="H8280:H8343" si="410">(F8280/1.5)*0.2</f>
        <v>65709.657999999996</v>
      </c>
      <c r="I8280" s="7" t="s">
        <v>17519</v>
      </c>
      <c r="J8280" s="7" t="s">
        <v>272</v>
      </c>
    </row>
    <row r="8281" spans="1:10" x14ac:dyDescent="0.3">
      <c r="A8281" s="7" t="s">
        <v>17228</v>
      </c>
      <c r="B8281" s="7" t="s">
        <v>17229</v>
      </c>
      <c r="C8281" s="33">
        <v>203490</v>
      </c>
      <c r="D8281" s="52">
        <v>202300</v>
      </c>
      <c r="E8281" s="70">
        <v>214200</v>
      </c>
      <c r="F8281" s="121">
        <f t="shared" si="408"/>
        <v>321300</v>
      </c>
      <c r="G8281" s="105">
        <f t="shared" si="409"/>
        <v>21420</v>
      </c>
      <c r="H8281" s="105">
        <f t="shared" si="410"/>
        <v>42840</v>
      </c>
      <c r="I8281" s="7" t="s">
        <v>17519</v>
      </c>
      <c r="J8281" s="7" t="s">
        <v>639</v>
      </c>
    </row>
    <row r="8282" spans="1:10" x14ac:dyDescent="0.3">
      <c r="A8282" s="7" t="s">
        <v>17230</v>
      </c>
      <c r="B8282" s="7" t="s">
        <v>17231</v>
      </c>
      <c r="C8282" s="33">
        <v>58905</v>
      </c>
      <c r="D8282" s="52">
        <v>58905</v>
      </c>
      <c r="E8282" s="70">
        <v>83300</v>
      </c>
      <c r="F8282" s="121">
        <f t="shared" si="408"/>
        <v>124950</v>
      </c>
      <c r="G8282" s="105">
        <f t="shared" si="409"/>
        <v>8330</v>
      </c>
      <c r="H8282" s="105">
        <f t="shared" si="410"/>
        <v>16660</v>
      </c>
      <c r="I8282" s="7" t="s">
        <v>17519</v>
      </c>
      <c r="J8282" s="7" t="s">
        <v>639</v>
      </c>
    </row>
    <row r="8283" spans="1:10" x14ac:dyDescent="0.3">
      <c r="A8283" s="7" t="s">
        <v>17232</v>
      </c>
      <c r="B8283" s="7" t="s">
        <v>17233</v>
      </c>
      <c r="C8283" s="33">
        <v>0</v>
      </c>
      <c r="D8283" s="52">
        <v>24791.67</v>
      </c>
      <c r="E8283" s="70">
        <v>0</v>
      </c>
      <c r="F8283" s="121">
        <f t="shared" si="408"/>
        <v>37187.504999999997</v>
      </c>
      <c r="G8283" s="105">
        <f t="shared" si="409"/>
        <v>2479.1669999999999</v>
      </c>
      <c r="H8283" s="105">
        <f t="shared" si="410"/>
        <v>4958.3339999999998</v>
      </c>
      <c r="I8283" s="7" t="s">
        <v>17519</v>
      </c>
      <c r="J8283" s="7" t="s">
        <v>272</v>
      </c>
    </row>
    <row r="8284" spans="1:10" x14ac:dyDescent="0.3">
      <c r="A8284" s="7" t="s">
        <v>17234</v>
      </c>
      <c r="B8284" s="7" t="s">
        <v>17235</v>
      </c>
      <c r="C8284" s="33">
        <v>3272.5</v>
      </c>
      <c r="D8284" s="52">
        <v>3272.5</v>
      </c>
      <c r="E8284" s="70">
        <v>3272.5</v>
      </c>
      <c r="F8284" s="121">
        <f t="shared" si="408"/>
        <v>4908.75</v>
      </c>
      <c r="G8284" s="105">
        <f t="shared" si="409"/>
        <v>327.25</v>
      </c>
      <c r="H8284" s="105">
        <f t="shared" si="410"/>
        <v>654.5</v>
      </c>
      <c r="I8284" s="7" t="s">
        <v>17519</v>
      </c>
      <c r="J8284" s="7" t="s">
        <v>272</v>
      </c>
    </row>
    <row r="8285" spans="1:10" x14ac:dyDescent="0.3">
      <c r="A8285" s="7" t="s">
        <v>17236</v>
      </c>
      <c r="B8285" s="7" t="s">
        <v>17237</v>
      </c>
      <c r="C8285" s="33">
        <v>0</v>
      </c>
      <c r="D8285" s="52">
        <v>3106.38</v>
      </c>
      <c r="E8285" s="70">
        <v>0</v>
      </c>
      <c r="F8285" s="121">
        <f t="shared" si="408"/>
        <v>4659.57</v>
      </c>
      <c r="G8285" s="105">
        <f t="shared" si="409"/>
        <v>310.63799999999998</v>
      </c>
      <c r="H8285" s="105">
        <f t="shared" si="410"/>
        <v>621.27599999999995</v>
      </c>
      <c r="I8285" s="7" t="s">
        <v>17519</v>
      </c>
      <c r="J8285" s="7" t="s">
        <v>272</v>
      </c>
    </row>
    <row r="8286" spans="1:10" x14ac:dyDescent="0.3">
      <c r="A8286" s="7" t="s">
        <v>17238</v>
      </c>
      <c r="B8286" s="7" t="s">
        <v>17239</v>
      </c>
      <c r="C8286" s="33">
        <v>0</v>
      </c>
      <c r="D8286" s="52">
        <v>106207.5</v>
      </c>
      <c r="E8286" s="70">
        <v>0</v>
      </c>
      <c r="F8286" s="121">
        <f t="shared" si="408"/>
        <v>159311.25</v>
      </c>
      <c r="G8286" s="105">
        <f t="shared" si="409"/>
        <v>10620.75</v>
      </c>
      <c r="H8286" s="105">
        <f t="shared" si="410"/>
        <v>21241.5</v>
      </c>
      <c r="I8286" s="7" t="s">
        <v>17519</v>
      </c>
      <c r="J8286" s="7" t="s">
        <v>272</v>
      </c>
    </row>
    <row r="8287" spans="1:10" x14ac:dyDescent="0.3">
      <c r="A8287" s="7" t="s">
        <v>17240</v>
      </c>
      <c r="B8287" s="7" t="s">
        <v>17241</v>
      </c>
      <c r="C8287" s="33">
        <v>0</v>
      </c>
      <c r="D8287" s="52">
        <v>1594.6</v>
      </c>
      <c r="E8287" s="70">
        <v>1547</v>
      </c>
      <c r="F8287" s="121">
        <f t="shared" si="408"/>
        <v>2320.5</v>
      </c>
      <c r="G8287" s="105">
        <f t="shared" si="409"/>
        <v>154.70000000000002</v>
      </c>
      <c r="H8287" s="105">
        <f t="shared" si="410"/>
        <v>309.40000000000003</v>
      </c>
      <c r="I8287" s="7" t="s">
        <v>17519</v>
      </c>
      <c r="J8287" s="7" t="s">
        <v>711</v>
      </c>
    </row>
    <row r="8288" spans="1:10" x14ac:dyDescent="0.3">
      <c r="A8288" s="7" t="s">
        <v>17242</v>
      </c>
      <c r="B8288" s="7" t="s">
        <v>17243</v>
      </c>
      <c r="C8288" s="33">
        <v>0</v>
      </c>
      <c r="D8288" s="52">
        <v>1523.2</v>
      </c>
      <c r="E8288" s="70">
        <v>1547</v>
      </c>
      <c r="F8288" s="121">
        <f t="shared" si="408"/>
        <v>2320.5</v>
      </c>
      <c r="G8288" s="105">
        <f t="shared" si="409"/>
        <v>154.70000000000002</v>
      </c>
      <c r="H8288" s="105">
        <f t="shared" si="410"/>
        <v>309.40000000000003</v>
      </c>
      <c r="I8288" s="7" t="s">
        <v>17519</v>
      </c>
      <c r="J8288" s="7" t="s">
        <v>639</v>
      </c>
    </row>
    <row r="8289" spans="1:10" x14ac:dyDescent="0.3">
      <c r="A8289" s="7" t="s">
        <v>17244</v>
      </c>
      <c r="B8289" s="7" t="s">
        <v>17245</v>
      </c>
      <c r="C8289" s="33">
        <v>67235</v>
      </c>
      <c r="D8289" s="52">
        <v>141423.17000000001</v>
      </c>
      <c r="E8289" s="70">
        <v>141423</v>
      </c>
      <c r="F8289" s="121">
        <f t="shared" si="408"/>
        <v>212134.5</v>
      </c>
      <c r="G8289" s="105">
        <f t="shared" si="409"/>
        <v>14142.300000000001</v>
      </c>
      <c r="H8289" s="105">
        <f t="shared" si="410"/>
        <v>28284.600000000002</v>
      </c>
      <c r="I8289" s="7" t="s">
        <v>17519</v>
      </c>
      <c r="J8289" s="7" t="s">
        <v>639</v>
      </c>
    </row>
    <row r="8290" spans="1:10" x14ac:dyDescent="0.3">
      <c r="A8290" s="7" t="s">
        <v>17246</v>
      </c>
      <c r="B8290" s="7" t="s">
        <v>17247</v>
      </c>
      <c r="C8290" s="33">
        <v>67235</v>
      </c>
      <c r="D8290" s="52">
        <v>67235</v>
      </c>
      <c r="E8290" s="70">
        <v>141423</v>
      </c>
      <c r="F8290" s="121">
        <f t="shared" si="408"/>
        <v>212134.5</v>
      </c>
      <c r="G8290" s="105">
        <f t="shared" si="409"/>
        <v>14142.300000000001</v>
      </c>
      <c r="H8290" s="105">
        <f t="shared" si="410"/>
        <v>28284.600000000002</v>
      </c>
      <c r="I8290" s="7" t="s">
        <v>17519</v>
      </c>
      <c r="J8290" s="7" t="s">
        <v>272</v>
      </c>
    </row>
    <row r="8291" spans="1:10" x14ac:dyDescent="0.3">
      <c r="A8291" s="7" t="s">
        <v>17248</v>
      </c>
      <c r="B8291" s="7" t="s">
        <v>17249</v>
      </c>
      <c r="C8291" s="33">
        <v>0</v>
      </c>
      <c r="D8291" s="52">
        <v>1</v>
      </c>
      <c r="E8291" s="70">
        <v>0</v>
      </c>
      <c r="F8291" s="121">
        <f t="shared" si="408"/>
        <v>1.5</v>
      </c>
      <c r="G8291" s="105">
        <f t="shared" si="409"/>
        <v>0.1</v>
      </c>
      <c r="H8291" s="105">
        <f t="shared" si="410"/>
        <v>0.2</v>
      </c>
      <c r="I8291" s="7" t="s">
        <v>17519</v>
      </c>
      <c r="J8291" s="7" t="s">
        <v>639</v>
      </c>
    </row>
    <row r="8292" spans="1:10" x14ac:dyDescent="0.3">
      <c r="A8292" s="7" t="s">
        <v>17250</v>
      </c>
      <c r="B8292" s="7" t="s">
        <v>17251</v>
      </c>
      <c r="C8292" s="33">
        <v>0</v>
      </c>
      <c r="D8292" s="52">
        <v>1</v>
      </c>
      <c r="E8292" s="70">
        <v>0</v>
      </c>
      <c r="F8292" s="121">
        <f t="shared" si="408"/>
        <v>1.5</v>
      </c>
      <c r="G8292" s="105">
        <f t="shared" si="409"/>
        <v>0.1</v>
      </c>
      <c r="H8292" s="105">
        <f t="shared" si="410"/>
        <v>0.2</v>
      </c>
      <c r="I8292" s="7" t="s">
        <v>17519</v>
      </c>
      <c r="J8292" s="7" t="s">
        <v>639</v>
      </c>
    </row>
    <row r="8293" spans="1:10" x14ac:dyDescent="0.3">
      <c r="A8293" s="7" t="s">
        <v>17252</v>
      </c>
      <c r="B8293" s="7" t="s">
        <v>17253</v>
      </c>
      <c r="C8293" s="33">
        <v>0</v>
      </c>
      <c r="D8293" s="52">
        <v>1</v>
      </c>
      <c r="E8293" s="70">
        <v>0</v>
      </c>
      <c r="F8293" s="121">
        <f t="shared" si="408"/>
        <v>1.5</v>
      </c>
      <c r="G8293" s="105">
        <f t="shared" si="409"/>
        <v>0.1</v>
      </c>
      <c r="H8293" s="105">
        <f t="shared" si="410"/>
        <v>0.2</v>
      </c>
      <c r="I8293" s="7" t="s">
        <v>17519</v>
      </c>
      <c r="J8293" s="7" t="s">
        <v>272</v>
      </c>
    </row>
    <row r="8294" spans="1:10" x14ac:dyDescent="0.3">
      <c r="A8294" s="7" t="s">
        <v>17254</v>
      </c>
      <c r="B8294" s="7" t="s">
        <v>17255</v>
      </c>
      <c r="C8294" s="33">
        <v>0</v>
      </c>
      <c r="D8294" s="52">
        <v>1</v>
      </c>
      <c r="E8294" s="70">
        <v>0</v>
      </c>
      <c r="F8294" s="121">
        <f t="shared" si="408"/>
        <v>1.5</v>
      </c>
      <c r="G8294" s="105">
        <f t="shared" si="409"/>
        <v>0.1</v>
      </c>
      <c r="H8294" s="105">
        <f t="shared" si="410"/>
        <v>0.2</v>
      </c>
      <c r="I8294" s="7" t="s">
        <v>17519</v>
      </c>
      <c r="J8294" s="7" t="s">
        <v>272</v>
      </c>
    </row>
    <row r="8295" spans="1:10" x14ac:dyDescent="0.3">
      <c r="A8295" s="7" t="s">
        <v>17256</v>
      </c>
      <c r="B8295" s="7" t="s">
        <v>17257</v>
      </c>
      <c r="C8295" s="33">
        <v>0</v>
      </c>
      <c r="D8295" s="52">
        <v>1</v>
      </c>
      <c r="E8295" s="70">
        <v>0</v>
      </c>
      <c r="F8295" s="121">
        <f t="shared" si="408"/>
        <v>1.5</v>
      </c>
      <c r="G8295" s="105">
        <f t="shared" si="409"/>
        <v>0.1</v>
      </c>
      <c r="H8295" s="105">
        <f t="shared" si="410"/>
        <v>0.2</v>
      </c>
      <c r="I8295" s="7" t="s">
        <v>17519</v>
      </c>
      <c r="J8295" s="7" t="s">
        <v>639</v>
      </c>
    </row>
    <row r="8296" spans="1:10" x14ac:dyDescent="0.3">
      <c r="A8296" s="7" t="s">
        <v>17258</v>
      </c>
      <c r="B8296" s="7" t="s">
        <v>17259</v>
      </c>
      <c r="C8296" s="33">
        <v>0</v>
      </c>
      <c r="D8296" s="52">
        <v>1</v>
      </c>
      <c r="E8296" s="70">
        <v>0</v>
      </c>
      <c r="F8296" s="121">
        <f t="shared" si="408"/>
        <v>1.5</v>
      </c>
      <c r="G8296" s="105">
        <f t="shared" si="409"/>
        <v>0.1</v>
      </c>
      <c r="H8296" s="105">
        <f t="shared" si="410"/>
        <v>0.2</v>
      </c>
      <c r="I8296" s="7" t="s">
        <v>17519</v>
      </c>
      <c r="J8296" s="7" t="s">
        <v>639</v>
      </c>
    </row>
    <row r="8297" spans="1:10" x14ac:dyDescent="0.3">
      <c r="A8297" s="7" t="s">
        <v>17260</v>
      </c>
      <c r="B8297" s="7" t="s">
        <v>17261</v>
      </c>
      <c r="C8297" s="33">
        <v>0</v>
      </c>
      <c r="D8297" s="52">
        <v>1</v>
      </c>
      <c r="E8297" s="70">
        <v>0</v>
      </c>
      <c r="F8297" s="121">
        <f t="shared" si="408"/>
        <v>1.5</v>
      </c>
      <c r="G8297" s="105">
        <f t="shared" si="409"/>
        <v>0.1</v>
      </c>
      <c r="H8297" s="105">
        <f t="shared" si="410"/>
        <v>0.2</v>
      </c>
      <c r="I8297" s="7" t="s">
        <v>17519</v>
      </c>
      <c r="J8297" s="7" t="s">
        <v>639</v>
      </c>
    </row>
    <row r="8298" spans="1:10" x14ac:dyDescent="0.3">
      <c r="A8298" s="7" t="s">
        <v>17262</v>
      </c>
      <c r="B8298" s="7" t="s">
        <v>17263</v>
      </c>
      <c r="C8298" s="33">
        <v>0</v>
      </c>
      <c r="D8298" s="52">
        <v>1</v>
      </c>
      <c r="E8298" s="70">
        <v>0</v>
      </c>
      <c r="F8298" s="121">
        <f t="shared" si="408"/>
        <v>1.5</v>
      </c>
      <c r="G8298" s="105">
        <f t="shared" si="409"/>
        <v>0.1</v>
      </c>
      <c r="H8298" s="105">
        <f t="shared" si="410"/>
        <v>0.2</v>
      </c>
      <c r="I8298" s="7" t="s">
        <v>17519</v>
      </c>
      <c r="J8298" s="7" t="s">
        <v>639</v>
      </c>
    </row>
    <row r="8299" spans="1:10" x14ac:dyDescent="0.3">
      <c r="A8299" s="7" t="s">
        <v>17264</v>
      </c>
      <c r="B8299" s="7" t="s">
        <v>17265</v>
      </c>
      <c r="C8299" s="33">
        <v>0</v>
      </c>
      <c r="D8299" s="52">
        <v>1</v>
      </c>
      <c r="E8299" s="70">
        <v>0</v>
      </c>
      <c r="F8299" s="121">
        <f t="shared" si="408"/>
        <v>1.5</v>
      </c>
      <c r="G8299" s="105">
        <f t="shared" si="409"/>
        <v>0.1</v>
      </c>
      <c r="H8299" s="105">
        <f t="shared" si="410"/>
        <v>0.2</v>
      </c>
      <c r="I8299" s="7" t="s">
        <v>17519</v>
      </c>
      <c r="J8299" s="7" t="s">
        <v>639</v>
      </c>
    </row>
    <row r="8300" spans="1:10" x14ac:dyDescent="0.3">
      <c r="A8300" s="7" t="s">
        <v>17266</v>
      </c>
      <c r="B8300" s="7" t="s">
        <v>17267</v>
      </c>
      <c r="C8300" s="33">
        <v>0</v>
      </c>
      <c r="D8300" s="52">
        <v>1</v>
      </c>
      <c r="E8300" s="70">
        <v>0</v>
      </c>
      <c r="F8300" s="121">
        <f t="shared" si="408"/>
        <v>1.5</v>
      </c>
      <c r="G8300" s="105">
        <f t="shared" si="409"/>
        <v>0.1</v>
      </c>
      <c r="H8300" s="105">
        <f t="shared" si="410"/>
        <v>0.2</v>
      </c>
      <c r="I8300" s="7" t="s">
        <v>17519</v>
      </c>
      <c r="J8300" s="7" t="s">
        <v>639</v>
      </c>
    </row>
    <row r="8301" spans="1:10" x14ac:dyDescent="0.3">
      <c r="A8301" s="7" t="s">
        <v>17268</v>
      </c>
      <c r="B8301" s="7" t="s">
        <v>17269</v>
      </c>
      <c r="C8301" s="33">
        <v>0</v>
      </c>
      <c r="D8301" s="52">
        <v>1</v>
      </c>
      <c r="E8301" s="70">
        <v>0</v>
      </c>
      <c r="F8301" s="121">
        <f t="shared" si="408"/>
        <v>1.5</v>
      </c>
      <c r="G8301" s="105">
        <f t="shared" si="409"/>
        <v>0.1</v>
      </c>
      <c r="H8301" s="105">
        <f t="shared" si="410"/>
        <v>0.2</v>
      </c>
      <c r="I8301" s="7" t="s">
        <v>17519</v>
      </c>
      <c r="J8301" s="7" t="s">
        <v>639</v>
      </c>
    </row>
    <row r="8302" spans="1:10" x14ac:dyDescent="0.3">
      <c r="A8302" s="7" t="s">
        <v>17270</v>
      </c>
      <c r="B8302" s="7" t="s">
        <v>17271</v>
      </c>
      <c r="C8302" s="33">
        <v>0</v>
      </c>
      <c r="D8302" s="52">
        <v>6902</v>
      </c>
      <c r="E8302" s="70">
        <v>6902</v>
      </c>
      <c r="F8302" s="121">
        <f t="shared" si="408"/>
        <v>10353</v>
      </c>
      <c r="G8302" s="105">
        <f t="shared" si="409"/>
        <v>690.2</v>
      </c>
      <c r="H8302" s="105">
        <f t="shared" si="410"/>
        <v>1380.4</v>
      </c>
      <c r="I8302" s="7" t="s">
        <v>17519</v>
      </c>
      <c r="J8302" s="7" t="s">
        <v>639</v>
      </c>
    </row>
    <row r="8303" spans="1:10" x14ac:dyDescent="0.3">
      <c r="A8303" s="7" t="s">
        <v>17272</v>
      </c>
      <c r="B8303" s="7" t="s">
        <v>17273</v>
      </c>
      <c r="C8303" s="33">
        <v>0</v>
      </c>
      <c r="D8303" s="52">
        <v>3867.5</v>
      </c>
      <c r="E8303" s="70">
        <v>3867.5</v>
      </c>
      <c r="F8303" s="121">
        <f t="shared" si="408"/>
        <v>5801.25</v>
      </c>
      <c r="G8303" s="105">
        <f t="shared" si="409"/>
        <v>386.75</v>
      </c>
      <c r="H8303" s="105">
        <f t="shared" si="410"/>
        <v>773.5</v>
      </c>
      <c r="I8303" s="7" t="s">
        <v>17519</v>
      </c>
      <c r="J8303" s="7" t="s">
        <v>639</v>
      </c>
    </row>
    <row r="8304" spans="1:10" x14ac:dyDescent="0.3">
      <c r="A8304" s="7" t="s">
        <v>17274</v>
      </c>
      <c r="B8304" s="7" t="s">
        <v>17275</v>
      </c>
      <c r="C8304" s="33">
        <v>0</v>
      </c>
      <c r="D8304" s="52">
        <v>2677.5</v>
      </c>
      <c r="E8304" s="70">
        <v>0</v>
      </c>
      <c r="F8304" s="121">
        <f t="shared" si="408"/>
        <v>4016.25</v>
      </c>
      <c r="G8304" s="105">
        <f t="shared" si="409"/>
        <v>267.75</v>
      </c>
      <c r="H8304" s="105">
        <f t="shared" si="410"/>
        <v>535.5</v>
      </c>
      <c r="I8304" s="7" t="s">
        <v>17519</v>
      </c>
      <c r="J8304" s="7" t="s">
        <v>639</v>
      </c>
    </row>
    <row r="8305" spans="1:10" x14ac:dyDescent="0.3">
      <c r="A8305" s="7" t="s">
        <v>17276</v>
      </c>
      <c r="B8305" s="7" t="s">
        <v>17277</v>
      </c>
      <c r="C8305" s="33">
        <v>11876.2</v>
      </c>
      <c r="D8305" s="52">
        <v>12098.73</v>
      </c>
      <c r="E8305" s="70">
        <v>10055.5</v>
      </c>
      <c r="F8305" s="121">
        <f t="shared" si="408"/>
        <v>15083.25</v>
      </c>
      <c r="G8305" s="105">
        <f t="shared" si="409"/>
        <v>1005.5500000000001</v>
      </c>
      <c r="H8305" s="105">
        <f t="shared" si="410"/>
        <v>2011.1000000000001</v>
      </c>
      <c r="I8305" s="7" t="s">
        <v>17519</v>
      </c>
      <c r="J8305" s="7" t="s">
        <v>639</v>
      </c>
    </row>
    <row r="8306" spans="1:10" x14ac:dyDescent="0.3">
      <c r="A8306" s="7" t="s">
        <v>17278</v>
      </c>
      <c r="B8306" s="7" t="s">
        <v>17279</v>
      </c>
      <c r="C8306" s="33">
        <v>8568</v>
      </c>
      <c r="D8306" s="52">
        <v>8554.91</v>
      </c>
      <c r="E8306" s="70">
        <v>6188</v>
      </c>
      <c r="F8306" s="121">
        <f t="shared" si="408"/>
        <v>9282</v>
      </c>
      <c r="G8306" s="105">
        <f t="shared" si="409"/>
        <v>618.80000000000007</v>
      </c>
      <c r="H8306" s="105">
        <f t="shared" si="410"/>
        <v>1237.6000000000001</v>
      </c>
      <c r="I8306" s="7" t="s">
        <v>17519</v>
      </c>
      <c r="J8306" s="7" t="s">
        <v>711</v>
      </c>
    </row>
    <row r="8307" spans="1:10" x14ac:dyDescent="0.3">
      <c r="A8307" s="7" t="s">
        <v>17280</v>
      </c>
      <c r="B8307" s="7" t="s">
        <v>17281</v>
      </c>
      <c r="C8307" s="33">
        <v>1309</v>
      </c>
      <c r="D8307" s="52">
        <v>2261</v>
      </c>
      <c r="E8307" s="70">
        <v>2142</v>
      </c>
      <c r="F8307" s="121">
        <f t="shared" si="408"/>
        <v>3213</v>
      </c>
      <c r="G8307" s="105">
        <f t="shared" si="409"/>
        <v>214.20000000000002</v>
      </c>
      <c r="H8307" s="105">
        <f t="shared" si="410"/>
        <v>428.40000000000003</v>
      </c>
      <c r="I8307" s="7" t="s">
        <v>17519</v>
      </c>
      <c r="J8307" s="7" t="s">
        <v>711</v>
      </c>
    </row>
    <row r="8308" spans="1:10" x14ac:dyDescent="0.3">
      <c r="A8308" s="7" t="s">
        <v>17282</v>
      </c>
      <c r="B8308" s="7" t="s">
        <v>17283</v>
      </c>
      <c r="C8308" s="33">
        <v>2308.6</v>
      </c>
      <c r="D8308" s="52">
        <v>2261</v>
      </c>
      <c r="E8308" s="70">
        <v>2023</v>
      </c>
      <c r="F8308" s="121">
        <f t="shared" si="408"/>
        <v>3034.5</v>
      </c>
      <c r="G8308" s="105">
        <f t="shared" si="409"/>
        <v>202.3</v>
      </c>
      <c r="H8308" s="105">
        <f t="shared" si="410"/>
        <v>404.6</v>
      </c>
      <c r="I8308" s="7" t="s">
        <v>17519</v>
      </c>
      <c r="J8308" s="7" t="s">
        <v>639</v>
      </c>
    </row>
    <row r="8309" spans="1:10" x14ac:dyDescent="0.3">
      <c r="A8309" s="7" t="s">
        <v>17284</v>
      </c>
      <c r="B8309" s="7" t="s">
        <v>17285</v>
      </c>
      <c r="C8309" s="33">
        <v>0</v>
      </c>
      <c r="D8309" s="52">
        <v>1309</v>
      </c>
      <c r="E8309" s="70">
        <v>0</v>
      </c>
      <c r="F8309" s="121">
        <f t="shared" si="408"/>
        <v>1963.5</v>
      </c>
      <c r="G8309" s="105">
        <f t="shared" si="409"/>
        <v>130.9</v>
      </c>
      <c r="H8309" s="105">
        <f t="shared" si="410"/>
        <v>261.8</v>
      </c>
      <c r="I8309" s="7" t="s">
        <v>17519</v>
      </c>
      <c r="J8309" s="7" t="s">
        <v>639</v>
      </c>
    </row>
    <row r="8310" spans="1:10" x14ac:dyDescent="0.3">
      <c r="A8310" s="7" t="s">
        <v>17286</v>
      </c>
      <c r="B8310" s="7" t="s">
        <v>17287</v>
      </c>
      <c r="C8310" s="33">
        <v>21420</v>
      </c>
      <c r="D8310" s="52">
        <v>21998.34</v>
      </c>
      <c r="E8310" s="70">
        <v>21998.34</v>
      </c>
      <c r="F8310" s="121">
        <f t="shared" si="408"/>
        <v>32997.51</v>
      </c>
      <c r="G8310" s="105">
        <f t="shared" si="409"/>
        <v>2199.8340000000003</v>
      </c>
      <c r="H8310" s="105">
        <f t="shared" si="410"/>
        <v>4399.6680000000006</v>
      </c>
      <c r="I8310" s="7" t="s">
        <v>17519</v>
      </c>
      <c r="J8310" s="7" t="s">
        <v>639</v>
      </c>
    </row>
    <row r="8311" spans="1:10" x14ac:dyDescent="0.3">
      <c r="A8311" s="7" t="s">
        <v>17288</v>
      </c>
      <c r="B8311" s="7" t="s">
        <v>17289</v>
      </c>
      <c r="C8311" s="33">
        <v>23800</v>
      </c>
      <c r="D8311" s="52">
        <v>23220.47</v>
      </c>
      <c r="E8311" s="70">
        <v>22610</v>
      </c>
      <c r="F8311" s="121">
        <f t="shared" si="408"/>
        <v>33915</v>
      </c>
      <c r="G8311" s="105">
        <f t="shared" si="409"/>
        <v>2261</v>
      </c>
      <c r="H8311" s="105">
        <f t="shared" si="410"/>
        <v>4522</v>
      </c>
      <c r="I8311" s="7" t="s">
        <v>17519</v>
      </c>
      <c r="J8311" s="7" t="s">
        <v>639</v>
      </c>
    </row>
    <row r="8312" spans="1:10" x14ac:dyDescent="0.3">
      <c r="A8312" s="7" t="s">
        <v>17290</v>
      </c>
      <c r="B8312" s="7" t="s">
        <v>17291</v>
      </c>
      <c r="C8312" s="33">
        <v>1023.4</v>
      </c>
      <c r="D8312" s="52">
        <v>765.57</v>
      </c>
      <c r="E8312" s="70">
        <v>702.1</v>
      </c>
      <c r="F8312" s="121">
        <f t="shared" si="408"/>
        <v>1053.1500000000001</v>
      </c>
      <c r="G8312" s="105">
        <f t="shared" si="409"/>
        <v>70.210000000000008</v>
      </c>
      <c r="H8312" s="105">
        <f t="shared" si="410"/>
        <v>140.42000000000002</v>
      </c>
      <c r="I8312" s="7" t="s">
        <v>17519</v>
      </c>
      <c r="J8312" s="7" t="s">
        <v>639</v>
      </c>
    </row>
    <row r="8313" spans="1:10" x14ac:dyDescent="0.3">
      <c r="A8313" s="7" t="s">
        <v>17292</v>
      </c>
      <c r="B8313" s="7" t="s">
        <v>17293</v>
      </c>
      <c r="C8313" s="33">
        <v>0</v>
      </c>
      <c r="D8313" s="52">
        <v>0</v>
      </c>
      <c r="E8313" s="70">
        <v>0</v>
      </c>
      <c r="F8313" s="121">
        <f t="shared" si="408"/>
        <v>0</v>
      </c>
      <c r="G8313" s="105">
        <f t="shared" si="409"/>
        <v>0</v>
      </c>
      <c r="H8313" s="105">
        <f t="shared" si="410"/>
        <v>0</v>
      </c>
      <c r="I8313" s="7" t="s">
        <v>17519</v>
      </c>
      <c r="J8313" s="7" t="s">
        <v>639</v>
      </c>
    </row>
    <row r="8314" spans="1:10" x14ac:dyDescent="0.3">
      <c r="A8314" s="7" t="s">
        <v>17294</v>
      </c>
      <c r="B8314" s="7" t="s">
        <v>17295</v>
      </c>
      <c r="C8314" s="33">
        <v>1547</v>
      </c>
      <c r="D8314" s="52">
        <v>2321.69</v>
      </c>
      <c r="E8314" s="70">
        <v>1939.7</v>
      </c>
      <c r="F8314" s="121">
        <f t="shared" si="408"/>
        <v>2909.55</v>
      </c>
      <c r="G8314" s="105">
        <f t="shared" si="409"/>
        <v>193.97000000000003</v>
      </c>
      <c r="H8314" s="105">
        <f t="shared" si="410"/>
        <v>387.94000000000005</v>
      </c>
      <c r="I8314" s="7" t="s">
        <v>17519</v>
      </c>
      <c r="J8314" s="7" t="s">
        <v>639</v>
      </c>
    </row>
    <row r="8315" spans="1:10" x14ac:dyDescent="0.3">
      <c r="A8315" s="7" t="s">
        <v>17296</v>
      </c>
      <c r="B8315" s="7" t="s">
        <v>17297</v>
      </c>
      <c r="C8315" s="33">
        <v>1666</v>
      </c>
      <c r="D8315" s="52">
        <v>1666</v>
      </c>
      <c r="E8315" s="70">
        <v>1666</v>
      </c>
      <c r="F8315" s="121">
        <f t="shared" si="408"/>
        <v>2499</v>
      </c>
      <c r="G8315" s="105">
        <f t="shared" si="409"/>
        <v>166.60000000000002</v>
      </c>
      <c r="H8315" s="105">
        <f t="shared" si="410"/>
        <v>333.20000000000005</v>
      </c>
      <c r="I8315" s="7" t="s">
        <v>17519</v>
      </c>
      <c r="J8315" s="7" t="s">
        <v>639</v>
      </c>
    </row>
    <row r="8316" spans="1:10" x14ac:dyDescent="0.3">
      <c r="A8316" s="7" t="s">
        <v>17298</v>
      </c>
      <c r="B8316" s="7" t="s">
        <v>17299</v>
      </c>
      <c r="C8316" s="33">
        <v>1963.5</v>
      </c>
      <c r="D8316" s="52">
        <v>2017.05</v>
      </c>
      <c r="E8316" s="70">
        <v>1963.5</v>
      </c>
      <c r="F8316" s="121">
        <f t="shared" si="408"/>
        <v>2945.25</v>
      </c>
      <c r="G8316" s="105">
        <f t="shared" si="409"/>
        <v>196.35000000000002</v>
      </c>
      <c r="H8316" s="105">
        <f t="shared" si="410"/>
        <v>392.70000000000005</v>
      </c>
      <c r="I8316" s="7" t="s">
        <v>17519</v>
      </c>
      <c r="J8316" s="7" t="s">
        <v>639</v>
      </c>
    </row>
    <row r="8317" spans="1:10" x14ac:dyDescent="0.3">
      <c r="A8317" s="7" t="s">
        <v>17300</v>
      </c>
      <c r="B8317" s="7" t="s">
        <v>17301</v>
      </c>
      <c r="C8317" s="33">
        <v>1963.5</v>
      </c>
      <c r="D8317" s="52">
        <v>2017.05</v>
      </c>
      <c r="E8317" s="70">
        <v>2017</v>
      </c>
      <c r="F8317" s="121">
        <f t="shared" si="408"/>
        <v>3025.5</v>
      </c>
      <c r="G8317" s="105">
        <f t="shared" si="409"/>
        <v>201.70000000000002</v>
      </c>
      <c r="H8317" s="105">
        <f t="shared" si="410"/>
        <v>403.40000000000003</v>
      </c>
      <c r="I8317" s="7" t="s">
        <v>17520</v>
      </c>
      <c r="J8317" s="7" t="s">
        <v>639</v>
      </c>
    </row>
    <row r="8318" spans="1:10" x14ac:dyDescent="0.3">
      <c r="A8318" s="7" t="s">
        <v>17302</v>
      </c>
      <c r="B8318" s="7" t="s">
        <v>17303</v>
      </c>
      <c r="C8318" s="33">
        <v>1963.5</v>
      </c>
      <c r="D8318" s="52">
        <v>2688.21</v>
      </c>
      <c r="E8318" s="70">
        <v>2688.21</v>
      </c>
      <c r="F8318" s="121">
        <f t="shared" si="408"/>
        <v>4032.3150000000001</v>
      </c>
      <c r="G8318" s="105">
        <f t="shared" si="409"/>
        <v>268.82100000000003</v>
      </c>
      <c r="H8318" s="105">
        <f t="shared" si="410"/>
        <v>537.64200000000005</v>
      </c>
      <c r="I8318" s="7" t="s">
        <v>17519</v>
      </c>
      <c r="J8318" s="7" t="s">
        <v>639</v>
      </c>
    </row>
    <row r="8319" spans="1:10" x14ac:dyDescent="0.3">
      <c r="A8319" s="7" t="s">
        <v>17304</v>
      </c>
      <c r="B8319" s="7" t="s">
        <v>17305</v>
      </c>
      <c r="C8319" s="33">
        <v>2499</v>
      </c>
      <c r="D8319" s="52">
        <v>2627.52</v>
      </c>
      <c r="E8319" s="70">
        <v>2499</v>
      </c>
      <c r="F8319" s="121">
        <f t="shared" si="408"/>
        <v>3748.5</v>
      </c>
      <c r="G8319" s="105">
        <f t="shared" si="409"/>
        <v>249.9</v>
      </c>
      <c r="H8319" s="105">
        <f t="shared" si="410"/>
        <v>499.8</v>
      </c>
      <c r="I8319" s="7" t="s">
        <v>17519</v>
      </c>
      <c r="J8319" s="7" t="s">
        <v>639</v>
      </c>
    </row>
    <row r="8320" spans="1:10" x14ac:dyDescent="0.3">
      <c r="A8320" s="7" t="s">
        <v>17306</v>
      </c>
      <c r="B8320" s="7" t="s">
        <v>17307</v>
      </c>
      <c r="C8320" s="33">
        <v>2499</v>
      </c>
      <c r="D8320" s="52">
        <v>2627.52</v>
      </c>
      <c r="E8320" s="70">
        <v>2499</v>
      </c>
      <c r="F8320" s="121">
        <f t="shared" si="408"/>
        <v>3748.5</v>
      </c>
      <c r="G8320" s="105">
        <f t="shared" si="409"/>
        <v>249.9</v>
      </c>
      <c r="H8320" s="105">
        <f t="shared" si="410"/>
        <v>499.8</v>
      </c>
      <c r="I8320" s="7" t="s">
        <v>17519</v>
      </c>
      <c r="J8320" s="7" t="s">
        <v>639</v>
      </c>
    </row>
    <row r="8321" spans="1:10" x14ac:dyDescent="0.3">
      <c r="A8321" s="7" t="s">
        <v>17308</v>
      </c>
      <c r="B8321" s="7" t="s">
        <v>17309</v>
      </c>
      <c r="C8321" s="33">
        <v>7913.5</v>
      </c>
      <c r="D8321" s="52">
        <v>10254.23</v>
      </c>
      <c r="E8321" s="70">
        <v>10254</v>
      </c>
      <c r="F8321" s="121">
        <f t="shared" si="408"/>
        <v>15381</v>
      </c>
      <c r="G8321" s="105">
        <f t="shared" si="409"/>
        <v>1025.4000000000001</v>
      </c>
      <c r="H8321" s="105">
        <f t="shared" si="410"/>
        <v>2050.8000000000002</v>
      </c>
      <c r="I8321" s="7" t="s">
        <v>17519</v>
      </c>
      <c r="J8321" s="7" t="s">
        <v>711</v>
      </c>
    </row>
    <row r="8322" spans="1:10" x14ac:dyDescent="0.3">
      <c r="A8322" s="7" t="s">
        <v>17310</v>
      </c>
      <c r="B8322" s="7" t="s">
        <v>17311</v>
      </c>
      <c r="C8322" s="33">
        <v>595</v>
      </c>
      <c r="D8322" s="52">
        <v>702.1</v>
      </c>
      <c r="E8322" s="70">
        <v>511.7</v>
      </c>
      <c r="F8322" s="121">
        <f t="shared" si="408"/>
        <v>767.55</v>
      </c>
      <c r="G8322" s="105">
        <f t="shared" si="409"/>
        <v>51.17</v>
      </c>
      <c r="H8322" s="105">
        <f t="shared" si="410"/>
        <v>102.34</v>
      </c>
      <c r="I8322" s="7" t="s">
        <v>17519</v>
      </c>
      <c r="J8322" s="7" t="s">
        <v>639</v>
      </c>
    </row>
    <row r="8323" spans="1:10" x14ac:dyDescent="0.3">
      <c r="A8323" s="7" t="s">
        <v>17312</v>
      </c>
      <c r="B8323" s="7" t="s">
        <v>17313</v>
      </c>
      <c r="C8323" s="33">
        <v>0</v>
      </c>
      <c r="D8323" s="52">
        <v>0</v>
      </c>
      <c r="E8323" s="70">
        <v>0</v>
      </c>
      <c r="F8323" s="121">
        <f t="shared" si="408"/>
        <v>0</v>
      </c>
      <c r="G8323" s="105">
        <f t="shared" si="409"/>
        <v>0</v>
      </c>
      <c r="H8323" s="105">
        <f t="shared" si="410"/>
        <v>0</v>
      </c>
      <c r="I8323" s="7" t="s">
        <v>17519</v>
      </c>
      <c r="J8323" s="7" t="s">
        <v>639</v>
      </c>
    </row>
    <row r="8324" spans="1:10" x14ac:dyDescent="0.3">
      <c r="A8324" s="7" t="s">
        <v>17314</v>
      </c>
      <c r="B8324" s="7" t="s">
        <v>17315</v>
      </c>
      <c r="C8324" s="33">
        <v>511.7</v>
      </c>
      <c r="D8324" s="52">
        <v>702.1</v>
      </c>
      <c r="E8324" s="70">
        <v>464.1</v>
      </c>
      <c r="F8324" s="121">
        <f t="shared" si="408"/>
        <v>696.15000000000009</v>
      </c>
      <c r="G8324" s="105">
        <f t="shared" si="409"/>
        <v>46.410000000000011</v>
      </c>
      <c r="H8324" s="105">
        <f t="shared" si="410"/>
        <v>92.820000000000022</v>
      </c>
      <c r="I8324" s="7" t="s">
        <v>17519</v>
      </c>
      <c r="J8324" s="7" t="s">
        <v>639</v>
      </c>
    </row>
    <row r="8325" spans="1:10" x14ac:dyDescent="0.3">
      <c r="A8325" s="7" t="s">
        <v>17316</v>
      </c>
      <c r="B8325" s="7" t="s">
        <v>17317</v>
      </c>
      <c r="C8325" s="33">
        <v>739.34</v>
      </c>
      <c r="D8325" s="52">
        <v>739.34</v>
      </c>
      <c r="E8325" s="70">
        <v>1178.0999999999999</v>
      </c>
      <c r="F8325" s="121">
        <f t="shared" si="408"/>
        <v>1767.1499999999999</v>
      </c>
      <c r="G8325" s="105">
        <f t="shared" si="409"/>
        <v>117.81</v>
      </c>
      <c r="H8325" s="105">
        <f t="shared" si="410"/>
        <v>235.62</v>
      </c>
      <c r="I8325" s="7" t="s">
        <v>17519</v>
      </c>
      <c r="J8325" s="7" t="s">
        <v>639</v>
      </c>
    </row>
    <row r="8326" spans="1:10" x14ac:dyDescent="0.3">
      <c r="A8326" s="7" t="s">
        <v>17318</v>
      </c>
      <c r="B8326" s="7" t="s">
        <v>17319</v>
      </c>
      <c r="C8326" s="33">
        <v>0</v>
      </c>
      <c r="D8326" s="52">
        <v>1487.5</v>
      </c>
      <c r="E8326" s="70">
        <v>0</v>
      </c>
      <c r="F8326" s="121">
        <f t="shared" si="408"/>
        <v>2231.25</v>
      </c>
      <c r="G8326" s="105">
        <f t="shared" si="409"/>
        <v>148.75</v>
      </c>
      <c r="H8326" s="105">
        <f t="shared" si="410"/>
        <v>297.5</v>
      </c>
      <c r="I8326" s="7" t="s">
        <v>17519</v>
      </c>
      <c r="J8326" s="7" t="s">
        <v>639</v>
      </c>
    </row>
    <row r="8327" spans="1:10" x14ac:dyDescent="0.3">
      <c r="A8327" s="7" t="s">
        <v>17320</v>
      </c>
      <c r="B8327" s="7" t="s">
        <v>17321</v>
      </c>
      <c r="C8327" s="33">
        <v>1059.0999999999999</v>
      </c>
      <c r="D8327" s="52">
        <v>1038.8699999999999</v>
      </c>
      <c r="E8327" s="70">
        <v>1071</v>
      </c>
      <c r="F8327" s="121">
        <f t="shared" si="408"/>
        <v>1606.5</v>
      </c>
      <c r="G8327" s="105">
        <f t="shared" si="409"/>
        <v>107.10000000000001</v>
      </c>
      <c r="H8327" s="105">
        <f t="shared" si="410"/>
        <v>214.20000000000002</v>
      </c>
      <c r="I8327" s="7" t="s">
        <v>17519</v>
      </c>
      <c r="J8327" s="7" t="s">
        <v>639</v>
      </c>
    </row>
    <row r="8328" spans="1:10" x14ac:dyDescent="0.3">
      <c r="A8328" s="7" t="s">
        <v>17322</v>
      </c>
      <c r="B8328" s="7" t="s">
        <v>17323</v>
      </c>
      <c r="C8328" s="66">
        <v>103.78</v>
      </c>
      <c r="D8328" s="68">
        <v>1071</v>
      </c>
      <c r="E8328" s="70">
        <v>1249.5</v>
      </c>
      <c r="F8328" s="121">
        <f t="shared" si="408"/>
        <v>1874.25</v>
      </c>
      <c r="G8328" s="105">
        <f t="shared" si="409"/>
        <v>124.95</v>
      </c>
      <c r="H8328" s="105">
        <f t="shared" si="410"/>
        <v>249.9</v>
      </c>
      <c r="I8328" s="7" t="s">
        <v>17519</v>
      </c>
      <c r="J8328" s="7" t="s">
        <v>639</v>
      </c>
    </row>
    <row r="8329" spans="1:10" x14ac:dyDescent="0.3">
      <c r="A8329" s="7" t="s">
        <v>17324</v>
      </c>
      <c r="B8329" s="7" t="s">
        <v>17325</v>
      </c>
      <c r="C8329" s="33">
        <v>192780</v>
      </c>
      <c r="D8329" s="52">
        <v>211201.2</v>
      </c>
      <c r="E8329" s="70">
        <v>211201</v>
      </c>
      <c r="F8329" s="121">
        <f t="shared" si="408"/>
        <v>316801.5</v>
      </c>
      <c r="G8329" s="105">
        <f t="shared" si="409"/>
        <v>21120.100000000002</v>
      </c>
      <c r="H8329" s="105">
        <f t="shared" si="410"/>
        <v>42240.200000000004</v>
      </c>
      <c r="I8329" s="7" t="s">
        <v>17519</v>
      </c>
      <c r="J8329" s="7" t="s">
        <v>639</v>
      </c>
    </row>
    <row r="8330" spans="1:10" x14ac:dyDescent="0.3">
      <c r="A8330" s="7" t="s">
        <v>17326</v>
      </c>
      <c r="B8330" s="7" t="s">
        <v>17327</v>
      </c>
      <c r="C8330" s="33">
        <v>4760</v>
      </c>
      <c r="D8330" s="52">
        <v>4641</v>
      </c>
      <c r="E8330" s="70">
        <v>4105.5</v>
      </c>
      <c r="F8330" s="121">
        <f t="shared" si="408"/>
        <v>6158.25</v>
      </c>
      <c r="G8330" s="105">
        <f t="shared" si="409"/>
        <v>410.55</v>
      </c>
      <c r="H8330" s="105">
        <f t="shared" si="410"/>
        <v>821.1</v>
      </c>
      <c r="I8330" s="7" t="s">
        <v>17519</v>
      </c>
      <c r="J8330" s="7" t="s">
        <v>639</v>
      </c>
    </row>
    <row r="8331" spans="1:10" x14ac:dyDescent="0.3">
      <c r="A8331" s="7" t="s">
        <v>17328</v>
      </c>
      <c r="B8331" s="7" t="s">
        <v>17329</v>
      </c>
      <c r="C8331" s="33">
        <v>1725.5</v>
      </c>
      <c r="D8331" s="52">
        <v>2023</v>
      </c>
      <c r="E8331" s="70">
        <v>1725.5</v>
      </c>
      <c r="F8331" s="121">
        <f t="shared" si="408"/>
        <v>2588.25</v>
      </c>
      <c r="G8331" s="105">
        <f t="shared" si="409"/>
        <v>172.55</v>
      </c>
      <c r="H8331" s="105">
        <f t="shared" si="410"/>
        <v>345.1</v>
      </c>
      <c r="I8331" s="7" t="s">
        <v>17519</v>
      </c>
      <c r="J8331" s="7" t="s">
        <v>639</v>
      </c>
    </row>
    <row r="8332" spans="1:10" x14ac:dyDescent="0.3">
      <c r="A8332" s="7" t="s">
        <v>17330</v>
      </c>
      <c r="B8332" s="7" t="s">
        <v>17331</v>
      </c>
      <c r="C8332" s="33">
        <v>0</v>
      </c>
      <c r="D8332" s="52">
        <v>15470</v>
      </c>
      <c r="E8332" s="70">
        <v>0</v>
      </c>
      <c r="F8332" s="121">
        <f t="shared" si="408"/>
        <v>23205</v>
      </c>
      <c r="G8332" s="105">
        <f t="shared" si="409"/>
        <v>1547</v>
      </c>
      <c r="H8332" s="105">
        <f t="shared" si="410"/>
        <v>3094</v>
      </c>
      <c r="I8332" s="7" t="s">
        <v>17519</v>
      </c>
      <c r="J8332" s="7" t="s">
        <v>639</v>
      </c>
    </row>
    <row r="8333" spans="1:10" x14ac:dyDescent="0.3">
      <c r="A8333" s="7" t="s">
        <v>17332</v>
      </c>
      <c r="B8333" s="7" t="s">
        <v>17333</v>
      </c>
      <c r="C8333" s="33">
        <v>1499.4</v>
      </c>
      <c r="D8333" s="52">
        <v>2320.5</v>
      </c>
      <c r="E8333" s="70">
        <v>1499.4</v>
      </c>
      <c r="F8333" s="121">
        <f t="shared" si="408"/>
        <v>2249.1000000000004</v>
      </c>
      <c r="G8333" s="105">
        <f t="shared" si="409"/>
        <v>149.94000000000003</v>
      </c>
      <c r="H8333" s="105">
        <f t="shared" si="410"/>
        <v>299.88000000000005</v>
      </c>
      <c r="I8333" s="7" t="s">
        <v>17519</v>
      </c>
      <c r="J8333" s="7" t="s">
        <v>711</v>
      </c>
    </row>
    <row r="8334" spans="1:10" x14ac:dyDescent="0.3">
      <c r="A8334" s="7" t="s">
        <v>17334</v>
      </c>
      <c r="B8334" s="7" t="s">
        <v>17335</v>
      </c>
      <c r="C8334" s="33">
        <v>1499.4</v>
      </c>
      <c r="D8334" s="52">
        <v>2558.5</v>
      </c>
      <c r="E8334" s="70">
        <v>1499.4</v>
      </c>
      <c r="F8334" s="121">
        <f t="shared" si="408"/>
        <v>2249.1000000000004</v>
      </c>
      <c r="G8334" s="105">
        <f t="shared" si="409"/>
        <v>149.94000000000003</v>
      </c>
      <c r="H8334" s="105">
        <f t="shared" si="410"/>
        <v>299.88000000000005</v>
      </c>
      <c r="I8334" s="7" t="s">
        <v>17519</v>
      </c>
      <c r="J8334" s="7" t="s">
        <v>272</v>
      </c>
    </row>
    <row r="8335" spans="1:10" x14ac:dyDescent="0.3">
      <c r="A8335" s="7" t="s">
        <v>17336</v>
      </c>
      <c r="B8335" s="7" t="s">
        <v>17337</v>
      </c>
      <c r="C8335" s="33">
        <v>0</v>
      </c>
      <c r="D8335" s="52">
        <v>142800</v>
      </c>
      <c r="E8335" s="70">
        <v>0</v>
      </c>
      <c r="F8335" s="121">
        <f t="shared" si="408"/>
        <v>214200</v>
      </c>
      <c r="G8335" s="105">
        <f t="shared" si="409"/>
        <v>14280</v>
      </c>
      <c r="H8335" s="105">
        <f t="shared" si="410"/>
        <v>28560</v>
      </c>
      <c r="I8335" s="7" t="s">
        <v>17519</v>
      </c>
      <c r="J8335" s="7" t="s">
        <v>639</v>
      </c>
    </row>
    <row r="8336" spans="1:10" x14ac:dyDescent="0.3">
      <c r="A8336" s="7" t="s">
        <v>17338</v>
      </c>
      <c r="B8336" s="7" t="s">
        <v>17339</v>
      </c>
      <c r="C8336" s="33">
        <v>178500</v>
      </c>
      <c r="D8336" s="52">
        <v>173277.09</v>
      </c>
      <c r="E8336" s="70">
        <v>173277.09</v>
      </c>
      <c r="F8336" s="121">
        <f t="shared" si="408"/>
        <v>259915.63500000001</v>
      </c>
      <c r="G8336" s="105">
        <f t="shared" si="409"/>
        <v>17327.708999999999</v>
      </c>
      <c r="H8336" s="105">
        <f t="shared" si="410"/>
        <v>34655.417999999998</v>
      </c>
      <c r="I8336" s="7" t="s">
        <v>17519</v>
      </c>
      <c r="J8336" s="7" t="s">
        <v>272</v>
      </c>
    </row>
    <row r="8337" spans="1:10" x14ac:dyDescent="0.3">
      <c r="A8337" s="7" t="s">
        <v>17340</v>
      </c>
      <c r="B8337" s="7" t="s">
        <v>17341</v>
      </c>
      <c r="C8337" s="33">
        <v>0</v>
      </c>
      <c r="D8337" s="52">
        <v>139222.85999999999</v>
      </c>
      <c r="E8337" s="70">
        <v>125234.41</v>
      </c>
      <c r="F8337" s="121">
        <f t="shared" si="408"/>
        <v>187851.61499999999</v>
      </c>
      <c r="G8337" s="105">
        <f t="shared" si="409"/>
        <v>12523.440999999999</v>
      </c>
      <c r="H8337" s="105">
        <f t="shared" si="410"/>
        <v>25046.881999999998</v>
      </c>
      <c r="I8337" s="7" t="s">
        <v>17519</v>
      </c>
      <c r="J8337" s="7" t="s">
        <v>639</v>
      </c>
    </row>
    <row r="8338" spans="1:10" x14ac:dyDescent="0.3">
      <c r="A8338" s="7" t="s">
        <v>17342</v>
      </c>
      <c r="B8338" s="7" t="s">
        <v>17343</v>
      </c>
      <c r="C8338" s="33">
        <v>22610</v>
      </c>
      <c r="D8338" s="52">
        <v>22610</v>
      </c>
      <c r="E8338" s="70">
        <v>22610</v>
      </c>
      <c r="F8338" s="121">
        <f t="shared" si="408"/>
        <v>33915</v>
      </c>
      <c r="G8338" s="105">
        <f t="shared" si="409"/>
        <v>2261</v>
      </c>
      <c r="H8338" s="105">
        <f t="shared" si="410"/>
        <v>4522</v>
      </c>
      <c r="I8338" s="7" t="s">
        <v>17519</v>
      </c>
      <c r="J8338" s="7" t="s">
        <v>639</v>
      </c>
    </row>
    <row r="8339" spans="1:10" x14ac:dyDescent="0.3">
      <c r="A8339" s="7" t="s">
        <v>17344</v>
      </c>
      <c r="B8339" s="7" t="s">
        <v>17345</v>
      </c>
      <c r="C8339" s="33">
        <v>0</v>
      </c>
      <c r="D8339" s="52">
        <v>13090</v>
      </c>
      <c r="E8339" s="70">
        <v>0</v>
      </c>
      <c r="F8339" s="121">
        <f t="shared" si="408"/>
        <v>19635</v>
      </c>
      <c r="G8339" s="105">
        <f t="shared" si="409"/>
        <v>1309</v>
      </c>
      <c r="H8339" s="105">
        <f t="shared" si="410"/>
        <v>2618</v>
      </c>
      <c r="I8339" s="7" t="s">
        <v>17519</v>
      </c>
      <c r="J8339" s="7" t="s">
        <v>272</v>
      </c>
    </row>
    <row r="8340" spans="1:10" x14ac:dyDescent="0.3">
      <c r="A8340" s="7" t="s">
        <v>17346</v>
      </c>
      <c r="B8340" s="7" t="s">
        <v>17347</v>
      </c>
      <c r="C8340" s="33">
        <v>166600</v>
      </c>
      <c r="D8340" s="52">
        <v>145656</v>
      </c>
      <c r="E8340" s="70">
        <v>145656</v>
      </c>
      <c r="F8340" s="121">
        <f t="shared" si="408"/>
        <v>218484</v>
      </c>
      <c r="G8340" s="105">
        <f t="shared" si="409"/>
        <v>14565.6</v>
      </c>
      <c r="H8340" s="105">
        <f t="shared" si="410"/>
        <v>29131.200000000001</v>
      </c>
      <c r="I8340" s="7" t="s">
        <v>17519</v>
      </c>
      <c r="J8340" s="7" t="s">
        <v>272</v>
      </c>
    </row>
    <row r="8341" spans="1:10" x14ac:dyDescent="0.3">
      <c r="A8341" s="7" t="s">
        <v>17348</v>
      </c>
      <c r="B8341" s="7" t="s">
        <v>17349</v>
      </c>
      <c r="C8341" s="33">
        <v>0</v>
      </c>
      <c r="D8341" s="52">
        <v>2945.25</v>
      </c>
      <c r="E8341" s="70">
        <v>0</v>
      </c>
      <c r="F8341" s="121">
        <f t="shared" si="408"/>
        <v>4417.875</v>
      </c>
      <c r="G8341" s="105">
        <f t="shared" si="409"/>
        <v>294.52500000000003</v>
      </c>
      <c r="H8341" s="105">
        <f t="shared" si="410"/>
        <v>589.05000000000007</v>
      </c>
      <c r="I8341" s="7" t="s">
        <v>17519</v>
      </c>
      <c r="J8341" s="7" t="s">
        <v>272</v>
      </c>
    </row>
    <row r="8342" spans="1:10" x14ac:dyDescent="0.3">
      <c r="A8342" s="7" t="s">
        <v>17350</v>
      </c>
      <c r="B8342" s="7" t="s">
        <v>17351</v>
      </c>
      <c r="C8342" s="33">
        <v>0</v>
      </c>
      <c r="D8342" s="52">
        <v>6188</v>
      </c>
      <c r="E8342" s="70">
        <v>0</v>
      </c>
      <c r="F8342" s="121">
        <f t="shared" si="408"/>
        <v>9282</v>
      </c>
      <c r="G8342" s="105">
        <f t="shared" si="409"/>
        <v>618.80000000000007</v>
      </c>
      <c r="H8342" s="105">
        <f t="shared" si="410"/>
        <v>1237.6000000000001</v>
      </c>
      <c r="I8342" s="7" t="s">
        <v>17519</v>
      </c>
      <c r="J8342" s="7" t="s">
        <v>639</v>
      </c>
    </row>
    <row r="8343" spans="1:10" x14ac:dyDescent="0.3">
      <c r="A8343" s="7" t="s">
        <v>17352</v>
      </c>
      <c r="B8343" s="7" t="s">
        <v>17353</v>
      </c>
      <c r="C8343" s="33">
        <v>154700</v>
      </c>
      <c r="D8343" s="52">
        <v>105414.96</v>
      </c>
      <c r="E8343" s="70">
        <v>105414.96</v>
      </c>
      <c r="F8343" s="121">
        <f t="shared" ref="F8343:F8406" si="411">IF(E8343&gt;0,+E8343,IF(D8343&gt;0,+D8343,IF(C8343&gt;0,+C8343,0)))*1.5</f>
        <v>158122.44</v>
      </c>
      <c r="G8343" s="105">
        <f t="shared" si="409"/>
        <v>10541.496000000001</v>
      </c>
      <c r="H8343" s="105">
        <f t="shared" si="410"/>
        <v>21082.992000000002</v>
      </c>
      <c r="I8343" s="7" t="s">
        <v>17519</v>
      </c>
      <c r="J8343" s="7" t="s">
        <v>711</v>
      </c>
    </row>
    <row r="8344" spans="1:10" x14ac:dyDescent="0.3">
      <c r="A8344" s="7" t="s">
        <v>17354</v>
      </c>
      <c r="B8344" s="7" t="s">
        <v>17355</v>
      </c>
      <c r="C8344" s="33">
        <v>160650</v>
      </c>
      <c r="D8344" s="52">
        <v>157080</v>
      </c>
      <c r="E8344" s="70">
        <v>134856.75</v>
      </c>
      <c r="F8344" s="121">
        <f t="shared" si="411"/>
        <v>202285.125</v>
      </c>
      <c r="G8344" s="105">
        <f t="shared" ref="G8344:G8407" si="412">(F8344/1.5)*0.1</f>
        <v>13485.675000000001</v>
      </c>
      <c r="H8344" s="105">
        <f t="shared" ref="H8344:H8407" si="413">(F8344/1.5)*0.2</f>
        <v>26971.350000000002</v>
      </c>
      <c r="I8344" s="7" t="s">
        <v>17519</v>
      </c>
      <c r="J8344" s="7" t="s">
        <v>272</v>
      </c>
    </row>
    <row r="8345" spans="1:10" x14ac:dyDescent="0.3">
      <c r="A8345" s="7" t="s">
        <v>17356</v>
      </c>
      <c r="B8345" s="7" t="s">
        <v>17357</v>
      </c>
      <c r="C8345" s="33">
        <v>10115</v>
      </c>
      <c r="D8345" s="52">
        <v>10115</v>
      </c>
      <c r="E8345" s="70">
        <v>10115</v>
      </c>
      <c r="F8345" s="121">
        <f t="shared" si="411"/>
        <v>15172.5</v>
      </c>
      <c r="G8345" s="105">
        <f t="shared" si="412"/>
        <v>1011.5</v>
      </c>
      <c r="H8345" s="105">
        <f t="shared" si="413"/>
        <v>2023</v>
      </c>
      <c r="I8345" s="7" t="s">
        <v>17519</v>
      </c>
      <c r="J8345" s="7" t="s">
        <v>639</v>
      </c>
    </row>
    <row r="8346" spans="1:10" x14ac:dyDescent="0.3">
      <c r="A8346" s="7" t="s">
        <v>17358</v>
      </c>
      <c r="B8346" s="7" t="s">
        <v>17359</v>
      </c>
      <c r="C8346" s="33">
        <v>10115</v>
      </c>
      <c r="D8346" s="52">
        <v>10115</v>
      </c>
      <c r="E8346" s="70">
        <v>10115</v>
      </c>
      <c r="F8346" s="121">
        <f t="shared" si="411"/>
        <v>15172.5</v>
      </c>
      <c r="G8346" s="105">
        <f t="shared" si="412"/>
        <v>1011.5</v>
      </c>
      <c r="H8346" s="105">
        <f t="shared" si="413"/>
        <v>2023</v>
      </c>
      <c r="I8346" s="7" t="s">
        <v>17519</v>
      </c>
      <c r="J8346" s="7" t="s">
        <v>639</v>
      </c>
    </row>
    <row r="8347" spans="1:10" x14ac:dyDescent="0.3">
      <c r="A8347" s="7" t="s">
        <v>17360</v>
      </c>
      <c r="B8347" s="7" t="s">
        <v>17361</v>
      </c>
      <c r="C8347" s="33">
        <v>0</v>
      </c>
      <c r="D8347" s="52">
        <v>154700</v>
      </c>
      <c r="E8347" s="70">
        <v>0</v>
      </c>
      <c r="F8347" s="121">
        <f t="shared" si="411"/>
        <v>232050</v>
      </c>
      <c r="G8347" s="105">
        <f t="shared" si="412"/>
        <v>15470</v>
      </c>
      <c r="H8347" s="105">
        <f t="shared" si="413"/>
        <v>30940</v>
      </c>
      <c r="I8347" s="7" t="s">
        <v>17519</v>
      </c>
      <c r="J8347" s="7" t="s">
        <v>272</v>
      </c>
    </row>
    <row r="8348" spans="1:10" x14ac:dyDescent="0.3">
      <c r="A8348" s="7" t="s">
        <v>17362</v>
      </c>
      <c r="B8348" s="7" t="s">
        <v>17363</v>
      </c>
      <c r="C8348" s="33">
        <v>0</v>
      </c>
      <c r="D8348" s="52">
        <v>1</v>
      </c>
      <c r="E8348" s="70">
        <v>4879</v>
      </c>
      <c r="F8348" s="121">
        <f t="shared" si="411"/>
        <v>7318.5</v>
      </c>
      <c r="G8348" s="105">
        <f t="shared" si="412"/>
        <v>487.90000000000003</v>
      </c>
      <c r="H8348" s="105">
        <f t="shared" si="413"/>
        <v>975.80000000000007</v>
      </c>
      <c r="I8348" s="7" t="s">
        <v>17519</v>
      </c>
      <c r="J8348" s="7" t="s">
        <v>272</v>
      </c>
    </row>
    <row r="8349" spans="1:10" x14ac:dyDescent="0.3">
      <c r="A8349" s="7" t="s">
        <v>17364</v>
      </c>
      <c r="B8349" s="7" t="s">
        <v>17365</v>
      </c>
      <c r="C8349" s="33">
        <v>10710</v>
      </c>
      <c r="D8349" s="52">
        <v>10892.07</v>
      </c>
      <c r="E8349" s="70">
        <v>17058</v>
      </c>
      <c r="F8349" s="121">
        <f t="shared" si="411"/>
        <v>25587</v>
      </c>
      <c r="G8349" s="105">
        <f t="shared" si="412"/>
        <v>1705.8000000000002</v>
      </c>
      <c r="H8349" s="105">
        <f t="shared" si="413"/>
        <v>3411.6000000000004</v>
      </c>
      <c r="I8349" s="7" t="s">
        <v>17519</v>
      </c>
      <c r="J8349" s="7" t="s">
        <v>639</v>
      </c>
    </row>
    <row r="8350" spans="1:10" x14ac:dyDescent="0.3">
      <c r="A8350" s="7" t="s">
        <v>17366</v>
      </c>
      <c r="B8350" s="7" t="s">
        <v>17367</v>
      </c>
      <c r="C8350" s="33">
        <v>2320.5</v>
      </c>
      <c r="D8350" s="52">
        <v>2444.2600000000002</v>
      </c>
      <c r="E8350" s="70">
        <v>4675</v>
      </c>
      <c r="F8350" s="121">
        <f t="shared" si="411"/>
        <v>7012.5</v>
      </c>
      <c r="G8350" s="105">
        <f t="shared" si="412"/>
        <v>467.5</v>
      </c>
      <c r="H8350" s="105">
        <f t="shared" si="413"/>
        <v>935</v>
      </c>
      <c r="I8350" s="7" t="s">
        <v>17519</v>
      </c>
      <c r="J8350" s="7" t="s">
        <v>639</v>
      </c>
    </row>
    <row r="8351" spans="1:10" x14ac:dyDescent="0.3">
      <c r="A8351" s="7" t="s">
        <v>17368</v>
      </c>
      <c r="B8351" s="7" t="s">
        <v>17369</v>
      </c>
      <c r="C8351" s="33">
        <v>5950</v>
      </c>
      <c r="D8351" s="52">
        <v>5950</v>
      </c>
      <c r="E8351" s="70">
        <v>5950</v>
      </c>
      <c r="F8351" s="121">
        <f t="shared" si="411"/>
        <v>8925</v>
      </c>
      <c r="G8351" s="105">
        <f t="shared" si="412"/>
        <v>595</v>
      </c>
      <c r="H8351" s="105">
        <f t="shared" si="413"/>
        <v>1190</v>
      </c>
      <c r="I8351" s="7" t="s">
        <v>17519</v>
      </c>
      <c r="J8351" s="7" t="s">
        <v>272</v>
      </c>
    </row>
    <row r="8352" spans="1:10" x14ac:dyDescent="0.3">
      <c r="A8352" s="7" t="s">
        <v>17370</v>
      </c>
      <c r="B8352" s="7" t="s">
        <v>17371</v>
      </c>
      <c r="C8352" s="33">
        <v>0</v>
      </c>
      <c r="D8352" s="52">
        <v>129710</v>
      </c>
      <c r="E8352" s="70">
        <v>45220</v>
      </c>
      <c r="F8352" s="121">
        <f t="shared" si="411"/>
        <v>67830</v>
      </c>
      <c r="G8352" s="105">
        <f t="shared" si="412"/>
        <v>4522</v>
      </c>
      <c r="H8352" s="105">
        <f t="shared" si="413"/>
        <v>9044</v>
      </c>
      <c r="I8352" s="7" t="s">
        <v>17519</v>
      </c>
      <c r="J8352" s="7" t="s">
        <v>639</v>
      </c>
    </row>
    <row r="8353" spans="1:10" x14ac:dyDescent="0.3">
      <c r="A8353" s="7" t="s">
        <v>17372</v>
      </c>
      <c r="B8353" s="7" t="s">
        <v>17373</v>
      </c>
      <c r="C8353" s="33">
        <v>9163</v>
      </c>
      <c r="D8353" s="52">
        <v>3867.5</v>
      </c>
      <c r="E8353" s="70">
        <v>2737</v>
      </c>
      <c r="F8353" s="121">
        <f t="shared" si="411"/>
        <v>4105.5</v>
      </c>
      <c r="G8353" s="105">
        <f t="shared" si="412"/>
        <v>273.7</v>
      </c>
      <c r="H8353" s="105">
        <f t="shared" si="413"/>
        <v>547.4</v>
      </c>
      <c r="I8353" s="7" t="s">
        <v>17519</v>
      </c>
      <c r="J8353" s="7" t="s">
        <v>711</v>
      </c>
    </row>
    <row r="8354" spans="1:10" x14ac:dyDescent="0.3">
      <c r="A8354" s="7" t="s">
        <v>17374</v>
      </c>
      <c r="B8354" s="7" t="s">
        <v>17375</v>
      </c>
      <c r="C8354" s="33">
        <v>7854</v>
      </c>
      <c r="D8354" s="52">
        <v>3808</v>
      </c>
      <c r="E8354" s="70">
        <v>3808</v>
      </c>
      <c r="F8354" s="121">
        <f t="shared" si="411"/>
        <v>5712</v>
      </c>
      <c r="G8354" s="105">
        <f t="shared" si="412"/>
        <v>380.8</v>
      </c>
      <c r="H8354" s="105">
        <f t="shared" si="413"/>
        <v>761.6</v>
      </c>
      <c r="I8354" s="7" t="s">
        <v>17519</v>
      </c>
      <c r="J8354" s="7" t="s">
        <v>711</v>
      </c>
    </row>
    <row r="8355" spans="1:10" x14ac:dyDescent="0.3">
      <c r="A8355" s="7" t="s">
        <v>17376</v>
      </c>
      <c r="B8355" s="7" t="s">
        <v>17377</v>
      </c>
      <c r="C8355" s="33">
        <v>4980.1499999999996</v>
      </c>
      <c r="D8355" s="52">
        <v>3570</v>
      </c>
      <c r="E8355" s="70">
        <v>3662.82</v>
      </c>
      <c r="F8355" s="121">
        <f t="shared" si="411"/>
        <v>5494.2300000000005</v>
      </c>
      <c r="G8355" s="105">
        <f t="shared" si="412"/>
        <v>366.28200000000004</v>
      </c>
      <c r="H8355" s="105">
        <f t="shared" si="413"/>
        <v>732.56400000000008</v>
      </c>
      <c r="I8355" s="7" t="s">
        <v>17519</v>
      </c>
      <c r="J8355" s="7" t="s">
        <v>711</v>
      </c>
    </row>
    <row r="8356" spans="1:10" x14ac:dyDescent="0.3">
      <c r="A8356" s="7" t="s">
        <v>17378</v>
      </c>
      <c r="B8356" s="7" t="s">
        <v>17379</v>
      </c>
      <c r="C8356" s="33">
        <v>1428</v>
      </c>
      <c r="D8356" s="52">
        <v>652.12</v>
      </c>
      <c r="E8356" s="70">
        <v>621.83000000000004</v>
      </c>
      <c r="F8356" s="121">
        <f t="shared" si="411"/>
        <v>932.74500000000012</v>
      </c>
      <c r="G8356" s="105">
        <f t="shared" si="412"/>
        <v>62.183000000000007</v>
      </c>
      <c r="H8356" s="105">
        <f t="shared" si="413"/>
        <v>124.36600000000001</v>
      </c>
      <c r="I8356" s="7" t="s">
        <v>17519</v>
      </c>
      <c r="J8356" s="7" t="s">
        <v>272</v>
      </c>
    </row>
    <row r="8357" spans="1:10" x14ac:dyDescent="0.3">
      <c r="A8357" s="7" t="s">
        <v>17380</v>
      </c>
      <c r="B8357" s="7" t="s">
        <v>17381</v>
      </c>
      <c r="C8357" s="33">
        <v>493.85</v>
      </c>
      <c r="D8357" s="52">
        <v>474.81</v>
      </c>
      <c r="E8357" s="70">
        <v>480.76</v>
      </c>
      <c r="F8357" s="121">
        <f t="shared" si="411"/>
        <v>721.14</v>
      </c>
      <c r="G8357" s="105">
        <f t="shared" si="412"/>
        <v>48.076000000000001</v>
      </c>
      <c r="H8357" s="105">
        <f t="shared" si="413"/>
        <v>96.152000000000001</v>
      </c>
      <c r="I8357" s="7" t="s">
        <v>17519</v>
      </c>
      <c r="J8357" s="7" t="s">
        <v>639</v>
      </c>
    </row>
    <row r="8358" spans="1:10" x14ac:dyDescent="0.3">
      <c r="A8358" s="7" t="s">
        <v>17382</v>
      </c>
      <c r="B8358" s="7" t="s">
        <v>17383</v>
      </c>
      <c r="C8358" s="33">
        <v>493.85</v>
      </c>
      <c r="D8358" s="52">
        <v>474.81</v>
      </c>
      <c r="E8358" s="70">
        <v>621.83000000000004</v>
      </c>
      <c r="F8358" s="121">
        <f t="shared" si="411"/>
        <v>932.74500000000012</v>
      </c>
      <c r="G8358" s="105">
        <f t="shared" si="412"/>
        <v>62.183000000000007</v>
      </c>
      <c r="H8358" s="105">
        <f t="shared" si="413"/>
        <v>124.36600000000001</v>
      </c>
      <c r="I8358" s="7" t="s">
        <v>17519</v>
      </c>
      <c r="J8358" s="7" t="s">
        <v>639</v>
      </c>
    </row>
    <row r="8359" spans="1:10" x14ac:dyDescent="0.3">
      <c r="A8359" s="7" t="s">
        <v>17384</v>
      </c>
      <c r="B8359" s="7" t="s">
        <v>17385</v>
      </c>
      <c r="C8359" s="33">
        <v>493.85</v>
      </c>
      <c r="D8359" s="52">
        <v>474.81</v>
      </c>
      <c r="E8359" s="70">
        <v>621.83000000000004</v>
      </c>
      <c r="F8359" s="121">
        <f t="shared" si="411"/>
        <v>932.74500000000012</v>
      </c>
      <c r="G8359" s="105">
        <f t="shared" si="412"/>
        <v>62.183000000000007</v>
      </c>
      <c r="H8359" s="105">
        <f t="shared" si="413"/>
        <v>124.36600000000001</v>
      </c>
      <c r="I8359" s="7" t="s">
        <v>17519</v>
      </c>
      <c r="J8359" s="7" t="s">
        <v>272</v>
      </c>
    </row>
    <row r="8360" spans="1:10" x14ac:dyDescent="0.3">
      <c r="A8360" s="7" t="s">
        <v>17386</v>
      </c>
      <c r="B8360" s="7" t="s">
        <v>17387</v>
      </c>
      <c r="C8360" s="33">
        <v>493.85</v>
      </c>
      <c r="D8360" s="52">
        <v>474.81</v>
      </c>
      <c r="E8360" s="70">
        <v>480.76</v>
      </c>
      <c r="F8360" s="121">
        <f t="shared" si="411"/>
        <v>721.14</v>
      </c>
      <c r="G8360" s="105">
        <f t="shared" si="412"/>
        <v>48.076000000000001</v>
      </c>
      <c r="H8360" s="105">
        <f t="shared" si="413"/>
        <v>96.152000000000001</v>
      </c>
      <c r="I8360" s="7" t="s">
        <v>17519</v>
      </c>
      <c r="J8360" s="7" t="s">
        <v>272</v>
      </c>
    </row>
    <row r="8361" spans="1:10" x14ac:dyDescent="0.3">
      <c r="A8361" s="7" t="s">
        <v>17388</v>
      </c>
      <c r="B8361" s="7" t="s">
        <v>17389</v>
      </c>
      <c r="C8361" s="33">
        <v>493.85</v>
      </c>
      <c r="D8361" s="52">
        <v>474.81</v>
      </c>
      <c r="E8361" s="70">
        <v>480.76</v>
      </c>
      <c r="F8361" s="121">
        <f t="shared" si="411"/>
        <v>721.14</v>
      </c>
      <c r="G8361" s="105">
        <f t="shared" si="412"/>
        <v>48.076000000000001</v>
      </c>
      <c r="H8361" s="105">
        <f t="shared" si="413"/>
        <v>96.152000000000001</v>
      </c>
      <c r="I8361" s="7" t="s">
        <v>17519</v>
      </c>
      <c r="J8361" s="7" t="s">
        <v>272</v>
      </c>
    </row>
    <row r="8362" spans="1:10" x14ac:dyDescent="0.3">
      <c r="A8362" s="7" t="s">
        <v>17390</v>
      </c>
      <c r="B8362" s="7" t="s">
        <v>17391</v>
      </c>
      <c r="C8362" s="33">
        <v>493.85</v>
      </c>
      <c r="D8362" s="52">
        <v>474.81</v>
      </c>
      <c r="E8362" s="70">
        <v>621.83000000000004</v>
      </c>
      <c r="F8362" s="121">
        <f t="shared" si="411"/>
        <v>932.74500000000012</v>
      </c>
      <c r="G8362" s="105">
        <f t="shared" si="412"/>
        <v>62.183000000000007</v>
      </c>
      <c r="H8362" s="105">
        <f t="shared" si="413"/>
        <v>124.36600000000001</v>
      </c>
      <c r="I8362" s="7" t="s">
        <v>17519</v>
      </c>
      <c r="J8362" s="7" t="s">
        <v>272</v>
      </c>
    </row>
    <row r="8363" spans="1:10" x14ac:dyDescent="0.3">
      <c r="A8363" s="7" t="s">
        <v>17392</v>
      </c>
      <c r="B8363" s="7" t="s">
        <v>17393</v>
      </c>
      <c r="C8363" s="33">
        <v>7140</v>
      </c>
      <c r="D8363" s="52">
        <v>474.81</v>
      </c>
      <c r="E8363" s="70">
        <v>621.83000000000004</v>
      </c>
      <c r="F8363" s="121">
        <f t="shared" si="411"/>
        <v>932.74500000000012</v>
      </c>
      <c r="G8363" s="105">
        <f t="shared" si="412"/>
        <v>62.183000000000007</v>
      </c>
      <c r="H8363" s="105">
        <f t="shared" si="413"/>
        <v>124.36600000000001</v>
      </c>
      <c r="I8363" s="7" t="s">
        <v>17519</v>
      </c>
      <c r="J8363" s="7" t="s">
        <v>272</v>
      </c>
    </row>
    <row r="8364" spans="1:10" x14ac:dyDescent="0.3">
      <c r="A8364" s="7" t="s">
        <v>17394</v>
      </c>
      <c r="B8364" s="7" t="s">
        <v>17395</v>
      </c>
      <c r="C8364" s="33">
        <v>368.9</v>
      </c>
      <c r="D8364" s="52">
        <v>426.02</v>
      </c>
      <c r="E8364" s="70">
        <v>358.19</v>
      </c>
      <c r="F8364" s="121">
        <f t="shared" si="411"/>
        <v>537.28499999999997</v>
      </c>
      <c r="G8364" s="105">
        <f t="shared" si="412"/>
        <v>35.819000000000003</v>
      </c>
      <c r="H8364" s="105">
        <f t="shared" si="413"/>
        <v>71.638000000000005</v>
      </c>
      <c r="I8364" s="7" t="s">
        <v>17519</v>
      </c>
      <c r="J8364" s="7" t="s">
        <v>272</v>
      </c>
    </row>
    <row r="8365" spans="1:10" x14ac:dyDescent="0.3">
      <c r="A8365" s="7" t="s">
        <v>17396</v>
      </c>
      <c r="B8365" s="7" t="s">
        <v>17397</v>
      </c>
      <c r="C8365" s="33">
        <v>368.9</v>
      </c>
      <c r="D8365" s="52">
        <v>426.02</v>
      </c>
      <c r="E8365" s="70">
        <v>358.19</v>
      </c>
      <c r="F8365" s="121">
        <f t="shared" si="411"/>
        <v>537.28499999999997</v>
      </c>
      <c r="G8365" s="105">
        <f t="shared" si="412"/>
        <v>35.819000000000003</v>
      </c>
      <c r="H8365" s="105">
        <f t="shared" si="413"/>
        <v>71.638000000000005</v>
      </c>
      <c r="I8365" s="7" t="s">
        <v>17519</v>
      </c>
      <c r="J8365" s="7" t="s">
        <v>272</v>
      </c>
    </row>
    <row r="8366" spans="1:10" x14ac:dyDescent="0.3">
      <c r="A8366" s="7" t="s">
        <v>17398</v>
      </c>
      <c r="B8366" s="7" t="s">
        <v>17399</v>
      </c>
      <c r="C8366" s="33">
        <v>462.42</v>
      </c>
      <c r="D8366" s="52">
        <v>426.02</v>
      </c>
      <c r="E8366" s="70">
        <v>358.19</v>
      </c>
      <c r="F8366" s="121">
        <f t="shared" si="411"/>
        <v>537.28499999999997</v>
      </c>
      <c r="G8366" s="105">
        <f t="shared" si="412"/>
        <v>35.819000000000003</v>
      </c>
      <c r="H8366" s="105">
        <f t="shared" si="413"/>
        <v>71.638000000000005</v>
      </c>
      <c r="I8366" s="7" t="s">
        <v>17519</v>
      </c>
      <c r="J8366" s="7" t="s">
        <v>272</v>
      </c>
    </row>
    <row r="8367" spans="1:10" x14ac:dyDescent="0.3">
      <c r="A8367" s="7" t="s">
        <v>17400</v>
      </c>
      <c r="B8367" s="7" t="s">
        <v>17401</v>
      </c>
      <c r="C8367" s="33">
        <v>368.9</v>
      </c>
      <c r="D8367" s="52">
        <v>426.02</v>
      </c>
      <c r="E8367" s="70">
        <v>426.02</v>
      </c>
      <c r="F8367" s="121">
        <f t="shared" si="411"/>
        <v>639.03</v>
      </c>
      <c r="G8367" s="105">
        <f t="shared" si="412"/>
        <v>42.602000000000004</v>
      </c>
      <c r="H8367" s="105">
        <f t="shared" si="413"/>
        <v>85.204000000000008</v>
      </c>
      <c r="I8367" s="7" t="s">
        <v>17519</v>
      </c>
      <c r="J8367" s="7" t="s">
        <v>272</v>
      </c>
    </row>
    <row r="8368" spans="1:10" x14ac:dyDescent="0.3">
      <c r="A8368" s="7" t="s">
        <v>17402</v>
      </c>
      <c r="B8368" s="7" t="s">
        <v>17403</v>
      </c>
      <c r="C8368" s="33">
        <v>368.9</v>
      </c>
      <c r="D8368" s="52">
        <v>426.02</v>
      </c>
      <c r="E8368" s="70">
        <v>418.23</v>
      </c>
      <c r="F8368" s="121">
        <f t="shared" si="411"/>
        <v>627.34500000000003</v>
      </c>
      <c r="G8368" s="105">
        <f t="shared" si="412"/>
        <v>41.823000000000008</v>
      </c>
      <c r="H8368" s="105">
        <f t="shared" si="413"/>
        <v>83.646000000000015</v>
      </c>
      <c r="I8368" s="7" t="s">
        <v>17519</v>
      </c>
      <c r="J8368" s="7" t="s">
        <v>272</v>
      </c>
    </row>
    <row r="8369" spans="1:10" x14ac:dyDescent="0.3">
      <c r="A8369" s="7" t="s">
        <v>17404</v>
      </c>
      <c r="B8369" s="7" t="s">
        <v>17405</v>
      </c>
      <c r="C8369" s="33">
        <v>575.03</v>
      </c>
      <c r="D8369" s="52">
        <v>577.27</v>
      </c>
      <c r="E8369" s="70">
        <v>358.19</v>
      </c>
      <c r="F8369" s="121">
        <f t="shared" si="411"/>
        <v>537.28499999999997</v>
      </c>
      <c r="G8369" s="105">
        <f t="shared" si="412"/>
        <v>35.819000000000003</v>
      </c>
      <c r="H8369" s="105">
        <f t="shared" si="413"/>
        <v>71.638000000000005</v>
      </c>
      <c r="I8369" s="7" t="s">
        <v>17519</v>
      </c>
      <c r="J8369" s="7" t="s">
        <v>272</v>
      </c>
    </row>
    <row r="8370" spans="1:10" x14ac:dyDescent="0.3">
      <c r="A8370" s="7" t="s">
        <v>17406</v>
      </c>
      <c r="B8370" s="7" t="s">
        <v>17407</v>
      </c>
      <c r="C8370" s="33">
        <v>368.9</v>
      </c>
      <c r="D8370" s="52">
        <v>952</v>
      </c>
      <c r="E8370" s="70">
        <v>952</v>
      </c>
      <c r="F8370" s="121">
        <f t="shared" si="411"/>
        <v>1428</v>
      </c>
      <c r="G8370" s="105">
        <f t="shared" si="412"/>
        <v>95.2</v>
      </c>
      <c r="H8370" s="105">
        <f t="shared" si="413"/>
        <v>190.4</v>
      </c>
      <c r="I8370" s="7" t="s">
        <v>17519</v>
      </c>
      <c r="J8370" s="7" t="s">
        <v>272</v>
      </c>
    </row>
    <row r="8371" spans="1:10" x14ac:dyDescent="0.3">
      <c r="A8371" s="7" t="s">
        <v>17408</v>
      </c>
      <c r="B8371" s="7" t="s">
        <v>17409</v>
      </c>
      <c r="C8371" s="33">
        <v>5103.91</v>
      </c>
      <c r="D8371" s="52">
        <v>4165</v>
      </c>
      <c r="E8371" s="70">
        <v>3992.72</v>
      </c>
      <c r="F8371" s="121">
        <f t="shared" si="411"/>
        <v>5989.08</v>
      </c>
      <c r="G8371" s="105">
        <f t="shared" si="412"/>
        <v>399.27199999999999</v>
      </c>
      <c r="H8371" s="105">
        <f t="shared" si="413"/>
        <v>798.54399999999998</v>
      </c>
      <c r="I8371" s="7" t="s">
        <v>17519</v>
      </c>
      <c r="J8371" s="7" t="s">
        <v>272</v>
      </c>
    </row>
    <row r="8372" spans="1:10" x14ac:dyDescent="0.3">
      <c r="A8372" s="7" t="s">
        <v>17410</v>
      </c>
      <c r="B8372" s="7" t="s">
        <v>17411</v>
      </c>
      <c r="C8372" s="33">
        <v>6832.98</v>
      </c>
      <c r="D8372" s="52">
        <v>4165</v>
      </c>
      <c r="E8372" s="70">
        <v>3754.94</v>
      </c>
      <c r="F8372" s="121">
        <f t="shared" si="411"/>
        <v>5632.41</v>
      </c>
      <c r="G8372" s="105">
        <f t="shared" si="412"/>
        <v>375.49400000000003</v>
      </c>
      <c r="H8372" s="105">
        <f t="shared" si="413"/>
        <v>750.98800000000006</v>
      </c>
      <c r="I8372" s="7" t="s">
        <v>17519</v>
      </c>
      <c r="J8372" s="7" t="s">
        <v>272</v>
      </c>
    </row>
    <row r="8373" spans="1:10" x14ac:dyDescent="0.3">
      <c r="A8373" s="7" t="s">
        <v>17412</v>
      </c>
      <c r="B8373" s="7" t="s">
        <v>17413</v>
      </c>
      <c r="C8373" s="33">
        <v>4391.1000000000004</v>
      </c>
      <c r="D8373" s="52">
        <v>4153.1000000000004</v>
      </c>
      <c r="E8373" s="70">
        <v>4180.3900000000003</v>
      </c>
      <c r="F8373" s="121">
        <f t="shared" si="411"/>
        <v>6270.5850000000009</v>
      </c>
      <c r="G8373" s="105">
        <f t="shared" si="412"/>
        <v>418.03900000000004</v>
      </c>
      <c r="H8373" s="105">
        <f t="shared" si="413"/>
        <v>836.07800000000009</v>
      </c>
      <c r="I8373" s="7" t="s">
        <v>17519</v>
      </c>
      <c r="J8373" s="7" t="s">
        <v>272</v>
      </c>
    </row>
    <row r="8374" spans="1:10" x14ac:dyDescent="0.3">
      <c r="A8374" s="7" t="s">
        <v>17414</v>
      </c>
      <c r="B8374" s="7" t="s">
        <v>17415</v>
      </c>
      <c r="C8374" s="33">
        <v>5199.1099999999997</v>
      </c>
      <c r="D8374" s="52">
        <v>5103.91</v>
      </c>
      <c r="E8374" s="70">
        <v>3992.72</v>
      </c>
      <c r="F8374" s="121">
        <f t="shared" si="411"/>
        <v>5989.08</v>
      </c>
      <c r="G8374" s="105">
        <f t="shared" si="412"/>
        <v>399.27199999999999</v>
      </c>
      <c r="H8374" s="105">
        <f t="shared" si="413"/>
        <v>798.54399999999998</v>
      </c>
      <c r="I8374" s="7" t="s">
        <v>17519</v>
      </c>
      <c r="J8374" s="7" t="s">
        <v>272</v>
      </c>
    </row>
    <row r="8375" spans="1:10" x14ac:dyDescent="0.3">
      <c r="A8375" s="7" t="s">
        <v>17416</v>
      </c>
      <c r="B8375" s="7" t="s">
        <v>17417</v>
      </c>
      <c r="C8375" s="33">
        <v>493.85</v>
      </c>
      <c r="D8375" s="52">
        <v>474.81</v>
      </c>
      <c r="E8375" s="70">
        <v>480.76</v>
      </c>
      <c r="F8375" s="121">
        <f t="shared" si="411"/>
        <v>721.14</v>
      </c>
      <c r="G8375" s="105">
        <f t="shared" si="412"/>
        <v>48.076000000000001</v>
      </c>
      <c r="H8375" s="105">
        <f t="shared" si="413"/>
        <v>96.152000000000001</v>
      </c>
      <c r="I8375" s="7" t="s">
        <v>17519</v>
      </c>
      <c r="J8375" s="7" t="s">
        <v>272</v>
      </c>
    </row>
    <row r="8376" spans="1:10" x14ac:dyDescent="0.3">
      <c r="A8376" s="7" t="s">
        <v>17418</v>
      </c>
      <c r="B8376" s="7" t="s">
        <v>17419</v>
      </c>
      <c r="C8376" s="33">
        <v>493.85</v>
      </c>
      <c r="D8376" s="52">
        <v>577.27</v>
      </c>
      <c r="E8376" s="70">
        <v>621.83000000000004</v>
      </c>
      <c r="F8376" s="121">
        <f t="shared" si="411"/>
        <v>932.74500000000012</v>
      </c>
      <c r="G8376" s="105">
        <f t="shared" si="412"/>
        <v>62.183000000000007</v>
      </c>
      <c r="H8376" s="105">
        <f t="shared" si="413"/>
        <v>124.36600000000001</v>
      </c>
      <c r="I8376" s="7" t="s">
        <v>17519</v>
      </c>
      <c r="J8376" s="7" t="s">
        <v>272</v>
      </c>
    </row>
    <row r="8377" spans="1:10" x14ac:dyDescent="0.3">
      <c r="A8377" s="7" t="s">
        <v>17420</v>
      </c>
      <c r="B8377" s="7" t="s">
        <v>17421</v>
      </c>
      <c r="C8377" s="33">
        <v>368.9</v>
      </c>
      <c r="D8377" s="52">
        <v>368.9</v>
      </c>
      <c r="E8377" s="70">
        <v>376.04</v>
      </c>
      <c r="F8377" s="121">
        <f t="shared" si="411"/>
        <v>564.06000000000006</v>
      </c>
      <c r="G8377" s="105">
        <f t="shared" si="412"/>
        <v>37.604000000000006</v>
      </c>
      <c r="H8377" s="105">
        <f t="shared" si="413"/>
        <v>75.208000000000013</v>
      </c>
      <c r="I8377" s="7" t="s">
        <v>17519</v>
      </c>
      <c r="J8377" s="7" t="s">
        <v>272</v>
      </c>
    </row>
    <row r="8378" spans="1:10" x14ac:dyDescent="0.3">
      <c r="A8378" s="7" t="s">
        <v>17422</v>
      </c>
      <c r="B8378" s="7" t="s">
        <v>17423</v>
      </c>
      <c r="C8378" s="66">
        <v>50508.36</v>
      </c>
      <c r="D8378" s="68">
        <v>35700</v>
      </c>
      <c r="E8378" s="70">
        <v>35700</v>
      </c>
      <c r="F8378" s="121">
        <f t="shared" si="411"/>
        <v>53550</v>
      </c>
      <c r="G8378" s="105">
        <f t="shared" si="412"/>
        <v>3570</v>
      </c>
      <c r="H8378" s="105">
        <f t="shared" si="413"/>
        <v>7140</v>
      </c>
      <c r="I8378" s="7" t="s">
        <v>17519</v>
      </c>
      <c r="J8378" s="7" t="s">
        <v>272</v>
      </c>
    </row>
    <row r="8379" spans="1:10" x14ac:dyDescent="0.3">
      <c r="A8379" s="7" t="s">
        <v>17424</v>
      </c>
      <c r="B8379" s="7" t="s">
        <v>17425</v>
      </c>
      <c r="C8379" s="33">
        <v>33320</v>
      </c>
      <c r="D8379" s="52">
        <v>35700</v>
      </c>
      <c r="E8379" s="70">
        <v>46279.1</v>
      </c>
      <c r="F8379" s="121">
        <f t="shared" si="411"/>
        <v>69418.649999999994</v>
      </c>
      <c r="G8379" s="105">
        <f t="shared" si="412"/>
        <v>4627.91</v>
      </c>
      <c r="H8379" s="105">
        <f t="shared" si="413"/>
        <v>9255.82</v>
      </c>
      <c r="I8379" s="7" t="s">
        <v>17519</v>
      </c>
      <c r="J8379" s="7" t="s">
        <v>272</v>
      </c>
    </row>
    <row r="8380" spans="1:10" x14ac:dyDescent="0.3">
      <c r="A8380" s="7" t="s">
        <v>17426</v>
      </c>
      <c r="B8380" s="7" t="s">
        <v>17427</v>
      </c>
      <c r="C8380" s="33">
        <v>2499</v>
      </c>
      <c r="D8380" s="52">
        <v>2451.4</v>
      </c>
      <c r="E8380" s="70">
        <v>2527.92</v>
      </c>
      <c r="F8380" s="121">
        <f t="shared" si="411"/>
        <v>3791.88</v>
      </c>
      <c r="G8380" s="105">
        <f t="shared" si="412"/>
        <v>252.79200000000003</v>
      </c>
      <c r="H8380" s="105">
        <f t="shared" si="413"/>
        <v>505.58400000000006</v>
      </c>
      <c r="I8380" s="7" t="s">
        <v>17519</v>
      </c>
      <c r="J8380" s="7" t="s">
        <v>272</v>
      </c>
    </row>
    <row r="8381" spans="1:10" x14ac:dyDescent="0.3">
      <c r="A8381" s="7" t="s">
        <v>17428</v>
      </c>
      <c r="B8381" s="7" t="s">
        <v>17429</v>
      </c>
      <c r="C8381" s="33">
        <v>2975</v>
      </c>
      <c r="D8381" s="52">
        <v>2261</v>
      </c>
      <c r="E8381" s="70">
        <v>2527.92</v>
      </c>
      <c r="F8381" s="121">
        <f t="shared" si="411"/>
        <v>3791.88</v>
      </c>
      <c r="G8381" s="105">
        <f t="shared" si="412"/>
        <v>252.79200000000003</v>
      </c>
      <c r="H8381" s="105">
        <f t="shared" si="413"/>
        <v>505.58400000000006</v>
      </c>
      <c r="I8381" s="7" t="s">
        <v>17519</v>
      </c>
      <c r="J8381" s="7" t="s">
        <v>272</v>
      </c>
    </row>
    <row r="8382" spans="1:10" x14ac:dyDescent="0.3">
      <c r="A8382" s="7" t="s">
        <v>17430</v>
      </c>
      <c r="B8382" s="7" t="s">
        <v>17431</v>
      </c>
      <c r="C8382" s="33">
        <v>2975</v>
      </c>
      <c r="D8382" s="52">
        <v>2261</v>
      </c>
      <c r="E8382" s="70">
        <v>2199.0100000000002</v>
      </c>
      <c r="F8382" s="121">
        <f t="shared" si="411"/>
        <v>3298.5150000000003</v>
      </c>
      <c r="G8382" s="105">
        <f t="shared" si="412"/>
        <v>219.90100000000004</v>
      </c>
      <c r="H8382" s="105">
        <f t="shared" si="413"/>
        <v>439.80200000000008</v>
      </c>
      <c r="I8382" s="7" t="s">
        <v>17519</v>
      </c>
      <c r="J8382" s="7" t="s">
        <v>272</v>
      </c>
    </row>
    <row r="8383" spans="1:10" x14ac:dyDescent="0.3">
      <c r="A8383" s="7" t="s">
        <v>17432</v>
      </c>
      <c r="B8383" s="7" t="s">
        <v>17433</v>
      </c>
      <c r="C8383" s="33">
        <v>493.85</v>
      </c>
      <c r="D8383" s="52">
        <v>474.81</v>
      </c>
      <c r="E8383" s="70">
        <v>480.76</v>
      </c>
      <c r="F8383" s="121">
        <f t="shared" si="411"/>
        <v>721.14</v>
      </c>
      <c r="G8383" s="105">
        <f t="shared" si="412"/>
        <v>48.076000000000001</v>
      </c>
      <c r="H8383" s="105">
        <f t="shared" si="413"/>
        <v>96.152000000000001</v>
      </c>
      <c r="I8383" s="7" t="s">
        <v>17519</v>
      </c>
      <c r="J8383" s="7" t="s">
        <v>272</v>
      </c>
    </row>
    <row r="8384" spans="1:10" x14ac:dyDescent="0.3">
      <c r="A8384" s="7" t="s">
        <v>17434</v>
      </c>
      <c r="B8384" s="7" t="s">
        <v>17435</v>
      </c>
      <c r="C8384" s="33">
        <v>476</v>
      </c>
      <c r="D8384" s="52">
        <v>424.12</v>
      </c>
      <c r="E8384" s="70">
        <v>399.38</v>
      </c>
      <c r="F8384" s="121">
        <f t="shared" si="411"/>
        <v>599.06999999999994</v>
      </c>
      <c r="G8384" s="105">
        <f t="shared" si="412"/>
        <v>39.937999999999995</v>
      </c>
      <c r="H8384" s="105">
        <f t="shared" si="413"/>
        <v>79.875999999999991</v>
      </c>
      <c r="I8384" s="7" t="s">
        <v>17519</v>
      </c>
      <c r="J8384" s="7" t="s">
        <v>272</v>
      </c>
    </row>
    <row r="8385" spans="1:10" x14ac:dyDescent="0.3">
      <c r="A8385" s="7" t="s">
        <v>17436</v>
      </c>
      <c r="B8385" s="7" t="s">
        <v>17437</v>
      </c>
      <c r="C8385" s="33">
        <v>584.94000000000005</v>
      </c>
      <c r="D8385" s="52">
        <v>584.94000000000005</v>
      </c>
      <c r="E8385" s="70">
        <v>584.94000000000005</v>
      </c>
      <c r="F8385" s="121">
        <f t="shared" si="411"/>
        <v>877.41000000000008</v>
      </c>
      <c r="G8385" s="105">
        <f t="shared" si="412"/>
        <v>58.494000000000007</v>
      </c>
      <c r="H8385" s="105">
        <f t="shared" si="413"/>
        <v>116.98800000000001</v>
      </c>
      <c r="I8385" s="7" t="s">
        <v>17519</v>
      </c>
      <c r="J8385" s="7" t="s">
        <v>272</v>
      </c>
    </row>
    <row r="8386" spans="1:10" x14ac:dyDescent="0.3">
      <c r="A8386" s="7" t="s">
        <v>17438</v>
      </c>
      <c r="B8386" s="7" t="s">
        <v>17439</v>
      </c>
      <c r="C8386" s="33">
        <v>7140</v>
      </c>
      <c r="D8386" s="52">
        <v>474.81</v>
      </c>
      <c r="E8386" s="70">
        <v>439.11</v>
      </c>
      <c r="F8386" s="121">
        <f t="shared" si="411"/>
        <v>658.66499999999996</v>
      </c>
      <c r="G8386" s="105">
        <f t="shared" si="412"/>
        <v>43.911000000000001</v>
      </c>
      <c r="H8386" s="105">
        <f t="shared" si="413"/>
        <v>87.822000000000003</v>
      </c>
      <c r="I8386" s="7" t="s">
        <v>17519</v>
      </c>
      <c r="J8386" s="7" t="s">
        <v>272</v>
      </c>
    </row>
    <row r="8387" spans="1:10" x14ac:dyDescent="0.3">
      <c r="A8387" s="7" t="s">
        <v>17440</v>
      </c>
      <c r="B8387" s="7" t="s">
        <v>17441</v>
      </c>
      <c r="C8387" s="33">
        <v>4391.1000000000004</v>
      </c>
      <c r="D8387" s="52">
        <v>4165</v>
      </c>
      <c r="E8387" s="70">
        <v>3992.72</v>
      </c>
      <c r="F8387" s="121">
        <f t="shared" si="411"/>
        <v>5989.08</v>
      </c>
      <c r="G8387" s="105">
        <f t="shared" si="412"/>
        <v>399.27199999999999</v>
      </c>
      <c r="H8387" s="105">
        <f t="shared" si="413"/>
        <v>798.54399999999998</v>
      </c>
      <c r="I8387" s="7" t="s">
        <v>17519</v>
      </c>
      <c r="J8387" s="7" t="s">
        <v>272</v>
      </c>
    </row>
    <row r="8388" spans="1:10" x14ac:dyDescent="0.3">
      <c r="A8388" s="7" t="s">
        <v>17442</v>
      </c>
      <c r="B8388" s="7" t="s">
        <v>17443</v>
      </c>
      <c r="C8388" s="33">
        <v>33320</v>
      </c>
      <c r="D8388" s="52">
        <v>35700</v>
      </c>
      <c r="E8388" s="70">
        <v>45293.58</v>
      </c>
      <c r="F8388" s="121">
        <f t="shared" si="411"/>
        <v>67940.37</v>
      </c>
      <c r="G8388" s="105">
        <f t="shared" si="412"/>
        <v>4529.3579999999993</v>
      </c>
      <c r="H8388" s="105">
        <f t="shared" si="413"/>
        <v>9058.7159999999985</v>
      </c>
      <c r="I8388" s="7" t="s">
        <v>17519</v>
      </c>
      <c r="J8388" s="7" t="s">
        <v>272</v>
      </c>
    </row>
    <row r="8389" spans="1:10" x14ac:dyDescent="0.3">
      <c r="A8389" s="7" t="s">
        <v>17444</v>
      </c>
      <c r="B8389" s="7" t="s">
        <v>17445</v>
      </c>
      <c r="C8389" s="33">
        <v>50508.36</v>
      </c>
      <c r="D8389" s="52">
        <v>35700</v>
      </c>
      <c r="E8389" s="70">
        <v>46279.1</v>
      </c>
      <c r="F8389" s="121">
        <f t="shared" si="411"/>
        <v>69418.649999999994</v>
      </c>
      <c r="G8389" s="105">
        <f t="shared" si="412"/>
        <v>4627.91</v>
      </c>
      <c r="H8389" s="105">
        <f t="shared" si="413"/>
        <v>9255.82</v>
      </c>
      <c r="I8389" s="7" t="s">
        <v>17519</v>
      </c>
      <c r="J8389" s="7" t="s">
        <v>272</v>
      </c>
    </row>
    <row r="8390" spans="1:10" x14ac:dyDescent="0.3">
      <c r="A8390" s="7" t="s">
        <v>17446</v>
      </c>
      <c r="B8390" s="7" t="s">
        <v>17447</v>
      </c>
      <c r="C8390" s="33">
        <v>33320</v>
      </c>
      <c r="D8390" s="52">
        <v>35700</v>
      </c>
      <c r="E8390" s="70">
        <v>35700</v>
      </c>
      <c r="F8390" s="121">
        <f t="shared" si="411"/>
        <v>53550</v>
      </c>
      <c r="G8390" s="105">
        <f t="shared" si="412"/>
        <v>3570</v>
      </c>
      <c r="H8390" s="105">
        <f t="shared" si="413"/>
        <v>7140</v>
      </c>
      <c r="I8390" s="7" t="s">
        <v>17519</v>
      </c>
      <c r="J8390" s="7" t="s">
        <v>272</v>
      </c>
    </row>
    <row r="8391" spans="1:10" x14ac:dyDescent="0.3">
      <c r="A8391" s="7" t="s">
        <v>17448</v>
      </c>
      <c r="B8391" s="7" t="s">
        <v>17449</v>
      </c>
      <c r="C8391" s="33">
        <v>4391.1000000000004</v>
      </c>
      <c r="D8391" s="52">
        <v>4391.1000000000004</v>
      </c>
      <c r="E8391" s="70">
        <v>4153.1000000000004</v>
      </c>
      <c r="F8391" s="121">
        <f t="shared" si="411"/>
        <v>6229.6500000000005</v>
      </c>
      <c r="G8391" s="105">
        <f t="shared" si="412"/>
        <v>415.31000000000006</v>
      </c>
      <c r="H8391" s="105">
        <f t="shared" si="413"/>
        <v>830.62000000000012</v>
      </c>
      <c r="I8391" s="7" t="s">
        <v>17519</v>
      </c>
      <c r="J8391" s="7" t="s">
        <v>272</v>
      </c>
    </row>
    <row r="8392" spans="1:10" x14ac:dyDescent="0.3">
      <c r="A8392" s="7" t="s">
        <v>17450</v>
      </c>
      <c r="B8392" s="7" t="s">
        <v>17451</v>
      </c>
      <c r="C8392" s="33">
        <v>2975</v>
      </c>
      <c r="D8392" s="52">
        <v>4165</v>
      </c>
      <c r="E8392" s="70">
        <v>8847.65</v>
      </c>
      <c r="F8392" s="121">
        <f t="shared" si="411"/>
        <v>13271.474999999999</v>
      </c>
      <c r="G8392" s="105">
        <f t="shared" si="412"/>
        <v>884.76499999999999</v>
      </c>
      <c r="H8392" s="105">
        <f t="shared" si="413"/>
        <v>1769.53</v>
      </c>
      <c r="I8392" s="7" t="s">
        <v>17519</v>
      </c>
      <c r="J8392" s="7" t="s">
        <v>272</v>
      </c>
    </row>
    <row r="8393" spans="1:10" x14ac:dyDescent="0.3">
      <c r="A8393" s="7" t="s">
        <v>17452</v>
      </c>
      <c r="B8393" s="7" t="s">
        <v>17453</v>
      </c>
      <c r="C8393" s="33">
        <v>5128.8999999999996</v>
      </c>
      <c r="D8393" s="52">
        <v>5128.8999999999996</v>
      </c>
      <c r="E8393" s="70">
        <v>12004.84</v>
      </c>
      <c r="F8393" s="121">
        <f t="shared" si="411"/>
        <v>18007.260000000002</v>
      </c>
      <c r="G8393" s="105">
        <f t="shared" si="412"/>
        <v>1200.4840000000002</v>
      </c>
      <c r="H8393" s="105">
        <f t="shared" si="413"/>
        <v>2400.9680000000003</v>
      </c>
      <c r="I8393" s="7" t="s">
        <v>17519</v>
      </c>
      <c r="J8393" s="7" t="s">
        <v>272</v>
      </c>
    </row>
    <row r="8394" spans="1:10" x14ac:dyDescent="0.3">
      <c r="A8394" s="7" t="s">
        <v>17454</v>
      </c>
      <c r="B8394" s="7" t="s">
        <v>17455</v>
      </c>
      <c r="C8394" s="33">
        <v>5128.8999999999996</v>
      </c>
      <c r="D8394" s="52">
        <v>4843.3</v>
      </c>
      <c r="E8394" s="70">
        <v>8659.56</v>
      </c>
      <c r="F8394" s="121">
        <f t="shared" si="411"/>
        <v>12989.34</v>
      </c>
      <c r="G8394" s="105">
        <f t="shared" si="412"/>
        <v>865.95600000000002</v>
      </c>
      <c r="H8394" s="105">
        <f t="shared" si="413"/>
        <v>1731.912</v>
      </c>
      <c r="I8394" s="7" t="s">
        <v>17519</v>
      </c>
      <c r="J8394" s="7" t="s">
        <v>272</v>
      </c>
    </row>
    <row r="8395" spans="1:10" x14ac:dyDescent="0.3">
      <c r="A8395" s="7" t="s">
        <v>17456</v>
      </c>
      <c r="B8395" s="7" t="s">
        <v>17457</v>
      </c>
      <c r="C8395" s="33">
        <v>5128.8999999999996</v>
      </c>
      <c r="D8395" s="52">
        <v>6264.16</v>
      </c>
      <c r="E8395" s="70">
        <v>8169.85</v>
      </c>
      <c r="F8395" s="121">
        <f t="shared" si="411"/>
        <v>12254.775000000001</v>
      </c>
      <c r="G8395" s="105">
        <f t="shared" si="412"/>
        <v>816.98500000000013</v>
      </c>
      <c r="H8395" s="105">
        <f t="shared" si="413"/>
        <v>1633.9700000000003</v>
      </c>
      <c r="I8395" s="7" t="s">
        <v>17519</v>
      </c>
      <c r="J8395" s="7" t="s">
        <v>272</v>
      </c>
    </row>
    <row r="8396" spans="1:10" x14ac:dyDescent="0.3">
      <c r="A8396" s="7" t="s">
        <v>17458</v>
      </c>
      <c r="B8396" s="7" t="s">
        <v>17459</v>
      </c>
      <c r="C8396" s="33">
        <v>5128.8999999999996</v>
      </c>
      <c r="D8396" s="52">
        <v>6264.16</v>
      </c>
      <c r="E8396" s="70">
        <v>7567.86</v>
      </c>
      <c r="F8396" s="121">
        <f t="shared" si="411"/>
        <v>11351.789999999999</v>
      </c>
      <c r="G8396" s="105">
        <f t="shared" si="412"/>
        <v>756.78600000000006</v>
      </c>
      <c r="H8396" s="105">
        <f t="shared" si="413"/>
        <v>1513.5720000000001</v>
      </c>
      <c r="I8396" s="7" t="s">
        <v>17519</v>
      </c>
      <c r="J8396" s="7" t="s">
        <v>272</v>
      </c>
    </row>
    <row r="8397" spans="1:10" x14ac:dyDescent="0.3">
      <c r="A8397" s="7" t="s">
        <v>17460</v>
      </c>
      <c r="B8397" s="7" t="s">
        <v>17461</v>
      </c>
      <c r="C8397" s="33">
        <v>2737</v>
      </c>
      <c r="D8397" s="52">
        <v>2737</v>
      </c>
      <c r="E8397" s="70">
        <v>2582.3000000000002</v>
      </c>
      <c r="F8397" s="121">
        <f t="shared" si="411"/>
        <v>3873.4500000000003</v>
      </c>
      <c r="G8397" s="105">
        <f t="shared" si="412"/>
        <v>258.23</v>
      </c>
      <c r="H8397" s="105">
        <f t="shared" si="413"/>
        <v>516.46</v>
      </c>
      <c r="I8397" s="7" t="s">
        <v>17519</v>
      </c>
      <c r="J8397" s="7" t="s">
        <v>272</v>
      </c>
    </row>
    <row r="8398" spans="1:10" x14ac:dyDescent="0.3">
      <c r="A8398" s="7" t="s">
        <v>17462</v>
      </c>
      <c r="B8398" s="7" t="s">
        <v>17463</v>
      </c>
      <c r="C8398" s="33">
        <v>2737</v>
      </c>
      <c r="D8398" s="52">
        <v>2737</v>
      </c>
      <c r="E8398" s="70">
        <v>2737</v>
      </c>
      <c r="F8398" s="121">
        <f t="shared" si="411"/>
        <v>4105.5</v>
      </c>
      <c r="G8398" s="105">
        <f t="shared" si="412"/>
        <v>273.7</v>
      </c>
      <c r="H8398" s="105">
        <f t="shared" si="413"/>
        <v>547.4</v>
      </c>
      <c r="I8398" s="7" t="s">
        <v>17519</v>
      </c>
      <c r="J8398" s="7" t="s">
        <v>272</v>
      </c>
    </row>
    <row r="8399" spans="1:10" x14ac:dyDescent="0.3">
      <c r="A8399" s="7" t="s">
        <v>17464</v>
      </c>
      <c r="B8399" s="7" t="s">
        <v>17465</v>
      </c>
      <c r="C8399" s="33">
        <v>2975</v>
      </c>
      <c r="D8399" s="52">
        <v>3885.35</v>
      </c>
      <c r="E8399" s="70">
        <v>3992.72</v>
      </c>
      <c r="F8399" s="121">
        <f t="shared" si="411"/>
        <v>5989.08</v>
      </c>
      <c r="G8399" s="105">
        <f t="shared" si="412"/>
        <v>399.27199999999999</v>
      </c>
      <c r="H8399" s="105">
        <f t="shared" si="413"/>
        <v>798.54399999999998</v>
      </c>
      <c r="I8399" s="7" t="s">
        <v>17519</v>
      </c>
      <c r="J8399" s="7" t="s">
        <v>272</v>
      </c>
    </row>
    <row r="8400" spans="1:10" x14ac:dyDescent="0.3">
      <c r="A8400" s="7" t="s">
        <v>17466</v>
      </c>
      <c r="B8400" s="7" t="s">
        <v>17467</v>
      </c>
      <c r="C8400" s="33">
        <v>4483.92</v>
      </c>
      <c r="D8400" s="52">
        <v>4165</v>
      </c>
      <c r="E8400" s="70">
        <v>4019.82</v>
      </c>
      <c r="F8400" s="121">
        <f t="shared" si="411"/>
        <v>6029.7300000000005</v>
      </c>
      <c r="G8400" s="105">
        <f t="shared" si="412"/>
        <v>401.98200000000003</v>
      </c>
      <c r="H8400" s="105">
        <f t="shared" si="413"/>
        <v>803.96400000000006</v>
      </c>
      <c r="I8400" s="7" t="s">
        <v>17519</v>
      </c>
      <c r="J8400" s="7" t="s">
        <v>272</v>
      </c>
    </row>
    <row r="8401" spans="1:10" x14ac:dyDescent="0.3">
      <c r="A8401" s="7" t="s">
        <v>17468</v>
      </c>
      <c r="B8401" s="7" t="s">
        <v>17469</v>
      </c>
      <c r="C8401" s="33">
        <v>4029.1</v>
      </c>
      <c r="D8401" s="52">
        <v>4165</v>
      </c>
      <c r="E8401" s="70">
        <v>4019.82</v>
      </c>
      <c r="F8401" s="121">
        <f t="shared" si="411"/>
        <v>6029.7300000000005</v>
      </c>
      <c r="G8401" s="105">
        <f t="shared" si="412"/>
        <v>401.98200000000003</v>
      </c>
      <c r="H8401" s="105">
        <f t="shared" si="413"/>
        <v>803.96400000000006</v>
      </c>
      <c r="I8401" s="7" t="s">
        <v>17519</v>
      </c>
      <c r="J8401" s="7" t="s">
        <v>272</v>
      </c>
    </row>
    <row r="8402" spans="1:10" x14ac:dyDescent="0.3">
      <c r="A8402" s="7" t="s">
        <v>17470</v>
      </c>
      <c r="B8402" s="7" t="s">
        <v>17471</v>
      </c>
      <c r="C8402" s="33">
        <v>4483.92</v>
      </c>
      <c r="D8402" s="52">
        <v>2975</v>
      </c>
      <c r="E8402" s="70">
        <v>4165</v>
      </c>
      <c r="F8402" s="121">
        <f t="shared" si="411"/>
        <v>6247.5</v>
      </c>
      <c r="G8402" s="105">
        <f t="shared" si="412"/>
        <v>416.5</v>
      </c>
      <c r="H8402" s="105">
        <f t="shared" si="413"/>
        <v>833</v>
      </c>
      <c r="I8402" s="7" t="s">
        <v>17519</v>
      </c>
      <c r="J8402" s="7" t="s">
        <v>272</v>
      </c>
    </row>
    <row r="8403" spans="1:10" x14ac:dyDescent="0.3">
      <c r="A8403" s="7" t="s">
        <v>17472</v>
      </c>
      <c r="B8403" s="7" t="s">
        <v>17473</v>
      </c>
      <c r="C8403" s="33">
        <v>2975</v>
      </c>
      <c r="D8403" s="52">
        <v>3570</v>
      </c>
      <c r="E8403" s="70">
        <v>3992.72</v>
      </c>
      <c r="F8403" s="121">
        <f t="shared" si="411"/>
        <v>5989.08</v>
      </c>
      <c r="G8403" s="105">
        <f t="shared" si="412"/>
        <v>399.27199999999999</v>
      </c>
      <c r="H8403" s="105">
        <f t="shared" si="413"/>
        <v>798.54399999999998</v>
      </c>
      <c r="I8403" s="7" t="s">
        <v>17519</v>
      </c>
      <c r="J8403" s="7" t="s">
        <v>272</v>
      </c>
    </row>
    <row r="8404" spans="1:10" x14ac:dyDescent="0.3">
      <c r="A8404" s="7" t="s">
        <v>17474</v>
      </c>
      <c r="B8404" s="7" t="s">
        <v>17475</v>
      </c>
      <c r="C8404" s="33">
        <v>4379.2</v>
      </c>
      <c r="D8404" s="52">
        <v>4165</v>
      </c>
      <c r="E8404" s="70">
        <v>4019.82</v>
      </c>
      <c r="F8404" s="121">
        <f t="shared" si="411"/>
        <v>6029.7300000000005</v>
      </c>
      <c r="G8404" s="105">
        <f t="shared" si="412"/>
        <v>401.98200000000003</v>
      </c>
      <c r="H8404" s="105">
        <f t="shared" si="413"/>
        <v>803.96400000000006</v>
      </c>
      <c r="I8404" s="7" t="s">
        <v>17519</v>
      </c>
      <c r="J8404" s="7" t="s">
        <v>272</v>
      </c>
    </row>
    <row r="8405" spans="1:10" x14ac:dyDescent="0.3">
      <c r="A8405" s="7" t="s">
        <v>17476</v>
      </c>
      <c r="B8405" s="7" t="s">
        <v>17477</v>
      </c>
      <c r="C8405" s="33">
        <v>11377.59</v>
      </c>
      <c r="D8405" s="52">
        <v>10579.34</v>
      </c>
      <c r="E8405" s="70">
        <v>8659.56</v>
      </c>
      <c r="F8405" s="121">
        <f t="shared" si="411"/>
        <v>12989.34</v>
      </c>
      <c r="G8405" s="105">
        <f t="shared" si="412"/>
        <v>865.95600000000002</v>
      </c>
      <c r="H8405" s="105">
        <f t="shared" si="413"/>
        <v>1731.912</v>
      </c>
      <c r="I8405" s="7" t="s">
        <v>17519</v>
      </c>
      <c r="J8405" s="7" t="s">
        <v>272</v>
      </c>
    </row>
    <row r="8406" spans="1:10" x14ac:dyDescent="0.3">
      <c r="A8406" s="7" t="s">
        <v>17478</v>
      </c>
      <c r="B8406" s="7" t="s">
        <v>17479</v>
      </c>
      <c r="C8406" s="33">
        <v>7433.71</v>
      </c>
      <c r="D8406" s="52">
        <v>7021</v>
      </c>
      <c r="E8406" s="70">
        <v>8142.43</v>
      </c>
      <c r="F8406" s="121">
        <f t="shared" si="411"/>
        <v>12213.645</v>
      </c>
      <c r="G8406" s="105">
        <f t="shared" si="412"/>
        <v>814.24300000000005</v>
      </c>
      <c r="H8406" s="105">
        <f t="shared" si="413"/>
        <v>1628.4860000000001</v>
      </c>
      <c r="I8406" s="7" t="s">
        <v>17519</v>
      </c>
      <c r="J8406" s="7" t="s">
        <v>272</v>
      </c>
    </row>
    <row r="8407" spans="1:10" x14ac:dyDescent="0.3">
      <c r="A8407" s="7" t="s">
        <v>17480</v>
      </c>
      <c r="B8407" s="7" t="s">
        <v>17481</v>
      </c>
      <c r="C8407" s="33">
        <v>5103.91</v>
      </c>
      <c r="D8407" s="52">
        <v>5103.91</v>
      </c>
      <c r="E8407" s="70">
        <v>5103.91</v>
      </c>
      <c r="F8407" s="121">
        <f t="shared" ref="F8407:F8425" si="414">IF(E8407&gt;0,+E8407,IF(D8407&gt;0,+D8407,IF(C8407&gt;0,+C8407,0)))*1.5</f>
        <v>7655.8649999999998</v>
      </c>
      <c r="G8407" s="105">
        <f t="shared" si="412"/>
        <v>510.39100000000002</v>
      </c>
      <c r="H8407" s="105">
        <f t="shared" si="413"/>
        <v>1020.782</v>
      </c>
      <c r="I8407" s="7" t="s">
        <v>17519</v>
      </c>
      <c r="J8407" s="7" t="s">
        <v>272</v>
      </c>
    </row>
    <row r="8408" spans="1:10" x14ac:dyDescent="0.3">
      <c r="A8408" s="7" t="s">
        <v>17482</v>
      </c>
      <c r="B8408" s="7" t="s">
        <v>17483</v>
      </c>
      <c r="C8408" s="33">
        <v>2249.1</v>
      </c>
      <c r="D8408" s="52">
        <v>2249.1</v>
      </c>
      <c r="E8408" s="70">
        <v>2261</v>
      </c>
      <c r="F8408" s="121">
        <f t="shared" si="414"/>
        <v>3391.5</v>
      </c>
      <c r="G8408" s="105">
        <f t="shared" ref="G8408:G8425" si="415">(F8408/1.5)*0.1</f>
        <v>226.10000000000002</v>
      </c>
      <c r="H8408" s="105">
        <f t="shared" ref="H8408:H8425" si="416">(F8408/1.5)*0.2</f>
        <v>452.20000000000005</v>
      </c>
      <c r="I8408" s="7" t="s">
        <v>17519</v>
      </c>
      <c r="J8408" s="7" t="s">
        <v>272</v>
      </c>
    </row>
    <row r="8409" spans="1:10" x14ac:dyDescent="0.3">
      <c r="A8409" s="7" t="s">
        <v>17484</v>
      </c>
      <c r="B8409" s="7" t="s">
        <v>17485</v>
      </c>
      <c r="C8409" s="33">
        <v>33320</v>
      </c>
      <c r="D8409" s="52">
        <v>35700</v>
      </c>
      <c r="E8409" s="70">
        <v>46279.1</v>
      </c>
      <c r="F8409" s="121">
        <f t="shared" si="414"/>
        <v>69418.649999999994</v>
      </c>
      <c r="G8409" s="105">
        <f t="shared" si="415"/>
        <v>4627.91</v>
      </c>
      <c r="H8409" s="105">
        <f t="shared" si="416"/>
        <v>9255.82</v>
      </c>
      <c r="I8409" s="7" t="s">
        <v>17519</v>
      </c>
      <c r="J8409" s="7" t="s">
        <v>272</v>
      </c>
    </row>
    <row r="8410" spans="1:10" x14ac:dyDescent="0.3">
      <c r="A8410" s="7" t="s">
        <v>17486</v>
      </c>
      <c r="B8410" s="7" t="s">
        <v>17487</v>
      </c>
      <c r="C8410" s="33">
        <v>6890.1</v>
      </c>
      <c r="D8410" s="52">
        <v>6890.1</v>
      </c>
      <c r="E8410" s="70">
        <v>6689</v>
      </c>
      <c r="F8410" s="121">
        <f t="shared" si="414"/>
        <v>10033.5</v>
      </c>
      <c r="G8410" s="105">
        <f t="shared" si="415"/>
        <v>668.90000000000009</v>
      </c>
      <c r="H8410" s="105">
        <f t="shared" si="416"/>
        <v>1337.8000000000002</v>
      </c>
      <c r="I8410" s="7" t="s">
        <v>17519</v>
      </c>
      <c r="J8410" s="7" t="s">
        <v>272</v>
      </c>
    </row>
    <row r="8411" spans="1:10" x14ac:dyDescent="0.3">
      <c r="A8411" s="7" t="s">
        <v>17488</v>
      </c>
      <c r="B8411" s="7" t="s">
        <v>17489</v>
      </c>
      <c r="C8411" s="33">
        <v>4391.1000000000004</v>
      </c>
      <c r="D8411" s="52">
        <v>4153.1000000000004</v>
      </c>
      <c r="E8411" s="70">
        <v>4153.1000000000004</v>
      </c>
      <c r="F8411" s="121">
        <f t="shared" si="414"/>
        <v>6229.6500000000005</v>
      </c>
      <c r="G8411" s="105">
        <f t="shared" si="415"/>
        <v>415.31000000000006</v>
      </c>
      <c r="H8411" s="105">
        <f t="shared" si="416"/>
        <v>830.62000000000012</v>
      </c>
      <c r="I8411" s="7" t="s">
        <v>17519</v>
      </c>
      <c r="J8411" s="7" t="s">
        <v>272</v>
      </c>
    </row>
    <row r="8412" spans="1:10" x14ac:dyDescent="0.3">
      <c r="A8412" s="7" t="s">
        <v>17490</v>
      </c>
      <c r="B8412" s="7" t="s">
        <v>17491</v>
      </c>
      <c r="C8412" s="33">
        <v>7473.2</v>
      </c>
      <c r="D8412" s="52">
        <v>7473.2</v>
      </c>
      <c r="E8412" s="70">
        <v>7473.2</v>
      </c>
      <c r="F8412" s="121">
        <f t="shared" si="414"/>
        <v>11209.8</v>
      </c>
      <c r="G8412" s="105">
        <f t="shared" si="415"/>
        <v>747.32</v>
      </c>
      <c r="H8412" s="105">
        <f t="shared" si="416"/>
        <v>1494.64</v>
      </c>
      <c r="I8412" s="7" t="s">
        <v>17519</v>
      </c>
      <c r="J8412" s="7" t="s">
        <v>272</v>
      </c>
    </row>
    <row r="8413" spans="1:10" x14ac:dyDescent="0.3">
      <c r="A8413" s="7" t="s">
        <v>17492</v>
      </c>
      <c r="B8413" s="7" t="s">
        <v>17493</v>
      </c>
      <c r="C8413" s="33">
        <v>7473.2</v>
      </c>
      <c r="D8413" s="52">
        <v>7473.2</v>
      </c>
      <c r="E8413" s="70">
        <v>7473.2</v>
      </c>
      <c r="F8413" s="121">
        <f t="shared" si="414"/>
        <v>11209.8</v>
      </c>
      <c r="G8413" s="105">
        <f t="shared" si="415"/>
        <v>747.32</v>
      </c>
      <c r="H8413" s="105">
        <f t="shared" si="416"/>
        <v>1494.64</v>
      </c>
      <c r="I8413" s="7" t="s">
        <v>17519</v>
      </c>
      <c r="J8413" s="7" t="s">
        <v>272</v>
      </c>
    </row>
    <row r="8414" spans="1:10" x14ac:dyDescent="0.3">
      <c r="A8414" s="7" t="s">
        <v>17494</v>
      </c>
      <c r="B8414" s="7" t="s">
        <v>17495</v>
      </c>
      <c r="C8414" s="33">
        <v>2181.27</v>
      </c>
      <c r="D8414" s="52">
        <v>2181.27</v>
      </c>
      <c r="E8414" s="70">
        <v>2181.27</v>
      </c>
      <c r="F8414" s="121">
        <f t="shared" si="414"/>
        <v>3271.9049999999997</v>
      </c>
      <c r="G8414" s="105">
        <f t="shared" si="415"/>
        <v>218.12700000000001</v>
      </c>
      <c r="H8414" s="105">
        <f t="shared" si="416"/>
        <v>436.25400000000002</v>
      </c>
      <c r="I8414" s="7" t="s">
        <v>17519</v>
      </c>
      <c r="J8414" s="7" t="s">
        <v>272</v>
      </c>
    </row>
    <row r="8415" spans="1:10" x14ac:dyDescent="0.3">
      <c r="A8415" s="7" t="s">
        <v>17496</v>
      </c>
      <c r="B8415" s="7" t="s">
        <v>17497</v>
      </c>
      <c r="C8415" s="33">
        <v>0</v>
      </c>
      <c r="D8415" s="52">
        <v>2380</v>
      </c>
      <c r="E8415" s="70">
        <v>0</v>
      </c>
      <c r="F8415" s="121">
        <f t="shared" si="414"/>
        <v>3570</v>
      </c>
      <c r="G8415" s="105">
        <f t="shared" si="415"/>
        <v>238</v>
      </c>
      <c r="H8415" s="105">
        <f t="shared" si="416"/>
        <v>476</v>
      </c>
      <c r="I8415" s="7" t="s">
        <v>17519</v>
      </c>
      <c r="J8415" s="7" t="s">
        <v>272</v>
      </c>
    </row>
    <row r="8416" spans="1:10" x14ac:dyDescent="0.3">
      <c r="A8416" s="7" t="s">
        <v>17498</v>
      </c>
      <c r="B8416" s="7" t="s">
        <v>17499</v>
      </c>
      <c r="C8416" s="33">
        <v>0</v>
      </c>
      <c r="D8416" s="52">
        <v>8925</v>
      </c>
      <c r="E8416" s="70">
        <v>0</v>
      </c>
      <c r="F8416" s="121">
        <f t="shared" si="414"/>
        <v>13387.5</v>
      </c>
      <c r="G8416" s="105">
        <f t="shared" si="415"/>
        <v>892.5</v>
      </c>
      <c r="H8416" s="105">
        <f t="shared" si="416"/>
        <v>1785</v>
      </c>
      <c r="I8416" s="7" t="s">
        <v>17519</v>
      </c>
      <c r="J8416" s="7" t="s">
        <v>272</v>
      </c>
    </row>
    <row r="8417" spans="1:11" x14ac:dyDescent="0.3">
      <c r="A8417" s="7" t="s">
        <v>17500</v>
      </c>
      <c r="B8417" s="7" t="s">
        <v>17501</v>
      </c>
      <c r="C8417" s="33">
        <v>2380</v>
      </c>
      <c r="D8417" s="52">
        <v>2975</v>
      </c>
      <c r="E8417" s="70">
        <v>2975</v>
      </c>
      <c r="F8417" s="121">
        <f t="shared" si="414"/>
        <v>4462.5</v>
      </c>
      <c r="G8417" s="105">
        <f t="shared" si="415"/>
        <v>297.5</v>
      </c>
      <c r="H8417" s="105">
        <f t="shared" si="416"/>
        <v>595</v>
      </c>
      <c r="I8417" s="7" t="s">
        <v>17519</v>
      </c>
      <c r="J8417" s="7" t="s">
        <v>272</v>
      </c>
    </row>
    <row r="8418" spans="1:11" x14ac:dyDescent="0.3">
      <c r="A8418" s="7" t="s">
        <v>17502</v>
      </c>
      <c r="B8418" s="7" t="s">
        <v>17503</v>
      </c>
      <c r="C8418" s="33">
        <v>2380</v>
      </c>
      <c r="D8418" s="52">
        <v>2975</v>
      </c>
      <c r="E8418" s="70">
        <v>1904</v>
      </c>
      <c r="F8418" s="121">
        <f t="shared" si="414"/>
        <v>2856</v>
      </c>
      <c r="G8418" s="105">
        <f t="shared" si="415"/>
        <v>190.4</v>
      </c>
      <c r="H8418" s="105">
        <f t="shared" si="416"/>
        <v>380.8</v>
      </c>
      <c r="I8418" s="7" t="s">
        <v>17519</v>
      </c>
      <c r="J8418" s="7" t="s">
        <v>272</v>
      </c>
    </row>
    <row r="8419" spans="1:11" x14ac:dyDescent="0.3">
      <c r="A8419" s="7" t="s">
        <v>17504</v>
      </c>
      <c r="B8419" s="7" t="s">
        <v>17505</v>
      </c>
      <c r="C8419" s="33">
        <v>2380</v>
      </c>
      <c r="D8419" s="52">
        <v>2380</v>
      </c>
      <c r="E8419" s="70">
        <v>1904</v>
      </c>
      <c r="F8419" s="121">
        <f t="shared" si="414"/>
        <v>2856</v>
      </c>
      <c r="G8419" s="105">
        <f t="shared" si="415"/>
        <v>190.4</v>
      </c>
      <c r="H8419" s="105">
        <f t="shared" si="416"/>
        <v>380.8</v>
      </c>
      <c r="I8419" s="7" t="s">
        <v>17519</v>
      </c>
      <c r="J8419" s="7" t="s">
        <v>272</v>
      </c>
    </row>
    <row r="8420" spans="1:11" x14ac:dyDescent="0.3">
      <c r="A8420" s="7" t="s">
        <v>17506</v>
      </c>
      <c r="B8420" s="7" t="s">
        <v>17507</v>
      </c>
      <c r="C8420" s="33">
        <v>7140</v>
      </c>
      <c r="D8420" s="52">
        <v>7140</v>
      </c>
      <c r="E8420" s="70">
        <v>8330</v>
      </c>
      <c r="F8420" s="121">
        <f t="shared" si="414"/>
        <v>12495</v>
      </c>
      <c r="G8420" s="105">
        <f t="shared" si="415"/>
        <v>833</v>
      </c>
      <c r="H8420" s="105">
        <f t="shared" si="416"/>
        <v>1666</v>
      </c>
      <c r="I8420" s="7" t="s">
        <v>17519</v>
      </c>
      <c r="J8420" s="7" t="s">
        <v>272</v>
      </c>
    </row>
    <row r="8421" spans="1:11" x14ac:dyDescent="0.3">
      <c r="A8421" s="7" t="s">
        <v>17508</v>
      </c>
      <c r="B8421" s="7" t="s">
        <v>17509</v>
      </c>
      <c r="C8421" s="33">
        <v>7140</v>
      </c>
      <c r="D8421" s="52">
        <v>7140</v>
      </c>
      <c r="E8421" s="70">
        <v>8330</v>
      </c>
      <c r="F8421" s="121">
        <f t="shared" si="414"/>
        <v>12495</v>
      </c>
      <c r="G8421" s="105">
        <f t="shared" si="415"/>
        <v>833</v>
      </c>
      <c r="H8421" s="105">
        <f t="shared" si="416"/>
        <v>1666</v>
      </c>
      <c r="I8421" s="7" t="s">
        <v>17519</v>
      </c>
      <c r="J8421" s="7" t="s">
        <v>272</v>
      </c>
    </row>
    <row r="8422" spans="1:11" x14ac:dyDescent="0.3">
      <c r="A8422" s="7" t="s">
        <v>17510</v>
      </c>
      <c r="B8422" s="7" t="s">
        <v>17511</v>
      </c>
      <c r="C8422" s="33">
        <v>6128.5</v>
      </c>
      <c r="D8422" s="52">
        <v>6128.5</v>
      </c>
      <c r="E8422" s="70">
        <v>6128.5</v>
      </c>
      <c r="F8422" s="121">
        <f t="shared" si="414"/>
        <v>9192.75</v>
      </c>
      <c r="G8422" s="105">
        <f t="shared" si="415"/>
        <v>612.85</v>
      </c>
      <c r="H8422" s="105">
        <f t="shared" si="416"/>
        <v>1225.7</v>
      </c>
      <c r="I8422" s="7" t="s">
        <v>17519</v>
      </c>
      <c r="J8422" s="7" t="s">
        <v>272</v>
      </c>
    </row>
    <row r="8423" spans="1:11" x14ac:dyDescent="0.3">
      <c r="A8423" s="7" t="s">
        <v>17512</v>
      </c>
      <c r="B8423" s="7" t="s">
        <v>17513</v>
      </c>
      <c r="C8423" s="33">
        <v>6128.5</v>
      </c>
      <c r="D8423" s="52">
        <v>6128.5</v>
      </c>
      <c r="E8423" s="70">
        <v>6128.5</v>
      </c>
      <c r="F8423" s="121">
        <f t="shared" si="414"/>
        <v>9192.75</v>
      </c>
      <c r="G8423" s="105">
        <f t="shared" si="415"/>
        <v>612.85</v>
      </c>
      <c r="H8423" s="105">
        <f t="shared" si="416"/>
        <v>1225.7</v>
      </c>
      <c r="I8423" s="7" t="s">
        <v>17519</v>
      </c>
      <c r="J8423" s="7" t="s">
        <v>272</v>
      </c>
    </row>
    <row r="8424" spans="1:11" x14ac:dyDescent="0.3">
      <c r="A8424" s="7" t="s">
        <v>17514</v>
      </c>
      <c r="B8424" s="7" t="s">
        <v>17515</v>
      </c>
      <c r="C8424" s="33">
        <v>9389.1</v>
      </c>
      <c r="D8424" s="52">
        <v>9389.1</v>
      </c>
      <c r="E8424" s="70">
        <v>7140</v>
      </c>
      <c r="F8424" s="121">
        <f t="shared" si="414"/>
        <v>10710</v>
      </c>
      <c r="G8424" s="105">
        <f t="shared" si="415"/>
        <v>714</v>
      </c>
      <c r="H8424" s="105">
        <f t="shared" si="416"/>
        <v>1428</v>
      </c>
      <c r="I8424" s="7" t="s">
        <v>17519</v>
      </c>
      <c r="J8424" s="7" t="s">
        <v>272</v>
      </c>
    </row>
    <row r="8425" spans="1:11" x14ac:dyDescent="0.3">
      <c r="A8425" s="7" t="s">
        <v>17516</v>
      </c>
      <c r="B8425" s="7" t="s">
        <v>17517</v>
      </c>
      <c r="C8425" s="33">
        <v>2615.62</v>
      </c>
      <c r="D8425" s="52">
        <v>2615.62</v>
      </c>
      <c r="E8425" s="70">
        <v>2615.62</v>
      </c>
      <c r="F8425" s="121">
        <f t="shared" si="414"/>
        <v>3923.43</v>
      </c>
      <c r="G8425" s="105">
        <f t="shared" si="415"/>
        <v>261.56200000000001</v>
      </c>
      <c r="H8425" s="105">
        <f t="shared" si="416"/>
        <v>523.12400000000002</v>
      </c>
      <c r="I8425" s="7" t="s">
        <v>17519</v>
      </c>
      <c r="J8425" s="7" t="s">
        <v>272</v>
      </c>
    </row>
    <row r="8426" spans="1:11" x14ac:dyDescent="0.3">
      <c r="C8426" s="71"/>
      <c r="D8426" s="71"/>
      <c r="E8426" s="71"/>
      <c r="F8426" s="71"/>
      <c r="K8426" s="71"/>
    </row>
    <row r="8427" spans="1:11" x14ac:dyDescent="0.3">
      <c r="C8427" s="71"/>
      <c r="D8427" s="71"/>
      <c r="E8427" s="71"/>
      <c r="F8427" s="71"/>
      <c r="K8427" s="71"/>
    </row>
    <row r="8428" spans="1:11" x14ac:dyDescent="0.3">
      <c r="C8428" s="71"/>
      <c r="D8428" s="71"/>
      <c r="E8428" s="71"/>
      <c r="F8428" s="71"/>
      <c r="K8428" s="71"/>
    </row>
    <row r="8429" spans="1:11" x14ac:dyDescent="0.3">
      <c r="C8429" s="71"/>
      <c r="D8429" s="71"/>
      <c r="E8429" s="71"/>
      <c r="F8429" s="71"/>
      <c r="K8429" s="71"/>
    </row>
    <row r="8430" spans="1:11" x14ac:dyDescent="0.3">
      <c r="C8430" s="71"/>
      <c r="D8430" s="71"/>
      <c r="E8430" s="71"/>
      <c r="F8430" s="71"/>
      <c r="K8430" s="71"/>
    </row>
    <row r="8431" spans="1:11" x14ac:dyDescent="0.3">
      <c r="C8431" s="71"/>
      <c r="D8431" s="71"/>
      <c r="E8431" s="71"/>
      <c r="F8431" s="71"/>
      <c r="K8431" s="71"/>
    </row>
    <row r="8432" spans="1:11" x14ac:dyDescent="0.3">
      <c r="C8432" s="71"/>
      <c r="D8432" s="71"/>
      <c r="E8432" s="71"/>
      <c r="F8432" s="71"/>
      <c r="K8432" s="71"/>
    </row>
    <row r="8433" s="71" customFormat="1" x14ac:dyDescent="0.3"/>
    <row r="8434" s="71" customFormat="1" x14ac:dyDescent="0.3"/>
    <row r="8435" s="71" customFormat="1" x14ac:dyDescent="0.3"/>
    <row r="8436" s="71" customFormat="1" x14ac:dyDescent="0.3"/>
    <row r="8437" s="71" customFormat="1" x14ac:dyDescent="0.3"/>
    <row r="8438" s="71" customFormat="1" x14ac:dyDescent="0.3"/>
    <row r="8439" s="71" customFormat="1" x14ac:dyDescent="0.3"/>
    <row r="8440" s="71" customFormat="1" x14ac:dyDescent="0.3"/>
    <row r="8441" s="71" customFormat="1" x14ac:dyDescent="0.3"/>
    <row r="8442" s="71" customFormat="1" x14ac:dyDescent="0.3"/>
    <row r="8443" s="71" customFormat="1" x14ac:dyDescent="0.3"/>
    <row r="8444" s="71" customFormat="1" x14ac:dyDescent="0.3"/>
    <row r="8445" s="71" customFormat="1" x14ac:dyDescent="0.3"/>
    <row r="8446" s="71" customFormat="1" x14ac:dyDescent="0.3"/>
    <row r="8447" s="71" customFormat="1" x14ac:dyDescent="0.3"/>
    <row r="8448" s="71" customFormat="1" x14ac:dyDescent="0.3"/>
    <row r="8449" s="71" customFormat="1" x14ac:dyDescent="0.3"/>
    <row r="8450" s="71" customFormat="1" x14ac:dyDescent="0.3"/>
    <row r="8451" s="71" customFormat="1" x14ac:dyDescent="0.3"/>
    <row r="8452" s="71" customFormat="1" x14ac:dyDescent="0.3"/>
    <row r="8453" s="71" customFormat="1" x14ac:dyDescent="0.3"/>
    <row r="8454" s="71" customFormat="1" x14ac:dyDescent="0.3"/>
  </sheetData>
  <autoFilter ref="A5:J8450" xr:uid="{00000000-0009-0000-0000-000001000000}"/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432"/>
  <sheetViews>
    <sheetView topLeftCell="A7725" workbookViewId="0">
      <selection activeCell="E7731" sqref="E7731"/>
    </sheetView>
  </sheetViews>
  <sheetFormatPr baseColWidth="10" defaultRowHeight="14.4" x14ac:dyDescent="0.3"/>
  <cols>
    <col min="1" max="1" width="13.33203125" bestFit="1" customWidth="1"/>
    <col min="2" max="2" width="52.6640625" customWidth="1"/>
    <col min="3" max="5" width="13.6640625" style="26" bestFit="1" customWidth="1"/>
    <col min="6" max="6" width="14.88671875" style="27" customWidth="1"/>
    <col min="7" max="8" width="9.109375" style="27" bestFit="1" customWidth="1"/>
    <col min="9" max="9" width="9.33203125" bestFit="1" customWidth="1"/>
    <col min="10" max="10" width="9.44140625" bestFit="1" customWidth="1"/>
  </cols>
  <sheetData>
    <row r="1" spans="1:10" x14ac:dyDescent="0.3">
      <c r="B1" s="34" t="s">
        <v>17563</v>
      </c>
    </row>
    <row r="2" spans="1:10" ht="18" thickBot="1" x14ac:dyDescent="0.35">
      <c r="A2" s="8"/>
      <c r="B2" s="9" t="s">
        <v>17541</v>
      </c>
    </row>
    <row r="3" spans="1:10" ht="18.600000000000001" thickBot="1" x14ac:dyDescent="0.4">
      <c r="B3" s="87" t="s">
        <v>4459</v>
      </c>
      <c r="C3" s="85">
        <v>2016</v>
      </c>
      <c r="D3" s="86">
        <v>2017</v>
      </c>
      <c r="E3" s="88">
        <v>2019</v>
      </c>
    </row>
    <row r="4" spans="1:10" ht="16.2" thickBot="1" x14ac:dyDescent="0.35">
      <c r="A4" s="90"/>
      <c r="B4" s="90"/>
      <c r="C4" s="81" t="s">
        <v>2027</v>
      </c>
      <c r="D4" s="76" t="s">
        <v>2027</v>
      </c>
      <c r="E4" s="77" t="s">
        <v>2027</v>
      </c>
      <c r="F4" s="82" t="s">
        <v>4455</v>
      </c>
      <c r="G4" s="93" t="s">
        <v>4456</v>
      </c>
      <c r="H4" s="92" t="s">
        <v>4457</v>
      </c>
    </row>
    <row r="5" spans="1:10" ht="16.2" thickBot="1" x14ac:dyDescent="0.35">
      <c r="A5" s="75" t="s">
        <v>2028</v>
      </c>
      <c r="B5" s="91" t="s">
        <v>2029</v>
      </c>
      <c r="C5" s="81" t="s">
        <v>2030</v>
      </c>
      <c r="D5" s="76" t="s">
        <v>2030</v>
      </c>
      <c r="E5" s="77" t="s">
        <v>2030</v>
      </c>
      <c r="F5" s="78" t="s">
        <v>4458</v>
      </c>
      <c r="G5" s="79">
        <v>0.4</v>
      </c>
      <c r="H5" s="80">
        <v>0.65</v>
      </c>
      <c r="I5" s="73" t="s">
        <v>17518</v>
      </c>
      <c r="J5" s="74" t="s">
        <v>17521</v>
      </c>
    </row>
    <row r="6" spans="1:10" x14ac:dyDescent="0.3">
      <c r="A6" s="22" t="s">
        <v>2031</v>
      </c>
      <c r="B6" s="22" t="s">
        <v>2032</v>
      </c>
      <c r="C6" s="28">
        <v>3060.3</v>
      </c>
      <c r="D6" s="55">
        <v>0</v>
      </c>
      <c r="E6" s="70">
        <v>2776.66</v>
      </c>
      <c r="F6" s="120">
        <f>IF(E6&gt;0,+E6,IF(D6&gt;0,+D6,IF(C6&gt;0,+C6,0)))*1.25</f>
        <v>3470.8249999999998</v>
      </c>
      <c r="G6" s="94">
        <f>(F6/1.25)*0.4</f>
        <v>1110.664</v>
      </c>
      <c r="H6" s="94">
        <f>(F6/1.25)*0.65</f>
        <v>1804.829</v>
      </c>
      <c r="I6" s="22" t="s">
        <v>17519</v>
      </c>
      <c r="J6" s="22" t="s">
        <v>17522</v>
      </c>
    </row>
    <row r="7" spans="1:10" x14ac:dyDescent="0.3">
      <c r="A7" s="7" t="s">
        <v>2033</v>
      </c>
      <c r="B7" s="7" t="s">
        <v>2034</v>
      </c>
      <c r="C7" s="29">
        <v>0</v>
      </c>
      <c r="D7" s="54">
        <v>0</v>
      </c>
      <c r="E7" s="70">
        <v>0</v>
      </c>
      <c r="F7" s="120">
        <f t="shared" ref="F7:F70" si="0">IF(E7&gt;0,+E7,IF(D7&gt;0,+D7,IF(C7&gt;0,+C7,0)))*1.25</f>
        <v>0</v>
      </c>
      <c r="G7" s="94">
        <f t="shared" ref="G7:G70" si="1">(F7/1.25)*0.4</f>
        <v>0</v>
      </c>
      <c r="H7" s="94">
        <f t="shared" ref="H7:H70" si="2">(F7/1.25)*0.65</f>
        <v>0</v>
      </c>
      <c r="I7" s="7" t="s">
        <v>17519</v>
      </c>
      <c r="J7" s="7" t="s">
        <v>2</v>
      </c>
    </row>
    <row r="8" spans="1:10" x14ac:dyDescent="0.3">
      <c r="A8" s="7" t="s">
        <v>2035</v>
      </c>
      <c r="B8" s="7" t="s">
        <v>2036</v>
      </c>
      <c r="C8" s="29">
        <v>0</v>
      </c>
      <c r="D8" s="54">
        <v>0</v>
      </c>
      <c r="E8" s="70">
        <v>0</v>
      </c>
      <c r="F8" s="120">
        <f t="shared" si="0"/>
        <v>0</v>
      </c>
      <c r="G8" s="94">
        <f t="shared" si="1"/>
        <v>0</v>
      </c>
      <c r="H8" s="94">
        <f t="shared" si="2"/>
        <v>0</v>
      </c>
      <c r="I8" s="7" t="s">
        <v>17519</v>
      </c>
      <c r="J8" s="7" t="s">
        <v>2</v>
      </c>
    </row>
    <row r="9" spans="1:10" x14ac:dyDescent="0.3">
      <c r="A9" s="7" t="s">
        <v>1</v>
      </c>
      <c r="B9" s="7" t="s">
        <v>2037</v>
      </c>
      <c r="C9" s="29">
        <v>0</v>
      </c>
      <c r="D9" s="54">
        <v>22015</v>
      </c>
      <c r="E9" s="70">
        <v>22015</v>
      </c>
      <c r="F9" s="120">
        <f t="shared" si="0"/>
        <v>27518.75</v>
      </c>
      <c r="G9" s="94">
        <f t="shared" si="1"/>
        <v>8806</v>
      </c>
      <c r="H9" s="94">
        <f t="shared" si="2"/>
        <v>14309.75</v>
      </c>
      <c r="I9" s="7" t="s">
        <v>17519</v>
      </c>
      <c r="J9" s="7" t="s">
        <v>2</v>
      </c>
    </row>
    <row r="10" spans="1:10" x14ac:dyDescent="0.3">
      <c r="A10" s="7" t="s">
        <v>2038</v>
      </c>
      <c r="B10" s="7" t="s">
        <v>2039</v>
      </c>
      <c r="C10" s="29">
        <v>0</v>
      </c>
      <c r="D10" s="54">
        <v>0</v>
      </c>
      <c r="E10" s="70">
        <v>0</v>
      </c>
      <c r="F10" s="120">
        <f t="shared" si="0"/>
        <v>0</v>
      </c>
      <c r="G10" s="94">
        <f t="shared" si="1"/>
        <v>0</v>
      </c>
      <c r="H10" s="94">
        <f t="shared" si="2"/>
        <v>0</v>
      </c>
      <c r="I10" s="7" t="s">
        <v>17519</v>
      </c>
      <c r="J10" s="7" t="s">
        <v>5</v>
      </c>
    </row>
    <row r="11" spans="1:10" x14ac:dyDescent="0.3">
      <c r="A11" s="7" t="s">
        <v>4</v>
      </c>
      <c r="B11" s="7" t="s">
        <v>2040</v>
      </c>
      <c r="C11" s="29">
        <v>7140</v>
      </c>
      <c r="D11" s="54">
        <v>7140</v>
      </c>
      <c r="E11" s="70">
        <v>7140</v>
      </c>
      <c r="F11" s="120">
        <f t="shared" si="0"/>
        <v>8925</v>
      </c>
      <c r="G11" s="94">
        <f t="shared" si="1"/>
        <v>2856</v>
      </c>
      <c r="H11" s="94">
        <f t="shared" si="2"/>
        <v>4641</v>
      </c>
      <c r="I11" s="7" t="s">
        <v>17519</v>
      </c>
      <c r="J11" s="7" t="s">
        <v>5</v>
      </c>
    </row>
    <row r="12" spans="1:10" x14ac:dyDescent="0.3">
      <c r="A12" s="7" t="s">
        <v>2041</v>
      </c>
      <c r="B12" s="7" t="s">
        <v>2042</v>
      </c>
      <c r="C12" s="29">
        <v>0</v>
      </c>
      <c r="D12" s="54">
        <v>0</v>
      </c>
      <c r="E12" s="70">
        <v>0</v>
      </c>
      <c r="F12" s="120">
        <f t="shared" si="0"/>
        <v>0</v>
      </c>
      <c r="G12" s="94">
        <f t="shared" si="1"/>
        <v>0</v>
      </c>
      <c r="H12" s="94">
        <f t="shared" si="2"/>
        <v>0</v>
      </c>
      <c r="I12" s="7" t="s">
        <v>17519</v>
      </c>
      <c r="J12" s="7" t="s">
        <v>5</v>
      </c>
    </row>
    <row r="13" spans="1:10" x14ac:dyDescent="0.3">
      <c r="A13" s="7" t="s">
        <v>7</v>
      </c>
      <c r="B13" s="7" t="s">
        <v>2043</v>
      </c>
      <c r="C13" s="29">
        <v>70198.100000000006</v>
      </c>
      <c r="D13" s="54">
        <v>70198</v>
      </c>
      <c r="E13" s="70">
        <v>74851</v>
      </c>
      <c r="F13" s="120">
        <f t="shared" si="0"/>
        <v>93563.75</v>
      </c>
      <c r="G13" s="94">
        <f t="shared" si="1"/>
        <v>29940.400000000001</v>
      </c>
      <c r="H13" s="94">
        <f t="shared" si="2"/>
        <v>48653.15</v>
      </c>
      <c r="I13" s="7" t="s">
        <v>17519</v>
      </c>
      <c r="J13" s="7" t="s">
        <v>2</v>
      </c>
    </row>
    <row r="14" spans="1:10" x14ac:dyDescent="0.3">
      <c r="A14" s="7" t="s">
        <v>9</v>
      </c>
      <c r="B14" s="7" t="s">
        <v>2044</v>
      </c>
      <c r="C14" s="29">
        <v>17612</v>
      </c>
      <c r="D14" s="54">
        <v>17612</v>
      </c>
      <c r="E14" s="70">
        <v>23800</v>
      </c>
      <c r="F14" s="120">
        <f t="shared" si="0"/>
        <v>29750</v>
      </c>
      <c r="G14" s="94">
        <f t="shared" si="1"/>
        <v>9520</v>
      </c>
      <c r="H14" s="94">
        <f t="shared" si="2"/>
        <v>15470</v>
      </c>
      <c r="I14" s="7" t="s">
        <v>17519</v>
      </c>
      <c r="J14" s="7" t="s">
        <v>5</v>
      </c>
    </row>
    <row r="15" spans="1:10" x14ac:dyDescent="0.3">
      <c r="A15" s="7" t="s">
        <v>2045</v>
      </c>
      <c r="B15" s="7" t="s">
        <v>2046</v>
      </c>
      <c r="C15" s="29">
        <v>0</v>
      </c>
      <c r="D15" s="54">
        <v>0</v>
      </c>
      <c r="E15" s="70">
        <v>0</v>
      </c>
      <c r="F15" s="120">
        <f t="shared" si="0"/>
        <v>0</v>
      </c>
      <c r="G15" s="94">
        <f t="shared" si="1"/>
        <v>0</v>
      </c>
      <c r="H15" s="94">
        <f t="shared" si="2"/>
        <v>0</v>
      </c>
      <c r="I15" s="7" t="s">
        <v>17520</v>
      </c>
      <c r="J15" s="7" t="s">
        <v>272</v>
      </c>
    </row>
    <row r="16" spans="1:10" x14ac:dyDescent="0.3">
      <c r="A16" s="7" t="s">
        <v>11</v>
      </c>
      <c r="B16" s="7" t="s">
        <v>2047</v>
      </c>
      <c r="C16" s="29">
        <v>22610</v>
      </c>
      <c r="D16" s="54">
        <v>26775</v>
      </c>
      <c r="E16" s="70">
        <v>23800</v>
      </c>
      <c r="F16" s="120">
        <f t="shared" si="0"/>
        <v>29750</v>
      </c>
      <c r="G16" s="94">
        <f t="shared" si="1"/>
        <v>9520</v>
      </c>
      <c r="H16" s="94">
        <f t="shared" si="2"/>
        <v>15470</v>
      </c>
      <c r="I16" s="7" t="s">
        <v>17519</v>
      </c>
      <c r="J16" s="7" t="s">
        <v>2</v>
      </c>
    </row>
    <row r="17" spans="1:10" x14ac:dyDescent="0.3">
      <c r="A17" s="7" t="s">
        <v>2048</v>
      </c>
      <c r="B17" s="7" t="s">
        <v>2049</v>
      </c>
      <c r="C17" s="29">
        <v>0</v>
      </c>
      <c r="D17" s="54">
        <v>0</v>
      </c>
      <c r="E17" s="70">
        <v>0</v>
      </c>
      <c r="F17" s="120">
        <f t="shared" si="0"/>
        <v>0</v>
      </c>
      <c r="G17" s="94">
        <f t="shared" si="1"/>
        <v>0</v>
      </c>
      <c r="H17" s="94">
        <f t="shared" si="2"/>
        <v>0</v>
      </c>
      <c r="I17" s="7" t="s">
        <v>17519</v>
      </c>
      <c r="J17" s="7" t="s">
        <v>1159</v>
      </c>
    </row>
    <row r="18" spans="1:10" x14ac:dyDescent="0.3">
      <c r="A18" s="7" t="s">
        <v>13</v>
      </c>
      <c r="B18" s="7" t="s">
        <v>2050</v>
      </c>
      <c r="C18" s="29">
        <v>2618</v>
      </c>
      <c r="D18" s="54">
        <v>2618</v>
      </c>
      <c r="E18" s="70">
        <v>3367.7</v>
      </c>
      <c r="F18" s="120">
        <f t="shared" si="0"/>
        <v>4209.625</v>
      </c>
      <c r="G18" s="94">
        <f t="shared" si="1"/>
        <v>1347.08</v>
      </c>
      <c r="H18" s="94">
        <f t="shared" si="2"/>
        <v>2189.0050000000001</v>
      </c>
      <c r="I18" s="7" t="s">
        <v>17519</v>
      </c>
      <c r="J18" s="7" t="s">
        <v>14</v>
      </c>
    </row>
    <row r="19" spans="1:10" x14ac:dyDescent="0.3">
      <c r="A19" s="7" t="s">
        <v>2051</v>
      </c>
      <c r="B19" s="7" t="s">
        <v>2052</v>
      </c>
      <c r="C19" s="29">
        <v>0</v>
      </c>
      <c r="D19" s="54">
        <v>0</v>
      </c>
      <c r="E19" s="70">
        <v>0</v>
      </c>
      <c r="F19" s="120">
        <f t="shared" si="0"/>
        <v>0</v>
      </c>
      <c r="G19" s="94">
        <f t="shared" si="1"/>
        <v>0</v>
      </c>
      <c r="H19" s="94">
        <f t="shared" si="2"/>
        <v>0</v>
      </c>
      <c r="I19" s="7" t="s">
        <v>17519</v>
      </c>
      <c r="J19" s="7" t="s">
        <v>5</v>
      </c>
    </row>
    <row r="20" spans="1:10" x14ac:dyDescent="0.3">
      <c r="A20" s="7" t="s">
        <v>2053</v>
      </c>
      <c r="B20" s="7" t="s">
        <v>2054</v>
      </c>
      <c r="C20" s="29">
        <v>0</v>
      </c>
      <c r="D20" s="54">
        <v>0</v>
      </c>
      <c r="E20" s="70">
        <v>0</v>
      </c>
      <c r="F20" s="120">
        <f t="shared" si="0"/>
        <v>0</v>
      </c>
      <c r="G20" s="94">
        <f t="shared" si="1"/>
        <v>0</v>
      </c>
      <c r="H20" s="94">
        <f t="shared" si="2"/>
        <v>0</v>
      </c>
      <c r="I20" s="7" t="s">
        <v>17519</v>
      </c>
      <c r="J20" s="7" t="s">
        <v>272</v>
      </c>
    </row>
    <row r="21" spans="1:10" x14ac:dyDescent="0.3">
      <c r="A21" s="7" t="s">
        <v>2055</v>
      </c>
      <c r="B21" s="7" t="s">
        <v>2056</v>
      </c>
      <c r="C21" s="29">
        <v>0</v>
      </c>
      <c r="D21" s="54">
        <v>0</v>
      </c>
      <c r="E21" s="70">
        <v>0</v>
      </c>
      <c r="F21" s="120">
        <f t="shared" si="0"/>
        <v>0</v>
      </c>
      <c r="G21" s="94">
        <f t="shared" si="1"/>
        <v>0</v>
      </c>
      <c r="H21" s="94">
        <f t="shared" si="2"/>
        <v>0</v>
      </c>
      <c r="I21" s="7" t="s">
        <v>17519</v>
      </c>
      <c r="J21" s="7" t="s">
        <v>26</v>
      </c>
    </row>
    <row r="22" spans="1:10" x14ac:dyDescent="0.3">
      <c r="A22" s="7" t="s">
        <v>16</v>
      </c>
      <c r="B22" s="7" t="s">
        <v>2057</v>
      </c>
      <c r="C22" s="29">
        <v>47594.05</v>
      </c>
      <c r="D22" s="54">
        <v>47594</v>
      </c>
      <c r="E22" s="70">
        <v>62068.02</v>
      </c>
      <c r="F22" s="120">
        <f t="shared" si="0"/>
        <v>77585.024999999994</v>
      </c>
      <c r="G22" s="94">
        <f t="shared" si="1"/>
        <v>24827.207999999999</v>
      </c>
      <c r="H22" s="94">
        <f t="shared" si="2"/>
        <v>40344.212999999996</v>
      </c>
      <c r="I22" s="7" t="s">
        <v>17519</v>
      </c>
      <c r="J22" s="7" t="s">
        <v>5</v>
      </c>
    </row>
    <row r="23" spans="1:10" x14ac:dyDescent="0.3">
      <c r="A23" s="7" t="s">
        <v>18</v>
      </c>
      <c r="B23" s="7" t="s">
        <v>19</v>
      </c>
      <c r="C23" s="29">
        <v>0</v>
      </c>
      <c r="D23" s="54">
        <v>104363</v>
      </c>
      <c r="E23" s="70">
        <v>104363</v>
      </c>
      <c r="F23" s="120">
        <f t="shared" si="0"/>
        <v>130453.75</v>
      </c>
      <c r="G23" s="94">
        <f t="shared" si="1"/>
        <v>41745.200000000004</v>
      </c>
      <c r="H23" s="94">
        <f t="shared" si="2"/>
        <v>67835.95</v>
      </c>
      <c r="I23" s="7" t="s">
        <v>17519</v>
      </c>
      <c r="J23" s="7" t="s">
        <v>2</v>
      </c>
    </row>
    <row r="24" spans="1:10" x14ac:dyDescent="0.3">
      <c r="A24" s="7" t="s">
        <v>20</v>
      </c>
      <c r="B24" s="7" t="s">
        <v>2058</v>
      </c>
      <c r="C24" s="29">
        <v>728.28</v>
      </c>
      <c r="D24" s="54">
        <v>728</v>
      </c>
      <c r="E24" s="70">
        <v>476</v>
      </c>
      <c r="F24" s="120">
        <f t="shared" si="0"/>
        <v>595</v>
      </c>
      <c r="G24" s="94">
        <f t="shared" si="1"/>
        <v>190.4</v>
      </c>
      <c r="H24" s="94">
        <f t="shared" si="2"/>
        <v>309.40000000000003</v>
      </c>
      <c r="I24" s="7" t="s">
        <v>17519</v>
      </c>
      <c r="J24" s="7" t="s">
        <v>21</v>
      </c>
    </row>
    <row r="25" spans="1:10" x14ac:dyDescent="0.3">
      <c r="A25" s="7" t="s">
        <v>23</v>
      </c>
      <c r="B25" s="7" t="s">
        <v>2059</v>
      </c>
      <c r="C25" s="29">
        <v>29.75</v>
      </c>
      <c r="D25" s="54">
        <v>77</v>
      </c>
      <c r="E25" s="70">
        <v>39.64</v>
      </c>
      <c r="F25" s="120">
        <f t="shared" si="0"/>
        <v>49.55</v>
      </c>
      <c r="G25" s="94">
        <f t="shared" si="1"/>
        <v>15.856000000000002</v>
      </c>
      <c r="H25" s="94">
        <f t="shared" si="2"/>
        <v>25.766000000000002</v>
      </c>
      <c r="I25" s="7" t="s">
        <v>17519</v>
      </c>
      <c r="J25" s="7" t="s">
        <v>21</v>
      </c>
    </row>
    <row r="26" spans="1:10" x14ac:dyDescent="0.3">
      <c r="A26" s="7" t="s">
        <v>25</v>
      </c>
      <c r="B26" s="7" t="s">
        <v>2060</v>
      </c>
      <c r="C26" s="29">
        <v>338.41</v>
      </c>
      <c r="D26" s="54">
        <v>338</v>
      </c>
      <c r="E26" s="70">
        <v>355.81</v>
      </c>
      <c r="F26" s="120">
        <f t="shared" si="0"/>
        <v>444.76249999999999</v>
      </c>
      <c r="G26" s="94">
        <f t="shared" si="1"/>
        <v>142.32400000000001</v>
      </c>
      <c r="H26" s="94">
        <f t="shared" si="2"/>
        <v>231.2765</v>
      </c>
      <c r="I26" s="7" t="s">
        <v>17519</v>
      </c>
      <c r="J26" s="7" t="s">
        <v>26</v>
      </c>
    </row>
    <row r="27" spans="1:10" x14ac:dyDescent="0.3">
      <c r="A27" s="7" t="s">
        <v>28</v>
      </c>
      <c r="B27" s="7" t="s">
        <v>2061</v>
      </c>
      <c r="C27" s="29">
        <v>7068.6</v>
      </c>
      <c r="D27" s="54">
        <v>6533</v>
      </c>
      <c r="E27" s="70">
        <v>6533</v>
      </c>
      <c r="F27" s="120">
        <f t="shared" si="0"/>
        <v>8166.25</v>
      </c>
      <c r="G27" s="94">
        <f t="shared" si="1"/>
        <v>2613.2000000000003</v>
      </c>
      <c r="H27" s="94">
        <f t="shared" si="2"/>
        <v>4246.45</v>
      </c>
      <c r="I27" s="7" t="s">
        <v>17519</v>
      </c>
      <c r="J27" s="7" t="s">
        <v>5</v>
      </c>
    </row>
    <row r="28" spans="1:10" x14ac:dyDescent="0.3">
      <c r="A28" s="7" t="s">
        <v>30</v>
      </c>
      <c r="B28" s="7" t="s">
        <v>2062</v>
      </c>
      <c r="C28" s="29">
        <v>19593.349999999999</v>
      </c>
      <c r="D28" s="54">
        <v>10651</v>
      </c>
      <c r="E28" s="70">
        <v>3391.5</v>
      </c>
      <c r="F28" s="120">
        <f t="shared" si="0"/>
        <v>4239.375</v>
      </c>
      <c r="G28" s="94">
        <f t="shared" si="1"/>
        <v>1356.6000000000001</v>
      </c>
      <c r="H28" s="94">
        <f t="shared" si="2"/>
        <v>2204.4749999999999</v>
      </c>
      <c r="I28" s="7" t="s">
        <v>17519</v>
      </c>
      <c r="J28" s="7" t="s">
        <v>2</v>
      </c>
    </row>
    <row r="29" spans="1:10" x14ac:dyDescent="0.3">
      <c r="A29" s="7" t="s">
        <v>32</v>
      </c>
      <c r="B29" s="7" t="s">
        <v>2063</v>
      </c>
      <c r="C29" s="29">
        <v>8126.51</v>
      </c>
      <c r="D29" s="54">
        <v>8127</v>
      </c>
      <c r="E29" s="70">
        <v>8330</v>
      </c>
      <c r="F29" s="120">
        <f t="shared" si="0"/>
        <v>10412.5</v>
      </c>
      <c r="G29" s="94">
        <f t="shared" si="1"/>
        <v>3332</v>
      </c>
      <c r="H29" s="94">
        <f t="shared" si="2"/>
        <v>5414.5</v>
      </c>
      <c r="I29" s="7" t="s">
        <v>17519</v>
      </c>
      <c r="J29" s="7" t="s">
        <v>26</v>
      </c>
    </row>
    <row r="30" spans="1:10" x14ac:dyDescent="0.3">
      <c r="A30" s="7" t="s">
        <v>2064</v>
      </c>
      <c r="B30" s="7" t="s">
        <v>2065</v>
      </c>
      <c r="C30" s="29">
        <v>0</v>
      </c>
      <c r="D30" s="54">
        <v>0</v>
      </c>
      <c r="E30" s="70">
        <v>0</v>
      </c>
      <c r="F30" s="120">
        <f t="shared" si="0"/>
        <v>0</v>
      </c>
      <c r="G30" s="94">
        <f t="shared" si="1"/>
        <v>0</v>
      </c>
      <c r="H30" s="94">
        <f t="shared" si="2"/>
        <v>0</v>
      </c>
      <c r="I30" s="7" t="s">
        <v>17519</v>
      </c>
      <c r="J30" s="7" t="s">
        <v>5</v>
      </c>
    </row>
    <row r="31" spans="1:10" x14ac:dyDescent="0.3">
      <c r="A31" s="7" t="s">
        <v>34</v>
      </c>
      <c r="B31" s="7" t="s">
        <v>2066</v>
      </c>
      <c r="C31" s="29">
        <v>214.2</v>
      </c>
      <c r="D31" s="54">
        <v>214</v>
      </c>
      <c r="E31" s="70">
        <v>214.2</v>
      </c>
      <c r="F31" s="120">
        <f t="shared" si="0"/>
        <v>267.75</v>
      </c>
      <c r="G31" s="94">
        <f t="shared" si="1"/>
        <v>85.68</v>
      </c>
      <c r="H31" s="94">
        <f t="shared" si="2"/>
        <v>139.22999999999999</v>
      </c>
      <c r="I31" s="7" t="s">
        <v>17519</v>
      </c>
      <c r="J31" s="7" t="s">
        <v>5</v>
      </c>
    </row>
    <row r="32" spans="1:10" x14ac:dyDescent="0.3">
      <c r="A32" s="7" t="s">
        <v>2067</v>
      </c>
      <c r="B32" s="7" t="s">
        <v>2068</v>
      </c>
      <c r="C32" s="29">
        <v>0</v>
      </c>
      <c r="D32" s="54">
        <v>0</v>
      </c>
      <c r="E32" s="70">
        <v>0</v>
      </c>
      <c r="F32" s="120">
        <f t="shared" si="0"/>
        <v>0</v>
      </c>
      <c r="G32" s="94">
        <f t="shared" si="1"/>
        <v>0</v>
      </c>
      <c r="H32" s="94">
        <f t="shared" si="2"/>
        <v>0</v>
      </c>
      <c r="I32" s="7" t="s">
        <v>17519</v>
      </c>
      <c r="J32" s="7" t="s">
        <v>711</v>
      </c>
    </row>
    <row r="33" spans="1:10" x14ac:dyDescent="0.3">
      <c r="A33" s="7" t="s">
        <v>36</v>
      </c>
      <c r="B33" s="7" t="s">
        <v>2069</v>
      </c>
      <c r="C33" s="29">
        <v>22.13</v>
      </c>
      <c r="D33" s="54">
        <v>42</v>
      </c>
      <c r="E33" s="70">
        <v>23.09</v>
      </c>
      <c r="F33" s="120">
        <f t="shared" si="0"/>
        <v>28.862500000000001</v>
      </c>
      <c r="G33" s="94">
        <f t="shared" si="1"/>
        <v>9.2360000000000007</v>
      </c>
      <c r="H33" s="94">
        <f t="shared" si="2"/>
        <v>15.0085</v>
      </c>
      <c r="I33" s="7" t="s">
        <v>17519</v>
      </c>
      <c r="J33" s="7" t="s">
        <v>37</v>
      </c>
    </row>
    <row r="34" spans="1:10" x14ac:dyDescent="0.3">
      <c r="A34" s="7" t="s">
        <v>39</v>
      </c>
      <c r="B34" s="7" t="s">
        <v>2070</v>
      </c>
      <c r="C34" s="29">
        <v>440.3</v>
      </c>
      <c r="D34" s="54">
        <v>452</v>
      </c>
      <c r="E34" s="70">
        <v>443.54</v>
      </c>
      <c r="F34" s="120">
        <f t="shared" si="0"/>
        <v>554.42500000000007</v>
      </c>
      <c r="G34" s="94">
        <f t="shared" si="1"/>
        <v>177.41600000000005</v>
      </c>
      <c r="H34" s="94">
        <f t="shared" si="2"/>
        <v>288.30100000000004</v>
      </c>
      <c r="I34" s="7" t="s">
        <v>17519</v>
      </c>
      <c r="J34" s="7" t="s">
        <v>2</v>
      </c>
    </row>
    <row r="35" spans="1:10" x14ac:dyDescent="0.3">
      <c r="A35" s="7" t="s">
        <v>41</v>
      </c>
      <c r="B35" s="7" t="s">
        <v>2071</v>
      </c>
      <c r="C35" s="29">
        <v>458.15</v>
      </c>
      <c r="D35" s="54">
        <v>732</v>
      </c>
      <c r="E35" s="70">
        <v>678.3</v>
      </c>
      <c r="F35" s="120">
        <f t="shared" si="0"/>
        <v>847.875</v>
      </c>
      <c r="G35" s="94">
        <f t="shared" si="1"/>
        <v>271.32</v>
      </c>
      <c r="H35" s="94">
        <f t="shared" si="2"/>
        <v>440.89499999999998</v>
      </c>
      <c r="I35" s="7" t="s">
        <v>17519</v>
      </c>
      <c r="J35" s="7" t="s">
        <v>2</v>
      </c>
    </row>
    <row r="36" spans="1:10" x14ac:dyDescent="0.3">
      <c r="A36" s="7" t="s">
        <v>2072</v>
      </c>
      <c r="B36" s="7" t="s">
        <v>2073</v>
      </c>
      <c r="C36" s="29">
        <v>0</v>
      </c>
      <c r="D36" s="54">
        <v>0</v>
      </c>
      <c r="E36" s="70">
        <v>0</v>
      </c>
      <c r="F36" s="120">
        <f t="shared" si="0"/>
        <v>0</v>
      </c>
      <c r="G36" s="94">
        <f t="shared" si="1"/>
        <v>0</v>
      </c>
      <c r="H36" s="94">
        <f t="shared" si="2"/>
        <v>0</v>
      </c>
      <c r="I36" s="7" t="s">
        <v>17520</v>
      </c>
      <c r="J36" s="7" t="s">
        <v>5</v>
      </c>
    </row>
    <row r="37" spans="1:10" x14ac:dyDescent="0.3">
      <c r="A37" s="7" t="s">
        <v>43</v>
      </c>
      <c r="B37" s="7" t="s">
        <v>2074</v>
      </c>
      <c r="C37" s="29">
        <v>593.80999999999995</v>
      </c>
      <c r="D37" s="54">
        <v>412</v>
      </c>
      <c r="E37" s="70">
        <v>738</v>
      </c>
      <c r="F37" s="120">
        <f t="shared" si="0"/>
        <v>922.5</v>
      </c>
      <c r="G37" s="94">
        <f t="shared" si="1"/>
        <v>295.2</v>
      </c>
      <c r="H37" s="94">
        <f t="shared" si="2"/>
        <v>479.7</v>
      </c>
      <c r="I37" s="7" t="s">
        <v>17519</v>
      </c>
      <c r="J37" s="7" t="s">
        <v>711</v>
      </c>
    </row>
    <row r="38" spans="1:10" x14ac:dyDescent="0.3">
      <c r="A38" s="7" t="s">
        <v>45</v>
      </c>
      <c r="B38" s="7" t="s">
        <v>2075</v>
      </c>
      <c r="C38" s="29">
        <v>10710</v>
      </c>
      <c r="D38" s="54">
        <v>10710</v>
      </c>
      <c r="E38" s="70">
        <v>10710</v>
      </c>
      <c r="F38" s="120">
        <f t="shared" si="0"/>
        <v>13387.5</v>
      </c>
      <c r="G38" s="94">
        <f t="shared" si="1"/>
        <v>4284</v>
      </c>
      <c r="H38" s="94">
        <f t="shared" si="2"/>
        <v>6961.5</v>
      </c>
      <c r="I38" s="7" t="s">
        <v>17519</v>
      </c>
      <c r="J38" s="7" t="s">
        <v>5</v>
      </c>
    </row>
    <row r="39" spans="1:10" x14ac:dyDescent="0.3">
      <c r="A39" s="7" t="s">
        <v>47</v>
      </c>
      <c r="B39" s="7" t="s">
        <v>2076</v>
      </c>
      <c r="C39" s="29">
        <v>238</v>
      </c>
      <c r="D39" s="54">
        <v>6545</v>
      </c>
      <c r="E39" s="70">
        <v>5950</v>
      </c>
      <c r="F39" s="120">
        <f t="shared" si="0"/>
        <v>7437.5</v>
      </c>
      <c r="G39" s="94">
        <f t="shared" si="1"/>
        <v>2380</v>
      </c>
      <c r="H39" s="94">
        <f t="shared" si="2"/>
        <v>3867.5</v>
      </c>
      <c r="I39" s="7" t="s">
        <v>17519</v>
      </c>
      <c r="J39" s="7" t="s">
        <v>5</v>
      </c>
    </row>
    <row r="40" spans="1:10" x14ac:dyDescent="0.3">
      <c r="A40" s="7" t="s">
        <v>49</v>
      </c>
      <c r="B40" s="7" t="s">
        <v>2077</v>
      </c>
      <c r="C40" s="29">
        <v>297.5</v>
      </c>
      <c r="D40" s="54">
        <v>321</v>
      </c>
      <c r="E40" s="70">
        <v>285</v>
      </c>
      <c r="F40" s="120">
        <f t="shared" si="0"/>
        <v>356.25</v>
      </c>
      <c r="G40" s="94">
        <f t="shared" si="1"/>
        <v>114</v>
      </c>
      <c r="H40" s="94">
        <f t="shared" si="2"/>
        <v>185.25</v>
      </c>
      <c r="I40" s="7" t="s">
        <v>17519</v>
      </c>
      <c r="J40" s="7" t="s">
        <v>26</v>
      </c>
    </row>
    <row r="41" spans="1:10" x14ac:dyDescent="0.3">
      <c r="A41" s="7" t="s">
        <v>51</v>
      </c>
      <c r="B41" s="7" t="s">
        <v>2078</v>
      </c>
      <c r="C41" s="29">
        <v>83.3</v>
      </c>
      <c r="D41" s="54">
        <v>81</v>
      </c>
      <c r="E41" s="70">
        <v>83.3</v>
      </c>
      <c r="F41" s="120">
        <f t="shared" si="0"/>
        <v>104.125</v>
      </c>
      <c r="G41" s="94">
        <f t="shared" si="1"/>
        <v>33.32</v>
      </c>
      <c r="H41" s="94">
        <f t="shared" si="2"/>
        <v>54.145000000000003</v>
      </c>
      <c r="I41" s="7" t="s">
        <v>17519</v>
      </c>
      <c r="J41" s="7" t="s">
        <v>14</v>
      </c>
    </row>
    <row r="42" spans="1:10" x14ac:dyDescent="0.3">
      <c r="A42" s="7" t="s">
        <v>2079</v>
      </c>
      <c r="B42" s="7" t="s">
        <v>2080</v>
      </c>
      <c r="C42" s="29">
        <v>0</v>
      </c>
      <c r="D42" s="54">
        <v>0</v>
      </c>
      <c r="E42" s="70">
        <v>0</v>
      </c>
      <c r="F42" s="120">
        <f t="shared" si="0"/>
        <v>0</v>
      </c>
      <c r="G42" s="94">
        <f t="shared" si="1"/>
        <v>0</v>
      </c>
      <c r="H42" s="94">
        <f t="shared" si="2"/>
        <v>0</v>
      </c>
      <c r="I42" s="7" t="s">
        <v>17519</v>
      </c>
      <c r="J42" s="7" t="s">
        <v>2</v>
      </c>
    </row>
    <row r="43" spans="1:10" x14ac:dyDescent="0.3">
      <c r="A43" s="7" t="s">
        <v>53</v>
      </c>
      <c r="B43" s="7" t="s">
        <v>2081</v>
      </c>
      <c r="C43" s="29">
        <v>160.65</v>
      </c>
      <c r="D43" s="54">
        <v>375</v>
      </c>
      <c r="E43" s="70">
        <v>375</v>
      </c>
      <c r="F43" s="120">
        <f t="shared" si="0"/>
        <v>468.75</v>
      </c>
      <c r="G43" s="94">
        <f t="shared" si="1"/>
        <v>150</v>
      </c>
      <c r="H43" s="94">
        <f t="shared" si="2"/>
        <v>243.75</v>
      </c>
      <c r="I43" s="7" t="s">
        <v>17519</v>
      </c>
      <c r="J43" s="7" t="s">
        <v>5</v>
      </c>
    </row>
    <row r="44" spans="1:10" x14ac:dyDescent="0.3">
      <c r="A44" s="7" t="s">
        <v>2082</v>
      </c>
      <c r="B44" s="7" t="s">
        <v>2083</v>
      </c>
      <c r="C44" s="29">
        <v>0</v>
      </c>
      <c r="D44" s="54">
        <v>0</v>
      </c>
      <c r="E44" s="70">
        <v>0</v>
      </c>
      <c r="F44" s="120">
        <f t="shared" si="0"/>
        <v>0</v>
      </c>
      <c r="G44" s="94">
        <f t="shared" si="1"/>
        <v>0</v>
      </c>
      <c r="H44" s="94">
        <f t="shared" si="2"/>
        <v>0</v>
      </c>
      <c r="I44" s="7" t="s">
        <v>17519</v>
      </c>
      <c r="J44" s="7" t="s">
        <v>711</v>
      </c>
    </row>
    <row r="45" spans="1:10" x14ac:dyDescent="0.3">
      <c r="A45" s="7" t="s">
        <v>2084</v>
      </c>
      <c r="B45" s="7" t="s">
        <v>2085</v>
      </c>
      <c r="C45" s="29">
        <v>0</v>
      </c>
      <c r="D45" s="54">
        <v>0</v>
      </c>
      <c r="E45" s="70">
        <v>0</v>
      </c>
      <c r="F45" s="120">
        <f t="shared" si="0"/>
        <v>0</v>
      </c>
      <c r="G45" s="94">
        <f t="shared" si="1"/>
        <v>0</v>
      </c>
      <c r="H45" s="94">
        <f t="shared" si="2"/>
        <v>0</v>
      </c>
      <c r="I45" s="7" t="s">
        <v>17519</v>
      </c>
      <c r="J45" s="7" t="s">
        <v>711</v>
      </c>
    </row>
    <row r="46" spans="1:10" x14ac:dyDescent="0.3">
      <c r="A46" s="7" t="s">
        <v>55</v>
      </c>
      <c r="B46" s="7" t="s">
        <v>2086</v>
      </c>
      <c r="C46" s="29">
        <v>5950</v>
      </c>
      <c r="D46" s="54">
        <v>5950</v>
      </c>
      <c r="E46" s="70">
        <v>5950</v>
      </c>
      <c r="F46" s="120">
        <f t="shared" si="0"/>
        <v>7437.5</v>
      </c>
      <c r="G46" s="94">
        <f t="shared" si="1"/>
        <v>2380</v>
      </c>
      <c r="H46" s="94">
        <f t="shared" si="2"/>
        <v>3867.5</v>
      </c>
      <c r="I46" s="7" t="s">
        <v>17519</v>
      </c>
      <c r="J46" s="7" t="s">
        <v>5</v>
      </c>
    </row>
    <row r="47" spans="1:10" x14ac:dyDescent="0.3">
      <c r="A47" s="19" t="s">
        <v>57</v>
      </c>
      <c r="B47" s="19" t="s">
        <v>2087</v>
      </c>
      <c r="C47" s="30">
        <v>32.840000000000003</v>
      </c>
      <c r="D47" s="56">
        <v>32</v>
      </c>
      <c r="E47" s="70">
        <v>37</v>
      </c>
      <c r="F47" s="120">
        <f t="shared" si="0"/>
        <v>46.25</v>
      </c>
      <c r="G47" s="94">
        <f t="shared" si="1"/>
        <v>14.8</v>
      </c>
      <c r="H47" s="94">
        <f t="shared" si="2"/>
        <v>24.05</v>
      </c>
      <c r="I47" s="7" t="s">
        <v>17519</v>
      </c>
      <c r="J47" s="7" t="s">
        <v>21</v>
      </c>
    </row>
    <row r="48" spans="1:10" x14ac:dyDescent="0.3">
      <c r="A48" s="7" t="s">
        <v>59</v>
      </c>
      <c r="B48" s="7" t="s">
        <v>2088</v>
      </c>
      <c r="C48" s="29">
        <v>2380</v>
      </c>
      <c r="D48" s="54">
        <v>2380</v>
      </c>
      <c r="E48" s="70">
        <v>2380</v>
      </c>
      <c r="F48" s="120">
        <f t="shared" si="0"/>
        <v>2975</v>
      </c>
      <c r="G48" s="94">
        <f t="shared" si="1"/>
        <v>952</v>
      </c>
      <c r="H48" s="94">
        <f t="shared" si="2"/>
        <v>1547</v>
      </c>
      <c r="I48" s="7" t="s">
        <v>17519</v>
      </c>
      <c r="J48" s="7" t="s">
        <v>5</v>
      </c>
    </row>
    <row r="49" spans="1:10" x14ac:dyDescent="0.3">
      <c r="A49" s="7" t="s">
        <v>61</v>
      </c>
      <c r="B49" s="7" t="s">
        <v>2089</v>
      </c>
      <c r="C49" s="29">
        <v>1524.39</v>
      </c>
      <c r="D49" s="54">
        <v>1622</v>
      </c>
      <c r="E49" s="70">
        <v>1762</v>
      </c>
      <c r="F49" s="120">
        <f t="shared" si="0"/>
        <v>2202.5</v>
      </c>
      <c r="G49" s="94">
        <f t="shared" si="1"/>
        <v>704.80000000000007</v>
      </c>
      <c r="H49" s="94">
        <f t="shared" si="2"/>
        <v>1145.3</v>
      </c>
      <c r="I49" s="7" t="s">
        <v>17519</v>
      </c>
      <c r="J49" s="7" t="s">
        <v>711</v>
      </c>
    </row>
    <row r="50" spans="1:10" x14ac:dyDescent="0.3">
      <c r="A50" s="7" t="s">
        <v>2090</v>
      </c>
      <c r="B50" s="7" t="s">
        <v>2091</v>
      </c>
      <c r="C50" s="29">
        <v>0</v>
      </c>
      <c r="D50" s="54">
        <v>0</v>
      </c>
      <c r="E50" s="70">
        <v>0</v>
      </c>
      <c r="F50" s="120">
        <f t="shared" si="0"/>
        <v>0</v>
      </c>
      <c r="G50" s="94">
        <f t="shared" si="1"/>
        <v>0</v>
      </c>
      <c r="H50" s="94">
        <f t="shared" si="2"/>
        <v>0</v>
      </c>
      <c r="I50" s="7" t="s">
        <v>17519</v>
      </c>
      <c r="J50" s="7" t="s">
        <v>14</v>
      </c>
    </row>
    <row r="51" spans="1:10" x14ac:dyDescent="0.3">
      <c r="A51" s="7" t="s">
        <v>63</v>
      </c>
      <c r="B51" s="7" t="s">
        <v>2092</v>
      </c>
      <c r="C51" s="29">
        <v>535.5</v>
      </c>
      <c r="D51" s="54">
        <v>559</v>
      </c>
      <c r="E51" s="70">
        <v>524</v>
      </c>
      <c r="F51" s="120">
        <f t="shared" si="0"/>
        <v>655</v>
      </c>
      <c r="G51" s="94">
        <f t="shared" si="1"/>
        <v>209.60000000000002</v>
      </c>
      <c r="H51" s="94">
        <f t="shared" si="2"/>
        <v>340.6</v>
      </c>
      <c r="I51" s="7" t="s">
        <v>17519</v>
      </c>
      <c r="J51" s="7" t="s">
        <v>14</v>
      </c>
    </row>
    <row r="52" spans="1:10" x14ac:dyDescent="0.3">
      <c r="A52" s="7" t="s">
        <v>2093</v>
      </c>
      <c r="B52" s="7" t="s">
        <v>2094</v>
      </c>
      <c r="C52" s="29">
        <v>0</v>
      </c>
      <c r="D52" s="54">
        <v>0</v>
      </c>
      <c r="E52" s="70">
        <v>0</v>
      </c>
      <c r="F52" s="120">
        <f t="shared" si="0"/>
        <v>0</v>
      </c>
      <c r="G52" s="94">
        <f t="shared" si="1"/>
        <v>0</v>
      </c>
      <c r="H52" s="94">
        <f t="shared" si="2"/>
        <v>0</v>
      </c>
      <c r="I52" s="7" t="s">
        <v>17519</v>
      </c>
      <c r="J52" s="7" t="s">
        <v>2</v>
      </c>
    </row>
    <row r="53" spans="1:10" x14ac:dyDescent="0.3">
      <c r="A53" s="7" t="s">
        <v>2095</v>
      </c>
      <c r="B53" s="7" t="s">
        <v>2096</v>
      </c>
      <c r="C53" s="29">
        <v>0</v>
      </c>
      <c r="D53" s="54">
        <v>0</v>
      </c>
      <c r="E53" s="70">
        <v>88.06</v>
      </c>
      <c r="F53" s="120">
        <f t="shared" si="0"/>
        <v>110.075</v>
      </c>
      <c r="G53" s="94">
        <f t="shared" si="1"/>
        <v>35.224000000000004</v>
      </c>
      <c r="H53" s="94">
        <f t="shared" si="2"/>
        <v>57.239000000000004</v>
      </c>
      <c r="I53" s="7" t="s">
        <v>17519</v>
      </c>
      <c r="J53" s="7" t="s">
        <v>37</v>
      </c>
    </row>
    <row r="54" spans="1:10" x14ac:dyDescent="0.3">
      <c r="A54" s="7" t="s">
        <v>2097</v>
      </c>
      <c r="B54" s="7" t="s">
        <v>2098</v>
      </c>
      <c r="C54" s="29">
        <v>0</v>
      </c>
      <c r="D54" s="54">
        <v>0</v>
      </c>
      <c r="E54" s="70">
        <v>0</v>
      </c>
      <c r="F54" s="120">
        <f t="shared" si="0"/>
        <v>0</v>
      </c>
      <c r="G54" s="94">
        <f t="shared" si="1"/>
        <v>0</v>
      </c>
      <c r="H54" s="94">
        <f t="shared" si="2"/>
        <v>0</v>
      </c>
      <c r="I54" s="7" t="s">
        <v>17519</v>
      </c>
      <c r="J54" s="7" t="s">
        <v>711</v>
      </c>
    </row>
    <row r="55" spans="1:10" x14ac:dyDescent="0.3">
      <c r="A55" s="7" t="s">
        <v>2099</v>
      </c>
      <c r="B55" s="7" t="s">
        <v>2100</v>
      </c>
      <c r="C55" s="29">
        <v>0</v>
      </c>
      <c r="D55" s="54">
        <v>0</v>
      </c>
      <c r="E55" s="70">
        <v>0</v>
      </c>
      <c r="F55" s="120">
        <f t="shared" si="0"/>
        <v>0</v>
      </c>
      <c r="G55" s="94">
        <f t="shared" si="1"/>
        <v>0</v>
      </c>
      <c r="H55" s="94">
        <f t="shared" si="2"/>
        <v>0</v>
      </c>
      <c r="I55" s="7" t="s">
        <v>17519</v>
      </c>
      <c r="J55" s="7" t="s">
        <v>711</v>
      </c>
    </row>
    <row r="56" spans="1:10" x14ac:dyDescent="0.3">
      <c r="A56" s="7" t="s">
        <v>65</v>
      </c>
      <c r="B56" s="7" t="s">
        <v>2101</v>
      </c>
      <c r="C56" s="29">
        <v>1011.5</v>
      </c>
      <c r="D56" s="54">
        <v>1012</v>
      </c>
      <c r="E56" s="70">
        <v>952</v>
      </c>
      <c r="F56" s="120">
        <f t="shared" si="0"/>
        <v>1190</v>
      </c>
      <c r="G56" s="94">
        <f t="shared" si="1"/>
        <v>380.8</v>
      </c>
      <c r="H56" s="94">
        <f t="shared" si="2"/>
        <v>618.80000000000007</v>
      </c>
      <c r="I56" s="7" t="s">
        <v>17519</v>
      </c>
      <c r="J56" s="7" t="s">
        <v>2</v>
      </c>
    </row>
    <row r="57" spans="1:10" x14ac:dyDescent="0.3">
      <c r="A57" s="7" t="s">
        <v>2102</v>
      </c>
      <c r="B57" s="7" t="s">
        <v>2103</v>
      </c>
      <c r="C57" s="29">
        <v>0</v>
      </c>
      <c r="D57" s="54">
        <v>0</v>
      </c>
      <c r="E57" s="70">
        <v>0</v>
      </c>
      <c r="F57" s="120">
        <f t="shared" si="0"/>
        <v>0</v>
      </c>
      <c r="G57" s="94">
        <f t="shared" si="1"/>
        <v>0</v>
      </c>
      <c r="H57" s="94">
        <f t="shared" si="2"/>
        <v>0</v>
      </c>
      <c r="I57" s="7" t="s">
        <v>17519</v>
      </c>
      <c r="J57" s="7" t="s">
        <v>711</v>
      </c>
    </row>
    <row r="58" spans="1:10" x14ac:dyDescent="0.3">
      <c r="A58" s="7" t="s">
        <v>67</v>
      </c>
      <c r="B58" s="7" t="s">
        <v>2104</v>
      </c>
      <c r="C58" s="29">
        <v>785.4</v>
      </c>
      <c r="D58" s="54">
        <v>785</v>
      </c>
      <c r="E58" s="70">
        <v>904.4</v>
      </c>
      <c r="F58" s="120">
        <f t="shared" si="0"/>
        <v>1130.5</v>
      </c>
      <c r="G58" s="94">
        <f t="shared" si="1"/>
        <v>361.76</v>
      </c>
      <c r="H58" s="94">
        <f t="shared" si="2"/>
        <v>587.86</v>
      </c>
      <c r="I58" s="7" t="s">
        <v>17519</v>
      </c>
      <c r="J58" s="7" t="s">
        <v>26</v>
      </c>
    </row>
    <row r="59" spans="1:10" x14ac:dyDescent="0.3">
      <c r="A59" s="7" t="s">
        <v>69</v>
      </c>
      <c r="B59" s="7" t="s">
        <v>2105</v>
      </c>
      <c r="C59" s="29">
        <v>178.5</v>
      </c>
      <c r="D59" s="54">
        <v>179</v>
      </c>
      <c r="E59" s="70">
        <v>174.93</v>
      </c>
      <c r="F59" s="120">
        <f t="shared" si="0"/>
        <v>218.66250000000002</v>
      </c>
      <c r="G59" s="94">
        <f t="shared" si="1"/>
        <v>69.972000000000008</v>
      </c>
      <c r="H59" s="94">
        <f t="shared" si="2"/>
        <v>113.70450000000001</v>
      </c>
      <c r="I59" s="7" t="s">
        <v>17519</v>
      </c>
      <c r="J59" s="7" t="s">
        <v>26</v>
      </c>
    </row>
    <row r="60" spans="1:10" x14ac:dyDescent="0.3">
      <c r="A60" s="7" t="s">
        <v>71</v>
      </c>
      <c r="B60" s="7" t="s">
        <v>2106</v>
      </c>
      <c r="C60" s="29">
        <v>195.52</v>
      </c>
      <c r="D60" s="54">
        <v>196</v>
      </c>
      <c r="E60" s="70">
        <v>195.52</v>
      </c>
      <c r="F60" s="120">
        <f t="shared" si="0"/>
        <v>244.4</v>
      </c>
      <c r="G60" s="94">
        <f t="shared" si="1"/>
        <v>78.208000000000013</v>
      </c>
      <c r="H60" s="94">
        <f t="shared" si="2"/>
        <v>127.08800000000001</v>
      </c>
      <c r="I60" s="7" t="s">
        <v>17519</v>
      </c>
      <c r="J60" s="7" t="s">
        <v>711</v>
      </c>
    </row>
    <row r="61" spans="1:10" x14ac:dyDescent="0.3">
      <c r="A61" s="7" t="s">
        <v>2107</v>
      </c>
      <c r="B61" s="7" t="s">
        <v>2108</v>
      </c>
      <c r="C61" s="29">
        <v>0</v>
      </c>
      <c r="D61" s="54">
        <v>0</v>
      </c>
      <c r="E61" s="70">
        <v>0</v>
      </c>
      <c r="F61" s="120">
        <f t="shared" si="0"/>
        <v>0</v>
      </c>
      <c r="G61" s="94">
        <f t="shared" si="1"/>
        <v>0</v>
      </c>
      <c r="H61" s="94">
        <f t="shared" si="2"/>
        <v>0</v>
      </c>
      <c r="I61" s="7" t="s">
        <v>17519</v>
      </c>
      <c r="J61" s="7" t="s">
        <v>711</v>
      </c>
    </row>
    <row r="62" spans="1:10" x14ac:dyDescent="0.3">
      <c r="A62" s="7" t="s">
        <v>73</v>
      </c>
      <c r="B62" s="7" t="s">
        <v>2109</v>
      </c>
      <c r="C62" s="29">
        <v>22.61</v>
      </c>
      <c r="D62" s="54">
        <v>57</v>
      </c>
      <c r="E62" s="70">
        <v>55</v>
      </c>
      <c r="F62" s="120">
        <f t="shared" si="0"/>
        <v>68.75</v>
      </c>
      <c r="G62" s="94">
        <f t="shared" si="1"/>
        <v>22</v>
      </c>
      <c r="H62" s="94">
        <f t="shared" si="2"/>
        <v>35.75</v>
      </c>
      <c r="I62" s="7" t="s">
        <v>17519</v>
      </c>
      <c r="J62" s="7" t="s">
        <v>37</v>
      </c>
    </row>
    <row r="63" spans="1:10" x14ac:dyDescent="0.3">
      <c r="A63" s="7" t="s">
        <v>75</v>
      </c>
      <c r="B63" s="7" t="s">
        <v>2110</v>
      </c>
      <c r="C63" s="29">
        <v>647.36</v>
      </c>
      <c r="D63" s="54">
        <v>214</v>
      </c>
      <c r="E63" s="70">
        <v>214</v>
      </c>
      <c r="F63" s="120">
        <f t="shared" si="0"/>
        <v>267.5</v>
      </c>
      <c r="G63" s="94">
        <f t="shared" si="1"/>
        <v>85.600000000000009</v>
      </c>
      <c r="H63" s="94">
        <f t="shared" si="2"/>
        <v>139.1</v>
      </c>
      <c r="I63" s="7" t="s">
        <v>17519</v>
      </c>
      <c r="J63" s="7" t="s">
        <v>711</v>
      </c>
    </row>
    <row r="64" spans="1:10" x14ac:dyDescent="0.3">
      <c r="A64" s="19" t="s">
        <v>77</v>
      </c>
      <c r="B64" s="19" t="s">
        <v>2111</v>
      </c>
      <c r="C64" s="30">
        <v>767.55</v>
      </c>
      <c r="D64" s="56">
        <v>4200</v>
      </c>
      <c r="E64" s="70">
        <v>2380</v>
      </c>
      <c r="F64" s="120">
        <f t="shared" si="0"/>
        <v>2975</v>
      </c>
      <c r="G64" s="94">
        <f t="shared" si="1"/>
        <v>952</v>
      </c>
      <c r="H64" s="94">
        <f t="shared" si="2"/>
        <v>1547</v>
      </c>
      <c r="I64" s="7" t="s">
        <v>17519</v>
      </c>
      <c r="J64" s="7" t="s">
        <v>2</v>
      </c>
    </row>
    <row r="65" spans="1:10" x14ac:dyDescent="0.3">
      <c r="A65" s="7" t="s">
        <v>2112</v>
      </c>
      <c r="B65" s="7" t="s">
        <v>2113</v>
      </c>
      <c r="C65" s="29">
        <v>0</v>
      </c>
      <c r="D65" s="54">
        <v>10698</v>
      </c>
      <c r="E65" s="70">
        <v>0</v>
      </c>
      <c r="F65" s="120">
        <f t="shared" si="0"/>
        <v>13372.5</v>
      </c>
      <c r="G65" s="94">
        <f t="shared" si="1"/>
        <v>4279.2</v>
      </c>
      <c r="H65" s="94">
        <f t="shared" si="2"/>
        <v>6953.7</v>
      </c>
      <c r="I65" s="7" t="s">
        <v>17519</v>
      </c>
      <c r="J65" s="7" t="s">
        <v>711</v>
      </c>
    </row>
    <row r="66" spans="1:10" x14ac:dyDescent="0.3">
      <c r="A66" s="22" t="s">
        <v>79</v>
      </c>
      <c r="B66" s="22" t="s">
        <v>2114</v>
      </c>
      <c r="C66" s="28">
        <v>105.91</v>
      </c>
      <c r="D66" s="55">
        <v>33</v>
      </c>
      <c r="E66" s="70">
        <v>46.41</v>
      </c>
      <c r="F66" s="120">
        <f t="shared" si="0"/>
        <v>58.012499999999996</v>
      </c>
      <c r="G66" s="94">
        <f t="shared" si="1"/>
        <v>18.564</v>
      </c>
      <c r="H66" s="94">
        <f t="shared" si="2"/>
        <v>30.166499999999999</v>
      </c>
      <c r="I66" s="7" t="s">
        <v>17519</v>
      </c>
      <c r="J66" s="7" t="s">
        <v>711</v>
      </c>
    </row>
    <row r="67" spans="1:10" x14ac:dyDescent="0.3">
      <c r="A67" s="7" t="s">
        <v>2115</v>
      </c>
      <c r="B67" s="7" t="s">
        <v>2116</v>
      </c>
      <c r="C67" s="29">
        <v>0</v>
      </c>
      <c r="D67" s="54">
        <v>0</v>
      </c>
      <c r="E67" s="70">
        <v>0</v>
      </c>
      <c r="F67" s="120">
        <f t="shared" si="0"/>
        <v>0</v>
      </c>
      <c r="G67" s="94">
        <f t="shared" si="1"/>
        <v>0</v>
      </c>
      <c r="H67" s="94">
        <f t="shared" si="2"/>
        <v>0</v>
      </c>
      <c r="I67" s="7" t="s">
        <v>17519</v>
      </c>
      <c r="J67" s="7" t="s">
        <v>711</v>
      </c>
    </row>
    <row r="68" spans="1:10" x14ac:dyDescent="0.3">
      <c r="A68" s="7" t="s">
        <v>81</v>
      </c>
      <c r="B68" s="7" t="s">
        <v>2117</v>
      </c>
      <c r="C68" s="29">
        <v>99.96</v>
      </c>
      <c r="D68" s="54">
        <v>82</v>
      </c>
      <c r="E68" s="70">
        <v>99.83</v>
      </c>
      <c r="F68" s="120">
        <f t="shared" si="0"/>
        <v>124.78749999999999</v>
      </c>
      <c r="G68" s="94">
        <f t="shared" si="1"/>
        <v>39.932000000000002</v>
      </c>
      <c r="H68" s="94">
        <f t="shared" si="2"/>
        <v>64.889499999999998</v>
      </c>
      <c r="I68" s="7" t="s">
        <v>17519</v>
      </c>
      <c r="J68" s="7" t="s">
        <v>14</v>
      </c>
    </row>
    <row r="69" spans="1:10" x14ac:dyDescent="0.3">
      <c r="A69" s="7" t="s">
        <v>83</v>
      </c>
      <c r="B69" s="7" t="s">
        <v>2118</v>
      </c>
      <c r="C69" s="29">
        <v>83.3</v>
      </c>
      <c r="D69" s="54">
        <v>214</v>
      </c>
      <c r="E69" s="70">
        <v>214</v>
      </c>
      <c r="F69" s="120">
        <f t="shared" si="0"/>
        <v>267.5</v>
      </c>
      <c r="G69" s="94">
        <f t="shared" si="1"/>
        <v>85.600000000000009</v>
      </c>
      <c r="H69" s="94">
        <f t="shared" si="2"/>
        <v>139.1</v>
      </c>
      <c r="I69" s="7" t="s">
        <v>17519</v>
      </c>
      <c r="J69" s="7" t="s">
        <v>21</v>
      </c>
    </row>
    <row r="70" spans="1:10" x14ac:dyDescent="0.3">
      <c r="A70" s="7" t="s">
        <v>85</v>
      </c>
      <c r="B70" s="7" t="s">
        <v>2119</v>
      </c>
      <c r="C70" s="29">
        <v>1332.8</v>
      </c>
      <c r="D70" s="54">
        <v>1185</v>
      </c>
      <c r="E70" s="70">
        <v>1185</v>
      </c>
      <c r="F70" s="120">
        <f t="shared" si="0"/>
        <v>1481.25</v>
      </c>
      <c r="G70" s="94">
        <f t="shared" si="1"/>
        <v>474</v>
      </c>
      <c r="H70" s="94">
        <f t="shared" si="2"/>
        <v>770.25</v>
      </c>
      <c r="I70" s="7" t="s">
        <v>17519</v>
      </c>
      <c r="J70" s="7" t="s">
        <v>2</v>
      </c>
    </row>
    <row r="71" spans="1:10" x14ac:dyDescent="0.3">
      <c r="A71" s="7" t="s">
        <v>87</v>
      </c>
      <c r="B71" s="7" t="s">
        <v>2120</v>
      </c>
      <c r="C71" s="29">
        <v>0</v>
      </c>
      <c r="D71" s="54">
        <v>10621</v>
      </c>
      <c r="E71" s="70">
        <v>10620.75</v>
      </c>
      <c r="F71" s="120">
        <f t="shared" ref="F71:F134" si="3">IF(E71&gt;0,+E71,IF(D71&gt;0,+D71,IF(C71&gt;0,+C71,0)))*1.25</f>
        <v>13275.9375</v>
      </c>
      <c r="G71" s="94">
        <f t="shared" ref="G71:G134" si="4">(F71/1.25)*0.4</f>
        <v>4248.3</v>
      </c>
      <c r="H71" s="94">
        <f t="shared" ref="H71:H134" si="5">(F71/1.25)*0.65</f>
        <v>6903.4875000000002</v>
      </c>
      <c r="I71" s="7" t="s">
        <v>17519</v>
      </c>
      <c r="J71" s="7" t="s">
        <v>5</v>
      </c>
    </row>
    <row r="72" spans="1:10" x14ac:dyDescent="0.3">
      <c r="A72" s="7" t="s">
        <v>89</v>
      </c>
      <c r="B72" s="7" t="s">
        <v>2121</v>
      </c>
      <c r="C72" s="29">
        <v>1561.85</v>
      </c>
      <c r="D72" s="54">
        <v>4200</v>
      </c>
      <c r="E72" s="70">
        <v>4455</v>
      </c>
      <c r="F72" s="120">
        <f t="shared" si="3"/>
        <v>5568.75</v>
      </c>
      <c r="G72" s="94">
        <f t="shared" si="4"/>
        <v>1782</v>
      </c>
      <c r="H72" s="94">
        <f t="shared" si="5"/>
        <v>2895.75</v>
      </c>
      <c r="I72" s="7" t="s">
        <v>17519</v>
      </c>
      <c r="J72" s="7" t="s">
        <v>5</v>
      </c>
    </row>
    <row r="73" spans="1:10" x14ac:dyDescent="0.3">
      <c r="A73" s="7" t="s">
        <v>91</v>
      </c>
      <c r="B73" s="7" t="s">
        <v>2122</v>
      </c>
      <c r="C73" s="29">
        <v>109.48</v>
      </c>
      <c r="D73" s="54">
        <v>109</v>
      </c>
      <c r="E73" s="70">
        <v>109</v>
      </c>
      <c r="F73" s="120">
        <f t="shared" si="3"/>
        <v>136.25</v>
      </c>
      <c r="G73" s="94">
        <f t="shared" si="4"/>
        <v>43.6</v>
      </c>
      <c r="H73" s="94">
        <f t="shared" si="5"/>
        <v>70.850000000000009</v>
      </c>
      <c r="I73" s="7" t="s">
        <v>17519</v>
      </c>
      <c r="J73" s="7" t="s">
        <v>21</v>
      </c>
    </row>
    <row r="74" spans="1:10" x14ac:dyDescent="0.3">
      <c r="A74" s="7" t="s">
        <v>2123</v>
      </c>
      <c r="B74" s="7" t="s">
        <v>2124</v>
      </c>
      <c r="C74" s="29">
        <v>0</v>
      </c>
      <c r="D74" s="54">
        <v>0</v>
      </c>
      <c r="E74" s="70">
        <v>313.33</v>
      </c>
      <c r="F74" s="120">
        <f t="shared" si="3"/>
        <v>391.66249999999997</v>
      </c>
      <c r="G74" s="94">
        <f t="shared" si="4"/>
        <v>125.33199999999999</v>
      </c>
      <c r="H74" s="94">
        <f t="shared" si="5"/>
        <v>203.6645</v>
      </c>
      <c r="I74" s="7" t="s">
        <v>17519</v>
      </c>
      <c r="J74" s="7" t="s">
        <v>711</v>
      </c>
    </row>
    <row r="75" spans="1:10" x14ac:dyDescent="0.3">
      <c r="A75" s="7" t="s">
        <v>2125</v>
      </c>
      <c r="B75" s="7" t="s">
        <v>2126</v>
      </c>
      <c r="C75" s="29">
        <v>0</v>
      </c>
      <c r="D75" s="54">
        <v>0</v>
      </c>
      <c r="E75" s="70">
        <v>0</v>
      </c>
      <c r="F75" s="120">
        <f t="shared" si="3"/>
        <v>0</v>
      </c>
      <c r="G75" s="94">
        <f t="shared" si="4"/>
        <v>0</v>
      </c>
      <c r="H75" s="94">
        <f t="shared" si="5"/>
        <v>0</v>
      </c>
      <c r="I75" s="7" t="s">
        <v>17519</v>
      </c>
      <c r="J75" s="7" t="s">
        <v>711</v>
      </c>
    </row>
    <row r="76" spans="1:10" x14ac:dyDescent="0.3">
      <c r="A76" s="7" t="s">
        <v>93</v>
      </c>
      <c r="B76" s="7" t="s">
        <v>2127</v>
      </c>
      <c r="C76" s="29">
        <v>1166.3800000000001</v>
      </c>
      <c r="D76" s="54">
        <v>796</v>
      </c>
      <c r="E76" s="70">
        <v>873.21</v>
      </c>
      <c r="F76" s="120">
        <f t="shared" si="3"/>
        <v>1091.5125</v>
      </c>
      <c r="G76" s="94">
        <f t="shared" si="4"/>
        <v>349.28400000000005</v>
      </c>
      <c r="H76" s="94">
        <f t="shared" si="5"/>
        <v>567.5865</v>
      </c>
      <c r="I76" s="7" t="s">
        <v>17519</v>
      </c>
      <c r="J76" s="7" t="s">
        <v>2</v>
      </c>
    </row>
    <row r="77" spans="1:10" x14ac:dyDescent="0.3">
      <c r="A77" s="7" t="s">
        <v>2128</v>
      </c>
      <c r="B77" s="7" t="s">
        <v>2129</v>
      </c>
      <c r="C77" s="29">
        <v>0</v>
      </c>
      <c r="D77" s="54">
        <v>0</v>
      </c>
      <c r="E77" s="70">
        <v>0</v>
      </c>
      <c r="F77" s="120">
        <f t="shared" si="3"/>
        <v>0</v>
      </c>
      <c r="G77" s="94">
        <f t="shared" si="4"/>
        <v>0</v>
      </c>
      <c r="H77" s="94">
        <f t="shared" si="5"/>
        <v>0</v>
      </c>
      <c r="I77" s="7" t="s">
        <v>17519</v>
      </c>
      <c r="J77" s="7" t="s">
        <v>711</v>
      </c>
    </row>
    <row r="78" spans="1:10" x14ac:dyDescent="0.3">
      <c r="A78" s="7" t="s">
        <v>2130</v>
      </c>
      <c r="B78" s="7" t="s">
        <v>2131</v>
      </c>
      <c r="C78" s="29">
        <v>0</v>
      </c>
      <c r="D78" s="54">
        <v>0</v>
      </c>
      <c r="E78" s="70">
        <v>0</v>
      </c>
      <c r="F78" s="120">
        <f t="shared" si="3"/>
        <v>0</v>
      </c>
      <c r="G78" s="94">
        <f t="shared" si="4"/>
        <v>0</v>
      </c>
      <c r="H78" s="94">
        <f t="shared" si="5"/>
        <v>0</v>
      </c>
      <c r="I78" s="7" t="s">
        <v>17519</v>
      </c>
      <c r="J78" s="7" t="s">
        <v>711</v>
      </c>
    </row>
    <row r="79" spans="1:10" x14ac:dyDescent="0.3">
      <c r="A79" s="7" t="s">
        <v>95</v>
      </c>
      <c r="B79" s="7" t="s">
        <v>2132</v>
      </c>
      <c r="C79" s="29">
        <v>1884.96</v>
      </c>
      <c r="D79" s="54">
        <v>1952</v>
      </c>
      <c r="E79" s="70">
        <v>2011.1</v>
      </c>
      <c r="F79" s="120">
        <f t="shared" si="3"/>
        <v>2513.875</v>
      </c>
      <c r="G79" s="94">
        <f t="shared" si="4"/>
        <v>804.44</v>
      </c>
      <c r="H79" s="94">
        <f t="shared" si="5"/>
        <v>1307.2149999999999</v>
      </c>
      <c r="I79" s="7" t="s">
        <v>17519</v>
      </c>
      <c r="J79" s="7" t="s">
        <v>5</v>
      </c>
    </row>
    <row r="80" spans="1:10" x14ac:dyDescent="0.3">
      <c r="A80" s="7" t="s">
        <v>97</v>
      </c>
      <c r="B80" s="7" t="s">
        <v>2133</v>
      </c>
      <c r="C80" s="29">
        <v>777.97</v>
      </c>
      <c r="D80" s="54">
        <v>749</v>
      </c>
      <c r="E80" s="70">
        <v>772.94</v>
      </c>
      <c r="F80" s="120">
        <f t="shared" si="3"/>
        <v>966.17500000000007</v>
      </c>
      <c r="G80" s="94">
        <f t="shared" si="4"/>
        <v>309.17600000000004</v>
      </c>
      <c r="H80" s="94">
        <f t="shared" si="5"/>
        <v>502.41100000000006</v>
      </c>
      <c r="I80" s="7" t="s">
        <v>17519</v>
      </c>
      <c r="J80" s="7" t="s">
        <v>21</v>
      </c>
    </row>
    <row r="81" spans="1:10" x14ac:dyDescent="0.3">
      <c r="A81" s="7" t="s">
        <v>99</v>
      </c>
      <c r="B81" s="7" t="s">
        <v>2134</v>
      </c>
      <c r="C81" s="29">
        <v>32655.27</v>
      </c>
      <c r="D81" s="54">
        <v>32963</v>
      </c>
      <c r="E81" s="70">
        <v>32967.760000000002</v>
      </c>
      <c r="F81" s="120">
        <f t="shared" si="3"/>
        <v>41209.700000000004</v>
      </c>
      <c r="G81" s="94">
        <f t="shared" si="4"/>
        <v>13187.104000000001</v>
      </c>
      <c r="H81" s="94">
        <f t="shared" si="5"/>
        <v>21429.044000000002</v>
      </c>
      <c r="I81" s="7" t="s">
        <v>17519</v>
      </c>
      <c r="J81" s="7" t="s">
        <v>5</v>
      </c>
    </row>
    <row r="82" spans="1:10" x14ac:dyDescent="0.3">
      <c r="A82" s="7" t="s">
        <v>101</v>
      </c>
      <c r="B82" s="7" t="s">
        <v>2135</v>
      </c>
      <c r="C82" s="29">
        <v>6890.1</v>
      </c>
      <c r="D82" s="54">
        <v>10698</v>
      </c>
      <c r="E82" s="70">
        <v>5868</v>
      </c>
      <c r="F82" s="120">
        <f t="shared" si="3"/>
        <v>7335</v>
      </c>
      <c r="G82" s="94">
        <f t="shared" si="4"/>
        <v>2347.2000000000003</v>
      </c>
      <c r="H82" s="94">
        <f t="shared" si="5"/>
        <v>3814.2000000000003</v>
      </c>
      <c r="I82" s="7" t="s">
        <v>17519</v>
      </c>
      <c r="J82" s="7" t="s">
        <v>2</v>
      </c>
    </row>
    <row r="83" spans="1:10" x14ac:dyDescent="0.3">
      <c r="A83" s="7" t="s">
        <v>103</v>
      </c>
      <c r="B83" s="7" t="s">
        <v>2136</v>
      </c>
      <c r="C83" s="29">
        <v>4988.4799999999996</v>
      </c>
      <c r="D83" s="54">
        <v>5331</v>
      </c>
      <c r="E83" s="70">
        <v>4988.4799999999996</v>
      </c>
      <c r="F83" s="120">
        <f t="shared" si="3"/>
        <v>6235.5999999999995</v>
      </c>
      <c r="G83" s="94">
        <f t="shared" si="4"/>
        <v>1995.3919999999998</v>
      </c>
      <c r="H83" s="94">
        <f t="shared" si="5"/>
        <v>3242.5119999999997</v>
      </c>
      <c r="I83" s="7" t="s">
        <v>17519</v>
      </c>
      <c r="J83" s="7" t="s">
        <v>26</v>
      </c>
    </row>
    <row r="84" spans="1:10" x14ac:dyDescent="0.3">
      <c r="A84" s="7" t="s">
        <v>2137</v>
      </c>
      <c r="B84" s="7" t="s">
        <v>2138</v>
      </c>
      <c r="C84" s="29">
        <v>0</v>
      </c>
      <c r="D84" s="54">
        <v>0</v>
      </c>
      <c r="E84" s="70">
        <v>595</v>
      </c>
      <c r="F84" s="120">
        <f t="shared" si="3"/>
        <v>743.75</v>
      </c>
      <c r="G84" s="94">
        <f t="shared" si="4"/>
        <v>238</v>
      </c>
      <c r="H84" s="94">
        <f t="shared" si="5"/>
        <v>386.75</v>
      </c>
      <c r="I84" s="7" t="s">
        <v>17519</v>
      </c>
      <c r="J84" s="7" t="s">
        <v>14</v>
      </c>
    </row>
    <row r="85" spans="1:10" x14ac:dyDescent="0.3">
      <c r="A85" s="7" t="s">
        <v>105</v>
      </c>
      <c r="B85" s="7" t="s">
        <v>2139</v>
      </c>
      <c r="C85" s="29">
        <v>71.400000000000006</v>
      </c>
      <c r="D85" s="54">
        <v>83</v>
      </c>
      <c r="E85" s="70">
        <v>95.62</v>
      </c>
      <c r="F85" s="120">
        <f t="shared" si="3"/>
        <v>119.52500000000001</v>
      </c>
      <c r="G85" s="94">
        <f t="shared" si="4"/>
        <v>38.248000000000005</v>
      </c>
      <c r="H85" s="94">
        <f t="shared" si="5"/>
        <v>62.153000000000006</v>
      </c>
      <c r="I85" s="7" t="s">
        <v>17519</v>
      </c>
      <c r="J85" s="7" t="s">
        <v>14</v>
      </c>
    </row>
    <row r="86" spans="1:10" x14ac:dyDescent="0.3">
      <c r="A86" s="7" t="s">
        <v>107</v>
      </c>
      <c r="B86" s="7" t="s">
        <v>2140</v>
      </c>
      <c r="C86" s="29">
        <v>892.5</v>
      </c>
      <c r="D86" s="54">
        <v>1071</v>
      </c>
      <c r="E86" s="70">
        <v>1071</v>
      </c>
      <c r="F86" s="120">
        <f t="shared" si="3"/>
        <v>1338.75</v>
      </c>
      <c r="G86" s="94">
        <f t="shared" si="4"/>
        <v>428.40000000000003</v>
      </c>
      <c r="H86" s="94">
        <f t="shared" si="5"/>
        <v>696.15</v>
      </c>
      <c r="I86" s="7" t="s">
        <v>17519</v>
      </c>
      <c r="J86" s="7" t="s">
        <v>2</v>
      </c>
    </row>
    <row r="87" spans="1:10" x14ac:dyDescent="0.3">
      <c r="A87" s="7" t="s">
        <v>109</v>
      </c>
      <c r="B87" s="7" t="s">
        <v>2141</v>
      </c>
      <c r="C87" s="29">
        <v>2356.1999999999998</v>
      </c>
      <c r="D87" s="54">
        <v>3320</v>
      </c>
      <c r="E87" s="70">
        <v>3320</v>
      </c>
      <c r="F87" s="120">
        <f t="shared" si="3"/>
        <v>4150</v>
      </c>
      <c r="G87" s="94">
        <f t="shared" si="4"/>
        <v>1328</v>
      </c>
      <c r="H87" s="94">
        <f t="shared" si="5"/>
        <v>2158</v>
      </c>
      <c r="I87" s="7" t="s">
        <v>17519</v>
      </c>
      <c r="J87" s="7" t="s">
        <v>26</v>
      </c>
    </row>
    <row r="88" spans="1:10" x14ac:dyDescent="0.3">
      <c r="A88" s="7" t="s">
        <v>2142</v>
      </c>
      <c r="B88" s="7" t="s">
        <v>2143</v>
      </c>
      <c r="C88" s="29">
        <v>0</v>
      </c>
      <c r="D88" s="54">
        <v>0</v>
      </c>
      <c r="E88" s="70">
        <v>0</v>
      </c>
      <c r="F88" s="120">
        <f t="shared" si="3"/>
        <v>0</v>
      </c>
      <c r="G88" s="94">
        <f t="shared" si="4"/>
        <v>0</v>
      </c>
      <c r="H88" s="94">
        <f t="shared" si="5"/>
        <v>0</v>
      </c>
      <c r="I88" s="7" t="s">
        <v>17519</v>
      </c>
      <c r="J88" s="7" t="s">
        <v>711</v>
      </c>
    </row>
    <row r="89" spans="1:10" x14ac:dyDescent="0.3">
      <c r="A89" s="7" t="s">
        <v>111</v>
      </c>
      <c r="B89" s="7" t="s">
        <v>2144</v>
      </c>
      <c r="C89" s="29">
        <v>123.52</v>
      </c>
      <c r="D89" s="54">
        <v>127</v>
      </c>
      <c r="E89" s="70">
        <v>208</v>
      </c>
      <c r="F89" s="120">
        <f t="shared" si="3"/>
        <v>260</v>
      </c>
      <c r="G89" s="94">
        <f t="shared" si="4"/>
        <v>83.2</v>
      </c>
      <c r="H89" s="94">
        <f t="shared" si="5"/>
        <v>135.20000000000002</v>
      </c>
      <c r="I89" s="7" t="s">
        <v>17519</v>
      </c>
      <c r="J89" s="7" t="s">
        <v>21</v>
      </c>
    </row>
    <row r="90" spans="1:10" x14ac:dyDescent="0.3">
      <c r="A90" s="7" t="s">
        <v>113</v>
      </c>
      <c r="B90" s="7" t="s">
        <v>2145</v>
      </c>
      <c r="C90" s="29">
        <v>595</v>
      </c>
      <c r="D90" s="54">
        <v>452</v>
      </c>
      <c r="E90" s="70">
        <v>452.2</v>
      </c>
      <c r="F90" s="120">
        <f t="shared" si="3"/>
        <v>565.25</v>
      </c>
      <c r="G90" s="94">
        <f t="shared" si="4"/>
        <v>180.88</v>
      </c>
      <c r="H90" s="94">
        <f t="shared" si="5"/>
        <v>293.93</v>
      </c>
      <c r="I90" s="7" t="s">
        <v>17519</v>
      </c>
      <c r="J90" s="7" t="s">
        <v>21</v>
      </c>
    </row>
    <row r="91" spans="1:10" x14ac:dyDescent="0.3">
      <c r="A91" s="7" t="s">
        <v>115</v>
      </c>
      <c r="B91" s="7" t="s">
        <v>2146</v>
      </c>
      <c r="C91" s="29">
        <v>809.2</v>
      </c>
      <c r="D91" s="54">
        <v>752</v>
      </c>
      <c r="E91" s="70">
        <v>2975</v>
      </c>
      <c r="F91" s="120">
        <f t="shared" si="3"/>
        <v>3718.75</v>
      </c>
      <c r="G91" s="94">
        <f t="shared" si="4"/>
        <v>1190</v>
      </c>
      <c r="H91" s="94">
        <f t="shared" si="5"/>
        <v>1933.75</v>
      </c>
      <c r="I91" s="7" t="s">
        <v>17519</v>
      </c>
      <c r="J91" s="7" t="s">
        <v>5</v>
      </c>
    </row>
    <row r="92" spans="1:10" x14ac:dyDescent="0.3">
      <c r="A92" s="7" t="s">
        <v>117</v>
      </c>
      <c r="B92" s="7" t="s">
        <v>2147</v>
      </c>
      <c r="C92" s="29">
        <v>3677.1</v>
      </c>
      <c r="D92" s="54">
        <v>5950</v>
      </c>
      <c r="E92" s="70">
        <v>4879</v>
      </c>
      <c r="F92" s="120">
        <f t="shared" si="3"/>
        <v>6098.75</v>
      </c>
      <c r="G92" s="94">
        <f t="shared" si="4"/>
        <v>1951.6000000000001</v>
      </c>
      <c r="H92" s="94">
        <f t="shared" si="5"/>
        <v>3171.35</v>
      </c>
      <c r="I92" s="7" t="s">
        <v>17519</v>
      </c>
      <c r="J92" s="7" t="s">
        <v>5</v>
      </c>
    </row>
    <row r="93" spans="1:10" x14ac:dyDescent="0.3">
      <c r="A93" s="19" t="s">
        <v>119</v>
      </c>
      <c r="B93" s="19" t="s">
        <v>2148</v>
      </c>
      <c r="C93" s="30">
        <v>27.37</v>
      </c>
      <c r="D93" s="56">
        <v>31</v>
      </c>
      <c r="E93" s="70">
        <v>17.850000000000001</v>
      </c>
      <c r="F93" s="120">
        <f t="shared" si="3"/>
        <v>22.3125</v>
      </c>
      <c r="G93" s="94">
        <f t="shared" si="4"/>
        <v>7.1400000000000006</v>
      </c>
      <c r="H93" s="94">
        <f t="shared" si="5"/>
        <v>11.602500000000001</v>
      </c>
      <c r="I93" s="7" t="s">
        <v>17519</v>
      </c>
      <c r="J93" s="7" t="s">
        <v>21</v>
      </c>
    </row>
    <row r="94" spans="1:10" x14ac:dyDescent="0.3">
      <c r="A94" s="7" t="s">
        <v>2149</v>
      </c>
      <c r="B94" s="7" t="s">
        <v>2150</v>
      </c>
      <c r="C94" s="29">
        <v>0</v>
      </c>
      <c r="D94" s="54">
        <v>0</v>
      </c>
      <c r="E94" s="70">
        <v>0</v>
      </c>
      <c r="F94" s="120">
        <f t="shared" si="3"/>
        <v>0</v>
      </c>
      <c r="G94" s="94">
        <f t="shared" si="4"/>
        <v>0</v>
      </c>
      <c r="H94" s="94">
        <f t="shared" si="5"/>
        <v>0</v>
      </c>
      <c r="I94" s="7" t="s">
        <v>17519</v>
      </c>
      <c r="J94" s="7" t="s">
        <v>5</v>
      </c>
    </row>
    <row r="95" spans="1:10" x14ac:dyDescent="0.3">
      <c r="A95" s="7" t="s">
        <v>121</v>
      </c>
      <c r="B95" s="7" t="s">
        <v>2151</v>
      </c>
      <c r="C95" s="29">
        <v>58.19</v>
      </c>
      <c r="D95" s="54">
        <v>58</v>
      </c>
      <c r="E95" s="70">
        <v>58.19</v>
      </c>
      <c r="F95" s="120">
        <f t="shared" si="3"/>
        <v>72.737499999999997</v>
      </c>
      <c r="G95" s="94">
        <f t="shared" si="4"/>
        <v>23.276</v>
      </c>
      <c r="H95" s="94">
        <f t="shared" si="5"/>
        <v>37.823500000000003</v>
      </c>
      <c r="I95" s="7" t="s">
        <v>17519</v>
      </c>
      <c r="J95" s="7" t="s">
        <v>711</v>
      </c>
    </row>
    <row r="96" spans="1:10" x14ac:dyDescent="0.3">
      <c r="A96" s="7" t="s">
        <v>123</v>
      </c>
      <c r="B96" s="7" t="s">
        <v>2152</v>
      </c>
      <c r="C96" s="29">
        <v>198.56</v>
      </c>
      <c r="D96" s="54">
        <v>199</v>
      </c>
      <c r="E96" s="70">
        <v>104.18</v>
      </c>
      <c r="F96" s="120">
        <f t="shared" si="3"/>
        <v>130.22500000000002</v>
      </c>
      <c r="G96" s="94">
        <f t="shared" si="4"/>
        <v>41.672000000000011</v>
      </c>
      <c r="H96" s="94">
        <f t="shared" si="5"/>
        <v>67.717000000000013</v>
      </c>
      <c r="I96" s="7" t="s">
        <v>17519</v>
      </c>
      <c r="J96" s="7" t="s">
        <v>21</v>
      </c>
    </row>
    <row r="97" spans="1:10" x14ac:dyDescent="0.3">
      <c r="A97" s="7" t="s">
        <v>2153</v>
      </c>
      <c r="B97" s="7" t="s">
        <v>2154</v>
      </c>
      <c r="C97" s="29">
        <v>0</v>
      </c>
      <c r="D97" s="54">
        <v>0</v>
      </c>
      <c r="E97" s="70">
        <v>0</v>
      </c>
      <c r="F97" s="120">
        <f t="shared" si="3"/>
        <v>0</v>
      </c>
      <c r="G97" s="94">
        <f t="shared" si="4"/>
        <v>0</v>
      </c>
      <c r="H97" s="94">
        <f t="shared" si="5"/>
        <v>0</v>
      </c>
      <c r="I97" s="7" t="s">
        <v>17519</v>
      </c>
      <c r="J97" s="7" t="s">
        <v>2</v>
      </c>
    </row>
    <row r="98" spans="1:10" x14ac:dyDescent="0.3">
      <c r="A98" s="7" t="s">
        <v>2155</v>
      </c>
      <c r="B98" s="7" t="s">
        <v>2156</v>
      </c>
      <c r="C98" s="29">
        <v>0</v>
      </c>
      <c r="D98" s="54">
        <v>0</v>
      </c>
      <c r="E98" s="70">
        <v>0</v>
      </c>
      <c r="F98" s="120">
        <f t="shared" si="3"/>
        <v>0</v>
      </c>
      <c r="G98" s="94">
        <f t="shared" si="4"/>
        <v>0</v>
      </c>
      <c r="H98" s="94">
        <f t="shared" si="5"/>
        <v>0</v>
      </c>
      <c r="I98" s="7" t="s">
        <v>17519</v>
      </c>
      <c r="J98" s="7" t="s">
        <v>711</v>
      </c>
    </row>
    <row r="99" spans="1:10" x14ac:dyDescent="0.3">
      <c r="A99" s="7" t="s">
        <v>125</v>
      </c>
      <c r="B99" s="7" t="s">
        <v>2157</v>
      </c>
      <c r="C99" s="29">
        <v>7415.68</v>
      </c>
      <c r="D99" s="54">
        <v>7711</v>
      </c>
      <c r="E99" s="70">
        <v>7735</v>
      </c>
      <c r="F99" s="120">
        <f t="shared" si="3"/>
        <v>9668.75</v>
      </c>
      <c r="G99" s="94">
        <f t="shared" si="4"/>
        <v>3094</v>
      </c>
      <c r="H99" s="94">
        <f t="shared" si="5"/>
        <v>5027.75</v>
      </c>
      <c r="I99" s="7" t="s">
        <v>17519</v>
      </c>
      <c r="J99" s="7" t="s">
        <v>2</v>
      </c>
    </row>
    <row r="100" spans="1:10" x14ac:dyDescent="0.3">
      <c r="A100" s="7" t="s">
        <v>127</v>
      </c>
      <c r="B100" s="7" t="s">
        <v>2158</v>
      </c>
      <c r="C100" s="29">
        <v>30940</v>
      </c>
      <c r="D100" s="54">
        <v>15036</v>
      </c>
      <c r="E100" s="70">
        <v>30940</v>
      </c>
      <c r="F100" s="120">
        <f t="shared" si="3"/>
        <v>38675</v>
      </c>
      <c r="G100" s="94">
        <f t="shared" si="4"/>
        <v>12376</v>
      </c>
      <c r="H100" s="94">
        <f t="shared" si="5"/>
        <v>20111</v>
      </c>
      <c r="I100" s="7" t="s">
        <v>17519</v>
      </c>
      <c r="J100" s="7" t="s">
        <v>5</v>
      </c>
    </row>
    <row r="101" spans="1:10" x14ac:dyDescent="0.3">
      <c r="A101" s="7" t="s">
        <v>129</v>
      </c>
      <c r="B101" s="7" t="s">
        <v>2159</v>
      </c>
      <c r="C101" s="29">
        <v>3689</v>
      </c>
      <c r="D101" s="54">
        <v>3689</v>
      </c>
      <c r="E101" s="70">
        <v>5056.3100000000004</v>
      </c>
      <c r="F101" s="120">
        <f t="shared" si="3"/>
        <v>6320.3875000000007</v>
      </c>
      <c r="G101" s="94">
        <f t="shared" si="4"/>
        <v>2022.5240000000003</v>
      </c>
      <c r="H101" s="94">
        <f t="shared" si="5"/>
        <v>3286.6015000000002</v>
      </c>
      <c r="I101" s="7" t="s">
        <v>17519</v>
      </c>
      <c r="J101" s="7" t="s">
        <v>5</v>
      </c>
    </row>
    <row r="102" spans="1:10" x14ac:dyDescent="0.3">
      <c r="A102" s="7" t="s">
        <v>131</v>
      </c>
      <c r="B102" s="7" t="s">
        <v>2160</v>
      </c>
      <c r="C102" s="29">
        <v>309.39999999999998</v>
      </c>
      <c r="D102" s="54">
        <v>280</v>
      </c>
      <c r="E102" s="70">
        <v>541.45000000000005</v>
      </c>
      <c r="F102" s="120">
        <f t="shared" si="3"/>
        <v>676.8125</v>
      </c>
      <c r="G102" s="94">
        <f t="shared" si="4"/>
        <v>216.58000000000004</v>
      </c>
      <c r="H102" s="94">
        <f t="shared" si="5"/>
        <v>351.94250000000005</v>
      </c>
      <c r="I102" s="7" t="s">
        <v>17519</v>
      </c>
      <c r="J102" s="7" t="s">
        <v>5</v>
      </c>
    </row>
    <row r="103" spans="1:10" x14ac:dyDescent="0.3">
      <c r="A103" s="7" t="s">
        <v>2161</v>
      </c>
      <c r="B103" s="7" t="s">
        <v>2162</v>
      </c>
      <c r="C103" s="29">
        <v>0</v>
      </c>
      <c r="D103" s="54">
        <v>0</v>
      </c>
      <c r="E103" s="70">
        <v>0</v>
      </c>
      <c r="F103" s="120">
        <f t="shared" si="3"/>
        <v>0</v>
      </c>
      <c r="G103" s="94">
        <f t="shared" si="4"/>
        <v>0</v>
      </c>
      <c r="H103" s="94">
        <f t="shared" si="5"/>
        <v>0</v>
      </c>
      <c r="I103" s="7" t="s">
        <v>17519</v>
      </c>
      <c r="J103" s="7" t="s">
        <v>711</v>
      </c>
    </row>
    <row r="104" spans="1:10" x14ac:dyDescent="0.3">
      <c r="A104" s="7" t="s">
        <v>133</v>
      </c>
      <c r="B104" s="7" t="s">
        <v>2163</v>
      </c>
      <c r="C104" s="29">
        <v>126.37</v>
      </c>
      <c r="D104" s="54">
        <v>109</v>
      </c>
      <c r="E104" s="70">
        <v>90.04</v>
      </c>
      <c r="F104" s="120">
        <f t="shared" si="3"/>
        <v>112.55000000000001</v>
      </c>
      <c r="G104" s="94">
        <f t="shared" si="4"/>
        <v>36.016000000000005</v>
      </c>
      <c r="H104" s="94">
        <f t="shared" si="5"/>
        <v>58.526000000000003</v>
      </c>
      <c r="I104" s="7" t="s">
        <v>17519</v>
      </c>
      <c r="J104" s="7" t="s">
        <v>21</v>
      </c>
    </row>
    <row r="105" spans="1:10" x14ac:dyDescent="0.3">
      <c r="A105" s="7" t="s">
        <v>2164</v>
      </c>
      <c r="B105" s="7" t="s">
        <v>2165</v>
      </c>
      <c r="C105" s="29">
        <v>0</v>
      </c>
      <c r="D105" s="54">
        <v>0</v>
      </c>
      <c r="E105" s="70">
        <v>0</v>
      </c>
      <c r="F105" s="120">
        <f t="shared" si="3"/>
        <v>0</v>
      </c>
      <c r="G105" s="94">
        <f t="shared" si="4"/>
        <v>0</v>
      </c>
      <c r="H105" s="94">
        <f t="shared" si="5"/>
        <v>0</v>
      </c>
      <c r="I105" s="7" t="s">
        <v>17519</v>
      </c>
      <c r="J105" s="7" t="s">
        <v>711</v>
      </c>
    </row>
    <row r="106" spans="1:10" x14ac:dyDescent="0.3">
      <c r="A106" s="7" t="s">
        <v>135</v>
      </c>
      <c r="B106" s="7" t="s">
        <v>2166</v>
      </c>
      <c r="C106" s="29">
        <v>124.95</v>
      </c>
      <c r="D106" s="54">
        <v>125</v>
      </c>
      <c r="E106" s="70">
        <v>119</v>
      </c>
      <c r="F106" s="120">
        <f t="shared" si="3"/>
        <v>148.75</v>
      </c>
      <c r="G106" s="94">
        <f t="shared" si="4"/>
        <v>47.6</v>
      </c>
      <c r="H106" s="94">
        <f t="shared" si="5"/>
        <v>77.350000000000009</v>
      </c>
      <c r="I106" s="7" t="s">
        <v>17519</v>
      </c>
      <c r="J106" s="7" t="s">
        <v>5</v>
      </c>
    </row>
    <row r="107" spans="1:10" x14ac:dyDescent="0.3">
      <c r="A107" s="7" t="s">
        <v>2167</v>
      </c>
      <c r="B107" s="7" t="s">
        <v>2168</v>
      </c>
      <c r="C107" s="29">
        <v>0</v>
      </c>
      <c r="D107" s="54">
        <v>0</v>
      </c>
      <c r="E107" s="70">
        <v>0</v>
      </c>
      <c r="F107" s="120">
        <f t="shared" si="3"/>
        <v>0</v>
      </c>
      <c r="G107" s="94">
        <f t="shared" si="4"/>
        <v>0</v>
      </c>
      <c r="H107" s="94">
        <f t="shared" si="5"/>
        <v>0</v>
      </c>
      <c r="I107" s="7" t="s">
        <v>17519</v>
      </c>
      <c r="J107" s="7" t="s">
        <v>711</v>
      </c>
    </row>
    <row r="108" spans="1:10" x14ac:dyDescent="0.3">
      <c r="A108" s="7" t="s">
        <v>2169</v>
      </c>
      <c r="B108" s="7" t="s">
        <v>2170</v>
      </c>
      <c r="C108" s="29">
        <v>0</v>
      </c>
      <c r="D108" s="54">
        <v>0</v>
      </c>
      <c r="E108" s="70">
        <v>0</v>
      </c>
      <c r="F108" s="120">
        <f t="shared" si="3"/>
        <v>0</v>
      </c>
      <c r="G108" s="94">
        <f t="shared" si="4"/>
        <v>0</v>
      </c>
      <c r="H108" s="94">
        <f t="shared" si="5"/>
        <v>0</v>
      </c>
      <c r="I108" s="7" t="s">
        <v>17519</v>
      </c>
      <c r="J108" s="7" t="s">
        <v>711</v>
      </c>
    </row>
    <row r="109" spans="1:10" x14ac:dyDescent="0.3">
      <c r="A109" s="7" t="s">
        <v>137</v>
      </c>
      <c r="B109" s="7" t="s">
        <v>2171</v>
      </c>
      <c r="C109" s="29">
        <v>119</v>
      </c>
      <c r="D109" s="54">
        <v>380</v>
      </c>
      <c r="E109" s="70">
        <v>109</v>
      </c>
      <c r="F109" s="120">
        <f t="shared" si="3"/>
        <v>136.25</v>
      </c>
      <c r="G109" s="94">
        <f t="shared" si="4"/>
        <v>43.6</v>
      </c>
      <c r="H109" s="94">
        <f t="shared" si="5"/>
        <v>70.850000000000009</v>
      </c>
      <c r="I109" s="7" t="s">
        <v>17519</v>
      </c>
      <c r="J109" s="7" t="s">
        <v>5</v>
      </c>
    </row>
    <row r="110" spans="1:10" x14ac:dyDescent="0.3">
      <c r="A110" s="7" t="s">
        <v>139</v>
      </c>
      <c r="B110" s="7" t="s">
        <v>2172</v>
      </c>
      <c r="C110" s="29">
        <v>103.53</v>
      </c>
      <c r="D110" s="54">
        <v>125</v>
      </c>
      <c r="E110" s="70">
        <v>123.76</v>
      </c>
      <c r="F110" s="120">
        <f t="shared" si="3"/>
        <v>154.70000000000002</v>
      </c>
      <c r="G110" s="94">
        <f t="shared" si="4"/>
        <v>49.504000000000012</v>
      </c>
      <c r="H110" s="94">
        <f t="shared" si="5"/>
        <v>80.444000000000017</v>
      </c>
      <c r="I110" s="7" t="s">
        <v>17519</v>
      </c>
      <c r="J110" s="7" t="s">
        <v>5</v>
      </c>
    </row>
    <row r="111" spans="1:10" x14ac:dyDescent="0.3">
      <c r="A111" s="7" t="s">
        <v>141</v>
      </c>
      <c r="B111" s="7" t="s">
        <v>2173</v>
      </c>
      <c r="C111" s="29">
        <v>105.91</v>
      </c>
      <c r="D111" s="54">
        <v>96</v>
      </c>
      <c r="E111" s="70">
        <v>20.57</v>
      </c>
      <c r="F111" s="120">
        <f t="shared" si="3"/>
        <v>25.712499999999999</v>
      </c>
      <c r="G111" s="94">
        <f t="shared" si="4"/>
        <v>8.2279999999999998</v>
      </c>
      <c r="H111" s="94">
        <f t="shared" si="5"/>
        <v>13.3705</v>
      </c>
      <c r="I111" s="7" t="s">
        <v>17519</v>
      </c>
      <c r="J111" s="7" t="s">
        <v>21</v>
      </c>
    </row>
    <row r="112" spans="1:10" x14ac:dyDescent="0.3">
      <c r="A112" s="19" t="s">
        <v>143</v>
      </c>
      <c r="B112" s="19" t="s">
        <v>2174</v>
      </c>
      <c r="C112" s="30">
        <v>29.87</v>
      </c>
      <c r="D112" s="56">
        <v>30</v>
      </c>
      <c r="E112" s="70">
        <v>44.63</v>
      </c>
      <c r="F112" s="120">
        <f t="shared" si="3"/>
        <v>55.787500000000001</v>
      </c>
      <c r="G112" s="94">
        <f t="shared" si="4"/>
        <v>17.852</v>
      </c>
      <c r="H112" s="94">
        <f t="shared" si="5"/>
        <v>29.009500000000003</v>
      </c>
      <c r="I112" s="7" t="s">
        <v>17519</v>
      </c>
      <c r="J112" s="7" t="s">
        <v>21</v>
      </c>
    </row>
    <row r="113" spans="1:10" x14ac:dyDescent="0.3">
      <c r="A113" s="7" t="s">
        <v>145</v>
      </c>
      <c r="B113" s="7" t="s">
        <v>2175</v>
      </c>
      <c r="C113" s="29">
        <v>11.31</v>
      </c>
      <c r="D113" s="54">
        <v>13</v>
      </c>
      <c r="E113" s="70">
        <v>5.71</v>
      </c>
      <c r="F113" s="120">
        <f t="shared" si="3"/>
        <v>7.1375000000000002</v>
      </c>
      <c r="G113" s="94">
        <f t="shared" si="4"/>
        <v>2.2840000000000003</v>
      </c>
      <c r="H113" s="94">
        <f t="shared" si="5"/>
        <v>3.7115</v>
      </c>
      <c r="I113" s="7" t="s">
        <v>17519</v>
      </c>
      <c r="J113" s="7" t="s">
        <v>21</v>
      </c>
    </row>
    <row r="114" spans="1:10" x14ac:dyDescent="0.3">
      <c r="A114" s="22" t="s">
        <v>147</v>
      </c>
      <c r="B114" s="22" t="s">
        <v>2176</v>
      </c>
      <c r="C114" s="28">
        <v>86.87</v>
      </c>
      <c r="D114" s="55">
        <v>71</v>
      </c>
      <c r="E114" s="70">
        <v>71.78</v>
      </c>
      <c r="F114" s="120">
        <f t="shared" si="3"/>
        <v>89.724999999999994</v>
      </c>
      <c r="G114" s="94">
        <f t="shared" si="4"/>
        <v>28.712000000000003</v>
      </c>
      <c r="H114" s="94">
        <f t="shared" si="5"/>
        <v>46.657000000000004</v>
      </c>
      <c r="I114" s="7" t="s">
        <v>17519</v>
      </c>
      <c r="J114" s="7" t="s">
        <v>37</v>
      </c>
    </row>
    <row r="115" spans="1:10" x14ac:dyDescent="0.3">
      <c r="A115" s="7" t="s">
        <v>149</v>
      </c>
      <c r="B115" s="7" t="s">
        <v>2177</v>
      </c>
      <c r="C115" s="29">
        <v>71400</v>
      </c>
      <c r="D115" s="54">
        <v>35403</v>
      </c>
      <c r="E115" s="70">
        <v>55682.48</v>
      </c>
      <c r="F115" s="120">
        <f t="shared" si="3"/>
        <v>69603.100000000006</v>
      </c>
      <c r="G115" s="94">
        <f t="shared" si="4"/>
        <v>22272.992000000002</v>
      </c>
      <c r="H115" s="94">
        <f t="shared" si="5"/>
        <v>36193.612000000001</v>
      </c>
      <c r="I115" s="7" t="s">
        <v>17519</v>
      </c>
      <c r="J115" s="7" t="s">
        <v>2</v>
      </c>
    </row>
    <row r="116" spans="1:10" x14ac:dyDescent="0.3">
      <c r="A116" s="7" t="s">
        <v>151</v>
      </c>
      <c r="B116" s="7" t="s">
        <v>2178</v>
      </c>
      <c r="C116" s="29">
        <v>2261</v>
      </c>
      <c r="D116" s="54">
        <v>2261</v>
      </c>
      <c r="E116" s="70">
        <v>2499</v>
      </c>
      <c r="F116" s="120">
        <f t="shared" si="3"/>
        <v>3123.75</v>
      </c>
      <c r="G116" s="94">
        <f t="shared" si="4"/>
        <v>999.6</v>
      </c>
      <c r="H116" s="94">
        <f t="shared" si="5"/>
        <v>1624.3500000000001</v>
      </c>
      <c r="I116" s="7" t="s">
        <v>17519</v>
      </c>
      <c r="J116" s="7" t="s">
        <v>5</v>
      </c>
    </row>
    <row r="117" spans="1:10" x14ac:dyDescent="0.3">
      <c r="A117" s="7" t="s">
        <v>2179</v>
      </c>
      <c r="B117" s="7" t="s">
        <v>2180</v>
      </c>
      <c r="C117" s="29">
        <v>0</v>
      </c>
      <c r="D117" s="54">
        <v>0</v>
      </c>
      <c r="E117" s="70">
        <v>0</v>
      </c>
      <c r="F117" s="120">
        <f t="shared" si="3"/>
        <v>0</v>
      </c>
      <c r="G117" s="94">
        <f t="shared" si="4"/>
        <v>0</v>
      </c>
      <c r="H117" s="94">
        <f t="shared" si="5"/>
        <v>0</v>
      </c>
      <c r="I117" s="7" t="s">
        <v>17519</v>
      </c>
      <c r="J117" s="7" t="s">
        <v>711</v>
      </c>
    </row>
    <row r="118" spans="1:10" x14ac:dyDescent="0.3">
      <c r="A118" s="19" t="s">
        <v>153</v>
      </c>
      <c r="B118" s="19" t="s">
        <v>2181</v>
      </c>
      <c r="C118" s="30">
        <v>37.19</v>
      </c>
      <c r="D118" s="56">
        <v>38</v>
      </c>
      <c r="E118" s="70">
        <v>44</v>
      </c>
      <c r="F118" s="120">
        <f t="shared" si="3"/>
        <v>55</v>
      </c>
      <c r="G118" s="94">
        <f t="shared" si="4"/>
        <v>17.600000000000001</v>
      </c>
      <c r="H118" s="94">
        <f t="shared" si="5"/>
        <v>28.6</v>
      </c>
      <c r="I118" s="7" t="s">
        <v>17519</v>
      </c>
      <c r="J118" s="7" t="s">
        <v>711</v>
      </c>
    </row>
    <row r="119" spans="1:10" x14ac:dyDescent="0.3">
      <c r="A119" s="7" t="s">
        <v>2182</v>
      </c>
      <c r="B119" s="7" t="s">
        <v>2183</v>
      </c>
      <c r="C119" s="29">
        <v>0</v>
      </c>
      <c r="D119" s="54">
        <v>0</v>
      </c>
      <c r="E119" s="70">
        <v>0</v>
      </c>
      <c r="F119" s="120">
        <f t="shared" si="3"/>
        <v>0</v>
      </c>
      <c r="G119" s="94">
        <f t="shared" si="4"/>
        <v>0</v>
      </c>
      <c r="H119" s="94">
        <f t="shared" si="5"/>
        <v>0</v>
      </c>
      <c r="I119" s="7" t="s">
        <v>17519</v>
      </c>
      <c r="J119" s="7" t="s">
        <v>2</v>
      </c>
    </row>
    <row r="120" spans="1:10" x14ac:dyDescent="0.3">
      <c r="A120" s="22" t="s">
        <v>2184</v>
      </c>
      <c r="B120" s="22" t="s">
        <v>2185</v>
      </c>
      <c r="C120" s="28">
        <v>0</v>
      </c>
      <c r="D120" s="55">
        <v>0</v>
      </c>
      <c r="E120" s="70">
        <v>0</v>
      </c>
      <c r="F120" s="120">
        <f t="shared" si="3"/>
        <v>0</v>
      </c>
      <c r="G120" s="94">
        <f t="shared" si="4"/>
        <v>0</v>
      </c>
      <c r="H120" s="94">
        <f t="shared" si="5"/>
        <v>0</v>
      </c>
      <c r="I120" s="7" t="s">
        <v>17519</v>
      </c>
      <c r="J120" s="7" t="s">
        <v>26</v>
      </c>
    </row>
    <row r="121" spans="1:10" x14ac:dyDescent="0.3">
      <c r="A121" s="7" t="s">
        <v>155</v>
      </c>
      <c r="B121" s="7" t="s">
        <v>2186</v>
      </c>
      <c r="C121" s="29">
        <v>2142</v>
      </c>
      <c r="D121" s="54">
        <v>2142</v>
      </c>
      <c r="E121" s="70">
        <v>2237.1999999999998</v>
      </c>
      <c r="F121" s="120">
        <f t="shared" si="3"/>
        <v>2796.5</v>
      </c>
      <c r="G121" s="94">
        <f t="shared" si="4"/>
        <v>894.88</v>
      </c>
      <c r="H121" s="94">
        <f t="shared" si="5"/>
        <v>1454.1799999999998</v>
      </c>
      <c r="I121" s="7" t="s">
        <v>17519</v>
      </c>
      <c r="J121" s="7" t="s">
        <v>5</v>
      </c>
    </row>
    <row r="122" spans="1:10" x14ac:dyDescent="0.3">
      <c r="A122" s="7" t="s">
        <v>157</v>
      </c>
      <c r="B122" s="7" t="s">
        <v>2187</v>
      </c>
      <c r="C122" s="29">
        <v>1096.23</v>
      </c>
      <c r="D122" s="54">
        <v>1096</v>
      </c>
      <c r="E122" s="70">
        <v>1096.23</v>
      </c>
      <c r="F122" s="120">
        <f t="shared" si="3"/>
        <v>1370.2874999999999</v>
      </c>
      <c r="G122" s="94">
        <f t="shared" si="4"/>
        <v>438.49200000000002</v>
      </c>
      <c r="H122" s="94">
        <f t="shared" si="5"/>
        <v>712.54950000000008</v>
      </c>
      <c r="I122" s="7" t="s">
        <v>17520</v>
      </c>
      <c r="J122" s="7" t="s">
        <v>5</v>
      </c>
    </row>
    <row r="123" spans="1:10" x14ac:dyDescent="0.3">
      <c r="A123" s="7" t="s">
        <v>2188</v>
      </c>
      <c r="B123" s="7" t="s">
        <v>2189</v>
      </c>
      <c r="C123" s="29">
        <v>0</v>
      </c>
      <c r="D123" s="54">
        <v>0</v>
      </c>
      <c r="E123" s="70">
        <v>0</v>
      </c>
      <c r="F123" s="120">
        <f t="shared" si="3"/>
        <v>0</v>
      </c>
      <c r="G123" s="94">
        <f t="shared" si="4"/>
        <v>0</v>
      </c>
      <c r="H123" s="94">
        <f t="shared" si="5"/>
        <v>0</v>
      </c>
      <c r="I123" s="7" t="s">
        <v>17519</v>
      </c>
      <c r="J123" s="7" t="s">
        <v>2</v>
      </c>
    </row>
    <row r="124" spans="1:10" x14ac:dyDescent="0.3">
      <c r="A124" s="7" t="s">
        <v>2190</v>
      </c>
      <c r="B124" s="7" t="s">
        <v>2191</v>
      </c>
      <c r="C124" s="29">
        <v>0</v>
      </c>
      <c r="D124" s="54">
        <v>0</v>
      </c>
      <c r="E124" s="70">
        <v>0</v>
      </c>
      <c r="F124" s="120">
        <f t="shared" si="3"/>
        <v>0</v>
      </c>
      <c r="G124" s="94">
        <f t="shared" si="4"/>
        <v>0</v>
      </c>
      <c r="H124" s="94">
        <f t="shared" si="5"/>
        <v>0</v>
      </c>
      <c r="I124" s="7" t="s">
        <v>17519</v>
      </c>
      <c r="J124" s="7" t="s">
        <v>711</v>
      </c>
    </row>
    <row r="125" spans="1:10" x14ac:dyDescent="0.3">
      <c r="A125" s="7" t="s">
        <v>159</v>
      </c>
      <c r="B125" s="7" t="s">
        <v>2192</v>
      </c>
      <c r="C125" s="29">
        <v>714</v>
      </c>
      <c r="D125" s="54">
        <v>774</v>
      </c>
      <c r="E125" s="70">
        <v>642.6</v>
      </c>
      <c r="F125" s="120">
        <f t="shared" si="3"/>
        <v>803.25</v>
      </c>
      <c r="G125" s="94">
        <f t="shared" si="4"/>
        <v>257.04000000000002</v>
      </c>
      <c r="H125" s="94">
        <f t="shared" si="5"/>
        <v>417.69000000000005</v>
      </c>
      <c r="I125" s="7" t="s">
        <v>17519</v>
      </c>
      <c r="J125" s="7" t="s">
        <v>5</v>
      </c>
    </row>
    <row r="126" spans="1:10" x14ac:dyDescent="0.3">
      <c r="A126" s="7" t="s">
        <v>161</v>
      </c>
      <c r="B126" s="7" t="s">
        <v>2193</v>
      </c>
      <c r="C126" s="29">
        <v>3510.5</v>
      </c>
      <c r="D126" s="54">
        <v>4046</v>
      </c>
      <c r="E126" s="70">
        <v>8151.5</v>
      </c>
      <c r="F126" s="120">
        <f t="shared" si="3"/>
        <v>10189.375</v>
      </c>
      <c r="G126" s="94">
        <f t="shared" si="4"/>
        <v>3260.6000000000004</v>
      </c>
      <c r="H126" s="94">
        <f t="shared" si="5"/>
        <v>5298.4750000000004</v>
      </c>
      <c r="I126" s="7" t="s">
        <v>17519</v>
      </c>
      <c r="J126" s="7" t="s">
        <v>5</v>
      </c>
    </row>
    <row r="127" spans="1:10" x14ac:dyDescent="0.3">
      <c r="A127" s="7" t="s">
        <v>163</v>
      </c>
      <c r="B127" s="7" t="s">
        <v>2194</v>
      </c>
      <c r="C127" s="29">
        <v>10115</v>
      </c>
      <c r="D127" s="54">
        <v>10115</v>
      </c>
      <c r="E127" s="70">
        <v>10115</v>
      </c>
      <c r="F127" s="120">
        <f t="shared" si="3"/>
        <v>12643.75</v>
      </c>
      <c r="G127" s="94">
        <f t="shared" si="4"/>
        <v>4046</v>
      </c>
      <c r="H127" s="94">
        <f t="shared" si="5"/>
        <v>6574.75</v>
      </c>
      <c r="I127" s="7" t="s">
        <v>17519</v>
      </c>
      <c r="J127" s="7" t="s">
        <v>5</v>
      </c>
    </row>
    <row r="128" spans="1:10" x14ac:dyDescent="0.3">
      <c r="A128" s="7" t="s">
        <v>165</v>
      </c>
      <c r="B128" s="7" t="s">
        <v>2195</v>
      </c>
      <c r="C128" s="29">
        <v>1332.8</v>
      </c>
      <c r="D128" s="54">
        <v>1250</v>
      </c>
      <c r="E128" s="70">
        <v>1309</v>
      </c>
      <c r="F128" s="120">
        <f t="shared" si="3"/>
        <v>1636.25</v>
      </c>
      <c r="G128" s="94">
        <f t="shared" si="4"/>
        <v>523.6</v>
      </c>
      <c r="H128" s="94">
        <f t="shared" si="5"/>
        <v>850.85</v>
      </c>
      <c r="I128" s="7" t="s">
        <v>17519</v>
      </c>
      <c r="J128" s="7" t="s">
        <v>14</v>
      </c>
    </row>
    <row r="129" spans="1:10" x14ac:dyDescent="0.3">
      <c r="A129" s="7" t="s">
        <v>2196</v>
      </c>
      <c r="B129" s="7" t="s">
        <v>2197</v>
      </c>
      <c r="C129" s="29">
        <v>0</v>
      </c>
      <c r="D129" s="54">
        <v>0</v>
      </c>
      <c r="E129" s="70">
        <v>0</v>
      </c>
      <c r="F129" s="120">
        <f t="shared" si="3"/>
        <v>0</v>
      </c>
      <c r="G129" s="94">
        <f t="shared" si="4"/>
        <v>0</v>
      </c>
      <c r="H129" s="94">
        <f t="shared" si="5"/>
        <v>0</v>
      </c>
      <c r="I129" s="7" t="s">
        <v>17519</v>
      </c>
      <c r="J129" s="7" t="s">
        <v>2</v>
      </c>
    </row>
    <row r="130" spans="1:10" x14ac:dyDescent="0.3">
      <c r="A130" s="7" t="s">
        <v>167</v>
      </c>
      <c r="B130" s="7" t="s">
        <v>2198</v>
      </c>
      <c r="C130" s="29">
        <v>350.93</v>
      </c>
      <c r="D130" s="54">
        <v>345</v>
      </c>
      <c r="E130" s="70">
        <v>409</v>
      </c>
      <c r="F130" s="120">
        <f t="shared" si="3"/>
        <v>511.25</v>
      </c>
      <c r="G130" s="94">
        <f t="shared" si="4"/>
        <v>163.60000000000002</v>
      </c>
      <c r="H130" s="94">
        <f t="shared" si="5"/>
        <v>265.85000000000002</v>
      </c>
      <c r="I130" s="7" t="s">
        <v>17519</v>
      </c>
      <c r="J130" s="7" t="s">
        <v>37</v>
      </c>
    </row>
    <row r="131" spans="1:10" x14ac:dyDescent="0.3">
      <c r="A131" s="7" t="s">
        <v>169</v>
      </c>
      <c r="B131" s="7" t="s">
        <v>2199</v>
      </c>
      <c r="C131" s="29">
        <v>138.5</v>
      </c>
      <c r="D131" s="54">
        <v>134</v>
      </c>
      <c r="E131" s="70">
        <v>138.5</v>
      </c>
      <c r="F131" s="120">
        <f t="shared" si="3"/>
        <v>173.125</v>
      </c>
      <c r="G131" s="94">
        <f t="shared" si="4"/>
        <v>55.400000000000006</v>
      </c>
      <c r="H131" s="94">
        <f t="shared" si="5"/>
        <v>90.025000000000006</v>
      </c>
      <c r="I131" s="7" t="s">
        <v>17519</v>
      </c>
      <c r="J131" s="7" t="s">
        <v>21</v>
      </c>
    </row>
    <row r="132" spans="1:10" x14ac:dyDescent="0.3">
      <c r="A132" s="7" t="s">
        <v>2200</v>
      </c>
      <c r="B132" s="7" t="s">
        <v>2201</v>
      </c>
      <c r="C132" s="29">
        <v>0</v>
      </c>
      <c r="D132" s="54">
        <v>0</v>
      </c>
      <c r="E132" s="70">
        <v>0</v>
      </c>
      <c r="F132" s="120">
        <f t="shared" si="3"/>
        <v>0</v>
      </c>
      <c r="G132" s="94">
        <f t="shared" si="4"/>
        <v>0</v>
      </c>
      <c r="H132" s="94">
        <f t="shared" si="5"/>
        <v>0</v>
      </c>
      <c r="I132" s="7" t="s">
        <v>17519</v>
      </c>
      <c r="J132" s="7" t="s">
        <v>711</v>
      </c>
    </row>
    <row r="133" spans="1:10" x14ac:dyDescent="0.3">
      <c r="A133" s="7" t="s">
        <v>171</v>
      </c>
      <c r="B133" s="7" t="s">
        <v>2202</v>
      </c>
      <c r="C133" s="29">
        <v>105.91</v>
      </c>
      <c r="D133" s="54">
        <v>190</v>
      </c>
      <c r="E133" s="70">
        <v>80.900000000000006</v>
      </c>
      <c r="F133" s="120">
        <f t="shared" si="3"/>
        <v>101.125</v>
      </c>
      <c r="G133" s="94">
        <f t="shared" si="4"/>
        <v>32.360000000000007</v>
      </c>
      <c r="H133" s="94">
        <f t="shared" si="5"/>
        <v>52.585000000000008</v>
      </c>
      <c r="I133" s="7" t="s">
        <v>17519</v>
      </c>
      <c r="J133" s="7" t="s">
        <v>21</v>
      </c>
    </row>
    <row r="134" spans="1:10" x14ac:dyDescent="0.3">
      <c r="A134" s="7" t="s">
        <v>2203</v>
      </c>
      <c r="B134" s="7" t="s">
        <v>2204</v>
      </c>
      <c r="C134" s="29">
        <v>0</v>
      </c>
      <c r="D134" s="54">
        <v>0</v>
      </c>
      <c r="E134" s="70">
        <v>0</v>
      </c>
      <c r="F134" s="120">
        <f t="shared" si="3"/>
        <v>0</v>
      </c>
      <c r="G134" s="94">
        <f t="shared" si="4"/>
        <v>0</v>
      </c>
      <c r="H134" s="94">
        <f t="shared" si="5"/>
        <v>0</v>
      </c>
      <c r="I134" s="7" t="s">
        <v>17519</v>
      </c>
      <c r="J134" s="7" t="s">
        <v>37</v>
      </c>
    </row>
    <row r="135" spans="1:10" x14ac:dyDescent="0.3">
      <c r="A135" s="7" t="s">
        <v>173</v>
      </c>
      <c r="B135" s="7" t="s">
        <v>2205</v>
      </c>
      <c r="C135" s="29">
        <v>0</v>
      </c>
      <c r="D135" s="54">
        <v>1323</v>
      </c>
      <c r="E135" s="70">
        <v>1256.6400000000001</v>
      </c>
      <c r="F135" s="120">
        <f t="shared" ref="F135:F198" si="6">IF(E135&gt;0,+E135,IF(D135&gt;0,+D135,IF(C135&gt;0,+C135,0)))*1.25</f>
        <v>1570.8000000000002</v>
      </c>
      <c r="G135" s="94">
        <f t="shared" ref="G135:G198" si="7">(F135/1.25)*0.4</f>
        <v>502.65600000000006</v>
      </c>
      <c r="H135" s="94">
        <f t="shared" ref="H135:H198" si="8">(F135/1.25)*0.65</f>
        <v>816.81600000000014</v>
      </c>
      <c r="I135" s="7" t="s">
        <v>17519</v>
      </c>
      <c r="J135" s="7" t="s">
        <v>37</v>
      </c>
    </row>
    <row r="136" spans="1:10" x14ac:dyDescent="0.3">
      <c r="A136" s="7" t="s">
        <v>175</v>
      </c>
      <c r="B136" s="7" t="s">
        <v>2206</v>
      </c>
      <c r="C136" s="29">
        <v>35306.5</v>
      </c>
      <c r="D136" s="54">
        <v>39222</v>
      </c>
      <c r="E136" s="70">
        <v>39222</v>
      </c>
      <c r="F136" s="120">
        <f t="shared" si="6"/>
        <v>49027.5</v>
      </c>
      <c r="G136" s="94">
        <f t="shared" si="7"/>
        <v>15688.800000000001</v>
      </c>
      <c r="H136" s="94">
        <f t="shared" si="8"/>
        <v>25494.3</v>
      </c>
      <c r="I136" s="7" t="s">
        <v>17519</v>
      </c>
      <c r="J136" s="7" t="s">
        <v>2</v>
      </c>
    </row>
    <row r="137" spans="1:10" x14ac:dyDescent="0.3">
      <c r="A137" s="7" t="s">
        <v>177</v>
      </c>
      <c r="B137" s="7" t="s">
        <v>2207</v>
      </c>
      <c r="C137" s="29">
        <v>31784.799999999999</v>
      </c>
      <c r="D137" s="54">
        <v>30814</v>
      </c>
      <c r="E137" s="70">
        <v>30814</v>
      </c>
      <c r="F137" s="120">
        <f t="shared" si="6"/>
        <v>38517.5</v>
      </c>
      <c r="G137" s="94">
        <f t="shared" si="7"/>
        <v>12325.6</v>
      </c>
      <c r="H137" s="94">
        <f t="shared" si="8"/>
        <v>20029.100000000002</v>
      </c>
      <c r="I137" s="7" t="s">
        <v>17519</v>
      </c>
      <c r="J137" s="7" t="s">
        <v>5</v>
      </c>
    </row>
    <row r="138" spans="1:10" x14ac:dyDescent="0.3">
      <c r="A138" s="7" t="s">
        <v>179</v>
      </c>
      <c r="B138" s="7" t="s">
        <v>2208</v>
      </c>
      <c r="C138" s="29">
        <v>140.41999999999999</v>
      </c>
      <c r="D138" s="54">
        <v>139</v>
      </c>
      <c r="E138" s="70">
        <v>135.47999999999999</v>
      </c>
      <c r="F138" s="120">
        <f t="shared" si="6"/>
        <v>169.35</v>
      </c>
      <c r="G138" s="94">
        <f t="shared" si="7"/>
        <v>54.192</v>
      </c>
      <c r="H138" s="94">
        <f t="shared" si="8"/>
        <v>88.061999999999998</v>
      </c>
      <c r="I138" s="7" t="s">
        <v>17519</v>
      </c>
      <c r="J138" s="7" t="s">
        <v>21</v>
      </c>
    </row>
    <row r="139" spans="1:10" x14ac:dyDescent="0.3">
      <c r="A139" s="19" t="s">
        <v>181</v>
      </c>
      <c r="B139" s="19" t="s">
        <v>2209</v>
      </c>
      <c r="C139" s="30">
        <v>316.54000000000002</v>
      </c>
      <c r="D139" s="56">
        <v>251</v>
      </c>
      <c r="E139" s="70">
        <v>178.5</v>
      </c>
      <c r="F139" s="120">
        <f t="shared" si="6"/>
        <v>223.125</v>
      </c>
      <c r="G139" s="94">
        <f t="shared" si="7"/>
        <v>71.400000000000006</v>
      </c>
      <c r="H139" s="94">
        <f t="shared" si="8"/>
        <v>116.02500000000001</v>
      </c>
      <c r="I139" s="7" t="s">
        <v>17519</v>
      </c>
      <c r="J139" s="7" t="s">
        <v>5</v>
      </c>
    </row>
    <row r="140" spans="1:10" x14ac:dyDescent="0.3">
      <c r="A140" s="7" t="s">
        <v>183</v>
      </c>
      <c r="B140" s="7" t="s">
        <v>2210</v>
      </c>
      <c r="C140" s="29">
        <v>191.21</v>
      </c>
      <c r="D140" s="54">
        <v>191</v>
      </c>
      <c r="E140" s="70">
        <v>191</v>
      </c>
      <c r="F140" s="120">
        <f t="shared" si="6"/>
        <v>238.75</v>
      </c>
      <c r="G140" s="94">
        <f t="shared" si="7"/>
        <v>76.400000000000006</v>
      </c>
      <c r="H140" s="94">
        <f t="shared" si="8"/>
        <v>124.15</v>
      </c>
      <c r="I140" s="7" t="s">
        <v>17519</v>
      </c>
      <c r="J140" s="7" t="s">
        <v>37</v>
      </c>
    </row>
    <row r="141" spans="1:10" x14ac:dyDescent="0.3">
      <c r="A141" s="7" t="s">
        <v>2211</v>
      </c>
      <c r="B141" s="7" t="s">
        <v>2212</v>
      </c>
      <c r="C141" s="29">
        <v>0</v>
      </c>
      <c r="D141" s="54">
        <v>0</v>
      </c>
      <c r="E141" s="70">
        <v>0</v>
      </c>
      <c r="F141" s="120">
        <f t="shared" si="6"/>
        <v>0</v>
      </c>
      <c r="G141" s="94">
        <f t="shared" si="7"/>
        <v>0</v>
      </c>
      <c r="H141" s="94">
        <f t="shared" si="8"/>
        <v>0</v>
      </c>
      <c r="I141" s="7" t="s">
        <v>17519</v>
      </c>
      <c r="J141" s="7" t="s">
        <v>37</v>
      </c>
    </row>
    <row r="142" spans="1:10" x14ac:dyDescent="0.3">
      <c r="A142" s="7" t="s">
        <v>185</v>
      </c>
      <c r="B142" s="7" t="s">
        <v>2213</v>
      </c>
      <c r="C142" s="29">
        <v>1266.71</v>
      </c>
      <c r="D142" s="54">
        <v>1267</v>
      </c>
      <c r="E142" s="70">
        <v>1267</v>
      </c>
      <c r="F142" s="120">
        <f t="shared" si="6"/>
        <v>1583.75</v>
      </c>
      <c r="G142" s="94">
        <f t="shared" si="7"/>
        <v>506.8</v>
      </c>
      <c r="H142" s="94">
        <f t="shared" si="8"/>
        <v>823.55000000000007</v>
      </c>
      <c r="I142" s="7" t="s">
        <v>17519</v>
      </c>
      <c r="J142" s="7" t="s">
        <v>21</v>
      </c>
    </row>
    <row r="143" spans="1:10" x14ac:dyDescent="0.3">
      <c r="A143" s="7" t="s">
        <v>187</v>
      </c>
      <c r="B143" s="7" t="s">
        <v>2214</v>
      </c>
      <c r="C143" s="29">
        <v>23933.279999999999</v>
      </c>
      <c r="D143" s="54">
        <v>8519</v>
      </c>
      <c r="E143" s="70">
        <v>13360</v>
      </c>
      <c r="F143" s="120">
        <f t="shared" si="6"/>
        <v>16700</v>
      </c>
      <c r="G143" s="94">
        <f t="shared" si="7"/>
        <v>5344</v>
      </c>
      <c r="H143" s="94">
        <f t="shared" si="8"/>
        <v>8684</v>
      </c>
      <c r="I143" s="7" t="s">
        <v>17519</v>
      </c>
      <c r="J143" s="7" t="s">
        <v>2</v>
      </c>
    </row>
    <row r="144" spans="1:10" x14ac:dyDescent="0.3">
      <c r="A144" s="7" t="s">
        <v>189</v>
      </c>
      <c r="B144" s="7" t="s">
        <v>2215</v>
      </c>
      <c r="C144" s="29">
        <v>2620.38</v>
      </c>
      <c r="D144" s="54">
        <v>2699</v>
      </c>
      <c r="E144" s="70">
        <v>2368.0500000000002</v>
      </c>
      <c r="F144" s="120">
        <f t="shared" si="6"/>
        <v>2960.0625</v>
      </c>
      <c r="G144" s="94">
        <f t="shared" si="7"/>
        <v>947.22000000000014</v>
      </c>
      <c r="H144" s="94">
        <f t="shared" si="8"/>
        <v>1539.2325000000001</v>
      </c>
      <c r="I144" s="7" t="s">
        <v>17519</v>
      </c>
      <c r="J144" s="7" t="s">
        <v>21</v>
      </c>
    </row>
    <row r="145" spans="1:10" x14ac:dyDescent="0.3">
      <c r="A145" s="7" t="s">
        <v>2216</v>
      </c>
      <c r="B145" s="7" t="s">
        <v>2217</v>
      </c>
      <c r="C145" s="29">
        <v>0</v>
      </c>
      <c r="D145" s="54">
        <v>0</v>
      </c>
      <c r="E145" s="70">
        <v>0</v>
      </c>
      <c r="F145" s="120">
        <f t="shared" si="6"/>
        <v>0</v>
      </c>
      <c r="G145" s="94">
        <f t="shared" si="7"/>
        <v>0</v>
      </c>
      <c r="H145" s="94">
        <f t="shared" si="8"/>
        <v>0</v>
      </c>
      <c r="I145" s="7" t="s">
        <v>17519</v>
      </c>
      <c r="J145" s="7" t="s">
        <v>5</v>
      </c>
    </row>
    <row r="146" spans="1:10" x14ac:dyDescent="0.3">
      <c r="A146" s="7" t="s">
        <v>191</v>
      </c>
      <c r="B146" s="7" t="s">
        <v>2218</v>
      </c>
      <c r="C146" s="29">
        <v>190181.04</v>
      </c>
      <c r="D146" s="54">
        <v>190181</v>
      </c>
      <c r="E146" s="70">
        <v>190181.04</v>
      </c>
      <c r="F146" s="120">
        <f t="shared" si="6"/>
        <v>237726.30000000002</v>
      </c>
      <c r="G146" s="94">
        <f t="shared" si="7"/>
        <v>76072.416000000012</v>
      </c>
      <c r="H146" s="94">
        <f t="shared" si="8"/>
        <v>123617.67600000001</v>
      </c>
      <c r="I146" s="7" t="s">
        <v>17519</v>
      </c>
      <c r="J146" s="7" t="s">
        <v>5</v>
      </c>
    </row>
    <row r="147" spans="1:10" x14ac:dyDescent="0.3">
      <c r="A147" s="7" t="s">
        <v>193</v>
      </c>
      <c r="B147" s="7" t="s">
        <v>2219</v>
      </c>
      <c r="C147" s="29">
        <v>190181.04</v>
      </c>
      <c r="D147" s="54">
        <v>190181</v>
      </c>
      <c r="E147" s="70">
        <v>190181.04</v>
      </c>
      <c r="F147" s="120">
        <f t="shared" si="6"/>
        <v>237726.30000000002</v>
      </c>
      <c r="G147" s="94">
        <f t="shared" si="7"/>
        <v>76072.416000000012</v>
      </c>
      <c r="H147" s="94">
        <f t="shared" si="8"/>
        <v>123617.67600000001</v>
      </c>
      <c r="I147" s="7" t="s">
        <v>17519</v>
      </c>
      <c r="J147" s="7" t="s">
        <v>5</v>
      </c>
    </row>
    <row r="148" spans="1:10" x14ac:dyDescent="0.3">
      <c r="A148" s="7" t="s">
        <v>195</v>
      </c>
      <c r="B148" s="7" t="s">
        <v>2220</v>
      </c>
      <c r="C148" s="29">
        <v>45890</v>
      </c>
      <c r="D148" s="54">
        <v>45052</v>
      </c>
      <c r="E148" s="70">
        <v>47803</v>
      </c>
      <c r="F148" s="120">
        <f t="shared" si="6"/>
        <v>59753.75</v>
      </c>
      <c r="G148" s="94">
        <f t="shared" si="7"/>
        <v>19121.2</v>
      </c>
      <c r="H148" s="94">
        <f t="shared" si="8"/>
        <v>31071.95</v>
      </c>
      <c r="I148" s="7" t="s">
        <v>17519</v>
      </c>
      <c r="J148" s="7" t="s">
        <v>2</v>
      </c>
    </row>
    <row r="149" spans="1:10" x14ac:dyDescent="0.3">
      <c r="A149" s="7" t="s">
        <v>2221</v>
      </c>
      <c r="B149" s="7" t="s">
        <v>2222</v>
      </c>
      <c r="C149" s="29">
        <v>0</v>
      </c>
      <c r="D149" s="54">
        <v>0</v>
      </c>
      <c r="E149" s="70">
        <v>0</v>
      </c>
      <c r="F149" s="120">
        <f t="shared" si="6"/>
        <v>0</v>
      </c>
      <c r="G149" s="94">
        <f t="shared" si="7"/>
        <v>0</v>
      </c>
      <c r="H149" s="94">
        <f t="shared" si="8"/>
        <v>0</v>
      </c>
      <c r="I149" s="7" t="s">
        <v>17519</v>
      </c>
      <c r="J149" s="7" t="s">
        <v>21</v>
      </c>
    </row>
    <row r="150" spans="1:10" x14ac:dyDescent="0.3">
      <c r="A150" s="7" t="s">
        <v>197</v>
      </c>
      <c r="B150" s="7" t="s">
        <v>2223</v>
      </c>
      <c r="C150" s="29">
        <v>47285.84</v>
      </c>
      <c r="D150" s="54">
        <v>47286</v>
      </c>
      <c r="E150" s="70">
        <v>51170</v>
      </c>
      <c r="F150" s="120">
        <f t="shared" si="6"/>
        <v>63962.5</v>
      </c>
      <c r="G150" s="94">
        <f t="shared" si="7"/>
        <v>20468</v>
      </c>
      <c r="H150" s="94">
        <f t="shared" si="8"/>
        <v>33260.5</v>
      </c>
      <c r="I150" s="7" t="s">
        <v>17519</v>
      </c>
      <c r="J150" s="7" t="s">
        <v>5</v>
      </c>
    </row>
    <row r="151" spans="1:10" x14ac:dyDescent="0.3">
      <c r="A151" s="7" t="s">
        <v>199</v>
      </c>
      <c r="B151" s="7" t="s">
        <v>2224</v>
      </c>
      <c r="C151" s="29">
        <v>178.5</v>
      </c>
      <c r="D151" s="54">
        <v>125</v>
      </c>
      <c r="E151" s="70">
        <v>125</v>
      </c>
      <c r="F151" s="120">
        <f t="shared" si="6"/>
        <v>156.25</v>
      </c>
      <c r="G151" s="94">
        <f t="shared" si="7"/>
        <v>50</v>
      </c>
      <c r="H151" s="94">
        <f t="shared" si="8"/>
        <v>81.25</v>
      </c>
      <c r="I151" s="7" t="s">
        <v>17519</v>
      </c>
      <c r="J151" s="7" t="s">
        <v>21</v>
      </c>
    </row>
    <row r="152" spans="1:10" x14ac:dyDescent="0.3">
      <c r="A152" s="7" t="s">
        <v>201</v>
      </c>
      <c r="B152" s="7" t="s">
        <v>2225</v>
      </c>
      <c r="C152" s="29">
        <v>267.75</v>
      </c>
      <c r="D152" s="54">
        <v>268</v>
      </c>
      <c r="E152" s="70">
        <v>291.55</v>
      </c>
      <c r="F152" s="120">
        <f t="shared" si="6"/>
        <v>364.4375</v>
      </c>
      <c r="G152" s="94">
        <f t="shared" si="7"/>
        <v>116.62</v>
      </c>
      <c r="H152" s="94">
        <f t="shared" si="8"/>
        <v>189.50750000000002</v>
      </c>
      <c r="I152" s="7" t="s">
        <v>17519</v>
      </c>
      <c r="J152" s="7" t="s">
        <v>21</v>
      </c>
    </row>
    <row r="153" spans="1:10" x14ac:dyDescent="0.3">
      <c r="A153" s="7" t="s">
        <v>2226</v>
      </c>
      <c r="B153" s="7" t="s">
        <v>2227</v>
      </c>
      <c r="C153" s="29">
        <v>0</v>
      </c>
      <c r="D153" s="54">
        <v>0</v>
      </c>
      <c r="E153" s="70">
        <v>0</v>
      </c>
      <c r="F153" s="120">
        <f t="shared" si="6"/>
        <v>0</v>
      </c>
      <c r="G153" s="94">
        <f t="shared" si="7"/>
        <v>0</v>
      </c>
      <c r="H153" s="94">
        <f t="shared" si="8"/>
        <v>0</v>
      </c>
      <c r="I153" s="7" t="s">
        <v>17519</v>
      </c>
      <c r="J153" s="7" t="s">
        <v>2</v>
      </c>
    </row>
    <row r="154" spans="1:10" x14ac:dyDescent="0.3">
      <c r="A154" s="7" t="s">
        <v>203</v>
      </c>
      <c r="B154" s="7" t="s">
        <v>2228</v>
      </c>
      <c r="C154" s="29">
        <v>3272.5</v>
      </c>
      <c r="D154" s="54">
        <v>3273</v>
      </c>
      <c r="E154" s="70">
        <v>2261</v>
      </c>
      <c r="F154" s="120">
        <f t="shared" si="6"/>
        <v>2826.25</v>
      </c>
      <c r="G154" s="94">
        <f t="shared" si="7"/>
        <v>904.40000000000009</v>
      </c>
      <c r="H154" s="94">
        <f t="shared" si="8"/>
        <v>1469.65</v>
      </c>
      <c r="I154" s="7" t="s">
        <v>17519</v>
      </c>
      <c r="J154" s="7" t="s">
        <v>5</v>
      </c>
    </row>
    <row r="155" spans="1:10" x14ac:dyDescent="0.3">
      <c r="A155" s="7" t="s">
        <v>205</v>
      </c>
      <c r="B155" s="7" t="s">
        <v>2229</v>
      </c>
      <c r="C155" s="29">
        <v>14280</v>
      </c>
      <c r="D155" s="54">
        <v>14280</v>
      </c>
      <c r="E155" s="70">
        <v>14280</v>
      </c>
      <c r="F155" s="120">
        <f t="shared" si="6"/>
        <v>17850</v>
      </c>
      <c r="G155" s="94">
        <f t="shared" si="7"/>
        <v>5712</v>
      </c>
      <c r="H155" s="94">
        <f t="shared" si="8"/>
        <v>9282</v>
      </c>
      <c r="I155" s="7" t="s">
        <v>17519</v>
      </c>
      <c r="J155" s="7" t="s">
        <v>5</v>
      </c>
    </row>
    <row r="156" spans="1:10" x14ac:dyDescent="0.3">
      <c r="A156" s="7" t="s">
        <v>2230</v>
      </c>
      <c r="B156" s="7" t="s">
        <v>2231</v>
      </c>
      <c r="C156" s="29">
        <v>0</v>
      </c>
      <c r="D156" s="54">
        <v>0</v>
      </c>
      <c r="E156" s="70">
        <v>0</v>
      </c>
      <c r="F156" s="120">
        <f t="shared" si="6"/>
        <v>0</v>
      </c>
      <c r="G156" s="94">
        <f t="shared" si="7"/>
        <v>0</v>
      </c>
      <c r="H156" s="94">
        <f t="shared" si="8"/>
        <v>0</v>
      </c>
      <c r="I156" s="7" t="s">
        <v>17519</v>
      </c>
      <c r="J156" s="7" t="s">
        <v>5</v>
      </c>
    </row>
    <row r="157" spans="1:10" x14ac:dyDescent="0.3">
      <c r="A157" s="7" t="s">
        <v>2232</v>
      </c>
      <c r="B157" s="7" t="s">
        <v>2233</v>
      </c>
      <c r="C157" s="29">
        <v>0</v>
      </c>
      <c r="D157" s="54">
        <v>0</v>
      </c>
      <c r="E157" s="70">
        <v>0</v>
      </c>
      <c r="F157" s="120">
        <f t="shared" si="6"/>
        <v>0</v>
      </c>
      <c r="G157" s="94">
        <f t="shared" si="7"/>
        <v>0</v>
      </c>
      <c r="H157" s="94">
        <f t="shared" si="8"/>
        <v>0</v>
      </c>
      <c r="I157" s="7" t="s">
        <v>17519</v>
      </c>
      <c r="J157" s="7" t="s">
        <v>37</v>
      </c>
    </row>
    <row r="158" spans="1:10" x14ac:dyDescent="0.3">
      <c r="A158" s="7" t="s">
        <v>207</v>
      </c>
      <c r="B158" s="7" t="s">
        <v>2234</v>
      </c>
      <c r="C158" s="29">
        <v>183.86</v>
      </c>
      <c r="D158" s="54">
        <v>500</v>
      </c>
      <c r="E158" s="70">
        <v>369</v>
      </c>
      <c r="F158" s="120">
        <f t="shared" si="6"/>
        <v>461.25</v>
      </c>
      <c r="G158" s="94">
        <f t="shared" si="7"/>
        <v>147.6</v>
      </c>
      <c r="H158" s="94">
        <f t="shared" si="8"/>
        <v>239.85</v>
      </c>
      <c r="I158" s="7" t="s">
        <v>17519</v>
      </c>
      <c r="J158" s="7" t="s">
        <v>37</v>
      </c>
    </row>
    <row r="159" spans="1:10" x14ac:dyDescent="0.3">
      <c r="A159" s="7" t="s">
        <v>209</v>
      </c>
      <c r="B159" s="7" t="s">
        <v>2235</v>
      </c>
      <c r="C159" s="29">
        <v>3092.81</v>
      </c>
      <c r="D159" s="54">
        <v>2975</v>
      </c>
      <c r="E159" s="70">
        <v>3092.81</v>
      </c>
      <c r="F159" s="120">
        <f t="shared" si="6"/>
        <v>3866.0124999999998</v>
      </c>
      <c r="G159" s="94">
        <f t="shared" si="7"/>
        <v>1237.124</v>
      </c>
      <c r="H159" s="94">
        <f t="shared" si="8"/>
        <v>2010.3265000000001</v>
      </c>
      <c r="I159" s="7" t="s">
        <v>17519</v>
      </c>
      <c r="J159" s="7" t="s">
        <v>2</v>
      </c>
    </row>
    <row r="160" spans="1:10" x14ac:dyDescent="0.3">
      <c r="A160" s="7" t="s">
        <v>2236</v>
      </c>
      <c r="B160" s="7" t="s">
        <v>2237</v>
      </c>
      <c r="C160" s="29">
        <v>0</v>
      </c>
      <c r="D160" s="54">
        <v>0</v>
      </c>
      <c r="E160" s="70">
        <v>0</v>
      </c>
      <c r="F160" s="120">
        <f t="shared" si="6"/>
        <v>0</v>
      </c>
      <c r="G160" s="94">
        <f t="shared" si="7"/>
        <v>0</v>
      </c>
      <c r="H160" s="94">
        <f t="shared" si="8"/>
        <v>0</v>
      </c>
      <c r="I160" s="7" t="s">
        <v>17519</v>
      </c>
      <c r="J160" s="7" t="s">
        <v>2</v>
      </c>
    </row>
    <row r="161" spans="1:10" x14ac:dyDescent="0.3">
      <c r="A161" s="7" t="s">
        <v>2238</v>
      </c>
      <c r="B161" s="7" t="s">
        <v>2239</v>
      </c>
      <c r="C161" s="29">
        <v>0</v>
      </c>
      <c r="D161" s="54">
        <v>0</v>
      </c>
      <c r="E161" s="70">
        <v>0</v>
      </c>
      <c r="F161" s="120">
        <f t="shared" si="6"/>
        <v>0</v>
      </c>
      <c r="G161" s="94">
        <f t="shared" si="7"/>
        <v>0</v>
      </c>
      <c r="H161" s="94">
        <f t="shared" si="8"/>
        <v>0</v>
      </c>
      <c r="I161" s="7" t="s">
        <v>17519</v>
      </c>
      <c r="J161" s="7" t="s">
        <v>2</v>
      </c>
    </row>
    <row r="162" spans="1:10" x14ac:dyDescent="0.3">
      <c r="A162" s="7" t="s">
        <v>2240</v>
      </c>
      <c r="B162" s="7" t="s">
        <v>2241</v>
      </c>
      <c r="C162" s="29">
        <v>0</v>
      </c>
      <c r="D162" s="54">
        <v>0</v>
      </c>
      <c r="E162" s="70">
        <v>0</v>
      </c>
      <c r="F162" s="120">
        <f t="shared" si="6"/>
        <v>0</v>
      </c>
      <c r="G162" s="94">
        <f t="shared" si="7"/>
        <v>0</v>
      </c>
      <c r="H162" s="94">
        <f t="shared" si="8"/>
        <v>0</v>
      </c>
      <c r="I162" s="7" t="s">
        <v>17519</v>
      </c>
      <c r="J162" s="7" t="s">
        <v>21</v>
      </c>
    </row>
    <row r="163" spans="1:10" x14ac:dyDescent="0.3">
      <c r="A163" s="7" t="s">
        <v>2242</v>
      </c>
      <c r="B163" s="7" t="s">
        <v>2243</v>
      </c>
      <c r="C163" s="29">
        <v>0</v>
      </c>
      <c r="D163" s="54">
        <v>0</v>
      </c>
      <c r="E163" s="70">
        <v>0</v>
      </c>
      <c r="F163" s="120">
        <f t="shared" si="6"/>
        <v>0</v>
      </c>
      <c r="G163" s="94">
        <f t="shared" si="7"/>
        <v>0</v>
      </c>
      <c r="H163" s="94">
        <f t="shared" si="8"/>
        <v>0</v>
      </c>
      <c r="I163" s="7" t="s">
        <v>17519</v>
      </c>
      <c r="J163" s="7" t="s">
        <v>2</v>
      </c>
    </row>
    <row r="164" spans="1:10" x14ac:dyDescent="0.3">
      <c r="A164" s="7" t="s">
        <v>211</v>
      </c>
      <c r="B164" s="7" t="s">
        <v>2244</v>
      </c>
      <c r="C164" s="29">
        <v>16592.96</v>
      </c>
      <c r="D164" s="54">
        <v>16592</v>
      </c>
      <c r="E164" s="70">
        <v>18909.099999999999</v>
      </c>
      <c r="F164" s="120">
        <f t="shared" si="6"/>
        <v>23636.375</v>
      </c>
      <c r="G164" s="94">
        <f t="shared" si="7"/>
        <v>7563.6399999999994</v>
      </c>
      <c r="H164" s="94">
        <f t="shared" si="8"/>
        <v>12290.914999999999</v>
      </c>
      <c r="I164" s="7" t="s">
        <v>17519</v>
      </c>
      <c r="J164" s="7" t="s">
        <v>2</v>
      </c>
    </row>
    <row r="165" spans="1:10" x14ac:dyDescent="0.3">
      <c r="A165" s="7" t="s">
        <v>213</v>
      </c>
      <c r="B165" s="7" t="s">
        <v>2245</v>
      </c>
      <c r="C165" s="29">
        <v>17890.66</v>
      </c>
      <c r="D165" s="54">
        <v>13685</v>
      </c>
      <c r="E165" s="70">
        <v>13685</v>
      </c>
      <c r="F165" s="120">
        <f t="shared" si="6"/>
        <v>17106.25</v>
      </c>
      <c r="G165" s="94">
        <f t="shared" si="7"/>
        <v>5474</v>
      </c>
      <c r="H165" s="94">
        <f t="shared" si="8"/>
        <v>8895.25</v>
      </c>
      <c r="I165" s="7" t="s">
        <v>17519</v>
      </c>
      <c r="J165" s="7" t="s">
        <v>26</v>
      </c>
    </row>
    <row r="166" spans="1:10" x14ac:dyDescent="0.3">
      <c r="A166" s="7" t="s">
        <v>215</v>
      </c>
      <c r="B166" s="7" t="s">
        <v>2246</v>
      </c>
      <c r="C166" s="29">
        <v>530.73</v>
      </c>
      <c r="D166" s="54">
        <v>527</v>
      </c>
      <c r="E166" s="70">
        <v>530.73</v>
      </c>
      <c r="F166" s="120">
        <f t="shared" si="6"/>
        <v>663.41250000000002</v>
      </c>
      <c r="G166" s="94">
        <f t="shared" si="7"/>
        <v>212.29200000000003</v>
      </c>
      <c r="H166" s="94">
        <f t="shared" si="8"/>
        <v>344.97450000000003</v>
      </c>
      <c r="I166" s="7" t="s">
        <v>17519</v>
      </c>
      <c r="J166" s="7" t="s">
        <v>37</v>
      </c>
    </row>
    <row r="167" spans="1:10" x14ac:dyDescent="0.3">
      <c r="A167" s="7" t="s">
        <v>217</v>
      </c>
      <c r="B167" s="7" t="s">
        <v>2247</v>
      </c>
      <c r="C167" s="29">
        <v>2782.34</v>
      </c>
      <c r="D167" s="54">
        <v>2782</v>
      </c>
      <c r="E167" s="70">
        <v>2782.34</v>
      </c>
      <c r="F167" s="120">
        <f t="shared" si="6"/>
        <v>3477.9250000000002</v>
      </c>
      <c r="G167" s="94">
        <f t="shared" si="7"/>
        <v>1112.9360000000001</v>
      </c>
      <c r="H167" s="94">
        <f t="shared" si="8"/>
        <v>1808.5210000000002</v>
      </c>
      <c r="I167" s="7" t="s">
        <v>17519</v>
      </c>
      <c r="J167" s="7" t="s">
        <v>21</v>
      </c>
    </row>
    <row r="168" spans="1:10" x14ac:dyDescent="0.3">
      <c r="A168" s="7" t="s">
        <v>2248</v>
      </c>
      <c r="B168" s="7" t="s">
        <v>2249</v>
      </c>
      <c r="C168" s="29">
        <v>0</v>
      </c>
      <c r="D168" s="54">
        <v>0</v>
      </c>
      <c r="E168" s="70">
        <v>0</v>
      </c>
      <c r="F168" s="120">
        <f t="shared" si="6"/>
        <v>0</v>
      </c>
      <c r="G168" s="94">
        <f t="shared" si="7"/>
        <v>0</v>
      </c>
      <c r="H168" s="94">
        <f t="shared" si="8"/>
        <v>0</v>
      </c>
      <c r="I168" s="7" t="s">
        <v>17519</v>
      </c>
      <c r="J168" s="7" t="s">
        <v>5</v>
      </c>
    </row>
    <row r="169" spans="1:10" x14ac:dyDescent="0.3">
      <c r="A169" s="7" t="s">
        <v>2250</v>
      </c>
      <c r="B169" s="7" t="s">
        <v>2251</v>
      </c>
      <c r="C169" s="29">
        <v>0</v>
      </c>
      <c r="D169" s="54">
        <v>0</v>
      </c>
      <c r="E169" s="70">
        <v>0</v>
      </c>
      <c r="F169" s="120">
        <f t="shared" si="6"/>
        <v>0</v>
      </c>
      <c r="G169" s="94">
        <f t="shared" si="7"/>
        <v>0</v>
      </c>
      <c r="H169" s="94">
        <f t="shared" si="8"/>
        <v>0</v>
      </c>
      <c r="I169" s="7" t="s">
        <v>17519</v>
      </c>
      <c r="J169" s="7" t="s">
        <v>711</v>
      </c>
    </row>
    <row r="170" spans="1:10" x14ac:dyDescent="0.3">
      <c r="A170" s="7" t="s">
        <v>2252</v>
      </c>
      <c r="B170" s="7" t="s">
        <v>2253</v>
      </c>
      <c r="C170" s="29">
        <v>0</v>
      </c>
      <c r="D170" s="54">
        <v>0</v>
      </c>
      <c r="E170" s="70">
        <v>0</v>
      </c>
      <c r="F170" s="120">
        <f t="shared" si="6"/>
        <v>0</v>
      </c>
      <c r="G170" s="94">
        <f t="shared" si="7"/>
        <v>0</v>
      </c>
      <c r="H170" s="94">
        <f t="shared" si="8"/>
        <v>0</v>
      </c>
      <c r="I170" s="7" t="s">
        <v>17519</v>
      </c>
      <c r="J170" s="7" t="s">
        <v>711</v>
      </c>
    </row>
    <row r="171" spans="1:10" x14ac:dyDescent="0.3">
      <c r="A171" s="7" t="s">
        <v>2254</v>
      </c>
      <c r="B171" s="7" t="s">
        <v>2255</v>
      </c>
      <c r="C171" s="29">
        <v>0</v>
      </c>
      <c r="D171" s="54">
        <v>0</v>
      </c>
      <c r="E171" s="70">
        <v>0</v>
      </c>
      <c r="F171" s="120">
        <f t="shared" si="6"/>
        <v>0</v>
      </c>
      <c r="G171" s="94">
        <f t="shared" si="7"/>
        <v>0</v>
      </c>
      <c r="H171" s="94">
        <f t="shared" si="8"/>
        <v>0</v>
      </c>
      <c r="I171" s="7" t="s">
        <v>17519</v>
      </c>
      <c r="J171" s="7" t="s">
        <v>2</v>
      </c>
    </row>
    <row r="172" spans="1:10" x14ac:dyDescent="0.3">
      <c r="A172" s="7" t="s">
        <v>219</v>
      </c>
      <c r="B172" s="7" t="s">
        <v>2256</v>
      </c>
      <c r="C172" s="29">
        <v>119</v>
      </c>
      <c r="D172" s="54">
        <v>149</v>
      </c>
      <c r="E172" s="70">
        <v>264.18</v>
      </c>
      <c r="F172" s="120">
        <f t="shared" si="6"/>
        <v>330.22500000000002</v>
      </c>
      <c r="G172" s="94">
        <f t="shared" si="7"/>
        <v>105.67200000000001</v>
      </c>
      <c r="H172" s="94">
        <f t="shared" si="8"/>
        <v>171.71700000000001</v>
      </c>
      <c r="I172" s="7" t="s">
        <v>17519</v>
      </c>
      <c r="J172" s="7" t="s">
        <v>21</v>
      </c>
    </row>
    <row r="173" spans="1:10" x14ac:dyDescent="0.3">
      <c r="A173" s="7" t="s">
        <v>2257</v>
      </c>
      <c r="B173" s="7" t="s">
        <v>2258</v>
      </c>
      <c r="C173" s="29">
        <v>0</v>
      </c>
      <c r="D173" s="54">
        <v>0</v>
      </c>
      <c r="E173" s="70">
        <v>0</v>
      </c>
      <c r="F173" s="120">
        <f t="shared" si="6"/>
        <v>0</v>
      </c>
      <c r="G173" s="94">
        <f t="shared" si="7"/>
        <v>0</v>
      </c>
      <c r="H173" s="94">
        <f t="shared" si="8"/>
        <v>0</v>
      </c>
      <c r="I173" s="7" t="s">
        <v>17519</v>
      </c>
      <c r="J173" s="7" t="s">
        <v>2</v>
      </c>
    </row>
    <row r="174" spans="1:10" x14ac:dyDescent="0.3">
      <c r="A174" s="7" t="s">
        <v>221</v>
      </c>
      <c r="B174" s="7" t="s">
        <v>2259</v>
      </c>
      <c r="C174" s="29">
        <v>1099.56</v>
      </c>
      <c r="D174" s="54">
        <v>1023</v>
      </c>
      <c r="E174" s="70">
        <v>1094.8</v>
      </c>
      <c r="F174" s="120">
        <f t="shared" si="6"/>
        <v>1368.5</v>
      </c>
      <c r="G174" s="94">
        <f t="shared" si="7"/>
        <v>437.92</v>
      </c>
      <c r="H174" s="94">
        <f t="shared" si="8"/>
        <v>711.62</v>
      </c>
      <c r="I174" s="7" t="s">
        <v>17519</v>
      </c>
      <c r="J174" s="7" t="s">
        <v>2</v>
      </c>
    </row>
    <row r="175" spans="1:10" x14ac:dyDescent="0.3">
      <c r="A175" s="7" t="s">
        <v>223</v>
      </c>
      <c r="B175" s="7" t="s">
        <v>2260</v>
      </c>
      <c r="C175" s="29">
        <v>27281.94</v>
      </c>
      <c r="D175" s="54">
        <v>236334</v>
      </c>
      <c r="E175" s="70">
        <v>236334</v>
      </c>
      <c r="F175" s="120">
        <f t="shared" si="6"/>
        <v>295417.5</v>
      </c>
      <c r="G175" s="94">
        <f t="shared" si="7"/>
        <v>94533.6</v>
      </c>
      <c r="H175" s="94">
        <f t="shared" si="8"/>
        <v>153617.1</v>
      </c>
      <c r="I175" s="7" t="s">
        <v>17519</v>
      </c>
      <c r="J175" s="7" t="s">
        <v>5</v>
      </c>
    </row>
    <row r="176" spans="1:10" x14ac:dyDescent="0.3">
      <c r="A176" s="7" t="s">
        <v>2261</v>
      </c>
      <c r="B176" s="7" t="s">
        <v>2262</v>
      </c>
      <c r="C176" s="29">
        <v>0</v>
      </c>
      <c r="D176" s="54">
        <v>0</v>
      </c>
      <c r="E176" s="70">
        <v>0</v>
      </c>
      <c r="F176" s="120">
        <f t="shared" si="6"/>
        <v>0</v>
      </c>
      <c r="G176" s="94">
        <f t="shared" si="7"/>
        <v>0</v>
      </c>
      <c r="H176" s="94">
        <f t="shared" si="8"/>
        <v>0</v>
      </c>
      <c r="I176" s="7" t="s">
        <v>17519</v>
      </c>
      <c r="J176" s="7" t="s">
        <v>711</v>
      </c>
    </row>
    <row r="177" spans="1:10" x14ac:dyDescent="0.3">
      <c r="A177" s="7" t="s">
        <v>225</v>
      </c>
      <c r="B177" s="7" t="s">
        <v>2263</v>
      </c>
      <c r="C177" s="29">
        <v>296.31</v>
      </c>
      <c r="D177" s="54">
        <v>305</v>
      </c>
      <c r="E177" s="70">
        <v>389</v>
      </c>
      <c r="F177" s="120">
        <f t="shared" si="6"/>
        <v>486.25</v>
      </c>
      <c r="G177" s="94">
        <f t="shared" si="7"/>
        <v>155.60000000000002</v>
      </c>
      <c r="H177" s="94">
        <f t="shared" si="8"/>
        <v>252.85000000000002</v>
      </c>
      <c r="I177" s="7" t="s">
        <v>17519</v>
      </c>
      <c r="J177" s="7" t="s">
        <v>21</v>
      </c>
    </row>
    <row r="178" spans="1:10" x14ac:dyDescent="0.3">
      <c r="A178" s="7" t="s">
        <v>227</v>
      </c>
      <c r="B178" s="7" t="s">
        <v>2264</v>
      </c>
      <c r="C178" s="29">
        <v>6426</v>
      </c>
      <c r="D178" s="54">
        <v>6010</v>
      </c>
      <c r="E178" s="70">
        <v>7140</v>
      </c>
      <c r="F178" s="120">
        <f t="shared" si="6"/>
        <v>8925</v>
      </c>
      <c r="G178" s="94">
        <f t="shared" si="7"/>
        <v>2856</v>
      </c>
      <c r="H178" s="94">
        <f t="shared" si="8"/>
        <v>4641</v>
      </c>
      <c r="I178" s="7" t="s">
        <v>17519</v>
      </c>
      <c r="J178" s="7" t="s">
        <v>5</v>
      </c>
    </row>
    <row r="179" spans="1:10" x14ac:dyDescent="0.3">
      <c r="A179" s="7" t="s">
        <v>2265</v>
      </c>
      <c r="B179" s="7" t="s">
        <v>2266</v>
      </c>
      <c r="C179" s="29">
        <v>0</v>
      </c>
      <c r="D179" s="54">
        <v>0</v>
      </c>
      <c r="E179" s="70">
        <v>0</v>
      </c>
      <c r="F179" s="120">
        <f t="shared" si="6"/>
        <v>0</v>
      </c>
      <c r="G179" s="94">
        <f t="shared" si="7"/>
        <v>0</v>
      </c>
      <c r="H179" s="94">
        <f t="shared" si="8"/>
        <v>0</v>
      </c>
      <c r="I179" s="7" t="s">
        <v>17519</v>
      </c>
      <c r="J179" s="7" t="s">
        <v>26</v>
      </c>
    </row>
    <row r="180" spans="1:10" x14ac:dyDescent="0.3">
      <c r="A180" s="7" t="s">
        <v>2267</v>
      </c>
      <c r="B180" s="7" t="s">
        <v>2268</v>
      </c>
      <c r="C180" s="29">
        <v>0</v>
      </c>
      <c r="D180" s="54">
        <v>0</v>
      </c>
      <c r="E180" s="70">
        <v>0</v>
      </c>
      <c r="F180" s="120">
        <f t="shared" si="6"/>
        <v>0</v>
      </c>
      <c r="G180" s="94">
        <f t="shared" si="7"/>
        <v>0</v>
      </c>
      <c r="H180" s="94">
        <f t="shared" si="8"/>
        <v>0</v>
      </c>
      <c r="I180" s="7" t="s">
        <v>17519</v>
      </c>
      <c r="J180" s="7" t="s">
        <v>21</v>
      </c>
    </row>
    <row r="181" spans="1:10" x14ac:dyDescent="0.3">
      <c r="A181" s="7" t="s">
        <v>229</v>
      </c>
      <c r="B181" s="7" t="s">
        <v>2269</v>
      </c>
      <c r="C181" s="29">
        <v>1519.87</v>
      </c>
      <c r="D181" s="54">
        <v>1520</v>
      </c>
      <c r="E181" s="70">
        <v>1519.86</v>
      </c>
      <c r="F181" s="120">
        <f t="shared" si="6"/>
        <v>1899.8249999999998</v>
      </c>
      <c r="G181" s="94">
        <f t="shared" si="7"/>
        <v>607.94399999999996</v>
      </c>
      <c r="H181" s="94">
        <f t="shared" si="8"/>
        <v>987.90899999999999</v>
      </c>
      <c r="I181" s="7" t="s">
        <v>17519</v>
      </c>
      <c r="J181" s="7" t="s">
        <v>21</v>
      </c>
    </row>
    <row r="182" spans="1:10" x14ac:dyDescent="0.3">
      <c r="A182" s="7" t="s">
        <v>231</v>
      </c>
      <c r="B182" s="7" t="s">
        <v>2270</v>
      </c>
      <c r="C182" s="29">
        <v>1785</v>
      </c>
      <c r="D182" s="54">
        <v>1303</v>
      </c>
      <c r="E182" s="70">
        <v>1237.5999999999999</v>
      </c>
      <c r="F182" s="120">
        <f t="shared" si="6"/>
        <v>1547</v>
      </c>
      <c r="G182" s="94">
        <f t="shared" si="7"/>
        <v>495.03999999999996</v>
      </c>
      <c r="H182" s="94">
        <f t="shared" si="8"/>
        <v>804.43999999999994</v>
      </c>
      <c r="I182" s="7" t="s">
        <v>17519</v>
      </c>
      <c r="J182" s="7" t="s">
        <v>5</v>
      </c>
    </row>
    <row r="183" spans="1:10" x14ac:dyDescent="0.3">
      <c r="A183" s="7" t="s">
        <v>233</v>
      </c>
      <c r="B183" s="7" t="s">
        <v>2271</v>
      </c>
      <c r="C183" s="29">
        <v>351.05</v>
      </c>
      <c r="D183" s="54">
        <v>393</v>
      </c>
      <c r="E183" s="70">
        <v>324</v>
      </c>
      <c r="F183" s="120">
        <f t="shared" si="6"/>
        <v>405</v>
      </c>
      <c r="G183" s="94">
        <f t="shared" si="7"/>
        <v>129.6</v>
      </c>
      <c r="H183" s="94">
        <f t="shared" si="8"/>
        <v>210.6</v>
      </c>
      <c r="I183" s="7" t="s">
        <v>17519</v>
      </c>
      <c r="J183" s="7" t="s">
        <v>5</v>
      </c>
    </row>
    <row r="184" spans="1:10" x14ac:dyDescent="0.3">
      <c r="A184" s="7" t="s">
        <v>235</v>
      </c>
      <c r="B184" s="7" t="s">
        <v>2272</v>
      </c>
      <c r="C184" s="29">
        <v>957</v>
      </c>
      <c r="D184" s="54">
        <v>1547</v>
      </c>
      <c r="E184" s="70">
        <v>2040.01</v>
      </c>
      <c r="F184" s="120">
        <f t="shared" si="6"/>
        <v>2550.0124999999998</v>
      </c>
      <c r="G184" s="94">
        <f t="shared" si="7"/>
        <v>816.00399999999991</v>
      </c>
      <c r="H184" s="94">
        <f t="shared" si="8"/>
        <v>1326.0065</v>
      </c>
      <c r="I184" s="7" t="s">
        <v>17519</v>
      </c>
      <c r="J184" s="7" t="s">
        <v>21</v>
      </c>
    </row>
    <row r="185" spans="1:10" x14ac:dyDescent="0.3">
      <c r="A185" s="19" t="s">
        <v>2273</v>
      </c>
      <c r="B185" s="19" t="s">
        <v>2274</v>
      </c>
      <c r="C185" s="30">
        <v>0</v>
      </c>
      <c r="D185" s="56">
        <v>0</v>
      </c>
      <c r="E185" s="70">
        <v>0</v>
      </c>
      <c r="F185" s="120">
        <f t="shared" si="6"/>
        <v>0</v>
      </c>
      <c r="G185" s="94">
        <f t="shared" si="7"/>
        <v>0</v>
      </c>
      <c r="H185" s="94">
        <f t="shared" si="8"/>
        <v>0</v>
      </c>
      <c r="I185" s="7" t="s">
        <v>17519</v>
      </c>
      <c r="J185" s="7" t="s">
        <v>5</v>
      </c>
    </row>
    <row r="186" spans="1:10" x14ac:dyDescent="0.3">
      <c r="A186" s="7" t="s">
        <v>237</v>
      </c>
      <c r="B186" s="7" t="s">
        <v>2275</v>
      </c>
      <c r="C186" s="29">
        <v>818.72</v>
      </c>
      <c r="D186" s="54">
        <v>819</v>
      </c>
      <c r="E186" s="70">
        <v>905</v>
      </c>
      <c r="F186" s="120">
        <f t="shared" si="6"/>
        <v>1131.25</v>
      </c>
      <c r="G186" s="94">
        <f t="shared" si="7"/>
        <v>362</v>
      </c>
      <c r="H186" s="94">
        <f t="shared" si="8"/>
        <v>588.25</v>
      </c>
      <c r="I186" s="7" t="s">
        <v>17519</v>
      </c>
      <c r="J186" s="7" t="s">
        <v>2</v>
      </c>
    </row>
    <row r="187" spans="1:10" x14ac:dyDescent="0.3">
      <c r="A187" s="7" t="s">
        <v>2276</v>
      </c>
      <c r="B187" s="7" t="s">
        <v>2277</v>
      </c>
      <c r="C187" s="29">
        <v>0</v>
      </c>
      <c r="D187" s="54">
        <v>0</v>
      </c>
      <c r="E187" s="70">
        <v>0</v>
      </c>
      <c r="F187" s="120">
        <f t="shared" si="6"/>
        <v>0</v>
      </c>
      <c r="G187" s="94">
        <f t="shared" si="7"/>
        <v>0</v>
      </c>
      <c r="H187" s="94">
        <f t="shared" si="8"/>
        <v>0</v>
      </c>
      <c r="I187" s="7" t="s">
        <v>17519</v>
      </c>
      <c r="J187" s="7" t="s">
        <v>37</v>
      </c>
    </row>
    <row r="188" spans="1:10" x14ac:dyDescent="0.3">
      <c r="A188" s="7" t="s">
        <v>2278</v>
      </c>
      <c r="B188" s="7" t="s">
        <v>2279</v>
      </c>
      <c r="C188" s="29">
        <v>0</v>
      </c>
      <c r="D188" s="54">
        <v>0</v>
      </c>
      <c r="E188" s="70">
        <v>0</v>
      </c>
      <c r="F188" s="120">
        <f t="shared" si="6"/>
        <v>0</v>
      </c>
      <c r="G188" s="94">
        <f t="shared" si="7"/>
        <v>0</v>
      </c>
      <c r="H188" s="94">
        <f t="shared" si="8"/>
        <v>0</v>
      </c>
      <c r="I188" s="7" t="s">
        <v>17519</v>
      </c>
      <c r="J188" s="7" t="s">
        <v>21</v>
      </c>
    </row>
    <row r="189" spans="1:10" x14ac:dyDescent="0.3">
      <c r="A189" s="7" t="s">
        <v>2280</v>
      </c>
      <c r="B189" s="7" t="s">
        <v>2281</v>
      </c>
      <c r="C189" s="29">
        <v>0</v>
      </c>
      <c r="D189" s="54">
        <v>0</v>
      </c>
      <c r="E189" s="70">
        <v>0</v>
      </c>
      <c r="F189" s="120">
        <f t="shared" si="6"/>
        <v>0</v>
      </c>
      <c r="G189" s="94">
        <f t="shared" si="7"/>
        <v>0</v>
      </c>
      <c r="H189" s="94">
        <f t="shared" si="8"/>
        <v>0</v>
      </c>
      <c r="I189" s="7" t="s">
        <v>17519</v>
      </c>
      <c r="J189" s="7" t="s">
        <v>21</v>
      </c>
    </row>
    <row r="190" spans="1:10" x14ac:dyDescent="0.3">
      <c r="A190" s="7" t="s">
        <v>2282</v>
      </c>
      <c r="B190" s="7" t="s">
        <v>2283</v>
      </c>
      <c r="C190" s="29">
        <v>0</v>
      </c>
      <c r="D190" s="54">
        <v>0</v>
      </c>
      <c r="E190" s="70">
        <v>0</v>
      </c>
      <c r="F190" s="120">
        <f t="shared" si="6"/>
        <v>0</v>
      </c>
      <c r="G190" s="94">
        <f t="shared" si="7"/>
        <v>0</v>
      </c>
      <c r="H190" s="94">
        <f t="shared" si="8"/>
        <v>0</v>
      </c>
      <c r="I190" s="7" t="s">
        <v>17519</v>
      </c>
      <c r="J190" s="7" t="s">
        <v>37</v>
      </c>
    </row>
    <row r="191" spans="1:10" x14ac:dyDescent="0.3">
      <c r="A191" s="7" t="s">
        <v>2284</v>
      </c>
      <c r="B191" s="7" t="s">
        <v>2285</v>
      </c>
      <c r="C191" s="29">
        <v>0</v>
      </c>
      <c r="D191" s="54">
        <v>0</v>
      </c>
      <c r="E191" s="70">
        <v>0</v>
      </c>
      <c r="F191" s="120">
        <f t="shared" si="6"/>
        <v>0</v>
      </c>
      <c r="G191" s="94">
        <f t="shared" si="7"/>
        <v>0</v>
      </c>
      <c r="H191" s="94">
        <f t="shared" si="8"/>
        <v>0</v>
      </c>
      <c r="I191" s="7" t="s">
        <v>17519</v>
      </c>
      <c r="J191" s="7" t="s">
        <v>1179</v>
      </c>
    </row>
    <row r="192" spans="1:10" x14ac:dyDescent="0.3">
      <c r="A192" s="7" t="s">
        <v>2286</v>
      </c>
      <c r="B192" s="7" t="s">
        <v>2287</v>
      </c>
      <c r="C192" s="29">
        <v>0</v>
      </c>
      <c r="D192" s="54">
        <v>0</v>
      </c>
      <c r="E192" s="70">
        <v>0</v>
      </c>
      <c r="F192" s="120">
        <f t="shared" si="6"/>
        <v>0</v>
      </c>
      <c r="G192" s="94">
        <f t="shared" si="7"/>
        <v>0</v>
      </c>
      <c r="H192" s="94">
        <f t="shared" si="8"/>
        <v>0</v>
      </c>
      <c r="I192" s="7" t="s">
        <v>17519</v>
      </c>
      <c r="J192" s="7" t="s">
        <v>21</v>
      </c>
    </row>
    <row r="193" spans="1:10" x14ac:dyDescent="0.3">
      <c r="A193" s="7" t="s">
        <v>239</v>
      </c>
      <c r="B193" s="7" t="s">
        <v>2288</v>
      </c>
      <c r="C193" s="29">
        <v>33824.559999999998</v>
      </c>
      <c r="D193" s="54">
        <v>35176</v>
      </c>
      <c r="E193" s="70">
        <v>40401</v>
      </c>
      <c r="F193" s="120">
        <f t="shared" si="6"/>
        <v>50501.25</v>
      </c>
      <c r="G193" s="94">
        <f t="shared" si="7"/>
        <v>16160.400000000001</v>
      </c>
      <c r="H193" s="94">
        <f t="shared" si="8"/>
        <v>26260.65</v>
      </c>
      <c r="I193" s="7" t="s">
        <v>17519</v>
      </c>
      <c r="J193" s="7" t="s">
        <v>5</v>
      </c>
    </row>
    <row r="194" spans="1:10" x14ac:dyDescent="0.3">
      <c r="A194" s="7" t="s">
        <v>241</v>
      </c>
      <c r="B194" s="7" t="s">
        <v>2289</v>
      </c>
      <c r="C194" s="29">
        <v>3365.32</v>
      </c>
      <c r="D194" s="54">
        <v>3466</v>
      </c>
      <c r="E194" s="70">
        <v>3822</v>
      </c>
      <c r="F194" s="120">
        <f t="shared" si="6"/>
        <v>4777.5</v>
      </c>
      <c r="G194" s="94">
        <f t="shared" si="7"/>
        <v>1528.8000000000002</v>
      </c>
      <c r="H194" s="94">
        <f t="shared" si="8"/>
        <v>2484.3000000000002</v>
      </c>
      <c r="I194" s="7" t="s">
        <v>17519</v>
      </c>
      <c r="J194" s="7" t="s">
        <v>37</v>
      </c>
    </row>
    <row r="195" spans="1:10" x14ac:dyDescent="0.3">
      <c r="A195" s="7" t="s">
        <v>2290</v>
      </c>
      <c r="B195" s="7" t="s">
        <v>2291</v>
      </c>
      <c r="C195" s="29">
        <v>0</v>
      </c>
      <c r="D195" s="54">
        <v>0</v>
      </c>
      <c r="E195" s="70">
        <v>0</v>
      </c>
      <c r="F195" s="120">
        <f t="shared" si="6"/>
        <v>0</v>
      </c>
      <c r="G195" s="94">
        <f t="shared" si="7"/>
        <v>0</v>
      </c>
      <c r="H195" s="94">
        <f t="shared" si="8"/>
        <v>0</v>
      </c>
      <c r="I195" s="7" t="s">
        <v>17519</v>
      </c>
      <c r="J195" s="7" t="s">
        <v>21</v>
      </c>
    </row>
    <row r="196" spans="1:10" x14ac:dyDescent="0.3">
      <c r="A196" s="7" t="s">
        <v>2292</v>
      </c>
      <c r="B196" s="7" t="s">
        <v>2293</v>
      </c>
      <c r="C196" s="29">
        <v>0</v>
      </c>
      <c r="D196" s="54">
        <v>0</v>
      </c>
      <c r="E196" s="70">
        <v>0</v>
      </c>
      <c r="F196" s="120">
        <f t="shared" si="6"/>
        <v>0</v>
      </c>
      <c r="G196" s="94">
        <f t="shared" si="7"/>
        <v>0</v>
      </c>
      <c r="H196" s="94">
        <f t="shared" si="8"/>
        <v>0</v>
      </c>
      <c r="I196" s="7" t="s">
        <v>17519</v>
      </c>
      <c r="J196" s="7" t="s">
        <v>2</v>
      </c>
    </row>
    <row r="197" spans="1:10" x14ac:dyDescent="0.3">
      <c r="A197" s="7" t="s">
        <v>243</v>
      </c>
      <c r="B197" s="7" t="s">
        <v>2294</v>
      </c>
      <c r="C197" s="29">
        <v>4150.72</v>
      </c>
      <c r="D197" s="54">
        <v>3392</v>
      </c>
      <c r="E197" s="70">
        <v>4522</v>
      </c>
      <c r="F197" s="120">
        <f t="shared" si="6"/>
        <v>5652.5</v>
      </c>
      <c r="G197" s="94">
        <f t="shared" si="7"/>
        <v>1808.8000000000002</v>
      </c>
      <c r="H197" s="94">
        <f t="shared" si="8"/>
        <v>2939.3</v>
      </c>
      <c r="I197" s="7" t="s">
        <v>17519</v>
      </c>
      <c r="J197" s="7" t="s">
        <v>5</v>
      </c>
    </row>
    <row r="198" spans="1:10" x14ac:dyDescent="0.3">
      <c r="A198" s="7" t="s">
        <v>245</v>
      </c>
      <c r="B198" s="7" t="s">
        <v>2295</v>
      </c>
      <c r="C198" s="29">
        <v>10674.3</v>
      </c>
      <c r="D198" s="54">
        <v>26775</v>
      </c>
      <c r="E198" s="70">
        <v>20468</v>
      </c>
      <c r="F198" s="120">
        <f t="shared" si="6"/>
        <v>25585</v>
      </c>
      <c r="G198" s="94">
        <f t="shared" si="7"/>
        <v>8187.2000000000007</v>
      </c>
      <c r="H198" s="94">
        <f t="shared" si="8"/>
        <v>13304.2</v>
      </c>
      <c r="I198" s="7" t="s">
        <v>17519</v>
      </c>
      <c r="J198" s="7" t="s">
        <v>21</v>
      </c>
    </row>
    <row r="199" spans="1:10" x14ac:dyDescent="0.3">
      <c r="A199" s="7" t="s">
        <v>247</v>
      </c>
      <c r="B199" s="7" t="s">
        <v>2296</v>
      </c>
      <c r="C199" s="29">
        <v>4630.29</v>
      </c>
      <c r="D199" s="54">
        <v>4722</v>
      </c>
      <c r="E199" s="70">
        <v>4557.1499999999996</v>
      </c>
      <c r="F199" s="120">
        <f t="shared" ref="F199:F262" si="9">IF(E199&gt;0,+E199,IF(D199&gt;0,+D199,IF(C199&gt;0,+C199,0)))*1.25</f>
        <v>5696.4375</v>
      </c>
      <c r="G199" s="94">
        <f t="shared" ref="G199:G262" si="10">(F199/1.25)*0.4</f>
        <v>1822.86</v>
      </c>
      <c r="H199" s="94">
        <f t="shared" ref="H199:H262" si="11">(F199/1.25)*0.65</f>
        <v>2962.1475</v>
      </c>
      <c r="I199" s="7" t="s">
        <v>17519</v>
      </c>
      <c r="J199" s="7" t="s">
        <v>21</v>
      </c>
    </row>
    <row r="200" spans="1:10" x14ac:dyDescent="0.3">
      <c r="A200" s="7" t="s">
        <v>2297</v>
      </c>
      <c r="B200" s="7" t="s">
        <v>2298</v>
      </c>
      <c r="C200" s="29">
        <v>0</v>
      </c>
      <c r="D200" s="54">
        <v>0</v>
      </c>
      <c r="E200" s="70">
        <v>0</v>
      </c>
      <c r="F200" s="120">
        <f t="shared" si="9"/>
        <v>0</v>
      </c>
      <c r="G200" s="94">
        <f t="shared" si="10"/>
        <v>0</v>
      </c>
      <c r="H200" s="94">
        <f t="shared" si="11"/>
        <v>0</v>
      </c>
      <c r="I200" s="7" t="s">
        <v>17519</v>
      </c>
      <c r="J200" s="7" t="s">
        <v>21</v>
      </c>
    </row>
    <row r="201" spans="1:10" x14ac:dyDescent="0.3">
      <c r="A201" s="7" t="s">
        <v>249</v>
      </c>
      <c r="B201" s="7" t="s">
        <v>2299</v>
      </c>
      <c r="C201" s="29">
        <v>89.85</v>
      </c>
      <c r="D201" s="54">
        <v>63</v>
      </c>
      <c r="E201" s="70">
        <v>70.209999999999994</v>
      </c>
      <c r="F201" s="120">
        <f t="shared" si="9"/>
        <v>87.762499999999989</v>
      </c>
      <c r="G201" s="94">
        <f t="shared" si="10"/>
        <v>28.084</v>
      </c>
      <c r="H201" s="94">
        <f t="shared" si="11"/>
        <v>45.636499999999998</v>
      </c>
      <c r="I201" s="7" t="s">
        <v>17519</v>
      </c>
      <c r="J201" s="7" t="s">
        <v>37</v>
      </c>
    </row>
    <row r="202" spans="1:10" x14ac:dyDescent="0.3">
      <c r="A202" s="7" t="s">
        <v>251</v>
      </c>
      <c r="B202" s="7" t="s">
        <v>2300</v>
      </c>
      <c r="C202" s="29">
        <v>214.2</v>
      </c>
      <c r="D202" s="54">
        <v>214</v>
      </c>
      <c r="E202" s="70">
        <v>214.2</v>
      </c>
      <c r="F202" s="120">
        <f t="shared" si="9"/>
        <v>267.75</v>
      </c>
      <c r="G202" s="94">
        <f t="shared" si="10"/>
        <v>85.68</v>
      </c>
      <c r="H202" s="94">
        <f t="shared" si="11"/>
        <v>139.22999999999999</v>
      </c>
      <c r="I202" s="7" t="s">
        <v>17520</v>
      </c>
      <c r="J202" s="7" t="s">
        <v>21</v>
      </c>
    </row>
    <row r="203" spans="1:10" x14ac:dyDescent="0.3">
      <c r="A203" s="7" t="s">
        <v>2301</v>
      </c>
      <c r="B203" s="7" t="s">
        <v>2302</v>
      </c>
      <c r="C203" s="29">
        <v>0</v>
      </c>
      <c r="D203" s="54">
        <v>0</v>
      </c>
      <c r="E203" s="70">
        <v>0</v>
      </c>
      <c r="F203" s="120">
        <f t="shared" si="9"/>
        <v>0</v>
      </c>
      <c r="G203" s="94">
        <f t="shared" si="10"/>
        <v>0</v>
      </c>
      <c r="H203" s="94">
        <f t="shared" si="11"/>
        <v>0</v>
      </c>
      <c r="I203" s="7" t="s">
        <v>17519</v>
      </c>
      <c r="J203" s="7" t="s">
        <v>2</v>
      </c>
    </row>
    <row r="204" spans="1:10" x14ac:dyDescent="0.3">
      <c r="A204" s="7" t="s">
        <v>253</v>
      </c>
      <c r="B204" s="7" t="s">
        <v>2303</v>
      </c>
      <c r="C204" s="29">
        <v>32.01</v>
      </c>
      <c r="D204" s="54">
        <v>164</v>
      </c>
      <c r="E204" s="70">
        <v>164</v>
      </c>
      <c r="F204" s="120">
        <f t="shared" si="9"/>
        <v>205</v>
      </c>
      <c r="G204" s="94">
        <f t="shared" si="10"/>
        <v>65.600000000000009</v>
      </c>
      <c r="H204" s="94">
        <f t="shared" si="11"/>
        <v>106.60000000000001</v>
      </c>
      <c r="I204" s="7" t="s">
        <v>17519</v>
      </c>
      <c r="J204" s="7" t="s">
        <v>37</v>
      </c>
    </row>
    <row r="205" spans="1:10" x14ac:dyDescent="0.3">
      <c r="A205" s="7" t="s">
        <v>2304</v>
      </c>
      <c r="B205" s="7" t="s">
        <v>2305</v>
      </c>
      <c r="C205" s="29">
        <v>0</v>
      </c>
      <c r="D205" s="54">
        <v>0</v>
      </c>
      <c r="E205" s="70">
        <v>0</v>
      </c>
      <c r="F205" s="120">
        <f t="shared" si="9"/>
        <v>0</v>
      </c>
      <c r="G205" s="94">
        <f t="shared" si="10"/>
        <v>0</v>
      </c>
      <c r="H205" s="94">
        <f t="shared" si="11"/>
        <v>0</v>
      </c>
      <c r="I205" s="7" t="s">
        <v>17519</v>
      </c>
      <c r="J205" s="7" t="s">
        <v>21</v>
      </c>
    </row>
    <row r="206" spans="1:10" x14ac:dyDescent="0.3">
      <c r="A206" s="7" t="s">
        <v>2306</v>
      </c>
      <c r="B206" s="7" t="s">
        <v>2307</v>
      </c>
      <c r="C206" s="29">
        <v>0</v>
      </c>
      <c r="D206" s="54">
        <v>0</v>
      </c>
      <c r="E206" s="70">
        <v>0</v>
      </c>
      <c r="F206" s="120">
        <f t="shared" si="9"/>
        <v>0</v>
      </c>
      <c r="G206" s="94">
        <f t="shared" si="10"/>
        <v>0</v>
      </c>
      <c r="H206" s="94">
        <f t="shared" si="11"/>
        <v>0</v>
      </c>
      <c r="I206" s="7" t="s">
        <v>17519</v>
      </c>
      <c r="J206" s="7" t="s">
        <v>37</v>
      </c>
    </row>
    <row r="207" spans="1:10" x14ac:dyDescent="0.3">
      <c r="A207" s="7" t="s">
        <v>255</v>
      </c>
      <c r="B207" s="7" t="s">
        <v>2308</v>
      </c>
      <c r="C207" s="29">
        <v>5964.28</v>
      </c>
      <c r="D207" s="54">
        <v>4522</v>
      </c>
      <c r="E207" s="70">
        <v>4522</v>
      </c>
      <c r="F207" s="120">
        <f t="shared" si="9"/>
        <v>5652.5</v>
      </c>
      <c r="G207" s="94">
        <f t="shared" si="10"/>
        <v>1808.8000000000002</v>
      </c>
      <c r="H207" s="94">
        <f t="shared" si="11"/>
        <v>2939.3</v>
      </c>
      <c r="I207" s="7" t="s">
        <v>17519</v>
      </c>
      <c r="J207" s="7" t="s">
        <v>2</v>
      </c>
    </row>
    <row r="208" spans="1:10" x14ac:dyDescent="0.3">
      <c r="A208" s="7" t="s">
        <v>257</v>
      </c>
      <c r="B208" s="7" t="s">
        <v>2309</v>
      </c>
      <c r="C208" s="29">
        <v>2737</v>
      </c>
      <c r="D208" s="54">
        <v>2737</v>
      </c>
      <c r="E208" s="70">
        <v>4522</v>
      </c>
      <c r="F208" s="120">
        <f t="shared" si="9"/>
        <v>5652.5</v>
      </c>
      <c r="G208" s="94">
        <f t="shared" si="10"/>
        <v>1808.8000000000002</v>
      </c>
      <c r="H208" s="94">
        <f t="shared" si="11"/>
        <v>2939.3</v>
      </c>
      <c r="I208" s="7" t="s">
        <v>17519</v>
      </c>
      <c r="J208" s="7" t="s">
        <v>2</v>
      </c>
    </row>
    <row r="209" spans="1:10" x14ac:dyDescent="0.3">
      <c r="A209" s="7" t="s">
        <v>259</v>
      </c>
      <c r="B209" s="7" t="s">
        <v>2310</v>
      </c>
      <c r="C209" s="29">
        <v>19635</v>
      </c>
      <c r="D209" s="54">
        <v>19635</v>
      </c>
      <c r="E209" s="70">
        <v>19635</v>
      </c>
      <c r="F209" s="120">
        <f t="shared" si="9"/>
        <v>24543.75</v>
      </c>
      <c r="G209" s="94">
        <f t="shared" si="10"/>
        <v>7854</v>
      </c>
      <c r="H209" s="94">
        <f t="shared" si="11"/>
        <v>12762.75</v>
      </c>
      <c r="I209" s="7" t="s">
        <v>17519</v>
      </c>
      <c r="J209" s="7" t="s">
        <v>5</v>
      </c>
    </row>
    <row r="210" spans="1:10" x14ac:dyDescent="0.3">
      <c r="A210" s="7" t="s">
        <v>261</v>
      </c>
      <c r="B210" s="7" t="s">
        <v>2311</v>
      </c>
      <c r="C210" s="29">
        <v>52033.94</v>
      </c>
      <c r="D210" s="54">
        <v>30940</v>
      </c>
      <c r="E210" s="70">
        <v>31705</v>
      </c>
      <c r="F210" s="120">
        <f t="shared" si="9"/>
        <v>39631.25</v>
      </c>
      <c r="G210" s="94">
        <f t="shared" si="10"/>
        <v>12682</v>
      </c>
      <c r="H210" s="94">
        <f t="shared" si="11"/>
        <v>20608.25</v>
      </c>
      <c r="I210" s="7" t="s">
        <v>17519</v>
      </c>
      <c r="J210" s="7" t="s">
        <v>5</v>
      </c>
    </row>
    <row r="211" spans="1:10" x14ac:dyDescent="0.3">
      <c r="A211" s="7" t="s">
        <v>2312</v>
      </c>
      <c r="B211" s="7" t="s">
        <v>2313</v>
      </c>
      <c r="C211" s="29">
        <v>0</v>
      </c>
      <c r="D211" s="54">
        <v>0</v>
      </c>
      <c r="E211" s="70">
        <v>0</v>
      </c>
      <c r="F211" s="120">
        <f t="shared" si="9"/>
        <v>0</v>
      </c>
      <c r="G211" s="94">
        <f t="shared" si="10"/>
        <v>0</v>
      </c>
      <c r="H211" s="94">
        <f t="shared" si="11"/>
        <v>0</v>
      </c>
      <c r="I211" s="7" t="s">
        <v>17519</v>
      </c>
      <c r="J211" s="7" t="s">
        <v>2</v>
      </c>
    </row>
    <row r="212" spans="1:10" x14ac:dyDescent="0.3">
      <c r="A212" s="7" t="s">
        <v>263</v>
      </c>
      <c r="B212" s="7" t="s">
        <v>2314</v>
      </c>
      <c r="C212" s="29">
        <v>2941.68</v>
      </c>
      <c r="D212" s="54">
        <v>3047</v>
      </c>
      <c r="E212" s="70">
        <v>2082.5</v>
      </c>
      <c r="F212" s="120">
        <f t="shared" si="9"/>
        <v>2603.125</v>
      </c>
      <c r="G212" s="94">
        <f t="shared" si="10"/>
        <v>833</v>
      </c>
      <c r="H212" s="94">
        <f t="shared" si="11"/>
        <v>1353.625</v>
      </c>
      <c r="I212" s="7" t="s">
        <v>17519</v>
      </c>
      <c r="J212" s="7" t="s">
        <v>21</v>
      </c>
    </row>
    <row r="213" spans="1:10" x14ac:dyDescent="0.3">
      <c r="A213" s="7" t="s">
        <v>265</v>
      </c>
      <c r="B213" s="7" t="s">
        <v>2315</v>
      </c>
      <c r="C213" s="29">
        <v>545.97</v>
      </c>
      <c r="D213" s="54">
        <v>553</v>
      </c>
      <c r="E213" s="70">
        <v>518.96</v>
      </c>
      <c r="F213" s="120">
        <f t="shared" si="9"/>
        <v>648.70000000000005</v>
      </c>
      <c r="G213" s="94">
        <f t="shared" si="10"/>
        <v>207.58400000000003</v>
      </c>
      <c r="H213" s="94">
        <f t="shared" si="11"/>
        <v>337.32400000000001</v>
      </c>
      <c r="I213" s="7" t="s">
        <v>17519</v>
      </c>
      <c r="J213" s="7" t="s">
        <v>26</v>
      </c>
    </row>
    <row r="214" spans="1:10" x14ac:dyDescent="0.3">
      <c r="A214" s="7" t="s">
        <v>2316</v>
      </c>
      <c r="B214" s="7" t="s">
        <v>2317</v>
      </c>
      <c r="C214" s="29">
        <v>0</v>
      </c>
      <c r="D214" s="54">
        <v>0</v>
      </c>
      <c r="E214" s="70">
        <v>0</v>
      </c>
      <c r="F214" s="120">
        <f t="shared" si="9"/>
        <v>0</v>
      </c>
      <c r="G214" s="94">
        <f t="shared" si="10"/>
        <v>0</v>
      </c>
      <c r="H214" s="94">
        <f t="shared" si="11"/>
        <v>0</v>
      </c>
      <c r="I214" s="7" t="s">
        <v>17519</v>
      </c>
      <c r="J214" s="7" t="s">
        <v>2</v>
      </c>
    </row>
    <row r="215" spans="1:10" x14ac:dyDescent="0.3">
      <c r="A215" s="7" t="s">
        <v>2318</v>
      </c>
      <c r="B215" s="7" t="s">
        <v>2319</v>
      </c>
      <c r="C215" s="29">
        <v>0</v>
      </c>
      <c r="D215" s="54">
        <v>0</v>
      </c>
      <c r="E215" s="70">
        <v>0</v>
      </c>
      <c r="F215" s="120">
        <f t="shared" si="9"/>
        <v>0</v>
      </c>
      <c r="G215" s="94">
        <f t="shared" si="10"/>
        <v>0</v>
      </c>
      <c r="H215" s="94">
        <f t="shared" si="11"/>
        <v>0</v>
      </c>
      <c r="I215" s="7" t="s">
        <v>17519</v>
      </c>
      <c r="J215" s="7" t="s">
        <v>37</v>
      </c>
    </row>
    <row r="216" spans="1:10" x14ac:dyDescent="0.3">
      <c r="A216" s="7" t="s">
        <v>267</v>
      </c>
      <c r="B216" s="7" t="s">
        <v>2320</v>
      </c>
      <c r="C216" s="29">
        <v>127.33</v>
      </c>
      <c r="D216" s="54">
        <v>535.5</v>
      </c>
      <c r="E216" s="70">
        <v>535.5</v>
      </c>
      <c r="F216" s="120">
        <f t="shared" si="9"/>
        <v>669.375</v>
      </c>
      <c r="G216" s="94">
        <f t="shared" si="10"/>
        <v>214.20000000000002</v>
      </c>
      <c r="H216" s="94">
        <f t="shared" si="11"/>
        <v>348.07499999999999</v>
      </c>
      <c r="I216" s="7" t="s">
        <v>17519</v>
      </c>
      <c r="J216" s="7" t="s">
        <v>37</v>
      </c>
    </row>
    <row r="217" spans="1:10" x14ac:dyDescent="0.3">
      <c r="A217" s="7" t="s">
        <v>269</v>
      </c>
      <c r="B217" s="7" t="s">
        <v>2321</v>
      </c>
      <c r="C217" s="29">
        <v>28560</v>
      </c>
      <c r="D217" s="54">
        <v>29750</v>
      </c>
      <c r="E217" s="70">
        <v>29750</v>
      </c>
      <c r="F217" s="120">
        <f t="shared" si="9"/>
        <v>37187.5</v>
      </c>
      <c r="G217" s="94">
        <f t="shared" si="10"/>
        <v>11900</v>
      </c>
      <c r="H217" s="94">
        <f t="shared" si="11"/>
        <v>19337.5</v>
      </c>
      <c r="I217" s="7" t="s">
        <v>17519</v>
      </c>
      <c r="J217" s="7" t="s">
        <v>21</v>
      </c>
    </row>
    <row r="218" spans="1:10" x14ac:dyDescent="0.3">
      <c r="A218" s="7" t="s">
        <v>271</v>
      </c>
      <c r="B218" s="7" t="s">
        <v>2322</v>
      </c>
      <c r="C218" s="29">
        <v>873.92</v>
      </c>
      <c r="D218" s="54">
        <v>874</v>
      </c>
      <c r="E218" s="70">
        <v>873.92</v>
      </c>
      <c r="F218" s="120">
        <f t="shared" si="9"/>
        <v>1092.3999999999999</v>
      </c>
      <c r="G218" s="94">
        <f t="shared" si="10"/>
        <v>349.56799999999998</v>
      </c>
      <c r="H218" s="94">
        <f t="shared" si="11"/>
        <v>568.04799999999989</v>
      </c>
      <c r="I218" s="7" t="s">
        <v>17519</v>
      </c>
      <c r="J218" s="7" t="s">
        <v>272</v>
      </c>
    </row>
    <row r="219" spans="1:10" x14ac:dyDescent="0.3">
      <c r="A219" s="7" t="s">
        <v>274</v>
      </c>
      <c r="B219" s="7" t="s">
        <v>2323</v>
      </c>
      <c r="C219" s="29">
        <v>15470</v>
      </c>
      <c r="D219" s="54">
        <v>15470</v>
      </c>
      <c r="E219" s="70">
        <v>15470</v>
      </c>
      <c r="F219" s="120">
        <f t="shared" si="9"/>
        <v>19337.5</v>
      </c>
      <c r="G219" s="94">
        <f t="shared" si="10"/>
        <v>6188</v>
      </c>
      <c r="H219" s="94">
        <f t="shared" si="11"/>
        <v>10055.5</v>
      </c>
      <c r="I219" s="7" t="s">
        <v>17519</v>
      </c>
      <c r="J219" s="7" t="s">
        <v>5</v>
      </c>
    </row>
    <row r="220" spans="1:10" x14ac:dyDescent="0.3">
      <c r="A220" s="7" t="s">
        <v>276</v>
      </c>
      <c r="B220" s="7" t="s">
        <v>2324</v>
      </c>
      <c r="C220" s="29">
        <v>9744.32</v>
      </c>
      <c r="D220" s="54">
        <v>9744</v>
      </c>
      <c r="E220" s="70">
        <v>9843.41</v>
      </c>
      <c r="F220" s="120">
        <f t="shared" si="9"/>
        <v>12304.262500000001</v>
      </c>
      <c r="G220" s="94">
        <f t="shared" si="10"/>
        <v>3937.364</v>
      </c>
      <c r="H220" s="94">
        <f t="shared" si="11"/>
        <v>6398.2165000000005</v>
      </c>
      <c r="I220" s="7" t="s">
        <v>17519</v>
      </c>
      <c r="J220" s="7" t="s">
        <v>21</v>
      </c>
    </row>
    <row r="221" spans="1:10" x14ac:dyDescent="0.3">
      <c r="A221" s="7" t="s">
        <v>278</v>
      </c>
      <c r="B221" s="7" t="s">
        <v>2325</v>
      </c>
      <c r="C221" s="29">
        <v>41055</v>
      </c>
      <c r="D221" s="54">
        <v>44924</v>
      </c>
      <c r="E221" s="70">
        <v>39741.24</v>
      </c>
      <c r="F221" s="120">
        <f t="shared" si="9"/>
        <v>49676.549999999996</v>
      </c>
      <c r="G221" s="94">
        <f t="shared" si="10"/>
        <v>15896.495999999999</v>
      </c>
      <c r="H221" s="94">
        <f t="shared" si="11"/>
        <v>25831.806</v>
      </c>
      <c r="I221" s="7" t="s">
        <v>17519</v>
      </c>
      <c r="J221" s="7" t="s">
        <v>5</v>
      </c>
    </row>
    <row r="222" spans="1:10" x14ac:dyDescent="0.3">
      <c r="A222" s="7" t="s">
        <v>2326</v>
      </c>
      <c r="B222" s="7" t="s">
        <v>2327</v>
      </c>
      <c r="C222" s="29">
        <v>0</v>
      </c>
      <c r="D222" s="54">
        <v>0</v>
      </c>
      <c r="E222" s="70">
        <v>0</v>
      </c>
      <c r="F222" s="120">
        <f t="shared" si="9"/>
        <v>0</v>
      </c>
      <c r="G222" s="94">
        <f t="shared" si="10"/>
        <v>0</v>
      </c>
      <c r="H222" s="94">
        <f t="shared" si="11"/>
        <v>0</v>
      </c>
      <c r="I222" s="7" t="s">
        <v>17519</v>
      </c>
      <c r="J222" s="7" t="s">
        <v>711</v>
      </c>
    </row>
    <row r="223" spans="1:10" x14ac:dyDescent="0.3">
      <c r="A223" s="7" t="s">
        <v>280</v>
      </c>
      <c r="B223" s="7" t="s">
        <v>2328</v>
      </c>
      <c r="C223" s="29">
        <v>0</v>
      </c>
      <c r="D223" s="54">
        <v>1045</v>
      </c>
      <c r="E223" s="70">
        <v>1045.1300000000001</v>
      </c>
      <c r="F223" s="120">
        <f t="shared" si="9"/>
        <v>1306.4125000000001</v>
      </c>
      <c r="G223" s="94">
        <f t="shared" si="10"/>
        <v>418.05200000000008</v>
      </c>
      <c r="H223" s="94">
        <f t="shared" si="11"/>
        <v>679.33450000000005</v>
      </c>
      <c r="I223" s="7" t="s">
        <v>17519</v>
      </c>
      <c r="J223" s="7" t="s">
        <v>37</v>
      </c>
    </row>
    <row r="224" spans="1:10" x14ac:dyDescent="0.3">
      <c r="A224" s="7" t="s">
        <v>282</v>
      </c>
      <c r="B224" s="7" t="s">
        <v>2329</v>
      </c>
      <c r="C224" s="29">
        <v>24287.9</v>
      </c>
      <c r="D224" s="54">
        <v>24288</v>
      </c>
      <c r="E224" s="70">
        <v>22015</v>
      </c>
      <c r="F224" s="120">
        <f t="shared" si="9"/>
        <v>27518.75</v>
      </c>
      <c r="G224" s="94">
        <f t="shared" si="10"/>
        <v>8806</v>
      </c>
      <c r="H224" s="94">
        <f t="shared" si="11"/>
        <v>14309.75</v>
      </c>
      <c r="I224" s="7" t="s">
        <v>17519</v>
      </c>
      <c r="J224" s="7" t="s">
        <v>21</v>
      </c>
    </row>
    <row r="225" spans="1:10" x14ac:dyDescent="0.3">
      <c r="A225" s="7" t="s">
        <v>284</v>
      </c>
      <c r="B225" s="7" t="s">
        <v>2330</v>
      </c>
      <c r="C225" s="29">
        <v>9401</v>
      </c>
      <c r="D225" s="54">
        <v>9401</v>
      </c>
      <c r="E225" s="70">
        <v>9401</v>
      </c>
      <c r="F225" s="120">
        <f t="shared" si="9"/>
        <v>11751.25</v>
      </c>
      <c r="G225" s="94">
        <f t="shared" si="10"/>
        <v>3760.4</v>
      </c>
      <c r="H225" s="94">
        <f t="shared" si="11"/>
        <v>6110.6500000000005</v>
      </c>
      <c r="I225" s="7" t="s">
        <v>17519</v>
      </c>
      <c r="J225" s="7" t="s">
        <v>2</v>
      </c>
    </row>
    <row r="226" spans="1:10" x14ac:dyDescent="0.3">
      <c r="A226" s="7" t="s">
        <v>286</v>
      </c>
      <c r="B226" s="7" t="s">
        <v>2331</v>
      </c>
      <c r="C226" s="29">
        <v>139230</v>
      </c>
      <c r="D226" s="54">
        <v>142205</v>
      </c>
      <c r="E226" s="70">
        <v>147182.76999999999</v>
      </c>
      <c r="F226" s="120">
        <f t="shared" si="9"/>
        <v>183978.46249999999</v>
      </c>
      <c r="G226" s="94">
        <f t="shared" si="10"/>
        <v>58873.108</v>
      </c>
      <c r="H226" s="94">
        <f t="shared" si="11"/>
        <v>95668.800499999998</v>
      </c>
      <c r="I226" s="7" t="s">
        <v>17519</v>
      </c>
      <c r="J226" s="7" t="s">
        <v>5</v>
      </c>
    </row>
    <row r="227" spans="1:10" x14ac:dyDescent="0.3">
      <c r="A227" s="7" t="s">
        <v>288</v>
      </c>
      <c r="B227" s="7" t="s">
        <v>2332</v>
      </c>
      <c r="C227" s="29">
        <v>10591</v>
      </c>
      <c r="D227" s="54">
        <v>3570</v>
      </c>
      <c r="E227" s="70">
        <v>10591</v>
      </c>
      <c r="F227" s="120">
        <f t="shared" si="9"/>
        <v>13238.75</v>
      </c>
      <c r="G227" s="94">
        <f t="shared" si="10"/>
        <v>4236.4000000000005</v>
      </c>
      <c r="H227" s="94">
        <f t="shared" si="11"/>
        <v>6884.1500000000005</v>
      </c>
      <c r="I227" s="7" t="s">
        <v>17519</v>
      </c>
      <c r="J227" s="7" t="s">
        <v>2</v>
      </c>
    </row>
    <row r="228" spans="1:10" x14ac:dyDescent="0.3">
      <c r="A228" s="7" t="s">
        <v>2333</v>
      </c>
      <c r="B228" s="7" t="s">
        <v>2334</v>
      </c>
      <c r="C228" s="29">
        <v>0</v>
      </c>
      <c r="D228" s="54">
        <v>0</v>
      </c>
      <c r="E228" s="70">
        <v>0</v>
      </c>
      <c r="F228" s="120">
        <f t="shared" si="9"/>
        <v>0</v>
      </c>
      <c r="G228" s="94">
        <f t="shared" si="10"/>
        <v>0</v>
      </c>
      <c r="H228" s="94">
        <f t="shared" si="11"/>
        <v>0</v>
      </c>
      <c r="I228" s="7" t="s">
        <v>17519</v>
      </c>
      <c r="J228" s="7" t="s">
        <v>21</v>
      </c>
    </row>
    <row r="229" spans="1:10" x14ac:dyDescent="0.3">
      <c r="A229" s="7" t="s">
        <v>2335</v>
      </c>
      <c r="B229" s="7" t="s">
        <v>2336</v>
      </c>
      <c r="C229" s="29">
        <v>0</v>
      </c>
      <c r="D229" s="54">
        <v>0</v>
      </c>
      <c r="E229" s="70">
        <v>0</v>
      </c>
      <c r="F229" s="120">
        <f t="shared" si="9"/>
        <v>0</v>
      </c>
      <c r="G229" s="94">
        <f t="shared" si="10"/>
        <v>0</v>
      </c>
      <c r="H229" s="94">
        <f t="shared" si="11"/>
        <v>0</v>
      </c>
      <c r="I229" s="7" t="s">
        <v>17519</v>
      </c>
      <c r="J229" s="7" t="s">
        <v>21</v>
      </c>
    </row>
    <row r="230" spans="1:10" x14ac:dyDescent="0.3">
      <c r="A230" s="7" t="s">
        <v>291</v>
      </c>
      <c r="B230" s="7" t="s">
        <v>2337</v>
      </c>
      <c r="C230" s="29">
        <v>2522.8000000000002</v>
      </c>
      <c r="D230" s="54">
        <v>1428</v>
      </c>
      <c r="E230" s="70">
        <v>2290</v>
      </c>
      <c r="F230" s="120">
        <f t="shared" si="9"/>
        <v>2862.5</v>
      </c>
      <c r="G230" s="94">
        <f t="shared" si="10"/>
        <v>916</v>
      </c>
      <c r="H230" s="94">
        <f t="shared" si="11"/>
        <v>1488.5</v>
      </c>
      <c r="I230" s="7" t="s">
        <v>17519</v>
      </c>
      <c r="J230" s="7" t="s">
        <v>37</v>
      </c>
    </row>
    <row r="231" spans="1:10" x14ac:dyDescent="0.3">
      <c r="A231" s="19" t="s">
        <v>2338</v>
      </c>
      <c r="B231" s="19" t="s">
        <v>2339</v>
      </c>
      <c r="C231" s="30">
        <v>0</v>
      </c>
      <c r="D231" s="56">
        <v>0</v>
      </c>
      <c r="E231" s="70">
        <v>0</v>
      </c>
      <c r="F231" s="120">
        <f t="shared" si="9"/>
        <v>0</v>
      </c>
      <c r="G231" s="94">
        <f t="shared" si="10"/>
        <v>0</v>
      </c>
      <c r="H231" s="94">
        <f t="shared" si="11"/>
        <v>0</v>
      </c>
      <c r="I231" s="7" t="s">
        <v>17519</v>
      </c>
      <c r="J231" s="7" t="s">
        <v>2</v>
      </c>
    </row>
    <row r="232" spans="1:10" x14ac:dyDescent="0.3">
      <c r="A232" s="7" t="s">
        <v>293</v>
      </c>
      <c r="B232" s="7" t="s">
        <v>2340</v>
      </c>
      <c r="C232" s="29">
        <v>25799.200000000001</v>
      </c>
      <c r="D232" s="54">
        <v>16065</v>
      </c>
      <c r="E232" s="70">
        <v>22134</v>
      </c>
      <c r="F232" s="120">
        <f t="shared" si="9"/>
        <v>27667.5</v>
      </c>
      <c r="G232" s="94">
        <f t="shared" si="10"/>
        <v>8853.6</v>
      </c>
      <c r="H232" s="94">
        <f t="shared" si="11"/>
        <v>14387.1</v>
      </c>
      <c r="I232" s="7" t="s">
        <v>17519</v>
      </c>
      <c r="J232" s="7" t="s">
        <v>2</v>
      </c>
    </row>
    <row r="233" spans="1:10" x14ac:dyDescent="0.3">
      <c r="A233" s="7" t="s">
        <v>2341</v>
      </c>
      <c r="B233" s="7" t="s">
        <v>2342</v>
      </c>
      <c r="C233" s="29">
        <v>0</v>
      </c>
      <c r="D233" s="54">
        <v>0</v>
      </c>
      <c r="E233" s="70">
        <v>0</v>
      </c>
      <c r="F233" s="120">
        <f t="shared" si="9"/>
        <v>0</v>
      </c>
      <c r="G233" s="94">
        <f t="shared" si="10"/>
        <v>0</v>
      </c>
      <c r="H233" s="94">
        <f t="shared" si="11"/>
        <v>0</v>
      </c>
      <c r="I233" s="7" t="s">
        <v>17519</v>
      </c>
      <c r="J233" s="7" t="s">
        <v>2</v>
      </c>
    </row>
    <row r="234" spans="1:10" x14ac:dyDescent="0.3">
      <c r="A234" s="7" t="s">
        <v>295</v>
      </c>
      <c r="B234" s="7" t="s">
        <v>2343</v>
      </c>
      <c r="C234" s="29">
        <v>6735.4</v>
      </c>
      <c r="D234" s="54">
        <v>6937</v>
      </c>
      <c r="E234" s="70">
        <v>6291.52</v>
      </c>
      <c r="F234" s="120">
        <f t="shared" si="9"/>
        <v>7864.4000000000005</v>
      </c>
      <c r="G234" s="94">
        <f t="shared" si="10"/>
        <v>2516.6080000000002</v>
      </c>
      <c r="H234" s="94">
        <f t="shared" si="11"/>
        <v>4089.4880000000003</v>
      </c>
      <c r="I234" s="7" t="s">
        <v>17519</v>
      </c>
      <c r="J234" s="7" t="s">
        <v>37</v>
      </c>
    </row>
    <row r="235" spans="1:10" x14ac:dyDescent="0.3">
      <c r="A235" s="7" t="s">
        <v>297</v>
      </c>
      <c r="B235" s="7" t="s">
        <v>2344</v>
      </c>
      <c r="C235" s="29">
        <v>2522.5</v>
      </c>
      <c r="D235" s="54">
        <v>1090</v>
      </c>
      <c r="E235" s="70">
        <v>2431.17</v>
      </c>
      <c r="F235" s="120">
        <f t="shared" si="9"/>
        <v>3038.9625000000001</v>
      </c>
      <c r="G235" s="94">
        <f t="shared" si="10"/>
        <v>972.46800000000007</v>
      </c>
      <c r="H235" s="94">
        <f t="shared" si="11"/>
        <v>1580.2605000000001</v>
      </c>
      <c r="I235" s="7" t="s">
        <v>17519</v>
      </c>
      <c r="J235" s="7" t="s">
        <v>21</v>
      </c>
    </row>
    <row r="236" spans="1:10" x14ac:dyDescent="0.3">
      <c r="A236" s="7" t="s">
        <v>299</v>
      </c>
      <c r="B236" s="7" t="s">
        <v>2345</v>
      </c>
      <c r="C236" s="29">
        <v>23632.720000000001</v>
      </c>
      <c r="D236" s="54">
        <v>25142</v>
      </c>
      <c r="E236" s="70">
        <v>23944.05</v>
      </c>
      <c r="F236" s="120">
        <f t="shared" si="9"/>
        <v>29930.0625</v>
      </c>
      <c r="G236" s="94">
        <f t="shared" si="10"/>
        <v>9577.6200000000008</v>
      </c>
      <c r="H236" s="94">
        <f t="shared" si="11"/>
        <v>15563.6325</v>
      </c>
      <c r="I236" s="7" t="s">
        <v>17519</v>
      </c>
      <c r="J236" s="7" t="s">
        <v>5</v>
      </c>
    </row>
    <row r="237" spans="1:10" x14ac:dyDescent="0.3">
      <c r="A237" s="7" t="s">
        <v>301</v>
      </c>
      <c r="B237" s="7" t="s">
        <v>2346</v>
      </c>
      <c r="C237" s="29">
        <v>3881.79</v>
      </c>
      <c r="D237" s="54">
        <v>3882</v>
      </c>
      <c r="E237" s="70">
        <v>4296.08</v>
      </c>
      <c r="F237" s="120">
        <f t="shared" si="9"/>
        <v>5370.1</v>
      </c>
      <c r="G237" s="94">
        <f t="shared" si="10"/>
        <v>1718.432</v>
      </c>
      <c r="H237" s="94">
        <f t="shared" si="11"/>
        <v>2792.4520000000002</v>
      </c>
      <c r="I237" s="7" t="s">
        <v>17519</v>
      </c>
      <c r="J237" s="7" t="s">
        <v>21</v>
      </c>
    </row>
    <row r="238" spans="1:10" x14ac:dyDescent="0.3">
      <c r="A238" s="7" t="s">
        <v>303</v>
      </c>
      <c r="B238" s="7" t="s">
        <v>2347</v>
      </c>
      <c r="C238" s="29">
        <v>11114.6</v>
      </c>
      <c r="D238" s="54">
        <v>12971</v>
      </c>
      <c r="E238" s="70">
        <v>17237.02</v>
      </c>
      <c r="F238" s="120">
        <f t="shared" si="9"/>
        <v>21546.275000000001</v>
      </c>
      <c r="G238" s="94">
        <f t="shared" si="10"/>
        <v>6894.8080000000009</v>
      </c>
      <c r="H238" s="94">
        <f t="shared" si="11"/>
        <v>11204.063</v>
      </c>
      <c r="I238" s="7" t="s">
        <v>17519</v>
      </c>
      <c r="J238" s="7" t="s">
        <v>14</v>
      </c>
    </row>
    <row r="239" spans="1:10" x14ac:dyDescent="0.3">
      <c r="A239" s="7" t="s">
        <v>2348</v>
      </c>
      <c r="B239" s="7" t="s">
        <v>2349</v>
      </c>
      <c r="C239" s="29">
        <v>0</v>
      </c>
      <c r="D239" s="54">
        <v>0</v>
      </c>
      <c r="E239" s="70">
        <v>0</v>
      </c>
      <c r="F239" s="120">
        <f t="shared" si="9"/>
        <v>0</v>
      </c>
      <c r="G239" s="94">
        <f t="shared" si="10"/>
        <v>0</v>
      </c>
      <c r="H239" s="94">
        <f t="shared" si="11"/>
        <v>0</v>
      </c>
      <c r="I239" s="7" t="s">
        <v>17519</v>
      </c>
      <c r="J239" s="7" t="s">
        <v>2</v>
      </c>
    </row>
    <row r="240" spans="1:10" x14ac:dyDescent="0.3">
      <c r="A240" s="7" t="s">
        <v>2350</v>
      </c>
      <c r="B240" s="7" t="s">
        <v>2351</v>
      </c>
      <c r="C240" s="29">
        <v>0</v>
      </c>
      <c r="D240" s="54">
        <v>0</v>
      </c>
      <c r="E240" s="70">
        <v>0</v>
      </c>
      <c r="F240" s="120">
        <f t="shared" si="9"/>
        <v>0</v>
      </c>
      <c r="G240" s="94">
        <f t="shared" si="10"/>
        <v>0</v>
      </c>
      <c r="H240" s="94">
        <f t="shared" si="11"/>
        <v>0</v>
      </c>
      <c r="I240" s="7" t="s">
        <v>17519</v>
      </c>
      <c r="J240" s="7" t="s">
        <v>2</v>
      </c>
    </row>
    <row r="241" spans="1:10" x14ac:dyDescent="0.3">
      <c r="A241" s="7" t="s">
        <v>2352</v>
      </c>
      <c r="B241" s="7" t="s">
        <v>2353</v>
      </c>
      <c r="C241" s="29">
        <v>0</v>
      </c>
      <c r="D241" s="54">
        <v>0</v>
      </c>
      <c r="E241" s="70">
        <v>0</v>
      </c>
      <c r="F241" s="120">
        <f t="shared" si="9"/>
        <v>0</v>
      </c>
      <c r="G241" s="94">
        <f t="shared" si="10"/>
        <v>0</v>
      </c>
      <c r="H241" s="94">
        <f t="shared" si="11"/>
        <v>0</v>
      </c>
      <c r="I241" s="7" t="s">
        <v>17519</v>
      </c>
      <c r="J241" s="7" t="s">
        <v>2</v>
      </c>
    </row>
    <row r="242" spans="1:10" x14ac:dyDescent="0.3">
      <c r="A242" s="7" t="s">
        <v>305</v>
      </c>
      <c r="B242" s="7" t="s">
        <v>2354</v>
      </c>
      <c r="C242" s="29">
        <v>136.85</v>
      </c>
      <c r="D242" s="54">
        <v>137</v>
      </c>
      <c r="E242" s="70">
        <v>136.85</v>
      </c>
      <c r="F242" s="120">
        <f t="shared" si="9"/>
        <v>171.0625</v>
      </c>
      <c r="G242" s="94">
        <f t="shared" si="10"/>
        <v>54.74</v>
      </c>
      <c r="H242" s="94">
        <f t="shared" si="11"/>
        <v>88.952500000000001</v>
      </c>
      <c r="I242" s="7" t="s">
        <v>17519</v>
      </c>
      <c r="J242" s="7" t="s">
        <v>21</v>
      </c>
    </row>
    <row r="243" spans="1:10" x14ac:dyDescent="0.3">
      <c r="A243" s="7" t="s">
        <v>2355</v>
      </c>
      <c r="B243" s="7" t="s">
        <v>2356</v>
      </c>
      <c r="C243" s="29">
        <v>0</v>
      </c>
      <c r="D243" s="54">
        <v>0</v>
      </c>
      <c r="E243" s="70">
        <v>0</v>
      </c>
      <c r="F243" s="120">
        <f t="shared" si="9"/>
        <v>0</v>
      </c>
      <c r="G243" s="94">
        <f t="shared" si="10"/>
        <v>0</v>
      </c>
      <c r="H243" s="94">
        <f t="shared" si="11"/>
        <v>0</v>
      </c>
      <c r="I243" s="7" t="s">
        <v>17519</v>
      </c>
      <c r="J243" s="7" t="s">
        <v>2</v>
      </c>
    </row>
    <row r="244" spans="1:10" x14ac:dyDescent="0.3">
      <c r="A244" s="7" t="s">
        <v>2357</v>
      </c>
      <c r="B244" s="7" t="s">
        <v>2358</v>
      </c>
      <c r="C244" s="29">
        <v>0</v>
      </c>
      <c r="D244" s="54">
        <v>0</v>
      </c>
      <c r="E244" s="70">
        <v>0</v>
      </c>
      <c r="F244" s="120">
        <f t="shared" si="9"/>
        <v>0</v>
      </c>
      <c r="G244" s="94">
        <f t="shared" si="10"/>
        <v>0</v>
      </c>
      <c r="H244" s="94">
        <f t="shared" si="11"/>
        <v>0</v>
      </c>
      <c r="I244" s="7" t="s">
        <v>17519</v>
      </c>
      <c r="J244" s="7" t="s">
        <v>5</v>
      </c>
    </row>
    <row r="245" spans="1:10" x14ac:dyDescent="0.3">
      <c r="A245" s="7" t="s">
        <v>307</v>
      </c>
      <c r="B245" s="7" t="s">
        <v>2359</v>
      </c>
      <c r="C245" s="29">
        <v>9877</v>
      </c>
      <c r="D245" s="54">
        <v>8090</v>
      </c>
      <c r="E245" s="70">
        <v>10154.950000000001</v>
      </c>
      <c r="F245" s="120">
        <f t="shared" si="9"/>
        <v>12693.6875</v>
      </c>
      <c r="G245" s="94">
        <f t="shared" si="10"/>
        <v>4061.9800000000005</v>
      </c>
      <c r="H245" s="94">
        <f t="shared" si="11"/>
        <v>6600.7175000000007</v>
      </c>
      <c r="I245" s="7" t="s">
        <v>17519</v>
      </c>
      <c r="J245" s="7" t="s">
        <v>21</v>
      </c>
    </row>
    <row r="246" spans="1:10" x14ac:dyDescent="0.3">
      <c r="A246" s="7" t="s">
        <v>2360</v>
      </c>
      <c r="B246" s="7" t="s">
        <v>2361</v>
      </c>
      <c r="C246" s="29">
        <v>0</v>
      </c>
      <c r="D246" s="54">
        <v>0</v>
      </c>
      <c r="E246" s="70">
        <v>0</v>
      </c>
      <c r="F246" s="120">
        <f t="shared" si="9"/>
        <v>0</v>
      </c>
      <c r="G246" s="94">
        <f t="shared" si="10"/>
        <v>0</v>
      </c>
      <c r="H246" s="94">
        <f t="shared" si="11"/>
        <v>0</v>
      </c>
      <c r="I246" s="7" t="s">
        <v>17519</v>
      </c>
      <c r="J246" s="7" t="s">
        <v>2</v>
      </c>
    </row>
    <row r="247" spans="1:10" x14ac:dyDescent="0.3">
      <c r="A247" s="7" t="s">
        <v>2362</v>
      </c>
      <c r="B247" s="7" t="s">
        <v>2363</v>
      </c>
      <c r="C247" s="29">
        <v>0</v>
      </c>
      <c r="D247" s="54">
        <v>0</v>
      </c>
      <c r="E247" s="70">
        <v>0</v>
      </c>
      <c r="F247" s="120">
        <f t="shared" si="9"/>
        <v>0</v>
      </c>
      <c r="G247" s="94">
        <f t="shared" si="10"/>
        <v>0</v>
      </c>
      <c r="H247" s="94">
        <f t="shared" si="11"/>
        <v>0</v>
      </c>
      <c r="I247" s="7" t="s">
        <v>17519</v>
      </c>
      <c r="J247" s="7" t="s">
        <v>2</v>
      </c>
    </row>
    <row r="248" spans="1:10" x14ac:dyDescent="0.3">
      <c r="A248" s="7" t="s">
        <v>309</v>
      </c>
      <c r="B248" s="7" t="s">
        <v>2364</v>
      </c>
      <c r="C248" s="29">
        <v>3962.08</v>
      </c>
      <c r="D248" s="54">
        <v>3962</v>
      </c>
      <c r="E248" s="70">
        <v>3554.72</v>
      </c>
      <c r="F248" s="120">
        <f t="shared" si="9"/>
        <v>4443.3999999999996</v>
      </c>
      <c r="G248" s="94">
        <f t="shared" si="10"/>
        <v>1421.8879999999999</v>
      </c>
      <c r="H248" s="94">
        <f t="shared" si="11"/>
        <v>2310.5679999999998</v>
      </c>
      <c r="I248" s="7" t="s">
        <v>17519</v>
      </c>
      <c r="J248" s="7" t="s">
        <v>37</v>
      </c>
    </row>
    <row r="249" spans="1:10" x14ac:dyDescent="0.3">
      <c r="A249" s="7" t="s">
        <v>311</v>
      </c>
      <c r="B249" s="7" t="s">
        <v>2365</v>
      </c>
      <c r="C249" s="29">
        <v>4284</v>
      </c>
      <c r="D249" s="54">
        <v>4284</v>
      </c>
      <c r="E249" s="70">
        <v>4754.05</v>
      </c>
      <c r="F249" s="120">
        <f t="shared" si="9"/>
        <v>5942.5625</v>
      </c>
      <c r="G249" s="94">
        <f t="shared" si="10"/>
        <v>1901.6200000000001</v>
      </c>
      <c r="H249" s="94">
        <f t="shared" si="11"/>
        <v>3090.1325000000002</v>
      </c>
      <c r="I249" s="7" t="s">
        <v>17519</v>
      </c>
      <c r="J249" s="7" t="s">
        <v>2</v>
      </c>
    </row>
    <row r="250" spans="1:10" x14ac:dyDescent="0.3">
      <c r="A250" s="7" t="s">
        <v>2366</v>
      </c>
      <c r="B250" s="7" t="s">
        <v>2367</v>
      </c>
      <c r="C250" s="29">
        <v>0</v>
      </c>
      <c r="D250" s="54">
        <v>0</v>
      </c>
      <c r="E250" s="70">
        <v>0</v>
      </c>
      <c r="F250" s="120">
        <f t="shared" si="9"/>
        <v>0</v>
      </c>
      <c r="G250" s="94">
        <f t="shared" si="10"/>
        <v>0</v>
      </c>
      <c r="H250" s="94">
        <f t="shared" si="11"/>
        <v>0</v>
      </c>
      <c r="I250" s="7" t="s">
        <v>17519</v>
      </c>
      <c r="J250" s="7" t="s">
        <v>2</v>
      </c>
    </row>
    <row r="251" spans="1:10" x14ac:dyDescent="0.3">
      <c r="A251" s="7" t="s">
        <v>2368</v>
      </c>
      <c r="B251" s="7" t="s">
        <v>2369</v>
      </c>
      <c r="C251" s="29">
        <v>0</v>
      </c>
      <c r="D251" s="54">
        <v>0</v>
      </c>
      <c r="E251" s="70">
        <v>0</v>
      </c>
      <c r="F251" s="120">
        <f t="shared" si="9"/>
        <v>0</v>
      </c>
      <c r="G251" s="94">
        <f t="shared" si="10"/>
        <v>0</v>
      </c>
      <c r="H251" s="94">
        <f t="shared" si="11"/>
        <v>0</v>
      </c>
      <c r="I251" s="7" t="s">
        <v>17519</v>
      </c>
      <c r="J251" s="7" t="s">
        <v>2</v>
      </c>
    </row>
    <row r="252" spans="1:10" x14ac:dyDescent="0.3">
      <c r="A252" s="7" t="s">
        <v>313</v>
      </c>
      <c r="B252" s="7" t="s">
        <v>2370</v>
      </c>
      <c r="C252" s="29">
        <v>0</v>
      </c>
      <c r="D252" s="54">
        <v>9163</v>
      </c>
      <c r="E252" s="70">
        <v>9163</v>
      </c>
      <c r="F252" s="120">
        <f t="shared" si="9"/>
        <v>11453.75</v>
      </c>
      <c r="G252" s="94">
        <f t="shared" si="10"/>
        <v>3665.2000000000003</v>
      </c>
      <c r="H252" s="94">
        <f t="shared" si="11"/>
        <v>5955.95</v>
      </c>
      <c r="I252" s="7" t="s">
        <v>17519</v>
      </c>
      <c r="J252" s="7" t="s">
        <v>2</v>
      </c>
    </row>
    <row r="253" spans="1:10" x14ac:dyDescent="0.3">
      <c r="A253" s="7" t="s">
        <v>315</v>
      </c>
      <c r="B253" s="7" t="s">
        <v>2371</v>
      </c>
      <c r="C253" s="29">
        <v>0</v>
      </c>
      <c r="D253" s="54">
        <v>0</v>
      </c>
      <c r="E253" s="70">
        <v>9758</v>
      </c>
      <c r="F253" s="120">
        <f t="shared" si="9"/>
        <v>12197.5</v>
      </c>
      <c r="G253" s="94">
        <f t="shared" si="10"/>
        <v>3903.2000000000003</v>
      </c>
      <c r="H253" s="94">
        <f t="shared" si="11"/>
        <v>6342.7</v>
      </c>
      <c r="I253" s="7" t="s">
        <v>17519</v>
      </c>
      <c r="J253" s="7" t="s">
        <v>2</v>
      </c>
    </row>
    <row r="254" spans="1:10" x14ac:dyDescent="0.3">
      <c r="A254" s="7" t="s">
        <v>2372</v>
      </c>
      <c r="B254" s="7" t="s">
        <v>2373</v>
      </c>
      <c r="C254" s="29">
        <v>0</v>
      </c>
      <c r="D254" s="54">
        <v>0</v>
      </c>
      <c r="E254" s="70">
        <v>0</v>
      </c>
      <c r="F254" s="120">
        <f t="shared" si="9"/>
        <v>0</v>
      </c>
      <c r="G254" s="94">
        <f t="shared" si="10"/>
        <v>0</v>
      </c>
      <c r="H254" s="94">
        <f t="shared" si="11"/>
        <v>0</v>
      </c>
      <c r="I254" s="7" t="s">
        <v>17519</v>
      </c>
      <c r="J254" s="7" t="s">
        <v>2</v>
      </c>
    </row>
    <row r="255" spans="1:10" x14ac:dyDescent="0.3">
      <c r="A255" s="7" t="s">
        <v>317</v>
      </c>
      <c r="B255" s="7" t="s">
        <v>2374</v>
      </c>
      <c r="C255" s="29">
        <v>7388.52</v>
      </c>
      <c r="D255" s="54">
        <v>7389</v>
      </c>
      <c r="E255" s="70">
        <v>7388.52</v>
      </c>
      <c r="F255" s="120">
        <f t="shared" si="9"/>
        <v>9235.6500000000015</v>
      </c>
      <c r="G255" s="94">
        <f t="shared" si="10"/>
        <v>2955.4080000000008</v>
      </c>
      <c r="H255" s="94">
        <f t="shared" si="11"/>
        <v>4802.5380000000014</v>
      </c>
      <c r="I255" s="7" t="s">
        <v>17519</v>
      </c>
      <c r="J255" s="7" t="s">
        <v>21</v>
      </c>
    </row>
    <row r="256" spans="1:10" x14ac:dyDescent="0.3">
      <c r="A256" s="7" t="s">
        <v>2375</v>
      </c>
      <c r="B256" s="7" t="s">
        <v>2376</v>
      </c>
      <c r="C256" s="29">
        <v>0</v>
      </c>
      <c r="D256" s="54">
        <v>0</v>
      </c>
      <c r="E256" s="70">
        <v>0</v>
      </c>
      <c r="F256" s="120">
        <f t="shared" si="9"/>
        <v>0</v>
      </c>
      <c r="G256" s="94">
        <f t="shared" si="10"/>
        <v>0</v>
      </c>
      <c r="H256" s="94">
        <f t="shared" si="11"/>
        <v>0</v>
      </c>
      <c r="I256" s="7" t="s">
        <v>17519</v>
      </c>
      <c r="J256" s="7" t="s">
        <v>21</v>
      </c>
    </row>
    <row r="257" spans="1:10" x14ac:dyDescent="0.3">
      <c r="A257" s="7" t="s">
        <v>2377</v>
      </c>
      <c r="B257" s="7" t="s">
        <v>2378</v>
      </c>
      <c r="C257" s="29">
        <v>0</v>
      </c>
      <c r="D257" s="54">
        <v>0</v>
      </c>
      <c r="E257" s="70">
        <v>0</v>
      </c>
      <c r="F257" s="120">
        <f t="shared" si="9"/>
        <v>0</v>
      </c>
      <c r="G257" s="94">
        <f t="shared" si="10"/>
        <v>0</v>
      </c>
      <c r="H257" s="94">
        <f t="shared" si="11"/>
        <v>0</v>
      </c>
      <c r="I257" s="7" t="s">
        <v>17519</v>
      </c>
      <c r="J257" s="7" t="s">
        <v>639</v>
      </c>
    </row>
    <row r="258" spans="1:10" x14ac:dyDescent="0.3">
      <c r="A258" s="7" t="s">
        <v>2379</v>
      </c>
      <c r="B258" s="7" t="s">
        <v>2380</v>
      </c>
      <c r="C258" s="29">
        <v>0</v>
      </c>
      <c r="D258" s="54">
        <v>0</v>
      </c>
      <c r="E258" s="70">
        <v>673.92</v>
      </c>
      <c r="F258" s="120">
        <f t="shared" si="9"/>
        <v>842.4</v>
      </c>
      <c r="G258" s="94">
        <f t="shared" si="10"/>
        <v>269.56799999999998</v>
      </c>
      <c r="H258" s="94">
        <f t="shared" si="11"/>
        <v>438.048</v>
      </c>
      <c r="I258" s="7" t="s">
        <v>17519</v>
      </c>
      <c r="J258" s="7" t="s">
        <v>37</v>
      </c>
    </row>
    <row r="259" spans="1:10" x14ac:dyDescent="0.3">
      <c r="A259" s="7" t="s">
        <v>2381</v>
      </c>
      <c r="B259" s="7" t="s">
        <v>2382</v>
      </c>
      <c r="C259" s="29">
        <v>0</v>
      </c>
      <c r="D259" s="54">
        <v>0</v>
      </c>
      <c r="E259" s="70">
        <v>2142.7600000000002</v>
      </c>
      <c r="F259" s="120">
        <f t="shared" si="9"/>
        <v>2678.4500000000003</v>
      </c>
      <c r="G259" s="94">
        <f t="shared" si="10"/>
        <v>857.10400000000016</v>
      </c>
      <c r="H259" s="94">
        <f t="shared" si="11"/>
        <v>1392.7940000000001</v>
      </c>
      <c r="I259" s="7" t="s">
        <v>17519</v>
      </c>
      <c r="J259" s="7" t="s">
        <v>5</v>
      </c>
    </row>
    <row r="260" spans="1:10" x14ac:dyDescent="0.3">
      <c r="A260" s="7" t="s">
        <v>319</v>
      </c>
      <c r="B260" s="7" t="s">
        <v>2383</v>
      </c>
      <c r="C260" s="29">
        <v>4769.5200000000004</v>
      </c>
      <c r="D260" s="54">
        <v>4477</v>
      </c>
      <c r="E260" s="70">
        <v>4476.76</v>
      </c>
      <c r="F260" s="120">
        <f t="shared" si="9"/>
        <v>5595.9500000000007</v>
      </c>
      <c r="G260" s="94">
        <f t="shared" si="10"/>
        <v>1790.7040000000002</v>
      </c>
      <c r="H260" s="94">
        <f t="shared" si="11"/>
        <v>2909.8940000000002</v>
      </c>
      <c r="I260" s="7" t="s">
        <v>17519</v>
      </c>
      <c r="J260" s="7" t="s">
        <v>37</v>
      </c>
    </row>
    <row r="261" spans="1:10" x14ac:dyDescent="0.3">
      <c r="A261" s="7" t="s">
        <v>2384</v>
      </c>
      <c r="B261" s="7" t="s">
        <v>2385</v>
      </c>
      <c r="C261" s="29">
        <v>0</v>
      </c>
      <c r="D261" s="54">
        <v>0</v>
      </c>
      <c r="E261" s="70">
        <v>0</v>
      </c>
      <c r="F261" s="120">
        <f t="shared" si="9"/>
        <v>0</v>
      </c>
      <c r="G261" s="94">
        <f t="shared" si="10"/>
        <v>0</v>
      </c>
      <c r="H261" s="94">
        <f t="shared" si="11"/>
        <v>0</v>
      </c>
      <c r="I261" s="7" t="s">
        <v>17519</v>
      </c>
      <c r="J261" s="7" t="s">
        <v>2</v>
      </c>
    </row>
    <row r="262" spans="1:10" x14ac:dyDescent="0.3">
      <c r="A262" s="7" t="s">
        <v>252</v>
      </c>
      <c r="B262" s="7" t="s">
        <v>2386</v>
      </c>
      <c r="C262" s="29">
        <v>249.9</v>
      </c>
      <c r="D262" s="54">
        <v>250</v>
      </c>
      <c r="E262" s="70">
        <v>238</v>
      </c>
      <c r="F262" s="120">
        <f t="shared" si="9"/>
        <v>297.5</v>
      </c>
      <c r="G262" s="94">
        <f t="shared" si="10"/>
        <v>95.2</v>
      </c>
      <c r="H262" s="94">
        <f t="shared" si="11"/>
        <v>154.70000000000002</v>
      </c>
      <c r="I262" s="7" t="s">
        <v>17519</v>
      </c>
      <c r="J262" s="7" t="s">
        <v>21</v>
      </c>
    </row>
    <row r="263" spans="1:10" x14ac:dyDescent="0.3">
      <c r="A263" s="7" t="s">
        <v>322</v>
      </c>
      <c r="B263" s="7" t="s">
        <v>2387</v>
      </c>
      <c r="C263" s="29">
        <v>1309</v>
      </c>
      <c r="D263" s="54">
        <v>1369</v>
      </c>
      <c r="E263" s="70">
        <v>1666</v>
      </c>
      <c r="F263" s="120">
        <f t="shared" ref="F263:F326" si="12">IF(E263&gt;0,+E263,IF(D263&gt;0,+D263,IF(C263&gt;0,+C263,0)))*1.25</f>
        <v>2082.5</v>
      </c>
      <c r="G263" s="94">
        <f t="shared" ref="G263:G326" si="13">(F263/1.25)*0.4</f>
        <v>666.40000000000009</v>
      </c>
      <c r="H263" s="94">
        <f t="shared" ref="H263:H326" si="14">(F263/1.25)*0.65</f>
        <v>1082.9000000000001</v>
      </c>
      <c r="I263" s="7" t="s">
        <v>17519</v>
      </c>
      <c r="J263" s="7" t="s">
        <v>5</v>
      </c>
    </row>
    <row r="264" spans="1:10" x14ac:dyDescent="0.3">
      <c r="A264" s="7" t="s">
        <v>2388</v>
      </c>
      <c r="B264" s="7" t="s">
        <v>2389</v>
      </c>
      <c r="C264" s="29">
        <v>0</v>
      </c>
      <c r="D264" s="54">
        <v>0</v>
      </c>
      <c r="E264" s="70">
        <v>1003.17</v>
      </c>
      <c r="F264" s="120">
        <f t="shared" si="12"/>
        <v>1253.9624999999999</v>
      </c>
      <c r="G264" s="94">
        <f t="shared" si="13"/>
        <v>401.26799999999997</v>
      </c>
      <c r="H264" s="94">
        <f t="shared" si="14"/>
        <v>652.06049999999993</v>
      </c>
      <c r="I264" s="7" t="s">
        <v>17519</v>
      </c>
      <c r="J264" s="7" t="s">
        <v>21</v>
      </c>
    </row>
    <row r="265" spans="1:10" x14ac:dyDescent="0.3">
      <c r="A265" s="7" t="s">
        <v>324</v>
      </c>
      <c r="B265" s="7" t="s">
        <v>2390</v>
      </c>
      <c r="C265" s="29">
        <v>0</v>
      </c>
      <c r="D265" s="54">
        <v>247</v>
      </c>
      <c r="E265" s="70">
        <v>180.4</v>
      </c>
      <c r="F265" s="120">
        <f t="shared" si="12"/>
        <v>225.5</v>
      </c>
      <c r="G265" s="94">
        <f t="shared" si="13"/>
        <v>72.160000000000011</v>
      </c>
      <c r="H265" s="94">
        <f t="shared" si="14"/>
        <v>117.26</v>
      </c>
      <c r="I265" s="7" t="s">
        <v>17519</v>
      </c>
      <c r="J265" s="7" t="s">
        <v>37</v>
      </c>
    </row>
    <row r="266" spans="1:10" x14ac:dyDescent="0.3">
      <c r="A266" s="7" t="s">
        <v>326</v>
      </c>
      <c r="B266" s="7" t="s">
        <v>2391</v>
      </c>
      <c r="C266" s="29">
        <v>5712</v>
      </c>
      <c r="D266" s="54">
        <v>1073.5999999999999</v>
      </c>
      <c r="E266" s="70">
        <v>2156.2800000000002</v>
      </c>
      <c r="F266" s="120">
        <f t="shared" si="12"/>
        <v>2695.3500000000004</v>
      </c>
      <c r="G266" s="94">
        <f t="shared" si="13"/>
        <v>862.51200000000017</v>
      </c>
      <c r="H266" s="94">
        <f t="shared" si="14"/>
        <v>1401.5820000000001</v>
      </c>
      <c r="I266" s="7" t="s">
        <v>17519</v>
      </c>
      <c r="J266" s="7" t="s">
        <v>21</v>
      </c>
    </row>
    <row r="267" spans="1:10" x14ac:dyDescent="0.3">
      <c r="A267" s="7" t="s">
        <v>328</v>
      </c>
      <c r="B267" s="7" t="s">
        <v>2392</v>
      </c>
      <c r="C267" s="29">
        <v>8330</v>
      </c>
      <c r="D267" s="54">
        <v>8580</v>
      </c>
      <c r="E267" s="70">
        <v>8558.4500000000007</v>
      </c>
      <c r="F267" s="120">
        <f t="shared" si="12"/>
        <v>10698.0625</v>
      </c>
      <c r="G267" s="94">
        <f t="shared" si="13"/>
        <v>3423.3800000000006</v>
      </c>
      <c r="H267" s="94">
        <f t="shared" si="14"/>
        <v>5562.9925000000003</v>
      </c>
      <c r="I267" s="7" t="s">
        <v>17519</v>
      </c>
      <c r="J267" s="7" t="s">
        <v>21</v>
      </c>
    </row>
    <row r="268" spans="1:10" x14ac:dyDescent="0.3">
      <c r="A268" s="7" t="s">
        <v>2393</v>
      </c>
      <c r="B268" s="7" t="s">
        <v>2394</v>
      </c>
      <c r="C268" s="29">
        <v>0</v>
      </c>
      <c r="D268" s="54">
        <v>0</v>
      </c>
      <c r="E268" s="70">
        <v>0</v>
      </c>
      <c r="F268" s="120">
        <f t="shared" si="12"/>
        <v>0</v>
      </c>
      <c r="G268" s="94">
        <f t="shared" si="13"/>
        <v>0</v>
      </c>
      <c r="H268" s="94">
        <f t="shared" si="14"/>
        <v>0</v>
      </c>
      <c r="I268" s="7" t="s">
        <v>17520</v>
      </c>
      <c r="J268" s="7" t="s">
        <v>21</v>
      </c>
    </row>
    <row r="269" spans="1:10" x14ac:dyDescent="0.3">
      <c r="A269" s="7" t="s">
        <v>330</v>
      </c>
      <c r="B269" s="5" t="s">
        <v>331</v>
      </c>
      <c r="C269" s="29">
        <v>0</v>
      </c>
      <c r="D269" s="57">
        <v>49</v>
      </c>
      <c r="E269" s="70">
        <v>124.49</v>
      </c>
      <c r="F269" s="120">
        <f t="shared" si="12"/>
        <v>155.61249999999998</v>
      </c>
      <c r="G269" s="94">
        <f t="shared" si="13"/>
        <v>49.795999999999992</v>
      </c>
      <c r="H269" s="94">
        <f t="shared" si="14"/>
        <v>80.918499999999995</v>
      </c>
      <c r="I269" s="7" t="s">
        <v>17519</v>
      </c>
      <c r="J269" s="7" t="s">
        <v>37</v>
      </c>
    </row>
    <row r="270" spans="1:10" x14ac:dyDescent="0.3">
      <c r="A270" s="7" t="s">
        <v>332</v>
      </c>
      <c r="B270" s="5" t="s">
        <v>1997</v>
      </c>
      <c r="C270" s="29">
        <v>0</v>
      </c>
      <c r="D270" s="57">
        <v>343</v>
      </c>
      <c r="E270" s="70">
        <v>276</v>
      </c>
      <c r="F270" s="120">
        <f t="shared" si="12"/>
        <v>345</v>
      </c>
      <c r="G270" s="94">
        <f t="shared" si="13"/>
        <v>110.4</v>
      </c>
      <c r="H270" s="94">
        <f t="shared" si="14"/>
        <v>179.4</v>
      </c>
      <c r="I270" s="7" t="s">
        <v>17519</v>
      </c>
      <c r="J270" s="7" t="s">
        <v>21</v>
      </c>
    </row>
    <row r="271" spans="1:10" x14ac:dyDescent="0.3">
      <c r="A271" s="7" t="s">
        <v>333</v>
      </c>
      <c r="B271" s="5" t="s">
        <v>334</v>
      </c>
      <c r="C271" s="29">
        <v>0</v>
      </c>
      <c r="D271" s="57">
        <v>218</v>
      </c>
      <c r="E271" s="70">
        <v>407.14</v>
      </c>
      <c r="F271" s="120">
        <f t="shared" si="12"/>
        <v>508.92499999999995</v>
      </c>
      <c r="G271" s="94">
        <f t="shared" si="13"/>
        <v>162.85599999999999</v>
      </c>
      <c r="H271" s="94">
        <f t="shared" si="14"/>
        <v>264.64100000000002</v>
      </c>
      <c r="I271" s="7" t="s">
        <v>17519</v>
      </c>
      <c r="J271" s="7" t="s">
        <v>21</v>
      </c>
    </row>
    <row r="272" spans="1:10" x14ac:dyDescent="0.3">
      <c r="A272" s="7" t="s">
        <v>335</v>
      </c>
      <c r="B272" s="5" t="s">
        <v>336</v>
      </c>
      <c r="C272" s="29">
        <v>0</v>
      </c>
      <c r="D272" s="57">
        <v>119</v>
      </c>
      <c r="E272" s="70">
        <v>111.86</v>
      </c>
      <c r="F272" s="120">
        <f t="shared" si="12"/>
        <v>139.82499999999999</v>
      </c>
      <c r="G272" s="94">
        <f t="shared" si="13"/>
        <v>44.744</v>
      </c>
      <c r="H272" s="94">
        <f t="shared" si="14"/>
        <v>72.708999999999989</v>
      </c>
      <c r="I272" s="7" t="s">
        <v>17519</v>
      </c>
      <c r="J272" s="7" t="s">
        <v>21</v>
      </c>
    </row>
    <row r="273" spans="1:10" x14ac:dyDescent="0.3">
      <c r="A273" s="7" t="s">
        <v>337</v>
      </c>
      <c r="B273" s="5" t="s">
        <v>338</v>
      </c>
      <c r="C273" s="29">
        <v>0</v>
      </c>
      <c r="D273" s="57">
        <v>3372</v>
      </c>
      <c r="E273" s="70">
        <v>2554.36</v>
      </c>
      <c r="F273" s="120">
        <f t="shared" si="12"/>
        <v>3192.9500000000003</v>
      </c>
      <c r="G273" s="94">
        <f t="shared" si="13"/>
        <v>1021.7440000000001</v>
      </c>
      <c r="H273" s="94">
        <f t="shared" si="14"/>
        <v>1660.3340000000001</v>
      </c>
      <c r="I273" s="7" t="s">
        <v>17519</v>
      </c>
      <c r="J273" s="7" t="s">
        <v>21</v>
      </c>
    </row>
    <row r="274" spans="1:10" x14ac:dyDescent="0.3">
      <c r="A274" s="7" t="s">
        <v>339</v>
      </c>
      <c r="B274" s="5" t="s">
        <v>340</v>
      </c>
      <c r="C274" s="29">
        <v>0</v>
      </c>
      <c r="D274" s="57">
        <v>10108</v>
      </c>
      <c r="E274" s="70">
        <v>10108.459999999999</v>
      </c>
      <c r="F274" s="120">
        <f t="shared" si="12"/>
        <v>12635.574999999999</v>
      </c>
      <c r="G274" s="94">
        <f t="shared" si="13"/>
        <v>4043.384</v>
      </c>
      <c r="H274" s="94">
        <f t="shared" si="14"/>
        <v>6570.4989999999998</v>
      </c>
      <c r="I274" s="7" t="s">
        <v>17519</v>
      </c>
      <c r="J274" s="7" t="s">
        <v>21</v>
      </c>
    </row>
    <row r="275" spans="1:10" x14ac:dyDescent="0.3">
      <c r="A275" s="19" t="s">
        <v>341</v>
      </c>
      <c r="B275" s="69" t="s">
        <v>342</v>
      </c>
      <c r="C275" s="30">
        <v>0</v>
      </c>
      <c r="D275" s="60">
        <v>1640</v>
      </c>
      <c r="E275" s="70">
        <v>0</v>
      </c>
      <c r="F275" s="120">
        <f t="shared" si="12"/>
        <v>2050</v>
      </c>
      <c r="G275" s="94">
        <f t="shared" si="13"/>
        <v>656</v>
      </c>
      <c r="H275" s="94">
        <f t="shared" si="14"/>
        <v>1066</v>
      </c>
      <c r="I275" s="7" t="s">
        <v>17519</v>
      </c>
      <c r="J275" s="7" t="s">
        <v>5</v>
      </c>
    </row>
    <row r="276" spans="1:10" x14ac:dyDescent="0.3">
      <c r="A276" s="7" t="s">
        <v>343</v>
      </c>
      <c r="B276" s="7" t="s">
        <v>2395</v>
      </c>
      <c r="C276" s="29">
        <v>0</v>
      </c>
      <c r="D276" s="54">
        <v>500</v>
      </c>
      <c r="E276" s="70">
        <v>809.2</v>
      </c>
      <c r="F276" s="120">
        <f t="shared" si="12"/>
        <v>1011.5</v>
      </c>
      <c r="G276" s="94">
        <f t="shared" si="13"/>
        <v>323.68000000000006</v>
      </c>
      <c r="H276" s="94">
        <f t="shared" si="14"/>
        <v>525.98</v>
      </c>
      <c r="I276" s="7" t="s">
        <v>17519</v>
      </c>
      <c r="J276" s="7" t="s">
        <v>2</v>
      </c>
    </row>
    <row r="277" spans="1:10" x14ac:dyDescent="0.3">
      <c r="A277" s="19" t="s">
        <v>345</v>
      </c>
      <c r="B277" s="19" t="s">
        <v>2396</v>
      </c>
      <c r="C277" s="30">
        <v>5355</v>
      </c>
      <c r="D277" s="56">
        <v>3154</v>
      </c>
      <c r="E277" s="70">
        <v>3451</v>
      </c>
      <c r="F277" s="120">
        <f t="shared" si="12"/>
        <v>4313.75</v>
      </c>
      <c r="G277" s="94">
        <f t="shared" si="13"/>
        <v>1380.4</v>
      </c>
      <c r="H277" s="94">
        <f t="shared" si="14"/>
        <v>2243.15</v>
      </c>
      <c r="I277" s="7" t="s">
        <v>17519</v>
      </c>
      <c r="J277" s="7" t="s">
        <v>5</v>
      </c>
    </row>
    <row r="278" spans="1:10" x14ac:dyDescent="0.3">
      <c r="A278" s="7" t="s">
        <v>347</v>
      </c>
      <c r="B278" s="7" t="s">
        <v>2397</v>
      </c>
      <c r="C278" s="29">
        <v>3082.1</v>
      </c>
      <c r="D278" s="54">
        <v>3082</v>
      </c>
      <c r="E278" s="70">
        <v>3082.1</v>
      </c>
      <c r="F278" s="120">
        <f t="shared" si="12"/>
        <v>3852.625</v>
      </c>
      <c r="G278" s="94">
        <f t="shared" si="13"/>
        <v>1232.8400000000001</v>
      </c>
      <c r="H278" s="94">
        <f t="shared" si="14"/>
        <v>2003.365</v>
      </c>
      <c r="I278" s="7" t="s">
        <v>17519</v>
      </c>
      <c r="J278" s="7" t="s">
        <v>711</v>
      </c>
    </row>
    <row r="279" spans="1:10" x14ac:dyDescent="0.3">
      <c r="A279" s="22" t="s">
        <v>349</v>
      </c>
      <c r="B279" s="22" t="s">
        <v>2398</v>
      </c>
      <c r="C279" s="28">
        <v>97580</v>
      </c>
      <c r="D279" s="55">
        <v>166600</v>
      </c>
      <c r="E279" s="70">
        <v>166600</v>
      </c>
      <c r="F279" s="120">
        <f t="shared" si="12"/>
        <v>208250</v>
      </c>
      <c r="G279" s="94">
        <f t="shared" si="13"/>
        <v>66640</v>
      </c>
      <c r="H279" s="94">
        <f t="shared" si="14"/>
        <v>108290</v>
      </c>
      <c r="I279" s="7" t="s">
        <v>17519</v>
      </c>
      <c r="J279" s="7" t="s">
        <v>14</v>
      </c>
    </row>
    <row r="280" spans="1:10" x14ac:dyDescent="0.3">
      <c r="A280" s="7" t="s">
        <v>351</v>
      </c>
      <c r="B280" s="7" t="s">
        <v>2399</v>
      </c>
      <c r="C280" s="29">
        <v>190.4</v>
      </c>
      <c r="D280" s="54">
        <v>190</v>
      </c>
      <c r="E280" s="70">
        <v>179</v>
      </c>
      <c r="F280" s="120">
        <f t="shared" si="12"/>
        <v>223.75</v>
      </c>
      <c r="G280" s="94">
        <f t="shared" si="13"/>
        <v>71.600000000000009</v>
      </c>
      <c r="H280" s="94">
        <f t="shared" si="14"/>
        <v>116.35000000000001</v>
      </c>
      <c r="I280" s="7" t="s">
        <v>17519</v>
      </c>
      <c r="J280" s="7" t="s">
        <v>21</v>
      </c>
    </row>
    <row r="281" spans="1:10" x14ac:dyDescent="0.3">
      <c r="A281" s="7" t="s">
        <v>2400</v>
      </c>
      <c r="B281" s="7" t="s">
        <v>2401</v>
      </c>
      <c r="C281" s="29">
        <v>0</v>
      </c>
      <c r="D281" s="54">
        <v>0</v>
      </c>
      <c r="E281" s="70">
        <v>0</v>
      </c>
      <c r="F281" s="120">
        <f t="shared" si="12"/>
        <v>0</v>
      </c>
      <c r="G281" s="94">
        <f t="shared" si="13"/>
        <v>0</v>
      </c>
      <c r="H281" s="94">
        <f t="shared" si="14"/>
        <v>0</v>
      </c>
      <c r="I281" s="7" t="s">
        <v>17519</v>
      </c>
      <c r="J281" s="7" t="s">
        <v>14</v>
      </c>
    </row>
    <row r="282" spans="1:10" x14ac:dyDescent="0.3">
      <c r="A282" s="7" t="s">
        <v>2402</v>
      </c>
      <c r="B282" s="7" t="s">
        <v>2403</v>
      </c>
      <c r="C282" s="29">
        <v>0</v>
      </c>
      <c r="D282" s="54">
        <v>0</v>
      </c>
      <c r="E282" s="70">
        <v>0</v>
      </c>
      <c r="F282" s="120">
        <f t="shared" si="12"/>
        <v>0</v>
      </c>
      <c r="G282" s="94">
        <f t="shared" si="13"/>
        <v>0</v>
      </c>
      <c r="H282" s="94">
        <f t="shared" si="14"/>
        <v>0</v>
      </c>
      <c r="I282" s="7" t="s">
        <v>17519</v>
      </c>
      <c r="J282" s="7" t="s">
        <v>2</v>
      </c>
    </row>
    <row r="283" spans="1:10" x14ac:dyDescent="0.3">
      <c r="A283" s="7" t="s">
        <v>2404</v>
      </c>
      <c r="B283" s="7" t="s">
        <v>2405</v>
      </c>
      <c r="C283" s="29">
        <v>0</v>
      </c>
      <c r="D283" s="54">
        <v>0</v>
      </c>
      <c r="E283" s="70">
        <v>0</v>
      </c>
      <c r="F283" s="120">
        <f t="shared" si="12"/>
        <v>0</v>
      </c>
      <c r="G283" s="94">
        <f t="shared" si="13"/>
        <v>0</v>
      </c>
      <c r="H283" s="94">
        <f t="shared" si="14"/>
        <v>0</v>
      </c>
      <c r="I283" s="7" t="s">
        <v>17519</v>
      </c>
      <c r="J283" s="7" t="s">
        <v>14</v>
      </c>
    </row>
    <row r="284" spans="1:10" x14ac:dyDescent="0.3">
      <c r="A284" s="7" t="s">
        <v>353</v>
      </c>
      <c r="B284" s="7" t="s">
        <v>2406</v>
      </c>
      <c r="C284" s="29">
        <v>184.45</v>
      </c>
      <c r="D284" s="54">
        <v>202</v>
      </c>
      <c r="E284" s="70">
        <v>178.5</v>
      </c>
      <c r="F284" s="120">
        <f t="shared" si="12"/>
        <v>223.125</v>
      </c>
      <c r="G284" s="94">
        <f t="shared" si="13"/>
        <v>71.400000000000006</v>
      </c>
      <c r="H284" s="94">
        <f t="shared" si="14"/>
        <v>116.02500000000001</v>
      </c>
      <c r="I284" s="7" t="s">
        <v>17519</v>
      </c>
      <c r="J284" s="7" t="s">
        <v>21</v>
      </c>
    </row>
    <row r="285" spans="1:10" x14ac:dyDescent="0.3">
      <c r="A285" s="7" t="s">
        <v>2407</v>
      </c>
      <c r="B285" s="7" t="s">
        <v>2408</v>
      </c>
      <c r="C285" s="29">
        <v>0</v>
      </c>
      <c r="D285" s="54">
        <v>0</v>
      </c>
      <c r="E285" s="70">
        <v>0</v>
      </c>
      <c r="F285" s="120">
        <f t="shared" si="12"/>
        <v>0</v>
      </c>
      <c r="G285" s="94">
        <f t="shared" si="13"/>
        <v>0</v>
      </c>
      <c r="H285" s="94">
        <f t="shared" si="14"/>
        <v>0</v>
      </c>
      <c r="I285" s="7" t="s">
        <v>17519</v>
      </c>
      <c r="J285" s="7" t="s">
        <v>711</v>
      </c>
    </row>
    <row r="286" spans="1:10" x14ac:dyDescent="0.3">
      <c r="A286" s="7" t="s">
        <v>355</v>
      </c>
      <c r="B286" s="7" t="s">
        <v>2409</v>
      </c>
      <c r="C286" s="29">
        <v>673.66</v>
      </c>
      <c r="D286" s="54">
        <v>676</v>
      </c>
      <c r="E286" s="70">
        <v>572.39</v>
      </c>
      <c r="F286" s="120">
        <f t="shared" si="12"/>
        <v>715.48749999999995</v>
      </c>
      <c r="G286" s="94">
        <f t="shared" si="13"/>
        <v>228.95600000000002</v>
      </c>
      <c r="H286" s="94">
        <f t="shared" si="14"/>
        <v>372.05349999999999</v>
      </c>
      <c r="I286" s="7" t="s">
        <v>17519</v>
      </c>
      <c r="J286" s="7" t="s">
        <v>21</v>
      </c>
    </row>
    <row r="287" spans="1:10" x14ac:dyDescent="0.3">
      <c r="A287" s="7" t="s">
        <v>357</v>
      </c>
      <c r="B287" s="7" t="s">
        <v>2410</v>
      </c>
      <c r="C287" s="29">
        <v>1071</v>
      </c>
      <c r="D287" s="54">
        <v>1071</v>
      </c>
      <c r="E287" s="70">
        <v>1092.42</v>
      </c>
      <c r="F287" s="120">
        <f t="shared" si="12"/>
        <v>1365.5250000000001</v>
      </c>
      <c r="G287" s="94">
        <f t="shared" si="13"/>
        <v>436.96800000000007</v>
      </c>
      <c r="H287" s="94">
        <f t="shared" si="14"/>
        <v>710.07300000000009</v>
      </c>
      <c r="I287" s="7" t="s">
        <v>17519</v>
      </c>
      <c r="J287" s="7" t="s">
        <v>21</v>
      </c>
    </row>
    <row r="288" spans="1:10" x14ac:dyDescent="0.3">
      <c r="A288" s="7" t="s">
        <v>359</v>
      </c>
      <c r="B288" s="7" t="s">
        <v>2411</v>
      </c>
      <c r="C288" s="29">
        <v>0</v>
      </c>
      <c r="D288" s="54">
        <v>22043</v>
      </c>
      <c r="E288" s="70">
        <v>109727.52</v>
      </c>
      <c r="F288" s="120">
        <f t="shared" si="12"/>
        <v>137159.4</v>
      </c>
      <c r="G288" s="94">
        <f t="shared" si="13"/>
        <v>43891.008000000002</v>
      </c>
      <c r="H288" s="94">
        <f t="shared" si="14"/>
        <v>71322.887999999992</v>
      </c>
      <c r="I288" s="7" t="s">
        <v>17519</v>
      </c>
      <c r="J288" s="7" t="s">
        <v>2</v>
      </c>
    </row>
    <row r="289" spans="1:10" x14ac:dyDescent="0.3">
      <c r="A289" s="7" t="s">
        <v>2412</v>
      </c>
      <c r="B289" s="7" t="s">
        <v>2413</v>
      </c>
      <c r="C289" s="29">
        <v>0</v>
      </c>
      <c r="D289" s="54">
        <v>0</v>
      </c>
      <c r="E289" s="70">
        <v>0</v>
      </c>
      <c r="F289" s="120">
        <f t="shared" si="12"/>
        <v>0</v>
      </c>
      <c r="G289" s="94">
        <f t="shared" si="13"/>
        <v>0</v>
      </c>
      <c r="H289" s="94">
        <f t="shared" si="14"/>
        <v>0</v>
      </c>
      <c r="I289" s="7" t="s">
        <v>17519</v>
      </c>
      <c r="J289" s="7" t="s">
        <v>14</v>
      </c>
    </row>
    <row r="290" spans="1:10" x14ac:dyDescent="0.3">
      <c r="A290" s="7" t="s">
        <v>2414</v>
      </c>
      <c r="B290" s="7" t="s">
        <v>2415</v>
      </c>
      <c r="C290" s="29">
        <v>0</v>
      </c>
      <c r="D290" s="54">
        <v>0</v>
      </c>
      <c r="E290" s="70">
        <v>0</v>
      </c>
      <c r="F290" s="120">
        <f t="shared" si="12"/>
        <v>0</v>
      </c>
      <c r="G290" s="94">
        <f t="shared" si="13"/>
        <v>0</v>
      </c>
      <c r="H290" s="94">
        <f t="shared" si="14"/>
        <v>0</v>
      </c>
      <c r="I290" s="7" t="s">
        <v>17519</v>
      </c>
      <c r="J290" s="7" t="s">
        <v>5</v>
      </c>
    </row>
    <row r="291" spans="1:10" x14ac:dyDescent="0.3">
      <c r="A291" s="7" t="s">
        <v>2416</v>
      </c>
      <c r="B291" s="7" t="s">
        <v>2417</v>
      </c>
      <c r="C291" s="29">
        <v>0</v>
      </c>
      <c r="D291" s="54">
        <v>0</v>
      </c>
      <c r="E291" s="70">
        <v>0</v>
      </c>
      <c r="F291" s="120">
        <f t="shared" si="12"/>
        <v>0</v>
      </c>
      <c r="G291" s="94">
        <f t="shared" si="13"/>
        <v>0</v>
      </c>
      <c r="H291" s="94">
        <f t="shared" si="14"/>
        <v>0</v>
      </c>
      <c r="I291" s="7" t="s">
        <v>17519</v>
      </c>
      <c r="J291" s="7" t="s">
        <v>14</v>
      </c>
    </row>
    <row r="292" spans="1:10" x14ac:dyDescent="0.3">
      <c r="A292" s="7" t="s">
        <v>361</v>
      </c>
      <c r="B292" s="7" t="s">
        <v>2418</v>
      </c>
      <c r="C292" s="29">
        <v>4998</v>
      </c>
      <c r="D292" s="54">
        <v>4998</v>
      </c>
      <c r="E292" s="70">
        <v>4998</v>
      </c>
      <c r="F292" s="120">
        <f t="shared" si="12"/>
        <v>6247.5</v>
      </c>
      <c r="G292" s="94">
        <f t="shared" si="13"/>
        <v>1999.2</v>
      </c>
      <c r="H292" s="94">
        <f t="shared" si="14"/>
        <v>3248.7000000000003</v>
      </c>
      <c r="I292" s="7" t="s">
        <v>17519</v>
      </c>
      <c r="J292" s="7" t="s">
        <v>5</v>
      </c>
    </row>
    <row r="293" spans="1:10" x14ac:dyDescent="0.3">
      <c r="A293" s="7" t="s">
        <v>363</v>
      </c>
      <c r="B293" s="7" t="s">
        <v>2419</v>
      </c>
      <c r="C293" s="29">
        <v>952</v>
      </c>
      <c r="D293" s="54">
        <v>952</v>
      </c>
      <c r="E293" s="70">
        <v>654.5</v>
      </c>
      <c r="F293" s="120">
        <f t="shared" si="12"/>
        <v>818.125</v>
      </c>
      <c r="G293" s="94">
        <f t="shared" si="13"/>
        <v>261.8</v>
      </c>
      <c r="H293" s="94">
        <f t="shared" si="14"/>
        <v>425.42500000000001</v>
      </c>
      <c r="I293" s="7" t="s">
        <v>17519</v>
      </c>
      <c r="J293" s="7" t="s">
        <v>21</v>
      </c>
    </row>
    <row r="294" spans="1:10" x14ac:dyDescent="0.3">
      <c r="A294" s="7" t="s">
        <v>2420</v>
      </c>
      <c r="B294" s="7" t="s">
        <v>2421</v>
      </c>
      <c r="C294" s="29">
        <v>0</v>
      </c>
      <c r="D294" s="54">
        <v>0</v>
      </c>
      <c r="E294" s="70">
        <v>0</v>
      </c>
      <c r="F294" s="120">
        <f t="shared" si="12"/>
        <v>0</v>
      </c>
      <c r="G294" s="94">
        <f t="shared" si="13"/>
        <v>0</v>
      </c>
      <c r="H294" s="94">
        <f t="shared" si="14"/>
        <v>0</v>
      </c>
      <c r="I294" s="7" t="s">
        <v>17519</v>
      </c>
      <c r="J294" s="7" t="s">
        <v>5</v>
      </c>
    </row>
    <row r="295" spans="1:10" x14ac:dyDescent="0.3">
      <c r="A295" s="7" t="s">
        <v>365</v>
      </c>
      <c r="B295" s="7" t="s">
        <v>2422</v>
      </c>
      <c r="C295" s="29">
        <v>47005</v>
      </c>
      <c r="D295" s="57">
        <v>47005</v>
      </c>
      <c r="E295" s="70">
        <v>47005</v>
      </c>
      <c r="F295" s="120">
        <f t="shared" si="12"/>
        <v>58756.25</v>
      </c>
      <c r="G295" s="94">
        <f t="shared" si="13"/>
        <v>18802</v>
      </c>
      <c r="H295" s="94">
        <f t="shared" si="14"/>
        <v>30553.25</v>
      </c>
      <c r="I295" s="7" t="s">
        <v>17519</v>
      </c>
      <c r="J295" s="7" t="s">
        <v>14</v>
      </c>
    </row>
    <row r="296" spans="1:10" x14ac:dyDescent="0.3">
      <c r="A296" s="7" t="s">
        <v>367</v>
      </c>
      <c r="B296" s="7" t="s">
        <v>2423</v>
      </c>
      <c r="C296" s="29">
        <v>20944</v>
      </c>
      <c r="D296" s="57">
        <v>14875</v>
      </c>
      <c r="E296" s="70">
        <v>20944</v>
      </c>
      <c r="F296" s="120">
        <f t="shared" si="12"/>
        <v>26180</v>
      </c>
      <c r="G296" s="94">
        <f t="shared" si="13"/>
        <v>8377.6</v>
      </c>
      <c r="H296" s="94">
        <f t="shared" si="14"/>
        <v>13613.6</v>
      </c>
      <c r="I296" s="7" t="s">
        <v>17519</v>
      </c>
      <c r="J296" s="7" t="s">
        <v>14</v>
      </c>
    </row>
    <row r="297" spans="1:10" x14ac:dyDescent="0.3">
      <c r="A297" s="7" t="s">
        <v>2424</v>
      </c>
      <c r="B297" s="7" t="s">
        <v>2425</v>
      </c>
      <c r="C297" s="29">
        <v>0</v>
      </c>
      <c r="D297" s="54">
        <v>0</v>
      </c>
      <c r="E297" s="70">
        <v>0</v>
      </c>
      <c r="F297" s="120">
        <f t="shared" si="12"/>
        <v>0</v>
      </c>
      <c r="G297" s="94">
        <f t="shared" si="13"/>
        <v>0</v>
      </c>
      <c r="H297" s="94">
        <f t="shared" si="14"/>
        <v>0</v>
      </c>
      <c r="I297" s="7" t="s">
        <v>17519</v>
      </c>
      <c r="J297" s="7" t="s">
        <v>14</v>
      </c>
    </row>
    <row r="298" spans="1:10" x14ac:dyDescent="0.3">
      <c r="A298" s="7" t="s">
        <v>2426</v>
      </c>
      <c r="B298" s="7" t="s">
        <v>2427</v>
      </c>
      <c r="C298" s="29">
        <v>0</v>
      </c>
      <c r="D298" s="54">
        <v>0</v>
      </c>
      <c r="E298" s="70">
        <v>0</v>
      </c>
      <c r="F298" s="120">
        <f t="shared" si="12"/>
        <v>0</v>
      </c>
      <c r="G298" s="94">
        <f t="shared" si="13"/>
        <v>0</v>
      </c>
      <c r="H298" s="94">
        <f t="shared" si="14"/>
        <v>0</v>
      </c>
      <c r="I298" s="7" t="s">
        <v>17519</v>
      </c>
      <c r="J298" s="7" t="s">
        <v>5</v>
      </c>
    </row>
    <row r="299" spans="1:10" x14ac:dyDescent="0.3">
      <c r="A299" s="7" t="s">
        <v>2428</v>
      </c>
      <c r="B299" s="7" t="s">
        <v>2429</v>
      </c>
      <c r="C299" s="29">
        <v>0</v>
      </c>
      <c r="D299" s="54">
        <v>0</v>
      </c>
      <c r="E299" s="70">
        <v>0</v>
      </c>
      <c r="F299" s="120">
        <f t="shared" si="12"/>
        <v>0</v>
      </c>
      <c r="G299" s="94">
        <f t="shared" si="13"/>
        <v>0</v>
      </c>
      <c r="H299" s="94">
        <f t="shared" si="14"/>
        <v>0</v>
      </c>
      <c r="I299" s="7" t="s">
        <v>17519</v>
      </c>
      <c r="J299" s="7" t="s">
        <v>14</v>
      </c>
    </row>
    <row r="300" spans="1:10" x14ac:dyDescent="0.3">
      <c r="A300" s="7" t="s">
        <v>2430</v>
      </c>
      <c r="B300" s="7" t="s">
        <v>2431</v>
      </c>
      <c r="C300" s="29">
        <v>0</v>
      </c>
      <c r="D300" s="54">
        <v>0</v>
      </c>
      <c r="E300" s="70">
        <v>0</v>
      </c>
      <c r="F300" s="120">
        <f t="shared" si="12"/>
        <v>0</v>
      </c>
      <c r="G300" s="94">
        <f t="shared" si="13"/>
        <v>0</v>
      </c>
      <c r="H300" s="94">
        <f t="shared" si="14"/>
        <v>0</v>
      </c>
      <c r="I300" s="7" t="s">
        <v>17519</v>
      </c>
      <c r="J300" s="7" t="s">
        <v>711</v>
      </c>
    </row>
    <row r="301" spans="1:10" x14ac:dyDescent="0.3">
      <c r="A301" s="7" t="s">
        <v>369</v>
      </c>
      <c r="B301" s="7" t="s">
        <v>2432</v>
      </c>
      <c r="C301" s="29">
        <v>0</v>
      </c>
      <c r="D301" s="57">
        <v>44625</v>
      </c>
      <c r="E301" s="70">
        <v>44625</v>
      </c>
      <c r="F301" s="120">
        <f t="shared" si="12"/>
        <v>55781.25</v>
      </c>
      <c r="G301" s="94">
        <f t="shared" si="13"/>
        <v>17850</v>
      </c>
      <c r="H301" s="94">
        <f t="shared" si="14"/>
        <v>29006.25</v>
      </c>
      <c r="I301" s="7" t="s">
        <v>17519</v>
      </c>
      <c r="J301" s="7" t="s">
        <v>711</v>
      </c>
    </row>
    <row r="302" spans="1:10" x14ac:dyDescent="0.3">
      <c r="A302" s="7" t="s">
        <v>371</v>
      </c>
      <c r="B302" s="7" t="s">
        <v>2433</v>
      </c>
      <c r="C302" s="29">
        <v>94.01</v>
      </c>
      <c r="D302" s="54">
        <v>94</v>
      </c>
      <c r="E302" s="70">
        <v>89.25</v>
      </c>
      <c r="F302" s="120">
        <f t="shared" si="12"/>
        <v>111.5625</v>
      </c>
      <c r="G302" s="94">
        <f t="shared" si="13"/>
        <v>35.700000000000003</v>
      </c>
      <c r="H302" s="94">
        <f t="shared" si="14"/>
        <v>58.012500000000003</v>
      </c>
      <c r="I302" s="7" t="s">
        <v>17519</v>
      </c>
      <c r="J302" s="7" t="s">
        <v>21</v>
      </c>
    </row>
    <row r="303" spans="1:10" x14ac:dyDescent="0.3">
      <c r="A303" s="7" t="s">
        <v>373</v>
      </c>
      <c r="B303" s="7" t="s">
        <v>2434</v>
      </c>
      <c r="C303" s="29">
        <v>333.2</v>
      </c>
      <c r="D303" s="54">
        <v>446</v>
      </c>
      <c r="E303" s="70">
        <v>381</v>
      </c>
      <c r="F303" s="120">
        <f t="shared" si="12"/>
        <v>476.25</v>
      </c>
      <c r="G303" s="94">
        <f t="shared" si="13"/>
        <v>152.4</v>
      </c>
      <c r="H303" s="94">
        <f t="shared" si="14"/>
        <v>247.65</v>
      </c>
      <c r="I303" s="7" t="s">
        <v>17519</v>
      </c>
      <c r="J303" s="7" t="s">
        <v>37</v>
      </c>
    </row>
    <row r="304" spans="1:10" x14ac:dyDescent="0.3">
      <c r="A304" s="7" t="s">
        <v>2435</v>
      </c>
      <c r="B304" s="7" t="s">
        <v>2436</v>
      </c>
      <c r="C304" s="29">
        <v>0</v>
      </c>
      <c r="D304" s="54">
        <v>0</v>
      </c>
      <c r="E304" s="70">
        <v>0</v>
      </c>
      <c r="F304" s="120">
        <f t="shared" si="12"/>
        <v>0</v>
      </c>
      <c r="G304" s="94">
        <f t="shared" si="13"/>
        <v>0</v>
      </c>
      <c r="H304" s="94">
        <f t="shared" si="14"/>
        <v>0</v>
      </c>
      <c r="I304" s="7" t="s">
        <v>17519</v>
      </c>
      <c r="J304" s="7" t="s">
        <v>5</v>
      </c>
    </row>
    <row r="305" spans="1:10" x14ac:dyDescent="0.3">
      <c r="A305" s="7" t="s">
        <v>2437</v>
      </c>
      <c r="B305" s="7" t="s">
        <v>2438</v>
      </c>
      <c r="C305" s="29">
        <v>0</v>
      </c>
      <c r="D305" s="54">
        <v>0</v>
      </c>
      <c r="E305" s="70">
        <v>0</v>
      </c>
      <c r="F305" s="120">
        <f t="shared" si="12"/>
        <v>0</v>
      </c>
      <c r="G305" s="94">
        <f t="shared" si="13"/>
        <v>0</v>
      </c>
      <c r="H305" s="94">
        <f t="shared" si="14"/>
        <v>0</v>
      </c>
      <c r="I305" s="7" t="s">
        <v>17519</v>
      </c>
      <c r="J305" s="7" t="s">
        <v>711</v>
      </c>
    </row>
    <row r="306" spans="1:10" x14ac:dyDescent="0.3">
      <c r="A306" s="7" t="s">
        <v>375</v>
      </c>
      <c r="B306" s="7" t="s">
        <v>2439</v>
      </c>
      <c r="C306" s="29">
        <v>690.2</v>
      </c>
      <c r="D306" s="54">
        <v>690</v>
      </c>
      <c r="E306" s="70">
        <v>1728</v>
      </c>
      <c r="F306" s="120">
        <f t="shared" si="12"/>
        <v>2160</v>
      </c>
      <c r="G306" s="94">
        <f t="shared" si="13"/>
        <v>691.2</v>
      </c>
      <c r="H306" s="94">
        <f t="shared" si="14"/>
        <v>1123.2</v>
      </c>
      <c r="I306" s="7" t="s">
        <v>17519</v>
      </c>
      <c r="J306" s="7" t="s">
        <v>21</v>
      </c>
    </row>
    <row r="307" spans="1:10" x14ac:dyDescent="0.3">
      <c r="A307" s="7" t="s">
        <v>377</v>
      </c>
      <c r="B307" s="7" t="s">
        <v>2440</v>
      </c>
      <c r="C307" s="29">
        <v>714</v>
      </c>
      <c r="D307" s="54">
        <v>1785</v>
      </c>
      <c r="E307" s="70">
        <v>2622</v>
      </c>
      <c r="F307" s="120">
        <f t="shared" si="12"/>
        <v>3277.5</v>
      </c>
      <c r="G307" s="94">
        <f t="shared" si="13"/>
        <v>1048.8</v>
      </c>
      <c r="H307" s="94">
        <f t="shared" si="14"/>
        <v>1704.3</v>
      </c>
      <c r="I307" s="7" t="s">
        <v>17519</v>
      </c>
      <c r="J307" s="7" t="s">
        <v>21</v>
      </c>
    </row>
    <row r="308" spans="1:10" x14ac:dyDescent="0.3">
      <c r="A308" s="7" t="s">
        <v>379</v>
      </c>
      <c r="B308" s="7" t="s">
        <v>2441</v>
      </c>
      <c r="C308" s="29">
        <v>2380</v>
      </c>
      <c r="D308" s="54">
        <v>1785</v>
      </c>
      <c r="E308" s="70">
        <v>1785</v>
      </c>
      <c r="F308" s="120">
        <f t="shared" si="12"/>
        <v>2231.25</v>
      </c>
      <c r="G308" s="94">
        <f t="shared" si="13"/>
        <v>714</v>
      </c>
      <c r="H308" s="94">
        <f t="shared" si="14"/>
        <v>1160.25</v>
      </c>
      <c r="I308" s="7" t="s">
        <v>17519</v>
      </c>
      <c r="J308" s="7" t="s">
        <v>14</v>
      </c>
    </row>
    <row r="309" spans="1:10" x14ac:dyDescent="0.3">
      <c r="A309" s="7" t="s">
        <v>381</v>
      </c>
      <c r="B309" s="7" t="s">
        <v>2442</v>
      </c>
      <c r="C309" s="29">
        <v>95.2</v>
      </c>
      <c r="D309" s="54">
        <v>125</v>
      </c>
      <c r="E309" s="70">
        <v>119</v>
      </c>
      <c r="F309" s="120">
        <f t="shared" si="12"/>
        <v>148.75</v>
      </c>
      <c r="G309" s="94">
        <f t="shared" si="13"/>
        <v>47.6</v>
      </c>
      <c r="H309" s="94">
        <f t="shared" si="14"/>
        <v>77.350000000000009</v>
      </c>
      <c r="I309" s="7" t="s">
        <v>17519</v>
      </c>
      <c r="J309" s="7" t="s">
        <v>21</v>
      </c>
    </row>
    <row r="310" spans="1:10" x14ac:dyDescent="0.3">
      <c r="A310" s="7" t="s">
        <v>383</v>
      </c>
      <c r="B310" s="7" t="s">
        <v>2443</v>
      </c>
      <c r="C310" s="29">
        <v>5355</v>
      </c>
      <c r="D310" s="54">
        <v>5355</v>
      </c>
      <c r="E310" s="70">
        <v>5355</v>
      </c>
      <c r="F310" s="120">
        <f t="shared" si="12"/>
        <v>6693.75</v>
      </c>
      <c r="G310" s="94">
        <f t="shared" si="13"/>
        <v>2142</v>
      </c>
      <c r="H310" s="94">
        <f t="shared" si="14"/>
        <v>3480.75</v>
      </c>
      <c r="I310" s="7" t="s">
        <v>17519</v>
      </c>
      <c r="J310" s="7" t="s">
        <v>5</v>
      </c>
    </row>
    <row r="311" spans="1:10" x14ac:dyDescent="0.3">
      <c r="A311" s="7" t="s">
        <v>2444</v>
      </c>
      <c r="B311" s="7" t="s">
        <v>2445</v>
      </c>
      <c r="C311" s="29">
        <v>0</v>
      </c>
      <c r="D311" s="54">
        <v>0</v>
      </c>
      <c r="E311" s="70">
        <v>0</v>
      </c>
      <c r="F311" s="120">
        <f t="shared" si="12"/>
        <v>0</v>
      </c>
      <c r="G311" s="94">
        <f t="shared" si="13"/>
        <v>0</v>
      </c>
      <c r="H311" s="94">
        <f t="shared" si="14"/>
        <v>0</v>
      </c>
      <c r="I311" s="7" t="s">
        <v>17519</v>
      </c>
      <c r="J311" s="7" t="s">
        <v>5</v>
      </c>
    </row>
    <row r="312" spans="1:10" x14ac:dyDescent="0.3">
      <c r="A312" s="7" t="s">
        <v>2446</v>
      </c>
      <c r="B312" s="7" t="s">
        <v>2447</v>
      </c>
      <c r="C312" s="29">
        <v>0</v>
      </c>
      <c r="D312" s="54">
        <v>0</v>
      </c>
      <c r="E312" s="70">
        <v>0</v>
      </c>
      <c r="F312" s="120">
        <f t="shared" si="12"/>
        <v>0</v>
      </c>
      <c r="G312" s="94">
        <f t="shared" si="13"/>
        <v>0</v>
      </c>
      <c r="H312" s="94">
        <f t="shared" si="14"/>
        <v>0</v>
      </c>
      <c r="I312" s="7" t="s">
        <v>17519</v>
      </c>
      <c r="J312" s="7" t="s">
        <v>5</v>
      </c>
    </row>
    <row r="313" spans="1:10" x14ac:dyDescent="0.3">
      <c r="A313" s="7" t="s">
        <v>385</v>
      </c>
      <c r="B313" s="7" t="s">
        <v>2448</v>
      </c>
      <c r="C313" s="29">
        <v>41785.660000000003</v>
      </c>
      <c r="D313" s="54">
        <v>47426</v>
      </c>
      <c r="E313" s="70">
        <v>58818.13</v>
      </c>
      <c r="F313" s="120">
        <f t="shared" si="12"/>
        <v>73522.662499999991</v>
      </c>
      <c r="G313" s="94">
        <f t="shared" si="13"/>
        <v>23527.251999999997</v>
      </c>
      <c r="H313" s="94">
        <f t="shared" si="14"/>
        <v>38231.784499999994</v>
      </c>
      <c r="I313" s="7" t="s">
        <v>17519</v>
      </c>
      <c r="J313" s="7" t="s">
        <v>5</v>
      </c>
    </row>
    <row r="314" spans="1:10" x14ac:dyDescent="0.3">
      <c r="A314" s="7" t="s">
        <v>2449</v>
      </c>
      <c r="B314" s="7" t="s">
        <v>2450</v>
      </c>
      <c r="C314" s="29">
        <v>0</v>
      </c>
      <c r="D314" s="54">
        <v>0</v>
      </c>
      <c r="E314" s="70">
        <v>0</v>
      </c>
      <c r="F314" s="120">
        <f t="shared" si="12"/>
        <v>0</v>
      </c>
      <c r="G314" s="94">
        <f t="shared" si="13"/>
        <v>0</v>
      </c>
      <c r="H314" s="94">
        <f t="shared" si="14"/>
        <v>0</v>
      </c>
      <c r="I314" s="7" t="s">
        <v>17519</v>
      </c>
      <c r="J314" s="7" t="s">
        <v>711</v>
      </c>
    </row>
    <row r="315" spans="1:10" x14ac:dyDescent="0.3">
      <c r="A315" s="7" t="s">
        <v>387</v>
      </c>
      <c r="B315" s="7" t="s">
        <v>2451</v>
      </c>
      <c r="C315" s="29">
        <v>398.65</v>
      </c>
      <c r="D315" s="54">
        <v>536</v>
      </c>
      <c r="E315" s="70">
        <v>654.5</v>
      </c>
      <c r="F315" s="120">
        <f t="shared" si="12"/>
        <v>818.125</v>
      </c>
      <c r="G315" s="94">
        <f t="shared" si="13"/>
        <v>261.8</v>
      </c>
      <c r="H315" s="94">
        <f t="shared" si="14"/>
        <v>425.42500000000001</v>
      </c>
      <c r="I315" s="7" t="s">
        <v>17519</v>
      </c>
      <c r="J315" s="7" t="s">
        <v>14</v>
      </c>
    </row>
    <row r="316" spans="1:10" x14ac:dyDescent="0.3">
      <c r="A316" s="7" t="s">
        <v>389</v>
      </c>
      <c r="B316" s="7" t="s">
        <v>2452</v>
      </c>
      <c r="C316" s="29">
        <v>51.17</v>
      </c>
      <c r="D316" s="54">
        <v>51</v>
      </c>
      <c r="E316" s="70">
        <v>30.94</v>
      </c>
      <c r="F316" s="120">
        <f t="shared" si="12"/>
        <v>38.675000000000004</v>
      </c>
      <c r="G316" s="94">
        <f t="shared" si="13"/>
        <v>12.376000000000003</v>
      </c>
      <c r="H316" s="94">
        <f t="shared" si="14"/>
        <v>20.111000000000004</v>
      </c>
      <c r="I316" s="7" t="s">
        <v>17519</v>
      </c>
      <c r="J316" s="7" t="s">
        <v>21</v>
      </c>
    </row>
    <row r="317" spans="1:10" x14ac:dyDescent="0.3">
      <c r="A317" s="7" t="s">
        <v>391</v>
      </c>
      <c r="B317" s="7" t="s">
        <v>2453</v>
      </c>
      <c r="C317" s="29">
        <v>2142</v>
      </c>
      <c r="D317" s="54">
        <v>2142</v>
      </c>
      <c r="E317" s="70">
        <v>2142</v>
      </c>
      <c r="F317" s="120">
        <f t="shared" si="12"/>
        <v>2677.5</v>
      </c>
      <c r="G317" s="94">
        <f t="shared" si="13"/>
        <v>856.80000000000007</v>
      </c>
      <c r="H317" s="94">
        <f t="shared" si="14"/>
        <v>1392.3</v>
      </c>
      <c r="I317" s="7" t="s">
        <v>17519</v>
      </c>
      <c r="J317" s="7" t="s">
        <v>21</v>
      </c>
    </row>
    <row r="318" spans="1:10" x14ac:dyDescent="0.3">
      <c r="A318" s="7" t="s">
        <v>2454</v>
      </c>
      <c r="B318" s="7" t="s">
        <v>2455</v>
      </c>
      <c r="C318" s="29">
        <v>0</v>
      </c>
      <c r="D318" s="54">
        <v>0</v>
      </c>
      <c r="E318" s="70">
        <v>0</v>
      </c>
      <c r="F318" s="120">
        <f t="shared" si="12"/>
        <v>0</v>
      </c>
      <c r="G318" s="94">
        <f t="shared" si="13"/>
        <v>0</v>
      </c>
      <c r="H318" s="94">
        <f t="shared" si="14"/>
        <v>0</v>
      </c>
      <c r="I318" s="7" t="s">
        <v>17519</v>
      </c>
      <c r="J318" s="7" t="s">
        <v>14</v>
      </c>
    </row>
    <row r="319" spans="1:10" x14ac:dyDescent="0.3">
      <c r="A319" s="7" t="s">
        <v>2456</v>
      </c>
      <c r="B319" s="7" t="s">
        <v>2457</v>
      </c>
      <c r="C319" s="29">
        <v>0</v>
      </c>
      <c r="D319" s="54">
        <v>0</v>
      </c>
      <c r="E319" s="70">
        <v>0</v>
      </c>
      <c r="F319" s="120">
        <f t="shared" si="12"/>
        <v>0</v>
      </c>
      <c r="G319" s="94">
        <f t="shared" si="13"/>
        <v>0</v>
      </c>
      <c r="H319" s="94">
        <f t="shared" si="14"/>
        <v>0</v>
      </c>
      <c r="I319" s="7" t="s">
        <v>17519</v>
      </c>
      <c r="J319" s="7" t="s">
        <v>5</v>
      </c>
    </row>
    <row r="320" spans="1:10" x14ac:dyDescent="0.3">
      <c r="A320" s="7" t="s">
        <v>2458</v>
      </c>
      <c r="B320" s="7" t="s">
        <v>2459</v>
      </c>
      <c r="C320" s="29">
        <v>0</v>
      </c>
      <c r="D320" s="54">
        <v>0</v>
      </c>
      <c r="E320" s="70">
        <v>0</v>
      </c>
      <c r="F320" s="120">
        <f t="shared" si="12"/>
        <v>0</v>
      </c>
      <c r="G320" s="94">
        <f t="shared" si="13"/>
        <v>0</v>
      </c>
      <c r="H320" s="94">
        <f t="shared" si="14"/>
        <v>0</v>
      </c>
      <c r="I320" s="7" t="s">
        <v>17519</v>
      </c>
      <c r="J320" s="7" t="s">
        <v>711</v>
      </c>
    </row>
    <row r="321" spans="1:10" x14ac:dyDescent="0.3">
      <c r="A321" s="7" t="s">
        <v>2460</v>
      </c>
      <c r="B321" s="7" t="s">
        <v>2461</v>
      </c>
      <c r="C321" s="29">
        <v>0</v>
      </c>
      <c r="D321" s="54">
        <v>0</v>
      </c>
      <c r="E321" s="70">
        <v>0</v>
      </c>
      <c r="F321" s="120">
        <f t="shared" si="12"/>
        <v>0</v>
      </c>
      <c r="G321" s="94">
        <f t="shared" si="13"/>
        <v>0</v>
      </c>
      <c r="H321" s="94">
        <f t="shared" si="14"/>
        <v>0</v>
      </c>
      <c r="I321" s="7" t="s">
        <v>17519</v>
      </c>
      <c r="J321" s="7" t="s">
        <v>5</v>
      </c>
    </row>
    <row r="322" spans="1:10" x14ac:dyDescent="0.3">
      <c r="A322" s="7" t="s">
        <v>393</v>
      </c>
      <c r="B322" s="7" t="s">
        <v>2462</v>
      </c>
      <c r="C322" s="29">
        <v>2457.64</v>
      </c>
      <c r="D322" s="54">
        <v>2468</v>
      </c>
      <c r="E322" s="70">
        <v>2468.46</v>
      </c>
      <c r="F322" s="120">
        <f t="shared" si="12"/>
        <v>3085.5749999999998</v>
      </c>
      <c r="G322" s="94">
        <f t="shared" si="13"/>
        <v>987.38400000000001</v>
      </c>
      <c r="H322" s="94">
        <f t="shared" si="14"/>
        <v>1604.499</v>
      </c>
      <c r="I322" s="7" t="s">
        <v>17519</v>
      </c>
      <c r="J322" s="7" t="s">
        <v>21</v>
      </c>
    </row>
    <row r="323" spans="1:10" x14ac:dyDescent="0.3">
      <c r="A323" s="19" t="s">
        <v>2463</v>
      </c>
      <c r="B323" s="19" t="s">
        <v>2464</v>
      </c>
      <c r="C323" s="30">
        <v>0</v>
      </c>
      <c r="D323" s="56">
        <v>0</v>
      </c>
      <c r="E323" s="70">
        <v>0</v>
      </c>
      <c r="F323" s="120">
        <f t="shared" si="12"/>
        <v>0</v>
      </c>
      <c r="G323" s="94">
        <f t="shared" si="13"/>
        <v>0</v>
      </c>
      <c r="H323" s="94">
        <f t="shared" si="14"/>
        <v>0</v>
      </c>
      <c r="I323" s="7" t="s">
        <v>17519</v>
      </c>
      <c r="J323" s="7" t="s">
        <v>711</v>
      </c>
    </row>
    <row r="324" spans="1:10" x14ac:dyDescent="0.3">
      <c r="A324" s="7" t="s">
        <v>395</v>
      </c>
      <c r="B324" s="7" t="s">
        <v>2465</v>
      </c>
      <c r="C324" s="29">
        <v>296.07</v>
      </c>
      <c r="D324" s="54">
        <v>296</v>
      </c>
      <c r="E324" s="70">
        <v>296.07</v>
      </c>
      <c r="F324" s="120">
        <f t="shared" si="12"/>
        <v>370.08749999999998</v>
      </c>
      <c r="G324" s="94">
        <f t="shared" si="13"/>
        <v>118.428</v>
      </c>
      <c r="H324" s="94">
        <f t="shared" si="14"/>
        <v>192.44550000000001</v>
      </c>
      <c r="I324" s="7" t="s">
        <v>17519</v>
      </c>
      <c r="J324" s="7" t="s">
        <v>37</v>
      </c>
    </row>
    <row r="325" spans="1:10" x14ac:dyDescent="0.3">
      <c r="A325" s="7" t="s">
        <v>2466</v>
      </c>
      <c r="B325" s="7" t="s">
        <v>2467</v>
      </c>
      <c r="C325" s="29">
        <v>0</v>
      </c>
      <c r="D325" s="54">
        <v>0</v>
      </c>
      <c r="E325" s="70">
        <v>0</v>
      </c>
      <c r="F325" s="120">
        <f t="shared" si="12"/>
        <v>0</v>
      </c>
      <c r="G325" s="94">
        <f t="shared" si="13"/>
        <v>0</v>
      </c>
      <c r="H325" s="94">
        <f t="shared" si="14"/>
        <v>0</v>
      </c>
      <c r="I325" s="7" t="s">
        <v>17519</v>
      </c>
      <c r="J325" s="7" t="s">
        <v>5</v>
      </c>
    </row>
    <row r="326" spans="1:10" x14ac:dyDescent="0.3">
      <c r="A326" s="7" t="s">
        <v>397</v>
      </c>
      <c r="B326" s="7" t="s">
        <v>2468</v>
      </c>
      <c r="C326" s="29">
        <v>182629.3</v>
      </c>
      <c r="D326" s="54">
        <v>188108</v>
      </c>
      <c r="E326" s="70">
        <v>182629.3</v>
      </c>
      <c r="F326" s="120">
        <f t="shared" si="12"/>
        <v>228286.625</v>
      </c>
      <c r="G326" s="94">
        <f t="shared" si="13"/>
        <v>73051.72</v>
      </c>
      <c r="H326" s="94">
        <f t="shared" si="14"/>
        <v>118709.045</v>
      </c>
      <c r="I326" s="7" t="s">
        <v>17519</v>
      </c>
      <c r="J326" s="7" t="s">
        <v>5</v>
      </c>
    </row>
    <row r="327" spans="1:10" x14ac:dyDescent="0.3">
      <c r="A327" s="7" t="s">
        <v>2469</v>
      </c>
      <c r="B327" s="7" t="s">
        <v>2470</v>
      </c>
      <c r="C327" s="29">
        <v>0</v>
      </c>
      <c r="D327" s="54">
        <v>0</v>
      </c>
      <c r="E327" s="70">
        <v>0</v>
      </c>
      <c r="F327" s="120">
        <f t="shared" ref="F327:F390" si="15">IF(E327&gt;0,+E327,IF(D327&gt;0,+D327,IF(C327&gt;0,+C327,0)))*1.25</f>
        <v>0</v>
      </c>
      <c r="G327" s="94">
        <f t="shared" ref="G327:G390" si="16">(F327/1.25)*0.4</f>
        <v>0</v>
      </c>
      <c r="H327" s="94">
        <f t="shared" ref="H327:H390" si="17">(F327/1.25)*0.65</f>
        <v>0</v>
      </c>
      <c r="I327" s="7" t="s">
        <v>17519</v>
      </c>
      <c r="J327" s="7" t="s">
        <v>5</v>
      </c>
    </row>
    <row r="328" spans="1:10" x14ac:dyDescent="0.3">
      <c r="A328" s="7" t="s">
        <v>2471</v>
      </c>
      <c r="B328" s="7" t="s">
        <v>2472</v>
      </c>
      <c r="C328" s="29">
        <v>0</v>
      </c>
      <c r="D328" s="54">
        <v>0</v>
      </c>
      <c r="E328" s="70">
        <v>0</v>
      </c>
      <c r="F328" s="120">
        <f t="shared" si="15"/>
        <v>0</v>
      </c>
      <c r="G328" s="94">
        <f t="shared" si="16"/>
        <v>0</v>
      </c>
      <c r="H328" s="94">
        <f t="shared" si="17"/>
        <v>0</v>
      </c>
      <c r="I328" s="7" t="s">
        <v>17519</v>
      </c>
      <c r="J328" s="7" t="s">
        <v>5</v>
      </c>
    </row>
    <row r="329" spans="1:10" x14ac:dyDescent="0.3">
      <c r="A329" s="7" t="s">
        <v>2473</v>
      </c>
      <c r="B329" s="7" t="s">
        <v>2474</v>
      </c>
      <c r="C329" s="29">
        <v>0</v>
      </c>
      <c r="D329" s="54">
        <v>0</v>
      </c>
      <c r="E329" s="70">
        <v>0</v>
      </c>
      <c r="F329" s="120">
        <f t="shared" si="15"/>
        <v>0</v>
      </c>
      <c r="G329" s="94">
        <f t="shared" si="16"/>
        <v>0</v>
      </c>
      <c r="H329" s="94">
        <f t="shared" si="17"/>
        <v>0</v>
      </c>
      <c r="I329" s="7" t="s">
        <v>17519</v>
      </c>
      <c r="J329" s="7" t="s">
        <v>711</v>
      </c>
    </row>
    <row r="330" spans="1:10" x14ac:dyDescent="0.3">
      <c r="A330" s="7" t="s">
        <v>2475</v>
      </c>
      <c r="B330" s="7" t="s">
        <v>2476</v>
      </c>
      <c r="C330" s="29">
        <v>0</v>
      </c>
      <c r="D330" s="54">
        <v>0</v>
      </c>
      <c r="E330" s="70">
        <v>0</v>
      </c>
      <c r="F330" s="120">
        <f t="shared" si="15"/>
        <v>0</v>
      </c>
      <c r="G330" s="94">
        <f t="shared" si="16"/>
        <v>0</v>
      </c>
      <c r="H330" s="94">
        <f t="shared" si="17"/>
        <v>0</v>
      </c>
      <c r="I330" s="7" t="s">
        <v>17519</v>
      </c>
      <c r="J330" s="7" t="s">
        <v>5</v>
      </c>
    </row>
    <row r="331" spans="1:10" x14ac:dyDescent="0.3">
      <c r="A331" s="7" t="s">
        <v>399</v>
      </c>
      <c r="B331" s="7" t="s">
        <v>2477</v>
      </c>
      <c r="C331" s="29">
        <v>4105.5</v>
      </c>
      <c r="D331" s="54">
        <v>4730</v>
      </c>
      <c r="E331" s="70">
        <v>6253.45</v>
      </c>
      <c r="F331" s="120">
        <f t="shared" si="15"/>
        <v>7816.8125</v>
      </c>
      <c r="G331" s="94">
        <f t="shared" si="16"/>
        <v>2501.38</v>
      </c>
      <c r="H331" s="94">
        <f t="shared" si="17"/>
        <v>4064.7424999999998</v>
      </c>
      <c r="I331" s="7" t="s">
        <v>17519</v>
      </c>
      <c r="J331" s="7" t="s">
        <v>21</v>
      </c>
    </row>
    <row r="332" spans="1:10" x14ac:dyDescent="0.3">
      <c r="A332" s="7" t="s">
        <v>2478</v>
      </c>
      <c r="B332" s="7" t="s">
        <v>2479</v>
      </c>
      <c r="C332" s="29">
        <v>0</v>
      </c>
      <c r="D332" s="54">
        <v>0</v>
      </c>
      <c r="E332" s="70">
        <v>0</v>
      </c>
      <c r="F332" s="120">
        <f t="shared" si="15"/>
        <v>0</v>
      </c>
      <c r="G332" s="94">
        <f t="shared" si="16"/>
        <v>0</v>
      </c>
      <c r="H332" s="94">
        <f t="shared" si="17"/>
        <v>0</v>
      </c>
      <c r="I332" s="7" t="s">
        <v>17519</v>
      </c>
      <c r="J332" s="7" t="s">
        <v>21</v>
      </c>
    </row>
    <row r="333" spans="1:10" x14ac:dyDescent="0.3">
      <c r="A333" s="7" t="s">
        <v>401</v>
      </c>
      <c r="B333" s="7" t="s">
        <v>2480</v>
      </c>
      <c r="C333" s="29">
        <v>99.96</v>
      </c>
      <c r="D333" s="54">
        <v>100</v>
      </c>
      <c r="E333" s="70">
        <v>65.45</v>
      </c>
      <c r="F333" s="120">
        <f t="shared" si="15"/>
        <v>81.8125</v>
      </c>
      <c r="G333" s="94">
        <f t="shared" si="16"/>
        <v>26.180000000000003</v>
      </c>
      <c r="H333" s="94">
        <f t="shared" si="17"/>
        <v>42.542500000000004</v>
      </c>
      <c r="I333" s="7" t="s">
        <v>17519</v>
      </c>
      <c r="J333" s="7" t="s">
        <v>37</v>
      </c>
    </row>
    <row r="334" spans="1:10" x14ac:dyDescent="0.3">
      <c r="A334" s="7" t="s">
        <v>2481</v>
      </c>
      <c r="B334" s="7" t="s">
        <v>2482</v>
      </c>
      <c r="C334" s="29">
        <v>0</v>
      </c>
      <c r="D334" s="54">
        <v>0</v>
      </c>
      <c r="E334" s="70">
        <v>0</v>
      </c>
      <c r="F334" s="120">
        <f t="shared" si="15"/>
        <v>0</v>
      </c>
      <c r="G334" s="94">
        <f t="shared" si="16"/>
        <v>0</v>
      </c>
      <c r="H334" s="94">
        <f t="shared" si="17"/>
        <v>0</v>
      </c>
      <c r="I334" s="7" t="s">
        <v>17519</v>
      </c>
      <c r="J334" s="7" t="s">
        <v>37</v>
      </c>
    </row>
    <row r="335" spans="1:10" x14ac:dyDescent="0.3">
      <c r="A335" s="7" t="s">
        <v>403</v>
      </c>
      <c r="B335" s="7" t="s">
        <v>2483</v>
      </c>
      <c r="C335" s="29">
        <v>30940</v>
      </c>
      <c r="D335" s="54">
        <v>30940</v>
      </c>
      <c r="E335" s="70">
        <v>30940</v>
      </c>
      <c r="F335" s="120">
        <f t="shared" si="15"/>
        <v>38675</v>
      </c>
      <c r="G335" s="94">
        <f t="shared" si="16"/>
        <v>12376</v>
      </c>
      <c r="H335" s="94">
        <f t="shared" si="17"/>
        <v>20111</v>
      </c>
      <c r="I335" s="7" t="s">
        <v>17519</v>
      </c>
      <c r="J335" s="7" t="s">
        <v>5</v>
      </c>
    </row>
    <row r="336" spans="1:10" x14ac:dyDescent="0.3">
      <c r="A336" s="7" t="s">
        <v>405</v>
      </c>
      <c r="B336" s="7" t="s">
        <v>2484</v>
      </c>
      <c r="C336" s="29">
        <v>252.28</v>
      </c>
      <c r="D336" s="54">
        <v>252</v>
      </c>
      <c r="E336" s="70">
        <v>642.6</v>
      </c>
      <c r="F336" s="120">
        <f t="shared" si="15"/>
        <v>803.25</v>
      </c>
      <c r="G336" s="94">
        <f t="shared" si="16"/>
        <v>257.04000000000002</v>
      </c>
      <c r="H336" s="94">
        <f t="shared" si="17"/>
        <v>417.69000000000005</v>
      </c>
      <c r="I336" s="7" t="s">
        <v>17519</v>
      </c>
      <c r="J336" s="7" t="s">
        <v>37</v>
      </c>
    </row>
    <row r="337" spans="1:10" x14ac:dyDescent="0.3">
      <c r="A337" s="7" t="s">
        <v>407</v>
      </c>
      <c r="B337" s="7" t="s">
        <v>2485</v>
      </c>
      <c r="C337" s="29">
        <v>380.8</v>
      </c>
      <c r="D337" s="54">
        <v>381</v>
      </c>
      <c r="E337" s="70">
        <v>642.6</v>
      </c>
      <c r="F337" s="120">
        <f t="shared" si="15"/>
        <v>803.25</v>
      </c>
      <c r="G337" s="94">
        <f t="shared" si="16"/>
        <v>257.04000000000002</v>
      </c>
      <c r="H337" s="94">
        <f t="shared" si="17"/>
        <v>417.69000000000005</v>
      </c>
      <c r="I337" s="7" t="s">
        <v>17519</v>
      </c>
      <c r="J337" s="7" t="s">
        <v>21</v>
      </c>
    </row>
    <row r="338" spans="1:10" x14ac:dyDescent="0.3">
      <c r="A338" s="7" t="s">
        <v>2486</v>
      </c>
      <c r="B338" s="7" t="s">
        <v>2487</v>
      </c>
      <c r="C338" s="29">
        <v>0</v>
      </c>
      <c r="D338" s="54">
        <v>0</v>
      </c>
      <c r="E338" s="70">
        <v>0</v>
      </c>
      <c r="F338" s="120">
        <f t="shared" si="15"/>
        <v>0</v>
      </c>
      <c r="G338" s="94">
        <f t="shared" si="16"/>
        <v>0</v>
      </c>
      <c r="H338" s="94">
        <f t="shared" si="17"/>
        <v>0</v>
      </c>
      <c r="I338" s="7" t="s">
        <v>17519</v>
      </c>
      <c r="J338" s="7" t="s">
        <v>5</v>
      </c>
    </row>
    <row r="339" spans="1:10" x14ac:dyDescent="0.3">
      <c r="A339" s="7" t="s">
        <v>2488</v>
      </c>
      <c r="B339" s="7" t="s">
        <v>2489</v>
      </c>
      <c r="C339" s="29">
        <v>0</v>
      </c>
      <c r="D339" s="54">
        <v>0</v>
      </c>
      <c r="E339" s="70">
        <v>0</v>
      </c>
      <c r="F339" s="120">
        <f t="shared" si="15"/>
        <v>0</v>
      </c>
      <c r="G339" s="94">
        <f t="shared" si="16"/>
        <v>0</v>
      </c>
      <c r="H339" s="94">
        <f t="shared" si="17"/>
        <v>0</v>
      </c>
      <c r="I339" s="7" t="s">
        <v>17519</v>
      </c>
      <c r="J339" s="7" t="s">
        <v>5</v>
      </c>
    </row>
    <row r="340" spans="1:10" x14ac:dyDescent="0.3">
      <c r="A340" s="7" t="s">
        <v>2490</v>
      </c>
      <c r="B340" s="7" t="s">
        <v>2491</v>
      </c>
      <c r="C340" s="29">
        <v>0</v>
      </c>
      <c r="D340" s="54">
        <v>0</v>
      </c>
      <c r="E340" s="70">
        <v>0</v>
      </c>
      <c r="F340" s="120">
        <f t="shared" si="15"/>
        <v>0</v>
      </c>
      <c r="G340" s="94">
        <f t="shared" si="16"/>
        <v>0</v>
      </c>
      <c r="H340" s="94">
        <f t="shared" si="17"/>
        <v>0</v>
      </c>
      <c r="I340" s="7" t="s">
        <v>17519</v>
      </c>
      <c r="J340" s="7" t="s">
        <v>5</v>
      </c>
    </row>
    <row r="341" spans="1:10" x14ac:dyDescent="0.3">
      <c r="A341" s="7" t="s">
        <v>409</v>
      </c>
      <c r="B341" s="7" t="s">
        <v>2492</v>
      </c>
      <c r="C341" s="29">
        <v>1725500</v>
      </c>
      <c r="D341" s="54">
        <v>1725500</v>
      </c>
      <c r="E341" s="70">
        <v>2245592</v>
      </c>
      <c r="F341" s="120">
        <f t="shared" si="15"/>
        <v>2806990</v>
      </c>
      <c r="G341" s="94">
        <f t="shared" si="16"/>
        <v>898236.8</v>
      </c>
      <c r="H341" s="94">
        <f t="shared" si="17"/>
        <v>1459634.8</v>
      </c>
      <c r="I341" s="7" t="s">
        <v>17519</v>
      </c>
      <c r="J341" s="7" t="s">
        <v>14</v>
      </c>
    </row>
    <row r="342" spans="1:10" x14ac:dyDescent="0.3">
      <c r="A342" s="7" t="s">
        <v>2493</v>
      </c>
      <c r="B342" s="7" t="s">
        <v>2494</v>
      </c>
      <c r="C342" s="29">
        <v>0</v>
      </c>
      <c r="D342" s="54">
        <v>0</v>
      </c>
      <c r="E342" s="70">
        <v>0</v>
      </c>
      <c r="F342" s="120">
        <f t="shared" si="15"/>
        <v>0</v>
      </c>
      <c r="G342" s="94">
        <f t="shared" si="16"/>
        <v>0</v>
      </c>
      <c r="H342" s="94">
        <f t="shared" si="17"/>
        <v>0</v>
      </c>
      <c r="I342" s="7" t="s">
        <v>17519</v>
      </c>
      <c r="J342" s="7" t="s">
        <v>21</v>
      </c>
    </row>
    <row r="343" spans="1:10" x14ac:dyDescent="0.3">
      <c r="A343" s="7" t="s">
        <v>2495</v>
      </c>
      <c r="B343" s="7" t="s">
        <v>2496</v>
      </c>
      <c r="C343" s="29">
        <v>0</v>
      </c>
      <c r="D343" s="54">
        <v>0</v>
      </c>
      <c r="E343" s="70">
        <v>0</v>
      </c>
      <c r="F343" s="120">
        <f t="shared" si="15"/>
        <v>0</v>
      </c>
      <c r="G343" s="94">
        <f t="shared" si="16"/>
        <v>0</v>
      </c>
      <c r="H343" s="94">
        <f t="shared" si="17"/>
        <v>0</v>
      </c>
      <c r="I343" s="7" t="s">
        <v>17519</v>
      </c>
      <c r="J343" s="7" t="s">
        <v>21</v>
      </c>
    </row>
    <row r="344" spans="1:10" x14ac:dyDescent="0.3">
      <c r="A344" s="7" t="s">
        <v>411</v>
      </c>
      <c r="B344" s="7" t="s">
        <v>2497</v>
      </c>
      <c r="C344" s="29">
        <v>1046962</v>
      </c>
      <c r="D344" s="54">
        <v>1046962</v>
      </c>
      <c r="E344" s="70">
        <v>1046962</v>
      </c>
      <c r="F344" s="120">
        <f t="shared" si="15"/>
        <v>1308702.5</v>
      </c>
      <c r="G344" s="94">
        <f t="shared" si="16"/>
        <v>418784.80000000005</v>
      </c>
      <c r="H344" s="94">
        <f t="shared" si="17"/>
        <v>680525.3</v>
      </c>
      <c r="I344" s="7" t="s">
        <v>17519</v>
      </c>
      <c r="J344" s="7" t="s">
        <v>5</v>
      </c>
    </row>
    <row r="345" spans="1:10" x14ac:dyDescent="0.3">
      <c r="A345" s="7" t="s">
        <v>413</v>
      </c>
      <c r="B345" s="7" t="s">
        <v>2498</v>
      </c>
      <c r="C345" s="29">
        <v>209463.8</v>
      </c>
      <c r="D345" s="54">
        <v>209464</v>
      </c>
      <c r="E345" s="70">
        <v>209463.8</v>
      </c>
      <c r="F345" s="120">
        <f t="shared" si="15"/>
        <v>261829.75</v>
      </c>
      <c r="G345" s="94">
        <f t="shared" si="16"/>
        <v>83785.52</v>
      </c>
      <c r="H345" s="94">
        <f t="shared" si="17"/>
        <v>136151.47</v>
      </c>
      <c r="I345" s="7" t="s">
        <v>17519</v>
      </c>
      <c r="J345" s="7" t="s">
        <v>5</v>
      </c>
    </row>
    <row r="346" spans="1:10" x14ac:dyDescent="0.3">
      <c r="A346" s="7" t="s">
        <v>2499</v>
      </c>
      <c r="B346" s="7" t="s">
        <v>2500</v>
      </c>
      <c r="C346" s="29">
        <v>0</v>
      </c>
      <c r="D346" s="54">
        <v>0</v>
      </c>
      <c r="E346" s="70">
        <v>0</v>
      </c>
      <c r="F346" s="120">
        <f t="shared" si="15"/>
        <v>0</v>
      </c>
      <c r="G346" s="94">
        <f t="shared" si="16"/>
        <v>0</v>
      </c>
      <c r="H346" s="94">
        <f t="shared" si="17"/>
        <v>0</v>
      </c>
      <c r="I346" s="7" t="s">
        <v>17519</v>
      </c>
      <c r="J346" s="7" t="s">
        <v>5</v>
      </c>
    </row>
    <row r="347" spans="1:10" x14ac:dyDescent="0.3">
      <c r="A347" s="7" t="s">
        <v>2501</v>
      </c>
      <c r="B347" s="7" t="s">
        <v>2502</v>
      </c>
      <c r="C347" s="29">
        <v>0</v>
      </c>
      <c r="D347" s="54">
        <v>0</v>
      </c>
      <c r="E347" s="70">
        <v>0</v>
      </c>
      <c r="F347" s="120">
        <f t="shared" si="15"/>
        <v>0</v>
      </c>
      <c r="G347" s="94">
        <f t="shared" si="16"/>
        <v>0</v>
      </c>
      <c r="H347" s="94">
        <f t="shared" si="17"/>
        <v>0</v>
      </c>
      <c r="I347" s="7" t="s">
        <v>17519</v>
      </c>
      <c r="J347" s="7" t="s">
        <v>5</v>
      </c>
    </row>
    <row r="348" spans="1:10" x14ac:dyDescent="0.3">
      <c r="A348" s="7" t="s">
        <v>2503</v>
      </c>
      <c r="B348" s="7" t="s">
        <v>2504</v>
      </c>
      <c r="C348" s="29">
        <v>0</v>
      </c>
      <c r="D348" s="54">
        <v>0</v>
      </c>
      <c r="E348" s="70">
        <v>0</v>
      </c>
      <c r="F348" s="120">
        <f t="shared" si="15"/>
        <v>0</v>
      </c>
      <c r="G348" s="94">
        <f t="shared" si="16"/>
        <v>0</v>
      </c>
      <c r="H348" s="94">
        <f t="shared" si="17"/>
        <v>0</v>
      </c>
      <c r="I348" s="7" t="s">
        <v>17519</v>
      </c>
      <c r="J348" s="7" t="s">
        <v>5</v>
      </c>
    </row>
    <row r="349" spans="1:10" x14ac:dyDescent="0.3">
      <c r="A349" s="7" t="s">
        <v>415</v>
      </c>
      <c r="B349" s="7" t="s">
        <v>2505</v>
      </c>
      <c r="C349" s="29">
        <v>749.7</v>
      </c>
      <c r="D349" s="54">
        <v>750</v>
      </c>
      <c r="E349" s="70">
        <v>773.5</v>
      </c>
      <c r="F349" s="120">
        <f t="shared" si="15"/>
        <v>966.875</v>
      </c>
      <c r="G349" s="94">
        <f t="shared" si="16"/>
        <v>309.40000000000003</v>
      </c>
      <c r="H349" s="94">
        <f t="shared" si="17"/>
        <v>502.77500000000003</v>
      </c>
      <c r="I349" s="7" t="s">
        <v>17519</v>
      </c>
      <c r="J349" s="7" t="s">
        <v>21</v>
      </c>
    </row>
    <row r="350" spans="1:10" x14ac:dyDescent="0.3">
      <c r="A350" s="7" t="s">
        <v>417</v>
      </c>
      <c r="B350" s="7" t="s">
        <v>2506</v>
      </c>
      <c r="C350" s="29">
        <v>2935.73</v>
      </c>
      <c r="D350" s="54">
        <v>2936</v>
      </c>
      <c r="E350" s="70">
        <v>2023</v>
      </c>
      <c r="F350" s="120">
        <f t="shared" si="15"/>
        <v>2528.75</v>
      </c>
      <c r="G350" s="94">
        <f t="shared" si="16"/>
        <v>809.2</v>
      </c>
      <c r="H350" s="94">
        <f t="shared" si="17"/>
        <v>1314.95</v>
      </c>
      <c r="I350" s="7" t="s">
        <v>17519</v>
      </c>
      <c r="J350" s="7" t="s">
        <v>418</v>
      </c>
    </row>
    <row r="351" spans="1:10" x14ac:dyDescent="0.3">
      <c r="A351" s="7" t="s">
        <v>420</v>
      </c>
      <c r="B351" s="7" t="s">
        <v>2507</v>
      </c>
      <c r="C351" s="29">
        <v>5515.65</v>
      </c>
      <c r="D351" s="54">
        <v>5516</v>
      </c>
      <c r="E351" s="70">
        <v>5515.65</v>
      </c>
      <c r="F351" s="120">
        <f t="shared" si="15"/>
        <v>6894.5625</v>
      </c>
      <c r="G351" s="94">
        <f t="shared" si="16"/>
        <v>2206.2599999999998</v>
      </c>
      <c r="H351" s="94">
        <f t="shared" si="17"/>
        <v>3585.1724999999997</v>
      </c>
      <c r="I351" s="7" t="s">
        <v>17519</v>
      </c>
      <c r="J351" s="7" t="s">
        <v>21</v>
      </c>
    </row>
    <row r="352" spans="1:10" x14ac:dyDescent="0.3">
      <c r="A352" s="7" t="s">
        <v>422</v>
      </c>
      <c r="B352" s="7" t="s">
        <v>2508</v>
      </c>
      <c r="C352" s="29">
        <v>97461</v>
      </c>
      <c r="D352" s="54">
        <v>97461</v>
      </c>
      <c r="E352" s="70">
        <v>139015.79999999999</v>
      </c>
      <c r="F352" s="120">
        <f t="shared" si="15"/>
        <v>173769.75</v>
      </c>
      <c r="G352" s="94">
        <f t="shared" si="16"/>
        <v>55606.32</v>
      </c>
      <c r="H352" s="94">
        <f t="shared" si="17"/>
        <v>90360.26999999999</v>
      </c>
      <c r="I352" s="7" t="s">
        <v>17519</v>
      </c>
      <c r="J352" s="7" t="s">
        <v>5</v>
      </c>
    </row>
    <row r="353" spans="1:10" x14ac:dyDescent="0.3">
      <c r="A353" s="7" t="s">
        <v>2509</v>
      </c>
      <c r="B353" s="7" t="s">
        <v>2510</v>
      </c>
      <c r="C353" s="29">
        <v>0</v>
      </c>
      <c r="D353" s="54">
        <v>0</v>
      </c>
      <c r="E353" s="70">
        <v>0</v>
      </c>
      <c r="F353" s="120">
        <f t="shared" si="15"/>
        <v>0</v>
      </c>
      <c r="G353" s="94">
        <f t="shared" si="16"/>
        <v>0</v>
      </c>
      <c r="H353" s="94">
        <f t="shared" si="17"/>
        <v>0</v>
      </c>
      <c r="I353" s="7" t="s">
        <v>17520</v>
      </c>
      <c r="J353" s="7" t="s">
        <v>5</v>
      </c>
    </row>
    <row r="354" spans="1:10" x14ac:dyDescent="0.3">
      <c r="A354" s="7" t="s">
        <v>2511</v>
      </c>
      <c r="B354" s="7" t="s">
        <v>2512</v>
      </c>
      <c r="C354" s="29">
        <v>0</v>
      </c>
      <c r="D354" s="54">
        <v>0</v>
      </c>
      <c r="E354" s="70">
        <v>0</v>
      </c>
      <c r="F354" s="120">
        <f t="shared" si="15"/>
        <v>0</v>
      </c>
      <c r="G354" s="94">
        <f t="shared" si="16"/>
        <v>0</v>
      </c>
      <c r="H354" s="94">
        <f t="shared" si="17"/>
        <v>0</v>
      </c>
      <c r="I354" s="7" t="s">
        <v>17520</v>
      </c>
      <c r="J354" s="7" t="s">
        <v>5</v>
      </c>
    </row>
    <row r="355" spans="1:10" x14ac:dyDescent="0.3">
      <c r="A355" s="7" t="s">
        <v>2513</v>
      </c>
      <c r="B355" s="7" t="s">
        <v>2514</v>
      </c>
      <c r="C355" s="29">
        <v>0</v>
      </c>
      <c r="D355" s="54">
        <v>0</v>
      </c>
      <c r="E355" s="70">
        <v>0</v>
      </c>
      <c r="F355" s="120">
        <f t="shared" si="15"/>
        <v>0</v>
      </c>
      <c r="G355" s="94">
        <f t="shared" si="16"/>
        <v>0</v>
      </c>
      <c r="H355" s="94">
        <f t="shared" si="17"/>
        <v>0</v>
      </c>
      <c r="I355" s="7" t="s">
        <v>17519</v>
      </c>
      <c r="J355" s="7" t="s">
        <v>26</v>
      </c>
    </row>
    <row r="356" spans="1:10" x14ac:dyDescent="0.3">
      <c r="A356" s="7" t="s">
        <v>424</v>
      </c>
      <c r="B356" s="7" t="s">
        <v>2515</v>
      </c>
      <c r="C356" s="29">
        <v>583.1</v>
      </c>
      <c r="D356" s="54">
        <v>583</v>
      </c>
      <c r="E356" s="70">
        <v>1565.3</v>
      </c>
      <c r="F356" s="120">
        <f t="shared" si="15"/>
        <v>1956.625</v>
      </c>
      <c r="G356" s="94">
        <f t="shared" si="16"/>
        <v>626.12</v>
      </c>
      <c r="H356" s="94">
        <f t="shared" si="17"/>
        <v>1017.4450000000001</v>
      </c>
      <c r="I356" s="7" t="s">
        <v>17519</v>
      </c>
      <c r="J356" s="7" t="s">
        <v>21</v>
      </c>
    </row>
    <row r="357" spans="1:10" x14ac:dyDescent="0.3">
      <c r="A357" s="7" t="s">
        <v>426</v>
      </c>
      <c r="B357" s="7" t="s">
        <v>2516</v>
      </c>
      <c r="C357" s="29">
        <v>3135.65</v>
      </c>
      <c r="D357" s="54">
        <v>3136</v>
      </c>
      <c r="E357" s="70">
        <v>2043</v>
      </c>
      <c r="F357" s="120">
        <f t="shared" si="15"/>
        <v>2553.75</v>
      </c>
      <c r="G357" s="94">
        <f t="shared" si="16"/>
        <v>817.2</v>
      </c>
      <c r="H357" s="94">
        <f t="shared" si="17"/>
        <v>1327.95</v>
      </c>
      <c r="I357" s="7" t="s">
        <v>17519</v>
      </c>
      <c r="J357" s="7" t="s">
        <v>21</v>
      </c>
    </row>
    <row r="358" spans="1:10" x14ac:dyDescent="0.3">
      <c r="A358" s="7" t="s">
        <v>2517</v>
      </c>
      <c r="B358" s="7" t="s">
        <v>2518</v>
      </c>
      <c r="C358" s="29">
        <v>0</v>
      </c>
      <c r="D358" s="54">
        <v>0</v>
      </c>
      <c r="E358" s="70">
        <v>0</v>
      </c>
      <c r="F358" s="120">
        <f t="shared" si="15"/>
        <v>0</v>
      </c>
      <c r="G358" s="94">
        <f t="shared" si="16"/>
        <v>0</v>
      </c>
      <c r="H358" s="94">
        <f t="shared" si="17"/>
        <v>0</v>
      </c>
      <c r="I358" s="7" t="s">
        <v>17519</v>
      </c>
      <c r="J358" s="7" t="s">
        <v>37</v>
      </c>
    </row>
    <row r="359" spans="1:10" x14ac:dyDescent="0.3">
      <c r="A359" s="7" t="s">
        <v>2519</v>
      </c>
      <c r="B359" s="7" t="s">
        <v>2520</v>
      </c>
      <c r="C359" s="29">
        <v>0</v>
      </c>
      <c r="D359" s="54">
        <v>0</v>
      </c>
      <c r="E359" s="70">
        <v>0</v>
      </c>
      <c r="F359" s="120">
        <f t="shared" si="15"/>
        <v>0</v>
      </c>
      <c r="G359" s="94">
        <f t="shared" si="16"/>
        <v>0</v>
      </c>
      <c r="H359" s="94">
        <f t="shared" si="17"/>
        <v>0</v>
      </c>
      <c r="I359" s="7" t="s">
        <v>17519</v>
      </c>
      <c r="J359" s="7" t="s">
        <v>21</v>
      </c>
    </row>
    <row r="360" spans="1:10" x14ac:dyDescent="0.3">
      <c r="A360" s="7" t="s">
        <v>428</v>
      </c>
      <c r="B360" s="7" t="s">
        <v>2521</v>
      </c>
      <c r="C360" s="29">
        <v>44584.86</v>
      </c>
      <c r="D360" s="54">
        <v>37762</v>
      </c>
      <c r="E360" s="70">
        <v>44584.86</v>
      </c>
      <c r="F360" s="120">
        <f t="shared" si="15"/>
        <v>55731.074999999997</v>
      </c>
      <c r="G360" s="94">
        <f t="shared" si="16"/>
        <v>17833.944</v>
      </c>
      <c r="H360" s="94">
        <f t="shared" si="17"/>
        <v>28980.159</v>
      </c>
      <c r="I360" s="7" t="s">
        <v>17519</v>
      </c>
      <c r="J360" s="7" t="s">
        <v>21</v>
      </c>
    </row>
    <row r="361" spans="1:10" x14ac:dyDescent="0.3">
      <c r="A361" s="7" t="s">
        <v>430</v>
      </c>
      <c r="B361" s="7" t="s">
        <v>2522</v>
      </c>
      <c r="C361" s="29">
        <v>0</v>
      </c>
      <c r="D361" s="54">
        <v>343910</v>
      </c>
      <c r="E361" s="70">
        <v>344983.38</v>
      </c>
      <c r="F361" s="120">
        <f t="shared" si="15"/>
        <v>431229.22499999998</v>
      </c>
      <c r="G361" s="94">
        <f t="shared" si="16"/>
        <v>137993.35200000001</v>
      </c>
      <c r="H361" s="94">
        <f t="shared" si="17"/>
        <v>224239.19700000001</v>
      </c>
      <c r="I361" s="7" t="s">
        <v>17519</v>
      </c>
      <c r="J361" s="7" t="s">
        <v>5</v>
      </c>
    </row>
    <row r="362" spans="1:10" x14ac:dyDescent="0.3">
      <c r="A362" s="7" t="s">
        <v>2523</v>
      </c>
      <c r="B362" s="7" t="s">
        <v>2524</v>
      </c>
      <c r="C362" s="29">
        <v>0</v>
      </c>
      <c r="D362" s="54">
        <v>0</v>
      </c>
      <c r="E362" s="70">
        <v>0</v>
      </c>
      <c r="F362" s="120">
        <f t="shared" si="15"/>
        <v>0</v>
      </c>
      <c r="G362" s="94">
        <f t="shared" si="16"/>
        <v>0</v>
      </c>
      <c r="H362" s="94">
        <f t="shared" si="17"/>
        <v>0</v>
      </c>
      <c r="I362" s="7" t="s">
        <v>17519</v>
      </c>
      <c r="J362" s="7" t="s">
        <v>5</v>
      </c>
    </row>
    <row r="363" spans="1:10" x14ac:dyDescent="0.3">
      <c r="A363" s="7" t="s">
        <v>432</v>
      </c>
      <c r="B363" s="7" t="s">
        <v>2525</v>
      </c>
      <c r="C363" s="29">
        <v>38080</v>
      </c>
      <c r="D363" s="54">
        <v>49980</v>
      </c>
      <c r="E363" s="70">
        <v>49980</v>
      </c>
      <c r="F363" s="120">
        <f t="shared" si="15"/>
        <v>62475</v>
      </c>
      <c r="G363" s="94">
        <f t="shared" si="16"/>
        <v>19992</v>
      </c>
      <c r="H363" s="94">
        <f t="shared" si="17"/>
        <v>32487</v>
      </c>
      <c r="I363" s="7" t="s">
        <v>17519</v>
      </c>
      <c r="J363" s="7" t="s">
        <v>5</v>
      </c>
    </row>
    <row r="364" spans="1:10" x14ac:dyDescent="0.3">
      <c r="A364" s="7" t="s">
        <v>2526</v>
      </c>
      <c r="B364" s="7" t="s">
        <v>2527</v>
      </c>
      <c r="C364" s="29">
        <v>0</v>
      </c>
      <c r="D364" s="54">
        <v>0</v>
      </c>
      <c r="E364" s="70">
        <v>0</v>
      </c>
      <c r="F364" s="120">
        <f t="shared" si="15"/>
        <v>0</v>
      </c>
      <c r="G364" s="94">
        <f t="shared" si="16"/>
        <v>0</v>
      </c>
      <c r="H364" s="94">
        <f t="shared" si="17"/>
        <v>0</v>
      </c>
      <c r="I364" s="7" t="s">
        <v>17519</v>
      </c>
      <c r="J364" s="7" t="s">
        <v>14</v>
      </c>
    </row>
    <row r="365" spans="1:10" x14ac:dyDescent="0.3">
      <c r="A365" s="7" t="s">
        <v>434</v>
      </c>
      <c r="B365" s="7" t="s">
        <v>2528</v>
      </c>
      <c r="C365" s="29">
        <v>73601.5</v>
      </c>
      <c r="D365" s="54">
        <v>74970</v>
      </c>
      <c r="E365" s="70">
        <v>74970</v>
      </c>
      <c r="F365" s="120">
        <f t="shared" si="15"/>
        <v>93712.5</v>
      </c>
      <c r="G365" s="94">
        <f t="shared" si="16"/>
        <v>29988</v>
      </c>
      <c r="H365" s="94">
        <f t="shared" si="17"/>
        <v>48730.5</v>
      </c>
      <c r="I365" s="7" t="s">
        <v>17519</v>
      </c>
      <c r="J365" s="7" t="s">
        <v>5</v>
      </c>
    </row>
    <row r="366" spans="1:10" x14ac:dyDescent="0.3">
      <c r="A366" s="7" t="s">
        <v>436</v>
      </c>
      <c r="B366" s="7" t="s">
        <v>2529</v>
      </c>
      <c r="C366" s="29">
        <v>34802.74</v>
      </c>
      <c r="D366" s="54">
        <v>29750</v>
      </c>
      <c r="E366" s="70">
        <v>30643</v>
      </c>
      <c r="F366" s="120">
        <f t="shared" si="15"/>
        <v>38303.75</v>
      </c>
      <c r="G366" s="94">
        <f t="shared" si="16"/>
        <v>12257.2</v>
      </c>
      <c r="H366" s="94">
        <f t="shared" si="17"/>
        <v>19917.95</v>
      </c>
      <c r="I366" s="7" t="s">
        <v>17519</v>
      </c>
      <c r="J366" s="7" t="s">
        <v>5</v>
      </c>
    </row>
    <row r="367" spans="1:10" x14ac:dyDescent="0.3">
      <c r="A367" s="7" t="s">
        <v>438</v>
      </c>
      <c r="B367" s="7" t="s">
        <v>2530</v>
      </c>
      <c r="C367" s="29">
        <v>218942.15</v>
      </c>
      <c r="D367" s="54">
        <v>236465</v>
      </c>
      <c r="E367" s="70">
        <v>236464.9</v>
      </c>
      <c r="F367" s="120">
        <f t="shared" si="15"/>
        <v>295581.125</v>
      </c>
      <c r="G367" s="94">
        <f t="shared" si="16"/>
        <v>94585.96</v>
      </c>
      <c r="H367" s="94">
        <f t="shared" si="17"/>
        <v>153702.185</v>
      </c>
      <c r="I367" s="7" t="s">
        <v>17519</v>
      </c>
      <c r="J367" s="7" t="s">
        <v>5</v>
      </c>
    </row>
    <row r="368" spans="1:10" x14ac:dyDescent="0.3">
      <c r="A368" s="7" t="s">
        <v>2531</v>
      </c>
      <c r="B368" s="7" t="s">
        <v>2532</v>
      </c>
      <c r="C368" s="29">
        <v>0</v>
      </c>
      <c r="D368" s="54">
        <v>0</v>
      </c>
      <c r="E368" s="70">
        <v>0</v>
      </c>
      <c r="F368" s="120">
        <f t="shared" si="15"/>
        <v>0</v>
      </c>
      <c r="G368" s="94">
        <f t="shared" si="16"/>
        <v>0</v>
      </c>
      <c r="H368" s="94">
        <f t="shared" si="17"/>
        <v>0</v>
      </c>
      <c r="I368" s="7" t="s">
        <v>17519</v>
      </c>
      <c r="J368" s="7" t="s">
        <v>5</v>
      </c>
    </row>
    <row r="369" spans="1:10" x14ac:dyDescent="0.3">
      <c r="A369" s="19" t="s">
        <v>2533</v>
      </c>
      <c r="B369" s="19" t="s">
        <v>2534</v>
      </c>
      <c r="C369" s="30">
        <v>0</v>
      </c>
      <c r="D369" s="56">
        <v>0</v>
      </c>
      <c r="E369" s="70">
        <v>0</v>
      </c>
      <c r="F369" s="120">
        <f t="shared" si="15"/>
        <v>0</v>
      </c>
      <c r="G369" s="94">
        <f t="shared" si="16"/>
        <v>0</v>
      </c>
      <c r="H369" s="94">
        <f t="shared" si="17"/>
        <v>0</v>
      </c>
      <c r="I369" s="7" t="s">
        <v>17519</v>
      </c>
      <c r="J369" s="7" t="s">
        <v>5</v>
      </c>
    </row>
    <row r="370" spans="1:10" x14ac:dyDescent="0.3">
      <c r="A370" s="7" t="s">
        <v>440</v>
      </c>
      <c r="B370" s="7" t="s">
        <v>2535</v>
      </c>
      <c r="C370" s="29">
        <v>338089.67</v>
      </c>
      <c r="D370" s="54">
        <v>328242</v>
      </c>
      <c r="E370" s="70">
        <v>328242.46000000002</v>
      </c>
      <c r="F370" s="120">
        <f t="shared" si="15"/>
        <v>410303.07500000001</v>
      </c>
      <c r="G370" s="94">
        <f t="shared" si="16"/>
        <v>131296.98400000003</v>
      </c>
      <c r="H370" s="94">
        <f t="shared" si="17"/>
        <v>213357.59900000002</v>
      </c>
      <c r="I370" s="7" t="s">
        <v>17519</v>
      </c>
      <c r="J370" s="7" t="s">
        <v>272</v>
      </c>
    </row>
    <row r="371" spans="1:10" x14ac:dyDescent="0.3">
      <c r="A371" s="7" t="s">
        <v>442</v>
      </c>
      <c r="B371" s="7" t="s">
        <v>2536</v>
      </c>
      <c r="C371" s="29">
        <v>20677.07</v>
      </c>
      <c r="D371" s="54">
        <v>22043</v>
      </c>
      <c r="E371" s="70">
        <v>20677.060000000001</v>
      </c>
      <c r="F371" s="120">
        <f t="shared" si="15"/>
        <v>25846.325000000001</v>
      </c>
      <c r="G371" s="94">
        <f t="shared" si="16"/>
        <v>8270.8240000000005</v>
      </c>
      <c r="H371" s="94">
        <f t="shared" si="17"/>
        <v>13440.089000000002</v>
      </c>
      <c r="I371" s="7" t="s">
        <v>17519</v>
      </c>
      <c r="J371" s="7" t="s">
        <v>37</v>
      </c>
    </row>
    <row r="372" spans="1:10" x14ac:dyDescent="0.3">
      <c r="A372" s="7" t="s">
        <v>2537</v>
      </c>
      <c r="B372" s="7" t="s">
        <v>2538</v>
      </c>
      <c r="C372" s="29">
        <v>0</v>
      </c>
      <c r="D372" s="54">
        <v>0</v>
      </c>
      <c r="E372" s="70">
        <v>0</v>
      </c>
      <c r="F372" s="120">
        <f t="shared" si="15"/>
        <v>0</v>
      </c>
      <c r="G372" s="94">
        <f t="shared" si="16"/>
        <v>0</v>
      </c>
      <c r="H372" s="94">
        <f t="shared" si="17"/>
        <v>0</v>
      </c>
      <c r="I372" s="7" t="s">
        <v>17519</v>
      </c>
      <c r="J372" s="7" t="s">
        <v>5</v>
      </c>
    </row>
    <row r="373" spans="1:10" x14ac:dyDescent="0.3">
      <c r="A373" s="7" t="s">
        <v>444</v>
      </c>
      <c r="B373" s="7" t="s">
        <v>2539</v>
      </c>
      <c r="C373" s="29">
        <v>77277.41</v>
      </c>
      <c r="D373" s="54">
        <v>81141</v>
      </c>
      <c r="E373" s="70">
        <v>81141</v>
      </c>
      <c r="F373" s="120">
        <f t="shared" si="15"/>
        <v>101426.25</v>
      </c>
      <c r="G373" s="94">
        <f t="shared" si="16"/>
        <v>32456.400000000001</v>
      </c>
      <c r="H373" s="94">
        <f t="shared" si="17"/>
        <v>52741.65</v>
      </c>
      <c r="I373" s="7" t="s">
        <v>17519</v>
      </c>
      <c r="J373" s="7" t="s">
        <v>37</v>
      </c>
    </row>
    <row r="374" spans="1:10" x14ac:dyDescent="0.3">
      <c r="A374" s="7" t="s">
        <v>446</v>
      </c>
      <c r="B374" s="7" t="s">
        <v>2540</v>
      </c>
      <c r="C374" s="29">
        <v>82663.350000000006</v>
      </c>
      <c r="D374" s="54">
        <v>82667</v>
      </c>
      <c r="E374" s="70">
        <v>82666.92</v>
      </c>
      <c r="F374" s="120">
        <f t="shared" si="15"/>
        <v>103333.65</v>
      </c>
      <c r="G374" s="94">
        <f t="shared" si="16"/>
        <v>33066.768000000004</v>
      </c>
      <c r="H374" s="94">
        <f t="shared" si="17"/>
        <v>53733.498</v>
      </c>
      <c r="I374" s="7" t="s">
        <v>17519</v>
      </c>
      <c r="J374" s="7" t="s">
        <v>37</v>
      </c>
    </row>
    <row r="375" spans="1:10" x14ac:dyDescent="0.3">
      <c r="A375" s="7" t="s">
        <v>448</v>
      </c>
      <c r="B375" s="7" t="s">
        <v>2541</v>
      </c>
      <c r="C375" s="29">
        <v>499.8</v>
      </c>
      <c r="D375" s="54">
        <v>381</v>
      </c>
      <c r="E375" s="70">
        <v>595</v>
      </c>
      <c r="F375" s="120">
        <f t="shared" si="15"/>
        <v>743.75</v>
      </c>
      <c r="G375" s="94">
        <f t="shared" si="16"/>
        <v>238</v>
      </c>
      <c r="H375" s="94">
        <f t="shared" si="17"/>
        <v>386.75</v>
      </c>
      <c r="I375" s="7" t="s">
        <v>17519</v>
      </c>
      <c r="J375" s="7" t="s">
        <v>37</v>
      </c>
    </row>
    <row r="376" spans="1:10" x14ac:dyDescent="0.3">
      <c r="A376" s="7" t="s">
        <v>450</v>
      </c>
      <c r="B376" s="7" t="s">
        <v>2542</v>
      </c>
      <c r="C376" s="29">
        <v>0</v>
      </c>
      <c r="D376" s="54">
        <v>360641</v>
      </c>
      <c r="E376" s="70">
        <v>360641.4</v>
      </c>
      <c r="F376" s="120">
        <f t="shared" si="15"/>
        <v>450801.75</v>
      </c>
      <c r="G376" s="94">
        <f t="shared" si="16"/>
        <v>144256.56000000003</v>
      </c>
      <c r="H376" s="94">
        <f t="shared" si="17"/>
        <v>234416.91000000003</v>
      </c>
      <c r="I376" s="7" t="s">
        <v>17519</v>
      </c>
      <c r="J376" s="7" t="s">
        <v>272</v>
      </c>
    </row>
    <row r="377" spans="1:10" x14ac:dyDescent="0.3">
      <c r="A377" s="7" t="s">
        <v>2543</v>
      </c>
      <c r="B377" s="7" t="s">
        <v>2544</v>
      </c>
      <c r="C377" s="29">
        <v>0</v>
      </c>
      <c r="D377" s="54">
        <v>0</v>
      </c>
      <c r="E377" s="70">
        <v>343910</v>
      </c>
      <c r="F377" s="120">
        <f t="shared" si="15"/>
        <v>429887.5</v>
      </c>
      <c r="G377" s="94">
        <f t="shared" si="16"/>
        <v>137564</v>
      </c>
      <c r="H377" s="94">
        <f t="shared" si="17"/>
        <v>223541.5</v>
      </c>
      <c r="I377" s="7" t="s">
        <v>17519</v>
      </c>
      <c r="J377" s="7" t="s">
        <v>2</v>
      </c>
    </row>
    <row r="378" spans="1:10" x14ac:dyDescent="0.3">
      <c r="A378" s="7" t="s">
        <v>452</v>
      </c>
      <c r="B378" s="7" t="s">
        <v>2545</v>
      </c>
      <c r="C378" s="29">
        <v>81515</v>
      </c>
      <c r="D378" s="54">
        <v>81515</v>
      </c>
      <c r="E378" s="70">
        <v>81515</v>
      </c>
      <c r="F378" s="120">
        <f t="shared" si="15"/>
        <v>101893.75</v>
      </c>
      <c r="G378" s="94">
        <f t="shared" si="16"/>
        <v>32606</v>
      </c>
      <c r="H378" s="94">
        <f t="shared" si="17"/>
        <v>52984.75</v>
      </c>
      <c r="I378" s="7" t="s">
        <v>17519</v>
      </c>
      <c r="J378" s="7" t="s">
        <v>5</v>
      </c>
    </row>
    <row r="379" spans="1:10" x14ac:dyDescent="0.3">
      <c r="A379" s="7" t="s">
        <v>2546</v>
      </c>
      <c r="B379" s="7" t="s">
        <v>2547</v>
      </c>
      <c r="C379" s="29">
        <v>0</v>
      </c>
      <c r="D379" s="54">
        <v>0</v>
      </c>
      <c r="E379" s="70">
        <v>0</v>
      </c>
      <c r="F379" s="120">
        <f t="shared" si="15"/>
        <v>0</v>
      </c>
      <c r="G379" s="94">
        <f t="shared" si="16"/>
        <v>0</v>
      </c>
      <c r="H379" s="94">
        <f t="shared" si="17"/>
        <v>0</v>
      </c>
      <c r="I379" s="7" t="s">
        <v>17519</v>
      </c>
      <c r="J379" s="7" t="s">
        <v>5</v>
      </c>
    </row>
    <row r="380" spans="1:10" x14ac:dyDescent="0.3">
      <c r="A380" s="7" t="s">
        <v>2548</v>
      </c>
      <c r="B380" s="7" t="s">
        <v>2549</v>
      </c>
      <c r="C380" s="29">
        <v>0</v>
      </c>
      <c r="D380" s="54">
        <v>0</v>
      </c>
      <c r="E380" s="70">
        <v>0</v>
      </c>
      <c r="F380" s="120">
        <f t="shared" si="15"/>
        <v>0</v>
      </c>
      <c r="G380" s="94">
        <f t="shared" si="16"/>
        <v>0</v>
      </c>
      <c r="H380" s="94">
        <f t="shared" si="17"/>
        <v>0</v>
      </c>
      <c r="I380" s="7" t="s">
        <v>17519</v>
      </c>
      <c r="J380" s="7" t="s">
        <v>272</v>
      </c>
    </row>
    <row r="381" spans="1:10" x14ac:dyDescent="0.3">
      <c r="A381" s="7" t="s">
        <v>2550</v>
      </c>
      <c r="B381" s="7" t="s">
        <v>2551</v>
      </c>
      <c r="C381" s="29">
        <v>0</v>
      </c>
      <c r="D381" s="54">
        <v>0</v>
      </c>
      <c r="E381" s="70">
        <v>0</v>
      </c>
      <c r="F381" s="120">
        <f t="shared" si="15"/>
        <v>0</v>
      </c>
      <c r="G381" s="94">
        <f t="shared" si="16"/>
        <v>0</v>
      </c>
      <c r="H381" s="94">
        <f t="shared" si="17"/>
        <v>0</v>
      </c>
      <c r="I381" s="7" t="s">
        <v>17519</v>
      </c>
      <c r="J381" s="7" t="s">
        <v>5</v>
      </c>
    </row>
    <row r="382" spans="1:10" x14ac:dyDescent="0.3">
      <c r="A382" s="7" t="s">
        <v>454</v>
      </c>
      <c r="B382" s="7" t="s">
        <v>2552</v>
      </c>
      <c r="C382" s="29">
        <v>606721.56999999995</v>
      </c>
      <c r="D382" s="54">
        <v>606722</v>
      </c>
      <c r="E382" s="70">
        <v>606722</v>
      </c>
      <c r="F382" s="120">
        <f t="shared" si="15"/>
        <v>758402.5</v>
      </c>
      <c r="G382" s="94">
        <f t="shared" si="16"/>
        <v>242688.80000000002</v>
      </c>
      <c r="H382" s="94">
        <f t="shared" si="17"/>
        <v>394369.3</v>
      </c>
      <c r="I382" s="7" t="s">
        <v>17519</v>
      </c>
      <c r="J382" s="7" t="s">
        <v>5</v>
      </c>
    </row>
    <row r="383" spans="1:10" x14ac:dyDescent="0.3">
      <c r="A383" s="7" t="s">
        <v>456</v>
      </c>
      <c r="B383" s="7" t="s">
        <v>2553</v>
      </c>
      <c r="C383" s="29">
        <v>1071000</v>
      </c>
      <c r="D383" s="54">
        <v>1071000</v>
      </c>
      <c r="E383" s="70">
        <v>1071000</v>
      </c>
      <c r="F383" s="120">
        <f t="shared" si="15"/>
        <v>1338750</v>
      </c>
      <c r="G383" s="94">
        <f t="shared" si="16"/>
        <v>428400</v>
      </c>
      <c r="H383" s="94">
        <f t="shared" si="17"/>
        <v>696150</v>
      </c>
      <c r="I383" s="7" t="s">
        <v>17519</v>
      </c>
      <c r="J383" s="7" t="s">
        <v>5</v>
      </c>
    </row>
    <row r="384" spans="1:10" x14ac:dyDescent="0.3">
      <c r="A384" s="7" t="s">
        <v>2554</v>
      </c>
      <c r="B384" s="7" t="s">
        <v>2555</v>
      </c>
      <c r="C384" s="29">
        <v>0</v>
      </c>
      <c r="D384" s="54">
        <v>0</v>
      </c>
      <c r="E384" s="70">
        <v>0</v>
      </c>
      <c r="F384" s="120">
        <f t="shared" si="15"/>
        <v>0</v>
      </c>
      <c r="G384" s="94">
        <f t="shared" si="16"/>
        <v>0</v>
      </c>
      <c r="H384" s="94">
        <f t="shared" si="17"/>
        <v>0</v>
      </c>
      <c r="I384" s="7" t="s">
        <v>17519</v>
      </c>
      <c r="J384" s="7" t="s">
        <v>5</v>
      </c>
    </row>
    <row r="385" spans="1:10" x14ac:dyDescent="0.3">
      <c r="A385" s="7" t="s">
        <v>458</v>
      </c>
      <c r="B385" s="7" t="s">
        <v>2556</v>
      </c>
      <c r="C385" s="29">
        <v>12495</v>
      </c>
      <c r="D385" s="54">
        <v>12495</v>
      </c>
      <c r="E385" s="70">
        <v>11900</v>
      </c>
      <c r="F385" s="120">
        <f t="shared" si="15"/>
        <v>14875</v>
      </c>
      <c r="G385" s="94">
        <f t="shared" si="16"/>
        <v>4760</v>
      </c>
      <c r="H385" s="94">
        <f t="shared" si="17"/>
        <v>7735</v>
      </c>
      <c r="I385" s="7" t="s">
        <v>17519</v>
      </c>
      <c r="J385" s="7" t="s">
        <v>272</v>
      </c>
    </row>
    <row r="386" spans="1:10" x14ac:dyDescent="0.3">
      <c r="A386" s="7" t="s">
        <v>460</v>
      </c>
      <c r="B386" s="7" t="s">
        <v>2557</v>
      </c>
      <c r="C386" s="29">
        <v>18142.740000000002</v>
      </c>
      <c r="D386" s="54">
        <v>13090</v>
      </c>
      <c r="E386" s="70">
        <v>16419.62</v>
      </c>
      <c r="F386" s="120">
        <f t="shared" si="15"/>
        <v>20524.524999999998</v>
      </c>
      <c r="G386" s="94">
        <f t="shared" si="16"/>
        <v>6567.848</v>
      </c>
      <c r="H386" s="94">
        <f t="shared" si="17"/>
        <v>10672.753000000001</v>
      </c>
      <c r="I386" s="7" t="s">
        <v>17519</v>
      </c>
      <c r="J386" s="7" t="s">
        <v>26</v>
      </c>
    </row>
    <row r="387" spans="1:10" x14ac:dyDescent="0.3">
      <c r="A387" s="7" t="s">
        <v>462</v>
      </c>
      <c r="B387" s="7" t="s">
        <v>2558</v>
      </c>
      <c r="C387" s="29">
        <v>330939</v>
      </c>
      <c r="D387" s="54">
        <v>330939</v>
      </c>
      <c r="E387" s="70">
        <v>330939</v>
      </c>
      <c r="F387" s="120">
        <f t="shared" si="15"/>
        <v>413673.75</v>
      </c>
      <c r="G387" s="94">
        <f t="shared" si="16"/>
        <v>132375.6</v>
      </c>
      <c r="H387" s="94">
        <f t="shared" si="17"/>
        <v>215110.35</v>
      </c>
      <c r="I387" s="7" t="s">
        <v>17519</v>
      </c>
      <c r="J387" s="7" t="s">
        <v>2</v>
      </c>
    </row>
    <row r="388" spans="1:10" x14ac:dyDescent="0.3">
      <c r="A388" s="7" t="s">
        <v>464</v>
      </c>
      <c r="B388" s="7" t="s">
        <v>2559</v>
      </c>
      <c r="C388" s="29">
        <v>19992</v>
      </c>
      <c r="D388" s="54">
        <v>19992</v>
      </c>
      <c r="E388" s="70">
        <v>17255</v>
      </c>
      <c r="F388" s="120">
        <f t="shared" si="15"/>
        <v>21568.75</v>
      </c>
      <c r="G388" s="94">
        <f t="shared" si="16"/>
        <v>6902</v>
      </c>
      <c r="H388" s="94">
        <f t="shared" si="17"/>
        <v>11215.75</v>
      </c>
      <c r="I388" s="7" t="s">
        <v>17519</v>
      </c>
      <c r="J388" s="7" t="s">
        <v>465</v>
      </c>
    </row>
    <row r="389" spans="1:10" x14ac:dyDescent="0.3">
      <c r="A389" s="7" t="s">
        <v>467</v>
      </c>
      <c r="B389" s="7" t="s">
        <v>2560</v>
      </c>
      <c r="C389" s="29">
        <v>1133.51</v>
      </c>
      <c r="D389" s="54">
        <v>1134</v>
      </c>
      <c r="E389" s="70">
        <v>1133.5</v>
      </c>
      <c r="F389" s="120">
        <f t="shared" si="15"/>
        <v>1416.875</v>
      </c>
      <c r="G389" s="94">
        <f t="shared" si="16"/>
        <v>453.40000000000003</v>
      </c>
      <c r="H389" s="94">
        <f t="shared" si="17"/>
        <v>736.77499999999998</v>
      </c>
      <c r="I389" s="7" t="s">
        <v>17519</v>
      </c>
      <c r="J389" s="7" t="s">
        <v>37</v>
      </c>
    </row>
    <row r="390" spans="1:10" x14ac:dyDescent="0.3">
      <c r="A390" s="7" t="s">
        <v>2561</v>
      </c>
      <c r="B390" s="7" t="s">
        <v>2562</v>
      </c>
      <c r="C390" s="29">
        <v>0</v>
      </c>
      <c r="D390" s="54">
        <v>0</v>
      </c>
      <c r="E390" s="70">
        <v>0</v>
      </c>
      <c r="F390" s="120">
        <f t="shared" si="15"/>
        <v>0</v>
      </c>
      <c r="G390" s="94">
        <f t="shared" si="16"/>
        <v>0</v>
      </c>
      <c r="H390" s="94">
        <f t="shared" si="17"/>
        <v>0</v>
      </c>
      <c r="I390" s="7" t="s">
        <v>17519</v>
      </c>
      <c r="J390" s="7" t="s">
        <v>5</v>
      </c>
    </row>
    <row r="391" spans="1:10" x14ac:dyDescent="0.3">
      <c r="A391" s="7" t="s">
        <v>2563</v>
      </c>
      <c r="B391" s="7" t="s">
        <v>2564</v>
      </c>
      <c r="C391" s="29">
        <v>0</v>
      </c>
      <c r="D391" s="54">
        <v>0</v>
      </c>
      <c r="E391" s="70">
        <v>0</v>
      </c>
      <c r="F391" s="120">
        <f t="shared" ref="F391:F454" si="18">IF(E391&gt;0,+E391,IF(D391&gt;0,+D391,IF(C391&gt;0,+C391,0)))*1.25</f>
        <v>0</v>
      </c>
      <c r="G391" s="94">
        <f t="shared" ref="G391:G454" si="19">(F391/1.25)*0.4</f>
        <v>0</v>
      </c>
      <c r="H391" s="94">
        <f t="shared" ref="H391:H454" si="20">(F391/1.25)*0.65</f>
        <v>0</v>
      </c>
      <c r="I391" s="7" t="s">
        <v>17519</v>
      </c>
      <c r="J391" s="7" t="s">
        <v>5</v>
      </c>
    </row>
    <row r="392" spans="1:10" x14ac:dyDescent="0.3">
      <c r="A392" s="7" t="s">
        <v>469</v>
      </c>
      <c r="B392" s="7" t="s">
        <v>2565</v>
      </c>
      <c r="C392" s="29">
        <v>235784.22</v>
      </c>
      <c r="D392" s="54">
        <v>235784</v>
      </c>
      <c r="E392" s="70">
        <v>220359.44</v>
      </c>
      <c r="F392" s="120">
        <f t="shared" si="18"/>
        <v>275449.3</v>
      </c>
      <c r="G392" s="94">
        <f t="shared" si="19"/>
        <v>88143.776000000013</v>
      </c>
      <c r="H392" s="94">
        <f t="shared" si="20"/>
        <v>143233.636</v>
      </c>
      <c r="I392" s="7" t="s">
        <v>17519</v>
      </c>
      <c r="J392" s="7" t="s">
        <v>5</v>
      </c>
    </row>
    <row r="393" spans="1:10" x14ac:dyDescent="0.3">
      <c r="A393" s="7" t="s">
        <v>471</v>
      </c>
      <c r="B393" s="7" t="s">
        <v>2566</v>
      </c>
      <c r="C393" s="29">
        <v>2261</v>
      </c>
      <c r="D393" s="54">
        <v>2023</v>
      </c>
      <c r="E393" s="70">
        <v>3558.65</v>
      </c>
      <c r="F393" s="120">
        <f t="shared" si="18"/>
        <v>4448.3125</v>
      </c>
      <c r="G393" s="94">
        <f t="shared" si="19"/>
        <v>1423.46</v>
      </c>
      <c r="H393" s="94">
        <f t="shared" si="20"/>
        <v>2313.1224999999999</v>
      </c>
      <c r="I393" s="7" t="s">
        <v>17519</v>
      </c>
      <c r="J393" s="7" t="s">
        <v>21</v>
      </c>
    </row>
    <row r="394" spans="1:10" x14ac:dyDescent="0.3">
      <c r="A394" s="7" t="s">
        <v>416</v>
      </c>
      <c r="B394" s="7" t="s">
        <v>2567</v>
      </c>
      <c r="C394" s="29">
        <v>773.5</v>
      </c>
      <c r="D394" s="54">
        <v>752</v>
      </c>
      <c r="E394" s="70">
        <v>749.7</v>
      </c>
      <c r="F394" s="120">
        <f t="shared" si="18"/>
        <v>937.125</v>
      </c>
      <c r="G394" s="94">
        <f t="shared" si="19"/>
        <v>299.88000000000005</v>
      </c>
      <c r="H394" s="94">
        <f t="shared" si="20"/>
        <v>487.30500000000006</v>
      </c>
      <c r="I394" s="7" t="s">
        <v>17519</v>
      </c>
      <c r="J394" s="7" t="s">
        <v>21</v>
      </c>
    </row>
    <row r="395" spans="1:10" x14ac:dyDescent="0.3">
      <c r="A395" s="7" t="s">
        <v>474</v>
      </c>
      <c r="B395" s="7" t="s">
        <v>2568</v>
      </c>
      <c r="C395" s="29">
        <v>1071000</v>
      </c>
      <c r="D395" s="54">
        <v>1071000</v>
      </c>
      <c r="E395" s="70">
        <v>1071000</v>
      </c>
      <c r="F395" s="120">
        <f t="shared" si="18"/>
        <v>1338750</v>
      </c>
      <c r="G395" s="94">
        <f t="shared" si="19"/>
        <v>428400</v>
      </c>
      <c r="H395" s="94">
        <f t="shared" si="20"/>
        <v>696150</v>
      </c>
      <c r="I395" s="7" t="s">
        <v>17519</v>
      </c>
      <c r="J395" s="7" t="s">
        <v>5</v>
      </c>
    </row>
    <row r="396" spans="1:10" x14ac:dyDescent="0.3">
      <c r="A396" s="7" t="s">
        <v>476</v>
      </c>
      <c r="B396" s="7" t="s">
        <v>2569</v>
      </c>
      <c r="C396" s="29">
        <v>10821.56</v>
      </c>
      <c r="D396" s="54">
        <v>10822</v>
      </c>
      <c r="E396" s="70">
        <v>10821.56</v>
      </c>
      <c r="F396" s="120">
        <f t="shared" si="18"/>
        <v>13526.949999999999</v>
      </c>
      <c r="G396" s="94">
        <f t="shared" si="19"/>
        <v>4328.6239999999998</v>
      </c>
      <c r="H396" s="94">
        <f t="shared" si="20"/>
        <v>7034.0140000000001</v>
      </c>
      <c r="I396" s="7" t="s">
        <v>17519</v>
      </c>
      <c r="J396" s="7" t="s">
        <v>21</v>
      </c>
    </row>
    <row r="397" spans="1:10" x14ac:dyDescent="0.3">
      <c r="A397" s="7" t="s">
        <v>478</v>
      </c>
      <c r="B397" s="7" t="s">
        <v>2570</v>
      </c>
      <c r="C397" s="29">
        <v>38638.47</v>
      </c>
      <c r="D397" s="54">
        <v>38638</v>
      </c>
      <c r="E397" s="70">
        <v>36798.31</v>
      </c>
      <c r="F397" s="120">
        <f t="shared" si="18"/>
        <v>45997.887499999997</v>
      </c>
      <c r="G397" s="94">
        <f t="shared" si="19"/>
        <v>14719.324000000001</v>
      </c>
      <c r="H397" s="94">
        <f t="shared" si="20"/>
        <v>23918.9015</v>
      </c>
      <c r="I397" s="7" t="s">
        <v>17519</v>
      </c>
      <c r="J397" s="7" t="s">
        <v>21</v>
      </c>
    </row>
    <row r="398" spans="1:10" x14ac:dyDescent="0.3">
      <c r="A398" s="17" t="s">
        <v>480</v>
      </c>
      <c r="B398" s="17" t="s">
        <v>4105</v>
      </c>
      <c r="C398" s="29">
        <v>0</v>
      </c>
      <c r="D398" s="54">
        <v>12547</v>
      </c>
      <c r="E398" s="70">
        <v>13569.57</v>
      </c>
      <c r="F398" s="120">
        <f t="shared" si="18"/>
        <v>16961.962500000001</v>
      </c>
      <c r="G398" s="94">
        <f t="shared" si="19"/>
        <v>5427.8280000000013</v>
      </c>
      <c r="H398" s="94">
        <f t="shared" si="20"/>
        <v>8820.2205000000013</v>
      </c>
      <c r="I398" s="7" t="s">
        <v>17519</v>
      </c>
      <c r="J398" s="7" t="s">
        <v>37</v>
      </c>
    </row>
    <row r="399" spans="1:10" x14ac:dyDescent="0.3">
      <c r="A399" s="17" t="s">
        <v>482</v>
      </c>
      <c r="B399" s="17" t="s">
        <v>4106</v>
      </c>
      <c r="C399" s="29">
        <v>0</v>
      </c>
      <c r="D399" s="54">
        <v>114135</v>
      </c>
      <c r="E399" s="70">
        <v>117558.91</v>
      </c>
      <c r="F399" s="120">
        <f t="shared" si="18"/>
        <v>146948.63750000001</v>
      </c>
      <c r="G399" s="94">
        <f t="shared" si="19"/>
        <v>47023.564000000006</v>
      </c>
      <c r="H399" s="94">
        <f t="shared" si="20"/>
        <v>76413.291500000007</v>
      </c>
      <c r="I399" s="7" t="s">
        <v>17519</v>
      </c>
      <c r="J399" s="7" t="s">
        <v>21</v>
      </c>
    </row>
    <row r="400" spans="1:10" x14ac:dyDescent="0.3">
      <c r="A400" s="17" t="s">
        <v>484</v>
      </c>
      <c r="B400" s="17" t="s">
        <v>4107</v>
      </c>
      <c r="C400" s="29">
        <v>0</v>
      </c>
      <c r="D400" s="54">
        <v>82667</v>
      </c>
      <c r="E400" s="70">
        <v>82666.92</v>
      </c>
      <c r="F400" s="120">
        <f t="shared" si="18"/>
        <v>103333.65</v>
      </c>
      <c r="G400" s="94">
        <f t="shared" si="19"/>
        <v>33066.768000000004</v>
      </c>
      <c r="H400" s="94">
        <f t="shared" si="20"/>
        <v>53733.498</v>
      </c>
      <c r="I400" s="7" t="s">
        <v>17519</v>
      </c>
      <c r="J400" s="7" t="s">
        <v>37</v>
      </c>
    </row>
    <row r="401" spans="1:10" x14ac:dyDescent="0.3">
      <c r="A401" s="17" t="s">
        <v>486</v>
      </c>
      <c r="B401" s="17" t="s">
        <v>4108</v>
      </c>
      <c r="C401" s="29">
        <v>0</v>
      </c>
      <c r="D401" s="54">
        <v>238000</v>
      </c>
      <c r="E401" s="70">
        <v>238000</v>
      </c>
      <c r="F401" s="120">
        <f t="shared" si="18"/>
        <v>297500</v>
      </c>
      <c r="G401" s="94">
        <f t="shared" si="19"/>
        <v>95200</v>
      </c>
      <c r="H401" s="94">
        <f t="shared" si="20"/>
        <v>154700</v>
      </c>
      <c r="I401" s="7" t="s">
        <v>17519</v>
      </c>
      <c r="J401" s="7" t="s">
        <v>5</v>
      </c>
    </row>
    <row r="402" spans="1:10" x14ac:dyDescent="0.3">
      <c r="A402" s="17" t="s">
        <v>487</v>
      </c>
      <c r="B402" s="17" t="s">
        <v>488</v>
      </c>
      <c r="C402" s="29">
        <v>0</v>
      </c>
      <c r="D402" s="54">
        <v>15384</v>
      </c>
      <c r="E402" s="70">
        <v>15384.32</v>
      </c>
      <c r="F402" s="120">
        <f t="shared" si="18"/>
        <v>19230.400000000001</v>
      </c>
      <c r="G402" s="94">
        <f t="shared" si="19"/>
        <v>6153.728000000001</v>
      </c>
      <c r="H402" s="94">
        <f t="shared" si="20"/>
        <v>9999.8080000000009</v>
      </c>
      <c r="I402" s="7" t="s">
        <v>17519</v>
      </c>
      <c r="J402" s="7" t="s">
        <v>37</v>
      </c>
    </row>
    <row r="403" spans="1:10" x14ac:dyDescent="0.3">
      <c r="A403" s="17" t="s">
        <v>489</v>
      </c>
      <c r="B403" s="17" t="s">
        <v>4109</v>
      </c>
      <c r="C403" s="29">
        <v>0</v>
      </c>
      <c r="D403" s="54">
        <v>5895</v>
      </c>
      <c r="E403" s="70">
        <v>5895.26</v>
      </c>
      <c r="F403" s="120">
        <f t="shared" si="18"/>
        <v>7369.0750000000007</v>
      </c>
      <c r="G403" s="94">
        <f t="shared" si="19"/>
        <v>2358.1040000000003</v>
      </c>
      <c r="H403" s="94">
        <f t="shared" si="20"/>
        <v>3831.9190000000003</v>
      </c>
      <c r="I403" s="7" t="s">
        <v>17519</v>
      </c>
      <c r="J403" s="7" t="s">
        <v>21</v>
      </c>
    </row>
    <row r="404" spans="1:10" x14ac:dyDescent="0.3">
      <c r="A404" s="17" t="s">
        <v>491</v>
      </c>
      <c r="B404" s="17" t="s">
        <v>492</v>
      </c>
      <c r="C404" s="29">
        <v>0</v>
      </c>
      <c r="D404" s="54">
        <v>12217</v>
      </c>
      <c r="E404" s="70">
        <v>12216.57</v>
      </c>
      <c r="F404" s="120">
        <f t="shared" si="18"/>
        <v>15270.7125</v>
      </c>
      <c r="G404" s="94">
        <f t="shared" si="19"/>
        <v>4886.6279999999997</v>
      </c>
      <c r="H404" s="94">
        <f t="shared" si="20"/>
        <v>7940.7704999999996</v>
      </c>
      <c r="I404" s="7" t="s">
        <v>17519</v>
      </c>
      <c r="J404" s="7" t="s">
        <v>2</v>
      </c>
    </row>
    <row r="405" spans="1:10" x14ac:dyDescent="0.3">
      <c r="A405" s="17" t="s">
        <v>493</v>
      </c>
      <c r="B405" s="17" t="s">
        <v>4110</v>
      </c>
      <c r="C405" s="29">
        <v>0</v>
      </c>
      <c r="D405" s="54">
        <v>1225760</v>
      </c>
      <c r="E405" s="70">
        <v>595000</v>
      </c>
      <c r="F405" s="120">
        <f t="shared" si="18"/>
        <v>743750</v>
      </c>
      <c r="G405" s="94">
        <f t="shared" si="19"/>
        <v>238000</v>
      </c>
      <c r="H405" s="94">
        <f t="shared" si="20"/>
        <v>386750</v>
      </c>
      <c r="I405" s="7" t="s">
        <v>17519</v>
      </c>
      <c r="J405" s="7" t="s">
        <v>5</v>
      </c>
    </row>
    <row r="406" spans="1:10" x14ac:dyDescent="0.3">
      <c r="A406" s="17" t="s">
        <v>495</v>
      </c>
      <c r="B406" s="17" t="s">
        <v>4111</v>
      </c>
      <c r="C406" s="29">
        <v>0</v>
      </c>
      <c r="D406" s="54">
        <v>1735932</v>
      </c>
      <c r="E406" s="70">
        <v>1735931.54</v>
      </c>
      <c r="F406" s="120">
        <f t="shared" si="18"/>
        <v>2169914.4249999998</v>
      </c>
      <c r="G406" s="94">
        <f t="shared" si="19"/>
        <v>694372.61599999992</v>
      </c>
      <c r="H406" s="94">
        <f t="shared" si="20"/>
        <v>1128355.5009999999</v>
      </c>
      <c r="I406" s="7" t="s">
        <v>17519</v>
      </c>
      <c r="J406" s="7" t="s">
        <v>5</v>
      </c>
    </row>
    <row r="407" spans="1:10" x14ac:dyDescent="0.3">
      <c r="A407" s="17" t="s">
        <v>497</v>
      </c>
      <c r="B407" s="17" t="s">
        <v>4112</v>
      </c>
      <c r="C407" s="29">
        <v>0</v>
      </c>
      <c r="D407" s="54">
        <v>105910</v>
      </c>
      <c r="E407" s="70">
        <v>101150</v>
      </c>
      <c r="F407" s="120">
        <f t="shared" si="18"/>
        <v>126437.5</v>
      </c>
      <c r="G407" s="94">
        <f t="shared" si="19"/>
        <v>40460</v>
      </c>
      <c r="H407" s="94">
        <f t="shared" si="20"/>
        <v>65747.5</v>
      </c>
      <c r="I407" s="7" t="s">
        <v>17519</v>
      </c>
      <c r="J407" s="7" t="s">
        <v>5</v>
      </c>
    </row>
    <row r="408" spans="1:10" x14ac:dyDescent="0.3">
      <c r="A408" s="17" t="s">
        <v>499</v>
      </c>
      <c r="B408" s="17" t="s">
        <v>500</v>
      </c>
      <c r="C408" s="29">
        <v>0</v>
      </c>
      <c r="D408" s="54">
        <v>196350</v>
      </c>
      <c r="E408" s="70">
        <v>176120</v>
      </c>
      <c r="F408" s="120">
        <f t="shared" si="18"/>
        <v>220150</v>
      </c>
      <c r="G408" s="94">
        <f t="shared" si="19"/>
        <v>70448</v>
      </c>
      <c r="H408" s="94">
        <f t="shared" si="20"/>
        <v>114478</v>
      </c>
      <c r="I408" s="7" t="s">
        <v>17519</v>
      </c>
      <c r="J408" s="7" t="s">
        <v>5</v>
      </c>
    </row>
    <row r="409" spans="1:10" x14ac:dyDescent="0.3">
      <c r="A409" s="17" t="s">
        <v>501</v>
      </c>
      <c r="B409" s="17" t="s">
        <v>502</v>
      </c>
      <c r="C409" s="29">
        <v>0</v>
      </c>
      <c r="D409" s="54">
        <v>365889</v>
      </c>
      <c r="E409" s="70">
        <v>570319</v>
      </c>
      <c r="F409" s="120">
        <f t="shared" si="18"/>
        <v>712898.75</v>
      </c>
      <c r="G409" s="94">
        <f t="shared" si="19"/>
        <v>228127.6</v>
      </c>
      <c r="H409" s="94">
        <f t="shared" si="20"/>
        <v>370707.35000000003</v>
      </c>
      <c r="I409" s="7" t="s">
        <v>17519</v>
      </c>
      <c r="J409" s="7" t="s">
        <v>5</v>
      </c>
    </row>
    <row r="410" spans="1:10" x14ac:dyDescent="0.3">
      <c r="A410" s="17" t="s">
        <v>503</v>
      </c>
      <c r="B410" s="17" t="s">
        <v>2571</v>
      </c>
      <c r="C410" s="29">
        <v>35.700000000000003</v>
      </c>
      <c r="D410" s="54">
        <v>36</v>
      </c>
      <c r="E410" s="70">
        <v>49.98</v>
      </c>
      <c r="F410" s="120">
        <f t="shared" si="18"/>
        <v>62.474999999999994</v>
      </c>
      <c r="G410" s="94">
        <f t="shared" si="19"/>
        <v>19.992000000000001</v>
      </c>
      <c r="H410" s="94">
        <f t="shared" si="20"/>
        <v>32.487000000000002</v>
      </c>
      <c r="I410" s="7" t="s">
        <v>17519</v>
      </c>
      <c r="J410" s="7" t="s">
        <v>21</v>
      </c>
    </row>
    <row r="411" spans="1:10" x14ac:dyDescent="0.3">
      <c r="A411" s="17" t="s">
        <v>505</v>
      </c>
      <c r="B411" s="17" t="s">
        <v>2572</v>
      </c>
      <c r="C411" s="29">
        <v>64.61</v>
      </c>
      <c r="D411" s="54">
        <v>196</v>
      </c>
      <c r="E411" s="70">
        <v>38.83</v>
      </c>
      <c r="F411" s="120">
        <f t="shared" si="18"/>
        <v>48.537499999999994</v>
      </c>
      <c r="G411" s="94">
        <f t="shared" si="19"/>
        <v>15.532</v>
      </c>
      <c r="H411" s="94">
        <f t="shared" si="20"/>
        <v>25.2395</v>
      </c>
      <c r="I411" s="7" t="s">
        <v>17519</v>
      </c>
      <c r="J411" s="7" t="s">
        <v>21</v>
      </c>
    </row>
    <row r="412" spans="1:10" x14ac:dyDescent="0.3">
      <c r="A412" s="7" t="s">
        <v>507</v>
      </c>
      <c r="B412" s="7" t="s">
        <v>2573</v>
      </c>
      <c r="C412" s="29">
        <v>10.71</v>
      </c>
      <c r="D412" s="54">
        <v>11</v>
      </c>
      <c r="E412" s="70">
        <v>10</v>
      </c>
      <c r="F412" s="120">
        <f t="shared" si="18"/>
        <v>12.5</v>
      </c>
      <c r="G412" s="94">
        <f t="shared" si="19"/>
        <v>4</v>
      </c>
      <c r="H412" s="94">
        <f t="shared" si="20"/>
        <v>6.5</v>
      </c>
      <c r="I412" s="7" t="s">
        <v>17519</v>
      </c>
      <c r="J412" s="7" t="s">
        <v>21</v>
      </c>
    </row>
    <row r="413" spans="1:10" x14ac:dyDescent="0.3">
      <c r="A413" s="7" t="s">
        <v>509</v>
      </c>
      <c r="B413" s="7" t="s">
        <v>2574</v>
      </c>
      <c r="C413" s="29">
        <v>305.67</v>
      </c>
      <c r="D413" s="54">
        <v>54</v>
      </c>
      <c r="E413" s="70">
        <v>26</v>
      </c>
      <c r="F413" s="120">
        <f t="shared" si="18"/>
        <v>32.5</v>
      </c>
      <c r="G413" s="94">
        <f t="shared" si="19"/>
        <v>10.4</v>
      </c>
      <c r="H413" s="94">
        <f t="shared" si="20"/>
        <v>16.900000000000002</v>
      </c>
      <c r="I413" s="7" t="s">
        <v>17519</v>
      </c>
      <c r="J413" s="7" t="s">
        <v>711</v>
      </c>
    </row>
    <row r="414" spans="1:10" x14ac:dyDescent="0.3">
      <c r="A414" s="7" t="s">
        <v>511</v>
      </c>
      <c r="B414" s="7" t="s">
        <v>2575</v>
      </c>
      <c r="C414" s="29">
        <v>9.52</v>
      </c>
      <c r="D414" s="54">
        <v>10</v>
      </c>
      <c r="E414" s="70">
        <v>9</v>
      </c>
      <c r="F414" s="120">
        <f t="shared" si="18"/>
        <v>11.25</v>
      </c>
      <c r="G414" s="94">
        <f t="shared" si="19"/>
        <v>3.6</v>
      </c>
      <c r="H414" s="94">
        <f t="shared" si="20"/>
        <v>5.8500000000000005</v>
      </c>
      <c r="I414" s="7" t="s">
        <v>17519</v>
      </c>
      <c r="J414" s="7" t="s">
        <v>21</v>
      </c>
    </row>
    <row r="415" spans="1:10" x14ac:dyDescent="0.3">
      <c r="A415" s="19" t="s">
        <v>513</v>
      </c>
      <c r="B415" s="19" t="s">
        <v>2576</v>
      </c>
      <c r="C415" s="30">
        <v>33.200000000000003</v>
      </c>
      <c r="D415" s="56">
        <v>35</v>
      </c>
      <c r="E415" s="70">
        <v>45</v>
      </c>
      <c r="F415" s="120">
        <f t="shared" si="18"/>
        <v>56.25</v>
      </c>
      <c r="G415" s="94">
        <f t="shared" si="19"/>
        <v>18</v>
      </c>
      <c r="H415" s="94">
        <f t="shared" si="20"/>
        <v>29.25</v>
      </c>
      <c r="I415" s="7" t="s">
        <v>17519</v>
      </c>
      <c r="J415" s="7" t="s">
        <v>37</v>
      </c>
    </row>
    <row r="416" spans="1:10" x14ac:dyDescent="0.3">
      <c r="A416" s="7" t="s">
        <v>515</v>
      </c>
      <c r="B416" s="7" t="s">
        <v>2577</v>
      </c>
      <c r="C416" s="29">
        <v>1071</v>
      </c>
      <c r="D416" s="54">
        <v>1071</v>
      </c>
      <c r="E416" s="70">
        <v>1089</v>
      </c>
      <c r="F416" s="120">
        <f t="shared" si="18"/>
        <v>1361.25</v>
      </c>
      <c r="G416" s="94">
        <f t="shared" si="19"/>
        <v>435.6</v>
      </c>
      <c r="H416" s="94">
        <f t="shared" si="20"/>
        <v>707.85</v>
      </c>
      <c r="I416" s="7" t="s">
        <v>17519</v>
      </c>
      <c r="J416" s="7" t="s">
        <v>711</v>
      </c>
    </row>
    <row r="417" spans="1:10" x14ac:dyDescent="0.3">
      <c r="A417" s="7" t="s">
        <v>2578</v>
      </c>
      <c r="B417" s="7" t="s">
        <v>2579</v>
      </c>
      <c r="C417" s="29">
        <v>0</v>
      </c>
      <c r="D417" s="54">
        <v>0</v>
      </c>
      <c r="E417" s="70">
        <v>0</v>
      </c>
      <c r="F417" s="120">
        <f t="shared" si="18"/>
        <v>0</v>
      </c>
      <c r="G417" s="94">
        <f t="shared" si="19"/>
        <v>0</v>
      </c>
      <c r="H417" s="94">
        <f t="shared" si="20"/>
        <v>0</v>
      </c>
      <c r="I417" s="7" t="s">
        <v>17519</v>
      </c>
      <c r="J417" s="7" t="s">
        <v>711</v>
      </c>
    </row>
    <row r="418" spans="1:10" x14ac:dyDescent="0.3">
      <c r="A418" s="7" t="s">
        <v>517</v>
      </c>
      <c r="B418" s="7" t="s">
        <v>2580</v>
      </c>
      <c r="C418" s="29">
        <v>14.88</v>
      </c>
      <c r="D418" s="54">
        <v>29</v>
      </c>
      <c r="E418" s="70">
        <v>36</v>
      </c>
      <c r="F418" s="120">
        <f t="shared" si="18"/>
        <v>45</v>
      </c>
      <c r="G418" s="94">
        <f t="shared" si="19"/>
        <v>14.4</v>
      </c>
      <c r="H418" s="94">
        <f t="shared" si="20"/>
        <v>23.400000000000002</v>
      </c>
      <c r="I418" s="7" t="s">
        <v>17519</v>
      </c>
      <c r="J418" s="7" t="s">
        <v>21</v>
      </c>
    </row>
    <row r="419" spans="1:10" x14ac:dyDescent="0.3">
      <c r="A419" s="7" t="s">
        <v>2581</v>
      </c>
      <c r="B419" s="7" t="s">
        <v>2582</v>
      </c>
      <c r="C419" s="29">
        <v>0</v>
      </c>
      <c r="D419" s="54">
        <v>0</v>
      </c>
      <c r="E419" s="70">
        <v>0</v>
      </c>
      <c r="F419" s="120">
        <f t="shared" si="18"/>
        <v>0</v>
      </c>
      <c r="G419" s="94">
        <f t="shared" si="19"/>
        <v>0</v>
      </c>
      <c r="H419" s="94">
        <f t="shared" si="20"/>
        <v>0</v>
      </c>
      <c r="I419" s="7" t="s">
        <v>17519</v>
      </c>
      <c r="J419" s="7" t="s">
        <v>711</v>
      </c>
    </row>
    <row r="420" spans="1:10" x14ac:dyDescent="0.3">
      <c r="A420" s="7" t="s">
        <v>2583</v>
      </c>
      <c r="B420" s="7" t="s">
        <v>2584</v>
      </c>
      <c r="C420" s="29">
        <v>0</v>
      </c>
      <c r="D420" s="54">
        <v>0</v>
      </c>
      <c r="E420" s="70">
        <v>0</v>
      </c>
      <c r="F420" s="120">
        <f t="shared" si="18"/>
        <v>0</v>
      </c>
      <c r="G420" s="94">
        <f t="shared" si="19"/>
        <v>0</v>
      </c>
      <c r="H420" s="94">
        <f t="shared" si="20"/>
        <v>0</v>
      </c>
      <c r="I420" s="7" t="s">
        <v>17519</v>
      </c>
      <c r="J420" s="7" t="s">
        <v>711</v>
      </c>
    </row>
    <row r="421" spans="1:10" x14ac:dyDescent="0.3">
      <c r="A421" s="7" t="s">
        <v>2585</v>
      </c>
      <c r="B421" s="7" t="s">
        <v>2586</v>
      </c>
      <c r="C421" s="29">
        <v>0</v>
      </c>
      <c r="D421" s="54">
        <v>0</v>
      </c>
      <c r="E421" s="70">
        <v>45.16</v>
      </c>
      <c r="F421" s="120">
        <f t="shared" si="18"/>
        <v>56.449999999999996</v>
      </c>
      <c r="G421" s="94">
        <f t="shared" si="19"/>
        <v>18.064</v>
      </c>
      <c r="H421" s="94">
        <f t="shared" si="20"/>
        <v>29.353999999999999</v>
      </c>
      <c r="I421" s="7" t="s">
        <v>17519</v>
      </c>
      <c r="J421" s="7" t="s">
        <v>21</v>
      </c>
    </row>
    <row r="422" spans="1:10" x14ac:dyDescent="0.3">
      <c r="A422" s="7" t="s">
        <v>519</v>
      </c>
      <c r="B422" s="7" t="s">
        <v>2587</v>
      </c>
      <c r="C422" s="29">
        <v>61.88</v>
      </c>
      <c r="D422" s="54">
        <v>62</v>
      </c>
      <c r="E422" s="70">
        <v>75</v>
      </c>
      <c r="F422" s="120">
        <f t="shared" si="18"/>
        <v>93.75</v>
      </c>
      <c r="G422" s="94">
        <f t="shared" si="19"/>
        <v>30</v>
      </c>
      <c r="H422" s="94">
        <f t="shared" si="20"/>
        <v>48.75</v>
      </c>
      <c r="I422" s="7" t="s">
        <v>17519</v>
      </c>
      <c r="J422" s="7" t="s">
        <v>21</v>
      </c>
    </row>
    <row r="423" spans="1:10" x14ac:dyDescent="0.3">
      <c r="A423" s="7" t="s">
        <v>521</v>
      </c>
      <c r="B423" s="7" t="s">
        <v>2588</v>
      </c>
      <c r="C423" s="29">
        <v>9.52</v>
      </c>
      <c r="D423" s="54">
        <v>11</v>
      </c>
      <c r="E423" s="70">
        <v>14</v>
      </c>
      <c r="F423" s="120">
        <f t="shared" si="18"/>
        <v>17.5</v>
      </c>
      <c r="G423" s="94">
        <f t="shared" si="19"/>
        <v>5.6000000000000005</v>
      </c>
      <c r="H423" s="94">
        <f t="shared" si="20"/>
        <v>9.1</v>
      </c>
      <c r="I423" s="7" t="s">
        <v>17519</v>
      </c>
      <c r="J423" s="7" t="s">
        <v>21</v>
      </c>
    </row>
    <row r="424" spans="1:10" x14ac:dyDescent="0.3">
      <c r="A424" s="7" t="s">
        <v>523</v>
      </c>
      <c r="B424" s="7" t="s">
        <v>2589</v>
      </c>
      <c r="C424" s="29">
        <v>11.66</v>
      </c>
      <c r="D424" s="54">
        <v>20</v>
      </c>
      <c r="E424" s="70">
        <v>20</v>
      </c>
      <c r="F424" s="120">
        <f t="shared" si="18"/>
        <v>25</v>
      </c>
      <c r="G424" s="94">
        <f t="shared" si="19"/>
        <v>8</v>
      </c>
      <c r="H424" s="94">
        <f t="shared" si="20"/>
        <v>13</v>
      </c>
      <c r="I424" s="7" t="s">
        <v>17519</v>
      </c>
      <c r="J424" s="7" t="s">
        <v>21</v>
      </c>
    </row>
    <row r="425" spans="1:10" x14ac:dyDescent="0.3">
      <c r="A425" s="7" t="s">
        <v>2590</v>
      </c>
      <c r="B425" s="7" t="s">
        <v>2591</v>
      </c>
      <c r="C425" s="29">
        <v>0</v>
      </c>
      <c r="D425" s="54">
        <v>0</v>
      </c>
      <c r="E425" s="70">
        <v>0</v>
      </c>
      <c r="F425" s="120">
        <f t="shared" si="18"/>
        <v>0</v>
      </c>
      <c r="G425" s="94">
        <f t="shared" si="19"/>
        <v>0</v>
      </c>
      <c r="H425" s="94">
        <f t="shared" si="20"/>
        <v>0</v>
      </c>
      <c r="I425" s="7" t="s">
        <v>17519</v>
      </c>
      <c r="J425" s="7" t="s">
        <v>711</v>
      </c>
    </row>
    <row r="426" spans="1:10" x14ac:dyDescent="0.3">
      <c r="A426" s="7" t="s">
        <v>525</v>
      </c>
      <c r="B426" s="7" t="s">
        <v>2592</v>
      </c>
      <c r="C426" s="29">
        <v>8.58</v>
      </c>
      <c r="D426" s="54">
        <v>9</v>
      </c>
      <c r="E426" s="70">
        <v>6.9</v>
      </c>
      <c r="F426" s="120">
        <f t="shared" si="18"/>
        <v>8.625</v>
      </c>
      <c r="G426" s="94">
        <f t="shared" si="19"/>
        <v>2.7600000000000002</v>
      </c>
      <c r="H426" s="94">
        <f t="shared" si="20"/>
        <v>4.4850000000000003</v>
      </c>
      <c r="I426" s="7" t="s">
        <v>17519</v>
      </c>
      <c r="J426" s="7" t="s">
        <v>711</v>
      </c>
    </row>
    <row r="427" spans="1:10" x14ac:dyDescent="0.3">
      <c r="A427" s="7" t="s">
        <v>527</v>
      </c>
      <c r="B427" s="7" t="s">
        <v>2593</v>
      </c>
      <c r="C427" s="29">
        <v>229.67</v>
      </c>
      <c r="D427" s="54">
        <v>230</v>
      </c>
      <c r="E427" s="70">
        <v>229.67</v>
      </c>
      <c r="F427" s="120">
        <f t="shared" si="18"/>
        <v>287.08749999999998</v>
      </c>
      <c r="G427" s="94">
        <f t="shared" si="19"/>
        <v>91.867999999999995</v>
      </c>
      <c r="H427" s="94">
        <f t="shared" si="20"/>
        <v>149.28549999999998</v>
      </c>
      <c r="I427" s="7" t="s">
        <v>17519</v>
      </c>
      <c r="J427" s="7" t="s">
        <v>21</v>
      </c>
    </row>
    <row r="428" spans="1:10" x14ac:dyDescent="0.3">
      <c r="A428" s="7" t="s">
        <v>529</v>
      </c>
      <c r="B428" s="7" t="s">
        <v>2594</v>
      </c>
      <c r="C428" s="29">
        <v>71.400000000000006</v>
      </c>
      <c r="D428" s="54">
        <v>79</v>
      </c>
      <c r="E428" s="70">
        <v>107.1</v>
      </c>
      <c r="F428" s="120">
        <f t="shared" si="18"/>
        <v>133.875</v>
      </c>
      <c r="G428" s="94">
        <f t="shared" si="19"/>
        <v>42.84</v>
      </c>
      <c r="H428" s="94">
        <f t="shared" si="20"/>
        <v>69.614999999999995</v>
      </c>
      <c r="I428" s="7" t="s">
        <v>17519</v>
      </c>
      <c r="J428" s="7" t="s">
        <v>711</v>
      </c>
    </row>
    <row r="429" spans="1:10" x14ac:dyDescent="0.3">
      <c r="A429" s="7" t="s">
        <v>531</v>
      </c>
      <c r="B429" s="7" t="s">
        <v>2595</v>
      </c>
      <c r="C429" s="29">
        <v>83.3</v>
      </c>
      <c r="D429" s="54">
        <v>28</v>
      </c>
      <c r="E429" s="70">
        <v>19.64</v>
      </c>
      <c r="F429" s="120">
        <f t="shared" si="18"/>
        <v>24.55</v>
      </c>
      <c r="G429" s="94">
        <f t="shared" si="19"/>
        <v>7.8560000000000008</v>
      </c>
      <c r="H429" s="94">
        <f t="shared" si="20"/>
        <v>12.766</v>
      </c>
      <c r="I429" s="7" t="s">
        <v>17519</v>
      </c>
      <c r="J429" s="7" t="s">
        <v>21</v>
      </c>
    </row>
    <row r="430" spans="1:10" x14ac:dyDescent="0.3">
      <c r="A430" s="19" t="s">
        <v>533</v>
      </c>
      <c r="B430" s="19" t="s">
        <v>2596</v>
      </c>
      <c r="C430" s="30">
        <v>14.28</v>
      </c>
      <c r="D430" s="56">
        <v>42</v>
      </c>
      <c r="E430" s="70">
        <v>44</v>
      </c>
      <c r="F430" s="120">
        <f t="shared" si="18"/>
        <v>55</v>
      </c>
      <c r="G430" s="94">
        <f t="shared" si="19"/>
        <v>17.600000000000001</v>
      </c>
      <c r="H430" s="94">
        <f t="shared" si="20"/>
        <v>28.6</v>
      </c>
      <c r="I430" s="7" t="s">
        <v>17519</v>
      </c>
      <c r="J430" s="7" t="s">
        <v>21</v>
      </c>
    </row>
    <row r="431" spans="1:10" x14ac:dyDescent="0.3">
      <c r="A431" s="7" t="s">
        <v>535</v>
      </c>
      <c r="B431" s="7" t="s">
        <v>2597</v>
      </c>
      <c r="C431" s="29">
        <v>17.14</v>
      </c>
      <c r="D431" s="54">
        <v>22</v>
      </c>
      <c r="E431" s="70">
        <v>20</v>
      </c>
      <c r="F431" s="120">
        <f t="shared" si="18"/>
        <v>25</v>
      </c>
      <c r="G431" s="94">
        <f t="shared" si="19"/>
        <v>8</v>
      </c>
      <c r="H431" s="94">
        <f t="shared" si="20"/>
        <v>13</v>
      </c>
      <c r="I431" s="7" t="s">
        <v>17519</v>
      </c>
      <c r="J431" s="7" t="s">
        <v>21</v>
      </c>
    </row>
    <row r="432" spans="1:10" x14ac:dyDescent="0.3">
      <c r="A432" s="22" t="s">
        <v>2598</v>
      </c>
      <c r="B432" s="22" t="s">
        <v>2599</v>
      </c>
      <c r="C432" s="28">
        <v>0</v>
      </c>
      <c r="D432" s="55">
        <v>0</v>
      </c>
      <c r="E432" s="70">
        <v>0</v>
      </c>
      <c r="F432" s="120">
        <f t="shared" si="18"/>
        <v>0</v>
      </c>
      <c r="G432" s="94">
        <f t="shared" si="19"/>
        <v>0</v>
      </c>
      <c r="H432" s="94">
        <f t="shared" si="20"/>
        <v>0</v>
      </c>
      <c r="I432" s="7" t="s">
        <v>17519</v>
      </c>
      <c r="J432" s="7" t="s">
        <v>711</v>
      </c>
    </row>
    <row r="433" spans="1:10" x14ac:dyDescent="0.3">
      <c r="A433" s="7" t="s">
        <v>537</v>
      </c>
      <c r="B433" s="7" t="s">
        <v>2600</v>
      </c>
      <c r="C433" s="29">
        <v>3.93</v>
      </c>
      <c r="D433" s="54">
        <v>0</v>
      </c>
      <c r="E433" s="70">
        <v>8</v>
      </c>
      <c r="F433" s="120">
        <v>8</v>
      </c>
      <c r="G433" s="94">
        <f t="shared" si="19"/>
        <v>2.5600000000000005</v>
      </c>
      <c r="H433" s="94">
        <f t="shared" si="20"/>
        <v>4.16</v>
      </c>
      <c r="I433" s="7" t="s">
        <v>17519</v>
      </c>
      <c r="J433" s="7" t="s">
        <v>21</v>
      </c>
    </row>
    <row r="434" spans="1:10" x14ac:dyDescent="0.3">
      <c r="A434" s="7" t="s">
        <v>2601</v>
      </c>
      <c r="B434" s="7" t="s">
        <v>2602</v>
      </c>
      <c r="C434" s="29">
        <v>0</v>
      </c>
      <c r="D434" s="54">
        <v>0</v>
      </c>
      <c r="E434" s="70">
        <v>0</v>
      </c>
      <c r="F434" s="120">
        <f t="shared" si="18"/>
        <v>0</v>
      </c>
      <c r="G434" s="94">
        <f t="shared" si="19"/>
        <v>0</v>
      </c>
      <c r="H434" s="94">
        <f t="shared" si="20"/>
        <v>0</v>
      </c>
      <c r="I434" s="7" t="s">
        <v>17519</v>
      </c>
      <c r="J434" s="7" t="s">
        <v>711</v>
      </c>
    </row>
    <row r="435" spans="1:10" x14ac:dyDescent="0.3">
      <c r="A435" s="7" t="s">
        <v>2603</v>
      </c>
      <c r="B435" s="7" t="s">
        <v>2604</v>
      </c>
      <c r="C435" s="29">
        <v>0</v>
      </c>
      <c r="D435" s="54">
        <v>0</v>
      </c>
      <c r="E435" s="70">
        <v>90.44</v>
      </c>
      <c r="F435" s="120">
        <f t="shared" si="18"/>
        <v>113.05</v>
      </c>
      <c r="G435" s="94">
        <f t="shared" si="19"/>
        <v>36.176000000000002</v>
      </c>
      <c r="H435" s="94">
        <f t="shared" si="20"/>
        <v>58.786000000000001</v>
      </c>
      <c r="I435" s="7" t="s">
        <v>17519</v>
      </c>
      <c r="J435" s="7" t="s">
        <v>21</v>
      </c>
    </row>
    <row r="436" spans="1:10" x14ac:dyDescent="0.3">
      <c r="A436" s="7" t="s">
        <v>539</v>
      </c>
      <c r="B436" s="7" t="s">
        <v>2605</v>
      </c>
      <c r="C436" s="29">
        <v>119</v>
      </c>
      <c r="D436" s="54">
        <v>151</v>
      </c>
      <c r="E436" s="70">
        <v>150</v>
      </c>
      <c r="F436" s="120">
        <f t="shared" si="18"/>
        <v>187.5</v>
      </c>
      <c r="G436" s="94">
        <f t="shared" si="19"/>
        <v>60</v>
      </c>
      <c r="H436" s="94">
        <f t="shared" si="20"/>
        <v>97.5</v>
      </c>
      <c r="I436" s="7" t="s">
        <v>17519</v>
      </c>
      <c r="J436" s="7" t="s">
        <v>21</v>
      </c>
    </row>
    <row r="437" spans="1:10" x14ac:dyDescent="0.3">
      <c r="A437" s="7" t="s">
        <v>541</v>
      </c>
      <c r="B437" s="7" t="s">
        <v>2606</v>
      </c>
      <c r="C437" s="29">
        <v>26.18</v>
      </c>
      <c r="D437" s="54">
        <v>18</v>
      </c>
      <c r="E437" s="70">
        <v>119</v>
      </c>
      <c r="F437" s="120">
        <f t="shared" si="18"/>
        <v>148.75</v>
      </c>
      <c r="G437" s="94">
        <f t="shared" si="19"/>
        <v>47.6</v>
      </c>
      <c r="H437" s="94">
        <f t="shared" si="20"/>
        <v>77.350000000000009</v>
      </c>
      <c r="I437" s="7" t="s">
        <v>17519</v>
      </c>
      <c r="J437" s="7" t="s">
        <v>21</v>
      </c>
    </row>
    <row r="438" spans="1:10" x14ac:dyDescent="0.3">
      <c r="A438" s="7" t="s">
        <v>543</v>
      </c>
      <c r="B438" s="7" t="s">
        <v>2607</v>
      </c>
      <c r="C438" s="29">
        <v>148.91</v>
      </c>
      <c r="D438" s="54">
        <v>44</v>
      </c>
      <c r="E438" s="70">
        <v>108</v>
      </c>
      <c r="F438" s="120">
        <f t="shared" si="18"/>
        <v>135</v>
      </c>
      <c r="G438" s="94">
        <f t="shared" si="19"/>
        <v>43.2</v>
      </c>
      <c r="H438" s="94">
        <f t="shared" si="20"/>
        <v>70.2</v>
      </c>
      <c r="I438" s="7" t="s">
        <v>17519</v>
      </c>
      <c r="J438" s="7" t="s">
        <v>21</v>
      </c>
    </row>
    <row r="439" spans="1:10" x14ac:dyDescent="0.3">
      <c r="A439" s="7" t="s">
        <v>545</v>
      </c>
      <c r="B439" s="7" t="s">
        <v>2608</v>
      </c>
      <c r="C439" s="29">
        <v>261.8</v>
      </c>
      <c r="D439" s="54">
        <v>179</v>
      </c>
      <c r="E439" s="70">
        <v>166.6</v>
      </c>
      <c r="F439" s="120">
        <f t="shared" si="18"/>
        <v>208.25</v>
      </c>
      <c r="G439" s="94">
        <f t="shared" si="19"/>
        <v>66.64</v>
      </c>
      <c r="H439" s="94">
        <f t="shared" si="20"/>
        <v>108.29</v>
      </c>
      <c r="I439" s="7" t="s">
        <v>17519</v>
      </c>
      <c r="J439" s="7" t="s">
        <v>711</v>
      </c>
    </row>
    <row r="440" spans="1:10" x14ac:dyDescent="0.3">
      <c r="A440" s="7" t="s">
        <v>547</v>
      </c>
      <c r="B440" s="7" t="s">
        <v>2609</v>
      </c>
      <c r="C440" s="29">
        <v>14.28</v>
      </c>
      <c r="D440" s="54">
        <v>16</v>
      </c>
      <c r="E440" s="70">
        <v>10.210000000000001</v>
      </c>
      <c r="F440" s="120">
        <f t="shared" si="18"/>
        <v>12.762500000000001</v>
      </c>
      <c r="G440" s="94">
        <f t="shared" si="19"/>
        <v>4.0840000000000005</v>
      </c>
      <c r="H440" s="94">
        <f t="shared" si="20"/>
        <v>6.6365000000000007</v>
      </c>
      <c r="I440" s="7" t="s">
        <v>17519</v>
      </c>
      <c r="J440" s="7" t="s">
        <v>21</v>
      </c>
    </row>
    <row r="441" spans="1:10" x14ac:dyDescent="0.3">
      <c r="A441" s="7" t="s">
        <v>549</v>
      </c>
      <c r="B441" s="7" t="s">
        <v>2610</v>
      </c>
      <c r="C441" s="29">
        <v>11.31</v>
      </c>
      <c r="D441" s="54">
        <v>14</v>
      </c>
      <c r="E441" s="70">
        <v>7.5</v>
      </c>
      <c r="F441" s="120">
        <f t="shared" si="18"/>
        <v>9.375</v>
      </c>
      <c r="G441" s="94">
        <f t="shared" si="19"/>
        <v>3</v>
      </c>
      <c r="H441" s="94">
        <f t="shared" si="20"/>
        <v>4.875</v>
      </c>
      <c r="I441" s="7" t="s">
        <v>17519</v>
      </c>
      <c r="J441" s="7" t="s">
        <v>21</v>
      </c>
    </row>
    <row r="442" spans="1:10" x14ac:dyDescent="0.3">
      <c r="A442" s="7" t="s">
        <v>551</v>
      </c>
      <c r="B442" s="7" t="s">
        <v>2611</v>
      </c>
      <c r="C442" s="29">
        <v>48.79</v>
      </c>
      <c r="D442" s="54">
        <v>48</v>
      </c>
      <c r="E442" s="70">
        <v>34.51</v>
      </c>
      <c r="F442" s="120">
        <f t="shared" si="18"/>
        <v>43.137499999999996</v>
      </c>
      <c r="G442" s="94">
        <f t="shared" si="19"/>
        <v>13.804</v>
      </c>
      <c r="H442" s="94">
        <f t="shared" si="20"/>
        <v>22.4315</v>
      </c>
      <c r="I442" s="7" t="s">
        <v>17519</v>
      </c>
      <c r="J442" s="7" t="s">
        <v>21</v>
      </c>
    </row>
    <row r="443" spans="1:10" x14ac:dyDescent="0.3">
      <c r="A443" s="7" t="s">
        <v>2612</v>
      </c>
      <c r="B443" s="7" t="s">
        <v>2613</v>
      </c>
      <c r="C443" s="29">
        <v>0</v>
      </c>
      <c r="D443" s="54">
        <v>0</v>
      </c>
      <c r="E443" s="70">
        <v>0</v>
      </c>
      <c r="F443" s="120">
        <f t="shared" si="18"/>
        <v>0</v>
      </c>
      <c r="G443" s="94">
        <f t="shared" si="19"/>
        <v>0</v>
      </c>
      <c r="H443" s="94">
        <f t="shared" si="20"/>
        <v>0</v>
      </c>
      <c r="I443" s="7" t="s">
        <v>17519</v>
      </c>
      <c r="J443" s="7" t="s">
        <v>711</v>
      </c>
    </row>
    <row r="444" spans="1:10" x14ac:dyDescent="0.3">
      <c r="A444" s="7" t="s">
        <v>553</v>
      </c>
      <c r="B444" s="7" t="s">
        <v>2614</v>
      </c>
      <c r="C444" s="29">
        <v>2.67</v>
      </c>
      <c r="D444" s="54">
        <v>4</v>
      </c>
      <c r="E444" s="70">
        <v>2.74</v>
      </c>
      <c r="F444" s="120">
        <f t="shared" si="18"/>
        <v>3.4250000000000003</v>
      </c>
      <c r="G444" s="94">
        <f t="shared" si="19"/>
        <v>1.0960000000000001</v>
      </c>
      <c r="H444" s="94">
        <f t="shared" si="20"/>
        <v>1.7810000000000001</v>
      </c>
      <c r="I444" s="7" t="s">
        <v>17519</v>
      </c>
      <c r="J444" s="7" t="s">
        <v>21</v>
      </c>
    </row>
    <row r="445" spans="1:10" x14ac:dyDescent="0.3">
      <c r="A445" s="7" t="s">
        <v>555</v>
      </c>
      <c r="B445" s="7" t="s">
        <v>2615</v>
      </c>
      <c r="C445" s="29">
        <v>23.68</v>
      </c>
      <c r="D445" s="54">
        <v>24</v>
      </c>
      <c r="E445" s="70">
        <v>11.31</v>
      </c>
      <c r="F445" s="120">
        <f t="shared" si="18"/>
        <v>14.137500000000001</v>
      </c>
      <c r="G445" s="94">
        <f t="shared" si="19"/>
        <v>4.524</v>
      </c>
      <c r="H445" s="94">
        <f t="shared" si="20"/>
        <v>7.3515000000000006</v>
      </c>
      <c r="I445" s="7" t="s">
        <v>17519</v>
      </c>
      <c r="J445" s="7" t="s">
        <v>21</v>
      </c>
    </row>
    <row r="446" spans="1:10" x14ac:dyDescent="0.3">
      <c r="A446" s="19" t="s">
        <v>557</v>
      </c>
      <c r="B446" s="19" t="s">
        <v>2616</v>
      </c>
      <c r="C446" s="30">
        <v>107.1</v>
      </c>
      <c r="D446" s="56">
        <v>107</v>
      </c>
      <c r="E446" s="70">
        <v>155</v>
      </c>
      <c r="F446" s="120">
        <f t="shared" si="18"/>
        <v>193.75</v>
      </c>
      <c r="G446" s="94">
        <f t="shared" si="19"/>
        <v>62</v>
      </c>
      <c r="H446" s="94">
        <f t="shared" si="20"/>
        <v>100.75</v>
      </c>
      <c r="I446" s="7" t="s">
        <v>17519</v>
      </c>
      <c r="J446" s="7" t="s">
        <v>21</v>
      </c>
    </row>
    <row r="447" spans="1:10" x14ac:dyDescent="0.3">
      <c r="A447" s="7" t="s">
        <v>559</v>
      </c>
      <c r="B447" s="7" t="s">
        <v>2617</v>
      </c>
      <c r="C447" s="29">
        <v>17.239999999999998</v>
      </c>
      <c r="D447" s="54">
        <v>17</v>
      </c>
      <c r="E447" s="70">
        <v>15.47</v>
      </c>
      <c r="F447" s="120">
        <f t="shared" si="18"/>
        <v>19.337500000000002</v>
      </c>
      <c r="G447" s="94">
        <f t="shared" si="19"/>
        <v>6.1880000000000015</v>
      </c>
      <c r="H447" s="94">
        <f t="shared" si="20"/>
        <v>10.055500000000002</v>
      </c>
      <c r="I447" s="7" t="s">
        <v>17519</v>
      </c>
      <c r="J447" s="7" t="s">
        <v>21</v>
      </c>
    </row>
    <row r="448" spans="1:10" x14ac:dyDescent="0.3">
      <c r="A448" s="22" t="s">
        <v>561</v>
      </c>
      <c r="B448" s="22" t="s">
        <v>2618</v>
      </c>
      <c r="C448" s="28">
        <v>15.23</v>
      </c>
      <c r="D448" s="55">
        <v>18</v>
      </c>
      <c r="E448" s="70">
        <v>13.09</v>
      </c>
      <c r="F448" s="120">
        <f t="shared" si="18"/>
        <v>16.362500000000001</v>
      </c>
      <c r="G448" s="94">
        <f t="shared" si="19"/>
        <v>5.2360000000000007</v>
      </c>
      <c r="H448" s="94">
        <f t="shared" si="20"/>
        <v>8.5084999999999997</v>
      </c>
      <c r="I448" s="7" t="s">
        <v>17519</v>
      </c>
      <c r="J448" s="7" t="s">
        <v>21</v>
      </c>
    </row>
    <row r="449" spans="1:10" x14ac:dyDescent="0.3">
      <c r="A449" s="7" t="s">
        <v>563</v>
      </c>
      <c r="B449" s="7" t="s">
        <v>2619</v>
      </c>
      <c r="C449" s="29">
        <v>171.36</v>
      </c>
      <c r="D449" s="54">
        <v>34</v>
      </c>
      <c r="E449" s="70">
        <v>40.46</v>
      </c>
      <c r="F449" s="120">
        <f t="shared" si="18"/>
        <v>50.575000000000003</v>
      </c>
      <c r="G449" s="94">
        <f t="shared" si="19"/>
        <v>16.184000000000001</v>
      </c>
      <c r="H449" s="94">
        <f t="shared" si="20"/>
        <v>26.299000000000003</v>
      </c>
      <c r="I449" s="7" t="s">
        <v>17519</v>
      </c>
      <c r="J449" s="7" t="s">
        <v>37</v>
      </c>
    </row>
    <row r="450" spans="1:10" x14ac:dyDescent="0.3">
      <c r="A450" s="7" t="s">
        <v>565</v>
      </c>
      <c r="B450" s="7" t="s">
        <v>2620</v>
      </c>
      <c r="C450" s="29">
        <v>15.47</v>
      </c>
      <c r="D450" s="54">
        <v>17</v>
      </c>
      <c r="E450" s="70">
        <v>17</v>
      </c>
      <c r="F450" s="120">
        <f t="shared" si="18"/>
        <v>21.25</v>
      </c>
      <c r="G450" s="94">
        <f t="shared" si="19"/>
        <v>6.8000000000000007</v>
      </c>
      <c r="H450" s="94">
        <f t="shared" si="20"/>
        <v>11.05</v>
      </c>
      <c r="I450" s="7" t="s">
        <v>17519</v>
      </c>
      <c r="J450" s="7" t="s">
        <v>21</v>
      </c>
    </row>
    <row r="451" spans="1:10" x14ac:dyDescent="0.3">
      <c r="A451" s="7" t="s">
        <v>2621</v>
      </c>
      <c r="B451" s="7" t="s">
        <v>2622</v>
      </c>
      <c r="C451" s="29">
        <v>0</v>
      </c>
      <c r="D451" s="54">
        <v>0</v>
      </c>
      <c r="E451" s="70">
        <v>0</v>
      </c>
      <c r="F451" s="120">
        <f t="shared" si="18"/>
        <v>0</v>
      </c>
      <c r="G451" s="94">
        <f t="shared" si="19"/>
        <v>0</v>
      </c>
      <c r="H451" s="94">
        <f t="shared" si="20"/>
        <v>0</v>
      </c>
      <c r="I451" s="7" t="s">
        <v>17519</v>
      </c>
      <c r="J451" s="7" t="s">
        <v>711</v>
      </c>
    </row>
    <row r="452" spans="1:10" x14ac:dyDescent="0.3">
      <c r="A452" s="7" t="s">
        <v>2623</v>
      </c>
      <c r="B452" s="7" t="s">
        <v>2624</v>
      </c>
      <c r="C452" s="29">
        <v>0</v>
      </c>
      <c r="D452" s="54">
        <v>0</v>
      </c>
      <c r="E452" s="70">
        <v>0</v>
      </c>
      <c r="F452" s="120">
        <f t="shared" si="18"/>
        <v>0</v>
      </c>
      <c r="G452" s="94">
        <f t="shared" si="19"/>
        <v>0</v>
      </c>
      <c r="H452" s="94">
        <f t="shared" si="20"/>
        <v>0</v>
      </c>
      <c r="I452" s="7" t="s">
        <v>17519</v>
      </c>
      <c r="J452" s="7" t="s">
        <v>711</v>
      </c>
    </row>
    <row r="453" spans="1:10" x14ac:dyDescent="0.3">
      <c r="A453" s="7" t="s">
        <v>567</v>
      </c>
      <c r="B453" s="7" t="s">
        <v>2625</v>
      </c>
      <c r="C453" s="29">
        <v>26.18</v>
      </c>
      <c r="D453" s="54">
        <v>26</v>
      </c>
      <c r="E453" s="70">
        <v>26.18</v>
      </c>
      <c r="F453" s="120">
        <f t="shared" si="18"/>
        <v>32.725000000000001</v>
      </c>
      <c r="G453" s="94">
        <f t="shared" si="19"/>
        <v>10.472000000000001</v>
      </c>
      <c r="H453" s="94">
        <f t="shared" si="20"/>
        <v>17.016999999999999</v>
      </c>
      <c r="I453" s="7" t="s">
        <v>17519</v>
      </c>
      <c r="J453" s="7" t="s">
        <v>21</v>
      </c>
    </row>
    <row r="454" spans="1:10" x14ac:dyDescent="0.3">
      <c r="A454" s="7" t="s">
        <v>569</v>
      </c>
      <c r="B454" s="7" t="s">
        <v>2626</v>
      </c>
      <c r="C454" s="29">
        <v>9.4</v>
      </c>
      <c r="D454" s="54">
        <v>9</v>
      </c>
      <c r="E454" s="70">
        <v>10.71</v>
      </c>
      <c r="F454" s="120">
        <f t="shared" si="18"/>
        <v>13.387500000000001</v>
      </c>
      <c r="G454" s="94">
        <f t="shared" si="19"/>
        <v>4.2840000000000007</v>
      </c>
      <c r="H454" s="94">
        <f t="shared" si="20"/>
        <v>6.9615000000000009</v>
      </c>
      <c r="I454" s="7" t="s">
        <v>17519</v>
      </c>
      <c r="J454" s="7" t="s">
        <v>21</v>
      </c>
    </row>
    <row r="455" spans="1:10" x14ac:dyDescent="0.3">
      <c r="A455" s="7" t="s">
        <v>571</v>
      </c>
      <c r="B455" s="7" t="s">
        <v>2627</v>
      </c>
      <c r="C455" s="29">
        <v>47.6</v>
      </c>
      <c r="D455" s="54">
        <v>42</v>
      </c>
      <c r="E455" s="70">
        <v>53.55</v>
      </c>
      <c r="F455" s="120">
        <f t="shared" ref="F455:F518" si="21">IF(E455&gt;0,+E455,IF(D455&gt;0,+D455,IF(C455&gt;0,+C455,0)))*1.25</f>
        <v>66.9375</v>
      </c>
      <c r="G455" s="94">
        <f t="shared" ref="G455:G518" si="22">(F455/1.25)*0.4</f>
        <v>21.42</v>
      </c>
      <c r="H455" s="94">
        <f t="shared" ref="H455:H518" si="23">(F455/1.25)*0.65</f>
        <v>34.807499999999997</v>
      </c>
      <c r="I455" s="7" t="s">
        <v>17519</v>
      </c>
      <c r="J455" s="7" t="s">
        <v>21</v>
      </c>
    </row>
    <row r="456" spans="1:10" x14ac:dyDescent="0.3">
      <c r="A456" s="7" t="s">
        <v>573</v>
      </c>
      <c r="B456" s="7" t="s">
        <v>2628</v>
      </c>
      <c r="C456" s="29">
        <v>5.21</v>
      </c>
      <c r="D456" s="54">
        <v>5</v>
      </c>
      <c r="E456" s="70">
        <v>3.57</v>
      </c>
      <c r="F456" s="120">
        <f t="shared" si="21"/>
        <v>4.4624999999999995</v>
      </c>
      <c r="G456" s="94">
        <f t="shared" si="22"/>
        <v>1.4279999999999999</v>
      </c>
      <c r="H456" s="94">
        <f t="shared" si="23"/>
        <v>2.3204999999999996</v>
      </c>
      <c r="I456" s="7" t="s">
        <v>17519</v>
      </c>
      <c r="J456" s="7" t="s">
        <v>21</v>
      </c>
    </row>
    <row r="457" spans="1:10" x14ac:dyDescent="0.3">
      <c r="A457" s="7" t="s">
        <v>2629</v>
      </c>
      <c r="B457" s="7" t="s">
        <v>2630</v>
      </c>
      <c r="C457" s="29">
        <v>0</v>
      </c>
      <c r="D457" s="54">
        <v>0</v>
      </c>
      <c r="E457" s="70">
        <v>0</v>
      </c>
      <c r="F457" s="120">
        <f t="shared" si="21"/>
        <v>0</v>
      </c>
      <c r="G457" s="94">
        <f t="shared" si="22"/>
        <v>0</v>
      </c>
      <c r="H457" s="94">
        <f t="shared" si="23"/>
        <v>0</v>
      </c>
      <c r="I457" s="7" t="s">
        <v>17519</v>
      </c>
      <c r="J457" s="7" t="s">
        <v>272</v>
      </c>
    </row>
    <row r="458" spans="1:10" x14ac:dyDescent="0.3">
      <c r="A458" s="7" t="s">
        <v>575</v>
      </c>
      <c r="B458" s="7" t="s">
        <v>2631</v>
      </c>
      <c r="C458" s="29">
        <v>10.71</v>
      </c>
      <c r="D458" s="54">
        <v>11</v>
      </c>
      <c r="E458" s="70">
        <v>74</v>
      </c>
      <c r="F458" s="120">
        <f t="shared" si="21"/>
        <v>92.5</v>
      </c>
      <c r="G458" s="94">
        <f t="shared" si="22"/>
        <v>29.6</v>
      </c>
      <c r="H458" s="94">
        <f t="shared" si="23"/>
        <v>48.1</v>
      </c>
      <c r="I458" s="7" t="s">
        <v>17519</v>
      </c>
      <c r="J458" s="7" t="s">
        <v>21</v>
      </c>
    </row>
    <row r="459" spans="1:10" x14ac:dyDescent="0.3">
      <c r="A459" s="7" t="s">
        <v>2632</v>
      </c>
      <c r="B459" s="7" t="s">
        <v>2633</v>
      </c>
      <c r="C459" s="29">
        <v>0</v>
      </c>
      <c r="D459" s="54">
        <v>0</v>
      </c>
      <c r="E459" s="70">
        <v>0</v>
      </c>
      <c r="F459" s="120">
        <f t="shared" si="21"/>
        <v>0</v>
      </c>
      <c r="G459" s="94">
        <f t="shared" si="22"/>
        <v>0</v>
      </c>
      <c r="H459" s="94">
        <f t="shared" si="23"/>
        <v>0</v>
      </c>
      <c r="I459" s="7" t="s">
        <v>17519</v>
      </c>
      <c r="J459" s="7" t="s">
        <v>711</v>
      </c>
    </row>
    <row r="460" spans="1:10" x14ac:dyDescent="0.3">
      <c r="A460" s="7" t="s">
        <v>577</v>
      </c>
      <c r="B460" s="7" t="s">
        <v>2634</v>
      </c>
      <c r="C460" s="29">
        <v>57.12</v>
      </c>
      <c r="D460" s="54">
        <v>57</v>
      </c>
      <c r="E460" s="70">
        <v>57</v>
      </c>
      <c r="F460" s="120">
        <f t="shared" si="21"/>
        <v>71.25</v>
      </c>
      <c r="G460" s="94">
        <f t="shared" si="22"/>
        <v>22.8</v>
      </c>
      <c r="H460" s="94">
        <f t="shared" si="23"/>
        <v>37.050000000000004</v>
      </c>
      <c r="I460" s="7" t="s">
        <v>17519</v>
      </c>
      <c r="J460" s="7" t="s">
        <v>21</v>
      </c>
    </row>
    <row r="461" spans="1:10" x14ac:dyDescent="0.3">
      <c r="A461" s="19" t="s">
        <v>579</v>
      </c>
      <c r="B461" s="19" t="s">
        <v>2635</v>
      </c>
      <c r="C461" s="30">
        <v>30.82</v>
      </c>
      <c r="D461" s="56">
        <v>37</v>
      </c>
      <c r="E461" s="70">
        <v>28.44</v>
      </c>
      <c r="F461" s="120">
        <f t="shared" si="21"/>
        <v>35.550000000000004</v>
      </c>
      <c r="G461" s="94">
        <f t="shared" si="22"/>
        <v>11.376000000000003</v>
      </c>
      <c r="H461" s="94">
        <f t="shared" si="23"/>
        <v>18.486000000000004</v>
      </c>
      <c r="I461" s="7" t="s">
        <v>17519</v>
      </c>
      <c r="J461" s="7" t="s">
        <v>21</v>
      </c>
    </row>
    <row r="462" spans="1:10" x14ac:dyDescent="0.3">
      <c r="A462" s="7" t="s">
        <v>581</v>
      </c>
      <c r="B462" s="7" t="s">
        <v>2636</v>
      </c>
      <c r="C462" s="29">
        <v>15.47</v>
      </c>
      <c r="D462" s="54">
        <v>16</v>
      </c>
      <c r="E462" s="70">
        <v>16</v>
      </c>
      <c r="F462" s="120">
        <f t="shared" si="21"/>
        <v>20</v>
      </c>
      <c r="G462" s="94">
        <f t="shared" si="22"/>
        <v>6.4</v>
      </c>
      <c r="H462" s="94">
        <f t="shared" si="23"/>
        <v>10.4</v>
      </c>
      <c r="I462" s="7" t="s">
        <v>17519</v>
      </c>
      <c r="J462" s="7" t="s">
        <v>711</v>
      </c>
    </row>
    <row r="463" spans="1:10" x14ac:dyDescent="0.3">
      <c r="A463" s="7" t="s">
        <v>583</v>
      </c>
      <c r="B463" s="7" t="s">
        <v>2637</v>
      </c>
      <c r="C463" s="29">
        <v>148.75</v>
      </c>
      <c r="D463" s="54">
        <v>161</v>
      </c>
      <c r="E463" s="70">
        <v>161</v>
      </c>
      <c r="F463" s="120">
        <f t="shared" si="21"/>
        <v>201.25</v>
      </c>
      <c r="G463" s="94">
        <f t="shared" si="22"/>
        <v>64.400000000000006</v>
      </c>
      <c r="H463" s="94">
        <f t="shared" si="23"/>
        <v>104.65</v>
      </c>
      <c r="I463" s="7" t="s">
        <v>17519</v>
      </c>
      <c r="J463" s="7" t="s">
        <v>21</v>
      </c>
    </row>
    <row r="464" spans="1:10" x14ac:dyDescent="0.3">
      <c r="A464" s="7" t="s">
        <v>585</v>
      </c>
      <c r="B464" s="7" t="s">
        <v>2638</v>
      </c>
      <c r="C464" s="29">
        <v>16.399999999999999</v>
      </c>
      <c r="D464" s="54">
        <v>18</v>
      </c>
      <c r="E464" s="70">
        <v>18</v>
      </c>
      <c r="F464" s="120">
        <f t="shared" si="21"/>
        <v>22.5</v>
      </c>
      <c r="G464" s="94">
        <f t="shared" si="22"/>
        <v>7.2</v>
      </c>
      <c r="H464" s="94">
        <f t="shared" si="23"/>
        <v>11.700000000000001</v>
      </c>
      <c r="I464" s="7" t="s">
        <v>17519</v>
      </c>
      <c r="J464" s="7" t="s">
        <v>21</v>
      </c>
    </row>
    <row r="465" spans="1:10" x14ac:dyDescent="0.3">
      <c r="A465" s="7" t="s">
        <v>2639</v>
      </c>
      <c r="B465" s="7" t="s">
        <v>2640</v>
      </c>
      <c r="C465" s="29">
        <v>0</v>
      </c>
      <c r="D465" s="54">
        <v>0</v>
      </c>
      <c r="E465" s="70">
        <v>0</v>
      </c>
      <c r="F465" s="120">
        <f t="shared" si="21"/>
        <v>0</v>
      </c>
      <c r="G465" s="94">
        <f t="shared" si="22"/>
        <v>0</v>
      </c>
      <c r="H465" s="94">
        <f t="shared" si="23"/>
        <v>0</v>
      </c>
      <c r="I465" s="7" t="s">
        <v>17519</v>
      </c>
      <c r="J465" s="7" t="s">
        <v>711</v>
      </c>
    </row>
    <row r="466" spans="1:10" x14ac:dyDescent="0.3">
      <c r="A466" s="7" t="s">
        <v>587</v>
      </c>
      <c r="B466" s="7" t="s">
        <v>2641</v>
      </c>
      <c r="C466" s="29">
        <v>8.2200000000000006</v>
      </c>
      <c r="D466" s="54">
        <v>12</v>
      </c>
      <c r="E466" s="70">
        <v>16.54</v>
      </c>
      <c r="F466" s="120">
        <f t="shared" si="21"/>
        <v>20.674999999999997</v>
      </c>
      <c r="G466" s="94">
        <f t="shared" si="22"/>
        <v>6.6159999999999997</v>
      </c>
      <c r="H466" s="94">
        <f t="shared" si="23"/>
        <v>10.750999999999999</v>
      </c>
      <c r="I466" s="7" t="s">
        <v>17519</v>
      </c>
      <c r="J466" s="7" t="s">
        <v>711</v>
      </c>
    </row>
    <row r="467" spans="1:10" x14ac:dyDescent="0.3">
      <c r="A467" s="7" t="s">
        <v>589</v>
      </c>
      <c r="B467" s="7" t="s">
        <v>2642</v>
      </c>
      <c r="C467" s="29">
        <v>4.88</v>
      </c>
      <c r="D467" s="54">
        <v>11</v>
      </c>
      <c r="E467" s="70">
        <v>15.47</v>
      </c>
      <c r="F467" s="120">
        <f t="shared" si="21"/>
        <v>19.337500000000002</v>
      </c>
      <c r="G467" s="94">
        <f t="shared" si="22"/>
        <v>6.1880000000000015</v>
      </c>
      <c r="H467" s="94">
        <f t="shared" si="23"/>
        <v>10.055500000000002</v>
      </c>
      <c r="I467" s="7" t="s">
        <v>17519</v>
      </c>
      <c r="J467" s="7" t="s">
        <v>711</v>
      </c>
    </row>
    <row r="468" spans="1:10" x14ac:dyDescent="0.3">
      <c r="A468" s="19" t="s">
        <v>591</v>
      </c>
      <c r="B468" s="19" t="s">
        <v>2643</v>
      </c>
      <c r="C468" s="30">
        <v>64.260000000000005</v>
      </c>
      <c r="D468" s="56">
        <v>64</v>
      </c>
      <c r="E468" s="70">
        <v>69.38</v>
      </c>
      <c r="F468" s="120">
        <f t="shared" si="21"/>
        <v>86.724999999999994</v>
      </c>
      <c r="G468" s="94">
        <f t="shared" si="22"/>
        <v>27.751999999999999</v>
      </c>
      <c r="H468" s="94">
        <f t="shared" si="23"/>
        <v>45.097000000000001</v>
      </c>
      <c r="I468" s="7" t="s">
        <v>17519</v>
      </c>
      <c r="J468" s="7" t="s">
        <v>21</v>
      </c>
    </row>
    <row r="469" spans="1:10" x14ac:dyDescent="0.3">
      <c r="A469" s="7" t="s">
        <v>593</v>
      </c>
      <c r="B469" s="7" t="s">
        <v>2644</v>
      </c>
      <c r="C469" s="29">
        <v>126.93</v>
      </c>
      <c r="D469" s="54">
        <v>164</v>
      </c>
      <c r="E469" s="70">
        <v>154.69999999999999</v>
      </c>
      <c r="F469" s="120">
        <f t="shared" si="21"/>
        <v>193.375</v>
      </c>
      <c r="G469" s="94">
        <f t="shared" si="22"/>
        <v>61.879999999999995</v>
      </c>
      <c r="H469" s="94">
        <f t="shared" si="23"/>
        <v>100.55499999999999</v>
      </c>
      <c r="I469" s="7" t="s">
        <v>17519</v>
      </c>
      <c r="J469" s="7" t="s">
        <v>21</v>
      </c>
    </row>
    <row r="470" spans="1:10" x14ac:dyDescent="0.3">
      <c r="A470" s="22" t="s">
        <v>595</v>
      </c>
      <c r="B470" s="22" t="s">
        <v>2645</v>
      </c>
      <c r="C470" s="28">
        <v>286.79000000000002</v>
      </c>
      <c r="D470" s="55">
        <v>287</v>
      </c>
      <c r="E470" s="70">
        <v>270.13</v>
      </c>
      <c r="F470" s="120">
        <f t="shared" si="21"/>
        <v>337.66250000000002</v>
      </c>
      <c r="G470" s="94">
        <f t="shared" si="22"/>
        <v>108.05200000000001</v>
      </c>
      <c r="H470" s="94">
        <f t="shared" si="23"/>
        <v>175.58449999999999</v>
      </c>
      <c r="I470" s="7" t="s">
        <v>17519</v>
      </c>
      <c r="J470" s="7" t="s">
        <v>37</v>
      </c>
    </row>
    <row r="471" spans="1:10" x14ac:dyDescent="0.3">
      <c r="A471" s="7" t="s">
        <v>596</v>
      </c>
      <c r="B471" s="7" t="s">
        <v>2646</v>
      </c>
      <c r="C471" s="29">
        <v>27.37</v>
      </c>
      <c r="D471" s="54">
        <v>30</v>
      </c>
      <c r="E471" s="70">
        <v>47.6</v>
      </c>
      <c r="F471" s="120">
        <f t="shared" si="21"/>
        <v>59.5</v>
      </c>
      <c r="G471" s="94">
        <f t="shared" si="22"/>
        <v>19.040000000000003</v>
      </c>
      <c r="H471" s="94">
        <f t="shared" si="23"/>
        <v>30.94</v>
      </c>
      <c r="I471" s="7" t="s">
        <v>17519</v>
      </c>
      <c r="J471" s="7" t="s">
        <v>21</v>
      </c>
    </row>
    <row r="472" spans="1:10" x14ac:dyDescent="0.3">
      <c r="A472" s="7" t="s">
        <v>598</v>
      </c>
      <c r="B472" s="7" t="s">
        <v>2647</v>
      </c>
      <c r="C472" s="29">
        <v>105.96</v>
      </c>
      <c r="D472" s="54">
        <v>18</v>
      </c>
      <c r="E472" s="70">
        <v>18</v>
      </c>
      <c r="F472" s="120">
        <f t="shared" si="21"/>
        <v>22.5</v>
      </c>
      <c r="G472" s="94">
        <f t="shared" si="22"/>
        <v>7.2</v>
      </c>
      <c r="H472" s="94">
        <f t="shared" si="23"/>
        <v>11.700000000000001</v>
      </c>
      <c r="I472" s="7" t="s">
        <v>17519</v>
      </c>
      <c r="J472" s="7" t="s">
        <v>21</v>
      </c>
    </row>
    <row r="473" spans="1:10" x14ac:dyDescent="0.3">
      <c r="A473" s="7" t="s">
        <v>600</v>
      </c>
      <c r="B473" s="7" t="s">
        <v>2648</v>
      </c>
      <c r="C473" s="29">
        <v>10.71</v>
      </c>
      <c r="D473" s="54">
        <v>13</v>
      </c>
      <c r="E473" s="70">
        <v>13</v>
      </c>
      <c r="F473" s="120">
        <f t="shared" si="21"/>
        <v>16.25</v>
      </c>
      <c r="G473" s="94">
        <f t="shared" si="22"/>
        <v>5.2</v>
      </c>
      <c r="H473" s="94">
        <f t="shared" si="23"/>
        <v>8.4500000000000011</v>
      </c>
      <c r="I473" s="7" t="s">
        <v>17519</v>
      </c>
      <c r="J473" s="7" t="s">
        <v>21</v>
      </c>
    </row>
    <row r="474" spans="1:10" x14ac:dyDescent="0.3">
      <c r="A474" s="7" t="s">
        <v>602</v>
      </c>
      <c r="B474" s="7" t="s">
        <v>2649</v>
      </c>
      <c r="C474" s="29">
        <v>13.32</v>
      </c>
      <c r="D474" s="54">
        <v>12</v>
      </c>
      <c r="E474" s="70">
        <v>10.94</v>
      </c>
      <c r="F474" s="120">
        <f t="shared" si="21"/>
        <v>13.674999999999999</v>
      </c>
      <c r="G474" s="94">
        <f t="shared" si="22"/>
        <v>4.3760000000000003</v>
      </c>
      <c r="H474" s="94">
        <f t="shared" si="23"/>
        <v>7.1109999999999998</v>
      </c>
      <c r="I474" s="7" t="s">
        <v>17519</v>
      </c>
      <c r="J474" s="7" t="s">
        <v>21</v>
      </c>
    </row>
    <row r="475" spans="1:10" x14ac:dyDescent="0.3">
      <c r="A475" s="7" t="s">
        <v>2650</v>
      </c>
      <c r="B475" s="7" t="s">
        <v>2651</v>
      </c>
      <c r="C475" s="29">
        <v>0</v>
      </c>
      <c r="D475" s="54">
        <v>0</v>
      </c>
      <c r="E475" s="70">
        <v>0</v>
      </c>
      <c r="F475" s="120">
        <f t="shared" si="21"/>
        <v>0</v>
      </c>
      <c r="G475" s="94">
        <f t="shared" si="22"/>
        <v>0</v>
      </c>
      <c r="H475" s="94">
        <f t="shared" si="23"/>
        <v>0</v>
      </c>
      <c r="I475" s="7" t="s">
        <v>17519</v>
      </c>
      <c r="J475" s="7" t="s">
        <v>711</v>
      </c>
    </row>
    <row r="476" spans="1:10" x14ac:dyDescent="0.3">
      <c r="A476" s="7" t="s">
        <v>604</v>
      </c>
      <c r="B476" s="7" t="s">
        <v>2652</v>
      </c>
      <c r="C476" s="29">
        <v>36.770000000000003</v>
      </c>
      <c r="D476" s="54">
        <v>42</v>
      </c>
      <c r="E476" s="70">
        <v>34.51</v>
      </c>
      <c r="F476" s="120">
        <f t="shared" si="21"/>
        <v>43.137499999999996</v>
      </c>
      <c r="G476" s="94">
        <f t="shared" si="22"/>
        <v>13.804</v>
      </c>
      <c r="H476" s="94">
        <f t="shared" si="23"/>
        <v>22.4315</v>
      </c>
      <c r="I476" s="7" t="s">
        <v>17519</v>
      </c>
      <c r="J476" s="7" t="s">
        <v>21</v>
      </c>
    </row>
    <row r="477" spans="1:10" x14ac:dyDescent="0.3">
      <c r="A477" s="7" t="s">
        <v>2653</v>
      </c>
      <c r="B477" s="7" t="s">
        <v>2654</v>
      </c>
      <c r="C477" s="29">
        <v>0</v>
      </c>
      <c r="D477" s="54">
        <v>0</v>
      </c>
      <c r="E477" s="70">
        <v>356</v>
      </c>
      <c r="F477" s="120">
        <f t="shared" si="21"/>
        <v>445</v>
      </c>
      <c r="G477" s="94">
        <f t="shared" si="22"/>
        <v>142.4</v>
      </c>
      <c r="H477" s="94">
        <f t="shared" si="23"/>
        <v>231.4</v>
      </c>
      <c r="I477" s="7" t="s">
        <v>17519</v>
      </c>
      <c r="J477" s="7" t="s">
        <v>21</v>
      </c>
    </row>
    <row r="478" spans="1:10" x14ac:dyDescent="0.3">
      <c r="A478" s="7" t="s">
        <v>2655</v>
      </c>
      <c r="B478" s="7" t="s">
        <v>2656</v>
      </c>
      <c r="C478" s="29">
        <v>0</v>
      </c>
      <c r="D478" s="54">
        <v>0</v>
      </c>
      <c r="E478" s="70">
        <v>0</v>
      </c>
      <c r="F478" s="120">
        <f t="shared" si="21"/>
        <v>0</v>
      </c>
      <c r="G478" s="94">
        <f t="shared" si="22"/>
        <v>0</v>
      </c>
      <c r="H478" s="94">
        <f t="shared" si="23"/>
        <v>0</v>
      </c>
      <c r="I478" s="7" t="s">
        <v>17519</v>
      </c>
      <c r="J478" s="7" t="s">
        <v>711</v>
      </c>
    </row>
    <row r="479" spans="1:10" x14ac:dyDescent="0.3">
      <c r="A479" s="7" t="s">
        <v>606</v>
      </c>
      <c r="B479" s="7" t="s">
        <v>2657</v>
      </c>
      <c r="C479" s="29">
        <v>89.25</v>
      </c>
      <c r="D479" s="54">
        <v>89</v>
      </c>
      <c r="E479" s="70">
        <v>97.58</v>
      </c>
      <c r="F479" s="120">
        <f t="shared" si="21"/>
        <v>121.97499999999999</v>
      </c>
      <c r="G479" s="94">
        <f t="shared" si="22"/>
        <v>39.032000000000004</v>
      </c>
      <c r="H479" s="94">
        <f t="shared" si="23"/>
        <v>63.427</v>
      </c>
      <c r="I479" s="7" t="s">
        <v>17519</v>
      </c>
      <c r="J479" s="7" t="s">
        <v>21</v>
      </c>
    </row>
    <row r="480" spans="1:10" x14ac:dyDescent="0.3">
      <c r="A480" s="7" t="s">
        <v>608</v>
      </c>
      <c r="B480" s="7" t="s">
        <v>2658</v>
      </c>
      <c r="C480" s="29">
        <v>72.89</v>
      </c>
      <c r="D480" s="54">
        <v>2142</v>
      </c>
      <c r="E480" s="70">
        <v>2261</v>
      </c>
      <c r="F480" s="120">
        <f t="shared" si="21"/>
        <v>2826.25</v>
      </c>
      <c r="G480" s="94">
        <f t="shared" si="22"/>
        <v>904.40000000000009</v>
      </c>
      <c r="H480" s="94">
        <f t="shared" si="23"/>
        <v>1469.65</v>
      </c>
      <c r="I480" s="7" t="s">
        <v>17519</v>
      </c>
      <c r="J480" s="7" t="s">
        <v>21</v>
      </c>
    </row>
    <row r="481" spans="1:10" x14ac:dyDescent="0.3">
      <c r="A481" s="7" t="s">
        <v>2659</v>
      </c>
      <c r="B481" s="7" t="s">
        <v>2660</v>
      </c>
      <c r="C481" s="29">
        <v>0</v>
      </c>
      <c r="D481" s="54">
        <v>0</v>
      </c>
      <c r="E481" s="70">
        <v>0</v>
      </c>
      <c r="F481" s="120">
        <f t="shared" si="21"/>
        <v>0</v>
      </c>
      <c r="G481" s="94">
        <f t="shared" si="22"/>
        <v>0</v>
      </c>
      <c r="H481" s="94">
        <f t="shared" si="23"/>
        <v>0</v>
      </c>
      <c r="I481" s="7" t="s">
        <v>17519</v>
      </c>
      <c r="J481" s="7" t="s">
        <v>711</v>
      </c>
    </row>
    <row r="482" spans="1:10" x14ac:dyDescent="0.3">
      <c r="A482" s="7" t="s">
        <v>610</v>
      </c>
      <c r="B482" s="7" t="s">
        <v>2661</v>
      </c>
      <c r="C482" s="29">
        <v>7.85</v>
      </c>
      <c r="D482" s="54">
        <v>9</v>
      </c>
      <c r="E482" s="70">
        <v>6.07</v>
      </c>
      <c r="F482" s="120">
        <f t="shared" si="21"/>
        <v>7.5875000000000004</v>
      </c>
      <c r="G482" s="94">
        <f t="shared" si="22"/>
        <v>2.4280000000000004</v>
      </c>
      <c r="H482" s="94">
        <f t="shared" si="23"/>
        <v>3.9455000000000005</v>
      </c>
      <c r="I482" s="7" t="s">
        <v>17519</v>
      </c>
      <c r="J482" s="7" t="s">
        <v>21</v>
      </c>
    </row>
    <row r="483" spans="1:10" x14ac:dyDescent="0.3">
      <c r="A483" s="7" t="s">
        <v>612</v>
      </c>
      <c r="B483" s="7" t="s">
        <v>2662</v>
      </c>
      <c r="C483" s="29">
        <v>10.59</v>
      </c>
      <c r="D483" s="54">
        <v>11</v>
      </c>
      <c r="E483" s="70">
        <v>10.59</v>
      </c>
      <c r="F483" s="120">
        <f t="shared" si="21"/>
        <v>13.237500000000001</v>
      </c>
      <c r="G483" s="94">
        <f t="shared" si="22"/>
        <v>4.2359999999999998</v>
      </c>
      <c r="H483" s="94">
        <f t="shared" si="23"/>
        <v>6.8834999999999997</v>
      </c>
      <c r="I483" s="7" t="s">
        <v>17520</v>
      </c>
      <c r="J483" s="7" t="s">
        <v>37</v>
      </c>
    </row>
    <row r="484" spans="1:10" x14ac:dyDescent="0.3">
      <c r="A484" s="7" t="s">
        <v>614</v>
      </c>
      <c r="B484" s="7" t="s">
        <v>2663</v>
      </c>
      <c r="C484" s="29">
        <v>89.73</v>
      </c>
      <c r="D484" s="54">
        <v>90</v>
      </c>
      <c r="E484" s="70">
        <v>85.09</v>
      </c>
      <c r="F484" s="120">
        <f t="shared" si="21"/>
        <v>106.36250000000001</v>
      </c>
      <c r="G484" s="94">
        <f t="shared" si="22"/>
        <v>34.036000000000001</v>
      </c>
      <c r="H484" s="94">
        <f t="shared" si="23"/>
        <v>55.308500000000002</v>
      </c>
      <c r="I484" s="7" t="s">
        <v>17519</v>
      </c>
      <c r="J484" s="7" t="s">
        <v>21</v>
      </c>
    </row>
    <row r="485" spans="1:10" x14ac:dyDescent="0.3">
      <c r="A485" s="7" t="s">
        <v>616</v>
      </c>
      <c r="B485" s="7" t="s">
        <v>2664</v>
      </c>
      <c r="C485" s="29">
        <v>11.31</v>
      </c>
      <c r="D485" s="54">
        <v>10</v>
      </c>
      <c r="E485" s="70">
        <v>10.119999999999999</v>
      </c>
      <c r="F485" s="120">
        <f t="shared" si="21"/>
        <v>12.649999999999999</v>
      </c>
      <c r="G485" s="94">
        <f t="shared" si="22"/>
        <v>4.048</v>
      </c>
      <c r="H485" s="94">
        <f t="shared" si="23"/>
        <v>6.5779999999999994</v>
      </c>
      <c r="I485" s="7" t="s">
        <v>17519</v>
      </c>
      <c r="J485" s="7" t="s">
        <v>37</v>
      </c>
    </row>
    <row r="486" spans="1:10" x14ac:dyDescent="0.3">
      <c r="A486" s="7" t="s">
        <v>618</v>
      </c>
      <c r="B486" s="7" t="s">
        <v>2665</v>
      </c>
      <c r="C486" s="29">
        <v>17.850000000000001</v>
      </c>
      <c r="D486" s="54">
        <v>30</v>
      </c>
      <c r="E486" s="70">
        <v>30</v>
      </c>
      <c r="F486" s="120">
        <f t="shared" si="21"/>
        <v>37.5</v>
      </c>
      <c r="G486" s="94">
        <f t="shared" si="22"/>
        <v>12</v>
      </c>
      <c r="H486" s="94">
        <f t="shared" si="23"/>
        <v>19.5</v>
      </c>
      <c r="I486" s="7" t="s">
        <v>17519</v>
      </c>
      <c r="J486" s="7" t="s">
        <v>21</v>
      </c>
    </row>
    <row r="487" spans="1:10" x14ac:dyDescent="0.3">
      <c r="A487" s="7" t="s">
        <v>620</v>
      </c>
      <c r="B487" s="7" t="s">
        <v>2666</v>
      </c>
      <c r="C487" s="29">
        <v>7.12</v>
      </c>
      <c r="D487" s="54">
        <v>10</v>
      </c>
      <c r="E487" s="70">
        <v>10</v>
      </c>
      <c r="F487" s="120">
        <f t="shared" si="21"/>
        <v>12.5</v>
      </c>
      <c r="G487" s="94">
        <f t="shared" si="22"/>
        <v>4</v>
      </c>
      <c r="H487" s="94">
        <f t="shared" si="23"/>
        <v>6.5</v>
      </c>
      <c r="I487" s="7" t="s">
        <v>17519</v>
      </c>
      <c r="J487" s="7" t="s">
        <v>21</v>
      </c>
    </row>
    <row r="488" spans="1:10" x14ac:dyDescent="0.3">
      <c r="A488" s="7" t="s">
        <v>622</v>
      </c>
      <c r="B488" s="7" t="s">
        <v>2667</v>
      </c>
      <c r="C488" s="29">
        <v>831.81</v>
      </c>
      <c r="D488" s="54">
        <v>832</v>
      </c>
      <c r="E488" s="70">
        <v>832</v>
      </c>
      <c r="F488" s="120">
        <f t="shared" si="21"/>
        <v>1040</v>
      </c>
      <c r="G488" s="94">
        <f t="shared" si="22"/>
        <v>332.8</v>
      </c>
      <c r="H488" s="94">
        <f t="shared" si="23"/>
        <v>540.80000000000007</v>
      </c>
      <c r="I488" s="7" t="s">
        <v>17519</v>
      </c>
      <c r="J488" s="7" t="s">
        <v>21</v>
      </c>
    </row>
    <row r="489" spans="1:10" x14ac:dyDescent="0.3">
      <c r="A489" s="7" t="s">
        <v>624</v>
      </c>
      <c r="B489" s="7" t="s">
        <v>2668</v>
      </c>
      <c r="C489" s="29">
        <v>13.88</v>
      </c>
      <c r="D489" s="54">
        <v>14</v>
      </c>
      <c r="E489" s="70">
        <v>155</v>
      </c>
      <c r="F489" s="120">
        <f t="shared" si="21"/>
        <v>193.75</v>
      </c>
      <c r="G489" s="94">
        <f t="shared" si="22"/>
        <v>62</v>
      </c>
      <c r="H489" s="94">
        <f t="shared" si="23"/>
        <v>100.75</v>
      </c>
      <c r="I489" s="7" t="s">
        <v>17519</v>
      </c>
      <c r="J489" s="7" t="s">
        <v>21</v>
      </c>
    </row>
    <row r="490" spans="1:10" x14ac:dyDescent="0.3">
      <c r="A490" s="7" t="s">
        <v>626</v>
      </c>
      <c r="B490" s="7" t="s">
        <v>2669</v>
      </c>
      <c r="C490" s="29">
        <v>553.35</v>
      </c>
      <c r="D490" s="54">
        <v>553</v>
      </c>
      <c r="E490" s="70">
        <v>553</v>
      </c>
      <c r="F490" s="120">
        <f t="shared" si="21"/>
        <v>691.25</v>
      </c>
      <c r="G490" s="94">
        <f t="shared" si="22"/>
        <v>221.20000000000002</v>
      </c>
      <c r="H490" s="94">
        <f t="shared" si="23"/>
        <v>359.45</v>
      </c>
      <c r="I490" s="7" t="s">
        <v>17519</v>
      </c>
      <c r="J490" s="7" t="s">
        <v>21</v>
      </c>
    </row>
    <row r="491" spans="1:10" x14ac:dyDescent="0.3">
      <c r="A491" s="19" t="s">
        <v>628</v>
      </c>
      <c r="B491" s="19" t="s">
        <v>2670</v>
      </c>
      <c r="C491" s="30">
        <v>9.75</v>
      </c>
      <c r="D491" s="56">
        <v>10</v>
      </c>
      <c r="E491" s="70">
        <v>9.75</v>
      </c>
      <c r="F491" s="120">
        <f t="shared" si="21"/>
        <v>12.1875</v>
      </c>
      <c r="G491" s="94">
        <f t="shared" si="22"/>
        <v>3.9000000000000004</v>
      </c>
      <c r="H491" s="94">
        <f t="shared" si="23"/>
        <v>6.3375000000000004</v>
      </c>
      <c r="I491" s="7" t="s">
        <v>17519</v>
      </c>
      <c r="J491" s="7" t="s">
        <v>711</v>
      </c>
    </row>
    <row r="492" spans="1:10" x14ac:dyDescent="0.3">
      <c r="A492" s="7" t="s">
        <v>2671</v>
      </c>
      <c r="B492" s="7" t="s">
        <v>2672</v>
      </c>
      <c r="C492" s="29">
        <v>0</v>
      </c>
      <c r="D492" s="54">
        <v>0</v>
      </c>
      <c r="E492" s="70">
        <v>0</v>
      </c>
      <c r="F492" s="120">
        <f t="shared" si="21"/>
        <v>0</v>
      </c>
      <c r="G492" s="94">
        <f t="shared" si="22"/>
        <v>0</v>
      </c>
      <c r="H492" s="94">
        <f t="shared" si="23"/>
        <v>0</v>
      </c>
      <c r="I492" s="7" t="s">
        <v>17519</v>
      </c>
      <c r="J492" s="7" t="s">
        <v>711</v>
      </c>
    </row>
    <row r="493" spans="1:10" x14ac:dyDescent="0.3">
      <c r="A493" s="22" t="s">
        <v>2673</v>
      </c>
      <c r="B493" s="22" t="s">
        <v>2674</v>
      </c>
      <c r="C493" s="28">
        <v>0</v>
      </c>
      <c r="D493" s="55">
        <v>0</v>
      </c>
      <c r="E493" s="70">
        <v>0</v>
      </c>
      <c r="F493" s="120">
        <f t="shared" si="21"/>
        <v>0</v>
      </c>
      <c r="G493" s="94">
        <f t="shared" si="22"/>
        <v>0</v>
      </c>
      <c r="H493" s="94">
        <f t="shared" si="23"/>
        <v>0</v>
      </c>
      <c r="I493" s="7" t="s">
        <v>17519</v>
      </c>
      <c r="J493" s="7" t="s">
        <v>711</v>
      </c>
    </row>
    <row r="494" spans="1:10" x14ac:dyDescent="0.3">
      <c r="A494" s="7" t="s">
        <v>2675</v>
      </c>
      <c r="B494" s="7" t="s">
        <v>2676</v>
      </c>
      <c r="C494" s="29">
        <v>0</v>
      </c>
      <c r="D494" s="54">
        <v>0</v>
      </c>
      <c r="E494" s="70">
        <v>0</v>
      </c>
      <c r="F494" s="120">
        <f t="shared" si="21"/>
        <v>0</v>
      </c>
      <c r="G494" s="94">
        <f t="shared" si="22"/>
        <v>0</v>
      </c>
      <c r="H494" s="94">
        <f t="shared" si="23"/>
        <v>0</v>
      </c>
      <c r="I494" s="7" t="s">
        <v>17519</v>
      </c>
      <c r="J494" s="7" t="s">
        <v>711</v>
      </c>
    </row>
    <row r="495" spans="1:10" x14ac:dyDescent="0.3">
      <c r="A495" s="7" t="s">
        <v>630</v>
      </c>
      <c r="B495" s="7" t="s">
        <v>2677</v>
      </c>
      <c r="C495" s="29">
        <v>8.93</v>
      </c>
      <c r="D495" s="54">
        <v>12</v>
      </c>
      <c r="E495" s="70">
        <v>11</v>
      </c>
      <c r="F495" s="120">
        <f t="shared" si="21"/>
        <v>13.75</v>
      </c>
      <c r="G495" s="94">
        <f t="shared" si="22"/>
        <v>4.4000000000000004</v>
      </c>
      <c r="H495" s="94">
        <f t="shared" si="23"/>
        <v>7.15</v>
      </c>
      <c r="I495" s="7" t="s">
        <v>17519</v>
      </c>
      <c r="J495" s="7" t="s">
        <v>21</v>
      </c>
    </row>
    <row r="496" spans="1:10" x14ac:dyDescent="0.3">
      <c r="A496" s="7" t="s">
        <v>632</v>
      </c>
      <c r="B496" s="7" t="s">
        <v>2678</v>
      </c>
      <c r="C496" s="29">
        <v>112.26</v>
      </c>
      <c r="D496" s="54">
        <v>112</v>
      </c>
      <c r="E496" s="70">
        <v>112</v>
      </c>
      <c r="F496" s="120">
        <f t="shared" si="21"/>
        <v>140</v>
      </c>
      <c r="G496" s="94">
        <f t="shared" si="22"/>
        <v>44.800000000000004</v>
      </c>
      <c r="H496" s="94">
        <f t="shared" si="23"/>
        <v>72.8</v>
      </c>
      <c r="I496" s="7" t="s">
        <v>17519</v>
      </c>
      <c r="J496" s="7" t="s">
        <v>21</v>
      </c>
    </row>
    <row r="497" spans="1:10" x14ac:dyDescent="0.3">
      <c r="A497" s="7" t="s">
        <v>2679</v>
      </c>
      <c r="B497" s="7" t="s">
        <v>2680</v>
      </c>
      <c r="C497" s="29">
        <v>0</v>
      </c>
      <c r="D497" s="54">
        <v>0</v>
      </c>
      <c r="E497" s="70">
        <v>0</v>
      </c>
      <c r="F497" s="120">
        <f t="shared" si="21"/>
        <v>0</v>
      </c>
      <c r="G497" s="94">
        <f t="shared" si="22"/>
        <v>0</v>
      </c>
      <c r="H497" s="94">
        <f t="shared" si="23"/>
        <v>0</v>
      </c>
      <c r="I497" s="7" t="s">
        <v>17519</v>
      </c>
      <c r="J497" s="7" t="s">
        <v>711</v>
      </c>
    </row>
    <row r="498" spans="1:10" x14ac:dyDescent="0.3">
      <c r="A498" s="7" t="s">
        <v>634</v>
      </c>
      <c r="B498" s="7" t="s">
        <v>2681</v>
      </c>
      <c r="C498" s="29">
        <v>26.18</v>
      </c>
      <c r="D498" s="54">
        <v>26</v>
      </c>
      <c r="E498" s="70">
        <v>14.88</v>
      </c>
      <c r="F498" s="120">
        <f t="shared" si="21"/>
        <v>18.600000000000001</v>
      </c>
      <c r="G498" s="94">
        <f t="shared" si="22"/>
        <v>5.9520000000000008</v>
      </c>
      <c r="H498" s="94">
        <f t="shared" si="23"/>
        <v>9.6720000000000006</v>
      </c>
      <c r="I498" s="7" t="s">
        <v>17519</v>
      </c>
      <c r="J498" s="7" t="s">
        <v>21</v>
      </c>
    </row>
    <row r="499" spans="1:10" x14ac:dyDescent="0.3">
      <c r="A499" s="7" t="s">
        <v>636</v>
      </c>
      <c r="B499" s="7" t="s">
        <v>2682</v>
      </c>
      <c r="C499" s="29">
        <v>95.2</v>
      </c>
      <c r="D499" s="54">
        <v>60</v>
      </c>
      <c r="E499" s="70">
        <v>77.349999999999994</v>
      </c>
      <c r="F499" s="120">
        <f t="shared" si="21"/>
        <v>96.6875</v>
      </c>
      <c r="G499" s="94">
        <f t="shared" si="22"/>
        <v>30.939999999999998</v>
      </c>
      <c r="H499" s="94">
        <f t="shared" si="23"/>
        <v>50.277499999999996</v>
      </c>
      <c r="I499" s="7" t="s">
        <v>17519</v>
      </c>
      <c r="J499" s="7" t="s">
        <v>21</v>
      </c>
    </row>
    <row r="500" spans="1:10" x14ac:dyDescent="0.3">
      <c r="A500" s="7" t="s">
        <v>2683</v>
      </c>
      <c r="B500" s="7" t="s">
        <v>2684</v>
      </c>
      <c r="C500" s="29">
        <v>0</v>
      </c>
      <c r="D500" s="54">
        <v>0</v>
      </c>
      <c r="E500" s="70">
        <v>0</v>
      </c>
      <c r="F500" s="120">
        <f t="shared" si="21"/>
        <v>0</v>
      </c>
      <c r="G500" s="94">
        <f t="shared" si="22"/>
        <v>0</v>
      </c>
      <c r="H500" s="94">
        <f t="shared" si="23"/>
        <v>0</v>
      </c>
      <c r="I500" s="7" t="s">
        <v>17519</v>
      </c>
      <c r="J500" s="7" t="s">
        <v>711</v>
      </c>
    </row>
    <row r="501" spans="1:10" x14ac:dyDescent="0.3">
      <c r="A501" s="7" t="s">
        <v>2685</v>
      </c>
      <c r="B501" s="7" t="s">
        <v>2686</v>
      </c>
      <c r="C501" s="29">
        <v>0</v>
      </c>
      <c r="D501" s="54">
        <v>0</v>
      </c>
      <c r="E501" s="70">
        <v>0</v>
      </c>
      <c r="F501" s="120">
        <f t="shared" si="21"/>
        <v>0</v>
      </c>
      <c r="G501" s="94">
        <f t="shared" si="22"/>
        <v>0</v>
      </c>
      <c r="H501" s="94">
        <f t="shared" si="23"/>
        <v>0</v>
      </c>
      <c r="I501" s="7" t="s">
        <v>17519</v>
      </c>
      <c r="J501" s="7" t="s">
        <v>711</v>
      </c>
    </row>
    <row r="502" spans="1:10" x14ac:dyDescent="0.3">
      <c r="A502" s="7" t="s">
        <v>638</v>
      </c>
      <c r="B502" s="7" t="s">
        <v>2687</v>
      </c>
      <c r="C502" s="29">
        <v>330.82</v>
      </c>
      <c r="D502" s="54">
        <v>331</v>
      </c>
      <c r="E502" s="70">
        <v>416</v>
      </c>
      <c r="F502" s="120">
        <f t="shared" si="21"/>
        <v>520</v>
      </c>
      <c r="G502" s="94">
        <f t="shared" si="22"/>
        <v>166.4</v>
      </c>
      <c r="H502" s="94">
        <f t="shared" si="23"/>
        <v>270.40000000000003</v>
      </c>
      <c r="I502" s="7" t="s">
        <v>17519</v>
      </c>
      <c r="J502" s="7" t="s">
        <v>639</v>
      </c>
    </row>
    <row r="503" spans="1:10" x14ac:dyDescent="0.3">
      <c r="A503" s="7" t="s">
        <v>2688</v>
      </c>
      <c r="B503" s="7" t="s">
        <v>2689</v>
      </c>
      <c r="C503" s="29">
        <v>0</v>
      </c>
      <c r="D503" s="54">
        <v>0</v>
      </c>
      <c r="E503" s="70">
        <v>0</v>
      </c>
      <c r="F503" s="120">
        <f t="shared" si="21"/>
        <v>0</v>
      </c>
      <c r="G503" s="94">
        <f t="shared" si="22"/>
        <v>0</v>
      </c>
      <c r="H503" s="94">
        <f t="shared" si="23"/>
        <v>0</v>
      </c>
      <c r="I503" s="7" t="s">
        <v>17519</v>
      </c>
      <c r="J503" s="7" t="s">
        <v>711</v>
      </c>
    </row>
    <row r="504" spans="1:10" x14ac:dyDescent="0.3">
      <c r="A504" s="7" t="s">
        <v>2690</v>
      </c>
      <c r="B504" s="7" t="s">
        <v>2691</v>
      </c>
      <c r="C504" s="29">
        <v>0</v>
      </c>
      <c r="D504" s="54">
        <v>0</v>
      </c>
      <c r="E504" s="70">
        <v>0</v>
      </c>
      <c r="F504" s="120">
        <f t="shared" si="21"/>
        <v>0</v>
      </c>
      <c r="G504" s="94">
        <f t="shared" si="22"/>
        <v>0</v>
      </c>
      <c r="H504" s="94">
        <f t="shared" si="23"/>
        <v>0</v>
      </c>
      <c r="I504" s="7" t="s">
        <v>17519</v>
      </c>
      <c r="J504" s="7" t="s">
        <v>711</v>
      </c>
    </row>
    <row r="505" spans="1:10" x14ac:dyDescent="0.3">
      <c r="A505" s="7" t="s">
        <v>641</v>
      </c>
      <c r="B505" s="7" t="s">
        <v>2692</v>
      </c>
      <c r="C505" s="29">
        <v>101.15</v>
      </c>
      <c r="D505" s="54">
        <v>181</v>
      </c>
      <c r="E505" s="70">
        <v>181</v>
      </c>
      <c r="F505" s="120">
        <f t="shared" si="21"/>
        <v>226.25</v>
      </c>
      <c r="G505" s="94">
        <f t="shared" si="22"/>
        <v>72.400000000000006</v>
      </c>
      <c r="H505" s="94">
        <f t="shared" si="23"/>
        <v>117.65</v>
      </c>
      <c r="I505" s="7" t="s">
        <v>17519</v>
      </c>
      <c r="J505" s="7" t="s">
        <v>418</v>
      </c>
    </row>
    <row r="506" spans="1:10" x14ac:dyDescent="0.3">
      <c r="A506" s="7" t="s">
        <v>643</v>
      </c>
      <c r="B506" s="7" t="s">
        <v>2693</v>
      </c>
      <c r="C506" s="29">
        <v>32.130000000000003</v>
      </c>
      <c r="D506" s="54">
        <v>27</v>
      </c>
      <c r="E506" s="70">
        <v>28.1</v>
      </c>
      <c r="F506" s="120">
        <f t="shared" si="21"/>
        <v>35.125</v>
      </c>
      <c r="G506" s="94">
        <f t="shared" si="22"/>
        <v>11.240000000000002</v>
      </c>
      <c r="H506" s="94">
        <f t="shared" si="23"/>
        <v>18.265000000000001</v>
      </c>
      <c r="I506" s="7" t="s">
        <v>17519</v>
      </c>
      <c r="J506" s="7" t="s">
        <v>418</v>
      </c>
    </row>
    <row r="507" spans="1:10" x14ac:dyDescent="0.3">
      <c r="A507" s="19" t="s">
        <v>2694</v>
      </c>
      <c r="B507" s="19" t="s">
        <v>2695</v>
      </c>
      <c r="C507" s="30">
        <v>0</v>
      </c>
      <c r="D507" s="56">
        <v>0</v>
      </c>
      <c r="E507" s="70">
        <v>0</v>
      </c>
      <c r="F507" s="120">
        <f t="shared" si="21"/>
        <v>0</v>
      </c>
      <c r="G507" s="94">
        <f t="shared" si="22"/>
        <v>0</v>
      </c>
      <c r="H507" s="94">
        <f t="shared" si="23"/>
        <v>0</v>
      </c>
      <c r="I507" s="7" t="s">
        <v>17519</v>
      </c>
      <c r="J507" s="7" t="s">
        <v>711</v>
      </c>
    </row>
    <row r="508" spans="1:10" x14ac:dyDescent="0.3">
      <c r="A508" s="7" t="s">
        <v>2696</v>
      </c>
      <c r="B508" s="7" t="s">
        <v>2697</v>
      </c>
      <c r="C508" s="29">
        <v>0</v>
      </c>
      <c r="D508" s="54">
        <v>0</v>
      </c>
      <c r="E508" s="70">
        <v>22.61</v>
      </c>
      <c r="F508" s="120">
        <f t="shared" si="21"/>
        <v>28.262499999999999</v>
      </c>
      <c r="G508" s="94">
        <f t="shared" si="22"/>
        <v>9.0440000000000005</v>
      </c>
      <c r="H508" s="94">
        <f t="shared" si="23"/>
        <v>14.6965</v>
      </c>
      <c r="I508" s="7" t="s">
        <v>17519</v>
      </c>
      <c r="J508" s="7" t="s">
        <v>711</v>
      </c>
    </row>
    <row r="509" spans="1:10" x14ac:dyDescent="0.3">
      <c r="A509" s="7" t="s">
        <v>645</v>
      </c>
      <c r="B509" s="7" t="s">
        <v>2698</v>
      </c>
      <c r="C509" s="29">
        <v>90.8</v>
      </c>
      <c r="D509" s="54">
        <v>83</v>
      </c>
      <c r="E509" s="70">
        <v>83</v>
      </c>
      <c r="F509" s="120">
        <f t="shared" si="21"/>
        <v>103.75</v>
      </c>
      <c r="G509" s="94">
        <f t="shared" si="22"/>
        <v>33.200000000000003</v>
      </c>
      <c r="H509" s="94">
        <f t="shared" si="23"/>
        <v>53.95</v>
      </c>
      <c r="I509" s="7" t="s">
        <v>17519</v>
      </c>
      <c r="J509" s="7" t="s">
        <v>21</v>
      </c>
    </row>
    <row r="510" spans="1:10" x14ac:dyDescent="0.3">
      <c r="A510" s="7" t="s">
        <v>647</v>
      </c>
      <c r="B510" s="7" t="s">
        <v>2699</v>
      </c>
      <c r="C510" s="29">
        <v>1.67</v>
      </c>
      <c r="D510" s="54">
        <v>146</v>
      </c>
      <c r="E510" s="70">
        <v>173</v>
      </c>
      <c r="F510" s="120">
        <f t="shared" si="21"/>
        <v>216.25</v>
      </c>
      <c r="G510" s="94">
        <f t="shared" si="22"/>
        <v>69.2</v>
      </c>
      <c r="H510" s="94">
        <f t="shared" si="23"/>
        <v>112.45</v>
      </c>
      <c r="I510" s="7" t="s">
        <v>17519</v>
      </c>
      <c r="J510" s="7" t="s">
        <v>2</v>
      </c>
    </row>
    <row r="511" spans="1:10" x14ac:dyDescent="0.3">
      <c r="A511" s="7" t="s">
        <v>2700</v>
      </c>
      <c r="B511" s="7" t="s">
        <v>2701</v>
      </c>
      <c r="C511" s="29">
        <v>0</v>
      </c>
      <c r="D511" s="54">
        <v>0</v>
      </c>
      <c r="E511" s="70">
        <v>0</v>
      </c>
      <c r="F511" s="120">
        <f t="shared" si="21"/>
        <v>0</v>
      </c>
      <c r="G511" s="94">
        <f t="shared" si="22"/>
        <v>0</v>
      </c>
      <c r="H511" s="94">
        <f t="shared" si="23"/>
        <v>0</v>
      </c>
      <c r="I511" s="7" t="s">
        <v>17519</v>
      </c>
      <c r="J511" s="7" t="s">
        <v>711</v>
      </c>
    </row>
    <row r="512" spans="1:10" x14ac:dyDescent="0.3">
      <c r="A512" s="7" t="s">
        <v>649</v>
      </c>
      <c r="B512" s="7" t="s">
        <v>2702</v>
      </c>
      <c r="C512" s="29">
        <v>1098</v>
      </c>
      <c r="D512" s="54">
        <v>1098</v>
      </c>
      <c r="E512" s="70">
        <v>1098</v>
      </c>
      <c r="F512" s="120">
        <f t="shared" si="21"/>
        <v>1372.5</v>
      </c>
      <c r="G512" s="94">
        <f t="shared" si="22"/>
        <v>439.20000000000005</v>
      </c>
      <c r="H512" s="94">
        <f t="shared" si="23"/>
        <v>713.7</v>
      </c>
      <c r="I512" s="7" t="s">
        <v>17519</v>
      </c>
      <c r="J512" s="7" t="s">
        <v>650</v>
      </c>
    </row>
    <row r="513" spans="1:10" x14ac:dyDescent="0.3">
      <c r="A513" s="7" t="s">
        <v>2703</v>
      </c>
      <c r="B513" s="7" t="s">
        <v>2704</v>
      </c>
      <c r="C513" s="29">
        <v>0</v>
      </c>
      <c r="D513" s="54">
        <v>0</v>
      </c>
      <c r="E513" s="70">
        <v>300</v>
      </c>
      <c r="F513" s="120">
        <f t="shared" si="21"/>
        <v>375</v>
      </c>
      <c r="G513" s="94">
        <f t="shared" si="22"/>
        <v>120</v>
      </c>
      <c r="H513" s="94">
        <f t="shared" si="23"/>
        <v>195</v>
      </c>
      <c r="I513" s="7" t="s">
        <v>17519</v>
      </c>
      <c r="J513" s="7" t="s">
        <v>639</v>
      </c>
    </row>
    <row r="514" spans="1:10" x14ac:dyDescent="0.3">
      <c r="A514" s="7" t="s">
        <v>2705</v>
      </c>
      <c r="B514" s="7" t="s">
        <v>2706</v>
      </c>
      <c r="C514" s="29">
        <v>0</v>
      </c>
      <c r="D514" s="54">
        <v>0</v>
      </c>
      <c r="E514" s="70">
        <v>0</v>
      </c>
      <c r="F514" s="120">
        <f t="shared" si="21"/>
        <v>0</v>
      </c>
      <c r="G514" s="94">
        <f t="shared" si="22"/>
        <v>0</v>
      </c>
      <c r="H514" s="94">
        <f t="shared" si="23"/>
        <v>0</v>
      </c>
      <c r="I514" s="7" t="s">
        <v>17519</v>
      </c>
      <c r="J514" s="7" t="s">
        <v>37</v>
      </c>
    </row>
    <row r="515" spans="1:10" x14ac:dyDescent="0.3">
      <c r="A515" s="7" t="s">
        <v>2707</v>
      </c>
      <c r="B515" s="7" t="s">
        <v>2708</v>
      </c>
      <c r="C515" s="29">
        <v>0</v>
      </c>
      <c r="D515" s="54">
        <v>0</v>
      </c>
      <c r="E515" s="70">
        <v>0</v>
      </c>
      <c r="F515" s="120">
        <f t="shared" si="21"/>
        <v>0</v>
      </c>
      <c r="G515" s="94">
        <f t="shared" si="22"/>
        <v>0</v>
      </c>
      <c r="H515" s="94">
        <f t="shared" si="23"/>
        <v>0</v>
      </c>
      <c r="I515" s="7" t="s">
        <v>17519</v>
      </c>
      <c r="J515" s="7" t="s">
        <v>711</v>
      </c>
    </row>
    <row r="516" spans="1:10" x14ac:dyDescent="0.3">
      <c r="A516" s="7" t="s">
        <v>652</v>
      </c>
      <c r="B516" s="7" t="s">
        <v>2709</v>
      </c>
      <c r="C516" s="29">
        <v>6.9</v>
      </c>
      <c r="D516" s="54">
        <v>7</v>
      </c>
      <c r="E516" s="70">
        <v>11.9</v>
      </c>
      <c r="F516" s="120">
        <f t="shared" si="21"/>
        <v>14.875</v>
      </c>
      <c r="G516" s="94">
        <f t="shared" si="22"/>
        <v>4.7600000000000007</v>
      </c>
      <c r="H516" s="94">
        <f t="shared" si="23"/>
        <v>7.7350000000000003</v>
      </c>
      <c r="I516" s="7" t="s">
        <v>17519</v>
      </c>
      <c r="J516" s="7" t="s">
        <v>21</v>
      </c>
    </row>
    <row r="517" spans="1:10" x14ac:dyDescent="0.3">
      <c r="A517" s="7" t="s">
        <v>654</v>
      </c>
      <c r="B517" s="7" t="s">
        <v>2710</v>
      </c>
      <c r="C517" s="29">
        <v>426.02</v>
      </c>
      <c r="D517" s="54">
        <v>449</v>
      </c>
      <c r="E517" s="70">
        <v>413.41</v>
      </c>
      <c r="F517" s="120">
        <f t="shared" si="21"/>
        <v>516.76250000000005</v>
      </c>
      <c r="G517" s="94">
        <f t="shared" si="22"/>
        <v>165.36400000000003</v>
      </c>
      <c r="H517" s="94">
        <f t="shared" si="23"/>
        <v>268.71650000000005</v>
      </c>
      <c r="I517" s="7" t="s">
        <v>17519</v>
      </c>
      <c r="J517" s="7" t="s">
        <v>37</v>
      </c>
    </row>
    <row r="518" spans="1:10" x14ac:dyDescent="0.3">
      <c r="A518" s="7" t="s">
        <v>656</v>
      </c>
      <c r="B518" s="7" t="s">
        <v>2711</v>
      </c>
      <c r="C518" s="29">
        <v>2267.25</v>
      </c>
      <c r="D518" s="54">
        <v>476</v>
      </c>
      <c r="E518" s="70">
        <v>416</v>
      </c>
      <c r="F518" s="120">
        <f t="shared" si="21"/>
        <v>520</v>
      </c>
      <c r="G518" s="94">
        <f t="shared" si="22"/>
        <v>166.4</v>
      </c>
      <c r="H518" s="94">
        <f t="shared" si="23"/>
        <v>270.40000000000003</v>
      </c>
      <c r="I518" s="7" t="s">
        <v>17519</v>
      </c>
      <c r="J518" s="7" t="s">
        <v>21</v>
      </c>
    </row>
    <row r="519" spans="1:10" x14ac:dyDescent="0.3">
      <c r="A519" s="7" t="s">
        <v>658</v>
      </c>
      <c r="B519" s="7" t="s">
        <v>2712</v>
      </c>
      <c r="C519" s="29">
        <v>5.34</v>
      </c>
      <c r="D519" s="54">
        <v>6</v>
      </c>
      <c r="E519" s="70">
        <v>5.21</v>
      </c>
      <c r="F519" s="120">
        <f t="shared" ref="F519:F582" si="24">IF(E519&gt;0,+E519,IF(D519&gt;0,+D519,IF(C519&gt;0,+C519,0)))*1.25</f>
        <v>6.5125000000000002</v>
      </c>
      <c r="G519" s="94">
        <f t="shared" ref="G519:G582" si="25">(F519/1.25)*0.4</f>
        <v>2.0840000000000001</v>
      </c>
      <c r="H519" s="94">
        <f t="shared" ref="H519:H582" si="26">(F519/1.25)*0.65</f>
        <v>3.3865000000000003</v>
      </c>
      <c r="I519" s="7" t="s">
        <v>17519</v>
      </c>
      <c r="J519" s="7" t="s">
        <v>21</v>
      </c>
    </row>
    <row r="520" spans="1:10" x14ac:dyDescent="0.3">
      <c r="A520" s="7" t="s">
        <v>660</v>
      </c>
      <c r="B520" s="7" t="s">
        <v>2713</v>
      </c>
      <c r="C520" s="29">
        <v>308.20999999999998</v>
      </c>
      <c r="D520" s="54">
        <v>308</v>
      </c>
      <c r="E520" s="70">
        <v>308</v>
      </c>
      <c r="F520" s="120">
        <f t="shared" si="24"/>
        <v>385</v>
      </c>
      <c r="G520" s="94">
        <f t="shared" si="25"/>
        <v>123.2</v>
      </c>
      <c r="H520" s="94">
        <f t="shared" si="26"/>
        <v>200.20000000000002</v>
      </c>
      <c r="I520" s="7" t="s">
        <v>17519</v>
      </c>
      <c r="J520" s="7" t="s">
        <v>21</v>
      </c>
    </row>
    <row r="521" spans="1:10" x14ac:dyDescent="0.3">
      <c r="A521" s="7" t="s">
        <v>2714</v>
      </c>
      <c r="B521" s="7" t="s">
        <v>2715</v>
      </c>
      <c r="C521" s="29">
        <v>0</v>
      </c>
      <c r="D521" s="54">
        <v>0</v>
      </c>
      <c r="E521" s="70">
        <v>0</v>
      </c>
      <c r="F521" s="120">
        <f t="shared" si="24"/>
        <v>0</v>
      </c>
      <c r="G521" s="94">
        <f t="shared" si="25"/>
        <v>0</v>
      </c>
      <c r="H521" s="94">
        <f t="shared" si="26"/>
        <v>0</v>
      </c>
      <c r="I521" s="7" t="s">
        <v>17519</v>
      </c>
      <c r="J521" s="7" t="s">
        <v>21</v>
      </c>
    </row>
    <row r="522" spans="1:10" x14ac:dyDescent="0.3">
      <c r="A522" s="7" t="s">
        <v>662</v>
      </c>
      <c r="B522" s="7" t="s">
        <v>2716</v>
      </c>
      <c r="C522" s="29">
        <v>4.05</v>
      </c>
      <c r="D522" s="54">
        <v>4</v>
      </c>
      <c r="E522" s="70">
        <v>3.39</v>
      </c>
      <c r="F522" s="120">
        <f t="shared" si="24"/>
        <v>4.2374999999999998</v>
      </c>
      <c r="G522" s="94">
        <f t="shared" si="25"/>
        <v>1.3559999999999999</v>
      </c>
      <c r="H522" s="94">
        <f t="shared" si="26"/>
        <v>2.2035</v>
      </c>
      <c r="I522" s="7" t="s">
        <v>17519</v>
      </c>
      <c r="J522" s="7" t="s">
        <v>21</v>
      </c>
    </row>
    <row r="523" spans="1:10" x14ac:dyDescent="0.3">
      <c r="A523" s="7" t="s">
        <v>664</v>
      </c>
      <c r="B523" s="7" t="s">
        <v>2717</v>
      </c>
      <c r="C523" s="29">
        <v>59.05</v>
      </c>
      <c r="D523" s="54">
        <v>59</v>
      </c>
      <c r="E523" s="70">
        <v>59.05</v>
      </c>
      <c r="F523" s="120">
        <f t="shared" si="24"/>
        <v>73.8125</v>
      </c>
      <c r="G523" s="94">
        <f t="shared" si="25"/>
        <v>23.62</v>
      </c>
      <c r="H523" s="94">
        <f t="shared" si="26"/>
        <v>38.3825</v>
      </c>
      <c r="I523" s="7" t="s">
        <v>17519</v>
      </c>
      <c r="J523" s="7" t="s">
        <v>21</v>
      </c>
    </row>
    <row r="524" spans="1:10" x14ac:dyDescent="0.3">
      <c r="A524" s="7" t="s">
        <v>2718</v>
      </c>
      <c r="B524" s="7" t="s">
        <v>2719</v>
      </c>
      <c r="C524" s="29">
        <v>0</v>
      </c>
      <c r="D524" s="54">
        <v>0</v>
      </c>
      <c r="E524" s="70">
        <v>0</v>
      </c>
      <c r="F524" s="120">
        <f t="shared" si="24"/>
        <v>0</v>
      </c>
      <c r="G524" s="94">
        <f t="shared" si="25"/>
        <v>0</v>
      </c>
      <c r="H524" s="94">
        <f t="shared" si="26"/>
        <v>0</v>
      </c>
      <c r="I524" s="7" t="s">
        <v>17519</v>
      </c>
      <c r="J524" s="7" t="s">
        <v>21</v>
      </c>
    </row>
    <row r="525" spans="1:10" x14ac:dyDescent="0.3">
      <c r="A525" s="7" t="s">
        <v>666</v>
      </c>
      <c r="B525" s="7" t="s">
        <v>2720</v>
      </c>
      <c r="C525" s="29">
        <v>110.67</v>
      </c>
      <c r="D525" s="54">
        <v>119</v>
      </c>
      <c r="E525" s="70">
        <v>180</v>
      </c>
      <c r="F525" s="120">
        <f t="shared" si="24"/>
        <v>225</v>
      </c>
      <c r="G525" s="94">
        <f t="shared" si="25"/>
        <v>72</v>
      </c>
      <c r="H525" s="94">
        <f t="shared" si="26"/>
        <v>117</v>
      </c>
      <c r="I525" s="7" t="s">
        <v>17519</v>
      </c>
      <c r="J525" s="7" t="s">
        <v>21</v>
      </c>
    </row>
    <row r="526" spans="1:10" x14ac:dyDescent="0.3">
      <c r="A526" s="7" t="s">
        <v>2721</v>
      </c>
      <c r="B526" s="7" t="s">
        <v>2722</v>
      </c>
      <c r="C526" s="29">
        <v>0</v>
      </c>
      <c r="D526" s="54">
        <v>0</v>
      </c>
      <c r="E526" s="70">
        <v>0</v>
      </c>
      <c r="F526" s="120">
        <f t="shared" si="24"/>
        <v>0</v>
      </c>
      <c r="G526" s="94">
        <f t="shared" si="25"/>
        <v>0</v>
      </c>
      <c r="H526" s="94">
        <f t="shared" si="26"/>
        <v>0</v>
      </c>
      <c r="I526" s="7" t="s">
        <v>17519</v>
      </c>
      <c r="J526" s="7" t="s">
        <v>711</v>
      </c>
    </row>
    <row r="527" spans="1:10" x14ac:dyDescent="0.3">
      <c r="A527" s="7" t="s">
        <v>668</v>
      </c>
      <c r="B527" s="7" t="s">
        <v>2723</v>
      </c>
      <c r="C527" s="29">
        <v>53.55</v>
      </c>
      <c r="D527" s="54">
        <v>54</v>
      </c>
      <c r="E527" s="70">
        <v>54</v>
      </c>
      <c r="F527" s="120">
        <f t="shared" si="24"/>
        <v>67.5</v>
      </c>
      <c r="G527" s="94">
        <f t="shared" si="25"/>
        <v>21.6</v>
      </c>
      <c r="H527" s="94">
        <f t="shared" si="26"/>
        <v>35.1</v>
      </c>
      <c r="I527" s="7" t="s">
        <v>17519</v>
      </c>
      <c r="J527" s="7" t="s">
        <v>21</v>
      </c>
    </row>
    <row r="528" spans="1:10" x14ac:dyDescent="0.3">
      <c r="A528" s="7" t="s">
        <v>2724</v>
      </c>
      <c r="B528" s="7" t="s">
        <v>2725</v>
      </c>
      <c r="C528" s="29">
        <v>0</v>
      </c>
      <c r="D528" s="54">
        <v>0</v>
      </c>
      <c r="E528" s="70">
        <v>0</v>
      </c>
      <c r="F528" s="120">
        <f t="shared" si="24"/>
        <v>0</v>
      </c>
      <c r="G528" s="94">
        <f t="shared" si="25"/>
        <v>0</v>
      </c>
      <c r="H528" s="94">
        <f t="shared" si="26"/>
        <v>0</v>
      </c>
      <c r="I528" s="7" t="s">
        <v>17519</v>
      </c>
      <c r="J528" s="7" t="s">
        <v>21</v>
      </c>
    </row>
    <row r="529" spans="1:10" x14ac:dyDescent="0.3">
      <c r="A529" s="7" t="s">
        <v>2726</v>
      </c>
      <c r="B529" s="7" t="s">
        <v>2727</v>
      </c>
      <c r="C529" s="29">
        <v>0</v>
      </c>
      <c r="D529" s="54">
        <v>0</v>
      </c>
      <c r="E529" s="70">
        <v>0</v>
      </c>
      <c r="F529" s="120">
        <f t="shared" si="24"/>
        <v>0</v>
      </c>
      <c r="G529" s="94">
        <f t="shared" si="25"/>
        <v>0</v>
      </c>
      <c r="H529" s="94">
        <f t="shared" si="26"/>
        <v>0</v>
      </c>
      <c r="I529" s="7" t="s">
        <v>17519</v>
      </c>
      <c r="J529" s="7" t="s">
        <v>21</v>
      </c>
    </row>
    <row r="530" spans="1:10" x14ac:dyDescent="0.3">
      <c r="A530" s="7" t="s">
        <v>2728</v>
      </c>
      <c r="B530" s="7" t="s">
        <v>2729</v>
      </c>
      <c r="C530" s="29">
        <v>0</v>
      </c>
      <c r="D530" s="54">
        <v>0</v>
      </c>
      <c r="E530" s="70">
        <v>0</v>
      </c>
      <c r="F530" s="120">
        <f t="shared" si="24"/>
        <v>0</v>
      </c>
      <c r="G530" s="94">
        <f t="shared" si="25"/>
        <v>0</v>
      </c>
      <c r="H530" s="94">
        <f t="shared" si="26"/>
        <v>0</v>
      </c>
      <c r="I530" s="7" t="s">
        <v>17519</v>
      </c>
      <c r="J530" s="7" t="s">
        <v>37</v>
      </c>
    </row>
    <row r="531" spans="1:10" x14ac:dyDescent="0.3">
      <c r="A531" s="7" t="s">
        <v>670</v>
      </c>
      <c r="B531" s="7" t="s">
        <v>2730</v>
      </c>
      <c r="C531" s="29">
        <v>9.8800000000000008</v>
      </c>
      <c r="D531" s="54">
        <v>8</v>
      </c>
      <c r="E531" s="70">
        <v>10.59</v>
      </c>
      <c r="F531" s="120">
        <f t="shared" si="24"/>
        <v>13.237500000000001</v>
      </c>
      <c r="G531" s="94">
        <f t="shared" si="25"/>
        <v>4.2359999999999998</v>
      </c>
      <c r="H531" s="94">
        <f t="shared" si="26"/>
        <v>6.8834999999999997</v>
      </c>
      <c r="I531" s="7" t="s">
        <v>17519</v>
      </c>
      <c r="J531" s="7" t="s">
        <v>21</v>
      </c>
    </row>
    <row r="532" spans="1:10" x14ac:dyDescent="0.3">
      <c r="A532" s="17" t="s">
        <v>672</v>
      </c>
      <c r="B532" s="17" t="s">
        <v>673</v>
      </c>
      <c r="C532" s="29">
        <v>0</v>
      </c>
      <c r="D532" s="54">
        <v>164</v>
      </c>
      <c r="E532" s="70">
        <v>164.22</v>
      </c>
      <c r="F532" s="120">
        <f t="shared" si="24"/>
        <v>205.27500000000001</v>
      </c>
      <c r="G532" s="94">
        <f t="shared" si="25"/>
        <v>65.688000000000002</v>
      </c>
      <c r="H532" s="94">
        <f t="shared" si="26"/>
        <v>106.74300000000001</v>
      </c>
      <c r="I532" s="7" t="s">
        <v>17519</v>
      </c>
      <c r="J532" s="7" t="s">
        <v>37</v>
      </c>
    </row>
    <row r="533" spans="1:10" x14ac:dyDescent="0.3">
      <c r="A533" s="17" t="s">
        <v>674</v>
      </c>
      <c r="B533" s="17" t="s">
        <v>2731</v>
      </c>
      <c r="C533" s="29">
        <v>8.33</v>
      </c>
      <c r="D533" s="54">
        <v>25</v>
      </c>
      <c r="E533" s="70">
        <v>23</v>
      </c>
      <c r="F533" s="120">
        <f t="shared" si="24"/>
        <v>28.75</v>
      </c>
      <c r="G533" s="94">
        <f t="shared" si="25"/>
        <v>9.2000000000000011</v>
      </c>
      <c r="H533" s="94">
        <f t="shared" si="26"/>
        <v>14.950000000000001</v>
      </c>
      <c r="I533" s="7" t="s">
        <v>17519</v>
      </c>
      <c r="J533" s="7" t="s">
        <v>21</v>
      </c>
    </row>
    <row r="534" spans="1:10" x14ac:dyDescent="0.3">
      <c r="A534" s="17" t="s">
        <v>2732</v>
      </c>
      <c r="B534" s="17" t="s">
        <v>2733</v>
      </c>
      <c r="C534" s="29">
        <v>0</v>
      </c>
      <c r="D534" s="54">
        <v>0</v>
      </c>
      <c r="E534" s="70">
        <v>0</v>
      </c>
      <c r="F534" s="120">
        <f t="shared" si="24"/>
        <v>0</v>
      </c>
      <c r="G534" s="94">
        <f t="shared" si="25"/>
        <v>0</v>
      </c>
      <c r="H534" s="94">
        <f t="shared" si="26"/>
        <v>0</v>
      </c>
      <c r="I534" s="7" t="s">
        <v>17519</v>
      </c>
      <c r="J534" s="7" t="s">
        <v>21</v>
      </c>
    </row>
    <row r="535" spans="1:10" x14ac:dyDescent="0.3">
      <c r="A535" s="17" t="s">
        <v>2734</v>
      </c>
      <c r="B535" s="17" t="s">
        <v>2735</v>
      </c>
      <c r="C535" s="29">
        <v>0</v>
      </c>
      <c r="D535" s="54">
        <v>0</v>
      </c>
      <c r="E535" s="70">
        <v>0</v>
      </c>
      <c r="F535" s="120">
        <f t="shared" si="24"/>
        <v>0</v>
      </c>
      <c r="G535" s="94">
        <f t="shared" si="25"/>
        <v>0</v>
      </c>
      <c r="H535" s="94">
        <f t="shared" si="26"/>
        <v>0</v>
      </c>
      <c r="I535" s="7" t="s">
        <v>17519</v>
      </c>
      <c r="J535" s="7" t="s">
        <v>37</v>
      </c>
    </row>
    <row r="536" spans="1:10" x14ac:dyDescent="0.3">
      <c r="A536" s="17" t="s">
        <v>2736</v>
      </c>
      <c r="B536" s="17" t="s">
        <v>2737</v>
      </c>
      <c r="C536" s="29">
        <v>0</v>
      </c>
      <c r="D536" s="54">
        <v>0</v>
      </c>
      <c r="E536" s="70">
        <v>0</v>
      </c>
      <c r="F536" s="120">
        <f t="shared" si="24"/>
        <v>0</v>
      </c>
      <c r="G536" s="94">
        <f t="shared" si="25"/>
        <v>0</v>
      </c>
      <c r="H536" s="94">
        <f t="shared" si="26"/>
        <v>0</v>
      </c>
      <c r="I536" s="7" t="s">
        <v>17519</v>
      </c>
      <c r="J536" s="7" t="s">
        <v>21</v>
      </c>
    </row>
    <row r="537" spans="1:10" x14ac:dyDescent="0.3">
      <c r="A537" s="17" t="s">
        <v>2738</v>
      </c>
      <c r="B537" s="17" t="s">
        <v>2739</v>
      </c>
      <c r="C537" s="29">
        <v>0</v>
      </c>
      <c r="D537" s="54">
        <v>0</v>
      </c>
      <c r="E537" s="70">
        <v>0</v>
      </c>
      <c r="F537" s="120">
        <f t="shared" si="24"/>
        <v>0</v>
      </c>
      <c r="G537" s="94">
        <f t="shared" si="25"/>
        <v>0</v>
      </c>
      <c r="H537" s="94">
        <f t="shared" si="26"/>
        <v>0</v>
      </c>
      <c r="I537" s="7" t="s">
        <v>17519</v>
      </c>
      <c r="J537" s="7" t="s">
        <v>21</v>
      </c>
    </row>
    <row r="538" spans="1:10" x14ac:dyDescent="0.3">
      <c r="A538" s="17" t="s">
        <v>2740</v>
      </c>
      <c r="B538" s="17" t="s">
        <v>2741</v>
      </c>
      <c r="C538" s="29">
        <v>0</v>
      </c>
      <c r="D538" s="54">
        <v>0</v>
      </c>
      <c r="E538" s="70">
        <v>0</v>
      </c>
      <c r="F538" s="120">
        <f t="shared" si="24"/>
        <v>0</v>
      </c>
      <c r="G538" s="94">
        <f t="shared" si="25"/>
        <v>0</v>
      </c>
      <c r="H538" s="94">
        <f t="shared" si="26"/>
        <v>0</v>
      </c>
      <c r="I538" s="7" t="s">
        <v>17519</v>
      </c>
      <c r="J538" s="7" t="s">
        <v>21</v>
      </c>
    </row>
    <row r="539" spans="1:10" x14ac:dyDescent="0.3">
      <c r="A539" s="20" t="s">
        <v>676</v>
      </c>
      <c r="B539" s="20" t="s">
        <v>2742</v>
      </c>
      <c r="C539" s="30">
        <v>1479.37</v>
      </c>
      <c r="D539" s="56">
        <v>1472</v>
      </c>
      <c r="E539" s="70">
        <v>1472.03</v>
      </c>
      <c r="F539" s="120">
        <f t="shared" si="24"/>
        <v>1840.0374999999999</v>
      </c>
      <c r="G539" s="94">
        <f t="shared" si="25"/>
        <v>588.81200000000001</v>
      </c>
      <c r="H539" s="94">
        <f t="shared" si="26"/>
        <v>956.81950000000006</v>
      </c>
      <c r="I539" s="7" t="s">
        <v>17519</v>
      </c>
      <c r="J539" s="7" t="s">
        <v>21</v>
      </c>
    </row>
    <row r="540" spans="1:10" x14ac:dyDescent="0.3">
      <c r="A540" s="17" t="s">
        <v>2743</v>
      </c>
      <c r="B540" s="17" t="s">
        <v>2744</v>
      </c>
      <c r="C540" s="29">
        <v>0</v>
      </c>
      <c r="D540" s="54">
        <v>0</v>
      </c>
      <c r="E540" s="70">
        <v>0</v>
      </c>
      <c r="F540" s="120">
        <f t="shared" si="24"/>
        <v>0</v>
      </c>
      <c r="G540" s="94">
        <f t="shared" si="25"/>
        <v>0</v>
      </c>
      <c r="H540" s="94">
        <f t="shared" si="26"/>
        <v>0</v>
      </c>
      <c r="I540" s="7" t="s">
        <v>17519</v>
      </c>
      <c r="J540" s="7" t="s">
        <v>21</v>
      </c>
    </row>
    <row r="541" spans="1:10" x14ac:dyDescent="0.3">
      <c r="A541" s="23" t="s">
        <v>678</v>
      </c>
      <c r="B541" s="23" t="s">
        <v>2745</v>
      </c>
      <c r="C541" s="28">
        <v>0</v>
      </c>
      <c r="D541" s="55">
        <v>105</v>
      </c>
      <c r="E541" s="70">
        <v>99.66</v>
      </c>
      <c r="F541" s="120">
        <f t="shared" si="24"/>
        <v>124.57499999999999</v>
      </c>
      <c r="G541" s="94">
        <f t="shared" si="25"/>
        <v>39.864000000000004</v>
      </c>
      <c r="H541" s="94">
        <f t="shared" si="26"/>
        <v>64.778999999999996</v>
      </c>
      <c r="I541" s="7" t="s">
        <v>17519</v>
      </c>
      <c r="J541" s="7" t="s">
        <v>21</v>
      </c>
    </row>
    <row r="542" spans="1:10" x14ac:dyDescent="0.3">
      <c r="A542" s="17" t="s">
        <v>680</v>
      </c>
      <c r="B542" s="17" t="s">
        <v>4113</v>
      </c>
      <c r="C542" s="29">
        <v>0</v>
      </c>
      <c r="D542" s="54">
        <v>113</v>
      </c>
      <c r="E542" s="70">
        <v>112.53</v>
      </c>
      <c r="F542" s="120">
        <f t="shared" si="24"/>
        <v>140.66249999999999</v>
      </c>
      <c r="G542" s="94">
        <f t="shared" si="25"/>
        <v>45.012</v>
      </c>
      <c r="H542" s="94">
        <f t="shared" si="26"/>
        <v>73.144500000000008</v>
      </c>
      <c r="I542" s="7" t="s">
        <v>17519</v>
      </c>
      <c r="J542" s="7" t="s">
        <v>21</v>
      </c>
    </row>
    <row r="543" spans="1:10" x14ac:dyDescent="0.3">
      <c r="A543" s="17" t="s">
        <v>2746</v>
      </c>
      <c r="B543" s="17" t="s">
        <v>2747</v>
      </c>
      <c r="C543" s="29">
        <v>0</v>
      </c>
      <c r="D543" s="54">
        <v>0</v>
      </c>
      <c r="E543" s="70">
        <v>0</v>
      </c>
      <c r="F543" s="120">
        <f t="shared" si="24"/>
        <v>0</v>
      </c>
      <c r="G543" s="94">
        <f t="shared" si="25"/>
        <v>0</v>
      </c>
      <c r="H543" s="94">
        <f t="shared" si="26"/>
        <v>0</v>
      </c>
      <c r="I543" s="7" t="s">
        <v>17519</v>
      </c>
      <c r="J543" s="7" t="s">
        <v>21</v>
      </c>
    </row>
    <row r="544" spans="1:10" x14ac:dyDescent="0.3">
      <c r="A544" s="17" t="s">
        <v>682</v>
      </c>
      <c r="B544" s="17" t="s">
        <v>2748</v>
      </c>
      <c r="C544" s="29">
        <v>0</v>
      </c>
      <c r="D544" s="54">
        <v>337</v>
      </c>
      <c r="E544" s="70">
        <v>337.16</v>
      </c>
      <c r="F544" s="120">
        <f t="shared" si="24"/>
        <v>421.45000000000005</v>
      </c>
      <c r="G544" s="94">
        <f t="shared" si="25"/>
        <v>134.864</v>
      </c>
      <c r="H544" s="94">
        <f t="shared" si="26"/>
        <v>219.15400000000002</v>
      </c>
      <c r="I544" s="7" t="s">
        <v>17519</v>
      </c>
      <c r="J544" s="7" t="s">
        <v>21</v>
      </c>
    </row>
    <row r="545" spans="1:10" x14ac:dyDescent="0.3">
      <c r="A545" s="7" t="s">
        <v>684</v>
      </c>
      <c r="B545" s="7" t="s">
        <v>2749</v>
      </c>
      <c r="C545" s="29">
        <v>130.9</v>
      </c>
      <c r="D545" s="54">
        <v>274</v>
      </c>
      <c r="E545" s="70">
        <v>274</v>
      </c>
      <c r="F545" s="120">
        <f t="shared" si="24"/>
        <v>342.5</v>
      </c>
      <c r="G545" s="94">
        <f t="shared" si="25"/>
        <v>109.60000000000001</v>
      </c>
      <c r="H545" s="94">
        <f t="shared" si="26"/>
        <v>178.1</v>
      </c>
      <c r="I545" s="7" t="s">
        <v>17519</v>
      </c>
      <c r="J545" s="7" t="s">
        <v>21</v>
      </c>
    </row>
    <row r="546" spans="1:10" x14ac:dyDescent="0.3">
      <c r="A546" s="7" t="s">
        <v>2750</v>
      </c>
      <c r="B546" s="7" t="s">
        <v>2751</v>
      </c>
      <c r="C546" s="29">
        <v>0</v>
      </c>
      <c r="D546" s="54">
        <v>0</v>
      </c>
      <c r="E546" s="70">
        <v>0</v>
      </c>
      <c r="F546" s="120">
        <f t="shared" si="24"/>
        <v>0</v>
      </c>
      <c r="G546" s="94">
        <f t="shared" si="25"/>
        <v>0</v>
      </c>
      <c r="H546" s="94">
        <f t="shared" si="26"/>
        <v>0</v>
      </c>
      <c r="I546" s="7" t="s">
        <v>17519</v>
      </c>
      <c r="J546" s="7" t="s">
        <v>21</v>
      </c>
    </row>
    <row r="547" spans="1:10" x14ac:dyDescent="0.3">
      <c r="A547" s="7" t="s">
        <v>686</v>
      </c>
      <c r="B547" s="7" t="s">
        <v>2752</v>
      </c>
      <c r="C547" s="29">
        <v>13.72</v>
      </c>
      <c r="D547" s="54">
        <v>14</v>
      </c>
      <c r="E547" s="70">
        <v>13.72</v>
      </c>
      <c r="F547" s="120">
        <f t="shared" si="24"/>
        <v>17.150000000000002</v>
      </c>
      <c r="G547" s="94">
        <f t="shared" si="25"/>
        <v>5.4880000000000013</v>
      </c>
      <c r="H547" s="94">
        <f t="shared" si="26"/>
        <v>8.918000000000001</v>
      </c>
      <c r="I547" s="7" t="s">
        <v>17519</v>
      </c>
      <c r="J547" s="7" t="s">
        <v>21</v>
      </c>
    </row>
    <row r="548" spans="1:10" x14ac:dyDescent="0.3">
      <c r="A548" s="7" t="s">
        <v>688</v>
      </c>
      <c r="B548" s="7" t="s">
        <v>2753</v>
      </c>
      <c r="C548" s="29">
        <v>1003.57</v>
      </c>
      <c r="D548" s="54">
        <v>1208</v>
      </c>
      <c r="E548" s="70">
        <v>1208</v>
      </c>
      <c r="F548" s="120">
        <f t="shared" si="24"/>
        <v>1510</v>
      </c>
      <c r="G548" s="94">
        <f t="shared" si="25"/>
        <v>483.20000000000005</v>
      </c>
      <c r="H548" s="94">
        <f t="shared" si="26"/>
        <v>785.2</v>
      </c>
      <c r="I548" s="7" t="s">
        <v>17519</v>
      </c>
      <c r="J548" s="7" t="s">
        <v>418</v>
      </c>
    </row>
    <row r="549" spans="1:10" x14ac:dyDescent="0.3">
      <c r="A549" s="7" t="s">
        <v>2754</v>
      </c>
      <c r="B549" s="7" t="s">
        <v>2755</v>
      </c>
      <c r="C549" s="29">
        <v>0</v>
      </c>
      <c r="D549" s="54">
        <v>0</v>
      </c>
      <c r="E549" s="70">
        <v>14052.71</v>
      </c>
      <c r="F549" s="120">
        <f t="shared" si="24"/>
        <v>17565.887499999997</v>
      </c>
      <c r="G549" s="94">
        <f t="shared" si="25"/>
        <v>5621.0839999999989</v>
      </c>
      <c r="H549" s="94">
        <f t="shared" si="26"/>
        <v>9134.2614999999987</v>
      </c>
      <c r="I549" s="7" t="s">
        <v>17519</v>
      </c>
      <c r="J549" s="7" t="s">
        <v>21</v>
      </c>
    </row>
    <row r="550" spans="1:10" x14ac:dyDescent="0.3">
      <c r="A550" s="7" t="s">
        <v>690</v>
      </c>
      <c r="B550" s="7" t="s">
        <v>2756</v>
      </c>
      <c r="C550" s="29">
        <v>95.2</v>
      </c>
      <c r="D550" s="54">
        <v>95</v>
      </c>
      <c r="E550" s="70">
        <v>95.2</v>
      </c>
      <c r="F550" s="120">
        <f t="shared" si="24"/>
        <v>119</v>
      </c>
      <c r="G550" s="94">
        <f t="shared" si="25"/>
        <v>38.080000000000005</v>
      </c>
      <c r="H550" s="94">
        <f t="shared" si="26"/>
        <v>61.88</v>
      </c>
      <c r="I550" s="7" t="s">
        <v>17519</v>
      </c>
      <c r="J550" s="7" t="s">
        <v>21</v>
      </c>
    </row>
    <row r="551" spans="1:10" x14ac:dyDescent="0.3">
      <c r="A551" s="7" t="s">
        <v>2757</v>
      </c>
      <c r="B551" s="7" t="s">
        <v>2758</v>
      </c>
      <c r="C551" s="29">
        <v>0</v>
      </c>
      <c r="D551" s="54">
        <v>0</v>
      </c>
      <c r="E551" s="70">
        <v>0</v>
      </c>
      <c r="F551" s="120">
        <f t="shared" si="24"/>
        <v>0</v>
      </c>
      <c r="G551" s="94">
        <f t="shared" si="25"/>
        <v>0</v>
      </c>
      <c r="H551" s="94">
        <f t="shared" si="26"/>
        <v>0</v>
      </c>
      <c r="I551" s="7" t="s">
        <v>17519</v>
      </c>
      <c r="J551" s="7" t="s">
        <v>711</v>
      </c>
    </row>
    <row r="552" spans="1:10" x14ac:dyDescent="0.3">
      <c r="A552" s="7" t="s">
        <v>2759</v>
      </c>
      <c r="B552" s="7" t="s">
        <v>2760</v>
      </c>
      <c r="C552" s="29">
        <v>0</v>
      </c>
      <c r="D552" s="54">
        <v>0</v>
      </c>
      <c r="E552" s="70">
        <v>0</v>
      </c>
      <c r="F552" s="120">
        <f t="shared" si="24"/>
        <v>0</v>
      </c>
      <c r="G552" s="94">
        <f t="shared" si="25"/>
        <v>0</v>
      </c>
      <c r="H552" s="94">
        <f t="shared" si="26"/>
        <v>0</v>
      </c>
      <c r="I552" s="7" t="s">
        <v>17519</v>
      </c>
      <c r="J552" s="7" t="s">
        <v>37</v>
      </c>
    </row>
    <row r="553" spans="1:10" x14ac:dyDescent="0.3">
      <c r="A553" s="19" t="s">
        <v>692</v>
      </c>
      <c r="B553" s="19" t="s">
        <v>2761</v>
      </c>
      <c r="C553" s="30">
        <v>14.18</v>
      </c>
      <c r="D553" s="56">
        <v>17</v>
      </c>
      <c r="E553" s="70">
        <v>26</v>
      </c>
      <c r="F553" s="120">
        <f t="shared" si="24"/>
        <v>32.5</v>
      </c>
      <c r="G553" s="94">
        <f t="shared" si="25"/>
        <v>10.4</v>
      </c>
      <c r="H553" s="94">
        <f t="shared" si="26"/>
        <v>16.900000000000002</v>
      </c>
      <c r="I553" s="7" t="s">
        <v>17519</v>
      </c>
      <c r="J553" s="7" t="s">
        <v>21</v>
      </c>
    </row>
    <row r="554" spans="1:10" x14ac:dyDescent="0.3">
      <c r="A554" s="7" t="s">
        <v>694</v>
      </c>
      <c r="B554" s="7" t="s">
        <v>2762</v>
      </c>
      <c r="C554" s="29">
        <v>209.44</v>
      </c>
      <c r="D554" s="54">
        <v>148</v>
      </c>
      <c r="E554" s="70">
        <v>146</v>
      </c>
      <c r="F554" s="120">
        <f t="shared" si="24"/>
        <v>182.5</v>
      </c>
      <c r="G554" s="94">
        <f t="shared" si="25"/>
        <v>58.400000000000006</v>
      </c>
      <c r="H554" s="94">
        <f t="shared" si="26"/>
        <v>94.9</v>
      </c>
      <c r="I554" s="7" t="s">
        <v>17519</v>
      </c>
      <c r="J554" s="7" t="s">
        <v>37</v>
      </c>
    </row>
    <row r="555" spans="1:10" x14ac:dyDescent="0.3">
      <c r="A555" s="7" t="s">
        <v>2763</v>
      </c>
      <c r="B555" s="7" t="s">
        <v>2764</v>
      </c>
      <c r="C555" s="29">
        <v>0</v>
      </c>
      <c r="D555" s="54">
        <v>0</v>
      </c>
      <c r="E555" s="70">
        <v>0</v>
      </c>
      <c r="F555" s="120">
        <f t="shared" si="24"/>
        <v>0</v>
      </c>
      <c r="G555" s="94">
        <f t="shared" si="25"/>
        <v>0</v>
      </c>
      <c r="H555" s="94">
        <f t="shared" si="26"/>
        <v>0</v>
      </c>
      <c r="I555" s="7" t="s">
        <v>17519</v>
      </c>
      <c r="J555" s="7" t="s">
        <v>711</v>
      </c>
    </row>
    <row r="556" spans="1:10" x14ac:dyDescent="0.3">
      <c r="A556" s="7" t="s">
        <v>696</v>
      </c>
      <c r="B556" s="7" t="s">
        <v>2765</v>
      </c>
      <c r="C556" s="29">
        <v>15.47</v>
      </c>
      <c r="D556" s="54">
        <v>15</v>
      </c>
      <c r="E556" s="70">
        <v>12</v>
      </c>
      <c r="F556" s="120">
        <f t="shared" si="24"/>
        <v>15</v>
      </c>
      <c r="G556" s="94">
        <f t="shared" si="25"/>
        <v>4.8000000000000007</v>
      </c>
      <c r="H556" s="94">
        <f t="shared" si="26"/>
        <v>7.8000000000000007</v>
      </c>
      <c r="I556" s="7" t="s">
        <v>17519</v>
      </c>
      <c r="J556" s="7" t="s">
        <v>21</v>
      </c>
    </row>
    <row r="557" spans="1:10" x14ac:dyDescent="0.3">
      <c r="A557" s="7" t="s">
        <v>2766</v>
      </c>
      <c r="B557" s="7" t="s">
        <v>2767</v>
      </c>
      <c r="C557" s="29">
        <v>0</v>
      </c>
      <c r="D557" s="54">
        <v>0</v>
      </c>
      <c r="E557" s="70">
        <v>0</v>
      </c>
      <c r="F557" s="120">
        <f t="shared" si="24"/>
        <v>0</v>
      </c>
      <c r="G557" s="94">
        <f t="shared" si="25"/>
        <v>0</v>
      </c>
      <c r="H557" s="94">
        <f t="shared" si="26"/>
        <v>0</v>
      </c>
      <c r="I557" s="7" t="s">
        <v>17519</v>
      </c>
      <c r="J557" s="7" t="s">
        <v>21</v>
      </c>
    </row>
    <row r="558" spans="1:10" x14ac:dyDescent="0.3">
      <c r="A558" s="7" t="s">
        <v>2768</v>
      </c>
      <c r="B558" s="7" t="s">
        <v>2769</v>
      </c>
      <c r="C558" s="29">
        <v>0</v>
      </c>
      <c r="D558" s="54">
        <v>0</v>
      </c>
      <c r="E558" s="70">
        <v>0</v>
      </c>
      <c r="F558" s="120">
        <f t="shared" si="24"/>
        <v>0</v>
      </c>
      <c r="G558" s="94">
        <f t="shared" si="25"/>
        <v>0</v>
      </c>
      <c r="H558" s="94">
        <f t="shared" si="26"/>
        <v>0</v>
      </c>
      <c r="I558" s="7" t="s">
        <v>17519</v>
      </c>
      <c r="J558" s="7" t="s">
        <v>2</v>
      </c>
    </row>
    <row r="559" spans="1:10" x14ac:dyDescent="0.3">
      <c r="A559" s="7" t="s">
        <v>2770</v>
      </c>
      <c r="B559" s="7" t="s">
        <v>2771</v>
      </c>
      <c r="C559" s="29">
        <v>0</v>
      </c>
      <c r="D559" s="54">
        <v>0</v>
      </c>
      <c r="E559" s="70">
        <v>0</v>
      </c>
      <c r="F559" s="120">
        <f t="shared" si="24"/>
        <v>0</v>
      </c>
      <c r="G559" s="94">
        <f t="shared" si="25"/>
        <v>0</v>
      </c>
      <c r="H559" s="94">
        <f t="shared" si="26"/>
        <v>0</v>
      </c>
      <c r="I559" s="7" t="s">
        <v>17519</v>
      </c>
      <c r="J559" s="7" t="s">
        <v>37</v>
      </c>
    </row>
    <row r="560" spans="1:10" x14ac:dyDescent="0.3">
      <c r="A560" s="7" t="s">
        <v>698</v>
      </c>
      <c r="B560" s="7" t="s">
        <v>2772</v>
      </c>
      <c r="C560" s="29">
        <v>64.7</v>
      </c>
      <c r="D560" s="54">
        <v>57</v>
      </c>
      <c r="E560" s="70">
        <v>57</v>
      </c>
      <c r="F560" s="120">
        <f t="shared" si="24"/>
        <v>71.25</v>
      </c>
      <c r="G560" s="94">
        <f t="shared" si="25"/>
        <v>22.8</v>
      </c>
      <c r="H560" s="94">
        <f t="shared" si="26"/>
        <v>37.050000000000004</v>
      </c>
      <c r="I560" s="7" t="s">
        <v>17519</v>
      </c>
      <c r="J560" s="7" t="s">
        <v>21</v>
      </c>
    </row>
    <row r="561" spans="1:10" x14ac:dyDescent="0.3">
      <c r="A561" s="7" t="s">
        <v>2773</v>
      </c>
      <c r="B561" s="7" t="s">
        <v>2774</v>
      </c>
      <c r="C561" s="29">
        <v>0</v>
      </c>
      <c r="D561" s="54">
        <v>0</v>
      </c>
      <c r="E561" s="70">
        <v>0</v>
      </c>
      <c r="F561" s="120">
        <f t="shared" si="24"/>
        <v>0</v>
      </c>
      <c r="G561" s="94">
        <f t="shared" si="25"/>
        <v>0</v>
      </c>
      <c r="H561" s="94">
        <f t="shared" si="26"/>
        <v>0</v>
      </c>
      <c r="I561" s="7" t="s">
        <v>17519</v>
      </c>
      <c r="J561" s="7" t="s">
        <v>21</v>
      </c>
    </row>
    <row r="562" spans="1:10" x14ac:dyDescent="0.3">
      <c r="A562" s="7" t="s">
        <v>2775</v>
      </c>
      <c r="B562" s="7" t="s">
        <v>2776</v>
      </c>
      <c r="C562" s="29">
        <v>0</v>
      </c>
      <c r="D562" s="54">
        <v>0</v>
      </c>
      <c r="E562" s="70">
        <v>0</v>
      </c>
      <c r="F562" s="120">
        <f t="shared" si="24"/>
        <v>0</v>
      </c>
      <c r="G562" s="94">
        <f t="shared" si="25"/>
        <v>0</v>
      </c>
      <c r="H562" s="94">
        <f t="shared" si="26"/>
        <v>0</v>
      </c>
      <c r="I562" s="7" t="s">
        <v>17519</v>
      </c>
      <c r="J562" s="7" t="s">
        <v>37</v>
      </c>
    </row>
    <row r="563" spans="1:10" x14ac:dyDescent="0.3">
      <c r="A563" s="7" t="s">
        <v>2777</v>
      </c>
      <c r="B563" s="7" t="s">
        <v>2778</v>
      </c>
      <c r="C563" s="29">
        <v>0</v>
      </c>
      <c r="D563" s="54">
        <v>0</v>
      </c>
      <c r="E563" s="70">
        <v>0</v>
      </c>
      <c r="F563" s="120">
        <f t="shared" si="24"/>
        <v>0</v>
      </c>
      <c r="G563" s="94">
        <f t="shared" si="25"/>
        <v>0</v>
      </c>
      <c r="H563" s="94">
        <f t="shared" si="26"/>
        <v>0</v>
      </c>
      <c r="I563" s="7" t="s">
        <v>17519</v>
      </c>
      <c r="J563" s="7" t="s">
        <v>711</v>
      </c>
    </row>
    <row r="564" spans="1:10" x14ac:dyDescent="0.3">
      <c r="A564" s="7" t="s">
        <v>2779</v>
      </c>
      <c r="B564" s="7" t="s">
        <v>2780</v>
      </c>
      <c r="C564" s="29">
        <v>0</v>
      </c>
      <c r="D564" s="54">
        <v>0</v>
      </c>
      <c r="E564" s="70">
        <v>0</v>
      </c>
      <c r="F564" s="120">
        <f t="shared" si="24"/>
        <v>0</v>
      </c>
      <c r="G564" s="94">
        <f t="shared" si="25"/>
        <v>0</v>
      </c>
      <c r="H564" s="94">
        <f t="shared" si="26"/>
        <v>0</v>
      </c>
      <c r="I564" s="7" t="s">
        <v>17519</v>
      </c>
      <c r="J564" s="7" t="s">
        <v>711</v>
      </c>
    </row>
    <row r="565" spans="1:10" x14ac:dyDescent="0.3">
      <c r="A565" s="7" t="s">
        <v>700</v>
      </c>
      <c r="B565" s="7" t="s">
        <v>2781</v>
      </c>
      <c r="C565" s="29">
        <v>0</v>
      </c>
      <c r="D565" s="54">
        <v>198</v>
      </c>
      <c r="E565" s="70">
        <v>1217.17</v>
      </c>
      <c r="F565" s="120">
        <f t="shared" si="24"/>
        <v>1521.4625000000001</v>
      </c>
      <c r="G565" s="94">
        <f t="shared" si="25"/>
        <v>486.86800000000005</v>
      </c>
      <c r="H565" s="94">
        <f t="shared" si="26"/>
        <v>791.16050000000007</v>
      </c>
      <c r="I565" s="7" t="s">
        <v>17519</v>
      </c>
      <c r="J565" s="7" t="s">
        <v>711</v>
      </c>
    </row>
    <row r="566" spans="1:10" x14ac:dyDescent="0.3">
      <c r="A566" s="7" t="s">
        <v>702</v>
      </c>
      <c r="B566" s="7" t="s">
        <v>2782</v>
      </c>
      <c r="C566" s="29">
        <v>80.92</v>
      </c>
      <c r="D566" s="54">
        <v>62</v>
      </c>
      <c r="E566" s="70">
        <v>100.14</v>
      </c>
      <c r="F566" s="120">
        <f t="shared" si="24"/>
        <v>125.175</v>
      </c>
      <c r="G566" s="94">
        <f t="shared" si="25"/>
        <v>40.056000000000004</v>
      </c>
      <c r="H566" s="94">
        <f t="shared" si="26"/>
        <v>65.091000000000008</v>
      </c>
      <c r="I566" s="7" t="s">
        <v>17519</v>
      </c>
      <c r="J566" s="7" t="s">
        <v>21</v>
      </c>
    </row>
    <row r="567" spans="1:10" x14ac:dyDescent="0.3">
      <c r="A567" s="7" t="s">
        <v>2783</v>
      </c>
      <c r="B567" s="7" t="s">
        <v>2784</v>
      </c>
      <c r="C567" s="29">
        <v>0</v>
      </c>
      <c r="D567" s="54">
        <v>0</v>
      </c>
      <c r="E567" s="70">
        <v>0</v>
      </c>
      <c r="F567" s="120">
        <f t="shared" si="24"/>
        <v>0</v>
      </c>
      <c r="G567" s="94">
        <f t="shared" si="25"/>
        <v>0</v>
      </c>
      <c r="H567" s="94">
        <f t="shared" si="26"/>
        <v>0</v>
      </c>
      <c r="I567" s="7" t="s">
        <v>17519</v>
      </c>
      <c r="J567" s="7" t="s">
        <v>711</v>
      </c>
    </row>
    <row r="568" spans="1:10" x14ac:dyDescent="0.3">
      <c r="A568" s="7" t="s">
        <v>704</v>
      </c>
      <c r="B568" s="7" t="s">
        <v>2785</v>
      </c>
      <c r="C568" s="29">
        <v>242.87</v>
      </c>
      <c r="D568" s="54">
        <v>243</v>
      </c>
      <c r="E568" s="70">
        <v>370.8</v>
      </c>
      <c r="F568" s="120">
        <f t="shared" si="24"/>
        <v>463.5</v>
      </c>
      <c r="G568" s="94">
        <f t="shared" si="25"/>
        <v>148.32000000000002</v>
      </c>
      <c r="H568" s="94">
        <f t="shared" si="26"/>
        <v>241.02</v>
      </c>
      <c r="I568" s="7" t="s">
        <v>17519</v>
      </c>
      <c r="J568" s="7" t="s">
        <v>21</v>
      </c>
    </row>
    <row r="569" spans="1:10" x14ac:dyDescent="0.3">
      <c r="A569" s="7" t="s">
        <v>706</v>
      </c>
      <c r="B569" s="7" t="s">
        <v>2786</v>
      </c>
      <c r="C569" s="29">
        <v>18.920000000000002</v>
      </c>
      <c r="D569" s="54">
        <v>45</v>
      </c>
      <c r="E569" s="70">
        <v>106.03</v>
      </c>
      <c r="F569" s="120">
        <f t="shared" si="24"/>
        <v>132.53749999999999</v>
      </c>
      <c r="G569" s="94">
        <f t="shared" si="25"/>
        <v>42.412000000000006</v>
      </c>
      <c r="H569" s="94">
        <f t="shared" si="26"/>
        <v>68.919499999999999</v>
      </c>
      <c r="I569" s="7" t="s">
        <v>17519</v>
      </c>
      <c r="J569" s="7" t="s">
        <v>21</v>
      </c>
    </row>
    <row r="570" spans="1:10" x14ac:dyDescent="0.3">
      <c r="A570" s="7" t="s">
        <v>708</v>
      </c>
      <c r="B570" s="7" t="s">
        <v>2787</v>
      </c>
      <c r="C570" s="29">
        <v>665.21</v>
      </c>
      <c r="D570" s="54">
        <v>583</v>
      </c>
      <c r="E570" s="70">
        <v>392.7</v>
      </c>
      <c r="F570" s="120">
        <f t="shared" si="24"/>
        <v>490.875</v>
      </c>
      <c r="G570" s="94">
        <f t="shared" si="25"/>
        <v>157.08000000000001</v>
      </c>
      <c r="H570" s="94">
        <f t="shared" si="26"/>
        <v>255.255</v>
      </c>
      <c r="I570" s="7" t="s">
        <v>17519</v>
      </c>
      <c r="J570" s="7" t="s">
        <v>21</v>
      </c>
    </row>
    <row r="571" spans="1:10" x14ac:dyDescent="0.3">
      <c r="A571" s="7" t="s">
        <v>2788</v>
      </c>
      <c r="B571" s="7" t="s">
        <v>2789</v>
      </c>
      <c r="C571" s="29">
        <v>0</v>
      </c>
      <c r="D571" s="54">
        <v>0</v>
      </c>
      <c r="E571" s="70">
        <v>0</v>
      </c>
      <c r="F571" s="120">
        <f t="shared" si="24"/>
        <v>0</v>
      </c>
      <c r="G571" s="94">
        <f t="shared" si="25"/>
        <v>0</v>
      </c>
      <c r="H571" s="94">
        <f t="shared" si="26"/>
        <v>0</v>
      </c>
      <c r="I571" s="7" t="s">
        <v>17519</v>
      </c>
      <c r="J571" s="7" t="s">
        <v>21</v>
      </c>
    </row>
    <row r="572" spans="1:10" x14ac:dyDescent="0.3">
      <c r="A572" s="10" t="s">
        <v>710</v>
      </c>
      <c r="B572" s="7" t="s">
        <v>2790</v>
      </c>
      <c r="C572" s="29">
        <v>2213.4</v>
      </c>
      <c r="D572" s="54">
        <v>4394</v>
      </c>
      <c r="E572" s="70">
        <v>4394</v>
      </c>
      <c r="F572" s="120">
        <f t="shared" si="24"/>
        <v>5492.5</v>
      </c>
      <c r="G572" s="94">
        <f t="shared" si="25"/>
        <v>1757.6000000000001</v>
      </c>
      <c r="H572" s="94">
        <f t="shared" si="26"/>
        <v>2856.1</v>
      </c>
      <c r="I572" s="7" t="s">
        <v>17519</v>
      </c>
      <c r="J572" s="7" t="s">
        <v>21</v>
      </c>
    </row>
    <row r="573" spans="1:10" x14ac:dyDescent="0.3">
      <c r="A573" s="7" t="s">
        <v>713</v>
      </c>
      <c r="B573" s="7" t="s">
        <v>2791</v>
      </c>
      <c r="C573" s="29">
        <v>113.05</v>
      </c>
      <c r="D573" s="54">
        <v>111</v>
      </c>
      <c r="E573" s="70">
        <v>110.37</v>
      </c>
      <c r="F573" s="120">
        <f t="shared" si="24"/>
        <v>137.96250000000001</v>
      </c>
      <c r="G573" s="94">
        <f t="shared" si="25"/>
        <v>44.148000000000003</v>
      </c>
      <c r="H573" s="94">
        <f t="shared" si="26"/>
        <v>71.740500000000011</v>
      </c>
      <c r="I573" s="7" t="s">
        <v>17519</v>
      </c>
      <c r="J573" s="7" t="s">
        <v>21</v>
      </c>
    </row>
    <row r="574" spans="1:10" x14ac:dyDescent="0.3">
      <c r="A574" s="7" t="s">
        <v>715</v>
      </c>
      <c r="B574" s="7" t="s">
        <v>2792</v>
      </c>
      <c r="C574" s="29">
        <v>53.55</v>
      </c>
      <c r="D574" s="54">
        <v>54</v>
      </c>
      <c r="E574" s="70">
        <v>35.700000000000003</v>
      </c>
      <c r="F574" s="120">
        <f t="shared" si="24"/>
        <v>44.625</v>
      </c>
      <c r="G574" s="94">
        <f t="shared" si="25"/>
        <v>14.280000000000001</v>
      </c>
      <c r="H574" s="94">
        <f t="shared" si="26"/>
        <v>23.205000000000002</v>
      </c>
      <c r="I574" s="7" t="s">
        <v>17519</v>
      </c>
      <c r="J574" s="7" t="s">
        <v>37</v>
      </c>
    </row>
    <row r="575" spans="1:10" x14ac:dyDescent="0.3">
      <c r="A575" s="7" t="s">
        <v>717</v>
      </c>
      <c r="B575" s="7" t="s">
        <v>2793</v>
      </c>
      <c r="C575" s="29">
        <v>9.4</v>
      </c>
      <c r="D575" s="54">
        <v>17</v>
      </c>
      <c r="E575" s="70">
        <v>17</v>
      </c>
      <c r="F575" s="120">
        <f t="shared" si="24"/>
        <v>21.25</v>
      </c>
      <c r="G575" s="94">
        <f t="shared" si="25"/>
        <v>6.8000000000000007</v>
      </c>
      <c r="H575" s="94">
        <f t="shared" si="26"/>
        <v>11.05</v>
      </c>
      <c r="I575" s="7" t="s">
        <v>17519</v>
      </c>
      <c r="J575" s="7" t="s">
        <v>711</v>
      </c>
    </row>
    <row r="576" spans="1:10" x14ac:dyDescent="0.3">
      <c r="A576" s="7" t="s">
        <v>2794</v>
      </c>
      <c r="B576" s="7" t="s">
        <v>2795</v>
      </c>
      <c r="C576" s="29">
        <v>0</v>
      </c>
      <c r="D576" s="54">
        <v>0</v>
      </c>
      <c r="E576" s="70">
        <v>0</v>
      </c>
      <c r="F576" s="120">
        <f t="shared" si="24"/>
        <v>0</v>
      </c>
      <c r="G576" s="94">
        <f t="shared" si="25"/>
        <v>0</v>
      </c>
      <c r="H576" s="94">
        <f t="shared" si="26"/>
        <v>0</v>
      </c>
      <c r="I576" s="7" t="s">
        <v>17519</v>
      </c>
      <c r="J576" s="7" t="s">
        <v>21</v>
      </c>
    </row>
    <row r="577" spans="1:10" x14ac:dyDescent="0.3">
      <c r="A577" s="7" t="s">
        <v>2796</v>
      </c>
      <c r="B577" s="7" t="s">
        <v>2797</v>
      </c>
      <c r="C577" s="29">
        <v>0</v>
      </c>
      <c r="D577" s="54">
        <v>0</v>
      </c>
      <c r="E577" s="70">
        <v>0</v>
      </c>
      <c r="F577" s="120">
        <f t="shared" si="24"/>
        <v>0</v>
      </c>
      <c r="G577" s="94">
        <f t="shared" si="25"/>
        <v>0</v>
      </c>
      <c r="H577" s="94">
        <f t="shared" si="26"/>
        <v>0</v>
      </c>
      <c r="I577" s="7" t="s">
        <v>17519</v>
      </c>
      <c r="J577" s="7" t="s">
        <v>21</v>
      </c>
    </row>
    <row r="578" spans="1:10" x14ac:dyDescent="0.3">
      <c r="A578" s="7" t="s">
        <v>719</v>
      </c>
      <c r="B578" s="7" t="s">
        <v>2798</v>
      </c>
      <c r="C578" s="29">
        <v>656.88</v>
      </c>
      <c r="D578" s="54">
        <v>149</v>
      </c>
      <c r="E578" s="70">
        <v>115</v>
      </c>
      <c r="F578" s="120">
        <f t="shared" si="24"/>
        <v>143.75</v>
      </c>
      <c r="G578" s="94">
        <f t="shared" si="25"/>
        <v>46</v>
      </c>
      <c r="H578" s="94">
        <f t="shared" si="26"/>
        <v>74.75</v>
      </c>
      <c r="I578" s="7" t="s">
        <v>17519</v>
      </c>
      <c r="J578" s="7" t="s">
        <v>711</v>
      </c>
    </row>
    <row r="579" spans="1:10" x14ac:dyDescent="0.3">
      <c r="A579" s="7" t="s">
        <v>2799</v>
      </c>
      <c r="B579" s="7" t="s">
        <v>2800</v>
      </c>
      <c r="C579" s="29">
        <v>0</v>
      </c>
      <c r="D579" s="54">
        <v>0</v>
      </c>
      <c r="E579" s="70">
        <v>0</v>
      </c>
      <c r="F579" s="120">
        <f t="shared" si="24"/>
        <v>0</v>
      </c>
      <c r="G579" s="94">
        <f t="shared" si="25"/>
        <v>0</v>
      </c>
      <c r="H579" s="94">
        <f t="shared" si="26"/>
        <v>0</v>
      </c>
      <c r="I579" s="7" t="s">
        <v>17519</v>
      </c>
      <c r="J579" s="7" t="s">
        <v>37</v>
      </c>
    </row>
    <row r="580" spans="1:10" x14ac:dyDescent="0.3">
      <c r="A580" s="7" t="s">
        <v>721</v>
      </c>
      <c r="B580" s="7" t="s">
        <v>2801</v>
      </c>
      <c r="C580" s="29">
        <v>0</v>
      </c>
      <c r="D580" s="54">
        <v>185</v>
      </c>
      <c r="E580" s="70">
        <v>185</v>
      </c>
      <c r="F580" s="120">
        <f t="shared" si="24"/>
        <v>231.25</v>
      </c>
      <c r="G580" s="94">
        <f t="shared" si="25"/>
        <v>74</v>
      </c>
      <c r="H580" s="94">
        <f t="shared" si="26"/>
        <v>120.25</v>
      </c>
      <c r="I580" s="7" t="s">
        <v>17519</v>
      </c>
      <c r="J580" s="7" t="s">
        <v>21</v>
      </c>
    </row>
    <row r="581" spans="1:10" x14ac:dyDescent="0.3">
      <c r="A581" s="7" t="s">
        <v>723</v>
      </c>
      <c r="B581" s="7" t="s">
        <v>2802</v>
      </c>
      <c r="C581" s="29">
        <v>459.77</v>
      </c>
      <c r="D581" s="54">
        <v>460</v>
      </c>
      <c r="E581" s="70">
        <v>427.48</v>
      </c>
      <c r="F581" s="120">
        <f t="shared" si="24"/>
        <v>534.35</v>
      </c>
      <c r="G581" s="94">
        <f t="shared" si="25"/>
        <v>170.99200000000002</v>
      </c>
      <c r="H581" s="94">
        <f t="shared" si="26"/>
        <v>277.86200000000002</v>
      </c>
      <c r="I581" s="7" t="s">
        <v>17519</v>
      </c>
      <c r="J581" s="7" t="s">
        <v>21</v>
      </c>
    </row>
    <row r="582" spans="1:10" x14ac:dyDescent="0.3">
      <c r="A582" s="7" t="s">
        <v>2803</v>
      </c>
      <c r="B582" s="7" t="s">
        <v>2804</v>
      </c>
      <c r="C582" s="29">
        <v>0</v>
      </c>
      <c r="D582" s="54">
        <v>0</v>
      </c>
      <c r="E582" s="70">
        <v>0</v>
      </c>
      <c r="F582" s="120">
        <f t="shared" si="24"/>
        <v>0</v>
      </c>
      <c r="G582" s="94">
        <f t="shared" si="25"/>
        <v>0</v>
      </c>
      <c r="H582" s="94">
        <f t="shared" si="26"/>
        <v>0</v>
      </c>
      <c r="I582" s="7" t="s">
        <v>17519</v>
      </c>
      <c r="J582" s="7" t="s">
        <v>711</v>
      </c>
    </row>
    <row r="583" spans="1:10" x14ac:dyDescent="0.3">
      <c r="A583" s="7" t="s">
        <v>725</v>
      </c>
      <c r="B583" s="7" t="s">
        <v>2805</v>
      </c>
      <c r="C583" s="29">
        <v>63.78</v>
      </c>
      <c r="D583" s="54">
        <v>56</v>
      </c>
      <c r="E583" s="70">
        <v>112</v>
      </c>
      <c r="F583" s="120">
        <f t="shared" ref="F583:F646" si="27">IF(E583&gt;0,+E583,IF(D583&gt;0,+D583,IF(C583&gt;0,+C583,0)))*1.25</f>
        <v>140</v>
      </c>
      <c r="G583" s="94">
        <f t="shared" ref="G583:G646" si="28">(F583/1.25)*0.4</f>
        <v>44.800000000000004</v>
      </c>
      <c r="H583" s="94">
        <f t="shared" ref="H583:H646" si="29">(F583/1.25)*0.65</f>
        <v>72.8</v>
      </c>
      <c r="I583" s="7" t="s">
        <v>17519</v>
      </c>
      <c r="J583" s="7" t="s">
        <v>21</v>
      </c>
    </row>
    <row r="584" spans="1:10" x14ac:dyDescent="0.3">
      <c r="A584" s="7" t="s">
        <v>727</v>
      </c>
      <c r="B584" s="7" t="s">
        <v>2806</v>
      </c>
      <c r="C584" s="29">
        <v>595</v>
      </c>
      <c r="D584" s="54">
        <v>595</v>
      </c>
      <c r="E584" s="70">
        <v>749.7</v>
      </c>
      <c r="F584" s="120">
        <f t="shared" si="27"/>
        <v>937.125</v>
      </c>
      <c r="G584" s="94">
        <f t="shared" si="28"/>
        <v>299.88000000000005</v>
      </c>
      <c r="H584" s="94">
        <f t="shared" si="29"/>
        <v>487.30500000000006</v>
      </c>
      <c r="I584" s="7" t="s">
        <v>17519</v>
      </c>
      <c r="J584" s="7" t="s">
        <v>21</v>
      </c>
    </row>
    <row r="585" spans="1:10" x14ac:dyDescent="0.3">
      <c r="A585" s="7" t="s">
        <v>2807</v>
      </c>
      <c r="B585" s="7" t="s">
        <v>2808</v>
      </c>
      <c r="C585" s="29">
        <v>0</v>
      </c>
      <c r="D585" s="54">
        <v>0</v>
      </c>
      <c r="E585" s="70">
        <v>0</v>
      </c>
      <c r="F585" s="120">
        <f t="shared" si="27"/>
        <v>0</v>
      </c>
      <c r="G585" s="94">
        <f t="shared" si="28"/>
        <v>0</v>
      </c>
      <c r="H585" s="94">
        <f t="shared" si="29"/>
        <v>0</v>
      </c>
      <c r="I585" s="7" t="s">
        <v>17519</v>
      </c>
      <c r="J585" s="7" t="s">
        <v>711</v>
      </c>
    </row>
    <row r="586" spans="1:10" x14ac:dyDescent="0.3">
      <c r="A586" s="7" t="s">
        <v>2809</v>
      </c>
      <c r="B586" s="7" t="s">
        <v>2810</v>
      </c>
      <c r="C586" s="29">
        <v>0</v>
      </c>
      <c r="D586" s="54">
        <v>0</v>
      </c>
      <c r="E586" s="70">
        <v>0</v>
      </c>
      <c r="F586" s="120">
        <f t="shared" si="27"/>
        <v>0</v>
      </c>
      <c r="G586" s="94">
        <f t="shared" si="28"/>
        <v>0</v>
      </c>
      <c r="H586" s="94">
        <f t="shared" si="29"/>
        <v>0</v>
      </c>
      <c r="I586" s="7" t="s">
        <v>17519</v>
      </c>
      <c r="J586" s="7" t="s">
        <v>711</v>
      </c>
    </row>
    <row r="587" spans="1:10" x14ac:dyDescent="0.3">
      <c r="A587" s="7" t="s">
        <v>729</v>
      </c>
      <c r="B587" s="7" t="s">
        <v>2811</v>
      </c>
      <c r="C587" s="29">
        <v>12.5</v>
      </c>
      <c r="D587" s="54">
        <v>17</v>
      </c>
      <c r="E587" s="70">
        <v>7.62</v>
      </c>
      <c r="F587" s="120">
        <f t="shared" si="27"/>
        <v>9.5250000000000004</v>
      </c>
      <c r="G587" s="94">
        <f t="shared" si="28"/>
        <v>3.048</v>
      </c>
      <c r="H587" s="94">
        <f t="shared" si="29"/>
        <v>4.9530000000000003</v>
      </c>
      <c r="I587" s="7" t="s">
        <v>17519</v>
      </c>
      <c r="J587" s="7" t="s">
        <v>21</v>
      </c>
    </row>
    <row r="588" spans="1:10" x14ac:dyDescent="0.3">
      <c r="A588" s="7" t="s">
        <v>2812</v>
      </c>
      <c r="B588" s="7" t="s">
        <v>2813</v>
      </c>
      <c r="C588" s="29">
        <v>0</v>
      </c>
      <c r="D588" s="54">
        <v>0</v>
      </c>
      <c r="E588" s="70">
        <v>0</v>
      </c>
      <c r="F588" s="120">
        <f t="shared" si="27"/>
        <v>0</v>
      </c>
      <c r="G588" s="94">
        <f t="shared" si="28"/>
        <v>0</v>
      </c>
      <c r="H588" s="94">
        <f t="shared" si="29"/>
        <v>0</v>
      </c>
      <c r="I588" s="7" t="s">
        <v>17519</v>
      </c>
      <c r="J588" s="7" t="s">
        <v>711</v>
      </c>
    </row>
    <row r="589" spans="1:10" x14ac:dyDescent="0.3">
      <c r="A589" s="17" t="s">
        <v>731</v>
      </c>
      <c r="B589" s="17" t="s">
        <v>4114</v>
      </c>
      <c r="C589" s="29">
        <v>0</v>
      </c>
      <c r="D589" s="54">
        <v>155</v>
      </c>
      <c r="E589" s="70">
        <v>154.69999999999999</v>
      </c>
      <c r="F589" s="120">
        <f t="shared" si="27"/>
        <v>193.375</v>
      </c>
      <c r="G589" s="94">
        <f t="shared" si="28"/>
        <v>61.879999999999995</v>
      </c>
      <c r="H589" s="94">
        <f t="shared" si="29"/>
        <v>100.55499999999999</v>
      </c>
      <c r="I589" s="7" t="s">
        <v>17519</v>
      </c>
      <c r="J589" s="7" t="s">
        <v>711</v>
      </c>
    </row>
    <row r="590" spans="1:10" x14ac:dyDescent="0.3">
      <c r="A590" s="7" t="s">
        <v>733</v>
      </c>
      <c r="B590" s="7" t="s">
        <v>2814</v>
      </c>
      <c r="C590" s="29">
        <v>535.5</v>
      </c>
      <c r="D590" s="54">
        <v>565</v>
      </c>
      <c r="E590" s="70">
        <v>476</v>
      </c>
      <c r="F590" s="120">
        <f t="shared" si="27"/>
        <v>595</v>
      </c>
      <c r="G590" s="94">
        <f t="shared" si="28"/>
        <v>190.4</v>
      </c>
      <c r="H590" s="94">
        <f t="shared" si="29"/>
        <v>309.40000000000003</v>
      </c>
      <c r="I590" s="7" t="s">
        <v>17519</v>
      </c>
      <c r="J590" s="7" t="s">
        <v>21</v>
      </c>
    </row>
    <row r="591" spans="1:10" x14ac:dyDescent="0.3">
      <c r="A591" s="7" t="s">
        <v>2815</v>
      </c>
      <c r="B591" s="7" t="s">
        <v>2816</v>
      </c>
      <c r="C591" s="29">
        <v>0</v>
      </c>
      <c r="D591" s="54">
        <v>0</v>
      </c>
      <c r="E591" s="70">
        <v>0</v>
      </c>
      <c r="F591" s="120">
        <f t="shared" si="27"/>
        <v>0</v>
      </c>
      <c r="G591" s="94">
        <f t="shared" si="28"/>
        <v>0</v>
      </c>
      <c r="H591" s="94">
        <f t="shared" si="29"/>
        <v>0</v>
      </c>
      <c r="I591" s="7" t="s">
        <v>17519</v>
      </c>
      <c r="J591" s="7" t="s">
        <v>21</v>
      </c>
    </row>
    <row r="592" spans="1:10" x14ac:dyDescent="0.3">
      <c r="A592" s="7" t="s">
        <v>735</v>
      </c>
      <c r="B592" s="7" t="s">
        <v>2817</v>
      </c>
      <c r="C592" s="29">
        <v>83.3</v>
      </c>
      <c r="D592" s="54">
        <v>83</v>
      </c>
      <c r="E592" s="70">
        <v>94.01</v>
      </c>
      <c r="F592" s="120">
        <f t="shared" si="27"/>
        <v>117.5125</v>
      </c>
      <c r="G592" s="94">
        <f t="shared" si="28"/>
        <v>37.604000000000006</v>
      </c>
      <c r="H592" s="94">
        <f t="shared" si="29"/>
        <v>61.106500000000004</v>
      </c>
      <c r="I592" s="7" t="s">
        <v>17519</v>
      </c>
      <c r="J592" s="7" t="s">
        <v>37</v>
      </c>
    </row>
    <row r="593" spans="1:10" x14ac:dyDescent="0.3">
      <c r="A593" s="7" t="s">
        <v>737</v>
      </c>
      <c r="B593" s="7" t="s">
        <v>2818</v>
      </c>
      <c r="C593" s="29">
        <v>32.130000000000003</v>
      </c>
      <c r="D593" s="54">
        <v>28</v>
      </c>
      <c r="E593" s="70">
        <v>26.18</v>
      </c>
      <c r="F593" s="120">
        <f t="shared" si="27"/>
        <v>32.725000000000001</v>
      </c>
      <c r="G593" s="94">
        <f t="shared" si="28"/>
        <v>10.472000000000001</v>
      </c>
      <c r="H593" s="94">
        <f t="shared" si="29"/>
        <v>17.016999999999999</v>
      </c>
      <c r="I593" s="7" t="s">
        <v>17519</v>
      </c>
      <c r="J593" s="7" t="s">
        <v>21</v>
      </c>
    </row>
    <row r="594" spans="1:10" x14ac:dyDescent="0.3">
      <c r="A594" s="7" t="s">
        <v>739</v>
      </c>
      <c r="B594" s="7" t="s">
        <v>2819</v>
      </c>
      <c r="C594" s="29">
        <v>76.16</v>
      </c>
      <c r="D594" s="54">
        <v>88</v>
      </c>
      <c r="E594" s="70">
        <v>84</v>
      </c>
      <c r="F594" s="120">
        <f t="shared" si="27"/>
        <v>105</v>
      </c>
      <c r="G594" s="94">
        <f t="shared" si="28"/>
        <v>33.6</v>
      </c>
      <c r="H594" s="94">
        <f t="shared" si="29"/>
        <v>54.6</v>
      </c>
      <c r="I594" s="7" t="s">
        <v>17519</v>
      </c>
      <c r="J594" s="7" t="s">
        <v>21</v>
      </c>
    </row>
    <row r="595" spans="1:10" x14ac:dyDescent="0.3">
      <c r="A595" s="7" t="s">
        <v>741</v>
      </c>
      <c r="B595" s="7" t="s">
        <v>2820</v>
      </c>
      <c r="C595" s="29">
        <v>26.18</v>
      </c>
      <c r="D595" s="54">
        <v>26</v>
      </c>
      <c r="E595" s="70">
        <v>18.45</v>
      </c>
      <c r="F595" s="120">
        <f t="shared" si="27"/>
        <v>23.0625</v>
      </c>
      <c r="G595" s="94">
        <f t="shared" si="28"/>
        <v>7.38</v>
      </c>
      <c r="H595" s="94">
        <f t="shared" si="29"/>
        <v>11.9925</v>
      </c>
      <c r="I595" s="7" t="s">
        <v>17519</v>
      </c>
      <c r="J595" s="7" t="s">
        <v>21</v>
      </c>
    </row>
    <row r="596" spans="1:10" x14ac:dyDescent="0.3">
      <c r="A596" s="7" t="s">
        <v>743</v>
      </c>
      <c r="B596" s="7" t="s">
        <v>2821</v>
      </c>
      <c r="C596" s="29">
        <v>21.3</v>
      </c>
      <c r="D596" s="54">
        <v>21</v>
      </c>
      <c r="E596" s="70">
        <v>20.11</v>
      </c>
      <c r="F596" s="120">
        <f t="shared" si="27"/>
        <v>25.137499999999999</v>
      </c>
      <c r="G596" s="94">
        <f t="shared" si="28"/>
        <v>8.0440000000000005</v>
      </c>
      <c r="H596" s="94">
        <f t="shared" si="29"/>
        <v>13.0715</v>
      </c>
      <c r="I596" s="7" t="s">
        <v>17519</v>
      </c>
      <c r="J596" s="7" t="s">
        <v>21</v>
      </c>
    </row>
    <row r="597" spans="1:10" x14ac:dyDescent="0.3">
      <c r="A597" s="7" t="s">
        <v>745</v>
      </c>
      <c r="B597" s="7" t="s">
        <v>2822</v>
      </c>
      <c r="C597" s="29">
        <v>13.76</v>
      </c>
      <c r="D597" s="54">
        <v>15</v>
      </c>
      <c r="E597" s="70">
        <v>13.76</v>
      </c>
      <c r="F597" s="120">
        <f t="shared" si="27"/>
        <v>17.2</v>
      </c>
      <c r="G597" s="94">
        <f t="shared" si="28"/>
        <v>5.5040000000000004</v>
      </c>
      <c r="H597" s="94">
        <f t="shared" si="29"/>
        <v>8.9440000000000008</v>
      </c>
      <c r="I597" s="7" t="s">
        <v>17519</v>
      </c>
      <c r="J597" s="7" t="s">
        <v>21</v>
      </c>
    </row>
    <row r="598" spans="1:10" x14ac:dyDescent="0.3">
      <c r="A598" s="7" t="s">
        <v>747</v>
      </c>
      <c r="B598" s="7" t="s">
        <v>2823</v>
      </c>
      <c r="C598" s="29">
        <v>108.29</v>
      </c>
      <c r="D598" s="54">
        <v>108</v>
      </c>
      <c r="E598" s="70">
        <v>297.5</v>
      </c>
      <c r="F598" s="120">
        <f t="shared" si="27"/>
        <v>371.875</v>
      </c>
      <c r="G598" s="94">
        <f t="shared" si="28"/>
        <v>119</v>
      </c>
      <c r="H598" s="94">
        <f t="shared" si="29"/>
        <v>193.375</v>
      </c>
      <c r="I598" s="7" t="s">
        <v>17519</v>
      </c>
      <c r="J598" s="7" t="s">
        <v>21</v>
      </c>
    </row>
    <row r="599" spans="1:10" x14ac:dyDescent="0.3">
      <c r="A599" s="19" t="s">
        <v>749</v>
      </c>
      <c r="B599" s="19" t="s">
        <v>2824</v>
      </c>
      <c r="C599" s="30">
        <v>430.38</v>
      </c>
      <c r="D599" s="56">
        <v>452</v>
      </c>
      <c r="E599" s="70">
        <v>367.71</v>
      </c>
      <c r="F599" s="120">
        <f t="shared" si="27"/>
        <v>459.63749999999999</v>
      </c>
      <c r="G599" s="94">
        <f t="shared" si="28"/>
        <v>147.084</v>
      </c>
      <c r="H599" s="94">
        <f t="shared" si="29"/>
        <v>239.01149999999998</v>
      </c>
      <c r="I599" s="7" t="s">
        <v>17519</v>
      </c>
      <c r="J599" s="7" t="s">
        <v>418</v>
      </c>
    </row>
    <row r="600" spans="1:10" x14ac:dyDescent="0.3">
      <c r="A600" s="7" t="s">
        <v>2825</v>
      </c>
      <c r="B600" s="7" t="s">
        <v>2826</v>
      </c>
      <c r="C600" s="29">
        <v>0</v>
      </c>
      <c r="D600" s="54">
        <v>0</v>
      </c>
      <c r="E600" s="70">
        <v>0</v>
      </c>
      <c r="F600" s="120">
        <f t="shared" si="27"/>
        <v>0</v>
      </c>
      <c r="G600" s="94">
        <f t="shared" si="28"/>
        <v>0</v>
      </c>
      <c r="H600" s="94">
        <f t="shared" si="29"/>
        <v>0</v>
      </c>
      <c r="I600" s="7" t="s">
        <v>17519</v>
      </c>
      <c r="J600" s="7" t="s">
        <v>21</v>
      </c>
    </row>
    <row r="601" spans="1:10" x14ac:dyDescent="0.3">
      <c r="A601" s="7" t="s">
        <v>751</v>
      </c>
      <c r="B601" s="7" t="s">
        <v>2827</v>
      </c>
      <c r="C601" s="29">
        <v>283.22000000000003</v>
      </c>
      <c r="D601" s="54">
        <v>283</v>
      </c>
      <c r="E601" s="70">
        <v>283.22000000000003</v>
      </c>
      <c r="F601" s="120">
        <f t="shared" si="27"/>
        <v>354.02500000000003</v>
      </c>
      <c r="G601" s="94">
        <f t="shared" si="28"/>
        <v>113.28800000000001</v>
      </c>
      <c r="H601" s="94">
        <f t="shared" si="29"/>
        <v>184.09300000000002</v>
      </c>
      <c r="I601" s="7" t="s">
        <v>17519</v>
      </c>
      <c r="J601" s="7" t="s">
        <v>418</v>
      </c>
    </row>
    <row r="602" spans="1:10" x14ac:dyDescent="0.3">
      <c r="A602" s="7" t="s">
        <v>753</v>
      </c>
      <c r="B602" s="7" t="s">
        <v>2828</v>
      </c>
      <c r="C602" s="29">
        <v>0</v>
      </c>
      <c r="D602" s="54">
        <v>110</v>
      </c>
      <c r="E602" s="70">
        <v>109.8</v>
      </c>
      <c r="F602" s="120">
        <f t="shared" si="27"/>
        <v>137.25</v>
      </c>
      <c r="G602" s="94">
        <f t="shared" si="28"/>
        <v>43.92</v>
      </c>
      <c r="H602" s="94">
        <f t="shared" si="29"/>
        <v>71.37</v>
      </c>
      <c r="I602" s="7" t="s">
        <v>17519</v>
      </c>
      <c r="J602" s="7" t="s">
        <v>21</v>
      </c>
    </row>
    <row r="603" spans="1:10" x14ac:dyDescent="0.3">
      <c r="A603" s="19" t="s">
        <v>2829</v>
      </c>
      <c r="B603" s="19" t="s">
        <v>2830</v>
      </c>
      <c r="C603" s="30">
        <v>0</v>
      </c>
      <c r="D603" s="56">
        <v>0</v>
      </c>
      <c r="E603" s="70">
        <v>0</v>
      </c>
      <c r="F603" s="120">
        <f t="shared" si="27"/>
        <v>0</v>
      </c>
      <c r="G603" s="94">
        <f t="shared" si="28"/>
        <v>0</v>
      </c>
      <c r="H603" s="94">
        <f t="shared" si="29"/>
        <v>0</v>
      </c>
      <c r="I603" s="7" t="s">
        <v>17519</v>
      </c>
      <c r="J603" s="7" t="s">
        <v>711</v>
      </c>
    </row>
    <row r="604" spans="1:10" x14ac:dyDescent="0.3">
      <c r="A604" s="7" t="s">
        <v>2831</v>
      </c>
      <c r="B604" s="7" t="s">
        <v>2832</v>
      </c>
      <c r="C604" s="29">
        <v>0</v>
      </c>
      <c r="D604" s="54">
        <v>0</v>
      </c>
      <c r="E604" s="70">
        <v>0</v>
      </c>
      <c r="F604" s="120">
        <f t="shared" si="27"/>
        <v>0</v>
      </c>
      <c r="G604" s="94">
        <f t="shared" si="28"/>
        <v>0</v>
      </c>
      <c r="H604" s="94">
        <f t="shared" si="29"/>
        <v>0</v>
      </c>
      <c r="I604" s="7" t="s">
        <v>17519</v>
      </c>
      <c r="J604" s="7" t="s">
        <v>21</v>
      </c>
    </row>
    <row r="605" spans="1:10" x14ac:dyDescent="0.3">
      <c r="A605" s="22" t="s">
        <v>755</v>
      </c>
      <c r="B605" s="22" t="s">
        <v>2833</v>
      </c>
      <c r="C605" s="28">
        <v>291.55</v>
      </c>
      <c r="D605" s="55">
        <v>219</v>
      </c>
      <c r="E605" s="70">
        <v>629</v>
      </c>
      <c r="F605" s="120">
        <f t="shared" si="27"/>
        <v>786.25</v>
      </c>
      <c r="G605" s="94">
        <f t="shared" si="28"/>
        <v>251.60000000000002</v>
      </c>
      <c r="H605" s="94">
        <f t="shared" si="29"/>
        <v>408.85</v>
      </c>
      <c r="I605" s="7" t="s">
        <v>17519</v>
      </c>
      <c r="J605" s="7" t="s">
        <v>639</v>
      </c>
    </row>
    <row r="606" spans="1:10" x14ac:dyDescent="0.3">
      <c r="A606" s="7" t="s">
        <v>757</v>
      </c>
      <c r="B606" s="7" t="s">
        <v>2834</v>
      </c>
      <c r="C606" s="29">
        <v>297.5</v>
      </c>
      <c r="D606" s="54">
        <v>298</v>
      </c>
      <c r="E606" s="70">
        <v>297.5</v>
      </c>
      <c r="F606" s="120">
        <f t="shared" si="27"/>
        <v>371.875</v>
      </c>
      <c r="G606" s="94">
        <f t="shared" si="28"/>
        <v>119</v>
      </c>
      <c r="H606" s="94">
        <f t="shared" si="29"/>
        <v>193.375</v>
      </c>
      <c r="I606" s="7" t="s">
        <v>17519</v>
      </c>
      <c r="J606" s="7" t="s">
        <v>37</v>
      </c>
    </row>
    <row r="607" spans="1:10" x14ac:dyDescent="0.3">
      <c r="A607" s="7" t="s">
        <v>2835</v>
      </c>
      <c r="B607" s="7" t="s">
        <v>2836</v>
      </c>
      <c r="C607" s="29">
        <v>0</v>
      </c>
      <c r="D607" s="54">
        <v>0</v>
      </c>
      <c r="E607" s="70">
        <v>0</v>
      </c>
      <c r="F607" s="120">
        <f t="shared" si="27"/>
        <v>0</v>
      </c>
      <c r="G607" s="94">
        <f t="shared" si="28"/>
        <v>0</v>
      </c>
      <c r="H607" s="94">
        <f t="shared" si="29"/>
        <v>0</v>
      </c>
      <c r="I607" s="7" t="s">
        <v>17519</v>
      </c>
      <c r="J607" s="7" t="s">
        <v>37</v>
      </c>
    </row>
    <row r="608" spans="1:10" x14ac:dyDescent="0.3">
      <c r="A608" s="7" t="s">
        <v>2837</v>
      </c>
      <c r="B608" s="7" t="s">
        <v>2838</v>
      </c>
      <c r="C608" s="29">
        <v>0</v>
      </c>
      <c r="D608" s="54">
        <v>0</v>
      </c>
      <c r="E608" s="70">
        <v>0</v>
      </c>
      <c r="F608" s="120">
        <f t="shared" si="27"/>
        <v>0</v>
      </c>
      <c r="G608" s="94">
        <f t="shared" si="28"/>
        <v>0</v>
      </c>
      <c r="H608" s="94">
        <f t="shared" si="29"/>
        <v>0</v>
      </c>
      <c r="I608" s="7" t="s">
        <v>17519</v>
      </c>
      <c r="J608" s="7" t="s">
        <v>37</v>
      </c>
    </row>
    <row r="609" spans="1:10" x14ac:dyDescent="0.3">
      <c r="A609" s="7" t="s">
        <v>759</v>
      </c>
      <c r="B609" s="7" t="s">
        <v>2839</v>
      </c>
      <c r="C609" s="29">
        <v>333.2</v>
      </c>
      <c r="D609" s="54">
        <v>333</v>
      </c>
      <c r="E609" s="70">
        <v>333.2</v>
      </c>
      <c r="F609" s="120">
        <f t="shared" si="27"/>
        <v>416.5</v>
      </c>
      <c r="G609" s="94">
        <f t="shared" si="28"/>
        <v>133.28</v>
      </c>
      <c r="H609" s="94">
        <f t="shared" si="29"/>
        <v>216.58</v>
      </c>
      <c r="I609" s="7" t="s">
        <v>17520</v>
      </c>
      <c r="J609" s="7" t="s">
        <v>37</v>
      </c>
    </row>
    <row r="610" spans="1:10" x14ac:dyDescent="0.3">
      <c r="A610" s="7" t="s">
        <v>761</v>
      </c>
      <c r="B610" s="7" t="s">
        <v>2840</v>
      </c>
      <c r="C610" s="29">
        <v>721.93</v>
      </c>
      <c r="D610" s="54">
        <v>722</v>
      </c>
      <c r="E610" s="70">
        <v>722</v>
      </c>
      <c r="F610" s="120">
        <f t="shared" si="27"/>
        <v>902.5</v>
      </c>
      <c r="G610" s="94">
        <f t="shared" si="28"/>
        <v>288.8</v>
      </c>
      <c r="H610" s="94">
        <f t="shared" si="29"/>
        <v>469.3</v>
      </c>
      <c r="I610" s="7" t="s">
        <v>17519</v>
      </c>
      <c r="J610" s="7" t="s">
        <v>711</v>
      </c>
    </row>
    <row r="611" spans="1:10" x14ac:dyDescent="0.3">
      <c r="A611" s="7" t="s">
        <v>763</v>
      </c>
      <c r="B611" s="7" t="s">
        <v>2841</v>
      </c>
      <c r="C611" s="29">
        <v>38.68</v>
      </c>
      <c r="D611" s="54">
        <v>39</v>
      </c>
      <c r="E611" s="70">
        <v>45.22</v>
      </c>
      <c r="F611" s="120">
        <f t="shared" si="27"/>
        <v>56.524999999999999</v>
      </c>
      <c r="G611" s="94">
        <f t="shared" si="28"/>
        <v>18.088000000000001</v>
      </c>
      <c r="H611" s="94">
        <f t="shared" si="29"/>
        <v>29.393000000000001</v>
      </c>
      <c r="I611" s="7" t="s">
        <v>17519</v>
      </c>
      <c r="J611" s="7" t="s">
        <v>21</v>
      </c>
    </row>
    <row r="612" spans="1:10" x14ac:dyDescent="0.3">
      <c r="A612" s="7" t="s">
        <v>2842</v>
      </c>
      <c r="B612" s="7" t="s">
        <v>2843</v>
      </c>
      <c r="C612" s="29">
        <v>0</v>
      </c>
      <c r="D612" s="54">
        <v>0</v>
      </c>
      <c r="E612" s="70">
        <v>0</v>
      </c>
      <c r="F612" s="120">
        <f t="shared" si="27"/>
        <v>0</v>
      </c>
      <c r="G612" s="94">
        <f t="shared" si="28"/>
        <v>0</v>
      </c>
      <c r="H612" s="94">
        <f t="shared" si="29"/>
        <v>0</v>
      </c>
      <c r="I612" s="7" t="s">
        <v>17519</v>
      </c>
      <c r="J612" s="7" t="s">
        <v>21</v>
      </c>
    </row>
    <row r="613" spans="1:10" x14ac:dyDescent="0.3">
      <c r="A613" s="7" t="s">
        <v>2844</v>
      </c>
      <c r="B613" s="7" t="s">
        <v>2845</v>
      </c>
      <c r="C613" s="29">
        <v>0</v>
      </c>
      <c r="D613" s="54">
        <v>0</v>
      </c>
      <c r="E613" s="70">
        <v>0</v>
      </c>
      <c r="F613" s="120">
        <f t="shared" si="27"/>
        <v>0</v>
      </c>
      <c r="G613" s="94">
        <f t="shared" si="28"/>
        <v>0</v>
      </c>
      <c r="H613" s="94">
        <f t="shared" si="29"/>
        <v>0</v>
      </c>
      <c r="I613" s="7" t="s">
        <v>17519</v>
      </c>
      <c r="J613" s="7" t="s">
        <v>21</v>
      </c>
    </row>
    <row r="614" spans="1:10" x14ac:dyDescent="0.3">
      <c r="A614" s="7" t="s">
        <v>2846</v>
      </c>
      <c r="B614" s="7" t="s">
        <v>2847</v>
      </c>
      <c r="C614" s="29">
        <v>0</v>
      </c>
      <c r="D614" s="54">
        <v>0</v>
      </c>
      <c r="E614" s="70">
        <v>0</v>
      </c>
      <c r="F614" s="120">
        <f t="shared" si="27"/>
        <v>0</v>
      </c>
      <c r="G614" s="94">
        <f t="shared" si="28"/>
        <v>0</v>
      </c>
      <c r="H614" s="94">
        <f t="shared" si="29"/>
        <v>0</v>
      </c>
      <c r="I614" s="7" t="s">
        <v>17519</v>
      </c>
      <c r="J614" s="7" t="s">
        <v>711</v>
      </c>
    </row>
    <row r="615" spans="1:10" x14ac:dyDescent="0.3">
      <c r="A615" s="7" t="s">
        <v>765</v>
      </c>
      <c r="B615" s="7" t="s">
        <v>2848</v>
      </c>
      <c r="C615" s="29">
        <v>83.3</v>
      </c>
      <c r="D615" s="54">
        <v>95</v>
      </c>
      <c r="E615" s="70">
        <v>170.17</v>
      </c>
      <c r="F615" s="120">
        <f t="shared" si="27"/>
        <v>212.71249999999998</v>
      </c>
      <c r="G615" s="94">
        <f t="shared" si="28"/>
        <v>68.067999999999998</v>
      </c>
      <c r="H615" s="94">
        <f t="shared" si="29"/>
        <v>110.6105</v>
      </c>
      <c r="I615" s="7" t="s">
        <v>17519</v>
      </c>
      <c r="J615" s="7" t="s">
        <v>21</v>
      </c>
    </row>
    <row r="616" spans="1:10" x14ac:dyDescent="0.3">
      <c r="A616" s="7" t="s">
        <v>767</v>
      </c>
      <c r="B616" s="7" t="s">
        <v>2849</v>
      </c>
      <c r="C616" s="29">
        <v>24.4</v>
      </c>
      <c r="D616" s="54">
        <v>22</v>
      </c>
      <c r="E616" s="70">
        <v>18.68</v>
      </c>
      <c r="F616" s="120">
        <f t="shared" si="27"/>
        <v>23.35</v>
      </c>
      <c r="G616" s="94">
        <f t="shared" si="28"/>
        <v>7.4720000000000004</v>
      </c>
      <c r="H616" s="94">
        <f t="shared" si="29"/>
        <v>12.141999999999999</v>
      </c>
      <c r="I616" s="7" t="s">
        <v>17519</v>
      </c>
      <c r="J616" s="7" t="s">
        <v>21</v>
      </c>
    </row>
    <row r="617" spans="1:10" x14ac:dyDescent="0.3">
      <c r="A617" s="7" t="s">
        <v>769</v>
      </c>
      <c r="B617" s="7" t="s">
        <v>2850</v>
      </c>
      <c r="C617" s="29">
        <v>1059.0999999999999</v>
      </c>
      <c r="D617" s="54">
        <v>1059</v>
      </c>
      <c r="E617" s="70">
        <v>1059.0999999999999</v>
      </c>
      <c r="F617" s="120">
        <f t="shared" si="27"/>
        <v>1323.875</v>
      </c>
      <c r="G617" s="94">
        <f t="shared" si="28"/>
        <v>423.64</v>
      </c>
      <c r="H617" s="94">
        <f t="shared" si="29"/>
        <v>688.41499999999996</v>
      </c>
      <c r="I617" s="7" t="s">
        <v>17519</v>
      </c>
      <c r="J617" s="7" t="s">
        <v>21</v>
      </c>
    </row>
    <row r="618" spans="1:10" x14ac:dyDescent="0.3">
      <c r="A618" s="7" t="s">
        <v>2851</v>
      </c>
      <c r="B618" s="7" t="s">
        <v>2852</v>
      </c>
      <c r="C618" s="29">
        <v>0</v>
      </c>
      <c r="D618" s="54">
        <v>0</v>
      </c>
      <c r="E618" s="70">
        <v>0</v>
      </c>
      <c r="F618" s="120">
        <f t="shared" si="27"/>
        <v>0</v>
      </c>
      <c r="G618" s="94">
        <f t="shared" si="28"/>
        <v>0</v>
      </c>
      <c r="H618" s="94">
        <f t="shared" si="29"/>
        <v>0</v>
      </c>
      <c r="I618" s="7" t="s">
        <v>17519</v>
      </c>
      <c r="J618" s="7" t="s">
        <v>21</v>
      </c>
    </row>
    <row r="619" spans="1:10" x14ac:dyDescent="0.3">
      <c r="A619" s="7" t="s">
        <v>2853</v>
      </c>
      <c r="B619" s="7" t="s">
        <v>2854</v>
      </c>
      <c r="C619" s="29">
        <v>0</v>
      </c>
      <c r="D619" s="54">
        <v>0</v>
      </c>
      <c r="E619" s="70">
        <v>0</v>
      </c>
      <c r="F619" s="120">
        <f t="shared" si="27"/>
        <v>0</v>
      </c>
      <c r="G619" s="94">
        <f t="shared" si="28"/>
        <v>0</v>
      </c>
      <c r="H619" s="94">
        <f t="shared" si="29"/>
        <v>0</v>
      </c>
      <c r="I619" s="7" t="s">
        <v>17519</v>
      </c>
      <c r="J619" s="7" t="s">
        <v>37</v>
      </c>
    </row>
    <row r="620" spans="1:10" x14ac:dyDescent="0.3">
      <c r="A620" s="7" t="s">
        <v>771</v>
      </c>
      <c r="B620" s="7" t="s">
        <v>2855</v>
      </c>
      <c r="C620" s="29">
        <v>13.09</v>
      </c>
      <c r="D620" s="54">
        <v>17</v>
      </c>
      <c r="E620" s="70">
        <v>8.93</v>
      </c>
      <c r="F620" s="120">
        <f t="shared" si="27"/>
        <v>11.1625</v>
      </c>
      <c r="G620" s="94">
        <f t="shared" si="28"/>
        <v>3.5720000000000001</v>
      </c>
      <c r="H620" s="94">
        <f t="shared" si="29"/>
        <v>5.8045</v>
      </c>
      <c r="I620" s="7" t="s">
        <v>17519</v>
      </c>
      <c r="J620" s="7" t="s">
        <v>21</v>
      </c>
    </row>
    <row r="621" spans="1:10" x14ac:dyDescent="0.3">
      <c r="A621" s="7" t="s">
        <v>773</v>
      </c>
      <c r="B621" s="7" t="s">
        <v>2856</v>
      </c>
      <c r="C621" s="29">
        <v>674.73</v>
      </c>
      <c r="D621" s="54">
        <v>726</v>
      </c>
      <c r="E621" s="70">
        <v>726</v>
      </c>
      <c r="F621" s="120">
        <f t="shared" si="27"/>
        <v>907.5</v>
      </c>
      <c r="G621" s="94">
        <f t="shared" si="28"/>
        <v>290.40000000000003</v>
      </c>
      <c r="H621" s="94">
        <f t="shared" si="29"/>
        <v>471.90000000000003</v>
      </c>
      <c r="I621" s="7" t="s">
        <v>17519</v>
      </c>
      <c r="J621" s="7" t="s">
        <v>21</v>
      </c>
    </row>
    <row r="622" spans="1:10" x14ac:dyDescent="0.3">
      <c r="A622" s="7" t="s">
        <v>775</v>
      </c>
      <c r="B622" s="7" t="s">
        <v>2857</v>
      </c>
      <c r="C622" s="29">
        <v>700.91</v>
      </c>
      <c r="D622" s="54">
        <v>1202</v>
      </c>
      <c r="E622" s="70">
        <v>1202</v>
      </c>
      <c r="F622" s="120">
        <f t="shared" si="27"/>
        <v>1502.5</v>
      </c>
      <c r="G622" s="94">
        <f t="shared" si="28"/>
        <v>480.8</v>
      </c>
      <c r="H622" s="94">
        <f t="shared" si="29"/>
        <v>781.30000000000007</v>
      </c>
      <c r="I622" s="7" t="s">
        <v>17519</v>
      </c>
      <c r="J622" s="7" t="s">
        <v>21</v>
      </c>
    </row>
    <row r="623" spans="1:10" x14ac:dyDescent="0.3">
      <c r="A623" s="7" t="s">
        <v>2858</v>
      </c>
      <c r="B623" s="7" t="s">
        <v>2859</v>
      </c>
      <c r="C623" s="29">
        <v>0</v>
      </c>
      <c r="D623" s="54">
        <v>0</v>
      </c>
      <c r="E623" s="70">
        <v>0</v>
      </c>
      <c r="F623" s="120">
        <f t="shared" si="27"/>
        <v>0</v>
      </c>
      <c r="G623" s="94">
        <f t="shared" si="28"/>
        <v>0</v>
      </c>
      <c r="H623" s="94">
        <f t="shared" si="29"/>
        <v>0</v>
      </c>
      <c r="I623" s="7" t="s">
        <v>17519</v>
      </c>
      <c r="J623" s="7" t="s">
        <v>21</v>
      </c>
    </row>
    <row r="624" spans="1:10" x14ac:dyDescent="0.3">
      <c r="A624" s="7" t="s">
        <v>2860</v>
      </c>
      <c r="B624" s="7" t="s">
        <v>2861</v>
      </c>
      <c r="C624" s="29">
        <v>0</v>
      </c>
      <c r="D624" s="54">
        <v>0</v>
      </c>
      <c r="E624" s="70">
        <v>0</v>
      </c>
      <c r="F624" s="120">
        <f t="shared" si="27"/>
        <v>0</v>
      </c>
      <c r="G624" s="94">
        <f t="shared" si="28"/>
        <v>0</v>
      </c>
      <c r="H624" s="94">
        <f t="shared" si="29"/>
        <v>0</v>
      </c>
      <c r="I624" s="7" t="s">
        <v>17519</v>
      </c>
      <c r="J624" s="7" t="s">
        <v>21</v>
      </c>
    </row>
    <row r="625" spans="1:10" x14ac:dyDescent="0.3">
      <c r="A625" s="17" t="s">
        <v>2862</v>
      </c>
      <c r="B625" s="17" t="s">
        <v>2863</v>
      </c>
      <c r="C625" s="29">
        <v>0</v>
      </c>
      <c r="D625" s="54">
        <v>0</v>
      </c>
      <c r="E625" s="70">
        <v>0</v>
      </c>
      <c r="F625" s="120">
        <f t="shared" si="27"/>
        <v>0</v>
      </c>
      <c r="G625" s="94">
        <f t="shared" si="28"/>
        <v>0</v>
      </c>
      <c r="H625" s="94">
        <f t="shared" si="29"/>
        <v>0</v>
      </c>
      <c r="I625" s="7" t="s">
        <v>17519</v>
      </c>
      <c r="J625" s="7" t="s">
        <v>37</v>
      </c>
    </row>
    <row r="626" spans="1:10" x14ac:dyDescent="0.3">
      <c r="A626" s="17" t="s">
        <v>2864</v>
      </c>
      <c r="B626" s="17" t="s">
        <v>2865</v>
      </c>
      <c r="C626" s="29">
        <v>0</v>
      </c>
      <c r="D626" s="54">
        <v>0</v>
      </c>
      <c r="E626" s="70">
        <v>0</v>
      </c>
      <c r="F626" s="120">
        <f t="shared" si="27"/>
        <v>0</v>
      </c>
      <c r="G626" s="94">
        <f t="shared" si="28"/>
        <v>0</v>
      </c>
      <c r="H626" s="94">
        <f t="shared" si="29"/>
        <v>0</v>
      </c>
      <c r="I626" s="7" t="s">
        <v>17519</v>
      </c>
      <c r="J626" s="7" t="s">
        <v>21</v>
      </c>
    </row>
    <row r="627" spans="1:10" x14ac:dyDescent="0.3">
      <c r="A627" s="17" t="s">
        <v>777</v>
      </c>
      <c r="B627" s="17" t="s">
        <v>2866</v>
      </c>
      <c r="C627" s="29">
        <v>742.56</v>
      </c>
      <c r="D627" s="54">
        <v>779</v>
      </c>
      <c r="E627" s="70">
        <v>737.8</v>
      </c>
      <c r="F627" s="120">
        <f t="shared" si="27"/>
        <v>922.25</v>
      </c>
      <c r="G627" s="94">
        <f t="shared" si="28"/>
        <v>295.12</v>
      </c>
      <c r="H627" s="94">
        <f t="shared" si="29"/>
        <v>479.57</v>
      </c>
      <c r="I627" s="7" t="s">
        <v>17519</v>
      </c>
      <c r="J627" s="7" t="s">
        <v>37</v>
      </c>
    </row>
    <row r="628" spans="1:10" x14ac:dyDescent="0.3">
      <c r="A628" s="17" t="s">
        <v>2867</v>
      </c>
      <c r="B628" s="17" t="s">
        <v>2868</v>
      </c>
      <c r="C628" s="29">
        <v>0</v>
      </c>
      <c r="D628" s="54">
        <v>0</v>
      </c>
      <c r="E628" s="70">
        <v>0</v>
      </c>
      <c r="F628" s="120">
        <f t="shared" si="27"/>
        <v>0</v>
      </c>
      <c r="G628" s="94">
        <f t="shared" si="28"/>
        <v>0</v>
      </c>
      <c r="H628" s="94">
        <f t="shared" si="29"/>
        <v>0</v>
      </c>
      <c r="I628" s="7" t="s">
        <v>17519</v>
      </c>
      <c r="J628" s="7" t="s">
        <v>21</v>
      </c>
    </row>
    <row r="629" spans="1:10" x14ac:dyDescent="0.3">
      <c r="A629" s="17" t="s">
        <v>2869</v>
      </c>
      <c r="B629" s="17" t="s">
        <v>2870</v>
      </c>
      <c r="C629" s="29">
        <v>0</v>
      </c>
      <c r="D629" s="54">
        <v>0</v>
      </c>
      <c r="E629" s="70">
        <v>0</v>
      </c>
      <c r="F629" s="120">
        <f t="shared" si="27"/>
        <v>0</v>
      </c>
      <c r="G629" s="94">
        <f t="shared" si="28"/>
        <v>0</v>
      </c>
      <c r="H629" s="94">
        <f t="shared" si="29"/>
        <v>0</v>
      </c>
      <c r="I629" s="7" t="s">
        <v>17519</v>
      </c>
      <c r="J629" s="7" t="s">
        <v>21</v>
      </c>
    </row>
    <row r="630" spans="1:10" x14ac:dyDescent="0.3">
      <c r="A630" s="17" t="s">
        <v>779</v>
      </c>
      <c r="B630" s="17" t="s">
        <v>2871</v>
      </c>
      <c r="C630" s="29">
        <v>71.16</v>
      </c>
      <c r="D630" s="54">
        <v>77</v>
      </c>
      <c r="E630" s="70">
        <v>83.3</v>
      </c>
      <c r="F630" s="120">
        <f t="shared" si="27"/>
        <v>104.125</v>
      </c>
      <c r="G630" s="94">
        <f t="shared" si="28"/>
        <v>33.32</v>
      </c>
      <c r="H630" s="94">
        <f t="shared" si="29"/>
        <v>54.145000000000003</v>
      </c>
      <c r="I630" s="7" t="s">
        <v>17519</v>
      </c>
      <c r="J630" s="7" t="s">
        <v>37</v>
      </c>
    </row>
    <row r="631" spans="1:10" x14ac:dyDescent="0.3">
      <c r="A631" s="17" t="s">
        <v>781</v>
      </c>
      <c r="B631" s="17" t="s">
        <v>2872</v>
      </c>
      <c r="C631" s="29">
        <v>59.5</v>
      </c>
      <c r="D631" s="54">
        <v>60</v>
      </c>
      <c r="E631" s="70">
        <v>60</v>
      </c>
      <c r="F631" s="120">
        <f t="shared" si="27"/>
        <v>75</v>
      </c>
      <c r="G631" s="94">
        <f t="shared" si="28"/>
        <v>24</v>
      </c>
      <c r="H631" s="94">
        <f t="shared" si="29"/>
        <v>39</v>
      </c>
      <c r="I631" s="7" t="s">
        <v>17519</v>
      </c>
      <c r="J631" s="7" t="s">
        <v>21</v>
      </c>
    </row>
    <row r="632" spans="1:10" x14ac:dyDescent="0.3">
      <c r="A632" s="17" t="s">
        <v>2873</v>
      </c>
      <c r="B632" s="17" t="s">
        <v>2874</v>
      </c>
      <c r="C632" s="29">
        <v>0</v>
      </c>
      <c r="D632" s="54">
        <v>0</v>
      </c>
      <c r="E632" s="70">
        <v>0</v>
      </c>
      <c r="F632" s="120">
        <f t="shared" si="27"/>
        <v>0</v>
      </c>
      <c r="G632" s="94">
        <f t="shared" si="28"/>
        <v>0</v>
      </c>
      <c r="H632" s="94">
        <f t="shared" si="29"/>
        <v>0</v>
      </c>
      <c r="I632" s="7" t="s">
        <v>17519</v>
      </c>
      <c r="J632" s="7" t="s">
        <v>21</v>
      </c>
    </row>
    <row r="633" spans="1:10" x14ac:dyDescent="0.3">
      <c r="A633" s="17" t="s">
        <v>783</v>
      </c>
      <c r="B633" s="17" t="s">
        <v>2875</v>
      </c>
      <c r="C633" s="29">
        <v>11.6</v>
      </c>
      <c r="D633" s="54">
        <v>12</v>
      </c>
      <c r="E633" s="70">
        <v>12</v>
      </c>
      <c r="F633" s="120">
        <f t="shared" si="27"/>
        <v>15</v>
      </c>
      <c r="G633" s="94">
        <f t="shared" si="28"/>
        <v>4.8000000000000007</v>
      </c>
      <c r="H633" s="94">
        <f t="shared" si="29"/>
        <v>7.8000000000000007</v>
      </c>
      <c r="I633" s="7" t="s">
        <v>17519</v>
      </c>
      <c r="J633" s="7" t="s">
        <v>21</v>
      </c>
    </row>
    <row r="634" spans="1:10" x14ac:dyDescent="0.3">
      <c r="A634" s="17" t="s">
        <v>785</v>
      </c>
      <c r="B634" s="17" t="s">
        <v>2876</v>
      </c>
      <c r="C634" s="29">
        <v>78.540000000000006</v>
      </c>
      <c r="D634" s="54">
        <v>68</v>
      </c>
      <c r="E634" s="70">
        <v>68</v>
      </c>
      <c r="F634" s="120">
        <f t="shared" si="27"/>
        <v>85</v>
      </c>
      <c r="G634" s="94">
        <f t="shared" si="28"/>
        <v>27.200000000000003</v>
      </c>
      <c r="H634" s="94">
        <f t="shared" si="29"/>
        <v>44.2</v>
      </c>
      <c r="I634" s="7" t="s">
        <v>17519</v>
      </c>
      <c r="J634" s="7" t="s">
        <v>21</v>
      </c>
    </row>
    <row r="635" spans="1:10" x14ac:dyDescent="0.3">
      <c r="A635" s="17" t="s">
        <v>2877</v>
      </c>
      <c r="B635" s="17" t="s">
        <v>2878</v>
      </c>
      <c r="C635" s="29">
        <v>0</v>
      </c>
      <c r="D635" s="54">
        <v>0</v>
      </c>
      <c r="E635" s="70">
        <v>0</v>
      </c>
      <c r="F635" s="120">
        <f t="shared" si="27"/>
        <v>0</v>
      </c>
      <c r="G635" s="94">
        <f t="shared" si="28"/>
        <v>0</v>
      </c>
      <c r="H635" s="94">
        <f t="shared" si="29"/>
        <v>0</v>
      </c>
      <c r="I635" s="7" t="s">
        <v>17519</v>
      </c>
      <c r="J635" s="7" t="s">
        <v>21</v>
      </c>
    </row>
    <row r="636" spans="1:10" x14ac:dyDescent="0.3">
      <c r="A636" s="17" t="s">
        <v>787</v>
      </c>
      <c r="B636" s="17" t="s">
        <v>2879</v>
      </c>
      <c r="C636" s="29">
        <v>586.61</v>
      </c>
      <c r="D636" s="54">
        <v>246</v>
      </c>
      <c r="E636" s="70">
        <v>259.18</v>
      </c>
      <c r="F636" s="120">
        <f t="shared" si="27"/>
        <v>323.97500000000002</v>
      </c>
      <c r="G636" s="94">
        <f t="shared" si="28"/>
        <v>103.67200000000001</v>
      </c>
      <c r="H636" s="94">
        <f t="shared" si="29"/>
        <v>168.46700000000001</v>
      </c>
      <c r="I636" s="7" t="s">
        <v>17519</v>
      </c>
      <c r="J636" s="7" t="s">
        <v>21</v>
      </c>
    </row>
    <row r="637" spans="1:10" x14ac:dyDescent="0.3">
      <c r="A637" s="17" t="s">
        <v>789</v>
      </c>
      <c r="B637" s="17" t="s">
        <v>2880</v>
      </c>
      <c r="C637" s="29">
        <v>35.700000000000003</v>
      </c>
      <c r="D637" s="54">
        <v>36</v>
      </c>
      <c r="E637" s="70">
        <v>36</v>
      </c>
      <c r="F637" s="120">
        <f t="shared" si="27"/>
        <v>45</v>
      </c>
      <c r="G637" s="94">
        <f t="shared" si="28"/>
        <v>14.4</v>
      </c>
      <c r="H637" s="94">
        <f t="shared" si="29"/>
        <v>23.400000000000002</v>
      </c>
      <c r="I637" s="7" t="s">
        <v>17519</v>
      </c>
      <c r="J637" s="7" t="s">
        <v>21</v>
      </c>
    </row>
    <row r="638" spans="1:10" x14ac:dyDescent="0.3">
      <c r="A638" s="17" t="s">
        <v>791</v>
      </c>
      <c r="B638" s="17" t="s">
        <v>2881</v>
      </c>
      <c r="C638" s="29">
        <v>113.05</v>
      </c>
      <c r="D638" s="54">
        <v>113</v>
      </c>
      <c r="E638" s="70">
        <v>278.45999999999998</v>
      </c>
      <c r="F638" s="120">
        <f t="shared" si="27"/>
        <v>348.07499999999999</v>
      </c>
      <c r="G638" s="94">
        <f t="shared" si="28"/>
        <v>111.384</v>
      </c>
      <c r="H638" s="94">
        <f t="shared" si="29"/>
        <v>180.999</v>
      </c>
      <c r="I638" s="7" t="s">
        <v>17519</v>
      </c>
      <c r="J638" s="7" t="s">
        <v>21</v>
      </c>
    </row>
    <row r="639" spans="1:10" x14ac:dyDescent="0.3">
      <c r="A639" s="17" t="s">
        <v>2882</v>
      </c>
      <c r="B639" s="17" t="s">
        <v>2883</v>
      </c>
      <c r="C639" s="29">
        <v>0</v>
      </c>
      <c r="D639" s="54">
        <v>0</v>
      </c>
      <c r="E639" s="70">
        <v>248.79</v>
      </c>
      <c r="F639" s="120">
        <f t="shared" si="27"/>
        <v>310.98750000000001</v>
      </c>
      <c r="G639" s="94">
        <f t="shared" si="28"/>
        <v>99.51600000000002</v>
      </c>
      <c r="H639" s="94">
        <f t="shared" si="29"/>
        <v>161.71350000000001</v>
      </c>
      <c r="I639" s="7" t="s">
        <v>17519</v>
      </c>
      <c r="J639" s="7" t="s">
        <v>37</v>
      </c>
    </row>
    <row r="640" spans="1:10" x14ac:dyDescent="0.3">
      <c r="A640" s="17" t="s">
        <v>793</v>
      </c>
      <c r="B640" s="17" t="s">
        <v>2884</v>
      </c>
      <c r="C640" s="29">
        <v>297.5</v>
      </c>
      <c r="D640" s="54">
        <v>357</v>
      </c>
      <c r="E640" s="70">
        <v>357</v>
      </c>
      <c r="F640" s="120">
        <f t="shared" si="27"/>
        <v>446.25</v>
      </c>
      <c r="G640" s="94">
        <f t="shared" si="28"/>
        <v>142.80000000000001</v>
      </c>
      <c r="H640" s="94">
        <f t="shared" si="29"/>
        <v>232.05</v>
      </c>
      <c r="I640" s="7" t="s">
        <v>17519</v>
      </c>
      <c r="J640" s="7" t="s">
        <v>37</v>
      </c>
    </row>
    <row r="641" spans="1:10" x14ac:dyDescent="0.3">
      <c r="A641" s="17" t="s">
        <v>2885</v>
      </c>
      <c r="B641" s="17" t="s">
        <v>2886</v>
      </c>
      <c r="C641" s="29">
        <v>0</v>
      </c>
      <c r="D641" s="54">
        <v>0</v>
      </c>
      <c r="E641" s="70">
        <v>67.83</v>
      </c>
      <c r="F641" s="120">
        <f t="shared" si="27"/>
        <v>84.787499999999994</v>
      </c>
      <c r="G641" s="94">
        <f t="shared" si="28"/>
        <v>27.132000000000001</v>
      </c>
      <c r="H641" s="94">
        <f t="shared" si="29"/>
        <v>44.089500000000001</v>
      </c>
      <c r="I641" s="7" t="s">
        <v>17519</v>
      </c>
      <c r="J641" s="7" t="s">
        <v>21</v>
      </c>
    </row>
    <row r="642" spans="1:10" x14ac:dyDescent="0.3">
      <c r="A642" s="17" t="s">
        <v>795</v>
      </c>
      <c r="B642" s="17" t="s">
        <v>2887</v>
      </c>
      <c r="C642" s="29">
        <v>303.45</v>
      </c>
      <c r="D642" s="54">
        <v>303</v>
      </c>
      <c r="E642" s="70">
        <v>303.45</v>
      </c>
      <c r="F642" s="120">
        <f t="shared" si="27"/>
        <v>379.3125</v>
      </c>
      <c r="G642" s="94">
        <f t="shared" si="28"/>
        <v>121.38</v>
      </c>
      <c r="H642" s="94">
        <f t="shared" si="29"/>
        <v>197.24250000000001</v>
      </c>
      <c r="I642" s="7" t="s">
        <v>17519</v>
      </c>
      <c r="J642" s="7" t="s">
        <v>37</v>
      </c>
    </row>
    <row r="643" spans="1:10" x14ac:dyDescent="0.3">
      <c r="A643" s="17" t="s">
        <v>2888</v>
      </c>
      <c r="B643" s="17" t="s">
        <v>2889</v>
      </c>
      <c r="C643" s="29">
        <v>0</v>
      </c>
      <c r="D643" s="54">
        <v>0</v>
      </c>
      <c r="E643" s="70">
        <v>0</v>
      </c>
      <c r="F643" s="120">
        <f t="shared" si="27"/>
        <v>0</v>
      </c>
      <c r="G643" s="94">
        <f t="shared" si="28"/>
        <v>0</v>
      </c>
      <c r="H643" s="94">
        <f t="shared" si="29"/>
        <v>0</v>
      </c>
      <c r="I643" s="7" t="s">
        <v>17519</v>
      </c>
      <c r="J643" s="7" t="s">
        <v>37</v>
      </c>
    </row>
    <row r="644" spans="1:10" x14ac:dyDescent="0.3">
      <c r="A644" s="17" t="s">
        <v>2890</v>
      </c>
      <c r="B644" s="17" t="s">
        <v>2891</v>
      </c>
      <c r="C644" s="29">
        <v>0</v>
      </c>
      <c r="D644" s="54">
        <v>0</v>
      </c>
      <c r="E644" s="70">
        <v>0</v>
      </c>
      <c r="F644" s="120">
        <f t="shared" si="27"/>
        <v>0</v>
      </c>
      <c r="G644" s="94">
        <f t="shared" si="28"/>
        <v>0</v>
      </c>
      <c r="H644" s="94">
        <f t="shared" si="29"/>
        <v>0</v>
      </c>
      <c r="I644" s="7" t="s">
        <v>17519</v>
      </c>
      <c r="J644" s="7" t="s">
        <v>21</v>
      </c>
    </row>
    <row r="645" spans="1:10" x14ac:dyDescent="0.3">
      <c r="A645" s="20" t="s">
        <v>2892</v>
      </c>
      <c r="B645" s="20" t="s">
        <v>2893</v>
      </c>
      <c r="C645" s="30">
        <v>0</v>
      </c>
      <c r="D645" s="56">
        <v>0</v>
      </c>
      <c r="E645" s="70">
        <v>0</v>
      </c>
      <c r="F645" s="120">
        <f t="shared" si="27"/>
        <v>0</v>
      </c>
      <c r="G645" s="94">
        <f t="shared" si="28"/>
        <v>0</v>
      </c>
      <c r="H645" s="94">
        <f t="shared" si="29"/>
        <v>0</v>
      </c>
      <c r="I645" s="7" t="s">
        <v>17519</v>
      </c>
      <c r="J645" s="7" t="s">
        <v>21</v>
      </c>
    </row>
    <row r="646" spans="1:10" x14ac:dyDescent="0.3">
      <c r="A646" s="17" t="s">
        <v>797</v>
      </c>
      <c r="B646" s="17" t="s">
        <v>2894</v>
      </c>
      <c r="C646" s="29">
        <v>714</v>
      </c>
      <c r="D646" s="54">
        <v>559</v>
      </c>
      <c r="E646" s="70">
        <v>559</v>
      </c>
      <c r="F646" s="120">
        <f t="shared" si="27"/>
        <v>698.75</v>
      </c>
      <c r="G646" s="94">
        <f t="shared" si="28"/>
        <v>223.60000000000002</v>
      </c>
      <c r="H646" s="94">
        <f t="shared" si="29"/>
        <v>363.35</v>
      </c>
      <c r="I646" s="7" t="s">
        <v>17519</v>
      </c>
      <c r="J646" s="7" t="s">
        <v>37</v>
      </c>
    </row>
    <row r="647" spans="1:10" x14ac:dyDescent="0.3">
      <c r="A647" s="17" t="s">
        <v>2895</v>
      </c>
      <c r="B647" s="17" t="s">
        <v>2896</v>
      </c>
      <c r="C647" s="29">
        <v>0</v>
      </c>
      <c r="D647" s="54">
        <v>0</v>
      </c>
      <c r="E647" s="70">
        <v>0</v>
      </c>
      <c r="F647" s="120">
        <f t="shared" ref="F647:F710" si="30">IF(E647&gt;0,+E647,IF(D647&gt;0,+D647,IF(C647&gt;0,+C647,0)))*1.25</f>
        <v>0</v>
      </c>
      <c r="G647" s="94">
        <f t="shared" ref="G647:G710" si="31">(F647/1.25)*0.4</f>
        <v>0</v>
      </c>
      <c r="H647" s="94">
        <f t="shared" ref="H647:H710" si="32">(F647/1.25)*0.65</f>
        <v>0</v>
      </c>
      <c r="I647" s="7" t="s">
        <v>17519</v>
      </c>
      <c r="J647" s="7" t="s">
        <v>21</v>
      </c>
    </row>
    <row r="648" spans="1:10" x14ac:dyDescent="0.3">
      <c r="A648" s="17" t="s">
        <v>799</v>
      </c>
      <c r="B648" s="17" t="s">
        <v>2897</v>
      </c>
      <c r="C648" s="29">
        <v>925.82</v>
      </c>
      <c r="D648" s="54">
        <v>963</v>
      </c>
      <c r="E648" s="70">
        <v>925.56</v>
      </c>
      <c r="F648" s="120">
        <f t="shared" si="30"/>
        <v>1156.9499999999998</v>
      </c>
      <c r="G648" s="94">
        <f t="shared" si="31"/>
        <v>370.22399999999993</v>
      </c>
      <c r="H648" s="94">
        <f t="shared" si="32"/>
        <v>601.61399999999992</v>
      </c>
      <c r="I648" s="7" t="s">
        <v>17519</v>
      </c>
      <c r="J648" s="7" t="s">
        <v>21</v>
      </c>
    </row>
    <row r="649" spans="1:10" x14ac:dyDescent="0.3">
      <c r="A649" s="17" t="s">
        <v>2898</v>
      </c>
      <c r="B649" s="17" t="s">
        <v>2899</v>
      </c>
      <c r="C649" s="29">
        <v>0</v>
      </c>
      <c r="D649" s="54">
        <v>0</v>
      </c>
      <c r="E649" s="70">
        <v>0</v>
      </c>
      <c r="F649" s="120">
        <f t="shared" si="30"/>
        <v>0</v>
      </c>
      <c r="G649" s="94">
        <f t="shared" si="31"/>
        <v>0</v>
      </c>
      <c r="H649" s="94">
        <f t="shared" si="32"/>
        <v>0</v>
      </c>
      <c r="I649" s="7" t="s">
        <v>17519</v>
      </c>
      <c r="J649" s="7" t="s">
        <v>21</v>
      </c>
    </row>
    <row r="650" spans="1:10" x14ac:dyDescent="0.3">
      <c r="A650" s="17" t="s">
        <v>2900</v>
      </c>
      <c r="B650" s="17" t="s">
        <v>2901</v>
      </c>
      <c r="C650" s="29">
        <v>0</v>
      </c>
      <c r="D650" s="54">
        <v>0</v>
      </c>
      <c r="E650" s="70">
        <v>0</v>
      </c>
      <c r="F650" s="120">
        <f t="shared" si="30"/>
        <v>0</v>
      </c>
      <c r="G650" s="94">
        <f t="shared" si="31"/>
        <v>0</v>
      </c>
      <c r="H650" s="94">
        <f t="shared" si="32"/>
        <v>0</v>
      </c>
      <c r="I650" s="7" t="s">
        <v>17519</v>
      </c>
      <c r="J650" s="7" t="s">
        <v>21</v>
      </c>
    </row>
    <row r="651" spans="1:10" x14ac:dyDescent="0.3">
      <c r="A651" s="17" t="s">
        <v>2902</v>
      </c>
      <c r="B651" s="17" t="s">
        <v>2903</v>
      </c>
      <c r="C651" s="29">
        <v>0</v>
      </c>
      <c r="D651" s="54">
        <v>0</v>
      </c>
      <c r="E651" s="70">
        <v>0</v>
      </c>
      <c r="F651" s="120">
        <f t="shared" si="30"/>
        <v>0</v>
      </c>
      <c r="G651" s="94">
        <f t="shared" si="31"/>
        <v>0</v>
      </c>
      <c r="H651" s="94">
        <f t="shared" si="32"/>
        <v>0</v>
      </c>
      <c r="I651" s="7" t="s">
        <v>17519</v>
      </c>
      <c r="J651" s="7" t="s">
        <v>37</v>
      </c>
    </row>
    <row r="652" spans="1:10" x14ac:dyDescent="0.3">
      <c r="A652" s="17" t="s">
        <v>801</v>
      </c>
      <c r="B652" s="17" t="s">
        <v>2904</v>
      </c>
      <c r="C652" s="29">
        <v>30.7</v>
      </c>
      <c r="D652" s="54">
        <v>31</v>
      </c>
      <c r="E652" s="70">
        <v>49.74</v>
      </c>
      <c r="F652" s="120">
        <f t="shared" si="30"/>
        <v>62.175000000000004</v>
      </c>
      <c r="G652" s="94">
        <f t="shared" si="31"/>
        <v>19.896000000000001</v>
      </c>
      <c r="H652" s="94">
        <f t="shared" si="32"/>
        <v>32.331000000000003</v>
      </c>
      <c r="I652" s="7" t="s">
        <v>17519</v>
      </c>
      <c r="J652" s="7" t="s">
        <v>21</v>
      </c>
    </row>
    <row r="653" spans="1:10" x14ac:dyDescent="0.3">
      <c r="A653" s="17" t="s">
        <v>2905</v>
      </c>
      <c r="B653" s="17" t="s">
        <v>2906</v>
      </c>
      <c r="C653" s="29">
        <v>0</v>
      </c>
      <c r="D653" s="54">
        <v>0</v>
      </c>
      <c r="E653" s="70">
        <v>0</v>
      </c>
      <c r="F653" s="120">
        <f t="shared" si="30"/>
        <v>0</v>
      </c>
      <c r="G653" s="94">
        <f t="shared" si="31"/>
        <v>0</v>
      </c>
      <c r="H653" s="94">
        <f t="shared" si="32"/>
        <v>0</v>
      </c>
      <c r="I653" s="7" t="s">
        <v>17519</v>
      </c>
      <c r="J653" s="7" t="s">
        <v>37</v>
      </c>
    </row>
    <row r="654" spans="1:10" x14ac:dyDescent="0.3">
      <c r="A654" s="17" t="s">
        <v>803</v>
      </c>
      <c r="B654" s="17" t="s">
        <v>2907</v>
      </c>
      <c r="C654" s="29">
        <v>821.1</v>
      </c>
      <c r="D654" s="54">
        <v>806</v>
      </c>
      <c r="E654" s="70">
        <v>737.8</v>
      </c>
      <c r="F654" s="120">
        <f t="shared" si="30"/>
        <v>922.25</v>
      </c>
      <c r="G654" s="94">
        <f t="shared" si="31"/>
        <v>295.12</v>
      </c>
      <c r="H654" s="94">
        <f t="shared" si="32"/>
        <v>479.57</v>
      </c>
      <c r="I654" s="7" t="s">
        <v>17519</v>
      </c>
      <c r="J654" s="7" t="s">
        <v>37</v>
      </c>
    </row>
    <row r="655" spans="1:10" x14ac:dyDescent="0.3">
      <c r="A655" s="17" t="s">
        <v>2908</v>
      </c>
      <c r="B655" s="17" t="s">
        <v>2909</v>
      </c>
      <c r="C655" s="29">
        <v>0</v>
      </c>
      <c r="D655" s="54">
        <v>0</v>
      </c>
      <c r="E655" s="70">
        <v>0</v>
      </c>
      <c r="F655" s="120">
        <f t="shared" si="30"/>
        <v>0</v>
      </c>
      <c r="G655" s="94">
        <f t="shared" si="31"/>
        <v>0</v>
      </c>
      <c r="H655" s="94">
        <f t="shared" si="32"/>
        <v>0</v>
      </c>
      <c r="I655" s="7" t="s">
        <v>17519</v>
      </c>
      <c r="J655" s="7" t="s">
        <v>21</v>
      </c>
    </row>
    <row r="656" spans="1:10" x14ac:dyDescent="0.3">
      <c r="A656" s="17" t="s">
        <v>805</v>
      </c>
      <c r="B656" s="17" t="s">
        <v>2910</v>
      </c>
      <c r="C656" s="29">
        <v>124.95</v>
      </c>
      <c r="D656" s="54">
        <v>128</v>
      </c>
      <c r="E656" s="70">
        <v>62</v>
      </c>
      <c r="F656" s="120">
        <f t="shared" si="30"/>
        <v>77.5</v>
      </c>
      <c r="G656" s="94">
        <f t="shared" si="31"/>
        <v>24.8</v>
      </c>
      <c r="H656" s="94">
        <f t="shared" si="32"/>
        <v>40.300000000000004</v>
      </c>
      <c r="I656" s="7" t="s">
        <v>17519</v>
      </c>
      <c r="J656" s="7" t="s">
        <v>21</v>
      </c>
    </row>
    <row r="657" spans="1:10" x14ac:dyDescent="0.3">
      <c r="A657" s="17" t="s">
        <v>807</v>
      </c>
      <c r="B657" s="17" t="s">
        <v>2911</v>
      </c>
      <c r="C657" s="29">
        <v>1505.69</v>
      </c>
      <c r="D657" s="54">
        <v>1742</v>
      </c>
      <c r="E657" s="70">
        <v>1454.86</v>
      </c>
      <c r="F657" s="120">
        <f t="shared" si="30"/>
        <v>1818.5749999999998</v>
      </c>
      <c r="G657" s="94">
        <f t="shared" si="31"/>
        <v>581.94399999999996</v>
      </c>
      <c r="H657" s="94">
        <f t="shared" si="32"/>
        <v>945.65899999999999</v>
      </c>
      <c r="I657" s="7" t="s">
        <v>17519</v>
      </c>
      <c r="J657" s="7" t="s">
        <v>21</v>
      </c>
    </row>
    <row r="658" spans="1:10" x14ac:dyDescent="0.3">
      <c r="A658" s="17" t="s">
        <v>2912</v>
      </c>
      <c r="B658" s="17" t="s">
        <v>2913</v>
      </c>
      <c r="C658" s="29">
        <v>0</v>
      </c>
      <c r="D658" s="54">
        <v>0</v>
      </c>
      <c r="E658" s="70">
        <v>0</v>
      </c>
      <c r="F658" s="120">
        <f t="shared" si="30"/>
        <v>0</v>
      </c>
      <c r="G658" s="94">
        <f t="shared" si="31"/>
        <v>0</v>
      </c>
      <c r="H658" s="94">
        <f t="shared" si="32"/>
        <v>0</v>
      </c>
      <c r="I658" s="7" t="s">
        <v>17519</v>
      </c>
      <c r="J658" s="7" t="s">
        <v>21</v>
      </c>
    </row>
    <row r="659" spans="1:10" x14ac:dyDescent="0.3">
      <c r="A659" s="17" t="s">
        <v>809</v>
      </c>
      <c r="B659" s="17" t="s">
        <v>2914</v>
      </c>
      <c r="C659" s="29">
        <v>741.37</v>
      </c>
      <c r="D659" s="54">
        <v>839</v>
      </c>
      <c r="E659" s="70">
        <v>452</v>
      </c>
      <c r="F659" s="120">
        <f t="shared" si="30"/>
        <v>565</v>
      </c>
      <c r="G659" s="94">
        <f t="shared" si="31"/>
        <v>180.8</v>
      </c>
      <c r="H659" s="94">
        <f t="shared" si="32"/>
        <v>293.8</v>
      </c>
      <c r="I659" s="7" t="s">
        <v>17519</v>
      </c>
      <c r="J659" s="7" t="s">
        <v>21</v>
      </c>
    </row>
    <row r="660" spans="1:10" x14ac:dyDescent="0.3">
      <c r="A660" s="17" t="s">
        <v>2915</v>
      </c>
      <c r="B660" s="17" t="s">
        <v>2916</v>
      </c>
      <c r="C660" s="29">
        <v>0</v>
      </c>
      <c r="D660" s="54">
        <v>0</v>
      </c>
      <c r="E660" s="70">
        <v>0</v>
      </c>
      <c r="F660" s="120">
        <f t="shared" si="30"/>
        <v>0</v>
      </c>
      <c r="G660" s="94">
        <f t="shared" si="31"/>
        <v>0</v>
      </c>
      <c r="H660" s="94">
        <f t="shared" si="32"/>
        <v>0</v>
      </c>
      <c r="I660" s="7" t="s">
        <v>17519</v>
      </c>
      <c r="J660" s="7" t="s">
        <v>37</v>
      </c>
    </row>
    <row r="661" spans="1:10" x14ac:dyDescent="0.3">
      <c r="A661" s="17" t="s">
        <v>2917</v>
      </c>
      <c r="B661" s="17" t="s">
        <v>2918</v>
      </c>
      <c r="C661" s="29">
        <v>0</v>
      </c>
      <c r="D661" s="54">
        <v>0</v>
      </c>
      <c r="E661" s="70">
        <v>0</v>
      </c>
      <c r="F661" s="120">
        <f t="shared" si="30"/>
        <v>0</v>
      </c>
      <c r="G661" s="94">
        <f t="shared" si="31"/>
        <v>0</v>
      </c>
      <c r="H661" s="94">
        <f t="shared" si="32"/>
        <v>0</v>
      </c>
      <c r="I661" s="7" t="s">
        <v>17519</v>
      </c>
      <c r="J661" s="7" t="s">
        <v>21</v>
      </c>
    </row>
    <row r="662" spans="1:10" x14ac:dyDescent="0.3">
      <c r="A662" s="17" t="s">
        <v>811</v>
      </c>
      <c r="B662" s="17" t="s">
        <v>2919</v>
      </c>
      <c r="C662" s="29">
        <v>628.32000000000005</v>
      </c>
      <c r="D662" s="54">
        <v>628</v>
      </c>
      <c r="E662" s="70">
        <v>628.32000000000005</v>
      </c>
      <c r="F662" s="120">
        <f t="shared" si="30"/>
        <v>785.40000000000009</v>
      </c>
      <c r="G662" s="94">
        <f t="shared" si="31"/>
        <v>251.32800000000003</v>
      </c>
      <c r="H662" s="94">
        <f t="shared" si="32"/>
        <v>408.40800000000007</v>
      </c>
      <c r="I662" s="7" t="s">
        <v>17519</v>
      </c>
      <c r="J662" s="7" t="s">
        <v>37</v>
      </c>
    </row>
    <row r="663" spans="1:10" x14ac:dyDescent="0.3">
      <c r="A663" s="17" t="s">
        <v>813</v>
      </c>
      <c r="B663" s="17" t="s">
        <v>2920</v>
      </c>
      <c r="C663" s="29">
        <v>0</v>
      </c>
      <c r="D663" s="54">
        <v>321</v>
      </c>
      <c r="E663" s="70">
        <v>0</v>
      </c>
      <c r="F663" s="120">
        <f t="shared" si="30"/>
        <v>401.25</v>
      </c>
      <c r="G663" s="94">
        <f t="shared" si="31"/>
        <v>128.4</v>
      </c>
      <c r="H663" s="94">
        <f t="shared" si="32"/>
        <v>208.65</v>
      </c>
      <c r="I663" s="7" t="s">
        <v>17519</v>
      </c>
      <c r="J663" s="7" t="s">
        <v>21</v>
      </c>
    </row>
    <row r="664" spans="1:10" x14ac:dyDescent="0.3">
      <c r="A664" s="17" t="s">
        <v>2921</v>
      </c>
      <c r="B664" s="17" t="s">
        <v>2922</v>
      </c>
      <c r="C664" s="29">
        <v>0</v>
      </c>
      <c r="D664" s="54">
        <v>0</v>
      </c>
      <c r="E664" s="70">
        <v>0</v>
      </c>
      <c r="F664" s="120">
        <f t="shared" si="30"/>
        <v>0</v>
      </c>
      <c r="G664" s="94">
        <f t="shared" si="31"/>
        <v>0</v>
      </c>
      <c r="H664" s="94">
        <f t="shared" si="32"/>
        <v>0</v>
      </c>
      <c r="I664" s="7" t="s">
        <v>17519</v>
      </c>
      <c r="J664" s="7" t="s">
        <v>21</v>
      </c>
    </row>
    <row r="665" spans="1:10" x14ac:dyDescent="0.3">
      <c r="A665" s="17" t="s">
        <v>815</v>
      </c>
      <c r="B665" s="17" t="s">
        <v>2923</v>
      </c>
      <c r="C665" s="29">
        <v>672.35</v>
      </c>
      <c r="D665" s="54">
        <v>672</v>
      </c>
      <c r="E665" s="70">
        <v>672.35</v>
      </c>
      <c r="F665" s="120">
        <f t="shared" si="30"/>
        <v>840.4375</v>
      </c>
      <c r="G665" s="94">
        <f t="shared" si="31"/>
        <v>268.94</v>
      </c>
      <c r="H665" s="94">
        <f t="shared" si="32"/>
        <v>437.02750000000003</v>
      </c>
      <c r="I665" s="7" t="s">
        <v>17519</v>
      </c>
      <c r="J665" s="7" t="s">
        <v>37</v>
      </c>
    </row>
    <row r="666" spans="1:10" x14ac:dyDescent="0.3">
      <c r="A666" s="17" t="s">
        <v>817</v>
      </c>
      <c r="B666" s="17" t="s">
        <v>2924</v>
      </c>
      <c r="C666" s="29">
        <v>76.52</v>
      </c>
      <c r="D666" s="54">
        <v>54</v>
      </c>
      <c r="E666" s="70">
        <v>52.36</v>
      </c>
      <c r="F666" s="120">
        <f t="shared" si="30"/>
        <v>65.45</v>
      </c>
      <c r="G666" s="94">
        <f t="shared" si="31"/>
        <v>20.944000000000003</v>
      </c>
      <c r="H666" s="94">
        <f t="shared" si="32"/>
        <v>34.033999999999999</v>
      </c>
      <c r="I666" s="7" t="s">
        <v>17519</v>
      </c>
      <c r="J666" s="7" t="s">
        <v>21</v>
      </c>
    </row>
    <row r="667" spans="1:10" x14ac:dyDescent="0.3">
      <c r="A667" s="17" t="s">
        <v>2925</v>
      </c>
      <c r="B667" s="17" t="s">
        <v>2926</v>
      </c>
      <c r="C667" s="29">
        <v>0</v>
      </c>
      <c r="D667" s="54">
        <v>0</v>
      </c>
      <c r="E667" s="70">
        <v>0</v>
      </c>
      <c r="F667" s="120">
        <f t="shared" si="30"/>
        <v>0</v>
      </c>
      <c r="G667" s="94">
        <f t="shared" si="31"/>
        <v>0</v>
      </c>
      <c r="H667" s="94">
        <f t="shared" si="32"/>
        <v>0</v>
      </c>
      <c r="I667" s="7" t="s">
        <v>17519</v>
      </c>
      <c r="J667" s="7" t="s">
        <v>37</v>
      </c>
    </row>
    <row r="668" spans="1:10" x14ac:dyDescent="0.3">
      <c r="A668" s="17" t="s">
        <v>819</v>
      </c>
      <c r="B668" s="17" t="s">
        <v>2927</v>
      </c>
      <c r="C668" s="29">
        <v>101.15</v>
      </c>
      <c r="D668" s="54">
        <v>101</v>
      </c>
      <c r="E668" s="70">
        <v>101.15</v>
      </c>
      <c r="F668" s="120">
        <f t="shared" si="30"/>
        <v>126.4375</v>
      </c>
      <c r="G668" s="94">
        <f t="shared" si="31"/>
        <v>40.460000000000008</v>
      </c>
      <c r="H668" s="94">
        <f t="shared" si="32"/>
        <v>65.747500000000002</v>
      </c>
      <c r="I668" s="7" t="s">
        <v>17519</v>
      </c>
      <c r="J668" s="7" t="s">
        <v>37</v>
      </c>
    </row>
    <row r="669" spans="1:10" x14ac:dyDescent="0.3">
      <c r="A669" s="17" t="s">
        <v>2928</v>
      </c>
      <c r="B669" s="17" t="s">
        <v>2929</v>
      </c>
      <c r="C669" s="29">
        <v>0</v>
      </c>
      <c r="D669" s="54">
        <v>0</v>
      </c>
      <c r="E669" s="70">
        <v>0</v>
      </c>
      <c r="F669" s="120">
        <f t="shared" si="30"/>
        <v>0</v>
      </c>
      <c r="G669" s="94">
        <f t="shared" si="31"/>
        <v>0</v>
      </c>
      <c r="H669" s="94">
        <f t="shared" si="32"/>
        <v>0</v>
      </c>
      <c r="I669" s="7" t="s">
        <v>17519</v>
      </c>
      <c r="J669" s="7" t="s">
        <v>37</v>
      </c>
    </row>
    <row r="670" spans="1:10" x14ac:dyDescent="0.3">
      <c r="A670" s="17" t="s">
        <v>2930</v>
      </c>
      <c r="B670" s="17" t="s">
        <v>2931</v>
      </c>
      <c r="C670" s="29">
        <v>0</v>
      </c>
      <c r="D670" s="54">
        <v>0</v>
      </c>
      <c r="E670" s="70">
        <v>0</v>
      </c>
      <c r="F670" s="120">
        <f t="shared" si="30"/>
        <v>0</v>
      </c>
      <c r="G670" s="94">
        <f t="shared" si="31"/>
        <v>0</v>
      </c>
      <c r="H670" s="94">
        <f t="shared" si="32"/>
        <v>0</v>
      </c>
      <c r="I670" s="7" t="s">
        <v>17519</v>
      </c>
      <c r="J670" s="7" t="s">
        <v>37</v>
      </c>
    </row>
    <row r="671" spans="1:10" x14ac:dyDescent="0.3">
      <c r="A671" s="17" t="s">
        <v>821</v>
      </c>
      <c r="B671" s="17" t="s">
        <v>2932</v>
      </c>
      <c r="C671" s="29">
        <v>0</v>
      </c>
      <c r="D671" s="54">
        <v>21</v>
      </c>
      <c r="E671" s="70">
        <v>21</v>
      </c>
      <c r="F671" s="120">
        <f t="shared" si="30"/>
        <v>26.25</v>
      </c>
      <c r="G671" s="94">
        <f t="shared" si="31"/>
        <v>8.4</v>
      </c>
      <c r="H671" s="94">
        <f t="shared" si="32"/>
        <v>13.65</v>
      </c>
      <c r="I671" s="7" t="s">
        <v>17519</v>
      </c>
      <c r="J671" s="7" t="s">
        <v>37</v>
      </c>
    </row>
    <row r="672" spans="1:10" x14ac:dyDescent="0.3">
      <c r="A672" s="17" t="s">
        <v>823</v>
      </c>
      <c r="B672" s="17" t="s">
        <v>2933</v>
      </c>
      <c r="C672" s="29">
        <v>486.41</v>
      </c>
      <c r="D672" s="54">
        <v>251</v>
      </c>
      <c r="E672" s="70">
        <v>251.09</v>
      </c>
      <c r="F672" s="120">
        <f t="shared" si="30"/>
        <v>313.86250000000001</v>
      </c>
      <c r="G672" s="94">
        <f t="shared" si="31"/>
        <v>100.43600000000001</v>
      </c>
      <c r="H672" s="94">
        <f t="shared" si="32"/>
        <v>163.20850000000002</v>
      </c>
      <c r="I672" s="7" t="s">
        <v>17519</v>
      </c>
      <c r="J672" s="7" t="s">
        <v>37</v>
      </c>
    </row>
    <row r="673" spans="1:10" x14ac:dyDescent="0.3">
      <c r="A673" s="17" t="s">
        <v>2934</v>
      </c>
      <c r="B673" s="17" t="s">
        <v>2935</v>
      </c>
      <c r="C673" s="29">
        <v>0</v>
      </c>
      <c r="D673" s="54">
        <v>0</v>
      </c>
      <c r="E673" s="70">
        <v>0</v>
      </c>
      <c r="F673" s="120">
        <f t="shared" si="30"/>
        <v>0</v>
      </c>
      <c r="G673" s="94">
        <f t="shared" si="31"/>
        <v>0</v>
      </c>
      <c r="H673" s="94">
        <f t="shared" si="32"/>
        <v>0</v>
      </c>
      <c r="I673" s="7" t="s">
        <v>17519</v>
      </c>
      <c r="J673" s="7" t="s">
        <v>37</v>
      </c>
    </row>
    <row r="674" spans="1:10" x14ac:dyDescent="0.3">
      <c r="A674" s="17" t="s">
        <v>825</v>
      </c>
      <c r="B674" s="17" t="s">
        <v>2936</v>
      </c>
      <c r="C674" s="29">
        <v>62.99</v>
      </c>
      <c r="D674" s="54">
        <v>63</v>
      </c>
      <c r="E674" s="70">
        <v>62.99</v>
      </c>
      <c r="F674" s="120">
        <f t="shared" si="30"/>
        <v>78.737499999999997</v>
      </c>
      <c r="G674" s="94">
        <f t="shared" si="31"/>
        <v>25.195999999999998</v>
      </c>
      <c r="H674" s="94">
        <f t="shared" si="32"/>
        <v>40.9435</v>
      </c>
      <c r="I674" s="7" t="s">
        <v>17519</v>
      </c>
      <c r="J674" s="7" t="s">
        <v>37</v>
      </c>
    </row>
    <row r="675" spans="1:10" x14ac:dyDescent="0.3">
      <c r="A675" s="17" t="s">
        <v>827</v>
      </c>
      <c r="B675" s="17" t="s">
        <v>2937</v>
      </c>
      <c r="C675" s="29">
        <v>67.83</v>
      </c>
      <c r="D675" s="54">
        <v>54</v>
      </c>
      <c r="E675" s="70">
        <v>54</v>
      </c>
      <c r="F675" s="120">
        <f t="shared" si="30"/>
        <v>67.5</v>
      </c>
      <c r="G675" s="94">
        <f t="shared" si="31"/>
        <v>21.6</v>
      </c>
      <c r="H675" s="94">
        <f t="shared" si="32"/>
        <v>35.1</v>
      </c>
      <c r="I675" s="7" t="s">
        <v>17519</v>
      </c>
      <c r="J675" s="7" t="s">
        <v>21</v>
      </c>
    </row>
    <row r="676" spans="1:10" x14ac:dyDescent="0.3">
      <c r="A676" s="17" t="s">
        <v>829</v>
      </c>
      <c r="B676" s="17" t="s">
        <v>2938</v>
      </c>
      <c r="C676" s="29">
        <v>61.88</v>
      </c>
      <c r="D676" s="54">
        <v>62</v>
      </c>
      <c r="E676" s="70">
        <v>145.18</v>
      </c>
      <c r="F676" s="120">
        <f t="shared" si="30"/>
        <v>181.47500000000002</v>
      </c>
      <c r="G676" s="94">
        <f t="shared" si="31"/>
        <v>58.072000000000003</v>
      </c>
      <c r="H676" s="94">
        <f t="shared" si="32"/>
        <v>94.367000000000004</v>
      </c>
      <c r="I676" s="7" t="s">
        <v>17519</v>
      </c>
      <c r="J676" s="7" t="s">
        <v>21</v>
      </c>
    </row>
    <row r="677" spans="1:10" x14ac:dyDescent="0.3">
      <c r="A677" s="17" t="s">
        <v>2939</v>
      </c>
      <c r="B677" s="17" t="s">
        <v>2940</v>
      </c>
      <c r="C677" s="29">
        <v>0</v>
      </c>
      <c r="D677" s="54">
        <v>0</v>
      </c>
      <c r="E677" s="70">
        <v>0</v>
      </c>
      <c r="F677" s="120">
        <f t="shared" si="30"/>
        <v>0</v>
      </c>
      <c r="G677" s="94">
        <f t="shared" si="31"/>
        <v>0</v>
      </c>
      <c r="H677" s="94">
        <f t="shared" si="32"/>
        <v>0</v>
      </c>
      <c r="I677" s="7" t="s">
        <v>17519</v>
      </c>
      <c r="J677" s="7" t="s">
        <v>21</v>
      </c>
    </row>
    <row r="678" spans="1:10" x14ac:dyDescent="0.3">
      <c r="A678" s="17" t="s">
        <v>2941</v>
      </c>
      <c r="B678" s="17" t="s">
        <v>2942</v>
      </c>
      <c r="C678" s="29">
        <v>0</v>
      </c>
      <c r="D678" s="54">
        <v>0</v>
      </c>
      <c r="E678" s="70">
        <v>0</v>
      </c>
      <c r="F678" s="120">
        <f t="shared" si="30"/>
        <v>0</v>
      </c>
      <c r="G678" s="94">
        <f t="shared" si="31"/>
        <v>0</v>
      </c>
      <c r="H678" s="94">
        <f t="shared" si="32"/>
        <v>0</v>
      </c>
      <c r="I678" s="7" t="s">
        <v>17519</v>
      </c>
      <c r="J678" s="7" t="s">
        <v>21</v>
      </c>
    </row>
    <row r="679" spans="1:10" x14ac:dyDescent="0.3">
      <c r="A679" s="17" t="s">
        <v>2943</v>
      </c>
      <c r="B679" s="17" t="s">
        <v>2944</v>
      </c>
      <c r="C679" s="29">
        <v>0</v>
      </c>
      <c r="D679" s="54">
        <v>0</v>
      </c>
      <c r="E679" s="70">
        <v>0</v>
      </c>
      <c r="F679" s="120">
        <f t="shared" si="30"/>
        <v>0</v>
      </c>
      <c r="G679" s="94">
        <f t="shared" si="31"/>
        <v>0</v>
      </c>
      <c r="H679" s="94">
        <f t="shared" si="32"/>
        <v>0</v>
      </c>
      <c r="I679" s="7" t="s">
        <v>17519</v>
      </c>
      <c r="J679" s="7" t="s">
        <v>37</v>
      </c>
    </row>
    <row r="680" spans="1:10" x14ac:dyDescent="0.3">
      <c r="A680" s="17" t="s">
        <v>831</v>
      </c>
      <c r="B680" s="17" t="s">
        <v>2945</v>
      </c>
      <c r="C680" s="29">
        <v>83.3</v>
      </c>
      <c r="D680" s="54">
        <v>54</v>
      </c>
      <c r="E680" s="70">
        <v>80.92</v>
      </c>
      <c r="F680" s="120">
        <f t="shared" si="30"/>
        <v>101.15</v>
      </c>
      <c r="G680" s="94">
        <f t="shared" si="31"/>
        <v>32.368000000000002</v>
      </c>
      <c r="H680" s="94">
        <f t="shared" si="32"/>
        <v>52.598000000000006</v>
      </c>
      <c r="I680" s="7" t="s">
        <v>17519</v>
      </c>
      <c r="J680" s="7" t="s">
        <v>21</v>
      </c>
    </row>
    <row r="681" spans="1:10" x14ac:dyDescent="0.3">
      <c r="A681" s="17" t="s">
        <v>2946</v>
      </c>
      <c r="B681" s="17" t="s">
        <v>2947</v>
      </c>
      <c r="C681" s="29">
        <v>0</v>
      </c>
      <c r="D681" s="54">
        <v>0</v>
      </c>
      <c r="E681" s="70">
        <v>0</v>
      </c>
      <c r="F681" s="120">
        <f t="shared" si="30"/>
        <v>0</v>
      </c>
      <c r="G681" s="94">
        <f t="shared" si="31"/>
        <v>0</v>
      </c>
      <c r="H681" s="94">
        <f t="shared" si="32"/>
        <v>0</v>
      </c>
      <c r="I681" s="7" t="s">
        <v>17519</v>
      </c>
      <c r="J681" s="7" t="s">
        <v>21</v>
      </c>
    </row>
    <row r="682" spans="1:10" x14ac:dyDescent="0.3">
      <c r="A682" s="17" t="s">
        <v>2948</v>
      </c>
      <c r="B682" s="17" t="s">
        <v>2949</v>
      </c>
      <c r="C682" s="29">
        <v>0</v>
      </c>
      <c r="D682" s="54">
        <v>0</v>
      </c>
      <c r="E682" s="70">
        <v>223.11</v>
      </c>
      <c r="F682" s="120">
        <f t="shared" si="30"/>
        <v>278.88750000000005</v>
      </c>
      <c r="G682" s="94">
        <f t="shared" si="31"/>
        <v>89.244000000000028</v>
      </c>
      <c r="H682" s="94">
        <f t="shared" si="32"/>
        <v>145.02150000000003</v>
      </c>
      <c r="I682" s="7" t="s">
        <v>17519</v>
      </c>
      <c r="J682" s="7" t="s">
        <v>21</v>
      </c>
    </row>
    <row r="683" spans="1:10" x14ac:dyDescent="0.3">
      <c r="A683" s="17" t="s">
        <v>2950</v>
      </c>
      <c r="B683" s="17" t="s">
        <v>2951</v>
      </c>
      <c r="C683" s="29">
        <v>0</v>
      </c>
      <c r="D683" s="54">
        <v>0</v>
      </c>
      <c r="E683" s="70">
        <v>0</v>
      </c>
      <c r="F683" s="120">
        <f t="shared" si="30"/>
        <v>0</v>
      </c>
      <c r="G683" s="94">
        <f t="shared" si="31"/>
        <v>0</v>
      </c>
      <c r="H683" s="94">
        <f t="shared" si="32"/>
        <v>0</v>
      </c>
      <c r="I683" s="7" t="s">
        <v>17519</v>
      </c>
      <c r="J683" s="7" t="s">
        <v>21</v>
      </c>
    </row>
    <row r="684" spans="1:10" x14ac:dyDescent="0.3">
      <c r="A684" s="17" t="s">
        <v>833</v>
      </c>
      <c r="B684" s="17" t="s">
        <v>2952</v>
      </c>
      <c r="C684" s="29">
        <v>57.12</v>
      </c>
      <c r="D684" s="54">
        <v>54</v>
      </c>
      <c r="E684" s="70">
        <v>57.12</v>
      </c>
      <c r="F684" s="120">
        <f t="shared" si="30"/>
        <v>71.399999999999991</v>
      </c>
      <c r="G684" s="94">
        <f t="shared" si="31"/>
        <v>22.847999999999999</v>
      </c>
      <c r="H684" s="94">
        <f t="shared" si="32"/>
        <v>37.127999999999993</v>
      </c>
      <c r="I684" s="7" t="s">
        <v>17519</v>
      </c>
      <c r="J684" s="7" t="s">
        <v>21</v>
      </c>
    </row>
    <row r="685" spans="1:10" x14ac:dyDescent="0.3">
      <c r="A685" s="17" t="s">
        <v>835</v>
      </c>
      <c r="B685" s="17" t="s">
        <v>2953</v>
      </c>
      <c r="C685" s="29">
        <v>19398.740000000002</v>
      </c>
      <c r="D685" s="54">
        <v>19157</v>
      </c>
      <c r="E685" s="70">
        <v>17851.87</v>
      </c>
      <c r="F685" s="120">
        <f t="shared" si="30"/>
        <v>22314.837499999998</v>
      </c>
      <c r="G685" s="94">
        <f t="shared" si="31"/>
        <v>7140.7479999999996</v>
      </c>
      <c r="H685" s="94">
        <f t="shared" si="32"/>
        <v>11603.7155</v>
      </c>
      <c r="I685" s="7" t="s">
        <v>17519</v>
      </c>
      <c r="J685" s="7" t="s">
        <v>21</v>
      </c>
    </row>
    <row r="686" spans="1:10" x14ac:dyDescent="0.3">
      <c r="A686" s="17" t="s">
        <v>837</v>
      </c>
      <c r="B686" s="17" t="s">
        <v>2954</v>
      </c>
      <c r="C686" s="29">
        <v>1989.41</v>
      </c>
      <c r="D686" s="54">
        <v>1989</v>
      </c>
      <c r="E686" s="70">
        <v>2299.67</v>
      </c>
      <c r="F686" s="120">
        <f t="shared" si="30"/>
        <v>2874.5875000000001</v>
      </c>
      <c r="G686" s="94">
        <f t="shared" si="31"/>
        <v>919.86800000000005</v>
      </c>
      <c r="H686" s="94">
        <f t="shared" si="32"/>
        <v>1494.7855000000002</v>
      </c>
      <c r="I686" s="7" t="s">
        <v>17519</v>
      </c>
      <c r="J686" s="7" t="s">
        <v>21</v>
      </c>
    </row>
    <row r="687" spans="1:10" x14ac:dyDescent="0.3">
      <c r="A687" s="17" t="s">
        <v>2955</v>
      </c>
      <c r="B687" s="17" t="s">
        <v>2956</v>
      </c>
      <c r="C687" s="29">
        <v>0</v>
      </c>
      <c r="D687" s="54">
        <v>0</v>
      </c>
      <c r="E687" s="70">
        <v>0</v>
      </c>
      <c r="F687" s="120">
        <f t="shared" si="30"/>
        <v>0</v>
      </c>
      <c r="G687" s="94">
        <f t="shared" si="31"/>
        <v>0</v>
      </c>
      <c r="H687" s="94">
        <f t="shared" si="32"/>
        <v>0</v>
      </c>
      <c r="I687" s="7" t="s">
        <v>17519</v>
      </c>
      <c r="J687" s="7" t="s">
        <v>21</v>
      </c>
    </row>
    <row r="688" spans="1:10" x14ac:dyDescent="0.3">
      <c r="A688" s="17" t="s">
        <v>2957</v>
      </c>
      <c r="B688" s="17" t="s">
        <v>2958</v>
      </c>
      <c r="C688" s="29">
        <v>0</v>
      </c>
      <c r="D688" s="54">
        <v>0</v>
      </c>
      <c r="E688" s="70">
        <v>0</v>
      </c>
      <c r="F688" s="120">
        <f t="shared" si="30"/>
        <v>0</v>
      </c>
      <c r="G688" s="94">
        <f t="shared" si="31"/>
        <v>0</v>
      </c>
      <c r="H688" s="94">
        <f t="shared" si="32"/>
        <v>0</v>
      </c>
      <c r="I688" s="7" t="s">
        <v>17519</v>
      </c>
      <c r="J688" s="7" t="s">
        <v>37</v>
      </c>
    </row>
    <row r="689" spans="1:10" x14ac:dyDescent="0.3">
      <c r="A689" s="17" t="s">
        <v>2959</v>
      </c>
      <c r="B689" s="17" t="s">
        <v>2960</v>
      </c>
      <c r="C689" s="29">
        <v>0</v>
      </c>
      <c r="D689" s="54">
        <v>0</v>
      </c>
      <c r="E689" s="70">
        <v>0</v>
      </c>
      <c r="F689" s="120">
        <f t="shared" si="30"/>
        <v>0</v>
      </c>
      <c r="G689" s="94">
        <f t="shared" si="31"/>
        <v>0</v>
      </c>
      <c r="H689" s="94">
        <f t="shared" si="32"/>
        <v>0</v>
      </c>
      <c r="I689" s="7" t="s">
        <v>17519</v>
      </c>
      <c r="J689" s="7" t="s">
        <v>21</v>
      </c>
    </row>
    <row r="690" spans="1:10" x14ac:dyDescent="0.3">
      <c r="A690" s="17" t="s">
        <v>2961</v>
      </c>
      <c r="B690" s="17" t="s">
        <v>2962</v>
      </c>
      <c r="C690" s="29">
        <v>0</v>
      </c>
      <c r="D690" s="54">
        <v>0</v>
      </c>
      <c r="E690" s="70">
        <v>0</v>
      </c>
      <c r="F690" s="120">
        <f t="shared" si="30"/>
        <v>0</v>
      </c>
      <c r="G690" s="94">
        <f t="shared" si="31"/>
        <v>0</v>
      </c>
      <c r="H690" s="94">
        <f t="shared" si="32"/>
        <v>0</v>
      </c>
      <c r="I690" s="7" t="s">
        <v>17519</v>
      </c>
      <c r="J690" s="7" t="s">
        <v>21</v>
      </c>
    </row>
    <row r="691" spans="1:10" x14ac:dyDescent="0.3">
      <c r="A691" s="20" t="s">
        <v>2963</v>
      </c>
      <c r="B691" s="20" t="s">
        <v>2964</v>
      </c>
      <c r="C691" s="30">
        <v>0</v>
      </c>
      <c r="D691" s="56">
        <v>0</v>
      </c>
      <c r="E691" s="70">
        <v>0</v>
      </c>
      <c r="F691" s="120">
        <f t="shared" si="30"/>
        <v>0</v>
      </c>
      <c r="G691" s="94">
        <f t="shared" si="31"/>
        <v>0</v>
      </c>
      <c r="H691" s="94">
        <f t="shared" si="32"/>
        <v>0</v>
      </c>
      <c r="I691" s="7" t="s">
        <v>17519</v>
      </c>
      <c r="J691" s="7" t="s">
        <v>21</v>
      </c>
    </row>
    <row r="692" spans="1:10" x14ac:dyDescent="0.3">
      <c r="A692" s="17" t="s">
        <v>2965</v>
      </c>
      <c r="B692" s="17" t="s">
        <v>2966</v>
      </c>
      <c r="C692" s="29">
        <v>0</v>
      </c>
      <c r="D692" s="54">
        <v>0</v>
      </c>
      <c r="E692" s="70">
        <v>0</v>
      </c>
      <c r="F692" s="120">
        <f t="shared" si="30"/>
        <v>0</v>
      </c>
      <c r="G692" s="94">
        <f t="shared" si="31"/>
        <v>0</v>
      </c>
      <c r="H692" s="94">
        <f t="shared" si="32"/>
        <v>0</v>
      </c>
      <c r="I692" s="7" t="s">
        <v>17519</v>
      </c>
      <c r="J692" s="7" t="s">
        <v>21</v>
      </c>
    </row>
    <row r="693" spans="1:10" x14ac:dyDescent="0.3">
      <c r="A693" s="17" t="s">
        <v>2967</v>
      </c>
      <c r="B693" s="17" t="s">
        <v>2968</v>
      </c>
      <c r="C693" s="29">
        <v>0</v>
      </c>
      <c r="D693" s="54">
        <v>0</v>
      </c>
      <c r="E693" s="70">
        <v>0</v>
      </c>
      <c r="F693" s="120">
        <f t="shared" si="30"/>
        <v>0</v>
      </c>
      <c r="G693" s="94">
        <f t="shared" si="31"/>
        <v>0</v>
      </c>
      <c r="H693" s="94">
        <f t="shared" si="32"/>
        <v>0</v>
      </c>
      <c r="I693" s="7" t="s">
        <v>17519</v>
      </c>
      <c r="J693" s="7" t="s">
        <v>21</v>
      </c>
    </row>
    <row r="694" spans="1:10" x14ac:dyDescent="0.3">
      <c r="A694" s="17" t="s">
        <v>2969</v>
      </c>
      <c r="B694" s="17" t="s">
        <v>2970</v>
      </c>
      <c r="C694" s="29">
        <v>0</v>
      </c>
      <c r="D694" s="54">
        <v>0</v>
      </c>
      <c r="E694" s="70">
        <v>0</v>
      </c>
      <c r="F694" s="120">
        <f t="shared" si="30"/>
        <v>0</v>
      </c>
      <c r="G694" s="94">
        <f t="shared" si="31"/>
        <v>0</v>
      </c>
      <c r="H694" s="94">
        <f t="shared" si="32"/>
        <v>0</v>
      </c>
      <c r="I694" s="7" t="s">
        <v>17519</v>
      </c>
      <c r="J694" s="7" t="s">
        <v>21</v>
      </c>
    </row>
    <row r="695" spans="1:10" x14ac:dyDescent="0.3">
      <c r="A695" s="17" t="s">
        <v>839</v>
      </c>
      <c r="B695" s="17" t="s">
        <v>2971</v>
      </c>
      <c r="C695" s="29">
        <v>63.07</v>
      </c>
      <c r="D695" s="54">
        <v>63</v>
      </c>
      <c r="E695" s="70">
        <v>63.07</v>
      </c>
      <c r="F695" s="120">
        <f t="shared" si="30"/>
        <v>78.837500000000006</v>
      </c>
      <c r="G695" s="94">
        <f t="shared" si="31"/>
        <v>25.228000000000005</v>
      </c>
      <c r="H695" s="94">
        <f t="shared" si="32"/>
        <v>40.995500000000007</v>
      </c>
      <c r="I695" s="7" t="s">
        <v>17519</v>
      </c>
      <c r="J695" s="7" t="s">
        <v>37</v>
      </c>
    </row>
    <row r="696" spans="1:10" x14ac:dyDescent="0.3">
      <c r="A696" s="17" t="s">
        <v>841</v>
      </c>
      <c r="B696" s="17" t="s">
        <v>2972</v>
      </c>
      <c r="C696" s="29">
        <v>124.95</v>
      </c>
      <c r="D696" s="54">
        <v>89</v>
      </c>
      <c r="E696" s="70">
        <v>140.41999999999999</v>
      </c>
      <c r="F696" s="120">
        <f t="shared" si="30"/>
        <v>175.52499999999998</v>
      </c>
      <c r="G696" s="94">
        <f t="shared" si="31"/>
        <v>56.167999999999999</v>
      </c>
      <c r="H696" s="94">
        <f t="shared" si="32"/>
        <v>91.272999999999996</v>
      </c>
      <c r="I696" s="7" t="s">
        <v>17519</v>
      </c>
      <c r="J696" s="7" t="s">
        <v>21</v>
      </c>
    </row>
    <row r="697" spans="1:10" x14ac:dyDescent="0.3">
      <c r="A697" s="17" t="s">
        <v>2973</v>
      </c>
      <c r="B697" s="17" t="s">
        <v>2974</v>
      </c>
      <c r="C697" s="29">
        <v>0</v>
      </c>
      <c r="D697" s="54">
        <v>0</v>
      </c>
      <c r="E697" s="70">
        <v>0</v>
      </c>
      <c r="F697" s="120">
        <f t="shared" si="30"/>
        <v>0</v>
      </c>
      <c r="G697" s="94">
        <f t="shared" si="31"/>
        <v>0</v>
      </c>
      <c r="H697" s="94">
        <f t="shared" si="32"/>
        <v>0</v>
      </c>
      <c r="I697" s="7" t="s">
        <v>17519</v>
      </c>
      <c r="J697" s="7" t="s">
        <v>21</v>
      </c>
    </row>
    <row r="698" spans="1:10" x14ac:dyDescent="0.3">
      <c r="A698" s="17" t="s">
        <v>843</v>
      </c>
      <c r="B698" s="17" t="s">
        <v>2975</v>
      </c>
      <c r="C698" s="29">
        <v>479.96</v>
      </c>
      <c r="D698" s="54">
        <v>480</v>
      </c>
      <c r="E698" s="70">
        <v>595</v>
      </c>
      <c r="F698" s="120">
        <f t="shared" si="30"/>
        <v>743.75</v>
      </c>
      <c r="G698" s="94">
        <f t="shared" si="31"/>
        <v>238</v>
      </c>
      <c r="H698" s="94">
        <f t="shared" si="32"/>
        <v>386.75</v>
      </c>
      <c r="I698" s="7" t="s">
        <v>17519</v>
      </c>
      <c r="J698" s="7" t="s">
        <v>21</v>
      </c>
    </row>
    <row r="699" spans="1:10" x14ac:dyDescent="0.3">
      <c r="A699" s="17" t="s">
        <v>2976</v>
      </c>
      <c r="B699" s="17" t="s">
        <v>2977</v>
      </c>
      <c r="C699" s="29">
        <v>0</v>
      </c>
      <c r="D699" s="54">
        <v>0</v>
      </c>
      <c r="E699" s="70">
        <v>0</v>
      </c>
      <c r="F699" s="120">
        <f t="shared" si="30"/>
        <v>0</v>
      </c>
      <c r="G699" s="94">
        <f t="shared" si="31"/>
        <v>0</v>
      </c>
      <c r="H699" s="94">
        <f t="shared" si="32"/>
        <v>0</v>
      </c>
      <c r="I699" s="7" t="s">
        <v>17519</v>
      </c>
      <c r="J699" s="7" t="s">
        <v>21</v>
      </c>
    </row>
    <row r="700" spans="1:10" x14ac:dyDescent="0.3">
      <c r="A700" s="17" t="s">
        <v>845</v>
      </c>
      <c r="B700" s="17" t="s">
        <v>2978</v>
      </c>
      <c r="C700" s="29">
        <v>130.9</v>
      </c>
      <c r="D700" s="54">
        <v>104</v>
      </c>
      <c r="E700" s="70">
        <v>583.1</v>
      </c>
      <c r="F700" s="120">
        <f t="shared" si="30"/>
        <v>728.875</v>
      </c>
      <c r="G700" s="94">
        <f t="shared" si="31"/>
        <v>233.24</v>
      </c>
      <c r="H700" s="94">
        <f t="shared" si="32"/>
        <v>379.01500000000004</v>
      </c>
      <c r="I700" s="7" t="s">
        <v>17519</v>
      </c>
      <c r="J700" s="7" t="s">
        <v>21</v>
      </c>
    </row>
    <row r="701" spans="1:10" x14ac:dyDescent="0.3">
      <c r="A701" s="17" t="s">
        <v>2979</v>
      </c>
      <c r="B701" s="17" t="s">
        <v>2980</v>
      </c>
      <c r="C701" s="29">
        <v>0</v>
      </c>
      <c r="D701" s="54">
        <v>0</v>
      </c>
      <c r="E701" s="70">
        <v>0</v>
      </c>
      <c r="F701" s="120">
        <f t="shared" si="30"/>
        <v>0</v>
      </c>
      <c r="G701" s="94">
        <f t="shared" si="31"/>
        <v>0</v>
      </c>
      <c r="H701" s="94">
        <f t="shared" si="32"/>
        <v>0</v>
      </c>
      <c r="I701" s="7" t="s">
        <v>17519</v>
      </c>
      <c r="J701" s="7" t="s">
        <v>37</v>
      </c>
    </row>
    <row r="702" spans="1:10" x14ac:dyDescent="0.3">
      <c r="A702" s="17" t="s">
        <v>847</v>
      </c>
      <c r="B702" s="17" t="s">
        <v>2981</v>
      </c>
      <c r="C702" s="29">
        <v>62.71</v>
      </c>
      <c r="D702" s="54">
        <v>32</v>
      </c>
      <c r="E702" s="70">
        <v>32</v>
      </c>
      <c r="F702" s="120">
        <f t="shared" si="30"/>
        <v>40</v>
      </c>
      <c r="G702" s="94">
        <f t="shared" si="31"/>
        <v>12.8</v>
      </c>
      <c r="H702" s="94">
        <f t="shared" si="32"/>
        <v>20.8</v>
      </c>
      <c r="I702" s="7" t="s">
        <v>17519</v>
      </c>
      <c r="J702" s="7" t="s">
        <v>21</v>
      </c>
    </row>
    <row r="703" spans="1:10" x14ac:dyDescent="0.3">
      <c r="A703" s="17" t="s">
        <v>2982</v>
      </c>
      <c r="B703" s="17" t="s">
        <v>2983</v>
      </c>
      <c r="C703" s="29">
        <v>0</v>
      </c>
      <c r="D703" s="54">
        <v>0</v>
      </c>
      <c r="E703" s="70">
        <v>0</v>
      </c>
      <c r="F703" s="120">
        <f t="shared" si="30"/>
        <v>0</v>
      </c>
      <c r="G703" s="94">
        <f t="shared" si="31"/>
        <v>0</v>
      </c>
      <c r="H703" s="94">
        <f t="shared" si="32"/>
        <v>0</v>
      </c>
      <c r="I703" s="7" t="s">
        <v>17519</v>
      </c>
      <c r="J703" s="7" t="s">
        <v>21</v>
      </c>
    </row>
    <row r="704" spans="1:10" x14ac:dyDescent="0.3">
      <c r="A704" s="17" t="s">
        <v>849</v>
      </c>
      <c r="B704" s="17" t="s">
        <v>2984</v>
      </c>
      <c r="C704" s="29">
        <v>117.81</v>
      </c>
      <c r="D704" s="54">
        <v>173</v>
      </c>
      <c r="E704" s="70">
        <v>166.6</v>
      </c>
      <c r="F704" s="120">
        <f t="shared" si="30"/>
        <v>208.25</v>
      </c>
      <c r="G704" s="94">
        <f t="shared" si="31"/>
        <v>66.64</v>
      </c>
      <c r="H704" s="94">
        <f t="shared" si="32"/>
        <v>108.29</v>
      </c>
      <c r="I704" s="7" t="s">
        <v>17519</v>
      </c>
      <c r="J704" s="7" t="s">
        <v>37</v>
      </c>
    </row>
    <row r="705" spans="1:10" x14ac:dyDescent="0.3">
      <c r="A705" s="17" t="s">
        <v>851</v>
      </c>
      <c r="B705" s="17" t="s">
        <v>2985</v>
      </c>
      <c r="C705" s="29">
        <v>730.51</v>
      </c>
      <c r="D705" s="54">
        <v>731</v>
      </c>
      <c r="E705" s="70">
        <v>730.51</v>
      </c>
      <c r="F705" s="120">
        <f t="shared" si="30"/>
        <v>913.13750000000005</v>
      </c>
      <c r="G705" s="94">
        <f t="shared" si="31"/>
        <v>292.20400000000001</v>
      </c>
      <c r="H705" s="94">
        <f t="shared" si="32"/>
        <v>474.83150000000001</v>
      </c>
      <c r="I705" s="7" t="s">
        <v>17519</v>
      </c>
      <c r="J705" s="7" t="s">
        <v>21</v>
      </c>
    </row>
    <row r="706" spans="1:10" x14ac:dyDescent="0.3">
      <c r="A706" s="17" t="s">
        <v>853</v>
      </c>
      <c r="B706" s="17" t="s">
        <v>2986</v>
      </c>
      <c r="C706" s="29">
        <v>45.22</v>
      </c>
      <c r="D706" s="54">
        <v>26</v>
      </c>
      <c r="E706" s="70">
        <v>113.05</v>
      </c>
      <c r="F706" s="120">
        <f t="shared" si="30"/>
        <v>141.3125</v>
      </c>
      <c r="G706" s="94">
        <f t="shared" si="31"/>
        <v>45.22</v>
      </c>
      <c r="H706" s="94">
        <f t="shared" si="32"/>
        <v>73.482500000000002</v>
      </c>
      <c r="I706" s="7" t="s">
        <v>17519</v>
      </c>
      <c r="J706" s="7" t="s">
        <v>21</v>
      </c>
    </row>
    <row r="707" spans="1:10" x14ac:dyDescent="0.3">
      <c r="A707" s="17" t="s">
        <v>2987</v>
      </c>
      <c r="B707" s="17" t="s">
        <v>2988</v>
      </c>
      <c r="C707" s="29">
        <v>0</v>
      </c>
      <c r="D707" s="54">
        <v>0</v>
      </c>
      <c r="E707" s="70">
        <v>333.2</v>
      </c>
      <c r="F707" s="120">
        <f t="shared" si="30"/>
        <v>416.5</v>
      </c>
      <c r="G707" s="94">
        <f t="shared" si="31"/>
        <v>133.28</v>
      </c>
      <c r="H707" s="94">
        <f t="shared" si="32"/>
        <v>216.58</v>
      </c>
      <c r="I707" s="7" t="s">
        <v>17519</v>
      </c>
      <c r="J707" s="7" t="s">
        <v>21</v>
      </c>
    </row>
    <row r="708" spans="1:10" x14ac:dyDescent="0.3">
      <c r="A708" s="17" t="s">
        <v>2989</v>
      </c>
      <c r="B708" s="17" t="s">
        <v>2990</v>
      </c>
      <c r="C708" s="29">
        <v>0</v>
      </c>
      <c r="D708" s="54">
        <v>0</v>
      </c>
      <c r="E708" s="70">
        <v>0</v>
      </c>
      <c r="F708" s="120">
        <f t="shared" si="30"/>
        <v>0</v>
      </c>
      <c r="G708" s="94">
        <f t="shared" si="31"/>
        <v>0</v>
      </c>
      <c r="H708" s="94">
        <f t="shared" si="32"/>
        <v>0</v>
      </c>
      <c r="I708" s="7" t="s">
        <v>17519</v>
      </c>
      <c r="J708" s="7" t="s">
        <v>21</v>
      </c>
    </row>
    <row r="709" spans="1:10" x14ac:dyDescent="0.3">
      <c r="A709" s="17" t="s">
        <v>2991</v>
      </c>
      <c r="B709" s="17" t="s">
        <v>2992</v>
      </c>
      <c r="C709" s="29">
        <v>0</v>
      </c>
      <c r="D709" s="54">
        <v>0</v>
      </c>
      <c r="E709" s="70">
        <v>0</v>
      </c>
      <c r="F709" s="120">
        <f t="shared" si="30"/>
        <v>0</v>
      </c>
      <c r="G709" s="94">
        <f t="shared" si="31"/>
        <v>0</v>
      </c>
      <c r="H709" s="94">
        <f t="shared" si="32"/>
        <v>0</v>
      </c>
      <c r="I709" s="7" t="s">
        <v>17519</v>
      </c>
      <c r="J709" s="7" t="s">
        <v>21</v>
      </c>
    </row>
    <row r="710" spans="1:10" x14ac:dyDescent="0.3">
      <c r="A710" s="17" t="s">
        <v>2993</v>
      </c>
      <c r="B710" s="17" t="s">
        <v>2994</v>
      </c>
      <c r="C710" s="29">
        <v>0</v>
      </c>
      <c r="D710" s="54">
        <v>0</v>
      </c>
      <c r="E710" s="70">
        <v>0</v>
      </c>
      <c r="F710" s="120">
        <f t="shared" si="30"/>
        <v>0</v>
      </c>
      <c r="G710" s="94">
        <f t="shared" si="31"/>
        <v>0</v>
      </c>
      <c r="H710" s="94">
        <f t="shared" si="32"/>
        <v>0</v>
      </c>
      <c r="I710" s="7" t="s">
        <v>17519</v>
      </c>
      <c r="J710" s="7" t="s">
        <v>21</v>
      </c>
    </row>
    <row r="711" spans="1:10" x14ac:dyDescent="0.3">
      <c r="A711" s="17" t="s">
        <v>855</v>
      </c>
      <c r="B711" s="17" t="s">
        <v>2995</v>
      </c>
      <c r="C711" s="29">
        <v>0</v>
      </c>
      <c r="D711" s="54">
        <v>218</v>
      </c>
      <c r="E711" s="70">
        <v>333.2</v>
      </c>
      <c r="F711" s="120">
        <f t="shared" ref="F711:F774" si="33">IF(E711&gt;0,+E711,IF(D711&gt;0,+D711,IF(C711&gt;0,+C711,0)))*1.25</f>
        <v>416.5</v>
      </c>
      <c r="G711" s="94">
        <f t="shared" ref="G711:G774" si="34">(F711/1.25)*0.4</f>
        <v>133.28</v>
      </c>
      <c r="H711" s="94">
        <f t="shared" ref="H711:H774" si="35">(F711/1.25)*0.65</f>
        <v>216.58</v>
      </c>
      <c r="I711" s="7" t="s">
        <v>17519</v>
      </c>
      <c r="J711" s="7" t="s">
        <v>21</v>
      </c>
    </row>
    <row r="712" spans="1:10" x14ac:dyDescent="0.3">
      <c r="A712" s="17" t="s">
        <v>2996</v>
      </c>
      <c r="B712" s="17" t="s">
        <v>2997</v>
      </c>
      <c r="C712" s="29">
        <v>0</v>
      </c>
      <c r="D712" s="54">
        <v>0</v>
      </c>
      <c r="E712" s="70">
        <v>0</v>
      </c>
      <c r="F712" s="120">
        <f t="shared" si="33"/>
        <v>0</v>
      </c>
      <c r="G712" s="94">
        <f t="shared" si="34"/>
        <v>0</v>
      </c>
      <c r="H712" s="94">
        <f t="shared" si="35"/>
        <v>0</v>
      </c>
      <c r="I712" s="7" t="s">
        <v>17519</v>
      </c>
      <c r="J712" s="7" t="s">
        <v>21</v>
      </c>
    </row>
    <row r="713" spans="1:10" x14ac:dyDescent="0.3">
      <c r="A713" s="17" t="s">
        <v>2998</v>
      </c>
      <c r="B713" s="17" t="s">
        <v>2999</v>
      </c>
      <c r="C713" s="29">
        <v>0</v>
      </c>
      <c r="D713" s="54">
        <v>0</v>
      </c>
      <c r="E713" s="70">
        <v>367.91</v>
      </c>
      <c r="F713" s="120">
        <f t="shared" si="33"/>
        <v>459.88750000000005</v>
      </c>
      <c r="G713" s="94">
        <f t="shared" si="34"/>
        <v>147.16400000000002</v>
      </c>
      <c r="H713" s="94">
        <f t="shared" si="35"/>
        <v>239.14150000000004</v>
      </c>
      <c r="I713" s="7" t="s">
        <v>17519</v>
      </c>
      <c r="J713" s="7" t="s">
        <v>37</v>
      </c>
    </row>
    <row r="714" spans="1:10" x14ac:dyDescent="0.3">
      <c r="A714" s="17" t="s">
        <v>3000</v>
      </c>
      <c r="B714" s="17" t="s">
        <v>3001</v>
      </c>
      <c r="C714" s="29">
        <v>0</v>
      </c>
      <c r="D714" s="54">
        <v>0</v>
      </c>
      <c r="E714" s="70">
        <v>0</v>
      </c>
      <c r="F714" s="120">
        <f t="shared" si="33"/>
        <v>0</v>
      </c>
      <c r="G714" s="94">
        <f t="shared" si="34"/>
        <v>0</v>
      </c>
      <c r="H714" s="94">
        <f t="shared" si="35"/>
        <v>0</v>
      </c>
      <c r="I714" s="7" t="s">
        <v>17519</v>
      </c>
      <c r="J714" s="7" t="s">
        <v>21</v>
      </c>
    </row>
    <row r="715" spans="1:10" x14ac:dyDescent="0.3">
      <c r="A715" s="17" t="s">
        <v>3002</v>
      </c>
      <c r="B715" s="17" t="s">
        <v>3003</v>
      </c>
      <c r="C715" s="29">
        <v>0</v>
      </c>
      <c r="D715" s="54">
        <v>0</v>
      </c>
      <c r="E715" s="70">
        <v>0</v>
      </c>
      <c r="F715" s="120">
        <f t="shared" si="33"/>
        <v>0</v>
      </c>
      <c r="G715" s="94">
        <f t="shared" si="34"/>
        <v>0</v>
      </c>
      <c r="H715" s="94">
        <f t="shared" si="35"/>
        <v>0</v>
      </c>
      <c r="I715" s="7" t="s">
        <v>17519</v>
      </c>
      <c r="J715" s="7" t="s">
        <v>21</v>
      </c>
    </row>
    <row r="716" spans="1:10" x14ac:dyDescent="0.3">
      <c r="A716" s="17" t="s">
        <v>857</v>
      </c>
      <c r="B716" s="17" t="s">
        <v>3004</v>
      </c>
      <c r="C716" s="29">
        <v>238</v>
      </c>
      <c r="D716" s="54">
        <v>262</v>
      </c>
      <c r="E716" s="70">
        <v>432.03</v>
      </c>
      <c r="F716" s="120">
        <f t="shared" si="33"/>
        <v>540.03749999999991</v>
      </c>
      <c r="G716" s="94">
        <f t="shared" si="34"/>
        <v>172.81199999999998</v>
      </c>
      <c r="H716" s="94">
        <f t="shared" si="35"/>
        <v>280.81949999999995</v>
      </c>
      <c r="I716" s="7" t="s">
        <v>17519</v>
      </c>
      <c r="J716" s="7" t="s">
        <v>21</v>
      </c>
    </row>
    <row r="717" spans="1:10" x14ac:dyDescent="0.3">
      <c r="A717" s="17" t="s">
        <v>859</v>
      </c>
      <c r="B717" s="17" t="s">
        <v>3005</v>
      </c>
      <c r="C717" s="29">
        <v>33.24</v>
      </c>
      <c r="D717" s="54">
        <v>33</v>
      </c>
      <c r="E717" s="70">
        <v>42.84</v>
      </c>
      <c r="F717" s="120">
        <f t="shared" si="33"/>
        <v>53.550000000000004</v>
      </c>
      <c r="G717" s="94">
        <f t="shared" si="34"/>
        <v>17.136000000000003</v>
      </c>
      <c r="H717" s="94">
        <f t="shared" si="35"/>
        <v>27.846000000000004</v>
      </c>
      <c r="I717" s="7" t="s">
        <v>17519</v>
      </c>
      <c r="J717" s="7" t="s">
        <v>37</v>
      </c>
    </row>
    <row r="718" spans="1:10" x14ac:dyDescent="0.3">
      <c r="A718" s="17" t="s">
        <v>3006</v>
      </c>
      <c r="B718" s="17" t="s">
        <v>3007</v>
      </c>
      <c r="C718" s="29">
        <v>0</v>
      </c>
      <c r="D718" s="54">
        <v>0</v>
      </c>
      <c r="E718" s="70">
        <v>0</v>
      </c>
      <c r="F718" s="120">
        <f t="shared" si="33"/>
        <v>0</v>
      </c>
      <c r="G718" s="94">
        <f t="shared" si="34"/>
        <v>0</v>
      </c>
      <c r="H718" s="94">
        <f t="shared" si="35"/>
        <v>0</v>
      </c>
      <c r="I718" s="7" t="s">
        <v>17519</v>
      </c>
      <c r="J718" s="7" t="s">
        <v>21</v>
      </c>
    </row>
    <row r="719" spans="1:10" x14ac:dyDescent="0.3">
      <c r="A719" s="17" t="s">
        <v>3008</v>
      </c>
      <c r="B719" s="17" t="s">
        <v>3009</v>
      </c>
      <c r="C719" s="29">
        <v>0</v>
      </c>
      <c r="D719" s="54">
        <v>0</v>
      </c>
      <c r="E719" s="70">
        <v>0</v>
      </c>
      <c r="F719" s="120">
        <f t="shared" si="33"/>
        <v>0</v>
      </c>
      <c r="G719" s="94">
        <f t="shared" si="34"/>
        <v>0</v>
      </c>
      <c r="H719" s="94">
        <f t="shared" si="35"/>
        <v>0</v>
      </c>
      <c r="I719" s="7" t="s">
        <v>17519</v>
      </c>
      <c r="J719" s="7" t="s">
        <v>21</v>
      </c>
    </row>
    <row r="720" spans="1:10" x14ac:dyDescent="0.3">
      <c r="A720" s="17" t="s">
        <v>3010</v>
      </c>
      <c r="B720" s="17" t="s">
        <v>3011</v>
      </c>
      <c r="C720" s="29">
        <v>0</v>
      </c>
      <c r="D720" s="54">
        <v>0</v>
      </c>
      <c r="E720" s="70">
        <v>0</v>
      </c>
      <c r="F720" s="120">
        <f t="shared" si="33"/>
        <v>0</v>
      </c>
      <c r="G720" s="94">
        <f t="shared" si="34"/>
        <v>0</v>
      </c>
      <c r="H720" s="94">
        <f t="shared" si="35"/>
        <v>0</v>
      </c>
      <c r="I720" s="7" t="s">
        <v>17519</v>
      </c>
      <c r="J720" s="7" t="s">
        <v>21</v>
      </c>
    </row>
    <row r="721" spans="1:10" x14ac:dyDescent="0.3">
      <c r="A721" s="17" t="s">
        <v>861</v>
      </c>
      <c r="B721" s="17" t="s">
        <v>3012</v>
      </c>
      <c r="C721" s="29">
        <v>491.47</v>
      </c>
      <c r="D721" s="54">
        <v>95.2</v>
      </c>
      <c r="E721" s="70">
        <v>95.2</v>
      </c>
      <c r="F721" s="120">
        <f t="shared" si="33"/>
        <v>119</v>
      </c>
      <c r="G721" s="94">
        <f t="shared" si="34"/>
        <v>38.080000000000005</v>
      </c>
      <c r="H721" s="94">
        <f t="shared" si="35"/>
        <v>61.88</v>
      </c>
      <c r="I721" s="7" t="s">
        <v>17519</v>
      </c>
      <c r="J721" s="7" t="s">
        <v>21</v>
      </c>
    </row>
    <row r="722" spans="1:10" x14ac:dyDescent="0.3">
      <c r="A722" s="17" t="s">
        <v>863</v>
      </c>
      <c r="B722" s="17" t="s">
        <v>3013</v>
      </c>
      <c r="C722" s="29">
        <v>0</v>
      </c>
      <c r="D722" s="54">
        <v>44</v>
      </c>
      <c r="E722" s="70">
        <v>44</v>
      </c>
      <c r="F722" s="120">
        <f t="shared" si="33"/>
        <v>55</v>
      </c>
      <c r="G722" s="94">
        <f t="shared" si="34"/>
        <v>17.600000000000001</v>
      </c>
      <c r="H722" s="94">
        <f t="shared" si="35"/>
        <v>28.6</v>
      </c>
      <c r="I722" s="7" t="s">
        <v>17519</v>
      </c>
      <c r="J722" s="7" t="s">
        <v>21</v>
      </c>
    </row>
    <row r="723" spans="1:10" x14ac:dyDescent="0.3">
      <c r="A723" s="17" t="s">
        <v>865</v>
      </c>
      <c r="B723" s="17" t="s">
        <v>3014</v>
      </c>
      <c r="C723" s="29">
        <v>357</v>
      </c>
      <c r="D723" s="54">
        <v>636</v>
      </c>
      <c r="E723" s="70">
        <v>636.25</v>
      </c>
      <c r="F723" s="120">
        <f t="shared" si="33"/>
        <v>795.3125</v>
      </c>
      <c r="G723" s="94">
        <f t="shared" si="34"/>
        <v>254.5</v>
      </c>
      <c r="H723" s="94">
        <f t="shared" si="35"/>
        <v>413.5625</v>
      </c>
      <c r="I723" s="7" t="s">
        <v>17519</v>
      </c>
      <c r="J723" s="7" t="s">
        <v>21</v>
      </c>
    </row>
    <row r="724" spans="1:10" x14ac:dyDescent="0.3">
      <c r="A724" s="17" t="s">
        <v>3015</v>
      </c>
      <c r="B724" s="17" t="s">
        <v>3016</v>
      </c>
      <c r="C724" s="29">
        <v>0</v>
      </c>
      <c r="D724" s="54">
        <v>0</v>
      </c>
      <c r="E724" s="70">
        <v>178.5</v>
      </c>
      <c r="F724" s="120">
        <f t="shared" si="33"/>
        <v>223.125</v>
      </c>
      <c r="G724" s="94">
        <f t="shared" si="34"/>
        <v>71.400000000000006</v>
      </c>
      <c r="H724" s="94">
        <f t="shared" si="35"/>
        <v>116.02500000000001</v>
      </c>
      <c r="I724" s="7" t="s">
        <v>17519</v>
      </c>
      <c r="J724" s="7" t="s">
        <v>37</v>
      </c>
    </row>
    <row r="725" spans="1:10" x14ac:dyDescent="0.3">
      <c r="A725" s="17" t="s">
        <v>867</v>
      </c>
      <c r="B725" s="17" t="s">
        <v>3017</v>
      </c>
      <c r="C725" s="29">
        <v>101.15</v>
      </c>
      <c r="D725" s="54">
        <v>71</v>
      </c>
      <c r="E725" s="70">
        <v>67</v>
      </c>
      <c r="F725" s="120">
        <f t="shared" si="33"/>
        <v>83.75</v>
      </c>
      <c r="G725" s="94">
        <f t="shared" si="34"/>
        <v>26.8</v>
      </c>
      <c r="H725" s="94">
        <f t="shared" si="35"/>
        <v>43.550000000000004</v>
      </c>
      <c r="I725" s="7" t="s">
        <v>17519</v>
      </c>
      <c r="J725" s="7" t="s">
        <v>21</v>
      </c>
    </row>
    <row r="726" spans="1:10" x14ac:dyDescent="0.3">
      <c r="A726" s="17" t="s">
        <v>3018</v>
      </c>
      <c r="B726" s="17" t="s">
        <v>3019</v>
      </c>
      <c r="C726" s="29">
        <v>0</v>
      </c>
      <c r="D726" s="54">
        <v>0</v>
      </c>
      <c r="E726" s="70">
        <v>0</v>
      </c>
      <c r="F726" s="120">
        <f t="shared" si="33"/>
        <v>0</v>
      </c>
      <c r="G726" s="94">
        <f t="shared" si="34"/>
        <v>0</v>
      </c>
      <c r="H726" s="94">
        <f t="shared" si="35"/>
        <v>0</v>
      </c>
      <c r="I726" s="7" t="s">
        <v>17519</v>
      </c>
      <c r="J726" s="7" t="s">
        <v>21</v>
      </c>
    </row>
    <row r="727" spans="1:10" x14ac:dyDescent="0.3">
      <c r="A727" s="17" t="s">
        <v>3020</v>
      </c>
      <c r="B727" s="17" t="s">
        <v>3021</v>
      </c>
      <c r="C727" s="29">
        <v>0</v>
      </c>
      <c r="D727" s="54">
        <v>0</v>
      </c>
      <c r="E727" s="70">
        <v>0</v>
      </c>
      <c r="F727" s="120">
        <f t="shared" si="33"/>
        <v>0</v>
      </c>
      <c r="G727" s="94">
        <f t="shared" si="34"/>
        <v>0</v>
      </c>
      <c r="H727" s="94">
        <f t="shared" si="35"/>
        <v>0</v>
      </c>
      <c r="I727" s="7" t="s">
        <v>17519</v>
      </c>
      <c r="J727" s="7" t="s">
        <v>21</v>
      </c>
    </row>
    <row r="728" spans="1:10" x14ac:dyDescent="0.3">
      <c r="A728" s="17" t="s">
        <v>869</v>
      </c>
      <c r="B728" s="17" t="s">
        <v>3022</v>
      </c>
      <c r="C728" s="29">
        <v>357</v>
      </c>
      <c r="D728" s="54">
        <v>357</v>
      </c>
      <c r="E728" s="70">
        <v>357</v>
      </c>
      <c r="F728" s="120">
        <f t="shared" si="33"/>
        <v>446.25</v>
      </c>
      <c r="G728" s="94">
        <f t="shared" si="34"/>
        <v>142.80000000000001</v>
      </c>
      <c r="H728" s="94">
        <f t="shared" si="35"/>
        <v>232.05</v>
      </c>
      <c r="I728" s="7" t="s">
        <v>17520</v>
      </c>
      <c r="J728" s="7" t="s">
        <v>21</v>
      </c>
    </row>
    <row r="729" spans="1:10" x14ac:dyDescent="0.3">
      <c r="A729" s="17" t="s">
        <v>871</v>
      </c>
      <c r="B729" s="17" t="s">
        <v>3023</v>
      </c>
      <c r="C729" s="29">
        <v>38.53</v>
      </c>
      <c r="D729" s="54">
        <v>39</v>
      </c>
      <c r="E729" s="70">
        <v>39</v>
      </c>
      <c r="F729" s="120">
        <f t="shared" si="33"/>
        <v>48.75</v>
      </c>
      <c r="G729" s="94">
        <f t="shared" si="34"/>
        <v>15.600000000000001</v>
      </c>
      <c r="H729" s="94">
        <f t="shared" si="35"/>
        <v>25.35</v>
      </c>
      <c r="I729" s="7" t="s">
        <v>17519</v>
      </c>
      <c r="J729" s="7" t="s">
        <v>21</v>
      </c>
    </row>
    <row r="730" spans="1:10" x14ac:dyDescent="0.3">
      <c r="A730" s="17" t="s">
        <v>3024</v>
      </c>
      <c r="B730" s="17" t="s">
        <v>3025</v>
      </c>
      <c r="C730" s="29">
        <v>0</v>
      </c>
      <c r="D730" s="54">
        <v>0</v>
      </c>
      <c r="E730" s="70">
        <v>0</v>
      </c>
      <c r="F730" s="120">
        <f t="shared" si="33"/>
        <v>0</v>
      </c>
      <c r="G730" s="94">
        <f t="shared" si="34"/>
        <v>0</v>
      </c>
      <c r="H730" s="94">
        <f t="shared" si="35"/>
        <v>0</v>
      </c>
      <c r="I730" s="7" t="s">
        <v>17519</v>
      </c>
      <c r="J730" s="7" t="s">
        <v>21</v>
      </c>
    </row>
    <row r="731" spans="1:10" x14ac:dyDescent="0.3">
      <c r="A731" s="17" t="s">
        <v>873</v>
      </c>
      <c r="B731" s="17" t="s">
        <v>3026</v>
      </c>
      <c r="C731" s="29">
        <v>506.19</v>
      </c>
      <c r="D731" s="54">
        <v>321</v>
      </c>
      <c r="E731" s="70">
        <v>586</v>
      </c>
      <c r="F731" s="120">
        <f t="shared" si="33"/>
        <v>732.5</v>
      </c>
      <c r="G731" s="94">
        <f t="shared" si="34"/>
        <v>234.4</v>
      </c>
      <c r="H731" s="94">
        <f t="shared" si="35"/>
        <v>380.90000000000003</v>
      </c>
      <c r="I731" s="7" t="s">
        <v>17519</v>
      </c>
      <c r="J731" s="7" t="s">
        <v>711</v>
      </c>
    </row>
    <row r="732" spans="1:10" x14ac:dyDescent="0.3">
      <c r="A732" s="17" t="s">
        <v>875</v>
      </c>
      <c r="B732" s="17" t="s">
        <v>3027</v>
      </c>
      <c r="C732" s="29">
        <v>176.12</v>
      </c>
      <c r="D732" s="54">
        <v>188</v>
      </c>
      <c r="E732" s="70">
        <v>392.7</v>
      </c>
      <c r="F732" s="120">
        <f t="shared" si="33"/>
        <v>490.875</v>
      </c>
      <c r="G732" s="94">
        <f t="shared" si="34"/>
        <v>157.08000000000001</v>
      </c>
      <c r="H732" s="94">
        <f t="shared" si="35"/>
        <v>255.255</v>
      </c>
      <c r="I732" s="7" t="s">
        <v>17519</v>
      </c>
      <c r="J732" s="7" t="s">
        <v>21</v>
      </c>
    </row>
    <row r="733" spans="1:10" x14ac:dyDescent="0.3">
      <c r="A733" s="17" t="s">
        <v>3028</v>
      </c>
      <c r="B733" s="17" t="s">
        <v>3029</v>
      </c>
      <c r="C733" s="29">
        <v>0</v>
      </c>
      <c r="D733" s="54">
        <v>0</v>
      </c>
      <c r="E733" s="70">
        <v>0</v>
      </c>
      <c r="F733" s="120">
        <f t="shared" si="33"/>
        <v>0</v>
      </c>
      <c r="G733" s="94">
        <f t="shared" si="34"/>
        <v>0</v>
      </c>
      <c r="H733" s="94">
        <f t="shared" si="35"/>
        <v>0</v>
      </c>
      <c r="I733" s="7" t="s">
        <v>17519</v>
      </c>
      <c r="J733" s="7" t="s">
        <v>711</v>
      </c>
    </row>
    <row r="734" spans="1:10" x14ac:dyDescent="0.3">
      <c r="A734" s="17" t="s">
        <v>877</v>
      </c>
      <c r="B734" s="17" t="s">
        <v>3030</v>
      </c>
      <c r="C734" s="29">
        <v>205.38</v>
      </c>
      <c r="D734" s="54">
        <v>250</v>
      </c>
      <c r="E734" s="70">
        <v>248.79</v>
      </c>
      <c r="F734" s="120">
        <f t="shared" si="33"/>
        <v>310.98750000000001</v>
      </c>
      <c r="G734" s="94">
        <f t="shared" si="34"/>
        <v>99.51600000000002</v>
      </c>
      <c r="H734" s="94">
        <f t="shared" si="35"/>
        <v>161.71350000000001</v>
      </c>
      <c r="I734" s="7" t="s">
        <v>17519</v>
      </c>
      <c r="J734" s="7" t="s">
        <v>21</v>
      </c>
    </row>
    <row r="735" spans="1:10" x14ac:dyDescent="0.3">
      <c r="A735" s="17" t="s">
        <v>3031</v>
      </c>
      <c r="B735" s="17" t="s">
        <v>3032</v>
      </c>
      <c r="C735" s="29">
        <v>0</v>
      </c>
      <c r="D735" s="54">
        <v>0</v>
      </c>
      <c r="E735" s="70">
        <v>0</v>
      </c>
      <c r="F735" s="120">
        <f t="shared" si="33"/>
        <v>0</v>
      </c>
      <c r="G735" s="94">
        <f t="shared" si="34"/>
        <v>0</v>
      </c>
      <c r="H735" s="94">
        <f t="shared" si="35"/>
        <v>0</v>
      </c>
      <c r="I735" s="7" t="s">
        <v>17519</v>
      </c>
      <c r="J735" s="7" t="s">
        <v>21</v>
      </c>
    </row>
    <row r="736" spans="1:10" x14ac:dyDescent="0.3">
      <c r="A736" s="17" t="s">
        <v>879</v>
      </c>
      <c r="B736" s="17" t="s">
        <v>3033</v>
      </c>
      <c r="C736" s="29">
        <v>1556.52</v>
      </c>
      <c r="D736" s="54">
        <v>1556</v>
      </c>
      <c r="E736" s="70">
        <v>0</v>
      </c>
      <c r="F736" s="120">
        <f t="shared" si="33"/>
        <v>1945</v>
      </c>
      <c r="G736" s="94">
        <f t="shared" si="34"/>
        <v>622.40000000000009</v>
      </c>
      <c r="H736" s="94">
        <f t="shared" si="35"/>
        <v>1011.4000000000001</v>
      </c>
      <c r="I736" s="7" t="s">
        <v>17519</v>
      </c>
      <c r="J736" s="7" t="s">
        <v>21</v>
      </c>
    </row>
    <row r="737" spans="1:10" x14ac:dyDescent="0.3">
      <c r="A737" s="20" t="s">
        <v>3034</v>
      </c>
      <c r="B737" s="20" t="s">
        <v>3035</v>
      </c>
      <c r="C737" s="30">
        <v>0</v>
      </c>
      <c r="D737" s="56">
        <v>0</v>
      </c>
      <c r="E737" s="70">
        <v>0</v>
      </c>
      <c r="F737" s="120">
        <f t="shared" si="33"/>
        <v>0</v>
      </c>
      <c r="G737" s="94">
        <f t="shared" si="34"/>
        <v>0</v>
      </c>
      <c r="H737" s="94">
        <f t="shared" si="35"/>
        <v>0</v>
      </c>
      <c r="I737" s="7" t="s">
        <v>17519</v>
      </c>
      <c r="J737" s="7" t="s">
        <v>21</v>
      </c>
    </row>
    <row r="738" spans="1:10" x14ac:dyDescent="0.3">
      <c r="A738" s="17" t="s">
        <v>3036</v>
      </c>
      <c r="B738" s="17" t="s">
        <v>3037</v>
      </c>
      <c r="C738" s="29">
        <v>0</v>
      </c>
      <c r="D738" s="54">
        <v>0</v>
      </c>
      <c r="E738" s="70">
        <v>0</v>
      </c>
      <c r="F738" s="120">
        <f t="shared" si="33"/>
        <v>0</v>
      </c>
      <c r="G738" s="94">
        <f t="shared" si="34"/>
        <v>0</v>
      </c>
      <c r="H738" s="94">
        <f t="shared" si="35"/>
        <v>0</v>
      </c>
      <c r="I738" s="7" t="s">
        <v>17519</v>
      </c>
      <c r="J738" s="7" t="s">
        <v>21</v>
      </c>
    </row>
    <row r="739" spans="1:10" x14ac:dyDescent="0.3">
      <c r="A739" s="17" t="s">
        <v>881</v>
      </c>
      <c r="B739" s="17" t="s">
        <v>3038</v>
      </c>
      <c r="C739" s="29">
        <v>490</v>
      </c>
      <c r="D739" s="54">
        <v>490</v>
      </c>
      <c r="E739" s="70">
        <v>490</v>
      </c>
      <c r="F739" s="120">
        <f t="shared" si="33"/>
        <v>612.5</v>
      </c>
      <c r="G739" s="94">
        <f t="shared" si="34"/>
        <v>196</v>
      </c>
      <c r="H739" s="94">
        <f t="shared" si="35"/>
        <v>318.5</v>
      </c>
      <c r="I739" s="7" t="s">
        <v>17519</v>
      </c>
      <c r="J739" s="7" t="s">
        <v>37</v>
      </c>
    </row>
    <row r="740" spans="1:10" x14ac:dyDescent="0.3">
      <c r="A740" s="17" t="s">
        <v>883</v>
      </c>
      <c r="B740" s="17" t="s">
        <v>3039</v>
      </c>
      <c r="C740" s="29">
        <v>130.9</v>
      </c>
      <c r="D740" s="54">
        <v>131</v>
      </c>
      <c r="E740" s="70">
        <v>131</v>
      </c>
      <c r="F740" s="120">
        <f t="shared" si="33"/>
        <v>163.75</v>
      </c>
      <c r="G740" s="94">
        <f t="shared" si="34"/>
        <v>52.400000000000006</v>
      </c>
      <c r="H740" s="94">
        <f t="shared" si="35"/>
        <v>85.15</v>
      </c>
      <c r="I740" s="7" t="s">
        <v>17519</v>
      </c>
      <c r="J740" s="7" t="s">
        <v>21</v>
      </c>
    </row>
    <row r="741" spans="1:10" x14ac:dyDescent="0.3">
      <c r="A741" s="17" t="s">
        <v>3040</v>
      </c>
      <c r="B741" s="17" t="s">
        <v>3041</v>
      </c>
      <c r="C741" s="29">
        <v>0</v>
      </c>
      <c r="D741" s="54">
        <v>0</v>
      </c>
      <c r="E741" s="70">
        <v>0</v>
      </c>
      <c r="F741" s="120">
        <f t="shared" si="33"/>
        <v>0</v>
      </c>
      <c r="G741" s="94">
        <f t="shared" si="34"/>
        <v>0</v>
      </c>
      <c r="H741" s="94">
        <f t="shared" si="35"/>
        <v>0</v>
      </c>
      <c r="I741" s="7" t="s">
        <v>17519</v>
      </c>
      <c r="J741" s="7" t="s">
        <v>21</v>
      </c>
    </row>
    <row r="742" spans="1:10" x14ac:dyDescent="0.3">
      <c r="A742" s="17" t="s">
        <v>885</v>
      </c>
      <c r="B742" s="17" t="s">
        <v>3042</v>
      </c>
      <c r="C742" s="29">
        <v>24.62</v>
      </c>
      <c r="D742" s="54">
        <v>40</v>
      </c>
      <c r="E742" s="70">
        <v>30.94</v>
      </c>
      <c r="F742" s="120">
        <f t="shared" si="33"/>
        <v>38.675000000000004</v>
      </c>
      <c r="G742" s="94">
        <f t="shared" si="34"/>
        <v>12.376000000000003</v>
      </c>
      <c r="H742" s="94">
        <f t="shared" si="35"/>
        <v>20.111000000000004</v>
      </c>
      <c r="I742" s="7" t="s">
        <v>17519</v>
      </c>
      <c r="J742" s="7" t="s">
        <v>21</v>
      </c>
    </row>
    <row r="743" spans="1:10" x14ac:dyDescent="0.3">
      <c r="A743" s="17" t="s">
        <v>887</v>
      </c>
      <c r="B743" s="17" t="s">
        <v>2000</v>
      </c>
      <c r="C743" s="29">
        <v>379.61</v>
      </c>
      <c r="D743" s="54">
        <v>380</v>
      </c>
      <c r="E743" s="70">
        <v>379.61</v>
      </c>
      <c r="F743" s="120">
        <f t="shared" si="33"/>
        <v>474.51250000000005</v>
      </c>
      <c r="G743" s="94">
        <f t="shared" si="34"/>
        <v>151.84400000000002</v>
      </c>
      <c r="H743" s="94">
        <f t="shared" si="35"/>
        <v>246.74650000000003</v>
      </c>
      <c r="I743" s="7" t="s">
        <v>17519</v>
      </c>
      <c r="J743" s="7" t="s">
        <v>21</v>
      </c>
    </row>
    <row r="744" spans="1:10" x14ac:dyDescent="0.3">
      <c r="A744" s="17" t="s">
        <v>3043</v>
      </c>
      <c r="B744" s="17" t="s">
        <v>3044</v>
      </c>
      <c r="C744" s="29">
        <v>0</v>
      </c>
      <c r="D744" s="54">
        <v>0</v>
      </c>
      <c r="E744" s="70">
        <v>0</v>
      </c>
      <c r="F744" s="120">
        <f t="shared" si="33"/>
        <v>0</v>
      </c>
      <c r="G744" s="94">
        <f t="shared" si="34"/>
        <v>0</v>
      </c>
      <c r="H744" s="94">
        <f t="shared" si="35"/>
        <v>0</v>
      </c>
      <c r="I744" s="7" t="s">
        <v>17519</v>
      </c>
      <c r="J744" s="7" t="s">
        <v>21</v>
      </c>
    </row>
    <row r="745" spans="1:10" x14ac:dyDescent="0.3">
      <c r="A745" s="17" t="s">
        <v>888</v>
      </c>
      <c r="B745" s="17" t="s">
        <v>3045</v>
      </c>
      <c r="C745" s="29">
        <v>4403</v>
      </c>
      <c r="D745" s="54">
        <v>438.8</v>
      </c>
      <c r="E745" s="70">
        <v>438.84</v>
      </c>
      <c r="F745" s="120">
        <f t="shared" si="33"/>
        <v>548.54999999999995</v>
      </c>
      <c r="G745" s="94">
        <f t="shared" si="34"/>
        <v>175.536</v>
      </c>
      <c r="H745" s="94">
        <f t="shared" si="35"/>
        <v>285.24599999999998</v>
      </c>
      <c r="I745" s="7" t="s">
        <v>17519</v>
      </c>
      <c r="J745" s="7" t="s">
        <v>21</v>
      </c>
    </row>
    <row r="746" spans="1:10" x14ac:dyDescent="0.3">
      <c r="A746" s="17" t="s">
        <v>3046</v>
      </c>
      <c r="B746" s="17" t="s">
        <v>3047</v>
      </c>
      <c r="C746" s="29">
        <v>0</v>
      </c>
      <c r="D746" s="54">
        <v>0</v>
      </c>
      <c r="E746" s="70">
        <v>0</v>
      </c>
      <c r="F746" s="120">
        <f t="shared" si="33"/>
        <v>0</v>
      </c>
      <c r="G746" s="94">
        <f t="shared" si="34"/>
        <v>0</v>
      </c>
      <c r="H746" s="94">
        <f t="shared" si="35"/>
        <v>0</v>
      </c>
      <c r="I746" s="7" t="s">
        <v>17519</v>
      </c>
      <c r="J746" s="7" t="s">
        <v>21</v>
      </c>
    </row>
    <row r="747" spans="1:10" x14ac:dyDescent="0.3">
      <c r="A747" s="17" t="s">
        <v>3048</v>
      </c>
      <c r="B747" s="17" t="s">
        <v>3049</v>
      </c>
      <c r="C747" s="29">
        <v>0</v>
      </c>
      <c r="D747" s="54">
        <v>0</v>
      </c>
      <c r="E747" s="70">
        <v>0</v>
      </c>
      <c r="F747" s="120">
        <f t="shared" si="33"/>
        <v>0</v>
      </c>
      <c r="G747" s="94">
        <f t="shared" si="34"/>
        <v>0</v>
      </c>
      <c r="H747" s="94">
        <f t="shared" si="35"/>
        <v>0</v>
      </c>
      <c r="I747" s="7" t="s">
        <v>17519</v>
      </c>
      <c r="J747" s="7" t="s">
        <v>21</v>
      </c>
    </row>
    <row r="748" spans="1:10" x14ac:dyDescent="0.3">
      <c r="A748" s="17" t="s">
        <v>3050</v>
      </c>
      <c r="B748" s="17" t="s">
        <v>3051</v>
      </c>
      <c r="C748" s="29">
        <v>0</v>
      </c>
      <c r="D748" s="54">
        <v>0</v>
      </c>
      <c r="E748" s="70">
        <v>0</v>
      </c>
      <c r="F748" s="120">
        <f t="shared" si="33"/>
        <v>0</v>
      </c>
      <c r="G748" s="94">
        <f t="shared" si="34"/>
        <v>0</v>
      </c>
      <c r="H748" s="94">
        <f t="shared" si="35"/>
        <v>0</v>
      </c>
      <c r="I748" s="7" t="s">
        <v>17519</v>
      </c>
      <c r="J748" s="7" t="s">
        <v>21</v>
      </c>
    </row>
    <row r="749" spans="1:10" x14ac:dyDescent="0.3">
      <c r="A749" s="17" t="s">
        <v>3052</v>
      </c>
      <c r="B749" s="17" t="s">
        <v>3053</v>
      </c>
      <c r="C749" s="29">
        <v>0</v>
      </c>
      <c r="D749" s="54">
        <v>0</v>
      </c>
      <c r="E749" s="70">
        <v>0</v>
      </c>
      <c r="F749" s="120">
        <f t="shared" si="33"/>
        <v>0</v>
      </c>
      <c r="G749" s="94">
        <f t="shared" si="34"/>
        <v>0</v>
      </c>
      <c r="H749" s="94">
        <f t="shared" si="35"/>
        <v>0</v>
      </c>
      <c r="I749" s="7" t="s">
        <v>17519</v>
      </c>
      <c r="J749" s="7" t="s">
        <v>21</v>
      </c>
    </row>
    <row r="750" spans="1:10" x14ac:dyDescent="0.3">
      <c r="A750" s="17" t="s">
        <v>3054</v>
      </c>
      <c r="B750" s="17" t="s">
        <v>3055</v>
      </c>
      <c r="C750" s="29">
        <v>0</v>
      </c>
      <c r="D750" s="54">
        <v>0</v>
      </c>
      <c r="E750" s="70">
        <v>0</v>
      </c>
      <c r="F750" s="120">
        <f t="shared" si="33"/>
        <v>0</v>
      </c>
      <c r="G750" s="94">
        <f t="shared" si="34"/>
        <v>0</v>
      </c>
      <c r="H750" s="94">
        <f t="shared" si="35"/>
        <v>0</v>
      </c>
      <c r="I750" s="7" t="s">
        <v>17519</v>
      </c>
      <c r="J750" s="7" t="s">
        <v>37</v>
      </c>
    </row>
    <row r="751" spans="1:10" x14ac:dyDescent="0.3">
      <c r="A751" s="17" t="s">
        <v>3056</v>
      </c>
      <c r="B751" s="17" t="s">
        <v>3057</v>
      </c>
      <c r="C751" s="29">
        <v>0</v>
      </c>
      <c r="D751" s="54">
        <v>0</v>
      </c>
      <c r="E751" s="70">
        <v>0</v>
      </c>
      <c r="F751" s="120">
        <f t="shared" si="33"/>
        <v>0</v>
      </c>
      <c r="G751" s="94">
        <f t="shared" si="34"/>
        <v>0</v>
      </c>
      <c r="H751" s="94">
        <f t="shared" si="35"/>
        <v>0</v>
      </c>
      <c r="I751" s="7" t="s">
        <v>17519</v>
      </c>
      <c r="J751" s="7" t="s">
        <v>21</v>
      </c>
    </row>
    <row r="752" spans="1:10" x14ac:dyDescent="0.3">
      <c r="A752" s="20" t="s">
        <v>890</v>
      </c>
      <c r="B752" s="20" t="s">
        <v>3058</v>
      </c>
      <c r="C752" s="30">
        <v>835.38</v>
      </c>
      <c r="D752" s="56">
        <v>363</v>
      </c>
      <c r="E752" s="70">
        <v>362.95</v>
      </c>
      <c r="F752" s="120">
        <f t="shared" si="33"/>
        <v>453.6875</v>
      </c>
      <c r="G752" s="94">
        <f t="shared" si="34"/>
        <v>145.18</v>
      </c>
      <c r="H752" s="94">
        <f t="shared" si="35"/>
        <v>235.91749999999999</v>
      </c>
      <c r="I752" s="7" t="s">
        <v>17519</v>
      </c>
      <c r="J752" s="7" t="s">
        <v>21</v>
      </c>
    </row>
    <row r="753" spans="1:10" x14ac:dyDescent="0.3">
      <c r="A753" s="17" t="s">
        <v>892</v>
      </c>
      <c r="B753" s="17" t="s">
        <v>3059</v>
      </c>
      <c r="C753" s="29">
        <v>220.78</v>
      </c>
      <c r="D753" s="54">
        <v>116</v>
      </c>
      <c r="E753" s="70">
        <v>116.03</v>
      </c>
      <c r="F753" s="120">
        <f t="shared" si="33"/>
        <v>145.03749999999999</v>
      </c>
      <c r="G753" s="94">
        <f t="shared" si="34"/>
        <v>46.412000000000006</v>
      </c>
      <c r="H753" s="94">
        <f t="shared" si="35"/>
        <v>75.419499999999999</v>
      </c>
      <c r="I753" s="7" t="s">
        <v>17519</v>
      </c>
      <c r="J753" s="7" t="s">
        <v>21</v>
      </c>
    </row>
    <row r="754" spans="1:10" x14ac:dyDescent="0.3">
      <c r="A754" s="23" t="s">
        <v>3060</v>
      </c>
      <c r="B754" s="23" t="s">
        <v>3061</v>
      </c>
      <c r="C754" s="28">
        <v>0</v>
      </c>
      <c r="D754" s="55">
        <v>0</v>
      </c>
      <c r="E754" s="70">
        <v>0</v>
      </c>
      <c r="F754" s="120">
        <f t="shared" si="33"/>
        <v>0</v>
      </c>
      <c r="G754" s="94">
        <f t="shared" si="34"/>
        <v>0</v>
      </c>
      <c r="H754" s="94">
        <f t="shared" si="35"/>
        <v>0</v>
      </c>
      <c r="I754" s="7" t="s">
        <v>17519</v>
      </c>
      <c r="J754" s="7" t="s">
        <v>21</v>
      </c>
    </row>
    <row r="755" spans="1:10" x14ac:dyDescent="0.3">
      <c r="A755" s="17" t="s">
        <v>894</v>
      </c>
      <c r="B755" s="17" t="s">
        <v>3062</v>
      </c>
      <c r="C755" s="29">
        <v>22.61</v>
      </c>
      <c r="D755" s="54">
        <v>23</v>
      </c>
      <c r="E755" s="70">
        <v>23</v>
      </c>
      <c r="F755" s="120">
        <f t="shared" si="33"/>
        <v>28.75</v>
      </c>
      <c r="G755" s="94">
        <f t="shared" si="34"/>
        <v>9.2000000000000011</v>
      </c>
      <c r="H755" s="94">
        <f t="shared" si="35"/>
        <v>14.950000000000001</v>
      </c>
      <c r="I755" s="7" t="s">
        <v>17519</v>
      </c>
      <c r="J755" s="7" t="s">
        <v>21</v>
      </c>
    </row>
    <row r="756" spans="1:10" x14ac:dyDescent="0.3">
      <c r="A756" s="17" t="s">
        <v>3063</v>
      </c>
      <c r="B756" s="17" t="s">
        <v>3064</v>
      </c>
      <c r="C756" s="29">
        <v>0</v>
      </c>
      <c r="D756" s="54">
        <v>0</v>
      </c>
      <c r="E756" s="70">
        <v>0</v>
      </c>
      <c r="F756" s="120">
        <f t="shared" si="33"/>
        <v>0</v>
      </c>
      <c r="G756" s="94">
        <f t="shared" si="34"/>
        <v>0</v>
      </c>
      <c r="H756" s="94">
        <f t="shared" si="35"/>
        <v>0</v>
      </c>
      <c r="I756" s="7" t="s">
        <v>17519</v>
      </c>
      <c r="J756" s="7" t="s">
        <v>21</v>
      </c>
    </row>
    <row r="757" spans="1:10" x14ac:dyDescent="0.3">
      <c r="A757" s="17" t="s">
        <v>3065</v>
      </c>
      <c r="B757" s="17" t="s">
        <v>3066</v>
      </c>
      <c r="C757" s="29">
        <v>0</v>
      </c>
      <c r="D757" s="54">
        <v>0</v>
      </c>
      <c r="E757" s="70">
        <v>119</v>
      </c>
      <c r="F757" s="120">
        <f t="shared" si="33"/>
        <v>148.75</v>
      </c>
      <c r="G757" s="94">
        <f t="shared" si="34"/>
        <v>47.6</v>
      </c>
      <c r="H757" s="94">
        <f t="shared" si="35"/>
        <v>77.350000000000009</v>
      </c>
      <c r="I757" s="7" t="s">
        <v>17519</v>
      </c>
      <c r="J757" s="7" t="s">
        <v>272</v>
      </c>
    </row>
    <row r="758" spans="1:10" x14ac:dyDescent="0.3">
      <c r="A758" s="17" t="s">
        <v>3067</v>
      </c>
      <c r="B758" s="17" t="s">
        <v>3068</v>
      </c>
      <c r="C758" s="29">
        <v>0</v>
      </c>
      <c r="D758" s="54">
        <v>0</v>
      </c>
      <c r="E758" s="70">
        <v>0</v>
      </c>
      <c r="F758" s="120">
        <f t="shared" si="33"/>
        <v>0</v>
      </c>
      <c r="G758" s="94">
        <f t="shared" si="34"/>
        <v>0</v>
      </c>
      <c r="H758" s="94">
        <f t="shared" si="35"/>
        <v>0</v>
      </c>
      <c r="I758" s="7" t="s">
        <v>17519</v>
      </c>
      <c r="J758" s="7" t="s">
        <v>21</v>
      </c>
    </row>
    <row r="759" spans="1:10" x14ac:dyDescent="0.3">
      <c r="A759" s="17" t="s">
        <v>3069</v>
      </c>
      <c r="B759" s="17" t="s">
        <v>3070</v>
      </c>
      <c r="C759" s="29">
        <v>0</v>
      </c>
      <c r="D759" s="54">
        <v>0</v>
      </c>
      <c r="E759" s="70">
        <v>0</v>
      </c>
      <c r="F759" s="120">
        <f t="shared" si="33"/>
        <v>0</v>
      </c>
      <c r="G759" s="94">
        <f t="shared" si="34"/>
        <v>0</v>
      </c>
      <c r="H759" s="94">
        <f t="shared" si="35"/>
        <v>0</v>
      </c>
      <c r="I759" s="7" t="s">
        <v>17519</v>
      </c>
      <c r="J759" s="7" t="s">
        <v>37</v>
      </c>
    </row>
    <row r="760" spans="1:10" x14ac:dyDescent="0.3">
      <c r="A760" s="17" t="s">
        <v>3071</v>
      </c>
      <c r="B760" s="17" t="s">
        <v>3072</v>
      </c>
      <c r="C760" s="29">
        <v>0</v>
      </c>
      <c r="D760" s="54">
        <v>0</v>
      </c>
      <c r="E760" s="70">
        <v>0</v>
      </c>
      <c r="F760" s="120">
        <f t="shared" si="33"/>
        <v>0</v>
      </c>
      <c r="G760" s="94">
        <f t="shared" si="34"/>
        <v>0</v>
      </c>
      <c r="H760" s="94">
        <f t="shared" si="35"/>
        <v>0</v>
      </c>
      <c r="I760" s="7" t="s">
        <v>17519</v>
      </c>
      <c r="J760" s="7" t="s">
        <v>21</v>
      </c>
    </row>
    <row r="761" spans="1:10" x14ac:dyDescent="0.3">
      <c r="A761" s="17" t="s">
        <v>896</v>
      </c>
      <c r="B761" s="17" t="s">
        <v>3073</v>
      </c>
      <c r="C761" s="29">
        <v>0</v>
      </c>
      <c r="D761" s="54">
        <v>1202</v>
      </c>
      <c r="E761" s="70">
        <v>1201.5999999999999</v>
      </c>
      <c r="F761" s="120">
        <f t="shared" si="33"/>
        <v>1502</v>
      </c>
      <c r="G761" s="94">
        <f t="shared" si="34"/>
        <v>480.64</v>
      </c>
      <c r="H761" s="94">
        <f t="shared" si="35"/>
        <v>781.04</v>
      </c>
      <c r="I761" s="7" t="s">
        <v>17519</v>
      </c>
      <c r="J761" s="7" t="s">
        <v>21</v>
      </c>
    </row>
    <row r="762" spans="1:10" x14ac:dyDescent="0.3">
      <c r="A762" s="17" t="s">
        <v>3074</v>
      </c>
      <c r="B762" s="17" t="s">
        <v>3075</v>
      </c>
      <c r="C762" s="29">
        <v>0</v>
      </c>
      <c r="D762" s="54">
        <v>0</v>
      </c>
      <c r="E762" s="70">
        <v>0</v>
      </c>
      <c r="F762" s="120">
        <f t="shared" si="33"/>
        <v>0</v>
      </c>
      <c r="G762" s="94">
        <f t="shared" si="34"/>
        <v>0</v>
      </c>
      <c r="H762" s="94">
        <f t="shared" si="35"/>
        <v>0</v>
      </c>
      <c r="I762" s="7" t="s">
        <v>17519</v>
      </c>
      <c r="J762" s="7" t="s">
        <v>21</v>
      </c>
    </row>
    <row r="763" spans="1:10" x14ac:dyDescent="0.3">
      <c r="A763" s="17" t="s">
        <v>3076</v>
      </c>
      <c r="B763" s="17" t="s">
        <v>3077</v>
      </c>
      <c r="C763" s="29">
        <v>0</v>
      </c>
      <c r="D763" s="54">
        <v>0</v>
      </c>
      <c r="E763" s="70">
        <v>0</v>
      </c>
      <c r="F763" s="120">
        <f t="shared" si="33"/>
        <v>0</v>
      </c>
      <c r="G763" s="94">
        <f t="shared" si="34"/>
        <v>0</v>
      </c>
      <c r="H763" s="94">
        <f t="shared" si="35"/>
        <v>0</v>
      </c>
      <c r="I763" s="7" t="s">
        <v>17519</v>
      </c>
      <c r="J763" s="7" t="s">
        <v>21</v>
      </c>
    </row>
    <row r="764" spans="1:10" x14ac:dyDescent="0.3">
      <c r="A764" s="17" t="s">
        <v>3078</v>
      </c>
      <c r="B764" s="17" t="s">
        <v>3079</v>
      </c>
      <c r="C764" s="29">
        <v>0</v>
      </c>
      <c r="D764" s="54">
        <v>0</v>
      </c>
      <c r="E764" s="70">
        <v>0</v>
      </c>
      <c r="F764" s="120">
        <f t="shared" si="33"/>
        <v>0</v>
      </c>
      <c r="G764" s="94">
        <f t="shared" si="34"/>
        <v>0</v>
      </c>
      <c r="H764" s="94">
        <f t="shared" si="35"/>
        <v>0</v>
      </c>
      <c r="I764" s="7" t="s">
        <v>17519</v>
      </c>
      <c r="J764" s="7" t="s">
        <v>21</v>
      </c>
    </row>
    <row r="765" spans="1:10" x14ac:dyDescent="0.3">
      <c r="A765" s="17" t="s">
        <v>898</v>
      </c>
      <c r="B765" s="17" t="s">
        <v>3080</v>
      </c>
      <c r="C765" s="29">
        <v>166.6</v>
      </c>
      <c r="D765" s="54">
        <v>179</v>
      </c>
      <c r="E765" s="70">
        <v>15</v>
      </c>
      <c r="F765" s="120">
        <f t="shared" si="33"/>
        <v>18.75</v>
      </c>
      <c r="G765" s="94">
        <f t="shared" si="34"/>
        <v>6</v>
      </c>
      <c r="H765" s="94">
        <f t="shared" si="35"/>
        <v>9.75</v>
      </c>
      <c r="I765" s="7" t="s">
        <v>17519</v>
      </c>
      <c r="J765" s="7" t="s">
        <v>21</v>
      </c>
    </row>
    <row r="766" spans="1:10" x14ac:dyDescent="0.3">
      <c r="A766" s="17" t="s">
        <v>3081</v>
      </c>
      <c r="B766" s="17" t="s">
        <v>3082</v>
      </c>
      <c r="C766" s="29">
        <v>0</v>
      </c>
      <c r="D766" s="54">
        <v>0</v>
      </c>
      <c r="E766" s="70">
        <v>0</v>
      </c>
      <c r="F766" s="120">
        <f t="shared" si="33"/>
        <v>0</v>
      </c>
      <c r="G766" s="94">
        <f t="shared" si="34"/>
        <v>0</v>
      </c>
      <c r="H766" s="94">
        <f t="shared" si="35"/>
        <v>0</v>
      </c>
      <c r="I766" s="7" t="s">
        <v>17519</v>
      </c>
      <c r="J766" s="7" t="s">
        <v>21</v>
      </c>
    </row>
    <row r="767" spans="1:10" x14ac:dyDescent="0.3">
      <c r="A767" s="17" t="s">
        <v>900</v>
      </c>
      <c r="B767" s="17" t="s">
        <v>3083</v>
      </c>
      <c r="C767" s="29">
        <v>196.35</v>
      </c>
      <c r="D767" s="54">
        <v>163</v>
      </c>
      <c r="E767" s="70">
        <v>139.22999999999999</v>
      </c>
      <c r="F767" s="120">
        <f t="shared" si="33"/>
        <v>174.03749999999999</v>
      </c>
      <c r="G767" s="94">
        <f t="shared" si="34"/>
        <v>55.692</v>
      </c>
      <c r="H767" s="94">
        <f t="shared" si="35"/>
        <v>90.499499999999998</v>
      </c>
      <c r="I767" s="7" t="s">
        <v>17519</v>
      </c>
      <c r="J767" s="7" t="s">
        <v>21</v>
      </c>
    </row>
    <row r="768" spans="1:10" x14ac:dyDescent="0.3">
      <c r="A768" s="17" t="s">
        <v>3084</v>
      </c>
      <c r="B768" s="17" t="s">
        <v>3085</v>
      </c>
      <c r="C768" s="29">
        <v>0</v>
      </c>
      <c r="D768" s="54">
        <v>0</v>
      </c>
      <c r="E768" s="70">
        <v>0</v>
      </c>
      <c r="F768" s="120">
        <f t="shared" si="33"/>
        <v>0</v>
      </c>
      <c r="G768" s="94">
        <f t="shared" si="34"/>
        <v>0</v>
      </c>
      <c r="H768" s="94">
        <f t="shared" si="35"/>
        <v>0</v>
      </c>
      <c r="I768" s="7" t="s">
        <v>17519</v>
      </c>
      <c r="J768" s="7" t="s">
        <v>21</v>
      </c>
    </row>
    <row r="769" spans="1:10" x14ac:dyDescent="0.3">
      <c r="A769" s="17" t="s">
        <v>3086</v>
      </c>
      <c r="B769" s="17" t="s">
        <v>3087</v>
      </c>
      <c r="C769" s="29">
        <v>0</v>
      </c>
      <c r="D769" s="54">
        <v>0</v>
      </c>
      <c r="E769" s="70">
        <v>0</v>
      </c>
      <c r="F769" s="120">
        <f t="shared" si="33"/>
        <v>0</v>
      </c>
      <c r="G769" s="94">
        <f t="shared" si="34"/>
        <v>0</v>
      </c>
      <c r="H769" s="94">
        <f t="shared" si="35"/>
        <v>0</v>
      </c>
      <c r="I769" s="7" t="s">
        <v>17519</v>
      </c>
      <c r="J769" s="7" t="s">
        <v>21</v>
      </c>
    </row>
    <row r="770" spans="1:10" x14ac:dyDescent="0.3">
      <c r="A770" s="17" t="s">
        <v>902</v>
      </c>
      <c r="B770" s="17" t="s">
        <v>3088</v>
      </c>
      <c r="C770" s="29">
        <v>1740.97</v>
      </c>
      <c r="D770" s="54">
        <v>833</v>
      </c>
      <c r="E770" s="70">
        <v>794</v>
      </c>
      <c r="F770" s="120">
        <f t="shared" si="33"/>
        <v>992.5</v>
      </c>
      <c r="G770" s="94">
        <f t="shared" si="34"/>
        <v>317.60000000000002</v>
      </c>
      <c r="H770" s="94">
        <f t="shared" si="35"/>
        <v>516.1</v>
      </c>
      <c r="I770" s="7" t="s">
        <v>17519</v>
      </c>
      <c r="J770" s="7" t="s">
        <v>711</v>
      </c>
    </row>
    <row r="771" spans="1:10" x14ac:dyDescent="0.3">
      <c r="A771" s="17" t="s">
        <v>3089</v>
      </c>
      <c r="B771" s="17" t="s">
        <v>3090</v>
      </c>
      <c r="C771" s="29">
        <v>0</v>
      </c>
      <c r="D771" s="54">
        <v>0</v>
      </c>
      <c r="E771" s="70">
        <v>0</v>
      </c>
      <c r="F771" s="120">
        <f t="shared" si="33"/>
        <v>0</v>
      </c>
      <c r="G771" s="94">
        <f t="shared" si="34"/>
        <v>0</v>
      </c>
      <c r="H771" s="94">
        <f t="shared" si="35"/>
        <v>0</v>
      </c>
      <c r="I771" s="7" t="s">
        <v>17519</v>
      </c>
      <c r="J771" s="7" t="s">
        <v>21</v>
      </c>
    </row>
    <row r="772" spans="1:10" x14ac:dyDescent="0.3">
      <c r="A772" s="17" t="s">
        <v>904</v>
      </c>
      <c r="B772" s="17" t="s">
        <v>3091</v>
      </c>
      <c r="C772" s="29">
        <v>43.63</v>
      </c>
      <c r="D772" s="54">
        <v>47</v>
      </c>
      <c r="E772" s="70">
        <v>47</v>
      </c>
      <c r="F772" s="120">
        <f t="shared" si="33"/>
        <v>58.75</v>
      </c>
      <c r="G772" s="94">
        <f t="shared" si="34"/>
        <v>18.8</v>
      </c>
      <c r="H772" s="94">
        <f t="shared" si="35"/>
        <v>30.55</v>
      </c>
      <c r="I772" s="7" t="s">
        <v>17519</v>
      </c>
      <c r="J772" s="7" t="s">
        <v>21</v>
      </c>
    </row>
    <row r="773" spans="1:10" x14ac:dyDescent="0.3">
      <c r="A773" s="17" t="s">
        <v>3092</v>
      </c>
      <c r="B773" s="17" t="s">
        <v>3093</v>
      </c>
      <c r="C773" s="29">
        <v>0</v>
      </c>
      <c r="D773" s="54">
        <v>0</v>
      </c>
      <c r="E773" s="70">
        <v>0</v>
      </c>
      <c r="F773" s="120">
        <f t="shared" si="33"/>
        <v>0</v>
      </c>
      <c r="G773" s="94">
        <f t="shared" si="34"/>
        <v>0</v>
      </c>
      <c r="H773" s="94">
        <f t="shared" si="35"/>
        <v>0</v>
      </c>
      <c r="I773" s="7" t="s">
        <v>17519</v>
      </c>
      <c r="J773" s="7" t="s">
        <v>21</v>
      </c>
    </row>
    <row r="774" spans="1:10" x14ac:dyDescent="0.3">
      <c r="A774" s="17" t="s">
        <v>906</v>
      </c>
      <c r="B774" s="17" t="s">
        <v>3094</v>
      </c>
      <c r="C774" s="29">
        <v>3451</v>
      </c>
      <c r="D774" s="54">
        <v>2844</v>
      </c>
      <c r="E774" s="70">
        <v>3524</v>
      </c>
      <c r="F774" s="120">
        <f t="shared" si="33"/>
        <v>4405</v>
      </c>
      <c r="G774" s="94">
        <f t="shared" si="34"/>
        <v>1409.6000000000001</v>
      </c>
      <c r="H774" s="94">
        <f t="shared" si="35"/>
        <v>2290.6</v>
      </c>
      <c r="I774" s="7" t="s">
        <v>17519</v>
      </c>
      <c r="J774" s="7" t="s">
        <v>21</v>
      </c>
    </row>
    <row r="775" spans="1:10" x14ac:dyDescent="0.3">
      <c r="A775" s="17" t="s">
        <v>3095</v>
      </c>
      <c r="B775" s="17" t="s">
        <v>3096</v>
      </c>
      <c r="C775" s="29">
        <v>0</v>
      </c>
      <c r="D775" s="54">
        <v>0</v>
      </c>
      <c r="E775" s="70">
        <v>0</v>
      </c>
      <c r="F775" s="120">
        <f t="shared" ref="F775:F838" si="36">IF(E775&gt;0,+E775,IF(D775&gt;0,+D775,IF(C775&gt;0,+C775,0)))*1.25</f>
        <v>0</v>
      </c>
      <c r="G775" s="94">
        <f t="shared" ref="G775:G838" si="37">(F775/1.25)*0.4</f>
        <v>0</v>
      </c>
      <c r="H775" s="94">
        <f t="shared" ref="H775:H838" si="38">(F775/1.25)*0.65</f>
        <v>0</v>
      </c>
      <c r="I775" s="7" t="s">
        <v>17519</v>
      </c>
      <c r="J775" s="7" t="s">
        <v>21</v>
      </c>
    </row>
    <row r="776" spans="1:10" x14ac:dyDescent="0.3">
      <c r="A776" s="20" t="s">
        <v>3097</v>
      </c>
      <c r="B776" s="20" t="s">
        <v>3098</v>
      </c>
      <c r="C776" s="30">
        <v>0</v>
      </c>
      <c r="D776" s="56">
        <v>0</v>
      </c>
      <c r="E776" s="70">
        <v>0</v>
      </c>
      <c r="F776" s="120">
        <f t="shared" si="36"/>
        <v>0</v>
      </c>
      <c r="G776" s="94">
        <f t="shared" si="37"/>
        <v>0</v>
      </c>
      <c r="H776" s="94">
        <f t="shared" si="38"/>
        <v>0</v>
      </c>
      <c r="I776" s="7" t="s">
        <v>17519</v>
      </c>
      <c r="J776" s="7" t="s">
        <v>21</v>
      </c>
    </row>
    <row r="777" spans="1:10" x14ac:dyDescent="0.3">
      <c r="A777" s="17" t="s">
        <v>3099</v>
      </c>
      <c r="B777" s="17" t="s">
        <v>3100</v>
      </c>
      <c r="C777" s="29">
        <v>0</v>
      </c>
      <c r="D777" s="54">
        <v>0</v>
      </c>
      <c r="E777" s="70">
        <v>0</v>
      </c>
      <c r="F777" s="120">
        <f t="shared" si="36"/>
        <v>0</v>
      </c>
      <c r="G777" s="94">
        <f t="shared" si="37"/>
        <v>0</v>
      </c>
      <c r="H777" s="94">
        <f t="shared" si="38"/>
        <v>0</v>
      </c>
      <c r="I777" s="7" t="s">
        <v>17519</v>
      </c>
      <c r="J777" s="7" t="s">
        <v>21</v>
      </c>
    </row>
    <row r="778" spans="1:10" x14ac:dyDescent="0.3">
      <c r="A778" s="23" t="s">
        <v>3101</v>
      </c>
      <c r="B778" s="23" t="s">
        <v>3102</v>
      </c>
      <c r="C778" s="28">
        <v>0</v>
      </c>
      <c r="D778" s="55">
        <v>0</v>
      </c>
      <c r="E778" s="70">
        <v>0</v>
      </c>
      <c r="F778" s="120">
        <f t="shared" si="36"/>
        <v>0</v>
      </c>
      <c r="G778" s="94">
        <f t="shared" si="37"/>
        <v>0</v>
      </c>
      <c r="H778" s="94">
        <f t="shared" si="38"/>
        <v>0</v>
      </c>
      <c r="I778" s="7" t="s">
        <v>17519</v>
      </c>
      <c r="J778" s="7" t="s">
        <v>21</v>
      </c>
    </row>
    <row r="779" spans="1:10" x14ac:dyDescent="0.3">
      <c r="A779" s="17" t="s">
        <v>908</v>
      </c>
      <c r="B779" s="17" t="s">
        <v>3103</v>
      </c>
      <c r="C779" s="29">
        <v>577.57000000000005</v>
      </c>
      <c r="D779" s="54">
        <v>528</v>
      </c>
      <c r="E779" s="70">
        <v>527.66999999999996</v>
      </c>
      <c r="F779" s="120">
        <f t="shared" si="36"/>
        <v>659.58749999999998</v>
      </c>
      <c r="G779" s="94">
        <f t="shared" si="37"/>
        <v>211.06799999999998</v>
      </c>
      <c r="H779" s="94">
        <f t="shared" si="38"/>
        <v>342.9855</v>
      </c>
      <c r="I779" s="7" t="s">
        <v>17519</v>
      </c>
      <c r="J779" s="7" t="s">
        <v>21</v>
      </c>
    </row>
    <row r="780" spans="1:10" x14ac:dyDescent="0.3">
      <c r="A780" s="17" t="s">
        <v>3104</v>
      </c>
      <c r="B780" s="17" t="s">
        <v>3105</v>
      </c>
      <c r="C780" s="29">
        <v>0</v>
      </c>
      <c r="D780" s="54">
        <v>0</v>
      </c>
      <c r="E780" s="70">
        <v>0</v>
      </c>
      <c r="F780" s="120">
        <f t="shared" si="36"/>
        <v>0</v>
      </c>
      <c r="G780" s="94">
        <f t="shared" si="37"/>
        <v>0</v>
      </c>
      <c r="H780" s="94">
        <f t="shared" si="38"/>
        <v>0</v>
      </c>
      <c r="I780" s="7" t="s">
        <v>17519</v>
      </c>
      <c r="J780" s="7" t="s">
        <v>21</v>
      </c>
    </row>
    <row r="781" spans="1:10" x14ac:dyDescent="0.3">
      <c r="A781" s="17" t="s">
        <v>3106</v>
      </c>
      <c r="B781" s="17" t="s">
        <v>3107</v>
      </c>
      <c r="C781" s="29">
        <v>0</v>
      </c>
      <c r="D781" s="54">
        <v>0</v>
      </c>
      <c r="E781" s="70">
        <v>1145.7</v>
      </c>
      <c r="F781" s="120">
        <f t="shared" si="36"/>
        <v>1432.125</v>
      </c>
      <c r="G781" s="94">
        <f t="shared" si="37"/>
        <v>458.28000000000003</v>
      </c>
      <c r="H781" s="94">
        <f t="shared" si="38"/>
        <v>744.70500000000004</v>
      </c>
      <c r="I781" s="7" t="s">
        <v>17519</v>
      </c>
      <c r="J781" s="7" t="s">
        <v>21</v>
      </c>
    </row>
    <row r="782" spans="1:10" x14ac:dyDescent="0.3">
      <c r="A782" s="17" t="s">
        <v>910</v>
      </c>
      <c r="B782" s="17" t="s">
        <v>3108</v>
      </c>
      <c r="C782" s="29">
        <v>140.41999999999999</v>
      </c>
      <c r="D782" s="54">
        <v>140</v>
      </c>
      <c r="E782" s="70">
        <v>136.85</v>
      </c>
      <c r="F782" s="120">
        <f t="shared" si="36"/>
        <v>171.0625</v>
      </c>
      <c r="G782" s="94">
        <f t="shared" si="37"/>
        <v>54.74</v>
      </c>
      <c r="H782" s="94">
        <f t="shared" si="38"/>
        <v>88.952500000000001</v>
      </c>
      <c r="I782" s="7" t="s">
        <v>17519</v>
      </c>
      <c r="J782" s="7" t="s">
        <v>21</v>
      </c>
    </row>
    <row r="783" spans="1:10" x14ac:dyDescent="0.3">
      <c r="A783" s="20" t="s">
        <v>3109</v>
      </c>
      <c r="B783" s="20" t="s">
        <v>3110</v>
      </c>
      <c r="C783" s="30">
        <v>0</v>
      </c>
      <c r="D783" s="56">
        <v>0</v>
      </c>
      <c r="E783" s="70">
        <v>0</v>
      </c>
      <c r="F783" s="120">
        <f t="shared" si="36"/>
        <v>0</v>
      </c>
      <c r="G783" s="94">
        <f t="shared" si="37"/>
        <v>0</v>
      </c>
      <c r="H783" s="94">
        <f t="shared" si="38"/>
        <v>0</v>
      </c>
      <c r="I783" s="7" t="s">
        <v>17519</v>
      </c>
      <c r="J783" s="7" t="s">
        <v>21</v>
      </c>
    </row>
    <row r="784" spans="1:10" x14ac:dyDescent="0.3">
      <c r="A784" s="17" t="s">
        <v>912</v>
      </c>
      <c r="B784" s="17" t="s">
        <v>3111</v>
      </c>
      <c r="C784" s="29">
        <v>225.62</v>
      </c>
      <c r="D784" s="54">
        <v>249</v>
      </c>
      <c r="E784" s="70">
        <v>249</v>
      </c>
      <c r="F784" s="120">
        <f t="shared" si="36"/>
        <v>311.25</v>
      </c>
      <c r="G784" s="94">
        <f t="shared" si="37"/>
        <v>99.600000000000009</v>
      </c>
      <c r="H784" s="94">
        <f t="shared" si="38"/>
        <v>161.85</v>
      </c>
      <c r="I784" s="7" t="s">
        <v>17519</v>
      </c>
      <c r="J784" s="7" t="s">
        <v>21</v>
      </c>
    </row>
    <row r="785" spans="1:10" x14ac:dyDescent="0.3">
      <c r="A785" s="17" t="s">
        <v>914</v>
      </c>
      <c r="B785" s="17" t="s">
        <v>3112</v>
      </c>
      <c r="C785" s="29">
        <v>9.52</v>
      </c>
      <c r="D785" s="54">
        <v>10</v>
      </c>
      <c r="E785" s="70">
        <v>9.52</v>
      </c>
      <c r="F785" s="120">
        <f t="shared" si="36"/>
        <v>11.899999999999999</v>
      </c>
      <c r="G785" s="94">
        <f t="shared" si="37"/>
        <v>3.8079999999999998</v>
      </c>
      <c r="H785" s="94">
        <f t="shared" si="38"/>
        <v>6.1879999999999997</v>
      </c>
      <c r="I785" s="7" t="s">
        <v>17519</v>
      </c>
      <c r="J785" s="7" t="s">
        <v>21</v>
      </c>
    </row>
    <row r="786" spans="1:10" x14ac:dyDescent="0.3">
      <c r="A786" s="17" t="s">
        <v>3113</v>
      </c>
      <c r="B786" s="17" t="s">
        <v>3114</v>
      </c>
      <c r="C786" s="29">
        <v>0</v>
      </c>
      <c r="D786" s="54">
        <v>0</v>
      </c>
      <c r="E786" s="70">
        <v>0</v>
      </c>
      <c r="F786" s="120">
        <f t="shared" si="36"/>
        <v>0</v>
      </c>
      <c r="G786" s="94">
        <f t="shared" si="37"/>
        <v>0</v>
      </c>
      <c r="H786" s="94">
        <f t="shared" si="38"/>
        <v>0</v>
      </c>
      <c r="I786" s="7" t="s">
        <v>17519</v>
      </c>
      <c r="J786" s="7" t="s">
        <v>21</v>
      </c>
    </row>
    <row r="787" spans="1:10" x14ac:dyDescent="0.3">
      <c r="A787" s="17" t="s">
        <v>3115</v>
      </c>
      <c r="B787" s="17" t="s">
        <v>3116</v>
      </c>
      <c r="C787" s="29">
        <v>0</v>
      </c>
      <c r="D787" s="54">
        <v>0</v>
      </c>
      <c r="E787" s="70">
        <v>0</v>
      </c>
      <c r="F787" s="120">
        <f t="shared" si="36"/>
        <v>0</v>
      </c>
      <c r="G787" s="94">
        <f t="shared" si="37"/>
        <v>0</v>
      </c>
      <c r="H787" s="94">
        <f t="shared" si="38"/>
        <v>0</v>
      </c>
      <c r="I787" s="7" t="s">
        <v>17519</v>
      </c>
      <c r="J787" s="7" t="s">
        <v>21</v>
      </c>
    </row>
    <row r="788" spans="1:10" x14ac:dyDescent="0.3">
      <c r="A788" s="17" t="s">
        <v>3117</v>
      </c>
      <c r="B788" s="17" t="s">
        <v>3118</v>
      </c>
      <c r="C788" s="29">
        <v>0</v>
      </c>
      <c r="D788" s="54">
        <v>0</v>
      </c>
      <c r="E788" s="70">
        <v>0</v>
      </c>
      <c r="F788" s="120">
        <f t="shared" si="36"/>
        <v>0</v>
      </c>
      <c r="G788" s="94">
        <f t="shared" si="37"/>
        <v>0</v>
      </c>
      <c r="H788" s="94">
        <f t="shared" si="38"/>
        <v>0</v>
      </c>
      <c r="I788" s="7" t="s">
        <v>17519</v>
      </c>
      <c r="J788" s="7" t="s">
        <v>21</v>
      </c>
    </row>
    <row r="789" spans="1:10" x14ac:dyDescent="0.3">
      <c r="A789" s="17" t="s">
        <v>3119</v>
      </c>
      <c r="B789" s="17" t="s">
        <v>3120</v>
      </c>
      <c r="C789" s="29">
        <v>0</v>
      </c>
      <c r="D789" s="54">
        <v>0</v>
      </c>
      <c r="E789" s="70">
        <v>0</v>
      </c>
      <c r="F789" s="120">
        <f t="shared" si="36"/>
        <v>0</v>
      </c>
      <c r="G789" s="94">
        <f t="shared" si="37"/>
        <v>0</v>
      </c>
      <c r="H789" s="94">
        <f t="shared" si="38"/>
        <v>0</v>
      </c>
      <c r="I789" s="7" t="s">
        <v>17519</v>
      </c>
      <c r="J789" s="7" t="s">
        <v>21</v>
      </c>
    </row>
    <row r="790" spans="1:10" x14ac:dyDescent="0.3">
      <c r="A790" s="17" t="s">
        <v>3121</v>
      </c>
      <c r="B790" s="17" t="s">
        <v>3122</v>
      </c>
      <c r="C790" s="29">
        <v>0</v>
      </c>
      <c r="D790" s="54">
        <v>0</v>
      </c>
      <c r="E790" s="70">
        <v>0</v>
      </c>
      <c r="F790" s="120">
        <f t="shared" si="36"/>
        <v>0</v>
      </c>
      <c r="G790" s="94">
        <f t="shared" si="37"/>
        <v>0</v>
      </c>
      <c r="H790" s="94">
        <f t="shared" si="38"/>
        <v>0</v>
      </c>
      <c r="I790" s="7" t="s">
        <v>17519</v>
      </c>
      <c r="J790" s="7" t="s">
        <v>21</v>
      </c>
    </row>
    <row r="791" spans="1:10" x14ac:dyDescent="0.3">
      <c r="A791" s="17" t="s">
        <v>3123</v>
      </c>
      <c r="B791" s="17" t="s">
        <v>3124</v>
      </c>
      <c r="C791" s="29">
        <v>0</v>
      </c>
      <c r="D791" s="54">
        <v>0</v>
      </c>
      <c r="E791" s="70">
        <v>0</v>
      </c>
      <c r="F791" s="120">
        <f t="shared" si="36"/>
        <v>0</v>
      </c>
      <c r="G791" s="94">
        <f t="shared" si="37"/>
        <v>0</v>
      </c>
      <c r="H791" s="94">
        <f t="shared" si="38"/>
        <v>0</v>
      </c>
      <c r="I791" s="7" t="s">
        <v>17519</v>
      </c>
      <c r="J791" s="7" t="s">
        <v>37</v>
      </c>
    </row>
    <row r="792" spans="1:10" x14ac:dyDescent="0.3">
      <c r="A792" s="17" t="s">
        <v>3125</v>
      </c>
      <c r="B792" s="17" t="s">
        <v>3126</v>
      </c>
      <c r="C792" s="29">
        <v>0</v>
      </c>
      <c r="D792" s="54">
        <v>0</v>
      </c>
      <c r="E792" s="70">
        <v>0</v>
      </c>
      <c r="F792" s="120">
        <f t="shared" si="36"/>
        <v>0</v>
      </c>
      <c r="G792" s="94">
        <f t="shared" si="37"/>
        <v>0</v>
      </c>
      <c r="H792" s="94">
        <f t="shared" si="38"/>
        <v>0</v>
      </c>
      <c r="I792" s="7" t="s">
        <v>17519</v>
      </c>
      <c r="J792" s="7" t="s">
        <v>37</v>
      </c>
    </row>
    <row r="793" spans="1:10" x14ac:dyDescent="0.3">
      <c r="A793" s="17" t="s">
        <v>3127</v>
      </c>
      <c r="B793" s="17" t="s">
        <v>3128</v>
      </c>
      <c r="C793" s="29">
        <v>0</v>
      </c>
      <c r="D793" s="54">
        <v>0</v>
      </c>
      <c r="E793" s="70">
        <v>1779.05</v>
      </c>
      <c r="F793" s="120">
        <f t="shared" si="36"/>
        <v>2223.8125</v>
      </c>
      <c r="G793" s="94">
        <f t="shared" si="37"/>
        <v>711.62</v>
      </c>
      <c r="H793" s="94">
        <f t="shared" si="38"/>
        <v>1156.3824999999999</v>
      </c>
      <c r="I793" s="7" t="s">
        <v>17519</v>
      </c>
      <c r="J793" s="7" t="s">
        <v>21</v>
      </c>
    </row>
    <row r="794" spans="1:10" x14ac:dyDescent="0.3">
      <c r="A794" s="17" t="s">
        <v>3129</v>
      </c>
      <c r="B794" s="17" t="s">
        <v>3130</v>
      </c>
      <c r="C794" s="29">
        <v>0</v>
      </c>
      <c r="D794" s="54">
        <v>0</v>
      </c>
      <c r="E794" s="70">
        <v>0</v>
      </c>
      <c r="F794" s="120">
        <f t="shared" si="36"/>
        <v>0</v>
      </c>
      <c r="G794" s="94">
        <f t="shared" si="37"/>
        <v>0</v>
      </c>
      <c r="H794" s="94">
        <f t="shared" si="38"/>
        <v>0</v>
      </c>
      <c r="I794" s="7" t="s">
        <v>17519</v>
      </c>
      <c r="J794" s="7" t="s">
        <v>37</v>
      </c>
    </row>
    <row r="795" spans="1:10" x14ac:dyDescent="0.3">
      <c r="A795" s="17" t="s">
        <v>3131</v>
      </c>
      <c r="B795" s="17" t="s">
        <v>3132</v>
      </c>
      <c r="C795" s="29">
        <v>0</v>
      </c>
      <c r="D795" s="54">
        <v>0</v>
      </c>
      <c r="E795" s="70">
        <v>0</v>
      </c>
      <c r="F795" s="120">
        <f t="shared" si="36"/>
        <v>0</v>
      </c>
      <c r="G795" s="94">
        <f t="shared" si="37"/>
        <v>0</v>
      </c>
      <c r="H795" s="94">
        <f t="shared" si="38"/>
        <v>0</v>
      </c>
      <c r="I795" s="7" t="s">
        <v>17519</v>
      </c>
      <c r="J795" s="7" t="s">
        <v>21</v>
      </c>
    </row>
    <row r="796" spans="1:10" x14ac:dyDescent="0.3">
      <c r="A796" s="17" t="s">
        <v>3133</v>
      </c>
      <c r="B796" s="17" t="s">
        <v>3134</v>
      </c>
      <c r="C796" s="29">
        <v>0</v>
      </c>
      <c r="D796" s="54">
        <v>0</v>
      </c>
      <c r="E796" s="70">
        <v>0</v>
      </c>
      <c r="F796" s="120">
        <f t="shared" si="36"/>
        <v>0</v>
      </c>
      <c r="G796" s="94">
        <f t="shared" si="37"/>
        <v>0</v>
      </c>
      <c r="H796" s="94">
        <f t="shared" si="38"/>
        <v>0</v>
      </c>
      <c r="I796" s="7" t="s">
        <v>17519</v>
      </c>
      <c r="J796" s="7" t="s">
        <v>37</v>
      </c>
    </row>
    <row r="797" spans="1:10" x14ac:dyDescent="0.3">
      <c r="A797" s="17" t="s">
        <v>3135</v>
      </c>
      <c r="B797" s="17" t="s">
        <v>3136</v>
      </c>
      <c r="C797" s="29">
        <v>0</v>
      </c>
      <c r="D797" s="54">
        <v>0</v>
      </c>
      <c r="E797" s="70">
        <v>0</v>
      </c>
      <c r="F797" s="120">
        <f t="shared" si="36"/>
        <v>0</v>
      </c>
      <c r="G797" s="94">
        <f t="shared" si="37"/>
        <v>0</v>
      </c>
      <c r="H797" s="94">
        <f t="shared" si="38"/>
        <v>0</v>
      </c>
      <c r="I797" s="7" t="s">
        <v>17519</v>
      </c>
      <c r="J797" s="7" t="s">
        <v>21</v>
      </c>
    </row>
    <row r="798" spans="1:10" x14ac:dyDescent="0.3">
      <c r="A798" s="17" t="s">
        <v>916</v>
      </c>
      <c r="B798" s="17" t="s">
        <v>3137</v>
      </c>
      <c r="C798" s="29">
        <v>0</v>
      </c>
      <c r="D798" s="54">
        <v>253</v>
      </c>
      <c r="E798" s="70">
        <v>253.47</v>
      </c>
      <c r="F798" s="120">
        <f t="shared" si="36"/>
        <v>316.83749999999998</v>
      </c>
      <c r="G798" s="94">
        <f t="shared" si="37"/>
        <v>101.38799999999999</v>
      </c>
      <c r="H798" s="94">
        <f t="shared" si="38"/>
        <v>164.75549999999998</v>
      </c>
      <c r="I798" s="7" t="s">
        <v>17519</v>
      </c>
      <c r="J798" s="7" t="s">
        <v>21</v>
      </c>
    </row>
    <row r="799" spans="1:10" x14ac:dyDescent="0.3">
      <c r="A799" s="17" t="s">
        <v>3138</v>
      </c>
      <c r="B799" s="17" t="s">
        <v>3139</v>
      </c>
      <c r="C799" s="29">
        <v>0</v>
      </c>
      <c r="D799" s="54">
        <v>0</v>
      </c>
      <c r="E799" s="70">
        <v>0</v>
      </c>
      <c r="F799" s="120">
        <f t="shared" si="36"/>
        <v>0</v>
      </c>
      <c r="G799" s="94">
        <f t="shared" si="37"/>
        <v>0</v>
      </c>
      <c r="H799" s="94">
        <f t="shared" si="38"/>
        <v>0</v>
      </c>
      <c r="I799" s="7" t="s">
        <v>17519</v>
      </c>
      <c r="J799" s="7" t="s">
        <v>37</v>
      </c>
    </row>
    <row r="800" spans="1:10" x14ac:dyDescent="0.3">
      <c r="A800" s="17" t="s">
        <v>3140</v>
      </c>
      <c r="B800" s="17" t="s">
        <v>3141</v>
      </c>
      <c r="C800" s="29">
        <v>0</v>
      </c>
      <c r="D800" s="54">
        <v>0</v>
      </c>
      <c r="E800" s="70">
        <v>0</v>
      </c>
      <c r="F800" s="120">
        <f t="shared" si="36"/>
        <v>0</v>
      </c>
      <c r="G800" s="94">
        <f t="shared" si="37"/>
        <v>0</v>
      </c>
      <c r="H800" s="94">
        <f t="shared" si="38"/>
        <v>0</v>
      </c>
      <c r="I800" s="7" t="s">
        <v>17519</v>
      </c>
      <c r="J800" s="7" t="s">
        <v>418</v>
      </c>
    </row>
    <row r="801" spans="1:10" x14ac:dyDescent="0.3">
      <c r="A801" s="17" t="s">
        <v>3142</v>
      </c>
      <c r="B801" s="17" t="s">
        <v>3143</v>
      </c>
      <c r="C801" s="29">
        <v>0</v>
      </c>
      <c r="D801" s="54">
        <v>0</v>
      </c>
      <c r="E801" s="70">
        <v>0</v>
      </c>
      <c r="F801" s="120">
        <f t="shared" si="36"/>
        <v>0</v>
      </c>
      <c r="G801" s="94">
        <f t="shared" si="37"/>
        <v>0</v>
      </c>
      <c r="H801" s="94">
        <f t="shared" si="38"/>
        <v>0</v>
      </c>
      <c r="I801" s="7" t="s">
        <v>17519</v>
      </c>
      <c r="J801" s="7" t="s">
        <v>37</v>
      </c>
    </row>
    <row r="802" spans="1:10" x14ac:dyDescent="0.3">
      <c r="A802" s="17" t="s">
        <v>918</v>
      </c>
      <c r="B802" s="17" t="s">
        <v>3144</v>
      </c>
      <c r="C802" s="29">
        <v>224.05</v>
      </c>
      <c r="D802" s="54">
        <v>261</v>
      </c>
      <c r="E802" s="70">
        <v>261</v>
      </c>
      <c r="F802" s="120">
        <f t="shared" si="36"/>
        <v>326.25</v>
      </c>
      <c r="G802" s="94">
        <f t="shared" si="37"/>
        <v>104.4</v>
      </c>
      <c r="H802" s="94">
        <f t="shared" si="38"/>
        <v>169.65</v>
      </c>
      <c r="I802" s="7" t="s">
        <v>17519</v>
      </c>
      <c r="J802" s="7" t="s">
        <v>21</v>
      </c>
    </row>
    <row r="803" spans="1:10" x14ac:dyDescent="0.3">
      <c r="A803" s="17" t="s">
        <v>920</v>
      </c>
      <c r="B803" s="17" t="s">
        <v>3145</v>
      </c>
      <c r="C803" s="29">
        <v>0</v>
      </c>
      <c r="D803" s="54">
        <v>882</v>
      </c>
      <c r="E803" s="70">
        <v>1404.2</v>
      </c>
      <c r="F803" s="120">
        <f t="shared" si="36"/>
        <v>1755.25</v>
      </c>
      <c r="G803" s="94">
        <f t="shared" si="37"/>
        <v>561.68000000000006</v>
      </c>
      <c r="H803" s="94">
        <f t="shared" si="38"/>
        <v>912.73</v>
      </c>
      <c r="I803" s="7" t="s">
        <v>17519</v>
      </c>
      <c r="J803" s="7" t="s">
        <v>21</v>
      </c>
    </row>
    <row r="804" spans="1:10" x14ac:dyDescent="0.3">
      <c r="A804" s="17" t="s">
        <v>3146</v>
      </c>
      <c r="B804" s="17" t="s">
        <v>3147</v>
      </c>
      <c r="C804" s="29">
        <v>0</v>
      </c>
      <c r="D804" s="54">
        <v>0</v>
      </c>
      <c r="E804" s="70">
        <v>11732.21</v>
      </c>
      <c r="F804" s="120">
        <f t="shared" si="36"/>
        <v>14665.262499999999</v>
      </c>
      <c r="G804" s="94">
        <f t="shared" si="37"/>
        <v>4692.884</v>
      </c>
      <c r="H804" s="94">
        <f t="shared" si="38"/>
        <v>7625.9364999999998</v>
      </c>
      <c r="I804" s="7" t="s">
        <v>17519</v>
      </c>
      <c r="J804" s="7" t="s">
        <v>711</v>
      </c>
    </row>
    <row r="805" spans="1:10" x14ac:dyDescent="0.3">
      <c r="A805" s="17" t="s">
        <v>3148</v>
      </c>
      <c r="B805" s="17" t="s">
        <v>3149</v>
      </c>
      <c r="C805" s="29">
        <v>0</v>
      </c>
      <c r="D805" s="54">
        <v>0</v>
      </c>
      <c r="E805" s="70">
        <v>0</v>
      </c>
      <c r="F805" s="120">
        <f t="shared" si="36"/>
        <v>0</v>
      </c>
      <c r="G805" s="94">
        <f t="shared" si="37"/>
        <v>0</v>
      </c>
      <c r="H805" s="94">
        <f t="shared" si="38"/>
        <v>0</v>
      </c>
      <c r="I805" s="7" t="s">
        <v>17519</v>
      </c>
      <c r="J805" s="7" t="s">
        <v>21</v>
      </c>
    </row>
    <row r="806" spans="1:10" x14ac:dyDescent="0.3">
      <c r="A806" s="17" t="s">
        <v>3150</v>
      </c>
      <c r="B806" s="17" t="s">
        <v>3151</v>
      </c>
      <c r="C806" s="29">
        <v>0</v>
      </c>
      <c r="D806" s="54">
        <v>0</v>
      </c>
      <c r="E806" s="70">
        <v>0</v>
      </c>
      <c r="F806" s="120">
        <f t="shared" si="36"/>
        <v>0</v>
      </c>
      <c r="G806" s="94">
        <f t="shared" si="37"/>
        <v>0</v>
      </c>
      <c r="H806" s="94">
        <f t="shared" si="38"/>
        <v>0</v>
      </c>
      <c r="I806" s="7" t="s">
        <v>17519</v>
      </c>
      <c r="J806" s="7" t="s">
        <v>21</v>
      </c>
    </row>
    <row r="807" spans="1:10" x14ac:dyDescent="0.3">
      <c r="A807" s="17" t="s">
        <v>3152</v>
      </c>
      <c r="B807" s="17" t="s">
        <v>3153</v>
      </c>
      <c r="C807" s="29">
        <v>0</v>
      </c>
      <c r="D807" s="54">
        <v>0</v>
      </c>
      <c r="E807" s="70">
        <v>0</v>
      </c>
      <c r="F807" s="120">
        <f t="shared" si="36"/>
        <v>0</v>
      </c>
      <c r="G807" s="94">
        <f t="shared" si="37"/>
        <v>0</v>
      </c>
      <c r="H807" s="94">
        <f t="shared" si="38"/>
        <v>0</v>
      </c>
      <c r="I807" s="7" t="s">
        <v>17519</v>
      </c>
      <c r="J807" s="7" t="s">
        <v>21</v>
      </c>
    </row>
    <row r="808" spans="1:10" x14ac:dyDescent="0.3">
      <c r="A808" s="17" t="s">
        <v>3154</v>
      </c>
      <c r="B808" s="17" t="s">
        <v>3155</v>
      </c>
      <c r="C808" s="29">
        <v>0</v>
      </c>
      <c r="D808" s="54">
        <v>0</v>
      </c>
      <c r="E808" s="70">
        <v>0</v>
      </c>
      <c r="F808" s="120">
        <f t="shared" si="36"/>
        <v>0</v>
      </c>
      <c r="G808" s="94">
        <f t="shared" si="37"/>
        <v>0</v>
      </c>
      <c r="H808" s="94">
        <f t="shared" si="38"/>
        <v>0</v>
      </c>
      <c r="I808" s="7" t="s">
        <v>17519</v>
      </c>
      <c r="J808" s="7" t="s">
        <v>21</v>
      </c>
    </row>
    <row r="809" spans="1:10" x14ac:dyDescent="0.3">
      <c r="A809" s="17" t="s">
        <v>922</v>
      </c>
      <c r="B809" s="17" t="s">
        <v>3156</v>
      </c>
      <c r="C809" s="29">
        <v>493.85</v>
      </c>
      <c r="D809" s="54">
        <v>199</v>
      </c>
      <c r="E809" s="70">
        <v>595</v>
      </c>
      <c r="F809" s="120">
        <f t="shared" si="36"/>
        <v>743.75</v>
      </c>
      <c r="G809" s="94">
        <f t="shared" si="37"/>
        <v>238</v>
      </c>
      <c r="H809" s="94">
        <f t="shared" si="38"/>
        <v>386.75</v>
      </c>
      <c r="I809" s="7" t="s">
        <v>17519</v>
      </c>
      <c r="J809" s="7" t="s">
        <v>21</v>
      </c>
    </row>
    <row r="810" spans="1:10" x14ac:dyDescent="0.3">
      <c r="A810" s="17" t="s">
        <v>924</v>
      </c>
      <c r="B810" s="17" t="s">
        <v>3157</v>
      </c>
      <c r="C810" s="29">
        <v>186.43</v>
      </c>
      <c r="D810" s="54">
        <v>186</v>
      </c>
      <c r="E810" s="70">
        <v>186</v>
      </c>
      <c r="F810" s="120">
        <f t="shared" si="36"/>
        <v>232.5</v>
      </c>
      <c r="G810" s="94">
        <f t="shared" si="37"/>
        <v>74.400000000000006</v>
      </c>
      <c r="H810" s="94">
        <f t="shared" si="38"/>
        <v>120.9</v>
      </c>
      <c r="I810" s="7" t="s">
        <v>17520</v>
      </c>
      <c r="J810" s="7" t="s">
        <v>37</v>
      </c>
    </row>
    <row r="811" spans="1:10" x14ac:dyDescent="0.3">
      <c r="A811" s="17" t="s">
        <v>926</v>
      </c>
      <c r="B811" s="17" t="s">
        <v>3158</v>
      </c>
      <c r="C811" s="29">
        <v>459.34</v>
      </c>
      <c r="D811" s="54">
        <v>192</v>
      </c>
      <c r="E811" s="70">
        <v>192</v>
      </c>
      <c r="F811" s="120">
        <f t="shared" si="36"/>
        <v>240</v>
      </c>
      <c r="G811" s="94">
        <f t="shared" si="37"/>
        <v>76.800000000000011</v>
      </c>
      <c r="H811" s="94">
        <f t="shared" si="38"/>
        <v>124.80000000000001</v>
      </c>
      <c r="I811" s="7" t="s">
        <v>17519</v>
      </c>
      <c r="J811" s="7" t="s">
        <v>21</v>
      </c>
    </row>
    <row r="812" spans="1:10" x14ac:dyDescent="0.3">
      <c r="A812" s="17" t="s">
        <v>3159</v>
      </c>
      <c r="B812" s="17" t="s">
        <v>3160</v>
      </c>
      <c r="C812" s="29">
        <v>0</v>
      </c>
      <c r="D812" s="54">
        <v>0</v>
      </c>
      <c r="E812" s="70">
        <v>7854</v>
      </c>
      <c r="F812" s="120">
        <f t="shared" si="36"/>
        <v>9817.5</v>
      </c>
      <c r="G812" s="94">
        <f t="shared" si="37"/>
        <v>3141.6000000000004</v>
      </c>
      <c r="H812" s="94">
        <f t="shared" si="38"/>
        <v>5105.1000000000004</v>
      </c>
      <c r="I812" s="7" t="s">
        <v>17519</v>
      </c>
      <c r="J812" s="7" t="s">
        <v>711</v>
      </c>
    </row>
    <row r="813" spans="1:10" x14ac:dyDescent="0.3">
      <c r="A813" s="17" t="s">
        <v>3161</v>
      </c>
      <c r="B813" s="17" t="s">
        <v>3162</v>
      </c>
      <c r="C813" s="29">
        <v>0</v>
      </c>
      <c r="D813" s="54">
        <v>0</v>
      </c>
      <c r="E813" s="70">
        <v>0</v>
      </c>
      <c r="F813" s="120">
        <f t="shared" si="36"/>
        <v>0</v>
      </c>
      <c r="G813" s="94">
        <f t="shared" si="37"/>
        <v>0</v>
      </c>
      <c r="H813" s="94">
        <f t="shared" si="38"/>
        <v>0</v>
      </c>
      <c r="I813" s="7" t="s">
        <v>17519</v>
      </c>
      <c r="J813" s="7" t="s">
        <v>21</v>
      </c>
    </row>
    <row r="814" spans="1:10" x14ac:dyDescent="0.3">
      <c r="A814" s="17" t="s">
        <v>3163</v>
      </c>
      <c r="B814" s="17" t="s">
        <v>3164</v>
      </c>
      <c r="C814" s="29">
        <v>0</v>
      </c>
      <c r="D814" s="54">
        <v>0</v>
      </c>
      <c r="E814" s="70">
        <v>0</v>
      </c>
      <c r="F814" s="120">
        <f t="shared" si="36"/>
        <v>0</v>
      </c>
      <c r="G814" s="94">
        <f t="shared" si="37"/>
        <v>0</v>
      </c>
      <c r="H814" s="94">
        <f t="shared" si="38"/>
        <v>0</v>
      </c>
      <c r="I814" s="7" t="s">
        <v>17519</v>
      </c>
      <c r="J814" s="7" t="s">
        <v>639</v>
      </c>
    </row>
    <row r="815" spans="1:10" x14ac:dyDescent="0.3">
      <c r="A815" s="17" t="s">
        <v>928</v>
      </c>
      <c r="B815" s="17" t="s">
        <v>3165</v>
      </c>
      <c r="C815" s="29">
        <v>321.3</v>
      </c>
      <c r="D815" s="54">
        <v>321</v>
      </c>
      <c r="E815" s="70">
        <v>393.89</v>
      </c>
      <c r="F815" s="120">
        <f t="shared" si="36"/>
        <v>492.36249999999995</v>
      </c>
      <c r="G815" s="94">
        <f t="shared" si="37"/>
        <v>157.55600000000001</v>
      </c>
      <c r="H815" s="94">
        <f t="shared" si="38"/>
        <v>256.02850000000001</v>
      </c>
      <c r="I815" s="7" t="s">
        <v>17519</v>
      </c>
      <c r="J815" s="7" t="s">
        <v>21</v>
      </c>
    </row>
    <row r="816" spans="1:10" x14ac:dyDescent="0.3">
      <c r="A816" s="17" t="s">
        <v>3166</v>
      </c>
      <c r="B816" s="17" t="s">
        <v>3167</v>
      </c>
      <c r="C816" s="29">
        <v>0</v>
      </c>
      <c r="D816" s="54">
        <v>0</v>
      </c>
      <c r="E816" s="70">
        <v>0</v>
      </c>
      <c r="F816" s="120">
        <f t="shared" si="36"/>
        <v>0</v>
      </c>
      <c r="G816" s="94">
        <f t="shared" si="37"/>
        <v>0</v>
      </c>
      <c r="H816" s="94">
        <f t="shared" si="38"/>
        <v>0</v>
      </c>
      <c r="I816" s="7" t="s">
        <v>17519</v>
      </c>
      <c r="J816" s="7" t="s">
        <v>37</v>
      </c>
    </row>
    <row r="817" spans="1:10" x14ac:dyDescent="0.3">
      <c r="A817" s="17" t="s">
        <v>930</v>
      </c>
      <c r="B817" s="17" t="s">
        <v>3168</v>
      </c>
      <c r="C817" s="29">
        <v>433.83</v>
      </c>
      <c r="D817" s="54">
        <v>335</v>
      </c>
      <c r="E817" s="70">
        <v>335</v>
      </c>
      <c r="F817" s="120">
        <f t="shared" si="36"/>
        <v>418.75</v>
      </c>
      <c r="G817" s="94">
        <f t="shared" si="37"/>
        <v>134</v>
      </c>
      <c r="H817" s="94">
        <f t="shared" si="38"/>
        <v>217.75</v>
      </c>
      <c r="I817" s="7" t="s">
        <v>17519</v>
      </c>
      <c r="J817" s="7" t="s">
        <v>711</v>
      </c>
    </row>
    <row r="818" spans="1:10" x14ac:dyDescent="0.3">
      <c r="A818" s="17" t="s">
        <v>3169</v>
      </c>
      <c r="B818" s="17" t="s">
        <v>3170</v>
      </c>
      <c r="C818" s="29">
        <v>0</v>
      </c>
      <c r="D818" s="54">
        <v>0</v>
      </c>
      <c r="E818" s="70">
        <v>0</v>
      </c>
      <c r="F818" s="120">
        <f t="shared" si="36"/>
        <v>0</v>
      </c>
      <c r="G818" s="94">
        <f t="shared" si="37"/>
        <v>0</v>
      </c>
      <c r="H818" s="94">
        <f t="shared" si="38"/>
        <v>0</v>
      </c>
      <c r="I818" s="7" t="s">
        <v>17519</v>
      </c>
      <c r="J818" s="7" t="s">
        <v>21</v>
      </c>
    </row>
    <row r="819" spans="1:10" x14ac:dyDescent="0.3">
      <c r="A819" s="17" t="s">
        <v>932</v>
      </c>
      <c r="B819" s="17" t="s">
        <v>3171</v>
      </c>
      <c r="C819" s="29">
        <v>567.63</v>
      </c>
      <c r="D819" s="54">
        <v>568</v>
      </c>
      <c r="E819" s="70">
        <v>500.99</v>
      </c>
      <c r="F819" s="120">
        <f t="shared" si="36"/>
        <v>626.23749999999995</v>
      </c>
      <c r="G819" s="94">
        <f t="shared" si="37"/>
        <v>200.39599999999999</v>
      </c>
      <c r="H819" s="94">
        <f t="shared" si="38"/>
        <v>325.64349999999996</v>
      </c>
      <c r="I819" s="7" t="s">
        <v>17519</v>
      </c>
      <c r="J819" s="7" t="s">
        <v>639</v>
      </c>
    </row>
    <row r="820" spans="1:10" x14ac:dyDescent="0.3">
      <c r="A820" s="17" t="s">
        <v>934</v>
      </c>
      <c r="B820" s="17" t="s">
        <v>3172</v>
      </c>
      <c r="C820" s="29">
        <v>591.62</v>
      </c>
      <c r="D820" s="54">
        <v>214</v>
      </c>
      <c r="E820" s="70">
        <v>214</v>
      </c>
      <c r="F820" s="120">
        <f t="shared" si="36"/>
        <v>267.5</v>
      </c>
      <c r="G820" s="94">
        <f t="shared" si="37"/>
        <v>85.600000000000009</v>
      </c>
      <c r="H820" s="94">
        <f t="shared" si="38"/>
        <v>139.1</v>
      </c>
      <c r="I820" s="7" t="s">
        <v>17519</v>
      </c>
      <c r="J820" s="7" t="s">
        <v>21</v>
      </c>
    </row>
    <row r="821" spans="1:10" x14ac:dyDescent="0.3">
      <c r="A821" s="17" t="s">
        <v>936</v>
      </c>
      <c r="B821" s="17" t="s">
        <v>3173</v>
      </c>
      <c r="C821" s="29">
        <v>404.6</v>
      </c>
      <c r="D821" s="54">
        <v>381</v>
      </c>
      <c r="E821" s="70">
        <v>774.57</v>
      </c>
      <c r="F821" s="120">
        <f t="shared" si="36"/>
        <v>968.21250000000009</v>
      </c>
      <c r="G821" s="94">
        <f t="shared" si="37"/>
        <v>309.82800000000003</v>
      </c>
      <c r="H821" s="94">
        <f t="shared" si="38"/>
        <v>503.47050000000007</v>
      </c>
      <c r="I821" s="7" t="s">
        <v>17519</v>
      </c>
      <c r="J821" s="7" t="s">
        <v>21</v>
      </c>
    </row>
    <row r="822" spans="1:10" x14ac:dyDescent="0.3">
      <c r="A822" s="17" t="s">
        <v>938</v>
      </c>
      <c r="B822" s="17" t="s">
        <v>3174</v>
      </c>
      <c r="C822" s="29">
        <v>1076.58</v>
      </c>
      <c r="D822" s="54">
        <v>966</v>
      </c>
      <c r="E822" s="70">
        <v>966</v>
      </c>
      <c r="F822" s="120">
        <f t="shared" si="36"/>
        <v>1207.5</v>
      </c>
      <c r="G822" s="94">
        <f t="shared" si="37"/>
        <v>386.40000000000003</v>
      </c>
      <c r="H822" s="94">
        <f t="shared" si="38"/>
        <v>627.9</v>
      </c>
      <c r="I822" s="7" t="s">
        <v>17519</v>
      </c>
      <c r="J822" s="7" t="s">
        <v>21</v>
      </c>
    </row>
    <row r="823" spans="1:10" x14ac:dyDescent="0.3">
      <c r="A823" s="16" t="s">
        <v>940</v>
      </c>
      <c r="B823" s="16" t="s">
        <v>941</v>
      </c>
      <c r="C823" s="29">
        <v>0</v>
      </c>
      <c r="D823" s="54">
        <v>440</v>
      </c>
      <c r="E823" s="70">
        <v>439.97</v>
      </c>
      <c r="F823" s="120">
        <f t="shared" si="36"/>
        <v>549.96250000000009</v>
      </c>
      <c r="G823" s="94">
        <f t="shared" si="37"/>
        <v>175.98800000000006</v>
      </c>
      <c r="H823" s="94">
        <f t="shared" si="38"/>
        <v>285.98050000000006</v>
      </c>
      <c r="I823" s="7" t="s">
        <v>17519</v>
      </c>
      <c r="J823" s="7" t="s">
        <v>21</v>
      </c>
    </row>
    <row r="824" spans="1:10" x14ac:dyDescent="0.3">
      <c r="A824" s="17" t="s">
        <v>3175</v>
      </c>
      <c r="B824" s="17" t="s">
        <v>3176</v>
      </c>
      <c r="C824" s="29">
        <v>0</v>
      </c>
      <c r="D824" s="54">
        <v>0</v>
      </c>
      <c r="E824" s="70">
        <v>46344.79</v>
      </c>
      <c r="F824" s="120">
        <f t="shared" si="36"/>
        <v>57930.987500000003</v>
      </c>
      <c r="G824" s="94">
        <f t="shared" si="37"/>
        <v>18537.916000000001</v>
      </c>
      <c r="H824" s="94">
        <f t="shared" si="38"/>
        <v>30124.113500000003</v>
      </c>
      <c r="I824" s="7" t="s">
        <v>17519</v>
      </c>
      <c r="J824" s="7" t="s">
        <v>711</v>
      </c>
    </row>
    <row r="825" spans="1:10" x14ac:dyDescent="0.3">
      <c r="A825" s="17" t="s">
        <v>942</v>
      </c>
      <c r="B825" s="17" t="s">
        <v>3177</v>
      </c>
      <c r="C825" s="29">
        <v>0</v>
      </c>
      <c r="D825" s="54">
        <v>141</v>
      </c>
      <c r="E825" s="70">
        <v>685.48</v>
      </c>
      <c r="F825" s="120">
        <f t="shared" si="36"/>
        <v>856.85</v>
      </c>
      <c r="G825" s="94">
        <f t="shared" si="37"/>
        <v>274.19200000000001</v>
      </c>
      <c r="H825" s="94">
        <f t="shared" si="38"/>
        <v>445.56200000000001</v>
      </c>
      <c r="I825" s="7" t="s">
        <v>17519</v>
      </c>
      <c r="J825" s="7" t="s">
        <v>21</v>
      </c>
    </row>
    <row r="826" spans="1:10" x14ac:dyDescent="0.3">
      <c r="A826" s="17" t="s">
        <v>3178</v>
      </c>
      <c r="B826" s="17" t="s">
        <v>3179</v>
      </c>
      <c r="C826" s="29">
        <v>0</v>
      </c>
      <c r="D826" s="54">
        <v>0</v>
      </c>
      <c r="E826" s="70">
        <v>0</v>
      </c>
      <c r="F826" s="120">
        <f t="shared" si="36"/>
        <v>0</v>
      </c>
      <c r="G826" s="94">
        <f t="shared" si="37"/>
        <v>0</v>
      </c>
      <c r="H826" s="94">
        <f t="shared" si="38"/>
        <v>0</v>
      </c>
      <c r="I826" s="7" t="s">
        <v>17519</v>
      </c>
      <c r="J826" s="7" t="s">
        <v>21</v>
      </c>
    </row>
    <row r="827" spans="1:10" x14ac:dyDescent="0.3">
      <c r="A827" s="17" t="s">
        <v>3180</v>
      </c>
      <c r="B827" s="17" t="s">
        <v>3181</v>
      </c>
      <c r="C827" s="29">
        <v>0</v>
      </c>
      <c r="D827" s="54">
        <v>0</v>
      </c>
      <c r="E827" s="70">
        <v>0</v>
      </c>
      <c r="F827" s="120">
        <f t="shared" si="36"/>
        <v>0</v>
      </c>
      <c r="G827" s="94">
        <f t="shared" si="37"/>
        <v>0</v>
      </c>
      <c r="H827" s="94">
        <f t="shared" si="38"/>
        <v>0</v>
      </c>
      <c r="I827" s="7" t="s">
        <v>17519</v>
      </c>
      <c r="J827" s="7" t="s">
        <v>947</v>
      </c>
    </row>
    <row r="828" spans="1:10" x14ac:dyDescent="0.3">
      <c r="A828" s="17" t="s">
        <v>944</v>
      </c>
      <c r="B828" s="17" t="s">
        <v>3182</v>
      </c>
      <c r="C828" s="29">
        <v>1785</v>
      </c>
      <c r="D828" s="54">
        <v>1785</v>
      </c>
      <c r="E828" s="70">
        <v>1685.04</v>
      </c>
      <c r="F828" s="120">
        <f t="shared" si="36"/>
        <v>2106.3000000000002</v>
      </c>
      <c r="G828" s="94">
        <f t="shared" si="37"/>
        <v>674.01600000000008</v>
      </c>
      <c r="H828" s="94">
        <f t="shared" si="38"/>
        <v>1095.2760000000001</v>
      </c>
      <c r="I828" s="7" t="s">
        <v>17519</v>
      </c>
      <c r="J828" s="7" t="s">
        <v>21</v>
      </c>
    </row>
    <row r="829" spans="1:10" x14ac:dyDescent="0.3">
      <c r="A829" s="20" t="s">
        <v>3183</v>
      </c>
      <c r="B829" s="20" t="s">
        <v>3184</v>
      </c>
      <c r="C829" s="30">
        <v>0</v>
      </c>
      <c r="D829" s="56">
        <v>0</v>
      </c>
      <c r="E829" s="70">
        <v>112455</v>
      </c>
      <c r="F829" s="120">
        <f t="shared" si="36"/>
        <v>140568.75</v>
      </c>
      <c r="G829" s="94">
        <f t="shared" si="37"/>
        <v>44982</v>
      </c>
      <c r="H829" s="94">
        <f t="shared" si="38"/>
        <v>73095.75</v>
      </c>
      <c r="I829" s="7" t="s">
        <v>17519</v>
      </c>
      <c r="J829" s="7" t="s">
        <v>272</v>
      </c>
    </row>
    <row r="830" spans="1:10" x14ac:dyDescent="0.3">
      <c r="A830" s="17" t="s">
        <v>946</v>
      </c>
      <c r="B830" s="17" t="s">
        <v>3185</v>
      </c>
      <c r="C830" s="29">
        <v>47.6</v>
      </c>
      <c r="D830" s="54">
        <v>107</v>
      </c>
      <c r="E830" s="70">
        <v>255.85</v>
      </c>
      <c r="F830" s="120">
        <f t="shared" si="36"/>
        <v>319.8125</v>
      </c>
      <c r="G830" s="94">
        <f t="shared" si="37"/>
        <v>102.34</v>
      </c>
      <c r="H830" s="94">
        <f t="shared" si="38"/>
        <v>166.30250000000001</v>
      </c>
      <c r="I830" s="7" t="s">
        <v>17519</v>
      </c>
      <c r="J830" s="7" t="s">
        <v>947</v>
      </c>
    </row>
    <row r="831" spans="1:10" x14ac:dyDescent="0.3">
      <c r="A831" s="17" t="s">
        <v>949</v>
      </c>
      <c r="B831" s="17" t="s">
        <v>3186</v>
      </c>
      <c r="C831" s="29">
        <v>1785</v>
      </c>
      <c r="D831" s="54">
        <v>1785</v>
      </c>
      <c r="E831" s="70">
        <v>1785</v>
      </c>
      <c r="F831" s="120">
        <f t="shared" si="36"/>
        <v>2231.25</v>
      </c>
      <c r="G831" s="94">
        <f t="shared" si="37"/>
        <v>714</v>
      </c>
      <c r="H831" s="94">
        <f t="shared" si="38"/>
        <v>1160.25</v>
      </c>
      <c r="I831" s="7" t="s">
        <v>17519</v>
      </c>
      <c r="J831" s="7" t="s">
        <v>947</v>
      </c>
    </row>
    <row r="832" spans="1:10" x14ac:dyDescent="0.3">
      <c r="A832" s="17" t="s">
        <v>3187</v>
      </c>
      <c r="B832" s="17" t="s">
        <v>3188</v>
      </c>
      <c r="C832" s="29">
        <v>0</v>
      </c>
      <c r="D832" s="54">
        <v>0</v>
      </c>
      <c r="E832" s="70">
        <v>414.5</v>
      </c>
      <c r="F832" s="120">
        <f t="shared" si="36"/>
        <v>518.125</v>
      </c>
      <c r="G832" s="94">
        <f t="shared" si="37"/>
        <v>165.8</v>
      </c>
      <c r="H832" s="94">
        <f t="shared" si="38"/>
        <v>269.42500000000001</v>
      </c>
      <c r="I832" s="7" t="s">
        <v>17519</v>
      </c>
      <c r="J832" s="7" t="s">
        <v>21</v>
      </c>
    </row>
    <row r="833" spans="1:10" x14ac:dyDescent="0.3">
      <c r="A833" s="16" t="s">
        <v>950</v>
      </c>
      <c r="B833" s="16" t="s">
        <v>951</v>
      </c>
      <c r="C833" s="29">
        <v>0</v>
      </c>
      <c r="D833" s="58" t="s">
        <v>4115</v>
      </c>
      <c r="E833" s="70">
        <v>818.72</v>
      </c>
      <c r="F833" s="120">
        <f t="shared" si="36"/>
        <v>1023.4000000000001</v>
      </c>
      <c r="G833" s="94">
        <f t="shared" si="37"/>
        <v>327.48800000000006</v>
      </c>
      <c r="H833" s="94">
        <f t="shared" si="38"/>
        <v>532.16800000000001</v>
      </c>
      <c r="I833" s="7" t="s">
        <v>17519</v>
      </c>
      <c r="J833" s="7" t="s">
        <v>21</v>
      </c>
    </row>
    <row r="834" spans="1:10" x14ac:dyDescent="0.3">
      <c r="A834" s="17" t="s">
        <v>3189</v>
      </c>
      <c r="B834" s="17" t="s">
        <v>3190</v>
      </c>
      <c r="C834" s="29">
        <v>0</v>
      </c>
      <c r="D834" s="54">
        <v>0</v>
      </c>
      <c r="E834" s="70">
        <v>0</v>
      </c>
      <c r="F834" s="120">
        <f t="shared" si="36"/>
        <v>0</v>
      </c>
      <c r="G834" s="94">
        <f t="shared" si="37"/>
        <v>0</v>
      </c>
      <c r="H834" s="94">
        <f t="shared" si="38"/>
        <v>0</v>
      </c>
      <c r="I834" s="7" t="s">
        <v>17519</v>
      </c>
      <c r="J834" s="7" t="s">
        <v>21</v>
      </c>
    </row>
    <row r="835" spans="1:10" x14ac:dyDescent="0.3">
      <c r="A835" s="16" t="s">
        <v>952</v>
      </c>
      <c r="B835" s="16" t="s">
        <v>953</v>
      </c>
      <c r="C835" s="29">
        <v>0</v>
      </c>
      <c r="D835" s="58" t="s">
        <v>4116</v>
      </c>
      <c r="E835" s="70">
        <v>606.78</v>
      </c>
      <c r="F835" s="120">
        <f t="shared" si="36"/>
        <v>758.47499999999991</v>
      </c>
      <c r="G835" s="94">
        <f t="shared" si="37"/>
        <v>242.71199999999999</v>
      </c>
      <c r="H835" s="94">
        <f t="shared" si="38"/>
        <v>394.40699999999998</v>
      </c>
      <c r="I835" s="7" t="s">
        <v>17520</v>
      </c>
      <c r="J835" s="7" t="s">
        <v>21</v>
      </c>
    </row>
    <row r="836" spans="1:10" x14ac:dyDescent="0.3">
      <c r="A836" s="17" t="s">
        <v>954</v>
      </c>
      <c r="B836" s="17" t="s">
        <v>3191</v>
      </c>
      <c r="C836" s="29">
        <v>376.12</v>
      </c>
      <c r="D836" s="54">
        <v>208</v>
      </c>
      <c r="E836" s="70">
        <v>403.76</v>
      </c>
      <c r="F836" s="120">
        <f t="shared" si="36"/>
        <v>504.7</v>
      </c>
      <c r="G836" s="94">
        <f t="shared" si="37"/>
        <v>161.50400000000002</v>
      </c>
      <c r="H836" s="94">
        <f t="shared" si="38"/>
        <v>262.44400000000002</v>
      </c>
      <c r="I836" s="7" t="s">
        <v>17519</v>
      </c>
      <c r="J836" s="7" t="s">
        <v>21</v>
      </c>
    </row>
    <row r="837" spans="1:10" x14ac:dyDescent="0.3">
      <c r="A837" s="17" t="s">
        <v>956</v>
      </c>
      <c r="B837" s="17" t="s">
        <v>3192</v>
      </c>
      <c r="C837" s="29">
        <v>225.7</v>
      </c>
      <c r="D837" s="54">
        <v>141</v>
      </c>
      <c r="E837" s="70">
        <v>137.65</v>
      </c>
      <c r="F837" s="120">
        <f t="shared" si="36"/>
        <v>172.0625</v>
      </c>
      <c r="G837" s="94">
        <f t="shared" si="37"/>
        <v>55.06</v>
      </c>
      <c r="H837" s="94">
        <f t="shared" si="38"/>
        <v>89.472500000000011</v>
      </c>
      <c r="I837" s="7" t="s">
        <v>17519</v>
      </c>
      <c r="J837" s="7" t="s">
        <v>21</v>
      </c>
    </row>
    <row r="838" spans="1:10" x14ac:dyDescent="0.3">
      <c r="A838" s="17" t="s">
        <v>958</v>
      </c>
      <c r="B838" s="17" t="s">
        <v>3193</v>
      </c>
      <c r="C838" s="29">
        <v>618.79999999999995</v>
      </c>
      <c r="D838" s="54">
        <v>792</v>
      </c>
      <c r="E838" s="70">
        <v>1326</v>
      </c>
      <c r="F838" s="120">
        <f t="shared" si="36"/>
        <v>1657.5</v>
      </c>
      <c r="G838" s="94">
        <f t="shared" si="37"/>
        <v>530.4</v>
      </c>
      <c r="H838" s="94">
        <f t="shared" si="38"/>
        <v>861.9</v>
      </c>
      <c r="I838" s="7" t="s">
        <v>17519</v>
      </c>
      <c r="J838" s="7" t="s">
        <v>639</v>
      </c>
    </row>
    <row r="839" spans="1:10" x14ac:dyDescent="0.3">
      <c r="A839" s="17" t="s">
        <v>960</v>
      </c>
      <c r="B839" s="17" t="s">
        <v>3194</v>
      </c>
      <c r="C839" s="29">
        <v>0</v>
      </c>
      <c r="D839" s="54">
        <v>21542</v>
      </c>
      <c r="E839" s="70">
        <v>21541.63</v>
      </c>
      <c r="F839" s="120">
        <f t="shared" ref="F839:F902" si="39">IF(E839&gt;0,+E839,IF(D839&gt;0,+D839,IF(C839&gt;0,+C839,0)))*1.25</f>
        <v>26927.037500000002</v>
      </c>
      <c r="G839" s="94">
        <f t="shared" ref="G839:G902" si="40">(F839/1.25)*0.4</f>
        <v>8616.652</v>
      </c>
      <c r="H839" s="94">
        <f t="shared" ref="H839:H902" si="41">(F839/1.25)*0.65</f>
        <v>14002.059500000001</v>
      </c>
      <c r="I839" s="7" t="s">
        <v>17519</v>
      </c>
      <c r="J839" s="7" t="s">
        <v>21</v>
      </c>
    </row>
    <row r="840" spans="1:10" x14ac:dyDescent="0.3">
      <c r="A840" s="17" t="s">
        <v>3195</v>
      </c>
      <c r="B840" s="17" t="s">
        <v>3196</v>
      </c>
      <c r="C840" s="29">
        <v>0</v>
      </c>
      <c r="D840" s="54">
        <v>0</v>
      </c>
      <c r="E840" s="70">
        <v>311.39</v>
      </c>
      <c r="F840" s="120">
        <f t="shared" si="39"/>
        <v>389.23749999999995</v>
      </c>
      <c r="G840" s="94">
        <f t="shared" si="40"/>
        <v>124.556</v>
      </c>
      <c r="H840" s="94">
        <f t="shared" si="41"/>
        <v>202.40350000000001</v>
      </c>
      <c r="I840" s="7" t="s">
        <v>17519</v>
      </c>
      <c r="J840" s="7" t="s">
        <v>21</v>
      </c>
    </row>
    <row r="841" spans="1:10" x14ac:dyDescent="0.3">
      <c r="A841" s="17" t="s">
        <v>962</v>
      </c>
      <c r="B841" s="17" t="s">
        <v>3197</v>
      </c>
      <c r="C841" s="29">
        <v>577.38</v>
      </c>
      <c r="D841" s="54">
        <v>592</v>
      </c>
      <c r="E841" s="70">
        <v>1051.96</v>
      </c>
      <c r="F841" s="120">
        <f t="shared" si="39"/>
        <v>1314.95</v>
      </c>
      <c r="G841" s="94">
        <f t="shared" si="40"/>
        <v>420.78400000000005</v>
      </c>
      <c r="H841" s="94">
        <f t="shared" si="41"/>
        <v>683.774</v>
      </c>
      <c r="I841" s="7" t="s">
        <v>17519</v>
      </c>
      <c r="J841" s="7" t="s">
        <v>21</v>
      </c>
    </row>
    <row r="842" spans="1:10" x14ac:dyDescent="0.3">
      <c r="A842" s="17" t="s">
        <v>964</v>
      </c>
      <c r="B842" s="17" t="s">
        <v>3198</v>
      </c>
      <c r="C842" s="29">
        <v>167.99</v>
      </c>
      <c r="D842" s="54">
        <v>314</v>
      </c>
      <c r="E842" s="70">
        <v>105</v>
      </c>
      <c r="F842" s="120">
        <f t="shared" si="39"/>
        <v>131.25</v>
      </c>
      <c r="G842" s="94">
        <f t="shared" si="40"/>
        <v>42</v>
      </c>
      <c r="H842" s="94">
        <f t="shared" si="41"/>
        <v>68.25</v>
      </c>
      <c r="I842" s="7" t="s">
        <v>17519</v>
      </c>
      <c r="J842" s="7" t="s">
        <v>21</v>
      </c>
    </row>
    <row r="843" spans="1:10" x14ac:dyDescent="0.3">
      <c r="A843" s="17" t="s">
        <v>3199</v>
      </c>
      <c r="B843" s="17" t="s">
        <v>3200</v>
      </c>
      <c r="C843" s="29">
        <v>0</v>
      </c>
      <c r="D843" s="54">
        <v>0</v>
      </c>
      <c r="E843" s="70">
        <v>40.86</v>
      </c>
      <c r="F843" s="120">
        <f t="shared" si="39"/>
        <v>51.075000000000003</v>
      </c>
      <c r="G843" s="94">
        <f t="shared" si="40"/>
        <v>16.344000000000001</v>
      </c>
      <c r="H843" s="94">
        <f t="shared" si="41"/>
        <v>26.559000000000001</v>
      </c>
      <c r="I843" s="7" t="s">
        <v>17520</v>
      </c>
      <c r="J843" s="7" t="s">
        <v>21</v>
      </c>
    </row>
    <row r="844" spans="1:10" x14ac:dyDescent="0.3">
      <c r="A844" s="17" t="s">
        <v>966</v>
      </c>
      <c r="B844" s="17" t="s">
        <v>3201</v>
      </c>
      <c r="C844" s="29">
        <v>261.8</v>
      </c>
      <c r="D844" s="54">
        <v>250</v>
      </c>
      <c r="E844" s="70">
        <v>328.08</v>
      </c>
      <c r="F844" s="120">
        <f t="shared" si="39"/>
        <v>410.09999999999997</v>
      </c>
      <c r="G844" s="94">
        <f t="shared" si="40"/>
        <v>131.232</v>
      </c>
      <c r="H844" s="94">
        <f t="shared" si="41"/>
        <v>213.25200000000001</v>
      </c>
      <c r="I844" s="7" t="s">
        <v>17519</v>
      </c>
      <c r="J844" s="7" t="s">
        <v>21</v>
      </c>
    </row>
    <row r="845" spans="1:10" x14ac:dyDescent="0.3">
      <c r="A845" s="17" t="s">
        <v>968</v>
      </c>
      <c r="B845" s="17" t="s">
        <v>3202</v>
      </c>
      <c r="C845" s="29">
        <v>107.1</v>
      </c>
      <c r="D845" s="54">
        <v>107</v>
      </c>
      <c r="E845" s="70">
        <v>136.85</v>
      </c>
      <c r="F845" s="120">
        <f t="shared" si="39"/>
        <v>171.0625</v>
      </c>
      <c r="G845" s="94">
        <f t="shared" si="40"/>
        <v>54.74</v>
      </c>
      <c r="H845" s="94">
        <f t="shared" si="41"/>
        <v>88.952500000000001</v>
      </c>
      <c r="I845" s="7" t="s">
        <v>17519</v>
      </c>
      <c r="J845" s="7" t="s">
        <v>21</v>
      </c>
    </row>
    <row r="846" spans="1:10" x14ac:dyDescent="0.3">
      <c r="A846" s="17" t="s">
        <v>970</v>
      </c>
      <c r="B846" s="17" t="s">
        <v>3203</v>
      </c>
      <c r="C846" s="29">
        <v>261.8</v>
      </c>
      <c r="D846" s="54">
        <v>262</v>
      </c>
      <c r="E846" s="70">
        <v>345.1</v>
      </c>
      <c r="F846" s="120">
        <f t="shared" si="39"/>
        <v>431.375</v>
      </c>
      <c r="G846" s="94">
        <f t="shared" si="40"/>
        <v>138.04000000000002</v>
      </c>
      <c r="H846" s="94">
        <f t="shared" si="41"/>
        <v>224.31500000000003</v>
      </c>
      <c r="I846" s="7" t="s">
        <v>17519</v>
      </c>
      <c r="J846" s="7" t="s">
        <v>639</v>
      </c>
    </row>
    <row r="847" spans="1:10" x14ac:dyDescent="0.3">
      <c r="A847" s="17" t="s">
        <v>972</v>
      </c>
      <c r="B847" s="17" t="s">
        <v>3204</v>
      </c>
      <c r="C847" s="29">
        <v>434.61</v>
      </c>
      <c r="D847" s="54">
        <v>435</v>
      </c>
      <c r="E847" s="70">
        <v>434</v>
      </c>
      <c r="F847" s="120">
        <f t="shared" si="39"/>
        <v>542.5</v>
      </c>
      <c r="G847" s="94">
        <f t="shared" si="40"/>
        <v>173.60000000000002</v>
      </c>
      <c r="H847" s="94">
        <f t="shared" si="41"/>
        <v>282.10000000000002</v>
      </c>
      <c r="I847" s="7" t="s">
        <v>17520</v>
      </c>
      <c r="J847" s="7" t="s">
        <v>711</v>
      </c>
    </row>
    <row r="848" spans="1:10" x14ac:dyDescent="0.3">
      <c r="A848" s="17" t="s">
        <v>974</v>
      </c>
      <c r="B848" s="17" t="s">
        <v>3205</v>
      </c>
      <c r="C848" s="29">
        <v>115.43</v>
      </c>
      <c r="D848" s="54">
        <v>101</v>
      </c>
      <c r="E848" s="70">
        <v>238</v>
      </c>
      <c r="F848" s="120">
        <f t="shared" si="39"/>
        <v>297.5</v>
      </c>
      <c r="G848" s="94">
        <f t="shared" si="40"/>
        <v>95.2</v>
      </c>
      <c r="H848" s="94">
        <f t="shared" si="41"/>
        <v>154.70000000000002</v>
      </c>
      <c r="I848" s="7" t="s">
        <v>17519</v>
      </c>
      <c r="J848" s="7" t="s">
        <v>711</v>
      </c>
    </row>
    <row r="849" spans="1:10" x14ac:dyDescent="0.3">
      <c r="A849" s="17" t="s">
        <v>3206</v>
      </c>
      <c r="B849" s="17" t="s">
        <v>3207</v>
      </c>
      <c r="C849" s="29">
        <v>0</v>
      </c>
      <c r="D849" s="54">
        <v>0</v>
      </c>
      <c r="E849" s="70">
        <v>2121</v>
      </c>
      <c r="F849" s="120">
        <f t="shared" si="39"/>
        <v>2651.25</v>
      </c>
      <c r="G849" s="94">
        <f t="shared" si="40"/>
        <v>848.40000000000009</v>
      </c>
      <c r="H849" s="94">
        <f t="shared" si="41"/>
        <v>1378.65</v>
      </c>
      <c r="I849" s="7" t="s">
        <v>17520</v>
      </c>
      <c r="J849" s="7" t="s">
        <v>711</v>
      </c>
    </row>
    <row r="850" spans="1:10" x14ac:dyDescent="0.3">
      <c r="A850" s="17" t="s">
        <v>976</v>
      </c>
      <c r="B850" s="17" t="s">
        <v>3208</v>
      </c>
      <c r="C850" s="29">
        <v>457.7</v>
      </c>
      <c r="D850" s="54">
        <v>458</v>
      </c>
      <c r="E850" s="70">
        <v>458</v>
      </c>
      <c r="F850" s="120">
        <f t="shared" si="39"/>
        <v>572.5</v>
      </c>
      <c r="G850" s="94">
        <f t="shared" si="40"/>
        <v>183.20000000000002</v>
      </c>
      <c r="H850" s="94">
        <f t="shared" si="41"/>
        <v>297.7</v>
      </c>
      <c r="I850" s="7" t="s">
        <v>17519</v>
      </c>
      <c r="J850" s="7" t="s">
        <v>711</v>
      </c>
    </row>
    <row r="851" spans="1:10" x14ac:dyDescent="0.3">
      <c r="A851" s="17" t="s">
        <v>978</v>
      </c>
      <c r="B851" s="17" t="s">
        <v>3209</v>
      </c>
      <c r="C851" s="29">
        <v>99.5</v>
      </c>
      <c r="D851" s="54">
        <v>100</v>
      </c>
      <c r="E851" s="70">
        <v>99</v>
      </c>
      <c r="F851" s="120">
        <f t="shared" si="39"/>
        <v>123.75</v>
      </c>
      <c r="G851" s="94">
        <f t="shared" si="40"/>
        <v>39.6</v>
      </c>
      <c r="H851" s="94">
        <f t="shared" si="41"/>
        <v>64.350000000000009</v>
      </c>
      <c r="I851" s="7" t="s">
        <v>17519</v>
      </c>
      <c r="J851" s="7" t="s">
        <v>711</v>
      </c>
    </row>
    <row r="852" spans="1:10" x14ac:dyDescent="0.3">
      <c r="A852" s="17" t="s">
        <v>3210</v>
      </c>
      <c r="B852" s="17" t="s">
        <v>3211</v>
      </c>
      <c r="C852" s="29">
        <v>0</v>
      </c>
      <c r="D852" s="54">
        <v>0</v>
      </c>
      <c r="E852" s="70">
        <v>1523.2</v>
      </c>
      <c r="F852" s="120">
        <f t="shared" si="39"/>
        <v>1904</v>
      </c>
      <c r="G852" s="94">
        <f t="shared" si="40"/>
        <v>609.28000000000009</v>
      </c>
      <c r="H852" s="94">
        <f t="shared" si="41"/>
        <v>990.08</v>
      </c>
      <c r="I852" s="7" t="s">
        <v>17519</v>
      </c>
      <c r="J852" s="7" t="s">
        <v>711</v>
      </c>
    </row>
    <row r="853" spans="1:10" x14ac:dyDescent="0.3">
      <c r="A853" s="17" t="s">
        <v>980</v>
      </c>
      <c r="B853" s="17" t="s">
        <v>3212</v>
      </c>
      <c r="C853" s="29">
        <v>1013.88</v>
      </c>
      <c r="D853" s="54">
        <v>1297</v>
      </c>
      <c r="E853" s="70">
        <v>1297</v>
      </c>
      <c r="F853" s="120">
        <f t="shared" si="39"/>
        <v>1621.25</v>
      </c>
      <c r="G853" s="94">
        <f t="shared" si="40"/>
        <v>518.80000000000007</v>
      </c>
      <c r="H853" s="94">
        <f t="shared" si="41"/>
        <v>843.05000000000007</v>
      </c>
      <c r="I853" s="7" t="s">
        <v>17519</v>
      </c>
      <c r="J853" s="7" t="s">
        <v>21</v>
      </c>
    </row>
    <row r="854" spans="1:10" x14ac:dyDescent="0.3">
      <c r="A854" s="17" t="s">
        <v>982</v>
      </c>
      <c r="B854" s="17" t="s">
        <v>3213</v>
      </c>
      <c r="C854" s="29">
        <v>2028.95</v>
      </c>
      <c r="D854" s="54">
        <v>2594</v>
      </c>
      <c r="E854" s="70">
        <v>2499</v>
      </c>
      <c r="F854" s="120">
        <f t="shared" si="39"/>
        <v>3123.75</v>
      </c>
      <c r="G854" s="94">
        <f t="shared" si="40"/>
        <v>999.6</v>
      </c>
      <c r="H854" s="94">
        <f t="shared" si="41"/>
        <v>1624.3500000000001</v>
      </c>
      <c r="I854" s="7" t="s">
        <v>17519</v>
      </c>
      <c r="J854" s="7" t="s">
        <v>21</v>
      </c>
    </row>
    <row r="855" spans="1:10" x14ac:dyDescent="0.3">
      <c r="A855" s="17" t="s">
        <v>984</v>
      </c>
      <c r="B855" s="17" t="s">
        <v>3214</v>
      </c>
      <c r="C855" s="29">
        <v>3042.83</v>
      </c>
      <c r="D855" s="54">
        <v>3043</v>
      </c>
      <c r="E855" s="70">
        <v>3042.83</v>
      </c>
      <c r="F855" s="120">
        <f t="shared" si="39"/>
        <v>3803.5374999999999</v>
      </c>
      <c r="G855" s="94">
        <f t="shared" si="40"/>
        <v>1217.1320000000001</v>
      </c>
      <c r="H855" s="94">
        <f t="shared" si="41"/>
        <v>1977.8395</v>
      </c>
      <c r="I855" s="7" t="s">
        <v>17519</v>
      </c>
      <c r="J855" s="7" t="s">
        <v>21</v>
      </c>
    </row>
    <row r="856" spans="1:10" x14ac:dyDescent="0.3">
      <c r="A856" s="17" t="s">
        <v>986</v>
      </c>
      <c r="B856" s="17" t="s">
        <v>3215</v>
      </c>
      <c r="C856" s="29">
        <v>952</v>
      </c>
      <c r="D856" s="54">
        <v>1178</v>
      </c>
      <c r="E856" s="70">
        <v>1428</v>
      </c>
      <c r="F856" s="120">
        <f t="shared" si="39"/>
        <v>1785</v>
      </c>
      <c r="G856" s="94">
        <f t="shared" si="40"/>
        <v>571.20000000000005</v>
      </c>
      <c r="H856" s="94">
        <f t="shared" si="41"/>
        <v>928.2</v>
      </c>
      <c r="I856" s="7" t="s">
        <v>17519</v>
      </c>
      <c r="J856" s="7" t="s">
        <v>21</v>
      </c>
    </row>
    <row r="857" spans="1:10" x14ac:dyDescent="0.3">
      <c r="A857" s="17" t="s">
        <v>988</v>
      </c>
      <c r="B857" s="17" t="s">
        <v>3216</v>
      </c>
      <c r="C857" s="29">
        <v>0</v>
      </c>
      <c r="D857" s="54">
        <v>282</v>
      </c>
      <c r="E857" s="70">
        <v>309.66000000000003</v>
      </c>
      <c r="F857" s="120">
        <f t="shared" si="39"/>
        <v>387.07500000000005</v>
      </c>
      <c r="G857" s="94">
        <f t="shared" si="40"/>
        <v>123.86400000000002</v>
      </c>
      <c r="H857" s="94">
        <f t="shared" si="41"/>
        <v>201.27900000000002</v>
      </c>
      <c r="I857" s="7" t="s">
        <v>17519</v>
      </c>
      <c r="J857" s="7" t="s">
        <v>21</v>
      </c>
    </row>
    <row r="858" spans="1:10" x14ac:dyDescent="0.3">
      <c r="A858" s="17" t="s">
        <v>3217</v>
      </c>
      <c r="B858" s="17" t="s">
        <v>3218</v>
      </c>
      <c r="C858" s="29">
        <v>0</v>
      </c>
      <c r="D858" s="54">
        <v>0</v>
      </c>
      <c r="E858" s="70">
        <v>0</v>
      </c>
      <c r="F858" s="120">
        <f t="shared" si="39"/>
        <v>0</v>
      </c>
      <c r="G858" s="94">
        <f t="shared" si="40"/>
        <v>0</v>
      </c>
      <c r="H858" s="94">
        <f t="shared" si="41"/>
        <v>0</v>
      </c>
      <c r="I858" s="7" t="s">
        <v>17520</v>
      </c>
      <c r="J858" s="7" t="s">
        <v>37</v>
      </c>
    </row>
    <row r="859" spans="1:10" x14ac:dyDescent="0.3">
      <c r="A859" s="17" t="s">
        <v>990</v>
      </c>
      <c r="B859" s="17" t="s">
        <v>3219</v>
      </c>
      <c r="C859" s="29">
        <v>333.2</v>
      </c>
      <c r="D859" s="54">
        <v>333</v>
      </c>
      <c r="E859" s="70">
        <v>333.2</v>
      </c>
      <c r="F859" s="120">
        <f t="shared" si="39"/>
        <v>416.5</v>
      </c>
      <c r="G859" s="94">
        <f t="shared" si="40"/>
        <v>133.28</v>
      </c>
      <c r="H859" s="94">
        <f t="shared" si="41"/>
        <v>216.58</v>
      </c>
      <c r="I859" s="7" t="s">
        <v>17519</v>
      </c>
      <c r="J859" s="7" t="s">
        <v>37</v>
      </c>
    </row>
    <row r="860" spans="1:10" x14ac:dyDescent="0.3">
      <c r="A860" s="17" t="s">
        <v>992</v>
      </c>
      <c r="B860" s="17" t="s">
        <v>3220</v>
      </c>
      <c r="C860" s="29">
        <v>125.29</v>
      </c>
      <c r="D860" s="54">
        <v>154</v>
      </c>
      <c r="E860" s="70">
        <v>357</v>
      </c>
      <c r="F860" s="120">
        <f t="shared" si="39"/>
        <v>446.25</v>
      </c>
      <c r="G860" s="94">
        <f t="shared" si="40"/>
        <v>142.80000000000001</v>
      </c>
      <c r="H860" s="94">
        <f t="shared" si="41"/>
        <v>232.05</v>
      </c>
      <c r="I860" s="7" t="s">
        <v>17519</v>
      </c>
      <c r="J860" s="7" t="s">
        <v>21</v>
      </c>
    </row>
    <row r="861" spans="1:10" x14ac:dyDescent="0.3">
      <c r="A861" s="17" t="s">
        <v>994</v>
      </c>
      <c r="B861" s="17" t="s">
        <v>3221</v>
      </c>
      <c r="C861" s="29">
        <v>8.33</v>
      </c>
      <c r="D861" s="54">
        <v>744</v>
      </c>
      <c r="E861" s="70">
        <v>743.39</v>
      </c>
      <c r="F861" s="120">
        <f t="shared" si="39"/>
        <v>929.23749999999995</v>
      </c>
      <c r="G861" s="94">
        <f t="shared" si="40"/>
        <v>297.35599999999999</v>
      </c>
      <c r="H861" s="94">
        <f t="shared" si="41"/>
        <v>483.20350000000002</v>
      </c>
      <c r="I861" s="7" t="s">
        <v>17519</v>
      </c>
      <c r="J861" s="7" t="s">
        <v>37</v>
      </c>
    </row>
    <row r="862" spans="1:10" x14ac:dyDescent="0.3">
      <c r="A862" s="17" t="s">
        <v>3222</v>
      </c>
      <c r="B862" s="17" t="s">
        <v>3223</v>
      </c>
      <c r="C862" s="29">
        <v>0</v>
      </c>
      <c r="D862" s="54">
        <v>0</v>
      </c>
      <c r="E862" s="70">
        <v>0</v>
      </c>
      <c r="F862" s="120">
        <f t="shared" si="39"/>
        <v>0</v>
      </c>
      <c r="G862" s="94">
        <f t="shared" si="40"/>
        <v>0</v>
      </c>
      <c r="H862" s="94">
        <f t="shared" si="41"/>
        <v>0</v>
      </c>
      <c r="I862" s="7" t="s">
        <v>17519</v>
      </c>
      <c r="J862" s="7" t="s">
        <v>37</v>
      </c>
    </row>
    <row r="863" spans="1:10" x14ac:dyDescent="0.3">
      <c r="A863" s="17" t="s">
        <v>996</v>
      </c>
      <c r="B863" s="17" t="s">
        <v>3224</v>
      </c>
      <c r="C863" s="29">
        <v>318.95999999999998</v>
      </c>
      <c r="D863" s="54">
        <v>319</v>
      </c>
      <c r="E863" s="70">
        <v>318.95999999999998</v>
      </c>
      <c r="F863" s="120">
        <f t="shared" si="39"/>
        <v>398.7</v>
      </c>
      <c r="G863" s="94">
        <f t="shared" si="40"/>
        <v>127.584</v>
      </c>
      <c r="H863" s="94">
        <f t="shared" si="41"/>
        <v>207.32399999999998</v>
      </c>
      <c r="I863" s="7" t="s">
        <v>17519</v>
      </c>
      <c r="J863" s="7" t="s">
        <v>37</v>
      </c>
    </row>
    <row r="864" spans="1:10" x14ac:dyDescent="0.3">
      <c r="A864" s="17" t="s">
        <v>998</v>
      </c>
      <c r="B864" s="17" t="s">
        <v>3225</v>
      </c>
      <c r="C864" s="29">
        <v>2057.7399999999998</v>
      </c>
      <c r="D864" s="54">
        <v>1273</v>
      </c>
      <c r="E864" s="70">
        <v>1324.47</v>
      </c>
      <c r="F864" s="120">
        <f t="shared" si="39"/>
        <v>1655.5875000000001</v>
      </c>
      <c r="G864" s="94">
        <f t="shared" si="40"/>
        <v>529.78800000000001</v>
      </c>
      <c r="H864" s="94">
        <f t="shared" si="41"/>
        <v>860.90550000000007</v>
      </c>
      <c r="I864" s="7" t="s">
        <v>17519</v>
      </c>
      <c r="J864" s="7" t="s">
        <v>21</v>
      </c>
    </row>
    <row r="865" spans="1:10" x14ac:dyDescent="0.3">
      <c r="A865" s="17" t="s">
        <v>1000</v>
      </c>
      <c r="B865" s="17" t="s">
        <v>3226</v>
      </c>
      <c r="C865" s="29">
        <v>416.5</v>
      </c>
      <c r="D865" s="54">
        <v>417</v>
      </c>
      <c r="E865" s="70">
        <v>654.5</v>
      </c>
      <c r="F865" s="120">
        <f t="shared" si="39"/>
        <v>818.125</v>
      </c>
      <c r="G865" s="94">
        <f t="shared" si="40"/>
        <v>261.8</v>
      </c>
      <c r="H865" s="94">
        <f t="shared" si="41"/>
        <v>425.42500000000001</v>
      </c>
      <c r="I865" s="7" t="s">
        <v>17519</v>
      </c>
      <c r="J865" s="7" t="s">
        <v>21</v>
      </c>
    </row>
    <row r="866" spans="1:10" x14ac:dyDescent="0.3">
      <c r="A866" s="17" t="s">
        <v>1002</v>
      </c>
      <c r="B866" s="17" t="s">
        <v>3227</v>
      </c>
      <c r="C866" s="29">
        <v>81991</v>
      </c>
      <c r="D866" s="54">
        <v>81991</v>
      </c>
      <c r="E866" s="70">
        <v>81991</v>
      </c>
      <c r="F866" s="120">
        <f t="shared" si="39"/>
        <v>102488.75</v>
      </c>
      <c r="G866" s="94">
        <f t="shared" si="40"/>
        <v>32796.400000000001</v>
      </c>
      <c r="H866" s="94">
        <f t="shared" si="41"/>
        <v>53294.15</v>
      </c>
      <c r="I866" s="7" t="s">
        <v>17519</v>
      </c>
      <c r="J866" s="7" t="s">
        <v>37</v>
      </c>
    </row>
    <row r="867" spans="1:10" x14ac:dyDescent="0.3">
      <c r="A867" s="16" t="s">
        <v>1004</v>
      </c>
      <c r="B867" s="16" t="s">
        <v>1005</v>
      </c>
      <c r="C867" s="29">
        <v>0</v>
      </c>
      <c r="D867" s="58" t="s">
        <v>4117</v>
      </c>
      <c r="E867" s="70">
        <v>341.07</v>
      </c>
      <c r="F867" s="120">
        <f t="shared" si="39"/>
        <v>426.33749999999998</v>
      </c>
      <c r="G867" s="94">
        <f t="shared" si="40"/>
        <v>136.428</v>
      </c>
      <c r="H867" s="94">
        <f t="shared" si="41"/>
        <v>221.69550000000001</v>
      </c>
      <c r="I867" s="7" t="s">
        <v>17519</v>
      </c>
      <c r="J867" s="7" t="s">
        <v>21</v>
      </c>
    </row>
    <row r="868" spans="1:10" x14ac:dyDescent="0.3">
      <c r="A868" s="17" t="s">
        <v>3228</v>
      </c>
      <c r="B868" s="17" t="s">
        <v>3229</v>
      </c>
      <c r="C868" s="29">
        <v>0</v>
      </c>
      <c r="D868" s="54">
        <v>0</v>
      </c>
      <c r="E868" s="70">
        <v>0</v>
      </c>
      <c r="F868" s="120">
        <f t="shared" si="39"/>
        <v>0</v>
      </c>
      <c r="G868" s="94">
        <f t="shared" si="40"/>
        <v>0</v>
      </c>
      <c r="H868" s="94">
        <f t="shared" si="41"/>
        <v>0</v>
      </c>
      <c r="I868" s="7" t="s">
        <v>17519</v>
      </c>
      <c r="J868" s="7" t="s">
        <v>37</v>
      </c>
    </row>
    <row r="869" spans="1:10" x14ac:dyDescent="0.3">
      <c r="A869" s="17" t="s">
        <v>1006</v>
      </c>
      <c r="B869" s="17" t="s">
        <v>3230</v>
      </c>
      <c r="C869" s="29">
        <v>964.05</v>
      </c>
      <c r="D869" s="54">
        <v>1012</v>
      </c>
      <c r="E869" s="70">
        <v>2059.89</v>
      </c>
      <c r="F869" s="120">
        <f t="shared" si="39"/>
        <v>2574.8624999999997</v>
      </c>
      <c r="G869" s="94">
        <f t="shared" si="40"/>
        <v>823.95600000000002</v>
      </c>
      <c r="H869" s="94">
        <f t="shared" si="41"/>
        <v>1338.9285</v>
      </c>
      <c r="I869" s="7" t="s">
        <v>17519</v>
      </c>
      <c r="J869" s="7" t="s">
        <v>37</v>
      </c>
    </row>
    <row r="870" spans="1:10" x14ac:dyDescent="0.3">
      <c r="A870" s="16" t="s">
        <v>1008</v>
      </c>
      <c r="B870" s="16" t="s">
        <v>1009</v>
      </c>
      <c r="C870" s="29">
        <v>0</v>
      </c>
      <c r="D870" s="54">
        <v>146</v>
      </c>
      <c r="E870" s="70">
        <v>145.54</v>
      </c>
      <c r="F870" s="120">
        <f t="shared" si="39"/>
        <v>181.92499999999998</v>
      </c>
      <c r="G870" s="94">
        <f t="shared" si="40"/>
        <v>58.216000000000001</v>
      </c>
      <c r="H870" s="94">
        <f t="shared" si="41"/>
        <v>94.600999999999999</v>
      </c>
      <c r="I870" s="7" t="s">
        <v>17519</v>
      </c>
      <c r="J870" s="7" t="s">
        <v>21</v>
      </c>
    </row>
    <row r="871" spans="1:10" x14ac:dyDescent="0.3">
      <c r="A871" s="17" t="s">
        <v>1010</v>
      </c>
      <c r="B871" s="17" t="s">
        <v>3231</v>
      </c>
      <c r="C871" s="29">
        <v>416.5</v>
      </c>
      <c r="D871" s="54">
        <v>381</v>
      </c>
      <c r="E871" s="70">
        <v>380.8</v>
      </c>
      <c r="F871" s="120">
        <f t="shared" si="39"/>
        <v>476</v>
      </c>
      <c r="G871" s="94">
        <f t="shared" si="40"/>
        <v>152.32000000000002</v>
      </c>
      <c r="H871" s="94">
        <f t="shared" si="41"/>
        <v>247.52</v>
      </c>
      <c r="I871" s="7" t="s">
        <v>17519</v>
      </c>
      <c r="J871" s="7" t="s">
        <v>21</v>
      </c>
    </row>
    <row r="872" spans="1:10" x14ac:dyDescent="0.3">
      <c r="A872" s="17" t="s">
        <v>3232</v>
      </c>
      <c r="B872" s="17" t="s">
        <v>3233</v>
      </c>
      <c r="C872" s="29">
        <v>0</v>
      </c>
      <c r="D872" s="54">
        <v>0</v>
      </c>
      <c r="E872" s="70">
        <v>0</v>
      </c>
      <c r="F872" s="120">
        <f t="shared" si="39"/>
        <v>0</v>
      </c>
      <c r="G872" s="94">
        <f t="shared" si="40"/>
        <v>0</v>
      </c>
      <c r="H872" s="94">
        <f t="shared" si="41"/>
        <v>0</v>
      </c>
      <c r="I872" s="7" t="s">
        <v>17519</v>
      </c>
      <c r="J872" s="7" t="s">
        <v>21</v>
      </c>
    </row>
    <row r="873" spans="1:10" x14ac:dyDescent="0.3">
      <c r="A873" s="16" t="s">
        <v>1012</v>
      </c>
      <c r="B873" s="16" t="s">
        <v>1013</v>
      </c>
      <c r="C873" s="29">
        <v>0</v>
      </c>
      <c r="D873" s="54">
        <v>214</v>
      </c>
      <c r="E873" s="70">
        <v>282.02999999999997</v>
      </c>
      <c r="F873" s="120">
        <f t="shared" si="39"/>
        <v>352.53749999999997</v>
      </c>
      <c r="G873" s="94">
        <f t="shared" si="40"/>
        <v>112.812</v>
      </c>
      <c r="H873" s="94">
        <f t="shared" si="41"/>
        <v>183.31949999999998</v>
      </c>
      <c r="I873" s="7" t="s">
        <v>17519</v>
      </c>
      <c r="J873" s="7" t="s">
        <v>21</v>
      </c>
    </row>
    <row r="874" spans="1:10" x14ac:dyDescent="0.3">
      <c r="A874" s="16" t="s">
        <v>1014</v>
      </c>
      <c r="B874" s="16" t="s">
        <v>1015</v>
      </c>
      <c r="C874" s="29">
        <v>0</v>
      </c>
      <c r="D874" s="54">
        <v>807</v>
      </c>
      <c r="E874" s="70">
        <v>806.97</v>
      </c>
      <c r="F874" s="120">
        <f t="shared" si="39"/>
        <v>1008.7125000000001</v>
      </c>
      <c r="G874" s="94">
        <f t="shared" si="40"/>
        <v>322.78800000000001</v>
      </c>
      <c r="H874" s="94">
        <f t="shared" si="41"/>
        <v>524.53050000000007</v>
      </c>
      <c r="I874" s="7" t="s">
        <v>17519</v>
      </c>
      <c r="J874" s="7" t="s">
        <v>37</v>
      </c>
    </row>
    <row r="875" spans="1:10" x14ac:dyDescent="0.3">
      <c r="A875" s="21" t="s">
        <v>1016</v>
      </c>
      <c r="B875" s="21" t="s">
        <v>1017</v>
      </c>
      <c r="C875" s="30">
        <v>0</v>
      </c>
      <c r="D875" s="56">
        <v>277</v>
      </c>
      <c r="E875" s="70">
        <v>276.63</v>
      </c>
      <c r="F875" s="120">
        <f t="shared" si="39"/>
        <v>345.78750000000002</v>
      </c>
      <c r="G875" s="94">
        <f t="shared" si="40"/>
        <v>110.652</v>
      </c>
      <c r="H875" s="94">
        <f t="shared" si="41"/>
        <v>179.80950000000001</v>
      </c>
      <c r="I875" s="7" t="s">
        <v>17519</v>
      </c>
      <c r="J875" s="7" t="s">
        <v>21</v>
      </c>
    </row>
    <row r="876" spans="1:10" x14ac:dyDescent="0.3">
      <c r="A876" s="16" t="s">
        <v>1018</v>
      </c>
      <c r="B876" s="16" t="s">
        <v>1019</v>
      </c>
      <c r="C876" s="29">
        <v>0</v>
      </c>
      <c r="D876" s="54">
        <v>415</v>
      </c>
      <c r="E876" s="70">
        <v>415</v>
      </c>
      <c r="F876" s="120">
        <f t="shared" si="39"/>
        <v>518.75</v>
      </c>
      <c r="G876" s="94">
        <f t="shared" si="40"/>
        <v>166</v>
      </c>
      <c r="H876" s="94">
        <f t="shared" si="41"/>
        <v>269.75</v>
      </c>
      <c r="I876" s="7" t="s">
        <v>17519</v>
      </c>
      <c r="J876" s="7" t="s">
        <v>21</v>
      </c>
    </row>
    <row r="877" spans="1:10" x14ac:dyDescent="0.3">
      <c r="A877" s="16" t="s">
        <v>1020</v>
      </c>
      <c r="B877" s="16" t="s">
        <v>1021</v>
      </c>
      <c r="C877" s="29">
        <v>0</v>
      </c>
      <c r="D877" s="54">
        <v>1681</v>
      </c>
      <c r="E877" s="70">
        <v>1681.13</v>
      </c>
      <c r="F877" s="120">
        <f t="shared" si="39"/>
        <v>2101.4125000000004</v>
      </c>
      <c r="G877" s="94">
        <f t="shared" si="40"/>
        <v>672.45200000000023</v>
      </c>
      <c r="H877" s="94">
        <f t="shared" si="41"/>
        <v>1092.7345000000003</v>
      </c>
      <c r="I877" s="7" t="s">
        <v>17519</v>
      </c>
      <c r="J877" s="7" t="s">
        <v>21</v>
      </c>
    </row>
    <row r="878" spans="1:10" x14ac:dyDescent="0.3">
      <c r="A878" s="16" t="s">
        <v>1022</v>
      </c>
      <c r="B878" s="16" t="s">
        <v>1023</v>
      </c>
      <c r="C878" s="29">
        <v>0</v>
      </c>
      <c r="D878" s="59" t="s">
        <v>4118</v>
      </c>
      <c r="E878" s="70">
        <v>145.6</v>
      </c>
      <c r="F878" s="120">
        <f t="shared" si="39"/>
        <v>182</v>
      </c>
      <c r="G878" s="94">
        <f t="shared" si="40"/>
        <v>58.24</v>
      </c>
      <c r="H878" s="94">
        <f t="shared" si="41"/>
        <v>94.64</v>
      </c>
      <c r="I878" s="7" t="s">
        <v>17519</v>
      </c>
      <c r="J878" s="7" t="s">
        <v>37</v>
      </c>
    </row>
    <row r="879" spans="1:10" x14ac:dyDescent="0.3">
      <c r="A879" s="16" t="s">
        <v>1024</v>
      </c>
      <c r="B879" s="16" t="s">
        <v>1025</v>
      </c>
      <c r="C879" s="29">
        <v>0</v>
      </c>
      <c r="D879" s="59">
        <v>130</v>
      </c>
      <c r="E879" s="70">
        <v>129.71</v>
      </c>
      <c r="F879" s="120">
        <f t="shared" si="39"/>
        <v>162.13750000000002</v>
      </c>
      <c r="G879" s="94">
        <f t="shared" si="40"/>
        <v>51.884000000000007</v>
      </c>
      <c r="H879" s="94">
        <f t="shared" si="41"/>
        <v>84.311500000000009</v>
      </c>
      <c r="I879" s="7" t="s">
        <v>17519</v>
      </c>
      <c r="J879" s="7" t="s">
        <v>21</v>
      </c>
    </row>
    <row r="880" spans="1:10" x14ac:dyDescent="0.3">
      <c r="A880" s="16" t="s">
        <v>1026</v>
      </c>
      <c r="B880" s="16" t="s">
        <v>1027</v>
      </c>
      <c r="C880" s="29">
        <v>0</v>
      </c>
      <c r="D880" s="59">
        <v>149</v>
      </c>
      <c r="E880" s="70">
        <v>148.75</v>
      </c>
      <c r="F880" s="120">
        <f t="shared" si="39"/>
        <v>185.9375</v>
      </c>
      <c r="G880" s="94">
        <f t="shared" si="40"/>
        <v>59.5</v>
      </c>
      <c r="H880" s="94">
        <f t="shared" si="41"/>
        <v>96.6875</v>
      </c>
      <c r="I880" s="7" t="s">
        <v>17519</v>
      </c>
      <c r="J880" s="7" t="s">
        <v>37</v>
      </c>
    </row>
    <row r="881" spans="1:10" x14ac:dyDescent="0.3">
      <c r="A881" s="16" t="s">
        <v>1028</v>
      </c>
      <c r="B881" s="16" t="s">
        <v>1029</v>
      </c>
      <c r="C881" s="29">
        <v>0</v>
      </c>
      <c r="D881" s="59">
        <v>143</v>
      </c>
      <c r="E881" s="70">
        <v>165.21</v>
      </c>
      <c r="F881" s="120">
        <f t="shared" si="39"/>
        <v>206.51250000000002</v>
      </c>
      <c r="G881" s="94">
        <f t="shared" si="40"/>
        <v>66.084000000000003</v>
      </c>
      <c r="H881" s="94">
        <f t="shared" si="41"/>
        <v>107.38650000000001</v>
      </c>
      <c r="I881" s="7" t="s">
        <v>17519</v>
      </c>
      <c r="J881" s="7" t="s">
        <v>37</v>
      </c>
    </row>
    <row r="882" spans="1:10" x14ac:dyDescent="0.3">
      <c r="A882" s="16" t="s">
        <v>1030</v>
      </c>
      <c r="B882" s="16" t="s">
        <v>1031</v>
      </c>
      <c r="C882" s="29">
        <v>0</v>
      </c>
      <c r="D882" s="59">
        <v>1324</v>
      </c>
      <c r="E882" s="70">
        <v>1362.55</v>
      </c>
      <c r="F882" s="120">
        <f t="shared" si="39"/>
        <v>1703.1875</v>
      </c>
      <c r="G882" s="94">
        <f t="shared" si="40"/>
        <v>545.02</v>
      </c>
      <c r="H882" s="94">
        <f t="shared" si="41"/>
        <v>885.65750000000003</v>
      </c>
      <c r="I882" s="7" t="s">
        <v>17519</v>
      </c>
      <c r="J882" s="7" t="s">
        <v>21</v>
      </c>
    </row>
    <row r="883" spans="1:10" x14ac:dyDescent="0.3">
      <c r="A883" s="16" t="s">
        <v>1032</v>
      </c>
      <c r="B883" s="16" t="s">
        <v>1033</v>
      </c>
      <c r="C883" s="29">
        <v>0</v>
      </c>
      <c r="D883" s="59">
        <v>195</v>
      </c>
      <c r="E883" s="70">
        <v>194.8</v>
      </c>
      <c r="F883" s="120">
        <f t="shared" si="39"/>
        <v>243.5</v>
      </c>
      <c r="G883" s="94">
        <f t="shared" si="40"/>
        <v>77.920000000000016</v>
      </c>
      <c r="H883" s="94">
        <f t="shared" si="41"/>
        <v>126.62000000000002</v>
      </c>
      <c r="I883" s="7" t="s">
        <v>17519</v>
      </c>
      <c r="J883" s="7" t="s">
        <v>37</v>
      </c>
    </row>
    <row r="884" spans="1:10" x14ac:dyDescent="0.3">
      <c r="A884" s="16" t="s">
        <v>1034</v>
      </c>
      <c r="B884" s="16" t="s">
        <v>1035</v>
      </c>
      <c r="C884" s="29">
        <v>0</v>
      </c>
      <c r="D884" s="59">
        <v>800</v>
      </c>
      <c r="E884" s="70">
        <v>799.68</v>
      </c>
      <c r="F884" s="120">
        <f t="shared" si="39"/>
        <v>999.59999999999991</v>
      </c>
      <c r="G884" s="94">
        <f t="shared" si="40"/>
        <v>319.87200000000001</v>
      </c>
      <c r="H884" s="94">
        <f t="shared" si="41"/>
        <v>519.79200000000003</v>
      </c>
      <c r="I884" s="7" t="s">
        <v>17519</v>
      </c>
      <c r="J884" s="7" t="s">
        <v>21</v>
      </c>
    </row>
    <row r="885" spans="1:10" x14ac:dyDescent="0.3">
      <c r="A885" s="16" t="s">
        <v>1036</v>
      </c>
      <c r="B885" s="16" t="s">
        <v>1037</v>
      </c>
      <c r="C885" s="29">
        <v>0</v>
      </c>
      <c r="D885" s="59">
        <v>631</v>
      </c>
      <c r="E885" s="70">
        <v>630.70000000000005</v>
      </c>
      <c r="F885" s="120">
        <f t="shared" si="39"/>
        <v>788.375</v>
      </c>
      <c r="G885" s="94">
        <f t="shared" si="40"/>
        <v>252.28000000000003</v>
      </c>
      <c r="H885" s="94">
        <f t="shared" si="41"/>
        <v>409.95500000000004</v>
      </c>
      <c r="I885" s="7" t="s">
        <v>17519</v>
      </c>
      <c r="J885" s="7" t="s">
        <v>37</v>
      </c>
    </row>
    <row r="886" spans="1:10" x14ac:dyDescent="0.3">
      <c r="A886" s="16" t="s">
        <v>1038</v>
      </c>
      <c r="B886" s="16" t="s">
        <v>1039</v>
      </c>
      <c r="C886" s="29">
        <v>0</v>
      </c>
      <c r="D886" s="59">
        <v>452</v>
      </c>
      <c r="E886" s="70">
        <v>547.4</v>
      </c>
      <c r="F886" s="120">
        <f t="shared" si="39"/>
        <v>684.25</v>
      </c>
      <c r="G886" s="94">
        <f t="shared" si="40"/>
        <v>218.96</v>
      </c>
      <c r="H886" s="94">
        <f t="shared" si="41"/>
        <v>355.81</v>
      </c>
      <c r="I886" s="7" t="s">
        <v>17519</v>
      </c>
      <c r="J886" s="7" t="s">
        <v>21</v>
      </c>
    </row>
    <row r="887" spans="1:10" x14ac:dyDescent="0.3">
      <c r="A887" s="16" t="s">
        <v>1040</v>
      </c>
      <c r="B887" s="16" t="s">
        <v>2007</v>
      </c>
      <c r="C887" s="29">
        <v>0</v>
      </c>
      <c r="D887" s="59">
        <v>492</v>
      </c>
      <c r="E887" s="70">
        <v>693.62</v>
      </c>
      <c r="F887" s="120">
        <f t="shared" si="39"/>
        <v>867.02499999999998</v>
      </c>
      <c r="G887" s="94">
        <f t="shared" si="40"/>
        <v>277.44800000000004</v>
      </c>
      <c r="H887" s="94">
        <f t="shared" si="41"/>
        <v>450.85300000000001</v>
      </c>
      <c r="I887" s="7" t="s">
        <v>17519</v>
      </c>
      <c r="J887" s="7" t="s">
        <v>21</v>
      </c>
    </row>
    <row r="888" spans="1:10" x14ac:dyDescent="0.3">
      <c r="A888" s="16" t="s">
        <v>1041</v>
      </c>
      <c r="B888" s="16" t="s">
        <v>1042</v>
      </c>
      <c r="C888" s="29">
        <v>0</v>
      </c>
      <c r="D888" s="59">
        <v>536</v>
      </c>
      <c r="E888" s="70">
        <v>535.5</v>
      </c>
      <c r="F888" s="120">
        <f t="shared" si="39"/>
        <v>669.375</v>
      </c>
      <c r="G888" s="94">
        <f t="shared" si="40"/>
        <v>214.20000000000002</v>
      </c>
      <c r="H888" s="94">
        <f t="shared" si="41"/>
        <v>348.07499999999999</v>
      </c>
      <c r="I888" s="7" t="s">
        <v>17520</v>
      </c>
      <c r="J888" s="7" t="s">
        <v>21</v>
      </c>
    </row>
    <row r="889" spans="1:10" x14ac:dyDescent="0.3">
      <c r="A889" s="16" t="s">
        <v>1043</v>
      </c>
      <c r="B889" s="16" t="s">
        <v>1044</v>
      </c>
      <c r="C889" s="29">
        <v>0</v>
      </c>
      <c r="D889" s="59">
        <v>907</v>
      </c>
      <c r="E889" s="70">
        <v>906.78</v>
      </c>
      <c r="F889" s="120">
        <f t="shared" si="39"/>
        <v>1133.4749999999999</v>
      </c>
      <c r="G889" s="94">
        <f t="shared" si="40"/>
        <v>362.71199999999999</v>
      </c>
      <c r="H889" s="94">
        <f t="shared" si="41"/>
        <v>589.40700000000004</v>
      </c>
      <c r="I889" s="7" t="s">
        <v>17519</v>
      </c>
      <c r="J889" s="7" t="s">
        <v>21</v>
      </c>
    </row>
    <row r="890" spans="1:10" x14ac:dyDescent="0.3">
      <c r="A890" s="16" t="s">
        <v>1045</v>
      </c>
      <c r="B890" s="16" t="s">
        <v>1046</v>
      </c>
      <c r="C890" s="29">
        <v>0</v>
      </c>
      <c r="D890" s="59">
        <v>640</v>
      </c>
      <c r="E890" s="70">
        <v>639.74</v>
      </c>
      <c r="F890" s="120">
        <f t="shared" si="39"/>
        <v>799.67499999999995</v>
      </c>
      <c r="G890" s="94">
        <f t="shared" si="40"/>
        <v>255.89600000000002</v>
      </c>
      <c r="H890" s="94">
        <f t="shared" si="41"/>
        <v>415.83100000000002</v>
      </c>
      <c r="I890" s="7" t="s">
        <v>17519</v>
      </c>
      <c r="J890" s="7" t="s">
        <v>21</v>
      </c>
    </row>
    <row r="891" spans="1:10" x14ac:dyDescent="0.3">
      <c r="A891" s="16" t="s">
        <v>1047</v>
      </c>
      <c r="B891" s="16" t="s">
        <v>1048</v>
      </c>
      <c r="C891" s="29">
        <v>0</v>
      </c>
      <c r="D891" s="59">
        <v>82</v>
      </c>
      <c r="E891" s="70">
        <v>82.23</v>
      </c>
      <c r="F891" s="120">
        <f t="shared" si="39"/>
        <v>102.78750000000001</v>
      </c>
      <c r="G891" s="94">
        <f t="shared" si="40"/>
        <v>32.892000000000003</v>
      </c>
      <c r="H891" s="94">
        <f t="shared" si="41"/>
        <v>53.449500000000008</v>
      </c>
      <c r="I891" s="7" t="s">
        <v>17519</v>
      </c>
      <c r="J891" s="7" t="s">
        <v>37</v>
      </c>
    </row>
    <row r="892" spans="1:10" x14ac:dyDescent="0.3">
      <c r="A892" s="16" t="s">
        <v>1049</v>
      </c>
      <c r="B892" s="16" t="s">
        <v>1050</v>
      </c>
      <c r="C892" s="29">
        <v>0</v>
      </c>
      <c r="D892" s="59">
        <v>941</v>
      </c>
      <c r="E892" s="70">
        <v>924.72</v>
      </c>
      <c r="F892" s="120">
        <f t="shared" si="39"/>
        <v>1155.9000000000001</v>
      </c>
      <c r="G892" s="94">
        <f t="shared" si="40"/>
        <v>369.88800000000003</v>
      </c>
      <c r="H892" s="94">
        <f t="shared" si="41"/>
        <v>601.06799999999998</v>
      </c>
      <c r="I892" s="7" t="s">
        <v>17519</v>
      </c>
      <c r="J892" s="7" t="s">
        <v>21</v>
      </c>
    </row>
    <row r="893" spans="1:10" x14ac:dyDescent="0.3">
      <c r="A893" s="16" t="s">
        <v>1051</v>
      </c>
      <c r="B893" s="16" t="s">
        <v>1052</v>
      </c>
      <c r="C893" s="29">
        <v>0</v>
      </c>
      <c r="D893" s="59">
        <v>579</v>
      </c>
      <c r="E893" s="70">
        <v>578.51</v>
      </c>
      <c r="F893" s="120">
        <f t="shared" si="39"/>
        <v>723.13750000000005</v>
      </c>
      <c r="G893" s="94">
        <f t="shared" si="40"/>
        <v>231.404</v>
      </c>
      <c r="H893" s="94">
        <f t="shared" si="41"/>
        <v>376.03149999999999</v>
      </c>
      <c r="I893" s="7" t="s">
        <v>17519</v>
      </c>
      <c r="J893" s="7" t="s">
        <v>21</v>
      </c>
    </row>
    <row r="894" spans="1:10" x14ac:dyDescent="0.3">
      <c r="A894" s="16" t="s">
        <v>1053</v>
      </c>
      <c r="B894" s="16" t="s">
        <v>1054</v>
      </c>
      <c r="C894" s="29">
        <v>0</v>
      </c>
      <c r="D894" s="59">
        <v>17533</v>
      </c>
      <c r="E894" s="70">
        <v>17533.330000000002</v>
      </c>
      <c r="F894" s="120">
        <f t="shared" si="39"/>
        <v>21916.662500000002</v>
      </c>
      <c r="G894" s="94">
        <f t="shared" si="40"/>
        <v>7013.3320000000012</v>
      </c>
      <c r="H894" s="94">
        <f t="shared" si="41"/>
        <v>11396.664500000001</v>
      </c>
      <c r="I894" s="7" t="s">
        <v>17519</v>
      </c>
      <c r="J894" s="7" t="s">
        <v>37</v>
      </c>
    </row>
    <row r="895" spans="1:10" x14ac:dyDescent="0.3">
      <c r="A895" s="16" t="s">
        <v>1055</v>
      </c>
      <c r="B895" s="16" t="s">
        <v>1056</v>
      </c>
      <c r="C895" s="29">
        <v>0</v>
      </c>
      <c r="D895" s="59">
        <v>324</v>
      </c>
      <c r="E895" s="70">
        <v>454.58</v>
      </c>
      <c r="F895" s="120">
        <f t="shared" si="39"/>
        <v>568.22500000000002</v>
      </c>
      <c r="G895" s="94">
        <f t="shared" si="40"/>
        <v>181.83200000000002</v>
      </c>
      <c r="H895" s="94">
        <f t="shared" si="41"/>
        <v>295.47700000000003</v>
      </c>
      <c r="I895" s="7" t="s">
        <v>17519</v>
      </c>
      <c r="J895" s="7" t="s">
        <v>21</v>
      </c>
    </row>
    <row r="896" spans="1:10" x14ac:dyDescent="0.3">
      <c r="A896" s="16" t="s">
        <v>1057</v>
      </c>
      <c r="B896" s="16" t="s">
        <v>1058</v>
      </c>
      <c r="C896" s="29">
        <v>0</v>
      </c>
      <c r="D896" s="59">
        <v>262</v>
      </c>
      <c r="E896" s="70">
        <v>261.8</v>
      </c>
      <c r="F896" s="120">
        <f t="shared" si="39"/>
        <v>327.25</v>
      </c>
      <c r="G896" s="94">
        <f t="shared" si="40"/>
        <v>104.72000000000001</v>
      </c>
      <c r="H896" s="94">
        <f t="shared" si="41"/>
        <v>170.17000000000002</v>
      </c>
      <c r="I896" s="7" t="s">
        <v>17519</v>
      </c>
      <c r="J896" s="7" t="s">
        <v>37</v>
      </c>
    </row>
    <row r="897" spans="1:10" x14ac:dyDescent="0.3">
      <c r="A897" s="16" t="s">
        <v>1059</v>
      </c>
      <c r="B897" s="16" t="s">
        <v>1060</v>
      </c>
      <c r="C897" s="29">
        <v>0</v>
      </c>
      <c r="D897" s="59">
        <v>381</v>
      </c>
      <c r="E897" s="70">
        <v>380.8</v>
      </c>
      <c r="F897" s="120">
        <f t="shared" si="39"/>
        <v>476</v>
      </c>
      <c r="G897" s="94">
        <f t="shared" si="40"/>
        <v>152.32000000000002</v>
      </c>
      <c r="H897" s="94">
        <f t="shared" si="41"/>
        <v>247.52</v>
      </c>
      <c r="I897" s="7" t="s">
        <v>17519</v>
      </c>
      <c r="J897" s="7" t="s">
        <v>21</v>
      </c>
    </row>
    <row r="898" spans="1:10" x14ac:dyDescent="0.3">
      <c r="A898" s="16" t="s">
        <v>1061</v>
      </c>
      <c r="B898" s="16" t="s">
        <v>1062</v>
      </c>
      <c r="C898" s="29">
        <v>0</v>
      </c>
      <c r="D898" s="59">
        <v>1156</v>
      </c>
      <c r="E898" s="70">
        <v>168.94</v>
      </c>
      <c r="F898" s="120">
        <f t="shared" si="39"/>
        <v>211.17500000000001</v>
      </c>
      <c r="G898" s="94">
        <f t="shared" si="40"/>
        <v>67.576000000000008</v>
      </c>
      <c r="H898" s="94">
        <f t="shared" si="41"/>
        <v>109.81100000000001</v>
      </c>
      <c r="I898" s="7" t="s">
        <v>17519</v>
      </c>
      <c r="J898" s="7" t="s">
        <v>21</v>
      </c>
    </row>
    <row r="899" spans="1:10" x14ac:dyDescent="0.3">
      <c r="A899" s="16" t="s">
        <v>1063</v>
      </c>
      <c r="B899" s="16" t="s">
        <v>1064</v>
      </c>
      <c r="C899" s="29">
        <v>0</v>
      </c>
      <c r="D899" s="59">
        <v>403</v>
      </c>
      <c r="E899" s="70">
        <v>610.52</v>
      </c>
      <c r="F899" s="120">
        <f t="shared" si="39"/>
        <v>763.15</v>
      </c>
      <c r="G899" s="94">
        <f t="shared" si="40"/>
        <v>244.208</v>
      </c>
      <c r="H899" s="94">
        <f t="shared" si="41"/>
        <v>396.83800000000002</v>
      </c>
      <c r="I899" s="7" t="s">
        <v>17519</v>
      </c>
      <c r="J899" s="7" t="s">
        <v>21</v>
      </c>
    </row>
    <row r="900" spans="1:10" x14ac:dyDescent="0.3">
      <c r="A900" s="16" t="s">
        <v>1065</v>
      </c>
      <c r="B900" s="16" t="s">
        <v>1066</v>
      </c>
      <c r="C900" s="29">
        <v>0</v>
      </c>
      <c r="D900" s="59">
        <v>1368</v>
      </c>
      <c r="E900" s="70">
        <v>1368.38</v>
      </c>
      <c r="F900" s="120">
        <f t="shared" si="39"/>
        <v>1710.4750000000001</v>
      </c>
      <c r="G900" s="94">
        <f t="shared" si="40"/>
        <v>547.35200000000009</v>
      </c>
      <c r="H900" s="94">
        <f t="shared" si="41"/>
        <v>889.44700000000012</v>
      </c>
      <c r="I900" s="7" t="s">
        <v>17519</v>
      </c>
      <c r="J900" s="7" t="s">
        <v>639</v>
      </c>
    </row>
    <row r="901" spans="1:10" x14ac:dyDescent="0.3">
      <c r="A901" s="16" t="s">
        <v>1067</v>
      </c>
      <c r="B901" s="16" t="s">
        <v>1068</v>
      </c>
      <c r="C901" s="29">
        <v>0</v>
      </c>
      <c r="D901" s="59">
        <v>464</v>
      </c>
      <c r="E901" s="70">
        <v>463.87</v>
      </c>
      <c r="F901" s="120">
        <f t="shared" si="39"/>
        <v>579.83749999999998</v>
      </c>
      <c r="G901" s="94">
        <f t="shared" si="40"/>
        <v>185.548</v>
      </c>
      <c r="H901" s="94">
        <f t="shared" si="41"/>
        <v>301.51550000000003</v>
      </c>
      <c r="I901" s="7" t="s">
        <v>17519</v>
      </c>
      <c r="J901" s="7" t="s">
        <v>37</v>
      </c>
    </row>
    <row r="902" spans="1:10" x14ac:dyDescent="0.3">
      <c r="A902" s="16" t="s">
        <v>1069</v>
      </c>
      <c r="B902" s="16" t="s">
        <v>2008</v>
      </c>
      <c r="C902" s="29">
        <v>0</v>
      </c>
      <c r="D902" s="59">
        <v>10234</v>
      </c>
      <c r="E902" s="70">
        <v>10234</v>
      </c>
      <c r="F902" s="120">
        <f t="shared" si="39"/>
        <v>12792.5</v>
      </c>
      <c r="G902" s="94">
        <f t="shared" si="40"/>
        <v>4093.6000000000004</v>
      </c>
      <c r="H902" s="94">
        <f t="shared" si="41"/>
        <v>6652.1</v>
      </c>
      <c r="I902" s="7" t="s">
        <v>17519</v>
      </c>
      <c r="J902" s="7" t="s">
        <v>2</v>
      </c>
    </row>
    <row r="903" spans="1:10" x14ac:dyDescent="0.3">
      <c r="A903" s="16" t="s">
        <v>1070</v>
      </c>
      <c r="B903" s="16" t="s">
        <v>1071</v>
      </c>
      <c r="C903" s="29">
        <v>0</v>
      </c>
      <c r="D903" s="59">
        <v>25407</v>
      </c>
      <c r="E903" s="70">
        <v>25406.5</v>
      </c>
      <c r="F903" s="120">
        <f t="shared" ref="F903:F966" si="42">IF(E903&gt;0,+E903,IF(D903&gt;0,+D903,IF(C903&gt;0,+C903,0)))*1.25</f>
        <v>31758.125</v>
      </c>
      <c r="G903" s="94">
        <f t="shared" ref="G903:G966" si="43">(F903/1.25)*0.4</f>
        <v>10162.6</v>
      </c>
      <c r="H903" s="94">
        <f t="shared" ref="H903:H966" si="44">(F903/1.25)*0.65</f>
        <v>16514.225000000002</v>
      </c>
      <c r="I903" s="7" t="s">
        <v>17519</v>
      </c>
      <c r="J903" s="7" t="s">
        <v>21</v>
      </c>
    </row>
    <row r="904" spans="1:10" x14ac:dyDescent="0.3">
      <c r="A904" s="16" t="s">
        <v>1072</v>
      </c>
      <c r="B904" s="16" t="s">
        <v>1073</v>
      </c>
      <c r="C904" s="29">
        <v>0</v>
      </c>
      <c r="D904" s="59">
        <v>1680</v>
      </c>
      <c r="E904" s="70">
        <v>1798.09</v>
      </c>
      <c r="F904" s="120">
        <f t="shared" si="42"/>
        <v>2247.6124999999997</v>
      </c>
      <c r="G904" s="94">
        <f t="shared" si="43"/>
        <v>719.23599999999988</v>
      </c>
      <c r="H904" s="94">
        <f t="shared" si="44"/>
        <v>1168.7584999999999</v>
      </c>
      <c r="I904" s="7" t="s">
        <v>17519</v>
      </c>
      <c r="J904" s="7" t="s">
        <v>21</v>
      </c>
    </row>
    <row r="905" spans="1:10" x14ac:dyDescent="0.3">
      <c r="A905" s="16" t="s">
        <v>1074</v>
      </c>
      <c r="B905" s="16" t="s">
        <v>1075</v>
      </c>
      <c r="C905" s="29">
        <v>0</v>
      </c>
      <c r="D905" s="59">
        <v>674</v>
      </c>
      <c r="E905" s="70">
        <v>674.34</v>
      </c>
      <c r="F905" s="120">
        <f t="shared" si="42"/>
        <v>842.92500000000007</v>
      </c>
      <c r="G905" s="94">
        <f t="shared" si="43"/>
        <v>269.73600000000005</v>
      </c>
      <c r="H905" s="94">
        <f t="shared" si="44"/>
        <v>438.32100000000003</v>
      </c>
      <c r="I905" s="7" t="s">
        <v>17519</v>
      </c>
      <c r="J905" s="7" t="s">
        <v>21</v>
      </c>
    </row>
    <row r="906" spans="1:10" x14ac:dyDescent="0.3">
      <c r="A906" s="16" t="s">
        <v>1076</v>
      </c>
      <c r="B906" s="16" t="s">
        <v>1077</v>
      </c>
      <c r="C906" s="29">
        <v>0</v>
      </c>
      <c r="D906" s="59">
        <v>631</v>
      </c>
      <c r="E906" s="70">
        <v>630.70000000000005</v>
      </c>
      <c r="F906" s="120">
        <f t="shared" si="42"/>
        <v>788.375</v>
      </c>
      <c r="G906" s="94">
        <f t="shared" si="43"/>
        <v>252.28000000000003</v>
      </c>
      <c r="H906" s="94">
        <f t="shared" si="44"/>
        <v>409.95500000000004</v>
      </c>
      <c r="I906" s="7" t="s">
        <v>17520</v>
      </c>
      <c r="J906" s="7" t="s">
        <v>21</v>
      </c>
    </row>
    <row r="907" spans="1:10" x14ac:dyDescent="0.3">
      <c r="A907" s="16" t="s">
        <v>1078</v>
      </c>
      <c r="B907" s="16" t="s">
        <v>1079</v>
      </c>
      <c r="C907" s="29">
        <v>0</v>
      </c>
      <c r="D907" s="59">
        <v>1035</v>
      </c>
      <c r="E907" s="70">
        <v>1035.3</v>
      </c>
      <c r="F907" s="120">
        <f t="shared" si="42"/>
        <v>1294.125</v>
      </c>
      <c r="G907" s="94">
        <f t="shared" si="43"/>
        <v>414.12</v>
      </c>
      <c r="H907" s="94">
        <f t="shared" si="44"/>
        <v>672.94500000000005</v>
      </c>
      <c r="I907" s="7" t="s">
        <v>17520</v>
      </c>
      <c r="J907" s="7" t="s">
        <v>21</v>
      </c>
    </row>
    <row r="908" spans="1:10" x14ac:dyDescent="0.3">
      <c r="A908" s="16" t="s">
        <v>1080</v>
      </c>
      <c r="B908" s="16" t="s">
        <v>1081</v>
      </c>
      <c r="C908" s="29">
        <v>0</v>
      </c>
      <c r="D908" s="59">
        <v>631</v>
      </c>
      <c r="E908" s="70">
        <v>630.70000000000005</v>
      </c>
      <c r="F908" s="120">
        <f t="shared" si="42"/>
        <v>788.375</v>
      </c>
      <c r="G908" s="94">
        <f t="shared" si="43"/>
        <v>252.28000000000003</v>
      </c>
      <c r="H908" s="94">
        <f t="shared" si="44"/>
        <v>409.95500000000004</v>
      </c>
      <c r="I908" s="7" t="s">
        <v>17520</v>
      </c>
      <c r="J908" s="7" t="s">
        <v>21</v>
      </c>
    </row>
    <row r="909" spans="1:10" x14ac:dyDescent="0.3">
      <c r="A909" s="16" t="s">
        <v>1082</v>
      </c>
      <c r="B909" s="16" t="s">
        <v>1083</v>
      </c>
      <c r="C909" s="29">
        <v>0</v>
      </c>
      <c r="D909" s="59">
        <v>442</v>
      </c>
      <c r="E909" s="70">
        <v>442.48</v>
      </c>
      <c r="F909" s="120">
        <f t="shared" si="42"/>
        <v>553.1</v>
      </c>
      <c r="G909" s="94">
        <f t="shared" si="43"/>
        <v>176.99200000000002</v>
      </c>
      <c r="H909" s="94">
        <f t="shared" si="44"/>
        <v>287.61200000000002</v>
      </c>
      <c r="I909" s="7" t="s">
        <v>17519</v>
      </c>
      <c r="J909" s="7" t="s">
        <v>21</v>
      </c>
    </row>
    <row r="910" spans="1:10" x14ac:dyDescent="0.3">
      <c r="A910" s="16" t="s">
        <v>1084</v>
      </c>
      <c r="B910" s="16" t="s">
        <v>1085</v>
      </c>
      <c r="C910" s="29">
        <v>0</v>
      </c>
      <c r="D910" s="59">
        <v>615</v>
      </c>
      <c r="E910" s="70">
        <v>685.44</v>
      </c>
      <c r="F910" s="120">
        <f t="shared" si="42"/>
        <v>856.80000000000007</v>
      </c>
      <c r="G910" s="94">
        <f t="shared" si="43"/>
        <v>274.17600000000004</v>
      </c>
      <c r="H910" s="94">
        <f t="shared" si="44"/>
        <v>445.53600000000006</v>
      </c>
      <c r="I910" s="7" t="s">
        <v>17519</v>
      </c>
      <c r="J910" s="7" t="s">
        <v>21</v>
      </c>
    </row>
    <row r="911" spans="1:10" x14ac:dyDescent="0.3">
      <c r="A911" s="16" t="s">
        <v>1086</v>
      </c>
      <c r="B911" s="16" t="s">
        <v>2009</v>
      </c>
      <c r="C911" s="29">
        <v>0</v>
      </c>
      <c r="D911" s="59">
        <v>129</v>
      </c>
      <c r="E911" s="70">
        <v>128.6</v>
      </c>
      <c r="F911" s="120">
        <f t="shared" si="42"/>
        <v>160.75</v>
      </c>
      <c r="G911" s="94">
        <f t="shared" si="43"/>
        <v>51.44</v>
      </c>
      <c r="H911" s="94">
        <f t="shared" si="44"/>
        <v>83.59</v>
      </c>
      <c r="I911" s="7" t="s">
        <v>17519</v>
      </c>
      <c r="J911" s="7" t="s">
        <v>37</v>
      </c>
    </row>
    <row r="912" spans="1:10" x14ac:dyDescent="0.3">
      <c r="A912" s="16" t="s">
        <v>1087</v>
      </c>
      <c r="B912" s="16" t="s">
        <v>1088</v>
      </c>
      <c r="C912" s="29">
        <v>0</v>
      </c>
      <c r="D912" s="59">
        <v>665</v>
      </c>
      <c r="E912" s="70">
        <v>665.36</v>
      </c>
      <c r="F912" s="120">
        <f t="shared" si="42"/>
        <v>831.7</v>
      </c>
      <c r="G912" s="94">
        <f t="shared" si="43"/>
        <v>266.14400000000001</v>
      </c>
      <c r="H912" s="94">
        <f t="shared" si="44"/>
        <v>432.48400000000004</v>
      </c>
      <c r="I912" s="7" t="s">
        <v>17519</v>
      </c>
      <c r="J912" s="7" t="s">
        <v>21</v>
      </c>
    </row>
    <row r="913" spans="1:10" x14ac:dyDescent="0.3">
      <c r="A913" s="16" t="s">
        <v>1089</v>
      </c>
      <c r="B913" s="16" t="s">
        <v>1090</v>
      </c>
      <c r="C913" s="29">
        <v>0</v>
      </c>
      <c r="D913" s="59">
        <v>1547</v>
      </c>
      <c r="E913" s="70">
        <v>1547</v>
      </c>
      <c r="F913" s="120">
        <f t="shared" si="42"/>
        <v>1933.75</v>
      </c>
      <c r="G913" s="94">
        <f t="shared" si="43"/>
        <v>618.80000000000007</v>
      </c>
      <c r="H913" s="94">
        <f t="shared" si="44"/>
        <v>1005.5500000000001</v>
      </c>
      <c r="I913" s="7" t="s">
        <v>17519</v>
      </c>
      <c r="J913" s="7" t="s">
        <v>37</v>
      </c>
    </row>
    <row r="914" spans="1:10" x14ac:dyDescent="0.3">
      <c r="A914" s="16" t="s">
        <v>1091</v>
      </c>
      <c r="B914" s="16" t="s">
        <v>1092</v>
      </c>
      <c r="C914" s="29">
        <v>0</v>
      </c>
      <c r="D914" s="59">
        <v>2380</v>
      </c>
      <c r="E914" s="70">
        <v>2380</v>
      </c>
      <c r="F914" s="120">
        <f t="shared" si="42"/>
        <v>2975</v>
      </c>
      <c r="G914" s="94">
        <f t="shared" si="43"/>
        <v>952</v>
      </c>
      <c r="H914" s="94">
        <f t="shared" si="44"/>
        <v>1547</v>
      </c>
      <c r="I914" s="7" t="s">
        <v>17519</v>
      </c>
      <c r="J914" s="7" t="s">
        <v>37</v>
      </c>
    </row>
    <row r="915" spans="1:10" x14ac:dyDescent="0.3">
      <c r="A915" s="16" t="s">
        <v>1093</v>
      </c>
      <c r="B915" s="16" t="s">
        <v>1094</v>
      </c>
      <c r="C915" s="29">
        <v>0</v>
      </c>
      <c r="D915" s="59">
        <v>11900</v>
      </c>
      <c r="E915" s="70">
        <v>11900</v>
      </c>
      <c r="F915" s="120">
        <f t="shared" si="42"/>
        <v>14875</v>
      </c>
      <c r="G915" s="94">
        <f t="shared" si="43"/>
        <v>4760</v>
      </c>
      <c r="H915" s="94">
        <f t="shared" si="44"/>
        <v>7735</v>
      </c>
      <c r="I915" s="7" t="s">
        <v>17519</v>
      </c>
      <c r="J915" s="7" t="s">
        <v>37</v>
      </c>
    </row>
    <row r="916" spans="1:10" x14ac:dyDescent="0.3">
      <c r="A916" s="16" t="s">
        <v>1095</v>
      </c>
      <c r="B916" s="16" t="s">
        <v>1096</v>
      </c>
      <c r="C916" s="29">
        <v>0</v>
      </c>
      <c r="D916" s="57">
        <v>109</v>
      </c>
      <c r="E916" s="70">
        <v>110.87</v>
      </c>
      <c r="F916" s="120">
        <f t="shared" si="42"/>
        <v>138.58750000000001</v>
      </c>
      <c r="G916" s="94">
        <f t="shared" si="43"/>
        <v>44.348000000000006</v>
      </c>
      <c r="H916" s="94">
        <f t="shared" si="44"/>
        <v>72.0655</v>
      </c>
      <c r="I916" s="7" t="s">
        <v>17519</v>
      </c>
      <c r="J916" s="7" t="s">
        <v>37</v>
      </c>
    </row>
    <row r="917" spans="1:10" x14ac:dyDescent="0.3">
      <c r="A917" s="16" t="s">
        <v>1097</v>
      </c>
      <c r="B917" s="16" t="s">
        <v>1098</v>
      </c>
      <c r="C917" s="29">
        <v>0</v>
      </c>
      <c r="D917" s="57">
        <v>1250</v>
      </c>
      <c r="E917" s="70">
        <v>1249.5</v>
      </c>
      <c r="F917" s="120">
        <f t="shared" si="42"/>
        <v>1561.875</v>
      </c>
      <c r="G917" s="94">
        <f t="shared" si="43"/>
        <v>499.8</v>
      </c>
      <c r="H917" s="94">
        <f t="shared" si="44"/>
        <v>812.17500000000007</v>
      </c>
      <c r="I917" s="7" t="s">
        <v>17519</v>
      </c>
      <c r="J917" s="7" t="s">
        <v>37</v>
      </c>
    </row>
    <row r="918" spans="1:10" x14ac:dyDescent="0.3">
      <c r="A918" s="16" t="s">
        <v>1099</v>
      </c>
      <c r="B918" s="16" t="s">
        <v>1100</v>
      </c>
      <c r="C918" s="29">
        <v>0</v>
      </c>
      <c r="D918" s="57">
        <v>83</v>
      </c>
      <c r="E918" s="70">
        <v>83.17</v>
      </c>
      <c r="F918" s="120">
        <f t="shared" si="42"/>
        <v>103.96250000000001</v>
      </c>
      <c r="G918" s="94">
        <f t="shared" si="43"/>
        <v>33.268000000000001</v>
      </c>
      <c r="H918" s="94">
        <f t="shared" si="44"/>
        <v>54.060500000000005</v>
      </c>
      <c r="I918" s="7" t="s">
        <v>17519</v>
      </c>
      <c r="J918" s="7" t="s">
        <v>37</v>
      </c>
    </row>
    <row r="919" spans="1:10" x14ac:dyDescent="0.3">
      <c r="A919" s="16" t="s">
        <v>1101</v>
      </c>
      <c r="B919" s="16" t="s">
        <v>1102</v>
      </c>
      <c r="C919" s="29">
        <v>0</v>
      </c>
      <c r="D919" s="57">
        <v>524</v>
      </c>
      <c r="E919" s="70">
        <v>571.20000000000005</v>
      </c>
      <c r="F919" s="120">
        <f t="shared" si="42"/>
        <v>714</v>
      </c>
      <c r="G919" s="94">
        <f t="shared" si="43"/>
        <v>228.48000000000002</v>
      </c>
      <c r="H919" s="94">
        <f t="shared" si="44"/>
        <v>371.28000000000003</v>
      </c>
      <c r="I919" s="7" t="s">
        <v>17519</v>
      </c>
      <c r="J919" s="7" t="s">
        <v>21</v>
      </c>
    </row>
    <row r="920" spans="1:10" x14ac:dyDescent="0.3">
      <c r="A920" s="17" t="s">
        <v>3234</v>
      </c>
      <c r="B920" s="17" t="s">
        <v>3235</v>
      </c>
      <c r="C920" s="29">
        <v>0</v>
      </c>
      <c r="D920" s="54">
        <v>0</v>
      </c>
      <c r="E920" s="70">
        <v>0</v>
      </c>
      <c r="F920" s="120">
        <f t="shared" si="42"/>
        <v>0</v>
      </c>
      <c r="G920" s="94">
        <f t="shared" si="43"/>
        <v>0</v>
      </c>
      <c r="H920" s="94">
        <f t="shared" si="44"/>
        <v>0</v>
      </c>
      <c r="I920" s="7" t="s">
        <v>17519</v>
      </c>
      <c r="J920" s="7" t="s">
        <v>1109</v>
      </c>
    </row>
    <row r="921" spans="1:10" x14ac:dyDescent="0.3">
      <c r="A921" s="20" t="s">
        <v>3236</v>
      </c>
      <c r="B921" s="20" t="s">
        <v>3237</v>
      </c>
      <c r="C921" s="30">
        <v>0</v>
      </c>
      <c r="D921" s="56">
        <v>0</v>
      </c>
      <c r="E921" s="70">
        <v>0</v>
      </c>
      <c r="F921" s="120">
        <f t="shared" si="42"/>
        <v>0</v>
      </c>
      <c r="G921" s="94">
        <f t="shared" si="43"/>
        <v>0</v>
      </c>
      <c r="H921" s="94">
        <f t="shared" si="44"/>
        <v>0</v>
      </c>
      <c r="I921" s="7" t="s">
        <v>17519</v>
      </c>
      <c r="J921" s="7" t="s">
        <v>17522</v>
      </c>
    </row>
    <row r="922" spans="1:10" x14ac:dyDescent="0.3">
      <c r="A922" s="17" t="s">
        <v>3238</v>
      </c>
      <c r="B922" s="17" t="s">
        <v>3239</v>
      </c>
      <c r="C922" s="29">
        <v>0</v>
      </c>
      <c r="D922" s="54">
        <v>0</v>
      </c>
      <c r="E922" s="70">
        <v>0</v>
      </c>
      <c r="F922" s="120">
        <f t="shared" si="42"/>
        <v>0</v>
      </c>
      <c r="G922" s="94">
        <f t="shared" si="43"/>
        <v>0</v>
      </c>
      <c r="H922" s="94">
        <f t="shared" si="44"/>
        <v>0</v>
      </c>
      <c r="I922" s="7" t="s">
        <v>17519</v>
      </c>
      <c r="J922" s="7" t="s">
        <v>17522</v>
      </c>
    </row>
    <row r="923" spans="1:10" x14ac:dyDescent="0.3">
      <c r="A923" s="17" t="s">
        <v>3240</v>
      </c>
      <c r="B923" s="17" t="s">
        <v>3241</v>
      </c>
      <c r="C923" s="29">
        <v>0</v>
      </c>
      <c r="D923" s="54">
        <v>0</v>
      </c>
      <c r="E923" s="70">
        <v>0</v>
      </c>
      <c r="F923" s="120">
        <f t="shared" si="42"/>
        <v>0</v>
      </c>
      <c r="G923" s="94">
        <f t="shared" si="43"/>
        <v>0</v>
      </c>
      <c r="H923" s="94">
        <f t="shared" si="44"/>
        <v>0</v>
      </c>
      <c r="I923" s="7" t="s">
        <v>17519</v>
      </c>
      <c r="J923" s="7" t="s">
        <v>1109</v>
      </c>
    </row>
    <row r="924" spans="1:10" x14ac:dyDescent="0.3">
      <c r="A924" s="16" t="s">
        <v>1103</v>
      </c>
      <c r="B924" s="16" t="s">
        <v>1105</v>
      </c>
      <c r="C924" s="29">
        <v>1630.3</v>
      </c>
      <c r="D924" s="57">
        <v>1630</v>
      </c>
      <c r="E924" s="70">
        <v>1965</v>
      </c>
      <c r="F924" s="120">
        <f t="shared" si="42"/>
        <v>2456.25</v>
      </c>
      <c r="G924" s="94">
        <f t="shared" si="43"/>
        <v>786</v>
      </c>
      <c r="H924" s="94">
        <f t="shared" si="44"/>
        <v>1277.25</v>
      </c>
      <c r="I924" s="7" t="s">
        <v>17519</v>
      </c>
      <c r="J924" s="7" t="s">
        <v>1104</v>
      </c>
    </row>
    <row r="925" spans="1:10" x14ac:dyDescent="0.3">
      <c r="A925" s="17" t="s">
        <v>3242</v>
      </c>
      <c r="B925" s="17" t="s">
        <v>3243</v>
      </c>
      <c r="C925" s="29">
        <v>0</v>
      </c>
      <c r="D925" s="54">
        <v>0</v>
      </c>
      <c r="E925" s="70">
        <v>0</v>
      </c>
      <c r="F925" s="120">
        <f t="shared" si="42"/>
        <v>0</v>
      </c>
      <c r="G925" s="94">
        <f t="shared" si="43"/>
        <v>0</v>
      </c>
      <c r="H925" s="94">
        <f t="shared" si="44"/>
        <v>0</v>
      </c>
      <c r="I925" s="7" t="s">
        <v>17519</v>
      </c>
      <c r="J925" s="7" t="s">
        <v>17522</v>
      </c>
    </row>
    <row r="926" spans="1:10" x14ac:dyDescent="0.3">
      <c r="A926" s="17" t="s">
        <v>3244</v>
      </c>
      <c r="B926" s="17" t="s">
        <v>3245</v>
      </c>
      <c r="C926" s="29">
        <v>0</v>
      </c>
      <c r="D926" s="54">
        <v>0</v>
      </c>
      <c r="E926" s="70">
        <v>0</v>
      </c>
      <c r="F926" s="120">
        <f t="shared" si="42"/>
        <v>0</v>
      </c>
      <c r="G926" s="94">
        <f t="shared" si="43"/>
        <v>0</v>
      </c>
      <c r="H926" s="94">
        <f t="shared" si="44"/>
        <v>0</v>
      </c>
      <c r="I926" s="7" t="s">
        <v>17519</v>
      </c>
      <c r="J926" s="7" t="s">
        <v>17522</v>
      </c>
    </row>
    <row r="927" spans="1:10" x14ac:dyDescent="0.3">
      <c r="A927" s="17" t="s">
        <v>3246</v>
      </c>
      <c r="B927" s="17" t="s">
        <v>3247</v>
      </c>
      <c r="C927" s="29">
        <v>0</v>
      </c>
      <c r="D927" s="54">
        <v>0</v>
      </c>
      <c r="E927" s="70">
        <v>0</v>
      </c>
      <c r="F927" s="120">
        <f t="shared" si="42"/>
        <v>0</v>
      </c>
      <c r="G927" s="94">
        <f t="shared" si="43"/>
        <v>0</v>
      </c>
      <c r="H927" s="94">
        <f t="shared" si="44"/>
        <v>0</v>
      </c>
      <c r="I927" s="7" t="s">
        <v>17519</v>
      </c>
      <c r="J927" s="7" t="s">
        <v>1109</v>
      </c>
    </row>
    <row r="928" spans="1:10" x14ac:dyDescent="0.3">
      <c r="A928" s="17" t="s">
        <v>3248</v>
      </c>
      <c r="B928" s="17" t="s">
        <v>3249</v>
      </c>
      <c r="C928" s="29">
        <v>0</v>
      </c>
      <c r="D928" s="54">
        <v>0</v>
      </c>
      <c r="E928" s="70">
        <v>0</v>
      </c>
      <c r="F928" s="120">
        <f t="shared" si="42"/>
        <v>0</v>
      </c>
      <c r="G928" s="94">
        <f t="shared" si="43"/>
        <v>0</v>
      </c>
      <c r="H928" s="94">
        <f t="shared" si="44"/>
        <v>0</v>
      </c>
      <c r="I928" s="7" t="s">
        <v>17519</v>
      </c>
      <c r="J928" s="7" t="s">
        <v>17522</v>
      </c>
    </row>
    <row r="929" spans="1:10" x14ac:dyDescent="0.3">
      <c r="A929" s="17" t="s">
        <v>3250</v>
      </c>
      <c r="B929" s="17" t="s">
        <v>3251</v>
      </c>
      <c r="C929" s="29">
        <v>0</v>
      </c>
      <c r="D929" s="54">
        <v>0</v>
      </c>
      <c r="E929" s="70">
        <v>0</v>
      </c>
      <c r="F929" s="120">
        <f t="shared" si="42"/>
        <v>0</v>
      </c>
      <c r="G929" s="94">
        <f t="shared" si="43"/>
        <v>0</v>
      </c>
      <c r="H929" s="94">
        <f t="shared" si="44"/>
        <v>0</v>
      </c>
      <c r="I929" s="7" t="s">
        <v>17519</v>
      </c>
      <c r="J929" s="7" t="s">
        <v>272</v>
      </c>
    </row>
    <row r="930" spans="1:10" x14ac:dyDescent="0.3">
      <c r="A930" s="17" t="s">
        <v>3252</v>
      </c>
      <c r="B930" s="17" t="s">
        <v>3253</v>
      </c>
      <c r="C930" s="29">
        <v>0</v>
      </c>
      <c r="D930" s="54">
        <v>0</v>
      </c>
      <c r="E930" s="70">
        <v>0</v>
      </c>
      <c r="F930" s="120">
        <f t="shared" si="42"/>
        <v>0</v>
      </c>
      <c r="G930" s="94">
        <f t="shared" si="43"/>
        <v>0</v>
      </c>
      <c r="H930" s="94">
        <f t="shared" si="44"/>
        <v>0</v>
      </c>
      <c r="I930" s="7" t="s">
        <v>17519</v>
      </c>
      <c r="J930" s="7" t="s">
        <v>272</v>
      </c>
    </row>
    <row r="931" spans="1:10" x14ac:dyDescent="0.3">
      <c r="A931" s="17" t="s">
        <v>3254</v>
      </c>
      <c r="B931" s="17" t="s">
        <v>3255</v>
      </c>
      <c r="C931" s="29">
        <v>0</v>
      </c>
      <c r="D931" s="54">
        <v>0</v>
      </c>
      <c r="E931" s="70">
        <v>0</v>
      </c>
      <c r="F931" s="120">
        <f t="shared" si="42"/>
        <v>0</v>
      </c>
      <c r="G931" s="94">
        <f t="shared" si="43"/>
        <v>0</v>
      </c>
      <c r="H931" s="94">
        <f t="shared" si="44"/>
        <v>0</v>
      </c>
      <c r="I931" s="7" t="s">
        <v>17519</v>
      </c>
      <c r="J931" s="7" t="s">
        <v>1176</v>
      </c>
    </row>
    <row r="932" spans="1:10" x14ac:dyDescent="0.3">
      <c r="A932" s="17" t="s">
        <v>3256</v>
      </c>
      <c r="B932" s="17" t="s">
        <v>3257</v>
      </c>
      <c r="C932" s="29">
        <v>0</v>
      </c>
      <c r="D932" s="54">
        <v>0</v>
      </c>
      <c r="E932" s="70">
        <v>0</v>
      </c>
      <c r="F932" s="120">
        <f t="shared" si="42"/>
        <v>0</v>
      </c>
      <c r="G932" s="94">
        <f t="shared" si="43"/>
        <v>0</v>
      </c>
      <c r="H932" s="94">
        <f t="shared" si="44"/>
        <v>0</v>
      </c>
      <c r="I932" s="7" t="s">
        <v>17519</v>
      </c>
      <c r="J932" s="7" t="s">
        <v>1176</v>
      </c>
    </row>
    <row r="933" spans="1:10" x14ac:dyDescent="0.3">
      <c r="A933" s="16" t="s">
        <v>1106</v>
      </c>
      <c r="B933" s="16" t="s">
        <v>1107</v>
      </c>
      <c r="C933" s="29">
        <v>1892.1</v>
      </c>
      <c r="D933" s="57">
        <v>1892</v>
      </c>
      <c r="E933" s="70">
        <v>1914.71</v>
      </c>
      <c r="F933" s="120">
        <f t="shared" si="42"/>
        <v>2393.3874999999998</v>
      </c>
      <c r="G933" s="94">
        <f t="shared" si="43"/>
        <v>765.88400000000001</v>
      </c>
      <c r="H933" s="94">
        <f t="shared" si="44"/>
        <v>1244.5615</v>
      </c>
      <c r="I933" s="7" t="s">
        <v>17519</v>
      </c>
      <c r="J933" s="7" t="s">
        <v>711</v>
      </c>
    </row>
    <row r="934" spans="1:10" x14ac:dyDescent="0.3">
      <c r="A934" s="17" t="s">
        <v>3258</v>
      </c>
      <c r="B934" s="17" t="s">
        <v>3259</v>
      </c>
      <c r="C934" s="29">
        <v>0</v>
      </c>
      <c r="D934" s="54">
        <v>0</v>
      </c>
      <c r="E934" s="70">
        <v>0</v>
      </c>
      <c r="F934" s="120">
        <f t="shared" si="42"/>
        <v>0</v>
      </c>
      <c r="G934" s="94">
        <f t="shared" si="43"/>
        <v>0</v>
      </c>
      <c r="H934" s="94">
        <f t="shared" si="44"/>
        <v>0</v>
      </c>
      <c r="I934" s="7" t="s">
        <v>17519</v>
      </c>
      <c r="J934" s="7" t="s">
        <v>17522</v>
      </c>
    </row>
    <row r="935" spans="1:10" x14ac:dyDescent="0.3">
      <c r="A935" s="17" t="s">
        <v>3260</v>
      </c>
      <c r="B935" s="17" t="s">
        <v>3261</v>
      </c>
      <c r="C935" s="29">
        <v>0</v>
      </c>
      <c r="D935" s="54">
        <v>0</v>
      </c>
      <c r="E935" s="70">
        <v>0</v>
      </c>
      <c r="F935" s="120">
        <f t="shared" si="42"/>
        <v>0</v>
      </c>
      <c r="G935" s="94">
        <f t="shared" si="43"/>
        <v>0</v>
      </c>
      <c r="H935" s="94">
        <f t="shared" si="44"/>
        <v>0</v>
      </c>
      <c r="I935" s="7" t="s">
        <v>17519</v>
      </c>
      <c r="J935" s="7" t="s">
        <v>1109</v>
      </c>
    </row>
    <row r="936" spans="1:10" x14ac:dyDescent="0.3">
      <c r="A936" s="17" t="s">
        <v>3262</v>
      </c>
      <c r="B936" s="17" t="s">
        <v>3263</v>
      </c>
      <c r="C936" s="29">
        <v>0</v>
      </c>
      <c r="D936" s="54">
        <v>0</v>
      </c>
      <c r="E936" s="70">
        <v>0</v>
      </c>
      <c r="F936" s="120">
        <f t="shared" si="42"/>
        <v>0</v>
      </c>
      <c r="G936" s="94">
        <f t="shared" si="43"/>
        <v>0</v>
      </c>
      <c r="H936" s="94">
        <f t="shared" si="44"/>
        <v>0</v>
      </c>
      <c r="I936" s="7" t="s">
        <v>17519</v>
      </c>
      <c r="J936" s="7" t="s">
        <v>1109</v>
      </c>
    </row>
    <row r="937" spans="1:10" x14ac:dyDescent="0.3">
      <c r="A937" s="17" t="s">
        <v>3264</v>
      </c>
      <c r="B937" s="17" t="s">
        <v>3265</v>
      </c>
      <c r="C937" s="29">
        <v>0</v>
      </c>
      <c r="D937" s="54">
        <v>0</v>
      </c>
      <c r="E937" s="70">
        <v>0</v>
      </c>
      <c r="F937" s="120">
        <f t="shared" si="42"/>
        <v>0</v>
      </c>
      <c r="G937" s="94">
        <f t="shared" si="43"/>
        <v>0</v>
      </c>
      <c r="H937" s="94">
        <f t="shared" si="44"/>
        <v>0</v>
      </c>
      <c r="I937" s="7" t="s">
        <v>17519</v>
      </c>
      <c r="J937" s="7" t="s">
        <v>17522</v>
      </c>
    </row>
    <row r="938" spans="1:10" x14ac:dyDescent="0.3">
      <c r="A938" s="17" t="s">
        <v>3266</v>
      </c>
      <c r="B938" s="17" t="s">
        <v>3267</v>
      </c>
      <c r="C938" s="29">
        <v>0</v>
      </c>
      <c r="D938" s="54">
        <v>0</v>
      </c>
      <c r="E938" s="70">
        <v>0</v>
      </c>
      <c r="F938" s="120">
        <f t="shared" si="42"/>
        <v>0</v>
      </c>
      <c r="G938" s="94">
        <f t="shared" si="43"/>
        <v>0</v>
      </c>
      <c r="H938" s="94">
        <f t="shared" si="44"/>
        <v>0</v>
      </c>
      <c r="I938" s="7" t="s">
        <v>17519</v>
      </c>
      <c r="J938" s="7" t="s">
        <v>1109</v>
      </c>
    </row>
    <row r="939" spans="1:10" x14ac:dyDescent="0.3">
      <c r="A939" s="17" t="s">
        <v>3268</v>
      </c>
      <c r="B939" s="17" t="s">
        <v>3269</v>
      </c>
      <c r="C939" s="29">
        <v>0</v>
      </c>
      <c r="D939" s="54">
        <v>0</v>
      </c>
      <c r="E939" s="70">
        <v>0</v>
      </c>
      <c r="F939" s="120">
        <f t="shared" si="42"/>
        <v>0</v>
      </c>
      <c r="G939" s="94">
        <f t="shared" si="43"/>
        <v>0</v>
      </c>
      <c r="H939" s="94">
        <f t="shared" si="44"/>
        <v>0</v>
      </c>
      <c r="I939" s="7" t="s">
        <v>17519</v>
      </c>
      <c r="J939" s="7" t="s">
        <v>1109</v>
      </c>
    </row>
    <row r="940" spans="1:10" x14ac:dyDescent="0.3">
      <c r="A940" s="17" t="s">
        <v>3270</v>
      </c>
      <c r="B940" s="17" t="s">
        <v>3271</v>
      </c>
      <c r="C940" s="29">
        <v>0</v>
      </c>
      <c r="D940" s="54">
        <v>0</v>
      </c>
      <c r="E940" s="70">
        <v>0</v>
      </c>
      <c r="F940" s="120">
        <f t="shared" si="42"/>
        <v>0</v>
      </c>
      <c r="G940" s="94">
        <f t="shared" si="43"/>
        <v>0</v>
      </c>
      <c r="H940" s="94">
        <f t="shared" si="44"/>
        <v>0</v>
      </c>
      <c r="I940" s="7" t="s">
        <v>17519</v>
      </c>
      <c r="J940" s="7" t="s">
        <v>1109</v>
      </c>
    </row>
    <row r="941" spans="1:10" x14ac:dyDescent="0.3">
      <c r="A941" s="17" t="s">
        <v>3272</v>
      </c>
      <c r="B941" s="17" t="s">
        <v>3273</v>
      </c>
      <c r="C941" s="29">
        <v>0</v>
      </c>
      <c r="D941" s="54">
        <v>0</v>
      </c>
      <c r="E941" s="70">
        <v>0</v>
      </c>
      <c r="F941" s="120">
        <f t="shared" si="42"/>
        <v>0</v>
      </c>
      <c r="G941" s="94">
        <f t="shared" si="43"/>
        <v>0</v>
      </c>
      <c r="H941" s="94">
        <f t="shared" si="44"/>
        <v>0</v>
      </c>
      <c r="I941" s="7" t="s">
        <v>17519</v>
      </c>
      <c r="J941" s="7" t="s">
        <v>17522</v>
      </c>
    </row>
    <row r="942" spans="1:10" x14ac:dyDescent="0.3">
      <c r="A942" s="17" t="s">
        <v>3274</v>
      </c>
      <c r="B942" s="17" t="s">
        <v>3275</v>
      </c>
      <c r="C942" s="29">
        <v>0</v>
      </c>
      <c r="D942" s="54">
        <v>0</v>
      </c>
      <c r="E942" s="70">
        <v>0</v>
      </c>
      <c r="F942" s="120">
        <f t="shared" si="42"/>
        <v>0</v>
      </c>
      <c r="G942" s="94">
        <f t="shared" si="43"/>
        <v>0</v>
      </c>
      <c r="H942" s="94">
        <f t="shared" si="44"/>
        <v>0</v>
      </c>
      <c r="I942" s="7" t="s">
        <v>17519</v>
      </c>
      <c r="J942" s="7" t="s">
        <v>1109</v>
      </c>
    </row>
    <row r="943" spans="1:10" x14ac:dyDescent="0.3">
      <c r="A943" s="17" t="s">
        <v>3276</v>
      </c>
      <c r="B943" s="17" t="s">
        <v>3277</v>
      </c>
      <c r="C943" s="29">
        <v>0</v>
      </c>
      <c r="D943" s="54">
        <v>0</v>
      </c>
      <c r="E943" s="70">
        <v>0</v>
      </c>
      <c r="F943" s="120">
        <f t="shared" si="42"/>
        <v>0</v>
      </c>
      <c r="G943" s="94">
        <f t="shared" si="43"/>
        <v>0</v>
      </c>
      <c r="H943" s="94">
        <f t="shared" si="44"/>
        <v>0</v>
      </c>
      <c r="I943" s="7" t="s">
        <v>17519</v>
      </c>
      <c r="J943" s="7" t="s">
        <v>272</v>
      </c>
    </row>
    <row r="944" spans="1:10" x14ac:dyDescent="0.3">
      <c r="A944" s="17" t="s">
        <v>3278</v>
      </c>
      <c r="B944" s="17" t="s">
        <v>3279</v>
      </c>
      <c r="C944" s="29">
        <v>0</v>
      </c>
      <c r="D944" s="54">
        <v>0</v>
      </c>
      <c r="E944" s="70">
        <v>0</v>
      </c>
      <c r="F944" s="120">
        <f t="shared" si="42"/>
        <v>0</v>
      </c>
      <c r="G944" s="94">
        <f t="shared" si="43"/>
        <v>0</v>
      </c>
      <c r="H944" s="94">
        <f t="shared" si="44"/>
        <v>0</v>
      </c>
      <c r="I944" s="7" t="s">
        <v>17519</v>
      </c>
      <c r="J944" s="7" t="s">
        <v>17522</v>
      </c>
    </row>
    <row r="945" spans="1:10" x14ac:dyDescent="0.3">
      <c r="A945" s="17" t="s">
        <v>3280</v>
      </c>
      <c r="B945" s="17" t="s">
        <v>3281</v>
      </c>
      <c r="C945" s="29">
        <v>0</v>
      </c>
      <c r="D945" s="54">
        <v>0</v>
      </c>
      <c r="E945" s="70">
        <v>0</v>
      </c>
      <c r="F945" s="120">
        <f t="shared" si="42"/>
        <v>0</v>
      </c>
      <c r="G945" s="94">
        <f t="shared" si="43"/>
        <v>0</v>
      </c>
      <c r="H945" s="94">
        <f t="shared" si="44"/>
        <v>0</v>
      </c>
      <c r="I945" s="7" t="s">
        <v>17519</v>
      </c>
      <c r="J945" s="7" t="s">
        <v>1109</v>
      </c>
    </row>
    <row r="946" spans="1:10" x14ac:dyDescent="0.3">
      <c r="A946" s="17" t="s">
        <v>3282</v>
      </c>
      <c r="B946" s="17" t="s">
        <v>3283</v>
      </c>
      <c r="C946" s="29">
        <v>0</v>
      </c>
      <c r="D946" s="54">
        <v>0</v>
      </c>
      <c r="E946" s="70">
        <v>0</v>
      </c>
      <c r="F946" s="120">
        <f t="shared" si="42"/>
        <v>0</v>
      </c>
      <c r="G946" s="94">
        <f t="shared" si="43"/>
        <v>0</v>
      </c>
      <c r="H946" s="94">
        <f t="shared" si="44"/>
        <v>0</v>
      </c>
      <c r="I946" s="7" t="s">
        <v>17519</v>
      </c>
      <c r="J946" s="7" t="s">
        <v>17522</v>
      </c>
    </row>
    <row r="947" spans="1:10" x14ac:dyDescent="0.3">
      <c r="A947" s="17" t="s">
        <v>3284</v>
      </c>
      <c r="B947" s="17" t="s">
        <v>3285</v>
      </c>
      <c r="C947" s="29">
        <v>0</v>
      </c>
      <c r="D947" s="54">
        <v>0</v>
      </c>
      <c r="E947" s="70">
        <v>0</v>
      </c>
      <c r="F947" s="120">
        <f t="shared" si="42"/>
        <v>0</v>
      </c>
      <c r="G947" s="94">
        <f t="shared" si="43"/>
        <v>0</v>
      </c>
      <c r="H947" s="94">
        <f t="shared" si="44"/>
        <v>0</v>
      </c>
      <c r="I947" s="7" t="s">
        <v>17519</v>
      </c>
      <c r="J947" s="7" t="s">
        <v>1109</v>
      </c>
    </row>
    <row r="948" spans="1:10" x14ac:dyDescent="0.3">
      <c r="A948" s="17" t="s">
        <v>3286</v>
      </c>
      <c r="B948" s="17" t="s">
        <v>3287</v>
      </c>
      <c r="C948" s="29">
        <v>0</v>
      </c>
      <c r="D948" s="54">
        <v>0</v>
      </c>
      <c r="E948" s="70">
        <v>0</v>
      </c>
      <c r="F948" s="120">
        <f t="shared" si="42"/>
        <v>0</v>
      </c>
      <c r="G948" s="94">
        <f t="shared" si="43"/>
        <v>0</v>
      </c>
      <c r="H948" s="94">
        <f t="shared" si="44"/>
        <v>0</v>
      </c>
      <c r="I948" s="7" t="s">
        <v>17519</v>
      </c>
      <c r="J948" s="7" t="s">
        <v>1109</v>
      </c>
    </row>
    <row r="949" spans="1:10" x14ac:dyDescent="0.3">
      <c r="A949" s="17" t="s">
        <v>3288</v>
      </c>
      <c r="B949" s="17" t="s">
        <v>3289</v>
      </c>
      <c r="C949" s="29">
        <v>0</v>
      </c>
      <c r="D949" s="54">
        <v>0</v>
      </c>
      <c r="E949" s="70">
        <v>0</v>
      </c>
      <c r="F949" s="120">
        <f t="shared" si="42"/>
        <v>0</v>
      </c>
      <c r="G949" s="94">
        <f t="shared" si="43"/>
        <v>0</v>
      </c>
      <c r="H949" s="94">
        <f t="shared" si="44"/>
        <v>0</v>
      </c>
      <c r="I949" s="7" t="s">
        <v>17519</v>
      </c>
      <c r="J949" s="7" t="s">
        <v>17522</v>
      </c>
    </row>
    <row r="950" spans="1:10" x14ac:dyDescent="0.3">
      <c r="A950" s="17" t="s">
        <v>3290</v>
      </c>
      <c r="B950" s="17" t="s">
        <v>3291</v>
      </c>
      <c r="C950" s="29">
        <v>0</v>
      </c>
      <c r="D950" s="54">
        <v>0</v>
      </c>
      <c r="E950" s="70">
        <v>0</v>
      </c>
      <c r="F950" s="120">
        <f t="shared" si="42"/>
        <v>0</v>
      </c>
      <c r="G950" s="94">
        <f t="shared" si="43"/>
        <v>0</v>
      </c>
      <c r="H950" s="94">
        <f t="shared" si="44"/>
        <v>0</v>
      </c>
      <c r="I950" s="7" t="s">
        <v>17519</v>
      </c>
      <c r="J950" s="7" t="s">
        <v>1109</v>
      </c>
    </row>
    <row r="951" spans="1:10" x14ac:dyDescent="0.3">
      <c r="A951" s="17" t="s">
        <v>3292</v>
      </c>
      <c r="B951" s="17" t="s">
        <v>3293</v>
      </c>
      <c r="C951" s="29">
        <v>0</v>
      </c>
      <c r="D951" s="54">
        <v>0</v>
      </c>
      <c r="E951" s="70">
        <v>0</v>
      </c>
      <c r="F951" s="120">
        <f t="shared" si="42"/>
        <v>0</v>
      </c>
      <c r="G951" s="94">
        <f t="shared" si="43"/>
        <v>0</v>
      </c>
      <c r="H951" s="94">
        <f t="shared" si="44"/>
        <v>0</v>
      </c>
      <c r="I951" s="7" t="s">
        <v>17519</v>
      </c>
      <c r="J951" s="7" t="s">
        <v>17522</v>
      </c>
    </row>
    <row r="952" spans="1:10" x14ac:dyDescent="0.3">
      <c r="A952" s="17" t="s">
        <v>3294</v>
      </c>
      <c r="B952" s="17" t="s">
        <v>3295</v>
      </c>
      <c r="C952" s="29">
        <v>0</v>
      </c>
      <c r="D952" s="54">
        <v>0</v>
      </c>
      <c r="E952" s="70">
        <v>0</v>
      </c>
      <c r="F952" s="120">
        <f t="shared" si="42"/>
        <v>0</v>
      </c>
      <c r="G952" s="94">
        <f t="shared" si="43"/>
        <v>0</v>
      </c>
      <c r="H952" s="94">
        <f t="shared" si="44"/>
        <v>0</v>
      </c>
      <c r="I952" s="7" t="s">
        <v>17519</v>
      </c>
      <c r="J952" s="7" t="s">
        <v>17522</v>
      </c>
    </row>
    <row r="953" spans="1:10" x14ac:dyDescent="0.3">
      <c r="A953" s="17" t="s">
        <v>3296</v>
      </c>
      <c r="B953" s="17" t="s">
        <v>3297</v>
      </c>
      <c r="C953" s="29">
        <v>0</v>
      </c>
      <c r="D953" s="54">
        <v>0</v>
      </c>
      <c r="E953" s="70">
        <v>0</v>
      </c>
      <c r="F953" s="120">
        <f t="shared" si="42"/>
        <v>0</v>
      </c>
      <c r="G953" s="94">
        <f t="shared" si="43"/>
        <v>0</v>
      </c>
      <c r="H953" s="94">
        <f t="shared" si="44"/>
        <v>0</v>
      </c>
      <c r="I953" s="7" t="s">
        <v>17519</v>
      </c>
      <c r="J953" s="7" t="s">
        <v>17522</v>
      </c>
    </row>
    <row r="954" spans="1:10" x14ac:dyDescent="0.3">
      <c r="A954" s="17" t="s">
        <v>3298</v>
      </c>
      <c r="B954" s="17" t="s">
        <v>3299</v>
      </c>
      <c r="C954" s="29">
        <v>0</v>
      </c>
      <c r="D954" s="54">
        <v>0</v>
      </c>
      <c r="E954" s="70">
        <v>0</v>
      </c>
      <c r="F954" s="120">
        <f t="shared" si="42"/>
        <v>0</v>
      </c>
      <c r="G954" s="94">
        <f t="shared" si="43"/>
        <v>0</v>
      </c>
      <c r="H954" s="94">
        <f t="shared" si="44"/>
        <v>0</v>
      </c>
      <c r="I954" s="7" t="s">
        <v>17519</v>
      </c>
      <c r="J954" s="7" t="s">
        <v>17522</v>
      </c>
    </row>
    <row r="955" spans="1:10" x14ac:dyDescent="0.3">
      <c r="A955" s="17" t="s">
        <v>3300</v>
      </c>
      <c r="B955" s="17" t="s">
        <v>3301</v>
      </c>
      <c r="C955" s="29">
        <v>0</v>
      </c>
      <c r="D955" s="54">
        <v>0</v>
      </c>
      <c r="E955" s="70">
        <v>0</v>
      </c>
      <c r="F955" s="120">
        <f t="shared" si="42"/>
        <v>0</v>
      </c>
      <c r="G955" s="94">
        <f t="shared" si="43"/>
        <v>0</v>
      </c>
      <c r="H955" s="94">
        <f t="shared" si="44"/>
        <v>0</v>
      </c>
      <c r="I955" s="7" t="s">
        <v>17519</v>
      </c>
      <c r="J955" s="7" t="s">
        <v>17522</v>
      </c>
    </row>
    <row r="956" spans="1:10" x14ac:dyDescent="0.3">
      <c r="A956" s="16" t="s">
        <v>1108</v>
      </c>
      <c r="B956" s="16" t="s">
        <v>1110</v>
      </c>
      <c r="C956" s="29">
        <v>2.98</v>
      </c>
      <c r="D956" s="57">
        <v>3</v>
      </c>
      <c r="E956" s="70">
        <v>2</v>
      </c>
      <c r="F956" s="120">
        <f t="shared" si="42"/>
        <v>2.5</v>
      </c>
      <c r="G956" s="94">
        <f t="shared" si="43"/>
        <v>0.8</v>
      </c>
      <c r="H956" s="94">
        <f t="shared" si="44"/>
        <v>1.3</v>
      </c>
      <c r="I956" s="7" t="s">
        <v>17519</v>
      </c>
      <c r="J956" s="7" t="s">
        <v>17522</v>
      </c>
    </row>
    <row r="957" spans="1:10" x14ac:dyDescent="0.3">
      <c r="A957" s="16" t="s">
        <v>1111</v>
      </c>
      <c r="B957" s="16" t="s">
        <v>1112</v>
      </c>
      <c r="C957" s="29">
        <v>3332</v>
      </c>
      <c r="D957" s="54">
        <v>494</v>
      </c>
      <c r="E957" s="70">
        <v>3144</v>
      </c>
      <c r="F957" s="120">
        <f t="shared" si="42"/>
        <v>3930</v>
      </c>
      <c r="G957" s="94">
        <f t="shared" si="43"/>
        <v>1257.6000000000001</v>
      </c>
      <c r="H957" s="94">
        <f t="shared" si="44"/>
        <v>2043.6000000000001</v>
      </c>
      <c r="I957" s="7" t="s">
        <v>17519</v>
      </c>
      <c r="J957" s="7" t="s">
        <v>1104</v>
      </c>
    </row>
    <row r="958" spans="1:10" x14ac:dyDescent="0.3">
      <c r="A958" s="17" t="s">
        <v>3302</v>
      </c>
      <c r="B958" s="17" t="s">
        <v>3303</v>
      </c>
      <c r="C958" s="29">
        <v>0</v>
      </c>
      <c r="D958" s="54">
        <v>0</v>
      </c>
      <c r="E958" s="70">
        <v>0</v>
      </c>
      <c r="F958" s="120">
        <f t="shared" si="42"/>
        <v>0</v>
      </c>
      <c r="G958" s="94">
        <f t="shared" si="43"/>
        <v>0</v>
      </c>
      <c r="H958" s="94">
        <f t="shared" si="44"/>
        <v>0</v>
      </c>
      <c r="I958" s="7" t="s">
        <v>17519</v>
      </c>
      <c r="J958" s="7" t="s">
        <v>1104</v>
      </c>
    </row>
    <row r="959" spans="1:10" x14ac:dyDescent="0.3">
      <c r="A959" s="17" t="s">
        <v>3304</v>
      </c>
      <c r="B959" s="17" t="s">
        <v>3305</v>
      </c>
      <c r="C959" s="29">
        <v>0</v>
      </c>
      <c r="D959" s="54">
        <v>0</v>
      </c>
      <c r="E959" s="70">
        <v>0</v>
      </c>
      <c r="F959" s="120">
        <f t="shared" si="42"/>
        <v>0</v>
      </c>
      <c r="G959" s="94">
        <f t="shared" si="43"/>
        <v>0</v>
      </c>
      <c r="H959" s="94">
        <f t="shared" si="44"/>
        <v>0</v>
      </c>
      <c r="I959" s="7" t="s">
        <v>17519</v>
      </c>
      <c r="J959" s="7" t="s">
        <v>17522</v>
      </c>
    </row>
    <row r="960" spans="1:10" x14ac:dyDescent="0.3">
      <c r="A960" s="17" t="s">
        <v>3306</v>
      </c>
      <c r="B960" s="17" t="s">
        <v>3307</v>
      </c>
      <c r="C960" s="29">
        <v>0</v>
      </c>
      <c r="D960" s="54">
        <v>0</v>
      </c>
      <c r="E960" s="70">
        <v>0</v>
      </c>
      <c r="F960" s="120">
        <f t="shared" si="42"/>
        <v>0</v>
      </c>
      <c r="G960" s="94">
        <f t="shared" si="43"/>
        <v>0</v>
      </c>
      <c r="H960" s="94">
        <f t="shared" si="44"/>
        <v>0</v>
      </c>
      <c r="I960" s="7" t="s">
        <v>17519</v>
      </c>
      <c r="J960" s="7" t="s">
        <v>17522</v>
      </c>
    </row>
    <row r="961" spans="1:10" x14ac:dyDescent="0.3">
      <c r="A961" s="17" t="s">
        <v>3308</v>
      </c>
      <c r="B961" s="17" t="s">
        <v>3309</v>
      </c>
      <c r="C961" s="29">
        <v>0</v>
      </c>
      <c r="D961" s="54">
        <v>0</v>
      </c>
      <c r="E961" s="70">
        <v>0</v>
      </c>
      <c r="F961" s="120">
        <f t="shared" si="42"/>
        <v>0</v>
      </c>
      <c r="G961" s="94">
        <f t="shared" si="43"/>
        <v>0</v>
      </c>
      <c r="H961" s="94">
        <f t="shared" si="44"/>
        <v>0</v>
      </c>
      <c r="I961" s="7" t="s">
        <v>17519</v>
      </c>
      <c r="J961" s="7" t="s">
        <v>1109</v>
      </c>
    </row>
    <row r="962" spans="1:10" x14ac:dyDescent="0.3">
      <c r="A962" s="17" t="s">
        <v>3310</v>
      </c>
      <c r="B962" s="17" t="s">
        <v>3311</v>
      </c>
      <c r="C962" s="29">
        <v>0</v>
      </c>
      <c r="D962" s="54">
        <v>0</v>
      </c>
      <c r="E962" s="70">
        <v>0</v>
      </c>
      <c r="F962" s="120">
        <f t="shared" si="42"/>
        <v>0</v>
      </c>
      <c r="G962" s="94">
        <f t="shared" si="43"/>
        <v>0</v>
      </c>
      <c r="H962" s="94">
        <f t="shared" si="44"/>
        <v>0</v>
      </c>
      <c r="I962" s="7" t="s">
        <v>17519</v>
      </c>
      <c r="J962" s="7" t="s">
        <v>1104</v>
      </c>
    </row>
    <row r="963" spans="1:10" x14ac:dyDescent="0.3">
      <c r="A963" s="17" t="s">
        <v>3312</v>
      </c>
      <c r="B963" s="17" t="s">
        <v>3313</v>
      </c>
      <c r="C963" s="29">
        <v>0</v>
      </c>
      <c r="D963" s="54">
        <v>0</v>
      </c>
      <c r="E963" s="70">
        <v>0</v>
      </c>
      <c r="F963" s="120">
        <f t="shared" si="42"/>
        <v>0</v>
      </c>
      <c r="G963" s="94">
        <f t="shared" si="43"/>
        <v>0</v>
      </c>
      <c r="H963" s="94">
        <f t="shared" si="44"/>
        <v>0</v>
      </c>
      <c r="I963" s="7" t="s">
        <v>17519</v>
      </c>
      <c r="J963" s="7" t="s">
        <v>17522</v>
      </c>
    </row>
    <row r="964" spans="1:10" x14ac:dyDescent="0.3">
      <c r="A964" s="17" t="s">
        <v>3314</v>
      </c>
      <c r="B964" s="17" t="s">
        <v>3315</v>
      </c>
      <c r="C964" s="29">
        <v>0</v>
      </c>
      <c r="D964" s="54">
        <v>0</v>
      </c>
      <c r="E964" s="70">
        <v>0</v>
      </c>
      <c r="F964" s="120">
        <f t="shared" si="42"/>
        <v>0</v>
      </c>
      <c r="G964" s="94">
        <f t="shared" si="43"/>
        <v>0</v>
      </c>
      <c r="H964" s="94">
        <f t="shared" si="44"/>
        <v>0</v>
      </c>
      <c r="I964" s="7" t="s">
        <v>17519</v>
      </c>
      <c r="J964" s="7" t="s">
        <v>1109</v>
      </c>
    </row>
    <row r="965" spans="1:10" x14ac:dyDescent="0.3">
      <c r="A965" s="17" t="s">
        <v>3316</v>
      </c>
      <c r="B965" s="17" t="s">
        <v>3317</v>
      </c>
      <c r="C965" s="29">
        <v>0</v>
      </c>
      <c r="D965" s="54">
        <v>0</v>
      </c>
      <c r="E965" s="70">
        <v>0</v>
      </c>
      <c r="F965" s="120">
        <f t="shared" si="42"/>
        <v>0</v>
      </c>
      <c r="G965" s="94">
        <f t="shared" si="43"/>
        <v>0</v>
      </c>
      <c r="H965" s="94">
        <f t="shared" si="44"/>
        <v>0</v>
      </c>
      <c r="I965" s="7" t="s">
        <v>17519</v>
      </c>
      <c r="J965" s="7" t="s">
        <v>1109</v>
      </c>
    </row>
    <row r="966" spans="1:10" x14ac:dyDescent="0.3">
      <c r="A966" s="17" t="s">
        <v>3318</v>
      </c>
      <c r="B966" s="17" t="s">
        <v>3319</v>
      </c>
      <c r="C966" s="29">
        <v>0</v>
      </c>
      <c r="D966" s="54">
        <v>0</v>
      </c>
      <c r="E966" s="70">
        <v>0</v>
      </c>
      <c r="F966" s="120">
        <f t="shared" si="42"/>
        <v>0</v>
      </c>
      <c r="G966" s="94">
        <f t="shared" si="43"/>
        <v>0</v>
      </c>
      <c r="H966" s="94">
        <f t="shared" si="44"/>
        <v>0</v>
      </c>
      <c r="I966" s="7" t="s">
        <v>17519</v>
      </c>
      <c r="J966" s="7" t="s">
        <v>17522</v>
      </c>
    </row>
    <row r="967" spans="1:10" x14ac:dyDescent="0.3">
      <c r="A967" s="20" t="s">
        <v>3320</v>
      </c>
      <c r="B967" s="20" t="s">
        <v>3321</v>
      </c>
      <c r="C967" s="30">
        <v>0</v>
      </c>
      <c r="D967" s="56">
        <v>0</v>
      </c>
      <c r="E967" s="70">
        <v>0</v>
      </c>
      <c r="F967" s="120">
        <f t="shared" ref="F967:F1030" si="45">IF(E967&gt;0,+E967,IF(D967&gt;0,+D967,IF(C967&gt;0,+C967,0)))*1.25</f>
        <v>0</v>
      </c>
      <c r="G967" s="94">
        <f t="shared" ref="G967:G1030" si="46">(F967/1.25)*0.4</f>
        <v>0</v>
      </c>
      <c r="H967" s="94">
        <f t="shared" ref="H967:H1030" si="47">(F967/1.25)*0.65</f>
        <v>0</v>
      </c>
      <c r="I967" s="7" t="s">
        <v>17519</v>
      </c>
      <c r="J967" s="7" t="s">
        <v>1109</v>
      </c>
    </row>
    <row r="968" spans="1:10" x14ac:dyDescent="0.3">
      <c r="A968" s="17" t="s">
        <v>3322</v>
      </c>
      <c r="B968" s="17" t="s">
        <v>3323</v>
      </c>
      <c r="C968" s="29">
        <v>0</v>
      </c>
      <c r="D968" s="54">
        <v>0</v>
      </c>
      <c r="E968" s="70">
        <v>0</v>
      </c>
      <c r="F968" s="120">
        <f t="shared" si="45"/>
        <v>0</v>
      </c>
      <c r="G968" s="94">
        <f t="shared" si="46"/>
        <v>0</v>
      </c>
      <c r="H968" s="94">
        <f t="shared" si="47"/>
        <v>0</v>
      </c>
      <c r="I968" s="7" t="s">
        <v>17520</v>
      </c>
      <c r="J968" s="7" t="s">
        <v>1109</v>
      </c>
    </row>
    <row r="969" spans="1:10" x14ac:dyDescent="0.3">
      <c r="A969" s="17" t="s">
        <v>3324</v>
      </c>
      <c r="B969" s="17" t="s">
        <v>3325</v>
      </c>
      <c r="C969" s="29">
        <v>0</v>
      </c>
      <c r="D969" s="54">
        <v>0</v>
      </c>
      <c r="E969" s="70">
        <v>0</v>
      </c>
      <c r="F969" s="120">
        <f t="shared" si="45"/>
        <v>0</v>
      </c>
      <c r="G969" s="94">
        <f t="shared" si="46"/>
        <v>0</v>
      </c>
      <c r="H969" s="94">
        <f t="shared" si="47"/>
        <v>0</v>
      </c>
      <c r="I969" s="7" t="s">
        <v>17519</v>
      </c>
      <c r="J969" s="7" t="s">
        <v>1109</v>
      </c>
    </row>
    <row r="970" spans="1:10" x14ac:dyDescent="0.3">
      <c r="A970" s="17" t="s">
        <v>3326</v>
      </c>
      <c r="B970" s="17" t="s">
        <v>3327</v>
      </c>
      <c r="C970" s="29">
        <v>0</v>
      </c>
      <c r="D970" s="54">
        <v>0</v>
      </c>
      <c r="E970" s="70">
        <v>0</v>
      </c>
      <c r="F970" s="120">
        <f t="shared" si="45"/>
        <v>0</v>
      </c>
      <c r="G970" s="94">
        <f t="shared" si="46"/>
        <v>0</v>
      </c>
      <c r="H970" s="94">
        <f t="shared" si="47"/>
        <v>0</v>
      </c>
      <c r="I970" s="7" t="s">
        <v>17519</v>
      </c>
      <c r="J970" s="7" t="s">
        <v>1109</v>
      </c>
    </row>
    <row r="971" spans="1:10" x14ac:dyDescent="0.3">
      <c r="A971" s="17" t="s">
        <v>3328</v>
      </c>
      <c r="B971" s="17" t="s">
        <v>3329</v>
      </c>
      <c r="C971" s="29">
        <v>0</v>
      </c>
      <c r="D971" s="54">
        <v>0</v>
      </c>
      <c r="E971" s="70">
        <v>0</v>
      </c>
      <c r="F971" s="120">
        <f t="shared" si="45"/>
        <v>0</v>
      </c>
      <c r="G971" s="94">
        <f t="shared" si="46"/>
        <v>0</v>
      </c>
      <c r="H971" s="94">
        <f t="shared" si="47"/>
        <v>0</v>
      </c>
      <c r="I971" s="7" t="s">
        <v>17519</v>
      </c>
      <c r="J971" s="7" t="s">
        <v>1109</v>
      </c>
    </row>
    <row r="972" spans="1:10" x14ac:dyDescent="0.3">
      <c r="A972" s="17" t="s">
        <v>3330</v>
      </c>
      <c r="B972" s="17" t="s">
        <v>3331</v>
      </c>
      <c r="C972" s="29">
        <v>0</v>
      </c>
      <c r="D972" s="54">
        <v>0</v>
      </c>
      <c r="E972" s="70">
        <v>0</v>
      </c>
      <c r="F972" s="120">
        <f t="shared" si="45"/>
        <v>0</v>
      </c>
      <c r="G972" s="94">
        <f t="shared" si="46"/>
        <v>0</v>
      </c>
      <c r="H972" s="94">
        <f t="shared" si="47"/>
        <v>0</v>
      </c>
      <c r="I972" s="7" t="s">
        <v>17519</v>
      </c>
      <c r="J972" s="7" t="s">
        <v>1109</v>
      </c>
    </row>
    <row r="973" spans="1:10" x14ac:dyDescent="0.3">
      <c r="A973" s="17" t="s">
        <v>3332</v>
      </c>
      <c r="B973" s="17" t="s">
        <v>3333</v>
      </c>
      <c r="C973" s="29">
        <v>0</v>
      </c>
      <c r="D973" s="54">
        <v>0</v>
      </c>
      <c r="E973" s="70">
        <v>0</v>
      </c>
      <c r="F973" s="120">
        <f t="shared" si="45"/>
        <v>0</v>
      </c>
      <c r="G973" s="94">
        <f t="shared" si="46"/>
        <v>0</v>
      </c>
      <c r="H973" s="94">
        <f t="shared" si="47"/>
        <v>0</v>
      </c>
      <c r="I973" s="7" t="s">
        <v>17519</v>
      </c>
      <c r="J973" s="7" t="s">
        <v>1109</v>
      </c>
    </row>
    <row r="974" spans="1:10" x14ac:dyDescent="0.3">
      <c r="A974" s="17" t="s">
        <v>3334</v>
      </c>
      <c r="B974" s="17" t="s">
        <v>3335</v>
      </c>
      <c r="C974" s="29">
        <v>0</v>
      </c>
      <c r="D974" s="54">
        <v>0</v>
      </c>
      <c r="E974" s="70">
        <v>0</v>
      </c>
      <c r="F974" s="120">
        <f t="shared" si="45"/>
        <v>0</v>
      </c>
      <c r="G974" s="94">
        <f t="shared" si="46"/>
        <v>0</v>
      </c>
      <c r="H974" s="94">
        <f t="shared" si="47"/>
        <v>0</v>
      </c>
      <c r="I974" s="7" t="s">
        <v>17519</v>
      </c>
      <c r="J974" s="7" t="s">
        <v>1109</v>
      </c>
    </row>
    <row r="975" spans="1:10" x14ac:dyDescent="0.3">
      <c r="A975" s="17" t="s">
        <v>3336</v>
      </c>
      <c r="B975" s="17" t="s">
        <v>3337</v>
      </c>
      <c r="C975" s="29">
        <v>0</v>
      </c>
      <c r="D975" s="54">
        <v>0</v>
      </c>
      <c r="E975" s="70">
        <v>0</v>
      </c>
      <c r="F975" s="120">
        <f t="shared" si="45"/>
        <v>0</v>
      </c>
      <c r="G975" s="94">
        <f t="shared" si="46"/>
        <v>0</v>
      </c>
      <c r="H975" s="94">
        <f t="shared" si="47"/>
        <v>0</v>
      </c>
      <c r="I975" s="7" t="s">
        <v>17519</v>
      </c>
      <c r="J975" s="7" t="s">
        <v>1109</v>
      </c>
    </row>
    <row r="976" spans="1:10" x14ac:dyDescent="0.3">
      <c r="A976" s="17" t="s">
        <v>3338</v>
      </c>
      <c r="B976" s="17" t="s">
        <v>3339</v>
      </c>
      <c r="C976" s="29">
        <v>0</v>
      </c>
      <c r="D976" s="54">
        <v>0</v>
      </c>
      <c r="E976" s="70">
        <v>0</v>
      </c>
      <c r="F976" s="120">
        <f t="shared" si="45"/>
        <v>0</v>
      </c>
      <c r="G976" s="94">
        <f t="shared" si="46"/>
        <v>0</v>
      </c>
      <c r="H976" s="94">
        <f t="shared" si="47"/>
        <v>0</v>
      </c>
      <c r="I976" s="7" t="s">
        <v>17519</v>
      </c>
      <c r="J976" s="7" t="s">
        <v>1109</v>
      </c>
    </row>
    <row r="977" spans="1:10" x14ac:dyDescent="0.3">
      <c r="A977" s="16" t="s">
        <v>1113</v>
      </c>
      <c r="B977" s="16" t="s">
        <v>1114</v>
      </c>
      <c r="C977" s="29">
        <v>0.83</v>
      </c>
      <c r="D977" s="57">
        <v>1</v>
      </c>
      <c r="E977" s="70">
        <v>0.83</v>
      </c>
      <c r="F977" s="120">
        <f t="shared" si="45"/>
        <v>1.0374999999999999</v>
      </c>
      <c r="G977" s="94">
        <f t="shared" si="46"/>
        <v>0.33199999999999996</v>
      </c>
      <c r="H977" s="94">
        <f t="shared" si="47"/>
        <v>0.53949999999999987</v>
      </c>
      <c r="I977" s="7" t="s">
        <v>17519</v>
      </c>
      <c r="J977" s="7" t="s">
        <v>1109</v>
      </c>
    </row>
    <row r="978" spans="1:10" x14ac:dyDescent="0.3">
      <c r="A978" s="17" t="s">
        <v>3340</v>
      </c>
      <c r="B978" s="17" t="s">
        <v>3341</v>
      </c>
      <c r="C978" s="29">
        <v>0</v>
      </c>
      <c r="D978" s="54">
        <v>0</v>
      </c>
      <c r="E978" s="70">
        <v>0</v>
      </c>
      <c r="F978" s="120">
        <f t="shared" si="45"/>
        <v>0</v>
      </c>
      <c r="G978" s="94">
        <f t="shared" si="46"/>
        <v>0</v>
      </c>
      <c r="H978" s="94">
        <f t="shared" si="47"/>
        <v>0</v>
      </c>
      <c r="I978" s="7" t="s">
        <v>17519</v>
      </c>
      <c r="J978" s="7" t="s">
        <v>17522</v>
      </c>
    </row>
    <row r="979" spans="1:10" x14ac:dyDescent="0.3">
      <c r="A979" s="17" t="s">
        <v>3342</v>
      </c>
      <c r="B979" s="17" t="s">
        <v>3343</v>
      </c>
      <c r="C979" s="29">
        <v>0</v>
      </c>
      <c r="D979" s="54">
        <v>0</v>
      </c>
      <c r="E979" s="70">
        <v>0</v>
      </c>
      <c r="F979" s="120">
        <f t="shared" si="45"/>
        <v>0</v>
      </c>
      <c r="G979" s="94">
        <f t="shared" si="46"/>
        <v>0</v>
      </c>
      <c r="H979" s="94">
        <f t="shared" si="47"/>
        <v>0</v>
      </c>
      <c r="I979" s="7" t="s">
        <v>17519</v>
      </c>
      <c r="J979" s="7" t="s">
        <v>17522</v>
      </c>
    </row>
    <row r="980" spans="1:10" x14ac:dyDescent="0.3">
      <c r="A980" s="17" t="s">
        <v>3344</v>
      </c>
      <c r="B980" s="17" t="s">
        <v>3345</v>
      </c>
      <c r="C980" s="29">
        <v>0</v>
      </c>
      <c r="D980" s="54">
        <v>0</v>
      </c>
      <c r="E980" s="70">
        <v>0</v>
      </c>
      <c r="F980" s="120">
        <f t="shared" si="45"/>
        <v>0</v>
      </c>
      <c r="G980" s="94">
        <f t="shared" si="46"/>
        <v>0</v>
      </c>
      <c r="H980" s="94">
        <f t="shared" si="47"/>
        <v>0</v>
      </c>
      <c r="I980" s="7" t="s">
        <v>17519</v>
      </c>
      <c r="J980" s="7" t="s">
        <v>17522</v>
      </c>
    </row>
    <row r="981" spans="1:10" x14ac:dyDescent="0.3">
      <c r="A981" s="16" t="s">
        <v>1115</v>
      </c>
      <c r="B981" s="16" t="s">
        <v>1116</v>
      </c>
      <c r="C981" s="29">
        <v>999.6</v>
      </c>
      <c r="D981" s="57">
        <v>1152</v>
      </c>
      <c r="E981" s="70">
        <v>1152</v>
      </c>
      <c r="F981" s="120">
        <f t="shared" si="45"/>
        <v>1440</v>
      </c>
      <c r="G981" s="94">
        <f t="shared" si="46"/>
        <v>460.8</v>
      </c>
      <c r="H981" s="94">
        <f t="shared" si="47"/>
        <v>748.80000000000007</v>
      </c>
      <c r="I981" s="7" t="s">
        <v>17519</v>
      </c>
      <c r="J981" s="7" t="s">
        <v>2</v>
      </c>
    </row>
    <row r="982" spans="1:10" x14ac:dyDescent="0.3">
      <c r="A982" s="16" t="s">
        <v>1117</v>
      </c>
      <c r="B982" s="16" t="s">
        <v>1118</v>
      </c>
      <c r="C982" s="29">
        <v>3483.13</v>
      </c>
      <c r="D982" s="57">
        <v>3483</v>
      </c>
      <c r="E982" s="70">
        <v>3483.13</v>
      </c>
      <c r="F982" s="120">
        <f t="shared" si="45"/>
        <v>4353.9125000000004</v>
      </c>
      <c r="G982" s="94">
        <f t="shared" si="46"/>
        <v>1393.2520000000002</v>
      </c>
      <c r="H982" s="94">
        <f t="shared" si="47"/>
        <v>2264.0345000000002</v>
      </c>
      <c r="I982" s="7" t="s">
        <v>17519</v>
      </c>
      <c r="J982" s="7" t="s">
        <v>2</v>
      </c>
    </row>
    <row r="983" spans="1:10" x14ac:dyDescent="0.3">
      <c r="A983" s="17" t="s">
        <v>3346</v>
      </c>
      <c r="B983" s="17" t="s">
        <v>3347</v>
      </c>
      <c r="C983" s="29">
        <v>0</v>
      </c>
      <c r="D983" s="54">
        <v>0</v>
      </c>
      <c r="E983" s="70">
        <v>0</v>
      </c>
      <c r="F983" s="120">
        <f t="shared" si="45"/>
        <v>0</v>
      </c>
      <c r="G983" s="94">
        <f t="shared" si="46"/>
        <v>0</v>
      </c>
      <c r="H983" s="94">
        <f t="shared" si="47"/>
        <v>0</v>
      </c>
      <c r="I983" s="7" t="s">
        <v>17519</v>
      </c>
      <c r="J983" s="7" t="s">
        <v>17522</v>
      </c>
    </row>
    <row r="984" spans="1:10" x14ac:dyDescent="0.3">
      <c r="A984" s="17" t="s">
        <v>3348</v>
      </c>
      <c r="B984" s="17" t="s">
        <v>3349</v>
      </c>
      <c r="C984" s="29">
        <v>0</v>
      </c>
      <c r="D984" s="54">
        <v>0</v>
      </c>
      <c r="E984" s="70">
        <v>0</v>
      </c>
      <c r="F984" s="120">
        <f t="shared" si="45"/>
        <v>0</v>
      </c>
      <c r="G984" s="94">
        <f t="shared" si="46"/>
        <v>0</v>
      </c>
      <c r="H984" s="94">
        <f t="shared" si="47"/>
        <v>0</v>
      </c>
      <c r="I984" s="7" t="s">
        <v>17519</v>
      </c>
      <c r="J984" s="7" t="s">
        <v>2</v>
      </c>
    </row>
    <row r="985" spans="1:10" x14ac:dyDescent="0.3">
      <c r="A985" s="17" t="s">
        <v>3350</v>
      </c>
      <c r="B985" s="17" t="s">
        <v>3351</v>
      </c>
      <c r="C985" s="29">
        <v>0</v>
      </c>
      <c r="D985" s="54">
        <v>0</v>
      </c>
      <c r="E985" s="70">
        <v>0</v>
      </c>
      <c r="F985" s="120">
        <f t="shared" si="45"/>
        <v>0</v>
      </c>
      <c r="G985" s="94">
        <f t="shared" si="46"/>
        <v>0</v>
      </c>
      <c r="H985" s="94">
        <f t="shared" si="47"/>
        <v>0</v>
      </c>
      <c r="I985" s="7" t="s">
        <v>17519</v>
      </c>
      <c r="J985" s="7" t="s">
        <v>2</v>
      </c>
    </row>
    <row r="986" spans="1:10" x14ac:dyDescent="0.3">
      <c r="A986" s="17" t="s">
        <v>3352</v>
      </c>
      <c r="B986" s="17" t="s">
        <v>3353</v>
      </c>
      <c r="C986" s="29">
        <v>0</v>
      </c>
      <c r="D986" s="54">
        <v>0</v>
      </c>
      <c r="E986" s="70">
        <v>0</v>
      </c>
      <c r="F986" s="120">
        <f t="shared" si="45"/>
        <v>0</v>
      </c>
      <c r="G986" s="94">
        <f t="shared" si="46"/>
        <v>0</v>
      </c>
      <c r="H986" s="94">
        <f t="shared" si="47"/>
        <v>0</v>
      </c>
      <c r="I986" s="7" t="s">
        <v>17519</v>
      </c>
      <c r="J986" s="7" t="s">
        <v>2</v>
      </c>
    </row>
    <row r="987" spans="1:10" x14ac:dyDescent="0.3">
      <c r="A987" s="17" t="s">
        <v>3354</v>
      </c>
      <c r="B987" s="17" t="s">
        <v>3355</v>
      </c>
      <c r="C987" s="29">
        <v>0</v>
      </c>
      <c r="D987" s="54">
        <v>0</v>
      </c>
      <c r="E987" s="70">
        <v>0</v>
      </c>
      <c r="F987" s="120">
        <f t="shared" si="45"/>
        <v>0</v>
      </c>
      <c r="G987" s="94">
        <f t="shared" si="46"/>
        <v>0</v>
      </c>
      <c r="H987" s="94">
        <f t="shared" si="47"/>
        <v>0</v>
      </c>
      <c r="I987" s="7" t="s">
        <v>17519</v>
      </c>
      <c r="J987" s="7" t="s">
        <v>2</v>
      </c>
    </row>
    <row r="988" spans="1:10" x14ac:dyDescent="0.3">
      <c r="A988" s="17" t="s">
        <v>3356</v>
      </c>
      <c r="B988" s="17" t="s">
        <v>3357</v>
      </c>
      <c r="C988" s="29">
        <v>0</v>
      </c>
      <c r="D988" s="54">
        <v>0</v>
      </c>
      <c r="E988" s="70">
        <v>0</v>
      </c>
      <c r="F988" s="120">
        <f t="shared" si="45"/>
        <v>0</v>
      </c>
      <c r="G988" s="94">
        <f t="shared" si="46"/>
        <v>0</v>
      </c>
      <c r="H988" s="94">
        <f t="shared" si="47"/>
        <v>0</v>
      </c>
      <c r="I988" s="7" t="s">
        <v>17519</v>
      </c>
      <c r="J988" s="7" t="s">
        <v>1179</v>
      </c>
    </row>
    <row r="989" spans="1:10" x14ac:dyDescent="0.3">
      <c r="A989" s="16" t="s">
        <v>1119</v>
      </c>
      <c r="B989" s="16" t="s">
        <v>1120</v>
      </c>
      <c r="C989" s="29">
        <v>14934.5</v>
      </c>
      <c r="D989" s="57">
        <v>14935</v>
      </c>
      <c r="E989" s="70">
        <v>14935</v>
      </c>
      <c r="F989" s="120">
        <f t="shared" si="45"/>
        <v>18668.75</v>
      </c>
      <c r="G989" s="94">
        <f t="shared" si="46"/>
        <v>5974</v>
      </c>
      <c r="H989" s="94">
        <f t="shared" si="47"/>
        <v>9707.75</v>
      </c>
      <c r="I989" s="7" t="s">
        <v>17519</v>
      </c>
      <c r="J989" s="7" t="s">
        <v>2</v>
      </c>
    </row>
    <row r="990" spans="1:10" x14ac:dyDescent="0.3">
      <c r="A990" s="16" t="s">
        <v>1121</v>
      </c>
      <c r="B990" s="16" t="s">
        <v>1122</v>
      </c>
      <c r="C990" s="29">
        <v>6545</v>
      </c>
      <c r="D990" s="57">
        <v>6545</v>
      </c>
      <c r="E990" s="70">
        <v>6545</v>
      </c>
      <c r="F990" s="120">
        <f t="shared" si="45"/>
        <v>8181.25</v>
      </c>
      <c r="G990" s="94">
        <f t="shared" si="46"/>
        <v>2618</v>
      </c>
      <c r="H990" s="94">
        <f t="shared" si="47"/>
        <v>4254.25</v>
      </c>
      <c r="I990" s="7" t="s">
        <v>17519</v>
      </c>
      <c r="J990" s="7" t="s">
        <v>2</v>
      </c>
    </row>
    <row r="991" spans="1:10" x14ac:dyDescent="0.3">
      <c r="A991" s="16" t="s">
        <v>1123</v>
      </c>
      <c r="B991" s="16" t="s">
        <v>1124</v>
      </c>
      <c r="C991" s="29">
        <v>2630.66</v>
      </c>
      <c r="D991" s="57">
        <v>2631</v>
      </c>
      <c r="E991" s="70">
        <v>2630.66</v>
      </c>
      <c r="F991" s="120">
        <f t="shared" si="45"/>
        <v>3288.3249999999998</v>
      </c>
      <c r="G991" s="94">
        <f t="shared" si="46"/>
        <v>1052.2639999999999</v>
      </c>
      <c r="H991" s="94">
        <f t="shared" si="47"/>
        <v>1709.9289999999999</v>
      </c>
      <c r="I991" s="7" t="s">
        <v>17519</v>
      </c>
      <c r="J991" s="7" t="s">
        <v>2</v>
      </c>
    </row>
    <row r="992" spans="1:10" x14ac:dyDescent="0.3">
      <c r="A992" s="17" t="s">
        <v>3358</v>
      </c>
      <c r="B992" s="17" t="s">
        <v>3359</v>
      </c>
      <c r="C992" s="29">
        <v>0</v>
      </c>
      <c r="D992" s="54">
        <v>0</v>
      </c>
      <c r="E992" s="70">
        <v>0</v>
      </c>
      <c r="F992" s="120">
        <f t="shared" si="45"/>
        <v>0</v>
      </c>
      <c r="G992" s="94">
        <f t="shared" si="46"/>
        <v>0</v>
      </c>
      <c r="H992" s="94">
        <f t="shared" si="47"/>
        <v>0</v>
      </c>
      <c r="I992" s="7" t="s">
        <v>17519</v>
      </c>
      <c r="J992" s="7" t="s">
        <v>1179</v>
      </c>
    </row>
    <row r="993" spans="1:10" x14ac:dyDescent="0.3">
      <c r="A993" s="17" t="s">
        <v>3360</v>
      </c>
      <c r="B993" s="17" t="s">
        <v>3361</v>
      </c>
      <c r="C993" s="29">
        <v>0</v>
      </c>
      <c r="D993" s="54">
        <v>0</v>
      </c>
      <c r="E993" s="70">
        <v>0</v>
      </c>
      <c r="F993" s="120">
        <f t="shared" si="45"/>
        <v>0</v>
      </c>
      <c r="G993" s="94">
        <f t="shared" si="46"/>
        <v>0</v>
      </c>
      <c r="H993" s="94">
        <f t="shared" si="47"/>
        <v>0</v>
      </c>
      <c r="I993" s="7" t="s">
        <v>17519</v>
      </c>
      <c r="J993" s="7" t="s">
        <v>2</v>
      </c>
    </row>
    <row r="994" spans="1:10" x14ac:dyDescent="0.3">
      <c r="A994" s="17" t="s">
        <v>3362</v>
      </c>
      <c r="B994" s="17" t="s">
        <v>3363</v>
      </c>
      <c r="C994" s="29">
        <v>0</v>
      </c>
      <c r="D994" s="54">
        <v>0</v>
      </c>
      <c r="E994" s="70">
        <v>0</v>
      </c>
      <c r="F994" s="120">
        <f t="shared" si="45"/>
        <v>0</v>
      </c>
      <c r="G994" s="94">
        <f t="shared" si="46"/>
        <v>0</v>
      </c>
      <c r="H994" s="94">
        <f t="shared" si="47"/>
        <v>0</v>
      </c>
      <c r="I994" s="7" t="s">
        <v>17519</v>
      </c>
      <c r="J994" s="7" t="s">
        <v>2</v>
      </c>
    </row>
    <row r="995" spans="1:10" x14ac:dyDescent="0.3">
      <c r="A995" s="17" t="s">
        <v>3364</v>
      </c>
      <c r="B995" s="17" t="s">
        <v>3365</v>
      </c>
      <c r="C995" s="29">
        <v>0</v>
      </c>
      <c r="D995" s="54">
        <v>0</v>
      </c>
      <c r="E995" s="70">
        <v>0</v>
      </c>
      <c r="F995" s="120">
        <f t="shared" si="45"/>
        <v>0</v>
      </c>
      <c r="G995" s="94">
        <f t="shared" si="46"/>
        <v>0</v>
      </c>
      <c r="H995" s="94">
        <f t="shared" si="47"/>
        <v>0</v>
      </c>
      <c r="I995" s="7" t="s">
        <v>17519</v>
      </c>
      <c r="J995" s="7" t="s">
        <v>2</v>
      </c>
    </row>
    <row r="996" spans="1:10" x14ac:dyDescent="0.3">
      <c r="A996" s="17" t="s">
        <v>3366</v>
      </c>
      <c r="B996" s="17" t="s">
        <v>3367</v>
      </c>
      <c r="C996" s="29">
        <v>0</v>
      </c>
      <c r="D996" s="54">
        <v>0</v>
      </c>
      <c r="E996" s="70">
        <v>0</v>
      </c>
      <c r="F996" s="120">
        <f t="shared" si="45"/>
        <v>0</v>
      </c>
      <c r="G996" s="94">
        <f t="shared" si="46"/>
        <v>0</v>
      </c>
      <c r="H996" s="94">
        <f t="shared" si="47"/>
        <v>0</v>
      </c>
      <c r="I996" s="7" t="s">
        <v>17519</v>
      </c>
      <c r="J996" s="7" t="s">
        <v>1182</v>
      </c>
    </row>
    <row r="997" spans="1:10" x14ac:dyDescent="0.3">
      <c r="A997" s="16" t="s">
        <v>1125</v>
      </c>
      <c r="B997" s="16" t="s">
        <v>1126</v>
      </c>
      <c r="C997" s="29">
        <v>464.1</v>
      </c>
      <c r="D997" s="57">
        <v>464</v>
      </c>
      <c r="E997" s="70">
        <v>464.1</v>
      </c>
      <c r="F997" s="120">
        <f t="shared" si="45"/>
        <v>580.125</v>
      </c>
      <c r="G997" s="94">
        <f t="shared" si="46"/>
        <v>185.64000000000001</v>
      </c>
      <c r="H997" s="94">
        <f t="shared" si="47"/>
        <v>301.66500000000002</v>
      </c>
      <c r="I997" s="7" t="s">
        <v>17519</v>
      </c>
      <c r="J997" s="7" t="s">
        <v>2</v>
      </c>
    </row>
    <row r="998" spans="1:10" x14ac:dyDescent="0.3">
      <c r="A998" s="21" t="s">
        <v>1127</v>
      </c>
      <c r="B998" s="21" t="s">
        <v>1128</v>
      </c>
      <c r="C998" s="30">
        <v>508.13</v>
      </c>
      <c r="D998" s="60">
        <v>488</v>
      </c>
      <c r="E998" s="70">
        <v>476</v>
      </c>
      <c r="F998" s="120">
        <f t="shared" si="45"/>
        <v>595</v>
      </c>
      <c r="G998" s="94">
        <f t="shared" si="46"/>
        <v>190.4</v>
      </c>
      <c r="H998" s="94">
        <f t="shared" si="47"/>
        <v>309.40000000000003</v>
      </c>
      <c r="I998" s="7" t="s">
        <v>17519</v>
      </c>
      <c r="J998" s="7" t="s">
        <v>2</v>
      </c>
    </row>
    <row r="999" spans="1:10" x14ac:dyDescent="0.3">
      <c r="A999" s="17" t="s">
        <v>3368</v>
      </c>
      <c r="B999" s="17" t="s">
        <v>3369</v>
      </c>
      <c r="C999" s="29">
        <v>0</v>
      </c>
      <c r="D999" s="54">
        <v>0</v>
      </c>
      <c r="E999" s="70">
        <v>0</v>
      </c>
      <c r="F999" s="120">
        <f t="shared" si="45"/>
        <v>0</v>
      </c>
      <c r="G999" s="94">
        <f t="shared" si="46"/>
        <v>0</v>
      </c>
      <c r="H999" s="94">
        <f t="shared" si="47"/>
        <v>0</v>
      </c>
      <c r="I999" s="7" t="s">
        <v>17519</v>
      </c>
      <c r="J999" s="7" t="s">
        <v>1176</v>
      </c>
    </row>
    <row r="1000" spans="1:10" x14ac:dyDescent="0.3">
      <c r="A1000" s="25" t="s">
        <v>1129</v>
      </c>
      <c r="B1000" s="25" t="s">
        <v>1130</v>
      </c>
      <c r="C1000" s="28">
        <v>702.1</v>
      </c>
      <c r="D1000" s="62">
        <v>702</v>
      </c>
      <c r="E1000" s="70">
        <v>702.1</v>
      </c>
      <c r="F1000" s="120">
        <f t="shared" si="45"/>
        <v>877.625</v>
      </c>
      <c r="G1000" s="94">
        <f t="shared" si="46"/>
        <v>280.84000000000003</v>
      </c>
      <c r="H1000" s="94">
        <f t="shared" si="47"/>
        <v>456.36500000000001</v>
      </c>
      <c r="I1000" s="7" t="s">
        <v>17519</v>
      </c>
      <c r="J1000" s="7" t="s">
        <v>639</v>
      </c>
    </row>
    <row r="1001" spans="1:10" x14ac:dyDescent="0.3">
      <c r="A1001" s="17" t="s">
        <v>3370</v>
      </c>
      <c r="B1001" s="17" t="s">
        <v>3371</v>
      </c>
      <c r="C1001" s="29">
        <v>0</v>
      </c>
      <c r="D1001" s="54">
        <v>0</v>
      </c>
      <c r="E1001" s="70">
        <v>130.9</v>
      </c>
      <c r="F1001" s="120">
        <f t="shared" si="45"/>
        <v>163.625</v>
      </c>
      <c r="G1001" s="94">
        <f t="shared" si="46"/>
        <v>52.360000000000007</v>
      </c>
      <c r="H1001" s="94">
        <f t="shared" si="47"/>
        <v>85.085000000000008</v>
      </c>
      <c r="I1001" s="7" t="s">
        <v>17519</v>
      </c>
      <c r="J1001" s="7" t="s">
        <v>37</v>
      </c>
    </row>
    <row r="1002" spans="1:10" x14ac:dyDescent="0.3">
      <c r="A1002" s="17" t="s">
        <v>3372</v>
      </c>
      <c r="B1002" s="17" t="s">
        <v>3373</v>
      </c>
      <c r="C1002" s="29">
        <v>0</v>
      </c>
      <c r="D1002" s="54">
        <v>0</v>
      </c>
      <c r="E1002" s="70">
        <v>0</v>
      </c>
      <c r="F1002" s="120">
        <f t="shared" si="45"/>
        <v>0</v>
      </c>
      <c r="G1002" s="94">
        <f t="shared" si="46"/>
        <v>0</v>
      </c>
      <c r="H1002" s="94">
        <f t="shared" si="47"/>
        <v>0</v>
      </c>
      <c r="I1002" s="7" t="s">
        <v>17520</v>
      </c>
      <c r="J1002" s="7" t="s">
        <v>1109</v>
      </c>
    </row>
    <row r="1003" spans="1:10" x14ac:dyDescent="0.3">
      <c r="A1003" s="16" t="s">
        <v>1131</v>
      </c>
      <c r="B1003" s="16" t="s">
        <v>1132</v>
      </c>
      <c r="C1003" s="29">
        <v>435.71</v>
      </c>
      <c r="D1003" s="54">
        <v>76.7</v>
      </c>
      <c r="E1003" s="70">
        <v>76.680000000000007</v>
      </c>
      <c r="F1003" s="120">
        <f t="shared" si="45"/>
        <v>95.850000000000009</v>
      </c>
      <c r="G1003" s="94">
        <f t="shared" si="46"/>
        <v>30.672000000000004</v>
      </c>
      <c r="H1003" s="94">
        <f t="shared" si="47"/>
        <v>49.842000000000006</v>
      </c>
      <c r="I1003" s="7" t="s">
        <v>17519</v>
      </c>
      <c r="J1003" s="7" t="s">
        <v>37</v>
      </c>
    </row>
    <row r="1004" spans="1:10" x14ac:dyDescent="0.3">
      <c r="A1004" s="16" t="s">
        <v>1133</v>
      </c>
      <c r="B1004" s="16" t="s">
        <v>1134</v>
      </c>
      <c r="C1004" s="29">
        <v>137.41</v>
      </c>
      <c r="D1004" s="57">
        <v>137</v>
      </c>
      <c r="E1004" s="70">
        <v>130.9</v>
      </c>
      <c r="F1004" s="120">
        <f t="shared" si="45"/>
        <v>163.625</v>
      </c>
      <c r="G1004" s="94">
        <f t="shared" si="46"/>
        <v>52.360000000000007</v>
      </c>
      <c r="H1004" s="94">
        <f t="shared" si="47"/>
        <v>85.085000000000008</v>
      </c>
      <c r="I1004" s="7" t="s">
        <v>17519</v>
      </c>
      <c r="J1004" s="7" t="s">
        <v>37</v>
      </c>
    </row>
    <row r="1005" spans="1:10" x14ac:dyDescent="0.3">
      <c r="A1005" s="16" t="s">
        <v>1135</v>
      </c>
      <c r="B1005" s="16" t="s">
        <v>1136</v>
      </c>
      <c r="C1005" s="29">
        <v>173740</v>
      </c>
      <c r="D1005" s="54">
        <v>14280</v>
      </c>
      <c r="E1005" s="70">
        <v>173740</v>
      </c>
      <c r="F1005" s="120">
        <f t="shared" si="45"/>
        <v>217175</v>
      </c>
      <c r="G1005" s="94">
        <f t="shared" si="46"/>
        <v>69496</v>
      </c>
      <c r="H1005" s="94">
        <f t="shared" si="47"/>
        <v>112931</v>
      </c>
      <c r="I1005" s="7" t="s">
        <v>17519</v>
      </c>
      <c r="J1005" s="7" t="s">
        <v>1109</v>
      </c>
    </row>
    <row r="1006" spans="1:10" x14ac:dyDescent="0.3">
      <c r="A1006" s="16" t="s">
        <v>1137</v>
      </c>
      <c r="B1006" s="16" t="s">
        <v>1138</v>
      </c>
      <c r="C1006" s="29">
        <v>238</v>
      </c>
      <c r="D1006" s="57">
        <v>321</v>
      </c>
      <c r="E1006" s="70">
        <v>345.1</v>
      </c>
      <c r="F1006" s="120">
        <f t="shared" si="45"/>
        <v>431.375</v>
      </c>
      <c r="G1006" s="94">
        <f t="shared" si="46"/>
        <v>138.04000000000002</v>
      </c>
      <c r="H1006" s="94">
        <f t="shared" si="47"/>
        <v>224.31500000000003</v>
      </c>
      <c r="I1006" s="7" t="s">
        <v>17519</v>
      </c>
      <c r="J1006" s="7" t="s">
        <v>2</v>
      </c>
    </row>
    <row r="1007" spans="1:10" x14ac:dyDescent="0.3">
      <c r="A1007" s="16" t="s">
        <v>1139</v>
      </c>
      <c r="B1007" s="16" t="s">
        <v>1140</v>
      </c>
      <c r="C1007" s="29">
        <v>291</v>
      </c>
      <c r="D1007" s="57">
        <v>83</v>
      </c>
      <c r="E1007" s="70">
        <v>83.3</v>
      </c>
      <c r="F1007" s="120">
        <f t="shared" si="45"/>
        <v>104.125</v>
      </c>
      <c r="G1007" s="94">
        <f t="shared" si="46"/>
        <v>33.32</v>
      </c>
      <c r="H1007" s="94">
        <f t="shared" si="47"/>
        <v>54.145000000000003</v>
      </c>
      <c r="I1007" s="7" t="s">
        <v>17519</v>
      </c>
      <c r="J1007" s="7" t="s">
        <v>37</v>
      </c>
    </row>
    <row r="1008" spans="1:10" x14ac:dyDescent="0.3">
      <c r="A1008" s="16" t="s">
        <v>1141</v>
      </c>
      <c r="B1008" s="16" t="s">
        <v>1142</v>
      </c>
      <c r="C1008" s="29">
        <v>95.2</v>
      </c>
      <c r="D1008" s="57">
        <v>95</v>
      </c>
      <c r="E1008" s="70">
        <v>65.45</v>
      </c>
      <c r="F1008" s="120">
        <f t="shared" si="45"/>
        <v>81.8125</v>
      </c>
      <c r="G1008" s="94">
        <f t="shared" si="46"/>
        <v>26.180000000000003</v>
      </c>
      <c r="H1008" s="94">
        <f t="shared" si="47"/>
        <v>42.542500000000004</v>
      </c>
      <c r="I1008" s="7" t="s">
        <v>17519</v>
      </c>
      <c r="J1008" s="7" t="s">
        <v>37</v>
      </c>
    </row>
    <row r="1009" spans="1:10" x14ac:dyDescent="0.3">
      <c r="A1009" s="16" t="s">
        <v>1143</v>
      </c>
      <c r="B1009" s="16" t="s">
        <v>1144</v>
      </c>
      <c r="C1009" s="29">
        <v>2879.8</v>
      </c>
      <c r="D1009" s="57">
        <v>2880</v>
      </c>
      <c r="E1009" s="70">
        <v>2879.8</v>
      </c>
      <c r="F1009" s="120">
        <f t="shared" si="45"/>
        <v>3599.75</v>
      </c>
      <c r="G1009" s="94">
        <f t="shared" si="46"/>
        <v>1151.92</v>
      </c>
      <c r="H1009" s="94">
        <f t="shared" si="47"/>
        <v>1871.8700000000001</v>
      </c>
      <c r="I1009" s="7" t="s">
        <v>17519</v>
      </c>
      <c r="J1009" s="7" t="s">
        <v>2</v>
      </c>
    </row>
    <row r="1010" spans="1:10" x14ac:dyDescent="0.3">
      <c r="A1010" s="16" t="s">
        <v>1145</v>
      </c>
      <c r="B1010" s="16" t="s">
        <v>1146</v>
      </c>
      <c r="C1010" s="29">
        <v>8211</v>
      </c>
      <c r="D1010" s="57">
        <v>8211</v>
      </c>
      <c r="E1010" s="70">
        <v>8211</v>
      </c>
      <c r="F1010" s="120">
        <f t="shared" si="45"/>
        <v>10263.75</v>
      </c>
      <c r="G1010" s="94">
        <f t="shared" si="46"/>
        <v>3284.4</v>
      </c>
      <c r="H1010" s="94">
        <f t="shared" si="47"/>
        <v>5337.1500000000005</v>
      </c>
      <c r="I1010" s="7" t="s">
        <v>17519</v>
      </c>
      <c r="J1010" s="7" t="s">
        <v>2</v>
      </c>
    </row>
    <row r="1011" spans="1:10" x14ac:dyDescent="0.3">
      <c r="A1011" s="16" t="s">
        <v>1147</v>
      </c>
      <c r="B1011" s="16" t="s">
        <v>1149</v>
      </c>
      <c r="C1011" s="29">
        <v>5117</v>
      </c>
      <c r="D1011" s="57">
        <v>1999</v>
      </c>
      <c r="E1011" s="70">
        <v>3094</v>
      </c>
      <c r="F1011" s="120">
        <f t="shared" si="45"/>
        <v>3867.5</v>
      </c>
      <c r="G1011" s="94">
        <f t="shared" si="46"/>
        <v>1237.6000000000001</v>
      </c>
      <c r="H1011" s="94">
        <f t="shared" si="47"/>
        <v>2011.1000000000001</v>
      </c>
      <c r="I1011" s="7" t="s">
        <v>17519</v>
      </c>
      <c r="J1011" s="7" t="s">
        <v>1148</v>
      </c>
    </row>
    <row r="1012" spans="1:10" x14ac:dyDescent="0.3">
      <c r="A1012" s="16" t="s">
        <v>1150</v>
      </c>
      <c r="B1012" s="16" t="s">
        <v>1151</v>
      </c>
      <c r="C1012" s="29">
        <v>9865.1</v>
      </c>
      <c r="D1012" s="57">
        <v>8509</v>
      </c>
      <c r="E1012" s="70">
        <v>8509</v>
      </c>
      <c r="F1012" s="120">
        <f t="shared" si="45"/>
        <v>10636.25</v>
      </c>
      <c r="G1012" s="94">
        <f t="shared" si="46"/>
        <v>3403.6000000000004</v>
      </c>
      <c r="H1012" s="94">
        <f t="shared" si="47"/>
        <v>5530.85</v>
      </c>
      <c r="I1012" s="7" t="s">
        <v>17519</v>
      </c>
      <c r="J1012" s="7" t="s">
        <v>2</v>
      </c>
    </row>
    <row r="1013" spans="1:10" x14ac:dyDescent="0.3">
      <c r="A1013" s="21" t="s">
        <v>1152</v>
      </c>
      <c r="B1013" s="21" t="s">
        <v>1153</v>
      </c>
      <c r="C1013" s="30">
        <v>5497.8</v>
      </c>
      <c r="D1013" s="60">
        <v>5498</v>
      </c>
      <c r="E1013" s="70">
        <v>5497.8</v>
      </c>
      <c r="F1013" s="120">
        <f t="shared" si="45"/>
        <v>6872.25</v>
      </c>
      <c r="G1013" s="94">
        <f t="shared" si="46"/>
        <v>2199.1200000000003</v>
      </c>
      <c r="H1013" s="94">
        <f t="shared" si="47"/>
        <v>3573.57</v>
      </c>
      <c r="I1013" s="7" t="s">
        <v>17519</v>
      </c>
      <c r="J1013" s="7" t="s">
        <v>2</v>
      </c>
    </row>
    <row r="1014" spans="1:10" x14ac:dyDescent="0.3">
      <c r="A1014" s="16" t="s">
        <v>1154</v>
      </c>
      <c r="B1014" s="16" t="s">
        <v>1155</v>
      </c>
      <c r="C1014" s="29">
        <v>3332</v>
      </c>
      <c r="D1014" s="57">
        <v>4522</v>
      </c>
      <c r="E1014" s="70">
        <v>4522</v>
      </c>
      <c r="F1014" s="120">
        <f t="shared" si="45"/>
        <v>5652.5</v>
      </c>
      <c r="G1014" s="94">
        <f t="shared" si="46"/>
        <v>1808.8000000000002</v>
      </c>
      <c r="H1014" s="94">
        <f t="shared" si="47"/>
        <v>2939.3</v>
      </c>
      <c r="I1014" s="7" t="s">
        <v>17519</v>
      </c>
      <c r="J1014" s="7" t="s">
        <v>2</v>
      </c>
    </row>
    <row r="1015" spans="1:10" x14ac:dyDescent="0.3">
      <c r="A1015" s="16" t="s">
        <v>1156</v>
      </c>
      <c r="B1015" s="16" t="s">
        <v>1157</v>
      </c>
      <c r="C1015" s="29">
        <v>190.4</v>
      </c>
      <c r="D1015" s="57">
        <v>177</v>
      </c>
      <c r="E1015" s="70">
        <v>196.35</v>
      </c>
      <c r="F1015" s="120">
        <f t="shared" si="45"/>
        <v>245.4375</v>
      </c>
      <c r="G1015" s="94">
        <f t="shared" si="46"/>
        <v>78.540000000000006</v>
      </c>
      <c r="H1015" s="94">
        <f t="shared" si="47"/>
        <v>127.6275</v>
      </c>
      <c r="I1015" s="7" t="s">
        <v>17519</v>
      </c>
      <c r="J1015" s="7" t="s">
        <v>947</v>
      </c>
    </row>
    <row r="1016" spans="1:10" x14ac:dyDescent="0.3">
      <c r="A1016" s="16" t="s">
        <v>1158</v>
      </c>
      <c r="B1016" s="16" t="s">
        <v>1160</v>
      </c>
      <c r="C1016" s="29">
        <v>23999.919999999998</v>
      </c>
      <c r="D1016" s="57">
        <v>24000</v>
      </c>
      <c r="E1016" s="70">
        <v>23999.919999999998</v>
      </c>
      <c r="F1016" s="120">
        <f t="shared" si="45"/>
        <v>29999.899999999998</v>
      </c>
      <c r="G1016" s="94">
        <f t="shared" si="46"/>
        <v>9599.9679999999989</v>
      </c>
      <c r="H1016" s="94">
        <f t="shared" si="47"/>
        <v>15599.947999999999</v>
      </c>
      <c r="I1016" s="7" t="s">
        <v>17519</v>
      </c>
      <c r="J1016" s="7" t="s">
        <v>1159</v>
      </c>
    </row>
    <row r="1017" spans="1:10" x14ac:dyDescent="0.3">
      <c r="A1017" s="16" t="s">
        <v>1161</v>
      </c>
      <c r="B1017" s="16" t="s">
        <v>1162</v>
      </c>
      <c r="C1017" s="29">
        <v>0</v>
      </c>
      <c r="D1017" s="57">
        <v>833</v>
      </c>
      <c r="E1017" s="70">
        <v>833</v>
      </c>
      <c r="F1017" s="120">
        <f t="shared" si="45"/>
        <v>1041.25</v>
      </c>
      <c r="G1017" s="94">
        <f t="shared" si="46"/>
        <v>333.20000000000005</v>
      </c>
      <c r="H1017" s="94">
        <f t="shared" si="47"/>
        <v>541.45000000000005</v>
      </c>
      <c r="I1017" s="7" t="s">
        <v>17519</v>
      </c>
      <c r="J1017" s="7" t="s">
        <v>947</v>
      </c>
    </row>
    <row r="1018" spans="1:10" x14ac:dyDescent="0.3">
      <c r="A1018" s="16" t="s">
        <v>1163</v>
      </c>
      <c r="B1018" s="16" t="s">
        <v>1164</v>
      </c>
      <c r="C1018" s="29">
        <v>101.15</v>
      </c>
      <c r="D1018" s="57">
        <v>101</v>
      </c>
      <c r="E1018" s="70">
        <v>226.1</v>
      </c>
      <c r="F1018" s="120">
        <f t="shared" si="45"/>
        <v>282.625</v>
      </c>
      <c r="G1018" s="94">
        <f t="shared" si="46"/>
        <v>90.44</v>
      </c>
      <c r="H1018" s="94">
        <f t="shared" si="47"/>
        <v>146.965</v>
      </c>
      <c r="I1018" s="7" t="s">
        <v>17519</v>
      </c>
      <c r="J1018" s="7" t="s">
        <v>37</v>
      </c>
    </row>
    <row r="1019" spans="1:10" x14ac:dyDescent="0.3">
      <c r="A1019" s="16" t="s">
        <v>1165</v>
      </c>
      <c r="B1019" s="16" t="s">
        <v>1166</v>
      </c>
      <c r="C1019" s="29">
        <v>4400.01</v>
      </c>
      <c r="D1019" s="57">
        <v>4400</v>
      </c>
      <c r="E1019" s="70">
        <v>4400</v>
      </c>
      <c r="F1019" s="120">
        <f t="shared" si="45"/>
        <v>5500</v>
      </c>
      <c r="G1019" s="94">
        <f t="shared" si="46"/>
        <v>1760</v>
      </c>
      <c r="H1019" s="94">
        <f t="shared" si="47"/>
        <v>2860</v>
      </c>
      <c r="I1019" s="7" t="s">
        <v>17519</v>
      </c>
      <c r="J1019" s="7" t="s">
        <v>2</v>
      </c>
    </row>
    <row r="1020" spans="1:10" x14ac:dyDescent="0.3">
      <c r="A1020" s="16" t="s">
        <v>1167</v>
      </c>
      <c r="B1020" s="16" t="s">
        <v>1168</v>
      </c>
      <c r="C1020" s="29">
        <v>209.83</v>
      </c>
      <c r="D1020" s="57">
        <v>107</v>
      </c>
      <c r="E1020" s="70">
        <v>190.4</v>
      </c>
      <c r="F1020" s="120">
        <f t="shared" si="45"/>
        <v>238</v>
      </c>
      <c r="G1020" s="94">
        <f t="shared" si="46"/>
        <v>76.160000000000011</v>
      </c>
      <c r="H1020" s="94">
        <f t="shared" si="47"/>
        <v>123.76</v>
      </c>
      <c r="I1020" s="7" t="s">
        <v>17519</v>
      </c>
      <c r="J1020" s="7" t="s">
        <v>37</v>
      </c>
    </row>
    <row r="1021" spans="1:10" x14ac:dyDescent="0.3">
      <c r="A1021" s="16" t="s">
        <v>1169</v>
      </c>
      <c r="B1021" s="16" t="s">
        <v>1170</v>
      </c>
      <c r="C1021" s="29">
        <v>0</v>
      </c>
      <c r="D1021" s="57">
        <v>237</v>
      </c>
      <c r="E1021" s="70">
        <v>291.55</v>
      </c>
      <c r="F1021" s="120">
        <f t="shared" si="45"/>
        <v>364.4375</v>
      </c>
      <c r="G1021" s="94">
        <f t="shared" si="46"/>
        <v>116.62</v>
      </c>
      <c r="H1021" s="94">
        <f t="shared" si="47"/>
        <v>189.50750000000002</v>
      </c>
      <c r="I1021" s="7" t="s">
        <v>17519</v>
      </c>
      <c r="J1021" s="7" t="s">
        <v>37</v>
      </c>
    </row>
    <row r="1022" spans="1:10" x14ac:dyDescent="0.3">
      <c r="A1022" s="17" t="s">
        <v>3374</v>
      </c>
      <c r="B1022" s="17" t="s">
        <v>3375</v>
      </c>
      <c r="C1022" s="29">
        <v>0</v>
      </c>
      <c r="D1022" s="54">
        <v>0</v>
      </c>
      <c r="E1022" s="70">
        <v>291.55</v>
      </c>
      <c r="F1022" s="120">
        <f t="shared" si="45"/>
        <v>364.4375</v>
      </c>
      <c r="G1022" s="94">
        <f t="shared" si="46"/>
        <v>116.62</v>
      </c>
      <c r="H1022" s="94">
        <f t="shared" si="47"/>
        <v>189.50750000000002</v>
      </c>
      <c r="I1022" s="7" t="s">
        <v>17519</v>
      </c>
      <c r="J1022" s="7" t="s">
        <v>37</v>
      </c>
    </row>
    <row r="1023" spans="1:10" x14ac:dyDescent="0.3">
      <c r="A1023" s="16" t="s">
        <v>1171</v>
      </c>
      <c r="B1023" s="16" t="s">
        <v>1172</v>
      </c>
      <c r="C1023" s="29">
        <v>116.62</v>
      </c>
      <c r="D1023" s="57">
        <v>536</v>
      </c>
      <c r="E1023" s="70">
        <v>904.4</v>
      </c>
      <c r="F1023" s="120">
        <f t="shared" si="45"/>
        <v>1130.5</v>
      </c>
      <c r="G1023" s="94">
        <f t="shared" si="46"/>
        <v>361.76</v>
      </c>
      <c r="H1023" s="94">
        <f t="shared" si="47"/>
        <v>587.86</v>
      </c>
      <c r="I1023" s="7" t="s">
        <v>17519</v>
      </c>
      <c r="J1023" s="7" t="s">
        <v>947</v>
      </c>
    </row>
    <row r="1024" spans="1:10" x14ac:dyDescent="0.3">
      <c r="A1024" s="17" t="s">
        <v>3376</v>
      </c>
      <c r="B1024" s="17" t="s">
        <v>3377</v>
      </c>
      <c r="C1024" s="29">
        <v>0</v>
      </c>
      <c r="D1024" s="54">
        <v>0</v>
      </c>
      <c r="E1024" s="70">
        <v>0</v>
      </c>
      <c r="F1024" s="120">
        <f t="shared" si="45"/>
        <v>0</v>
      </c>
      <c r="G1024" s="94">
        <f t="shared" si="46"/>
        <v>0</v>
      </c>
      <c r="H1024" s="94">
        <f t="shared" si="47"/>
        <v>0</v>
      </c>
      <c r="I1024" s="7" t="s">
        <v>17519</v>
      </c>
      <c r="J1024" s="7" t="s">
        <v>947</v>
      </c>
    </row>
    <row r="1025" spans="1:10" x14ac:dyDescent="0.3">
      <c r="A1025" s="17" t="s">
        <v>3378</v>
      </c>
      <c r="B1025" s="17" t="s">
        <v>3379</v>
      </c>
      <c r="C1025" s="29">
        <v>0</v>
      </c>
      <c r="D1025" s="54">
        <v>0</v>
      </c>
      <c r="E1025" s="70">
        <v>0</v>
      </c>
      <c r="F1025" s="120">
        <f t="shared" si="45"/>
        <v>0</v>
      </c>
      <c r="G1025" s="94">
        <f t="shared" si="46"/>
        <v>0</v>
      </c>
      <c r="H1025" s="94">
        <f t="shared" si="47"/>
        <v>0</v>
      </c>
      <c r="I1025" s="7" t="s">
        <v>17519</v>
      </c>
      <c r="J1025" s="7" t="s">
        <v>947</v>
      </c>
    </row>
    <row r="1026" spans="1:10" x14ac:dyDescent="0.3">
      <c r="A1026" s="16" t="s">
        <v>1173</v>
      </c>
      <c r="B1026" s="16" t="s">
        <v>1174</v>
      </c>
      <c r="C1026" s="29">
        <v>6237.81</v>
      </c>
      <c r="D1026" s="57">
        <v>6238</v>
      </c>
      <c r="E1026" s="70">
        <v>6237.81</v>
      </c>
      <c r="F1026" s="120">
        <f t="shared" si="45"/>
        <v>7797.2625000000007</v>
      </c>
      <c r="G1026" s="94">
        <f t="shared" si="46"/>
        <v>2495.1240000000003</v>
      </c>
      <c r="H1026" s="94">
        <f t="shared" si="47"/>
        <v>4054.5765000000006</v>
      </c>
      <c r="I1026" s="7" t="s">
        <v>17519</v>
      </c>
      <c r="J1026" s="7" t="s">
        <v>272</v>
      </c>
    </row>
    <row r="1027" spans="1:10" x14ac:dyDescent="0.3">
      <c r="A1027" s="16" t="s">
        <v>1175</v>
      </c>
      <c r="B1027" s="16" t="s">
        <v>1177</v>
      </c>
      <c r="C1027" s="29">
        <v>7.74</v>
      </c>
      <c r="D1027" s="57">
        <v>8</v>
      </c>
      <c r="E1027" s="70">
        <v>8.33</v>
      </c>
      <c r="F1027" s="120">
        <f t="shared" si="45"/>
        <v>10.4125</v>
      </c>
      <c r="G1027" s="94">
        <f t="shared" si="46"/>
        <v>3.3320000000000003</v>
      </c>
      <c r="H1027" s="94">
        <f t="shared" si="47"/>
        <v>5.4145000000000003</v>
      </c>
      <c r="I1027" s="7" t="s">
        <v>17519</v>
      </c>
      <c r="J1027" s="7" t="s">
        <v>1176</v>
      </c>
    </row>
    <row r="1028" spans="1:10" x14ac:dyDescent="0.3">
      <c r="A1028" s="16" t="s">
        <v>1178</v>
      </c>
      <c r="B1028" s="16" t="s">
        <v>1180</v>
      </c>
      <c r="C1028" s="29">
        <v>0</v>
      </c>
      <c r="D1028" s="57">
        <v>5276</v>
      </c>
      <c r="E1028" s="70">
        <v>5276</v>
      </c>
      <c r="F1028" s="120">
        <f t="shared" si="45"/>
        <v>6595</v>
      </c>
      <c r="G1028" s="94">
        <f t="shared" si="46"/>
        <v>2110.4</v>
      </c>
      <c r="H1028" s="94">
        <f t="shared" si="47"/>
        <v>3429.4</v>
      </c>
      <c r="I1028" s="7" t="s">
        <v>17519</v>
      </c>
      <c r="J1028" s="7" t="s">
        <v>1179</v>
      </c>
    </row>
    <row r="1029" spans="1:10" x14ac:dyDescent="0.3">
      <c r="A1029" s="16" t="s">
        <v>1181</v>
      </c>
      <c r="B1029" s="16" t="s">
        <v>1183</v>
      </c>
      <c r="C1029" s="29">
        <v>0</v>
      </c>
      <c r="D1029" s="57">
        <v>5541</v>
      </c>
      <c r="E1029" s="70">
        <v>5541</v>
      </c>
      <c r="F1029" s="120">
        <f t="shared" si="45"/>
        <v>6926.25</v>
      </c>
      <c r="G1029" s="94">
        <f t="shared" si="46"/>
        <v>2216.4</v>
      </c>
      <c r="H1029" s="94">
        <f t="shared" si="47"/>
        <v>3601.65</v>
      </c>
      <c r="I1029" s="7" t="s">
        <v>17519</v>
      </c>
      <c r="J1029" s="7" t="s">
        <v>1182</v>
      </c>
    </row>
    <row r="1030" spans="1:10" x14ac:dyDescent="0.3">
      <c r="A1030" s="16" t="s">
        <v>1184</v>
      </c>
      <c r="B1030" s="16" t="s">
        <v>1185</v>
      </c>
      <c r="C1030" s="29">
        <v>0</v>
      </c>
      <c r="D1030" s="57">
        <v>50</v>
      </c>
      <c r="E1030" s="70">
        <v>50</v>
      </c>
      <c r="F1030" s="120">
        <f t="shared" si="45"/>
        <v>62.5</v>
      </c>
      <c r="G1030" s="94">
        <f t="shared" si="46"/>
        <v>20</v>
      </c>
      <c r="H1030" s="94">
        <f t="shared" si="47"/>
        <v>32.5</v>
      </c>
      <c r="I1030" s="7" t="s">
        <v>17519</v>
      </c>
      <c r="J1030" s="7" t="s">
        <v>37</v>
      </c>
    </row>
    <row r="1031" spans="1:10" x14ac:dyDescent="0.3">
      <c r="A1031" s="16" t="s">
        <v>1186</v>
      </c>
      <c r="B1031" s="16" t="s">
        <v>2010</v>
      </c>
      <c r="C1031" s="29">
        <v>0</v>
      </c>
      <c r="D1031" s="57">
        <v>6980</v>
      </c>
      <c r="E1031" s="70">
        <v>6980</v>
      </c>
      <c r="F1031" s="120">
        <f t="shared" ref="F1031:F1094" si="48">IF(E1031&gt;0,+E1031,IF(D1031&gt;0,+D1031,IF(C1031&gt;0,+C1031,0)))*1.25</f>
        <v>8725</v>
      </c>
      <c r="G1031" s="94">
        <f t="shared" ref="G1031:G1094" si="49">(F1031/1.25)*0.4</f>
        <v>2792</v>
      </c>
      <c r="H1031" s="94">
        <f t="shared" ref="H1031:H1094" si="50">(F1031/1.25)*0.65</f>
        <v>4537</v>
      </c>
      <c r="I1031" s="7" t="s">
        <v>17519</v>
      </c>
      <c r="J1031" s="7" t="s">
        <v>26</v>
      </c>
    </row>
    <row r="1032" spans="1:10" x14ac:dyDescent="0.3">
      <c r="A1032" s="16" t="s">
        <v>1187</v>
      </c>
      <c r="B1032" s="16" t="s">
        <v>1188</v>
      </c>
      <c r="C1032" s="29">
        <v>0</v>
      </c>
      <c r="D1032" s="57">
        <v>83</v>
      </c>
      <c r="E1032" s="70">
        <v>83.3</v>
      </c>
      <c r="F1032" s="120">
        <f t="shared" si="48"/>
        <v>104.125</v>
      </c>
      <c r="G1032" s="94">
        <f t="shared" si="49"/>
        <v>33.32</v>
      </c>
      <c r="H1032" s="94">
        <f t="shared" si="50"/>
        <v>54.145000000000003</v>
      </c>
      <c r="I1032" s="7" t="s">
        <v>17519</v>
      </c>
      <c r="J1032" s="7" t="s">
        <v>37</v>
      </c>
    </row>
    <row r="1033" spans="1:10" x14ac:dyDescent="0.3">
      <c r="A1033" s="16" t="s">
        <v>1189</v>
      </c>
      <c r="B1033" s="16" t="s">
        <v>1190</v>
      </c>
      <c r="C1033" s="29">
        <v>0</v>
      </c>
      <c r="D1033" s="57">
        <v>7978</v>
      </c>
      <c r="E1033" s="70">
        <v>7978</v>
      </c>
      <c r="F1033" s="120">
        <f t="shared" si="48"/>
        <v>9972.5</v>
      </c>
      <c r="G1033" s="94">
        <f t="shared" si="49"/>
        <v>3191.2000000000003</v>
      </c>
      <c r="H1033" s="94">
        <f t="shared" si="50"/>
        <v>5185.7</v>
      </c>
      <c r="I1033" s="7" t="s">
        <v>17519</v>
      </c>
      <c r="J1033" s="7" t="s">
        <v>1182</v>
      </c>
    </row>
    <row r="1034" spans="1:10" x14ac:dyDescent="0.3">
      <c r="A1034" s="16" t="s">
        <v>1191</v>
      </c>
      <c r="B1034" s="16" t="s">
        <v>1192</v>
      </c>
      <c r="C1034" s="29">
        <v>0</v>
      </c>
      <c r="D1034" s="57">
        <v>6485</v>
      </c>
      <c r="E1034" s="70">
        <v>6485</v>
      </c>
      <c r="F1034" s="120">
        <f t="shared" si="48"/>
        <v>8106.25</v>
      </c>
      <c r="G1034" s="94">
        <f t="shared" si="49"/>
        <v>2594</v>
      </c>
      <c r="H1034" s="94">
        <f t="shared" si="50"/>
        <v>4215.25</v>
      </c>
      <c r="I1034" s="7" t="s">
        <v>17519</v>
      </c>
      <c r="J1034" s="7" t="s">
        <v>1182</v>
      </c>
    </row>
    <row r="1035" spans="1:10" x14ac:dyDescent="0.3">
      <c r="A1035" s="16" t="s">
        <v>1193</v>
      </c>
      <c r="B1035" s="16" t="s">
        <v>2011</v>
      </c>
      <c r="C1035" s="29">
        <v>0</v>
      </c>
      <c r="D1035" s="57">
        <v>13740</v>
      </c>
      <c r="E1035" s="70">
        <v>13740</v>
      </c>
      <c r="F1035" s="120">
        <f t="shared" si="48"/>
        <v>17175</v>
      </c>
      <c r="G1035" s="94">
        <f t="shared" si="49"/>
        <v>5496</v>
      </c>
      <c r="H1035" s="94">
        <f t="shared" si="50"/>
        <v>8931</v>
      </c>
      <c r="I1035" s="7" t="s">
        <v>17519</v>
      </c>
      <c r="J1035" s="7" t="s">
        <v>2</v>
      </c>
    </row>
    <row r="1036" spans="1:10" x14ac:dyDescent="0.3">
      <c r="A1036" s="16" t="s">
        <v>1194</v>
      </c>
      <c r="B1036" s="16" t="s">
        <v>1195</v>
      </c>
      <c r="C1036" s="29">
        <v>0</v>
      </c>
      <c r="D1036" s="57">
        <v>305</v>
      </c>
      <c r="E1036" s="70">
        <v>304.67</v>
      </c>
      <c r="F1036" s="120">
        <f t="shared" si="48"/>
        <v>380.83750000000003</v>
      </c>
      <c r="G1036" s="94">
        <f t="shared" si="49"/>
        <v>121.86800000000001</v>
      </c>
      <c r="H1036" s="94">
        <f t="shared" si="50"/>
        <v>198.03550000000001</v>
      </c>
      <c r="I1036" s="7" t="s">
        <v>17519</v>
      </c>
      <c r="J1036" s="7" t="s">
        <v>947</v>
      </c>
    </row>
    <row r="1037" spans="1:10" x14ac:dyDescent="0.3">
      <c r="A1037" s="16" t="s">
        <v>1196</v>
      </c>
      <c r="B1037" s="16" t="s">
        <v>1197</v>
      </c>
      <c r="C1037" s="29">
        <v>0</v>
      </c>
      <c r="D1037" s="57">
        <v>1059</v>
      </c>
      <c r="E1037" s="70">
        <v>1059</v>
      </c>
      <c r="F1037" s="120">
        <f t="shared" si="48"/>
        <v>1323.75</v>
      </c>
      <c r="G1037" s="94">
        <f t="shared" si="49"/>
        <v>423.6</v>
      </c>
      <c r="H1037" s="94">
        <f t="shared" si="50"/>
        <v>688.35</v>
      </c>
      <c r="I1037" s="7" t="s">
        <v>17519</v>
      </c>
      <c r="J1037" s="7" t="s">
        <v>947</v>
      </c>
    </row>
    <row r="1038" spans="1:10" x14ac:dyDescent="0.3">
      <c r="A1038" s="16" t="s">
        <v>1198</v>
      </c>
      <c r="B1038" s="16" t="s">
        <v>2001</v>
      </c>
      <c r="C1038" s="29">
        <v>0</v>
      </c>
      <c r="D1038" s="57">
        <v>7490</v>
      </c>
      <c r="E1038" s="70">
        <v>7490</v>
      </c>
      <c r="F1038" s="120">
        <f t="shared" si="48"/>
        <v>9362.5</v>
      </c>
      <c r="G1038" s="94">
        <f t="shared" si="49"/>
        <v>2996</v>
      </c>
      <c r="H1038" s="94">
        <f t="shared" si="50"/>
        <v>4868.5</v>
      </c>
      <c r="I1038" s="7" t="s">
        <v>17519</v>
      </c>
      <c r="J1038" s="7" t="s">
        <v>1179</v>
      </c>
    </row>
    <row r="1039" spans="1:10" x14ac:dyDescent="0.3">
      <c r="A1039" s="16" t="s">
        <v>1199</v>
      </c>
      <c r="B1039" s="16" t="s">
        <v>2012</v>
      </c>
      <c r="C1039" s="29">
        <v>0</v>
      </c>
      <c r="D1039" s="57">
        <v>4695</v>
      </c>
      <c r="E1039" s="70">
        <v>4695</v>
      </c>
      <c r="F1039" s="120">
        <f t="shared" si="48"/>
        <v>5868.75</v>
      </c>
      <c r="G1039" s="94">
        <f t="shared" si="49"/>
        <v>1878</v>
      </c>
      <c r="H1039" s="94">
        <f t="shared" si="50"/>
        <v>3051.75</v>
      </c>
      <c r="I1039" s="7" t="s">
        <v>17519</v>
      </c>
      <c r="J1039" s="7" t="s">
        <v>1182</v>
      </c>
    </row>
    <row r="1040" spans="1:10" x14ac:dyDescent="0.3">
      <c r="A1040" s="16" t="s">
        <v>1200</v>
      </c>
      <c r="B1040" s="16" t="s">
        <v>1201</v>
      </c>
      <c r="C1040" s="29">
        <v>0</v>
      </c>
      <c r="D1040" s="57">
        <v>426</v>
      </c>
      <c r="E1040" s="70">
        <v>566.44000000000005</v>
      </c>
      <c r="F1040" s="120">
        <f t="shared" si="48"/>
        <v>708.05000000000007</v>
      </c>
      <c r="G1040" s="94">
        <f t="shared" si="49"/>
        <v>226.57600000000002</v>
      </c>
      <c r="H1040" s="94">
        <f t="shared" si="50"/>
        <v>368.18600000000004</v>
      </c>
      <c r="I1040" s="7" t="s">
        <v>17519</v>
      </c>
      <c r="J1040" s="7" t="s">
        <v>21</v>
      </c>
    </row>
    <row r="1041" spans="1:10" x14ac:dyDescent="0.3">
      <c r="A1041" s="16" t="s">
        <v>1202</v>
      </c>
      <c r="B1041" s="16" t="s">
        <v>1203</v>
      </c>
      <c r="C1041" s="29">
        <v>0</v>
      </c>
      <c r="D1041" s="57">
        <v>32602</v>
      </c>
      <c r="E1041" s="70">
        <v>32602.43</v>
      </c>
      <c r="F1041" s="120">
        <f t="shared" si="48"/>
        <v>40753.037499999999</v>
      </c>
      <c r="G1041" s="94">
        <f t="shared" si="49"/>
        <v>13040.972000000002</v>
      </c>
      <c r="H1041" s="94">
        <f t="shared" si="50"/>
        <v>21191.5795</v>
      </c>
      <c r="I1041" s="7" t="s">
        <v>17519</v>
      </c>
      <c r="J1041" s="7" t="s">
        <v>2</v>
      </c>
    </row>
    <row r="1042" spans="1:10" x14ac:dyDescent="0.3">
      <c r="A1042" s="16" t="s">
        <v>1204</v>
      </c>
      <c r="B1042" s="16" t="s">
        <v>1205</v>
      </c>
      <c r="C1042" s="29">
        <v>0</v>
      </c>
      <c r="D1042" s="57">
        <v>320</v>
      </c>
      <c r="E1042" s="70">
        <v>320.33</v>
      </c>
      <c r="F1042" s="120">
        <f t="shared" si="48"/>
        <v>400.41249999999997</v>
      </c>
      <c r="G1042" s="94">
        <f t="shared" si="49"/>
        <v>128.13200000000001</v>
      </c>
      <c r="H1042" s="94">
        <f t="shared" si="50"/>
        <v>208.21449999999999</v>
      </c>
      <c r="I1042" s="7" t="s">
        <v>17519</v>
      </c>
      <c r="J1042" s="7" t="s">
        <v>947</v>
      </c>
    </row>
    <row r="1043" spans="1:10" x14ac:dyDescent="0.3">
      <c r="A1043" s="16" t="s">
        <v>1206</v>
      </c>
      <c r="B1043" s="16" t="s">
        <v>1207</v>
      </c>
      <c r="C1043" s="29">
        <v>0</v>
      </c>
      <c r="D1043" s="57">
        <v>138</v>
      </c>
      <c r="E1043" s="70">
        <v>175.28</v>
      </c>
      <c r="F1043" s="120">
        <f t="shared" si="48"/>
        <v>219.1</v>
      </c>
      <c r="G1043" s="94">
        <f t="shared" si="49"/>
        <v>70.112000000000009</v>
      </c>
      <c r="H1043" s="94">
        <f t="shared" si="50"/>
        <v>113.932</v>
      </c>
      <c r="I1043" s="7" t="s">
        <v>17519</v>
      </c>
      <c r="J1043" s="7" t="s">
        <v>21</v>
      </c>
    </row>
    <row r="1044" spans="1:10" x14ac:dyDescent="0.3">
      <c r="A1044" s="16" t="s">
        <v>1209</v>
      </c>
      <c r="B1044" s="16" t="s">
        <v>1210</v>
      </c>
      <c r="C1044" s="29">
        <v>0</v>
      </c>
      <c r="D1044" s="57">
        <v>13806</v>
      </c>
      <c r="E1044" s="70">
        <v>13806</v>
      </c>
      <c r="F1044" s="120">
        <f t="shared" si="48"/>
        <v>17257.5</v>
      </c>
      <c r="G1044" s="94">
        <f t="shared" si="49"/>
        <v>5522.4000000000005</v>
      </c>
      <c r="H1044" s="94">
        <f t="shared" si="50"/>
        <v>8973.9</v>
      </c>
      <c r="I1044" s="7" t="s">
        <v>17519</v>
      </c>
      <c r="J1044" s="7" t="s">
        <v>26</v>
      </c>
    </row>
    <row r="1045" spans="1:10" x14ac:dyDescent="0.3">
      <c r="A1045" s="16" t="s">
        <v>1211</v>
      </c>
      <c r="B1045" s="16" t="s">
        <v>1212</v>
      </c>
      <c r="C1045" s="29">
        <v>0</v>
      </c>
      <c r="D1045" s="57">
        <v>11619</v>
      </c>
      <c r="E1045" s="70">
        <v>11618.5</v>
      </c>
      <c r="F1045" s="120">
        <f t="shared" si="48"/>
        <v>14523.125</v>
      </c>
      <c r="G1045" s="94">
        <f t="shared" si="49"/>
        <v>4647.4000000000005</v>
      </c>
      <c r="H1045" s="94">
        <f t="shared" si="50"/>
        <v>7552.0250000000005</v>
      </c>
      <c r="I1045" s="7" t="s">
        <v>17519</v>
      </c>
      <c r="J1045" s="7" t="s">
        <v>26</v>
      </c>
    </row>
    <row r="1046" spans="1:10" x14ac:dyDescent="0.3">
      <c r="A1046" s="21" t="s">
        <v>1213</v>
      </c>
      <c r="B1046" s="21" t="s">
        <v>1214</v>
      </c>
      <c r="C1046" s="30">
        <v>0</v>
      </c>
      <c r="D1046" s="60">
        <v>356</v>
      </c>
      <c r="E1046" s="70">
        <v>355.92</v>
      </c>
      <c r="F1046" s="120">
        <f t="shared" si="48"/>
        <v>444.90000000000003</v>
      </c>
      <c r="G1046" s="94">
        <f t="shared" si="49"/>
        <v>142.36800000000002</v>
      </c>
      <c r="H1046" s="94">
        <f t="shared" si="50"/>
        <v>231.34800000000001</v>
      </c>
      <c r="I1046" s="7" t="s">
        <v>17519</v>
      </c>
      <c r="J1046" s="7" t="s">
        <v>37</v>
      </c>
    </row>
    <row r="1047" spans="1:10" x14ac:dyDescent="0.3">
      <c r="A1047" s="16" t="s">
        <v>1215</v>
      </c>
      <c r="B1047" s="16" t="s">
        <v>1216</v>
      </c>
      <c r="C1047" s="29">
        <v>0</v>
      </c>
      <c r="D1047" s="57">
        <v>131</v>
      </c>
      <c r="E1047" s="70">
        <v>131</v>
      </c>
      <c r="F1047" s="120">
        <f t="shared" si="48"/>
        <v>163.75</v>
      </c>
      <c r="G1047" s="94">
        <f t="shared" si="49"/>
        <v>52.400000000000006</v>
      </c>
      <c r="H1047" s="94">
        <f t="shared" si="50"/>
        <v>85.15</v>
      </c>
      <c r="I1047" s="7" t="s">
        <v>17519</v>
      </c>
      <c r="J1047" s="7" t="s">
        <v>37</v>
      </c>
    </row>
    <row r="1048" spans="1:10" x14ac:dyDescent="0.3">
      <c r="A1048" s="24" t="s">
        <v>1217</v>
      </c>
      <c r="B1048" s="24" t="s">
        <v>1218</v>
      </c>
      <c r="C1048" s="31">
        <v>0</v>
      </c>
      <c r="D1048" s="61">
        <v>162</v>
      </c>
      <c r="E1048" s="70">
        <v>161.58000000000001</v>
      </c>
      <c r="F1048" s="120">
        <f t="shared" si="48"/>
        <v>201.97500000000002</v>
      </c>
      <c r="G1048" s="94">
        <f t="shared" si="49"/>
        <v>64.632000000000005</v>
      </c>
      <c r="H1048" s="94">
        <f t="shared" si="50"/>
        <v>105.02700000000002</v>
      </c>
      <c r="I1048" s="7" t="s">
        <v>17519</v>
      </c>
      <c r="J1048" s="7" t="s">
        <v>37</v>
      </c>
    </row>
    <row r="1049" spans="1:10" x14ac:dyDescent="0.3">
      <c r="A1049" s="16" t="s">
        <v>1219</v>
      </c>
      <c r="B1049" s="16" t="s">
        <v>1220</v>
      </c>
      <c r="C1049" s="29">
        <v>0</v>
      </c>
      <c r="D1049" s="57">
        <v>700</v>
      </c>
      <c r="E1049" s="70">
        <v>1190</v>
      </c>
      <c r="F1049" s="120">
        <f t="shared" si="48"/>
        <v>1487.5</v>
      </c>
      <c r="G1049" s="94">
        <f t="shared" si="49"/>
        <v>476</v>
      </c>
      <c r="H1049" s="94">
        <f t="shared" si="50"/>
        <v>773.5</v>
      </c>
      <c r="I1049" s="7" t="s">
        <v>17519</v>
      </c>
      <c r="J1049" s="7" t="s">
        <v>947</v>
      </c>
    </row>
    <row r="1050" spans="1:10" x14ac:dyDescent="0.3">
      <c r="A1050" s="25" t="s">
        <v>1221</v>
      </c>
      <c r="B1050" s="25" t="s">
        <v>1222</v>
      </c>
      <c r="C1050" s="28">
        <v>0</v>
      </c>
      <c r="D1050" s="62">
        <v>1547</v>
      </c>
      <c r="E1050" s="70">
        <v>3570</v>
      </c>
      <c r="F1050" s="120">
        <f t="shared" si="48"/>
        <v>4462.5</v>
      </c>
      <c r="G1050" s="94">
        <f t="shared" si="49"/>
        <v>1428</v>
      </c>
      <c r="H1050" s="94">
        <f t="shared" si="50"/>
        <v>2320.5</v>
      </c>
      <c r="I1050" s="7" t="s">
        <v>17519</v>
      </c>
      <c r="J1050" s="7" t="s">
        <v>2</v>
      </c>
    </row>
    <row r="1051" spans="1:10" x14ac:dyDescent="0.3">
      <c r="A1051" s="16" t="s">
        <v>1223</v>
      </c>
      <c r="B1051" s="16" t="s">
        <v>1224</v>
      </c>
      <c r="C1051" s="29">
        <v>0</v>
      </c>
      <c r="D1051" s="57">
        <v>10710</v>
      </c>
      <c r="E1051" s="70">
        <v>3570</v>
      </c>
      <c r="F1051" s="120">
        <f t="shared" si="48"/>
        <v>4462.5</v>
      </c>
      <c r="G1051" s="94">
        <f t="shared" si="49"/>
        <v>1428</v>
      </c>
      <c r="H1051" s="94">
        <f t="shared" si="50"/>
        <v>2320.5</v>
      </c>
      <c r="I1051" s="7" t="s">
        <v>17519</v>
      </c>
      <c r="J1051" s="7" t="s">
        <v>2</v>
      </c>
    </row>
    <row r="1052" spans="1:10" x14ac:dyDescent="0.3">
      <c r="A1052" s="16" t="s">
        <v>1225</v>
      </c>
      <c r="B1052" s="16" t="s">
        <v>1226</v>
      </c>
      <c r="C1052" s="29">
        <v>0</v>
      </c>
      <c r="D1052" s="57">
        <v>536</v>
      </c>
      <c r="E1052" s="70">
        <v>535.5</v>
      </c>
      <c r="F1052" s="120">
        <f t="shared" si="48"/>
        <v>669.375</v>
      </c>
      <c r="G1052" s="94">
        <f t="shared" si="49"/>
        <v>214.20000000000002</v>
      </c>
      <c r="H1052" s="94">
        <f t="shared" si="50"/>
        <v>348.07499999999999</v>
      </c>
      <c r="I1052" s="7" t="s">
        <v>17519</v>
      </c>
      <c r="J1052" s="7" t="s">
        <v>947</v>
      </c>
    </row>
    <row r="1053" spans="1:10" x14ac:dyDescent="0.3">
      <c r="A1053" s="16" t="s">
        <v>1227</v>
      </c>
      <c r="B1053" s="16" t="s">
        <v>1228</v>
      </c>
      <c r="C1053" s="29">
        <v>0</v>
      </c>
      <c r="D1053" s="57">
        <v>536</v>
      </c>
      <c r="E1053" s="70">
        <v>535.5</v>
      </c>
      <c r="F1053" s="120">
        <f t="shared" si="48"/>
        <v>669.375</v>
      </c>
      <c r="G1053" s="94">
        <f t="shared" si="49"/>
        <v>214.20000000000002</v>
      </c>
      <c r="H1053" s="94">
        <f t="shared" si="50"/>
        <v>348.07499999999999</v>
      </c>
      <c r="I1053" s="7" t="s">
        <v>17519</v>
      </c>
      <c r="J1053" s="7" t="s">
        <v>947</v>
      </c>
    </row>
    <row r="1054" spans="1:10" x14ac:dyDescent="0.3">
      <c r="A1054" s="16" t="s">
        <v>1229</v>
      </c>
      <c r="B1054" s="16" t="s">
        <v>1230</v>
      </c>
      <c r="C1054" s="29">
        <v>0</v>
      </c>
      <c r="D1054" s="57">
        <v>200</v>
      </c>
      <c r="E1054" s="70">
        <v>200.48</v>
      </c>
      <c r="F1054" s="120">
        <f t="shared" si="48"/>
        <v>250.6</v>
      </c>
      <c r="G1054" s="94">
        <f t="shared" si="49"/>
        <v>80.192000000000007</v>
      </c>
      <c r="H1054" s="94">
        <f t="shared" si="50"/>
        <v>130.31200000000001</v>
      </c>
      <c r="I1054" s="7" t="s">
        <v>17519</v>
      </c>
      <c r="J1054" s="7" t="s">
        <v>947</v>
      </c>
    </row>
    <row r="1055" spans="1:10" x14ac:dyDescent="0.3">
      <c r="A1055" s="16" t="s">
        <v>1231</v>
      </c>
      <c r="B1055" s="16" t="s">
        <v>1232</v>
      </c>
      <c r="C1055" s="29">
        <v>0</v>
      </c>
      <c r="D1055" s="57">
        <v>6075</v>
      </c>
      <c r="E1055" s="70">
        <v>5355</v>
      </c>
      <c r="F1055" s="120">
        <f t="shared" si="48"/>
        <v>6693.75</v>
      </c>
      <c r="G1055" s="94">
        <f t="shared" si="49"/>
        <v>2142</v>
      </c>
      <c r="H1055" s="94">
        <f t="shared" si="50"/>
        <v>3480.75</v>
      </c>
      <c r="I1055" s="7" t="s">
        <v>17519</v>
      </c>
      <c r="J1055" s="7" t="s">
        <v>272</v>
      </c>
    </row>
    <row r="1056" spans="1:10" x14ac:dyDescent="0.3">
      <c r="A1056" s="16" t="s">
        <v>1233</v>
      </c>
      <c r="B1056" s="16" t="s">
        <v>1234</v>
      </c>
      <c r="C1056" s="29">
        <v>0</v>
      </c>
      <c r="D1056" s="57">
        <v>227</v>
      </c>
      <c r="E1056" s="70">
        <v>227</v>
      </c>
      <c r="F1056" s="120">
        <f t="shared" si="48"/>
        <v>283.75</v>
      </c>
      <c r="G1056" s="94">
        <f t="shared" si="49"/>
        <v>90.800000000000011</v>
      </c>
      <c r="H1056" s="94">
        <f t="shared" si="50"/>
        <v>147.55000000000001</v>
      </c>
      <c r="I1056" s="7" t="s">
        <v>17519</v>
      </c>
      <c r="J1056" s="7" t="s">
        <v>947</v>
      </c>
    </row>
    <row r="1057" spans="1:10" x14ac:dyDescent="0.3">
      <c r="A1057" s="16" t="s">
        <v>1235</v>
      </c>
      <c r="B1057" s="16" t="s">
        <v>1236</v>
      </c>
      <c r="C1057" s="29">
        <v>0</v>
      </c>
      <c r="D1057" s="57">
        <v>228</v>
      </c>
      <c r="E1057" s="70">
        <v>228</v>
      </c>
      <c r="F1057" s="120">
        <f t="shared" si="48"/>
        <v>285</v>
      </c>
      <c r="G1057" s="94">
        <f t="shared" si="49"/>
        <v>91.2</v>
      </c>
      <c r="H1057" s="94">
        <f t="shared" si="50"/>
        <v>148.20000000000002</v>
      </c>
      <c r="I1057" s="7" t="s">
        <v>17519</v>
      </c>
      <c r="J1057" s="7" t="s">
        <v>947</v>
      </c>
    </row>
    <row r="1058" spans="1:10" x14ac:dyDescent="0.3">
      <c r="A1058" s="16" t="s">
        <v>1237</v>
      </c>
      <c r="B1058" s="16" t="s">
        <v>1238</v>
      </c>
      <c r="C1058" s="29">
        <v>0</v>
      </c>
      <c r="D1058" s="57">
        <v>536</v>
      </c>
      <c r="E1058" s="70">
        <v>535.5</v>
      </c>
      <c r="F1058" s="120">
        <f t="shared" si="48"/>
        <v>669.375</v>
      </c>
      <c r="G1058" s="94">
        <f t="shared" si="49"/>
        <v>214.20000000000002</v>
      </c>
      <c r="H1058" s="94">
        <f t="shared" si="50"/>
        <v>348.07499999999999</v>
      </c>
      <c r="I1058" s="7" t="s">
        <v>17519</v>
      </c>
      <c r="J1058" s="7" t="s">
        <v>947</v>
      </c>
    </row>
    <row r="1059" spans="1:10" x14ac:dyDescent="0.3">
      <c r="A1059" s="21" t="s">
        <v>1239</v>
      </c>
      <c r="B1059" s="21" t="s">
        <v>1240</v>
      </c>
      <c r="C1059" s="30">
        <v>0</v>
      </c>
      <c r="D1059" s="60">
        <v>1666</v>
      </c>
      <c r="E1059" s="70">
        <v>1666</v>
      </c>
      <c r="F1059" s="120">
        <f t="shared" si="48"/>
        <v>2082.5</v>
      </c>
      <c r="G1059" s="94">
        <f t="shared" si="49"/>
        <v>666.40000000000009</v>
      </c>
      <c r="H1059" s="94">
        <f t="shared" si="50"/>
        <v>1082.9000000000001</v>
      </c>
      <c r="I1059" s="7" t="s">
        <v>17519</v>
      </c>
      <c r="J1059" s="7" t="s">
        <v>947</v>
      </c>
    </row>
    <row r="1060" spans="1:10" x14ac:dyDescent="0.3">
      <c r="A1060" s="16" t="s">
        <v>1241</v>
      </c>
      <c r="B1060" s="16" t="s">
        <v>1242</v>
      </c>
      <c r="C1060" s="29">
        <v>0</v>
      </c>
      <c r="D1060" s="57">
        <v>536</v>
      </c>
      <c r="E1060" s="70">
        <v>535.5</v>
      </c>
      <c r="F1060" s="120">
        <f t="shared" si="48"/>
        <v>669.375</v>
      </c>
      <c r="G1060" s="94">
        <f t="shared" si="49"/>
        <v>214.20000000000002</v>
      </c>
      <c r="H1060" s="94">
        <f t="shared" si="50"/>
        <v>348.07499999999999</v>
      </c>
      <c r="I1060" s="7" t="s">
        <v>17519</v>
      </c>
      <c r="J1060" s="7" t="s">
        <v>947</v>
      </c>
    </row>
    <row r="1061" spans="1:10" x14ac:dyDescent="0.3">
      <c r="A1061" s="16" t="s">
        <v>1243</v>
      </c>
      <c r="B1061" s="16" t="s">
        <v>2013</v>
      </c>
      <c r="C1061" s="29">
        <v>0</v>
      </c>
      <c r="D1061" s="57">
        <v>7642</v>
      </c>
      <c r="E1061" s="70">
        <v>11305</v>
      </c>
      <c r="F1061" s="120">
        <f t="shared" si="48"/>
        <v>14131.25</v>
      </c>
      <c r="G1061" s="94">
        <f t="shared" si="49"/>
        <v>4522</v>
      </c>
      <c r="H1061" s="94">
        <f t="shared" si="50"/>
        <v>7348.25</v>
      </c>
      <c r="I1061" s="7" t="s">
        <v>17519</v>
      </c>
      <c r="J1061" s="7" t="s">
        <v>1179</v>
      </c>
    </row>
    <row r="1062" spans="1:10" x14ac:dyDescent="0.3">
      <c r="A1062" s="16" t="s">
        <v>1244</v>
      </c>
      <c r="B1062" s="16" t="s">
        <v>1245</v>
      </c>
      <c r="C1062" s="29">
        <v>0</v>
      </c>
      <c r="D1062" s="57">
        <v>238</v>
      </c>
      <c r="E1062" s="70">
        <v>238</v>
      </c>
      <c r="F1062" s="120">
        <f t="shared" si="48"/>
        <v>297.5</v>
      </c>
      <c r="G1062" s="94">
        <f t="shared" si="49"/>
        <v>95.2</v>
      </c>
      <c r="H1062" s="94">
        <f t="shared" si="50"/>
        <v>154.70000000000002</v>
      </c>
      <c r="I1062" s="7" t="s">
        <v>17519</v>
      </c>
      <c r="J1062" s="7" t="s">
        <v>37</v>
      </c>
    </row>
    <row r="1063" spans="1:10" x14ac:dyDescent="0.3">
      <c r="A1063" s="16" t="s">
        <v>1246</v>
      </c>
      <c r="B1063" s="16" t="s">
        <v>1247</v>
      </c>
      <c r="C1063" s="29">
        <v>0</v>
      </c>
      <c r="D1063" s="57">
        <v>332</v>
      </c>
      <c r="E1063" s="70">
        <v>332.33</v>
      </c>
      <c r="F1063" s="120">
        <f t="shared" si="48"/>
        <v>415.41249999999997</v>
      </c>
      <c r="G1063" s="94">
        <f t="shared" si="49"/>
        <v>132.93199999999999</v>
      </c>
      <c r="H1063" s="94">
        <f t="shared" si="50"/>
        <v>216.0145</v>
      </c>
      <c r="I1063" s="7" t="s">
        <v>17519</v>
      </c>
      <c r="J1063" s="7" t="s">
        <v>947</v>
      </c>
    </row>
    <row r="1064" spans="1:10" x14ac:dyDescent="0.3">
      <c r="A1064" s="17" t="s">
        <v>3380</v>
      </c>
      <c r="B1064" s="17" t="s">
        <v>3381</v>
      </c>
      <c r="C1064" s="29">
        <v>0</v>
      </c>
      <c r="D1064" s="54">
        <v>0</v>
      </c>
      <c r="E1064" s="70">
        <v>0</v>
      </c>
      <c r="F1064" s="120">
        <f t="shared" si="48"/>
        <v>0</v>
      </c>
      <c r="G1064" s="94">
        <f t="shared" si="49"/>
        <v>0</v>
      </c>
      <c r="H1064" s="94">
        <f t="shared" si="50"/>
        <v>0</v>
      </c>
      <c r="I1064" s="7" t="s">
        <v>17519</v>
      </c>
      <c r="J1064" s="7" t="s">
        <v>711</v>
      </c>
    </row>
    <row r="1065" spans="1:10" x14ac:dyDescent="0.3">
      <c r="A1065" s="16" t="s">
        <v>1248</v>
      </c>
      <c r="B1065" s="16" t="s">
        <v>1249</v>
      </c>
      <c r="C1065" s="29">
        <v>3748.5</v>
      </c>
      <c r="D1065" s="57">
        <v>1743</v>
      </c>
      <c r="E1065" s="70">
        <v>3748.5</v>
      </c>
      <c r="F1065" s="120">
        <f t="shared" si="48"/>
        <v>4685.625</v>
      </c>
      <c r="G1065" s="94">
        <f t="shared" si="49"/>
        <v>1499.4</v>
      </c>
      <c r="H1065" s="94">
        <f t="shared" si="50"/>
        <v>2436.5250000000001</v>
      </c>
      <c r="I1065" s="7" t="s">
        <v>17519</v>
      </c>
      <c r="J1065" s="7" t="s">
        <v>14</v>
      </c>
    </row>
    <row r="1066" spans="1:10" x14ac:dyDescent="0.3">
      <c r="A1066" s="16" t="s">
        <v>1250</v>
      </c>
      <c r="B1066" s="16" t="s">
        <v>1251</v>
      </c>
      <c r="C1066" s="29">
        <v>6189.19</v>
      </c>
      <c r="D1066" s="57">
        <v>8523</v>
      </c>
      <c r="E1066" s="70">
        <v>6366.5</v>
      </c>
      <c r="F1066" s="120">
        <f t="shared" si="48"/>
        <v>7958.125</v>
      </c>
      <c r="G1066" s="94">
        <f t="shared" si="49"/>
        <v>2546.6000000000004</v>
      </c>
      <c r="H1066" s="94">
        <f t="shared" si="50"/>
        <v>4138.2250000000004</v>
      </c>
      <c r="I1066" s="7" t="s">
        <v>17519</v>
      </c>
      <c r="J1066" s="7" t="s">
        <v>5</v>
      </c>
    </row>
    <row r="1067" spans="1:10" x14ac:dyDescent="0.3">
      <c r="A1067" s="16" t="s">
        <v>1252</v>
      </c>
      <c r="B1067" s="17" t="s">
        <v>3382</v>
      </c>
      <c r="C1067" s="29">
        <v>37.72</v>
      </c>
      <c r="D1067" s="57">
        <v>38</v>
      </c>
      <c r="E1067" s="70">
        <v>46.55</v>
      </c>
      <c r="F1067" s="120">
        <f t="shared" si="48"/>
        <v>58.1875</v>
      </c>
      <c r="G1067" s="94">
        <f t="shared" si="49"/>
        <v>18.62</v>
      </c>
      <c r="H1067" s="94">
        <f t="shared" si="50"/>
        <v>30.2575</v>
      </c>
      <c r="I1067" s="7" t="s">
        <v>17519</v>
      </c>
      <c r="J1067" s="7" t="s">
        <v>14</v>
      </c>
    </row>
    <row r="1068" spans="1:10" x14ac:dyDescent="0.3">
      <c r="A1068" s="16" t="s">
        <v>1254</v>
      </c>
      <c r="B1068" s="17" t="s">
        <v>3383</v>
      </c>
      <c r="C1068" s="29">
        <v>33.32</v>
      </c>
      <c r="D1068" s="57">
        <v>34</v>
      </c>
      <c r="E1068" s="70">
        <v>33.32</v>
      </c>
      <c r="F1068" s="120">
        <f t="shared" si="48"/>
        <v>41.65</v>
      </c>
      <c r="G1068" s="94">
        <f t="shared" si="49"/>
        <v>13.328000000000001</v>
      </c>
      <c r="H1068" s="94">
        <f t="shared" si="50"/>
        <v>21.658000000000001</v>
      </c>
      <c r="I1068" s="7" t="s">
        <v>17519</v>
      </c>
      <c r="J1068" s="7" t="s">
        <v>14</v>
      </c>
    </row>
    <row r="1069" spans="1:10" x14ac:dyDescent="0.3">
      <c r="A1069" s="16" t="s">
        <v>1256</v>
      </c>
      <c r="B1069" s="17" t="s">
        <v>3384</v>
      </c>
      <c r="C1069" s="29">
        <v>116.62</v>
      </c>
      <c r="D1069" s="57">
        <v>117</v>
      </c>
      <c r="E1069" s="70">
        <v>93.87</v>
      </c>
      <c r="F1069" s="120">
        <f t="shared" si="48"/>
        <v>117.33750000000001</v>
      </c>
      <c r="G1069" s="94">
        <f t="shared" si="49"/>
        <v>37.548000000000002</v>
      </c>
      <c r="H1069" s="94">
        <f t="shared" si="50"/>
        <v>61.015500000000003</v>
      </c>
      <c r="I1069" s="7" t="s">
        <v>17519</v>
      </c>
      <c r="J1069" s="7" t="s">
        <v>14</v>
      </c>
    </row>
    <row r="1070" spans="1:10" x14ac:dyDescent="0.3">
      <c r="A1070" s="16" t="s">
        <v>1258</v>
      </c>
      <c r="B1070" s="17" t="s">
        <v>3385</v>
      </c>
      <c r="C1070" s="29">
        <v>201.11</v>
      </c>
      <c r="D1070" s="57">
        <v>201</v>
      </c>
      <c r="E1070" s="70">
        <v>160.65</v>
      </c>
      <c r="F1070" s="120">
        <f t="shared" si="48"/>
        <v>200.8125</v>
      </c>
      <c r="G1070" s="94">
        <f t="shared" si="49"/>
        <v>64.260000000000005</v>
      </c>
      <c r="H1070" s="94">
        <f t="shared" si="50"/>
        <v>104.42250000000001</v>
      </c>
      <c r="I1070" s="7" t="s">
        <v>17519</v>
      </c>
      <c r="J1070" s="7" t="s">
        <v>14</v>
      </c>
    </row>
    <row r="1071" spans="1:10" x14ac:dyDescent="0.3">
      <c r="A1071" s="16" t="s">
        <v>1260</v>
      </c>
      <c r="B1071" s="17" t="s">
        <v>3386</v>
      </c>
      <c r="C1071" s="29">
        <v>537.88</v>
      </c>
      <c r="D1071" s="57">
        <v>538</v>
      </c>
      <c r="E1071" s="70">
        <v>624.75</v>
      </c>
      <c r="F1071" s="120">
        <f t="shared" si="48"/>
        <v>780.9375</v>
      </c>
      <c r="G1071" s="94">
        <f t="shared" si="49"/>
        <v>249.9</v>
      </c>
      <c r="H1071" s="94">
        <f t="shared" si="50"/>
        <v>406.08750000000003</v>
      </c>
      <c r="I1071" s="7" t="s">
        <v>17519</v>
      </c>
      <c r="J1071" s="7" t="s">
        <v>14</v>
      </c>
    </row>
    <row r="1072" spans="1:10" x14ac:dyDescent="0.3">
      <c r="A1072" s="16" t="s">
        <v>1262</v>
      </c>
      <c r="B1072" s="17" t="s">
        <v>3387</v>
      </c>
      <c r="C1072" s="29">
        <v>896.67</v>
      </c>
      <c r="D1072" s="57">
        <v>897</v>
      </c>
      <c r="E1072" s="70">
        <v>896.67</v>
      </c>
      <c r="F1072" s="120">
        <f t="shared" si="48"/>
        <v>1120.8374999999999</v>
      </c>
      <c r="G1072" s="94">
        <f t="shared" si="49"/>
        <v>358.66799999999995</v>
      </c>
      <c r="H1072" s="94">
        <f t="shared" si="50"/>
        <v>582.83549999999991</v>
      </c>
      <c r="I1072" s="7" t="s">
        <v>17520</v>
      </c>
      <c r="J1072" s="7" t="s">
        <v>14</v>
      </c>
    </row>
    <row r="1073" spans="1:10" x14ac:dyDescent="0.3">
      <c r="A1073" s="16" t="s">
        <v>1264</v>
      </c>
      <c r="B1073" s="17" t="s">
        <v>3388</v>
      </c>
      <c r="C1073" s="29">
        <v>63.07</v>
      </c>
      <c r="D1073" s="57">
        <v>58</v>
      </c>
      <c r="E1073" s="70">
        <v>66.64</v>
      </c>
      <c r="F1073" s="120">
        <f t="shared" si="48"/>
        <v>83.3</v>
      </c>
      <c r="G1073" s="94">
        <f t="shared" si="49"/>
        <v>26.656000000000002</v>
      </c>
      <c r="H1073" s="94">
        <f t="shared" si="50"/>
        <v>43.316000000000003</v>
      </c>
      <c r="I1073" s="7" t="s">
        <v>17519</v>
      </c>
      <c r="J1073" s="7" t="s">
        <v>14</v>
      </c>
    </row>
    <row r="1074" spans="1:10" x14ac:dyDescent="0.3">
      <c r="A1074" s="17" t="s">
        <v>3389</v>
      </c>
      <c r="B1074" s="17" t="s">
        <v>3390</v>
      </c>
      <c r="C1074" s="29">
        <v>0</v>
      </c>
      <c r="D1074" s="54">
        <v>0</v>
      </c>
      <c r="E1074" s="70">
        <v>0</v>
      </c>
      <c r="F1074" s="120">
        <f t="shared" si="48"/>
        <v>0</v>
      </c>
      <c r="G1074" s="94">
        <f t="shared" si="49"/>
        <v>0</v>
      </c>
      <c r="H1074" s="94">
        <f t="shared" si="50"/>
        <v>0</v>
      </c>
      <c r="I1074" s="7" t="s">
        <v>17519</v>
      </c>
      <c r="J1074" s="7" t="s">
        <v>5</v>
      </c>
    </row>
    <row r="1075" spans="1:10" x14ac:dyDescent="0.3">
      <c r="A1075" s="16" t="s">
        <v>1266</v>
      </c>
      <c r="B1075" s="16" t="s">
        <v>1267</v>
      </c>
      <c r="C1075" s="29">
        <v>2760.8</v>
      </c>
      <c r="D1075" s="57">
        <v>2761</v>
      </c>
      <c r="E1075" s="70">
        <v>2761</v>
      </c>
      <c r="F1075" s="120">
        <f t="shared" si="48"/>
        <v>3451.25</v>
      </c>
      <c r="G1075" s="94">
        <f t="shared" si="49"/>
        <v>1104.4000000000001</v>
      </c>
      <c r="H1075" s="94">
        <f t="shared" si="50"/>
        <v>1794.65</v>
      </c>
      <c r="I1075" s="7" t="s">
        <v>17519</v>
      </c>
      <c r="J1075" s="7" t="s">
        <v>14</v>
      </c>
    </row>
    <row r="1076" spans="1:10" x14ac:dyDescent="0.3">
      <c r="A1076" s="16" t="s">
        <v>1268</v>
      </c>
      <c r="B1076" s="16" t="s">
        <v>1269</v>
      </c>
      <c r="C1076" s="29">
        <v>273.7</v>
      </c>
      <c r="D1076" s="57">
        <v>357</v>
      </c>
      <c r="E1076" s="70">
        <v>368.9</v>
      </c>
      <c r="F1076" s="120">
        <f t="shared" si="48"/>
        <v>461.125</v>
      </c>
      <c r="G1076" s="94">
        <f t="shared" si="49"/>
        <v>147.56</v>
      </c>
      <c r="H1076" s="94">
        <f t="shared" si="50"/>
        <v>239.785</v>
      </c>
      <c r="I1076" s="7" t="s">
        <v>17519</v>
      </c>
      <c r="J1076" s="7" t="s">
        <v>5</v>
      </c>
    </row>
    <row r="1077" spans="1:10" x14ac:dyDescent="0.3">
      <c r="A1077" s="16" t="s">
        <v>1270</v>
      </c>
      <c r="B1077" s="16" t="s">
        <v>1271</v>
      </c>
      <c r="C1077" s="29">
        <v>133.28</v>
      </c>
      <c r="D1077" s="57">
        <v>142</v>
      </c>
      <c r="E1077" s="70">
        <v>137.11000000000001</v>
      </c>
      <c r="F1077" s="120">
        <f t="shared" si="48"/>
        <v>171.38750000000002</v>
      </c>
      <c r="G1077" s="94">
        <f t="shared" si="49"/>
        <v>54.844000000000008</v>
      </c>
      <c r="H1077" s="94">
        <f t="shared" si="50"/>
        <v>89.121500000000012</v>
      </c>
      <c r="I1077" s="7" t="s">
        <v>17519</v>
      </c>
      <c r="J1077" s="7" t="s">
        <v>14</v>
      </c>
    </row>
    <row r="1078" spans="1:10" x14ac:dyDescent="0.3">
      <c r="A1078" s="16" t="s">
        <v>1272</v>
      </c>
      <c r="B1078" s="16" t="s">
        <v>1273</v>
      </c>
      <c r="C1078" s="29">
        <v>1785</v>
      </c>
      <c r="D1078" s="57">
        <v>1785</v>
      </c>
      <c r="E1078" s="70">
        <v>3213</v>
      </c>
      <c r="F1078" s="120">
        <f t="shared" si="48"/>
        <v>4016.25</v>
      </c>
      <c r="G1078" s="94">
        <f t="shared" si="49"/>
        <v>1285.2</v>
      </c>
      <c r="H1078" s="94">
        <f t="shared" si="50"/>
        <v>2088.4500000000003</v>
      </c>
      <c r="I1078" s="7" t="s">
        <v>17519</v>
      </c>
      <c r="J1078" s="7" t="s">
        <v>14</v>
      </c>
    </row>
    <row r="1079" spans="1:10" x14ac:dyDescent="0.3">
      <c r="A1079" s="16" t="s">
        <v>1274</v>
      </c>
      <c r="B1079" s="16" t="s">
        <v>1275</v>
      </c>
      <c r="C1079" s="29">
        <v>63.07</v>
      </c>
      <c r="D1079" s="57">
        <v>57</v>
      </c>
      <c r="E1079" s="70">
        <v>5950</v>
      </c>
      <c r="F1079" s="120">
        <f t="shared" si="48"/>
        <v>7437.5</v>
      </c>
      <c r="G1079" s="94">
        <f t="shared" si="49"/>
        <v>2380</v>
      </c>
      <c r="H1079" s="94">
        <f t="shared" si="50"/>
        <v>3867.5</v>
      </c>
      <c r="I1079" s="7" t="s">
        <v>17519</v>
      </c>
      <c r="J1079" s="7" t="s">
        <v>711</v>
      </c>
    </row>
    <row r="1080" spans="1:10" x14ac:dyDescent="0.3">
      <c r="A1080" s="17" t="s">
        <v>3391</v>
      </c>
      <c r="B1080" s="17" t="s">
        <v>3392</v>
      </c>
      <c r="C1080" s="29">
        <v>0</v>
      </c>
      <c r="D1080" s="54">
        <v>0</v>
      </c>
      <c r="E1080" s="70">
        <v>0</v>
      </c>
      <c r="F1080" s="120">
        <f t="shared" si="48"/>
        <v>0</v>
      </c>
      <c r="G1080" s="94">
        <f t="shared" si="49"/>
        <v>0</v>
      </c>
      <c r="H1080" s="94">
        <f t="shared" si="50"/>
        <v>0</v>
      </c>
      <c r="I1080" s="7" t="s">
        <v>17519</v>
      </c>
      <c r="J1080" s="7" t="s">
        <v>711</v>
      </c>
    </row>
    <row r="1081" spans="1:10" x14ac:dyDescent="0.3">
      <c r="A1081" s="16" t="s">
        <v>1276</v>
      </c>
      <c r="B1081" s="16" t="s">
        <v>1277</v>
      </c>
      <c r="C1081" s="29">
        <v>65.45</v>
      </c>
      <c r="D1081" s="57">
        <v>62</v>
      </c>
      <c r="E1081" s="70">
        <v>65.45</v>
      </c>
      <c r="F1081" s="120">
        <f t="shared" si="48"/>
        <v>81.8125</v>
      </c>
      <c r="G1081" s="94">
        <f t="shared" si="49"/>
        <v>26.180000000000003</v>
      </c>
      <c r="H1081" s="94">
        <f t="shared" si="50"/>
        <v>42.542500000000004</v>
      </c>
      <c r="I1081" s="7" t="s">
        <v>17519</v>
      </c>
      <c r="J1081" s="7" t="s">
        <v>14</v>
      </c>
    </row>
    <row r="1082" spans="1:10" x14ac:dyDescent="0.3">
      <c r="A1082" s="16" t="s">
        <v>1278</v>
      </c>
      <c r="B1082" s="16" t="s">
        <v>1279</v>
      </c>
      <c r="C1082" s="29">
        <v>69.02</v>
      </c>
      <c r="D1082" s="57">
        <v>69</v>
      </c>
      <c r="E1082" s="70">
        <v>69.78</v>
      </c>
      <c r="F1082" s="120">
        <f t="shared" si="48"/>
        <v>87.224999999999994</v>
      </c>
      <c r="G1082" s="94">
        <f t="shared" si="49"/>
        <v>27.912000000000003</v>
      </c>
      <c r="H1082" s="94">
        <f t="shared" si="50"/>
        <v>45.356999999999999</v>
      </c>
      <c r="I1082" s="7" t="s">
        <v>17519</v>
      </c>
      <c r="J1082" s="7" t="s">
        <v>14</v>
      </c>
    </row>
    <row r="1083" spans="1:10" x14ac:dyDescent="0.3">
      <c r="A1083" s="16" t="s">
        <v>1280</v>
      </c>
      <c r="B1083" s="16" t="s">
        <v>1281</v>
      </c>
      <c r="C1083" s="29">
        <v>53.55</v>
      </c>
      <c r="D1083" s="57">
        <v>69</v>
      </c>
      <c r="E1083" s="70">
        <v>51.17</v>
      </c>
      <c r="F1083" s="120">
        <f t="shared" si="48"/>
        <v>63.962500000000006</v>
      </c>
      <c r="G1083" s="94">
        <f t="shared" si="49"/>
        <v>20.468000000000004</v>
      </c>
      <c r="H1083" s="94">
        <f t="shared" si="50"/>
        <v>33.2605</v>
      </c>
      <c r="I1083" s="7" t="s">
        <v>17519</v>
      </c>
      <c r="J1083" s="7" t="s">
        <v>14</v>
      </c>
    </row>
    <row r="1084" spans="1:10" x14ac:dyDescent="0.3">
      <c r="A1084" s="16" t="s">
        <v>1282</v>
      </c>
      <c r="B1084" s="16" t="s">
        <v>1283</v>
      </c>
      <c r="C1084" s="29">
        <v>1094.8</v>
      </c>
      <c r="D1084" s="57">
        <v>1095</v>
      </c>
      <c r="E1084" s="70">
        <v>1130.5</v>
      </c>
      <c r="F1084" s="120">
        <f t="shared" si="48"/>
        <v>1413.125</v>
      </c>
      <c r="G1084" s="94">
        <f t="shared" si="49"/>
        <v>452.20000000000005</v>
      </c>
      <c r="H1084" s="94">
        <f t="shared" si="50"/>
        <v>734.82500000000005</v>
      </c>
      <c r="I1084" s="7" t="s">
        <v>17519</v>
      </c>
      <c r="J1084" s="7" t="s">
        <v>14</v>
      </c>
    </row>
    <row r="1085" spans="1:10" x14ac:dyDescent="0.3">
      <c r="A1085" s="16" t="s">
        <v>1284</v>
      </c>
      <c r="B1085" s="16" t="s">
        <v>1285</v>
      </c>
      <c r="C1085" s="29">
        <v>214.2</v>
      </c>
      <c r="D1085" s="57">
        <v>218</v>
      </c>
      <c r="E1085" s="70">
        <v>214.2</v>
      </c>
      <c r="F1085" s="120">
        <f t="shared" si="48"/>
        <v>267.75</v>
      </c>
      <c r="G1085" s="94">
        <f t="shared" si="49"/>
        <v>85.68</v>
      </c>
      <c r="H1085" s="94">
        <f t="shared" si="50"/>
        <v>139.22999999999999</v>
      </c>
      <c r="I1085" s="7" t="s">
        <v>17519</v>
      </c>
      <c r="J1085" s="7" t="s">
        <v>14</v>
      </c>
    </row>
    <row r="1086" spans="1:10" x14ac:dyDescent="0.3">
      <c r="A1086" s="16" t="s">
        <v>1286</v>
      </c>
      <c r="B1086" s="16" t="s">
        <v>1287</v>
      </c>
      <c r="C1086" s="29">
        <v>654.5</v>
      </c>
      <c r="D1086" s="57">
        <v>655</v>
      </c>
      <c r="E1086" s="70">
        <v>654.5</v>
      </c>
      <c r="F1086" s="120">
        <f t="shared" si="48"/>
        <v>818.125</v>
      </c>
      <c r="G1086" s="94">
        <f t="shared" si="49"/>
        <v>261.8</v>
      </c>
      <c r="H1086" s="94">
        <f t="shared" si="50"/>
        <v>425.42500000000001</v>
      </c>
      <c r="I1086" s="7" t="s">
        <v>17519</v>
      </c>
      <c r="J1086" s="7" t="s">
        <v>5</v>
      </c>
    </row>
    <row r="1087" spans="1:10" x14ac:dyDescent="0.3">
      <c r="A1087" s="16" t="s">
        <v>1288</v>
      </c>
      <c r="B1087" s="16" t="s">
        <v>1289</v>
      </c>
      <c r="C1087" s="29">
        <v>82.57</v>
      </c>
      <c r="D1087" s="57">
        <v>82</v>
      </c>
      <c r="E1087" s="70">
        <v>72.19</v>
      </c>
      <c r="F1087" s="120">
        <f t="shared" si="48"/>
        <v>90.237499999999997</v>
      </c>
      <c r="G1087" s="94">
        <f t="shared" si="49"/>
        <v>28.876000000000001</v>
      </c>
      <c r="H1087" s="94">
        <f t="shared" si="50"/>
        <v>46.923499999999997</v>
      </c>
      <c r="I1087" s="7" t="s">
        <v>17519</v>
      </c>
      <c r="J1087" s="7" t="s">
        <v>14</v>
      </c>
    </row>
    <row r="1088" spans="1:10" x14ac:dyDescent="0.3">
      <c r="A1088" s="16" t="s">
        <v>1290</v>
      </c>
      <c r="B1088" s="16" t="s">
        <v>1291</v>
      </c>
      <c r="C1088" s="29">
        <v>55.93</v>
      </c>
      <c r="D1088" s="57">
        <v>74</v>
      </c>
      <c r="E1088" s="70">
        <v>55.93</v>
      </c>
      <c r="F1088" s="120">
        <f t="shared" si="48"/>
        <v>69.912499999999994</v>
      </c>
      <c r="G1088" s="94">
        <f t="shared" si="49"/>
        <v>22.372</v>
      </c>
      <c r="H1088" s="94">
        <f t="shared" si="50"/>
        <v>36.354499999999994</v>
      </c>
      <c r="I1088" s="7" t="s">
        <v>17519</v>
      </c>
      <c r="J1088" s="7" t="s">
        <v>14</v>
      </c>
    </row>
    <row r="1089" spans="1:10" x14ac:dyDescent="0.3">
      <c r="A1089" s="16" t="s">
        <v>1292</v>
      </c>
      <c r="B1089" s="16" t="s">
        <v>1293</v>
      </c>
      <c r="C1089" s="29">
        <v>79.73</v>
      </c>
      <c r="D1089" s="57">
        <v>107</v>
      </c>
      <c r="E1089" s="70">
        <v>73.78</v>
      </c>
      <c r="F1089" s="120">
        <f t="shared" si="48"/>
        <v>92.224999999999994</v>
      </c>
      <c r="G1089" s="94">
        <f t="shared" si="49"/>
        <v>29.512</v>
      </c>
      <c r="H1089" s="94">
        <f t="shared" si="50"/>
        <v>47.957000000000001</v>
      </c>
      <c r="I1089" s="7" t="s">
        <v>17519</v>
      </c>
      <c r="J1089" s="7" t="s">
        <v>14</v>
      </c>
    </row>
    <row r="1090" spans="1:10" x14ac:dyDescent="0.3">
      <c r="A1090" s="16" t="s">
        <v>1294</v>
      </c>
      <c r="B1090" s="16" t="s">
        <v>1295</v>
      </c>
      <c r="C1090" s="29">
        <v>83.3</v>
      </c>
      <c r="D1090" s="57">
        <v>86</v>
      </c>
      <c r="E1090" s="70">
        <v>83.3</v>
      </c>
      <c r="F1090" s="120">
        <f t="shared" si="48"/>
        <v>104.125</v>
      </c>
      <c r="G1090" s="94">
        <f t="shared" si="49"/>
        <v>33.32</v>
      </c>
      <c r="H1090" s="94">
        <f t="shared" si="50"/>
        <v>54.145000000000003</v>
      </c>
      <c r="I1090" s="7" t="s">
        <v>17519</v>
      </c>
      <c r="J1090" s="7" t="s">
        <v>14</v>
      </c>
    </row>
    <row r="1091" spans="1:10" x14ac:dyDescent="0.3">
      <c r="A1091" s="17" t="s">
        <v>3393</v>
      </c>
      <c r="B1091" s="17" t="s">
        <v>3394</v>
      </c>
      <c r="C1091" s="29">
        <v>0</v>
      </c>
      <c r="D1091" s="54">
        <v>0</v>
      </c>
      <c r="E1091" s="70">
        <v>0</v>
      </c>
      <c r="F1091" s="120">
        <f t="shared" si="48"/>
        <v>0</v>
      </c>
      <c r="G1091" s="94">
        <f t="shared" si="49"/>
        <v>0</v>
      </c>
      <c r="H1091" s="94">
        <f t="shared" si="50"/>
        <v>0</v>
      </c>
      <c r="I1091" s="7" t="s">
        <v>17519</v>
      </c>
      <c r="J1091" s="7" t="s">
        <v>14</v>
      </c>
    </row>
    <row r="1092" spans="1:10" x14ac:dyDescent="0.3">
      <c r="A1092" s="16" t="s">
        <v>1296</v>
      </c>
      <c r="B1092" s="16" t="s">
        <v>1297</v>
      </c>
      <c r="C1092" s="29">
        <v>4986.1000000000004</v>
      </c>
      <c r="D1092" s="57">
        <v>5272</v>
      </c>
      <c r="E1092" s="70">
        <v>6545</v>
      </c>
      <c r="F1092" s="120">
        <f t="shared" si="48"/>
        <v>8181.25</v>
      </c>
      <c r="G1092" s="94">
        <f t="shared" si="49"/>
        <v>2618</v>
      </c>
      <c r="H1092" s="94">
        <f t="shared" si="50"/>
        <v>4254.25</v>
      </c>
      <c r="I1092" s="7" t="s">
        <v>17519</v>
      </c>
      <c r="J1092" s="7" t="s">
        <v>14</v>
      </c>
    </row>
    <row r="1093" spans="1:10" x14ac:dyDescent="0.3">
      <c r="A1093" s="16" t="s">
        <v>1298</v>
      </c>
      <c r="B1093" s="16" t="s">
        <v>1299</v>
      </c>
      <c r="C1093" s="29">
        <v>1487.5</v>
      </c>
      <c r="D1093" s="57">
        <v>1407</v>
      </c>
      <c r="E1093" s="70">
        <v>1422</v>
      </c>
      <c r="F1093" s="120">
        <f t="shared" si="48"/>
        <v>1777.5</v>
      </c>
      <c r="G1093" s="94">
        <f t="shared" si="49"/>
        <v>568.80000000000007</v>
      </c>
      <c r="H1093" s="94">
        <f t="shared" si="50"/>
        <v>924.30000000000007</v>
      </c>
      <c r="I1093" s="7" t="s">
        <v>17519</v>
      </c>
      <c r="J1093" s="7" t="s">
        <v>14</v>
      </c>
    </row>
    <row r="1094" spans="1:10" x14ac:dyDescent="0.3">
      <c r="A1094" s="16" t="s">
        <v>1300</v>
      </c>
      <c r="B1094" s="16" t="s">
        <v>1301</v>
      </c>
      <c r="C1094" s="29">
        <v>1190</v>
      </c>
      <c r="D1094" s="57">
        <v>1190</v>
      </c>
      <c r="E1094" s="70">
        <v>1726</v>
      </c>
      <c r="F1094" s="120">
        <f t="shared" si="48"/>
        <v>2157.5</v>
      </c>
      <c r="G1094" s="94">
        <f t="shared" si="49"/>
        <v>690.40000000000009</v>
      </c>
      <c r="H1094" s="94">
        <f t="shared" si="50"/>
        <v>1121.9000000000001</v>
      </c>
      <c r="I1094" s="7" t="s">
        <v>17519</v>
      </c>
      <c r="J1094" s="7" t="s">
        <v>711</v>
      </c>
    </row>
    <row r="1095" spans="1:10" x14ac:dyDescent="0.3">
      <c r="A1095" s="16" t="s">
        <v>1302</v>
      </c>
      <c r="B1095" s="16" t="s">
        <v>1303</v>
      </c>
      <c r="C1095" s="29">
        <v>2130.1</v>
      </c>
      <c r="D1095" s="57">
        <v>741</v>
      </c>
      <c r="E1095" s="70">
        <v>1131</v>
      </c>
      <c r="F1095" s="120">
        <f t="shared" ref="F1095:F1158" si="51">IF(E1095&gt;0,+E1095,IF(D1095&gt;0,+D1095,IF(C1095&gt;0,+C1095,0)))*1.25</f>
        <v>1413.75</v>
      </c>
      <c r="G1095" s="94">
        <f t="shared" ref="G1095:G1158" si="52">(F1095/1.25)*0.4</f>
        <v>452.40000000000003</v>
      </c>
      <c r="H1095" s="94">
        <f t="shared" ref="H1095:H1158" si="53">(F1095/1.25)*0.65</f>
        <v>735.15</v>
      </c>
      <c r="I1095" s="7" t="s">
        <v>17519</v>
      </c>
      <c r="J1095" s="7" t="s">
        <v>14</v>
      </c>
    </row>
    <row r="1096" spans="1:10" x14ac:dyDescent="0.3">
      <c r="A1096" s="16" t="s">
        <v>1304</v>
      </c>
      <c r="B1096" s="16" t="s">
        <v>1305</v>
      </c>
      <c r="C1096" s="29">
        <v>124.95</v>
      </c>
      <c r="D1096" s="57">
        <v>129</v>
      </c>
      <c r="E1096" s="70">
        <v>129</v>
      </c>
      <c r="F1096" s="120">
        <f t="shared" si="51"/>
        <v>161.25</v>
      </c>
      <c r="G1096" s="94">
        <f t="shared" si="52"/>
        <v>51.6</v>
      </c>
      <c r="H1096" s="94">
        <f t="shared" si="53"/>
        <v>83.850000000000009</v>
      </c>
      <c r="I1096" s="7" t="s">
        <v>17519</v>
      </c>
      <c r="J1096" s="7" t="s">
        <v>711</v>
      </c>
    </row>
    <row r="1097" spans="1:10" x14ac:dyDescent="0.3">
      <c r="A1097" s="16" t="s">
        <v>1306</v>
      </c>
      <c r="B1097" s="16" t="s">
        <v>1307</v>
      </c>
      <c r="C1097" s="29">
        <v>9698.5</v>
      </c>
      <c r="D1097" s="57">
        <v>8282</v>
      </c>
      <c r="E1097" s="70">
        <v>10115</v>
      </c>
      <c r="F1097" s="120">
        <f t="shared" si="51"/>
        <v>12643.75</v>
      </c>
      <c r="G1097" s="94">
        <f t="shared" si="52"/>
        <v>4046</v>
      </c>
      <c r="H1097" s="94">
        <f t="shared" si="53"/>
        <v>6574.75</v>
      </c>
      <c r="I1097" s="7" t="s">
        <v>17519</v>
      </c>
      <c r="J1097" s="7" t="s">
        <v>5</v>
      </c>
    </row>
    <row r="1098" spans="1:10" x14ac:dyDescent="0.3">
      <c r="A1098" s="16" t="s">
        <v>1308</v>
      </c>
      <c r="B1098" s="16" t="s">
        <v>1309</v>
      </c>
      <c r="C1098" s="29">
        <v>1535.1</v>
      </c>
      <c r="D1098" s="57">
        <v>1238</v>
      </c>
      <c r="E1098" s="70">
        <v>1713.6</v>
      </c>
      <c r="F1098" s="120">
        <f t="shared" si="51"/>
        <v>2142</v>
      </c>
      <c r="G1098" s="94">
        <f t="shared" si="52"/>
        <v>685.44</v>
      </c>
      <c r="H1098" s="94">
        <f t="shared" si="53"/>
        <v>1113.8399999999999</v>
      </c>
      <c r="I1098" s="7" t="s">
        <v>17519</v>
      </c>
      <c r="J1098" s="7" t="s">
        <v>14</v>
      </c>
    </row>
    <row r="1099" spans="1:10" x14ac:dyDescent="0.3">
      <c r="A1099" s="16" t="s">
        <v>1310</v>
      </c>
      <c r="B1099" s="16" t="s">
        <v>1311</v>
      </c>
      <c r="C1099" s="29">
        <v>249.9</v>
      </c>
      <c r="D1099" s="57">
        <v>250</v>
      </c>
      <c r="E1099" s="70">
        <v>357</v>
      </c>
      <c r="F1099" s="120">
        <f t="shared" si="51"/>
        <v>446.25</v>
      </c>
      <c r="G1099" s="94">
        <f t="shared" si="52"/>
        <v>142.80000000000001</v>
      </c>
      <c r="H1099" s="94">
        <f t="shared" si="53"/>
        <v>232.05</v>
      </c>
      <c r="I1099" s="7" t="s">
        <v>17519</v>
      </c>
      <c r="J1099" s="7" t="s">
        <v>14</v>
      </c>
    </row>
    <row r="1100" spans="1:10" x14ac:dyDescent="0.3">
      <c r="A1100" s="16" t="s">
        <v>1312</v>
      </c>
      <c r="B1100" s="16" t="s">
        <v>1313</v>
      </c>
      <c r="C1100" s="29">
        <v>53.55</v>
      </c>
      <c r="D1100" s="57">
        <v>56</v>
      </c>
      <c r="E1100" s="70">
        <v>57.05</v>
      </c>
      <c r="F1100" s="120">
        <f t="shared" si="51"/>
        <v>71.3125</v>
      </c>
      <c r="G1100" s="94">
        <f t="shared" si="52"/>
        <v>22.82</v>
      </c>
      <c r="H1100" s="94">
        <f t="shared" si="53"/>
        <v>37.082499999999996</v>
      </c>
      <c r="I1100" s="7" t="s">
        <v>17519</v>
      </c>
      <c r="J1100" s="7" t="s">
        <v>14</v>
      </c>
    </row>
    <row r="1101" spans="1:10" x14ac:dyDescent="0.3">
      <c r="A1101" s="16" t="s">
        <v>1314</v>
      </c>
      <c r="B1101" s="16" t="s">
        <v>1315</v>
      </c>
      <c r="C1101" s="29">
        <v>321.3</v>
      </c>
      <c r="D1101" s="57">
        <v>334</v>
      </c>
      <c r="E1101" s="70">
        <v>334</v>
      </c>
      <c r="F1101" s="120">
        <f t="shared" si="51"/>
        <v>417.5</v>
      </c>
      <c r="G1101" s="94">
        <f t="shared" si="52"/>
        <v>133.6</v>
      </c>
      <c r="H1101" s="94">
        <f t="shared" si="53"/>
        <v>217.1</v>
      </c>
      <c r="I1101" s="7" t="s">
        <v>17519</v>
      </c>
      <c r="J1101" s="7" t="s">
        <v>14</v>
      </c>
    </row>
    <row r="1102" spans="1:10" x14ac:dyDescent="0.3">
      <c r="A1102" s="16" t="s">
        <v>1316</v>
      </c>
      <c r="B1102" s="16" t="s">
        <v>1317</v>
      </c>
      <c r="C1102" s="29">
        <v>107.1</v>
      </c>
      <c r="D1102" s="57">
        <v>83</v>
      </c>
      <c r="E1102" s="70">
        <v>83</v>
      </c>
      <c r="F1102" s="120">
        <f t="shared" si="51"/>
        <v>103.75</v>
      </c>
      <c r="G1102" s="94">
        <f t="shared" si="52"/>
        <v>33.200000000000003</v>
      </c>
      <c r="H1102" s="94">
        <f t="shared" si="53"/>
        <v>53.95</v>
      </c>
      <c r="I1102" s="7" t="s">
        <v>17519</v>
      </c>
      <c r="J1102" s="7" t="s">
        <v>14</v>
      </c>
    </row>
    <row r="1103" spans="1:10" x14ac:dyDescent="0.3">
      <c r="A1103" s="16" t="s">
        <v>1318</v>
      </c>
      <c r="B1103" s="16" t="s">
        <v>1319</v>
      </c>
      <c r="C1103" s="29">
        <v>1422.05</v>
      </c>
      <c r="D1103" s="57">
        <v>1422</v>
      </c>
      <c r="E1103" s="70">
        <v>1458</v>
      </c>
      <c r="F1103" s="120">
        <f t="shared" si="51"/>
        <v>1822.5</v>
      </c>
      <c r="G1103" s="94">
        <f t="shared" si="52"/>
        <v>583.20000000000005</v>
      </c>
      <c r="H1103" s="94">
        <f t="shared" si="53"/>
        <v>947.7</v>
      </c>
      <c r="I1103" s="7" t="s">
        <v>17519</v>
      </c>
      <c r="J1103" s="7" t="s">
        <v>5</v>
      </c>
    </row>
    <row r="1104" spans="1:10" x14ac:dyDescent="0.3">
      <c r="A1104" s="17" t="s">
        <v>3395</v>
      </c>
      <c r="B1104" s="17" t="s">
        <v>3396</v>
      </c>
      <c r="C1104" s="29">
        <v>0</v>
      </c>
      <c r="D1104" s="54">
        <v>0</v>
      </c>
      <c r="E1104" s="70">
        <v>0</v>
      </c>
      <c r="F1104" s="120">
        <f t="shared" si="51"/>
        <v>0</v>
      </c>
      <c r="G1104" s="94">
        <f t="shared" si="52"/>
        <v>0</v>
      </c>
      <c r="H1104" s="94">
        <f t="shared" si="53"/>
        <v>0</v>
      </c>
      <c r="I1104" s="7" t="s">
        <v>17519</v>
      </c>
      <c r="J1104" s="7" t="s">
        <v>5</v>
      </c>
    </row>
    <row r="1105" spans="1:10" x14ac:dyDescent="0.3">
      <c r="A1105" s="20" t="s">
        <v>3397</v>
      </c>
      <c r="B1105" s="20" t="s">
        <v>3398</v>
      </c>
      <c r="C1105" s="30">
        <v>0</v>
      </c>
      <c r="D1105" s="56">
        <v>0</v>
      </c>
      <c r="E1105" s="70">
        <v>0</v>
      </c>
      <c r="F1105" s="120">
        <f t="shared" si="51"/>
        <v>0</v>
      </c>
      <c r="G1105" s="94">
        <f t="shared" si="52"/>
        <v>0</v>
      </c>
      <c r="H1105" s="94">
        <f t="shared" si="53"/>
        <v>0</v>
      </c>
      <c r="I1105" s="7" t="s">
        <v>17519</v>
      </c>
      <c r="J1105" s="7" t="s">
        <v>711</v>
      </c>
    </row>
    <row r="1106" spans="1:10" x14ac:dyDescent="0.3">
      <c r="A1106" s="16" t="s">
        <v>1320</v>
      </c>
      <c r="B1106" s="16" t="s">
        <v>1321</v>
      </c>
      <c r="C1106" s="29">
        <v>11305</v>
      </c>
      <c r="D1106" s="57">
        <v>11662</v>
      </c>
      <c r="E1106" s="70">
        <v>11870.25</v>
      </c>
      <c r="F1106" s="120">
        <f t="shared" si="51"/>
        <v>14837.8125</v>
      </c>
      <c r="G1106" s="94">
        <f t="shared" si="52"/>
        <v>4748.1000000000004</v>
      </c>
      <c r="H1106" s="94">
        <f t="shared" si="53"/>
        <v>7715.6625000000004</v>
      </c>
      <c r="I1106" s="7" t="s">
        <v>17519</v>
      </c>
      <c r="J1106" s="7" t="s">
        <v>14</v>
      </c>
    </row>
    <row r="1107" spans="1:10" x14ac:dyDescent="0.3">
      <c r="A1107" s="16" t="s">
        <v>1322</v>
      </c>
      <c r="B1107" s="16" t="s">
        <v>1323</v>
      </c>
      <c r="C1107" s="29">
        <v>380.8</v>
      </c>
      <c r="D1107" s="57">
        <v>574</v>
      </c>
      <c r="E1107" s="70">
        <v>574</v>
      </c>
      <c r="F1107" s="120">
        <f t="shared" si="51"/>
        <v>717.5</v>
      </c>
      <c r="G1107" s="94">
        <f t="shared" si="52"/>
        <v>229.60000000000002</v>
      </c>
      <c r="H1107" s="94">
        <f t="shared" si="53"/>
        <v>373.1</v>
      </c>
      <c r="I1107" s="7" t="s">
        <v>17519</v>
      </c>
      <c r="J1107" s="7" t="s">
        <v>711</v>
      </c>
    </row>
    <row r="1108" spans="1:10" x14ac:dyDescent="0.3">
      <c r="A1108" s="17" t="s">
        <v>3399</v>
      </c>
      <c r="B1108" s="17" t="s">
        <v>3400</v>
      </c>
      <c r="C1108" s="29">
        <v>0</v>
      </c>
      <c r="D1108" s="54">
        <v>0</v>
      </c>
      <c r="E1108" s="70">
        <v>0</v>
      </c>
      <c r="F1108" s="120">
        <f t="shared" si="51"/>
        <v>0</v>
      </c>
      <c r="G1108" s="94">
        <f t="shared" si="52"/>
        <v>0</v>
      </c>
      <c r="H1108" s="94">
        <f t="shared" si="53"/>
        <v>0</v>
      </c>
      <c r="I1108" s="7" t="s">
        <v>17519</v>
      </c>
      <c r="J1108" s="7" t="s">
        <v>14</v>
      </c>
    </row>
    <row r="1109" spans="1:10" x14ac:dyDescent="0.3">
      <c r="A1109" s="16" t="s">
        <v>1324</v>
      </c>
      <c r="B1109" s="16" t="s">
        <v>1325</v>
      </c>
      <c r="C1109" s="29">
        <v>558.11</v>
      </c>
      <c r="D1109" s="57">
        <v>595</v>
      </c>
      <c r="E1109" s="70">
        <v>428.4</v>
      </c>
      <c r="F1109" s="120">
        <f t="shared" si="51"/>
        <v>535.5</v>
      </c>
      <c r="G1109" s="94">
        <f t="shared" si="52"/>
        <v>171.36</v>
      </c>
      <c r="H1109" s="94">
        <f t="shared" si="53"/>
        <v>278.45999999999998</v>
      </c>
      <c r="I1109" s="7" t="s">
        <v>17519</v>
      </c>
      <c r="J1109" s="7" t="s">
        <v>14</v>
      </c>
    </row>
    <row r="1110" spans="1:10" x14ac:dyDescent="0.3">
      <c r="A1110" s="16" t="s">
        <v>1326</v>
      </c>
      <c r="B1110" s="16" t="s">
        <v>1327</v>
      </c>
      <c r="C1110" s="29">
        <v>80.92</v>
      </c>
      <c r="D1110" s="57">
        <v>71</v>
      </c>
      <c r="E1110" s="70">
        <v>92.82</v>
      </c>
      <c r="F1110" s="120">
        <f t="shared" si="51"/>
        <v>116.02499999999999</v>
      </c>
      <c r="G1110" s="94">
        <f t="shared" si="52"/>
        <v>37.128</v>
      </c>
      <c r="H1110" s="94">
        <f t="shared" si="53"/>
        <v>60.332999999999998</v>
      </c>
      <c r="I1110" s="7" t="s">
        <v>17519</v>
      </c>
      <c r="J1110" s="7" t="s">
        <v>14</v>
      </c>
    </row>
    <row r="1111" spans="1:10" x14ac:dyDescent="0.3">
      <c r="A1111" s="16" t="s">
        <v>1328</v>
      </c>
      <c r="B1111" s="16" t="s">
        <v>1329</v>
      </c>
      <c r="C1111" s="29">
        <v>38.08</v>
      </c>
      <c r="D1111" s="57">
        <v>52</v>
      </c>
      <c r="E1111" s="70">
        <v>77.430000000000007</v>
      </c>
      <c r="F1111" s="120">
        <f t="shared" si="51"/>
        <v>96.787500000000009</v>
      </c>
      <c r="G1111" s="94">
        <f t="shared" si="52"/>
        <v>30.972000000000005</v>
      </c>
      <c r="H1111" s="94">
        <f t="shared" si="53"/>
        <v>50.329500000000003</v>
      </c>
      <c r="I1111" s="7" t="s">
        <v>17519</v>
      </c>
      <c r="J1111" s="7" t="s">
        <v>14</v>
      </c>
    </row>
    <row r="1112" spans="1:10" x14ac:dyDescent="0.3">
      <c r="A1112" s="16" t="s">
        <v>1330</v>
      </c>
      <c r="B1112" s="16" t="s">
        <v>1331</v>
      </c>
      <c r="C1112" s="29">
        <v>90.44</v>
      </c>
      <c r="D1112" s="57">
        <v>101</v>
      </c>
      <c r="E1112" s="70">
        <v>88.06</v>
      </c>
      <c r="F1112" s="120">
        <f t="shared" si="51"/>
        <v>110.075</v>
      </c>
      <c r="G1112" s="94">
        <f t="shared" si="52"/>
        <v>35.224000000000004</v>
      </c>
      <c r="H1112" s="94">
        <f t="shared" si="53"/>
        <v>57.239000000000004</v>
      </c>
      <c r="I1112" s="7" t="s">
        <v>17519</v>
      </c>
      <c r="J1112" s="7" t="s">
        <v>14</v>
      </c>
    </row>
    <row r="1113" spans="1:10" x14ac:dyDescent="0.3">
      <c r="A1113" s="16" t="s">
        <v>1332</v>
      </c>
      <c r="B1113" s="16" t="s">
        <v>1333</v>
      </c>
      <c r="C1113" s="29">
        <v>53.55</v>
      </c>
      <c r="D1113" s="57">
        <v>51</v>
      </c>
      <c r="E1113" s="70">
        <v>51.17</v>
      </c>
      <c r="F1113" s="120">
        <f t="shared" si="51"/>
        <v>63.962500000000006</v>
      </c>
      <c r="G1113" s="94">
        <f t="shared" si="52"/>
        <v>20.468000000000004</v>
      </c>
      <c r="H1113" s="94">
        <f t="shared" si="53"/>
        <v>33.2605</v>
      </c>
      <c r="I1113" s="7" t="s">
        <v>17519</v>
      </c>
      <c r="J1113" s="7" t="s">
        <v>14</v>
      </c>
    </row>
    <row r="1114" spans="1:10" x14ac:dyDescent="0.3">
      <c r="A1114" s="16" t="s">
        <v>1334</v>
      </c>
      <c r="B1114" s="16" t="s">
        <v>1335</v>
      </c>
      <c r="C1114" s="29">
        <v>51.17</v>
      </c>
      <c r="D1114" s="57">
        <v>51</v>
      </c>
      <c r="E1114" s="70">
        <v>52.59</v>
      </c>
      <c r="F1114" s="120">
        <f t="shared" si="51"/>
        <v>65.737500000000011</v>
      </c>
      <c r="G1114" s="94">
        <f t="shared" si="52"/>
        <v>21.036000000000005</v>
      </c>
      <c r="H1114" s="94">
        <f t="shared" si="53"/>
        <v>34.183500000000009</v>
      </c>
      <c r="I1114" s="7" t="s">
        <v>17519</v>
      </c>
      <c r="J1114" s="7" t="s">
        <v>14</v>
      </c>
    </row>
    <row r="1115" spans="1:10" x14ac:dyDescent="0.3">
      <c r="A1115" s="16" t="s">
        <v>1336</v>
      </c>
      <c r="B1115" s="16" t="s">
        <v>1337</v>
      </c>
      <c r="C1115" s="29">
        <v>10710</v>
      </c>
      <c r="D1115" s="57">
        <v>7140</v>
      </c>
      <c r="E1115" s="70">
        <v>7140</v>
      </c>
      <c r="F1115" s="120">
        <f t="shared" si="51"/>
        <v>8925</v>
      </c>
      <c r="G1115" s="94">
        <f t="shared" si="52"/>
        <v>2856</v>
      </c>
      <c r="H1115" s="94">
        <f t="shared" si="53"/>
        <v>4641</v>
      </c>
      <c r="I1115" s="7" t="s">
        <v>17519</v>
      </c>
      <c r="J1115" s="7" t="s">
        <v>14</v>
      </c>
    </row>
    <row r="1116" spans="1:10" x14ac:dyDescent="0.3">
      <c r="A1116" s="16" t="s">
        <v>1338</v>
      </c>
      <c r="B1116" s="16" t="s">
        <v>1339</v>
      </c>
      <c r="C1116" s="29">
        <v>3391.5</v>
      </c>
      <c r="D1116" s="57">
        <v>17844</v>
      </c>
      <c r="E1116" s="70">
        <v>10640</v>
      </c>
      <c r="F1116" s="120">
        <f t="shared" si="51"/>
        <v>13300</v>
      </c>
      <c r="G1116" s="94">
        <f t="shared" si="52"/>
        <v>4256</v>
      </c>
      <c r="H1116" s="94">
        <f t="shared" si="53"/>
        <v>6916</v>
      </c>
      <c r="I1116" s="7" t="s">
        <v>17519</v>
      </c>
      <c r="J1116" s="7" t="s">
        <v>14</v>
      </c>
    </row>
    <row r="1117" spans="1:10" x14ac:dyDescent="0.3">
      <c r="A1117" s="16" t="s">
        <v>1340</v>
      </c>
      <c r="B1117" s="16" t="s">
        <v>1341</v>
      </c>
      <c r="C1117" s="29">
        <v>69.02</v>
      </c>
      <c r="D1117" s="57">
        <v>60</v>
      </c>
      <c r="E1117" s="70">
        <v>71.319999999999993</v>
      </c>
      <c r="F1117" s="120">
        <f t="shared" si="51"/>
        <v>89.149999999999991</v>
      </c>
      <c r="G1117" s="94">
        <f t="shared" si="52"/>
        <v>28.527999999999999</v>
      </c>
      <c r="H1117" s="94">
        <f t="shared" si="53"/>
        <v>46.357999999999997</v>
      </c>
      <c r="I1117" s="7" t="s">
        <v>17519</v>
      </c>
      <c r="J1117" s="7" t="s">
        <v>14</v>
      </c>
    </row>
    <row r="1118" spans="1:10" x14ac:dyDescent="0.3">
      <c r="A1118" s="16" t="s">
        <v>1342</v>
      </c>
      <c r="B1118" s="16" t="s">
        <v>1343</v>
      </c>
      <c r="C1118" s="29">
        <v>3689</v>
      </c>
      <c r="D1118" s="57">
        <v>3689</v>
      </c>
      <c r="E1118" s="70">
        <v>4060.28</v>
      </c>
      <c r="F1118" s="120">
        <f t="shared" si="51"/>
        <v>5075.3500000000004</v>
      </c>
      <c r="G1118" s="94">
        <f t="shared" si="52"/>
        <v>1624.1120000000001</v>
      </c>
      <c r="H1118" s="94">
        <f t="shared" si="53"/>
        <v>2639.1820000000002</v>
      </c>
      <c r="I1118" s="7" t="s">
        <v>17519</v>
      </c>
      <c r="J1118" s="7" t="s">
        <v>14</v>
      </c>
    </row>
    <row r="1119" spans="1:10" x14ac:dyDescent="0.3">
      <c r="A1119" s="16" t="s">
        <v>1344</v>
      </c>
      <c r="B1119" s="16" t="s">
        <v>1345</v>
      </c>
      <c r="C1119" s="29">
        <v>1309</v>
      </c>
      <c r="D1119" s="57">
        <v>1547</v>
      </c>
      <c r="E1119" s="70">
        <v>1547</v>
      </c>
      <c r="F1119" s="120">
        <f t="shared" si="51"/>
        <v>1933.75</v>
      </c>
      <c r="G1119" s="94">
        <f t="shared" si="52"/>
        <v>618.80000000000007</v>
      </c>
      <c r="H1119" s="94">
        <f t="shared" si="53"/>
        <v>1005.5500000000001</v>
      </c>
      <c r="I1119" s="7" t="s">
        <v>17519</v>
      </c>
      <c r="J1119" s="7" t="s">
        <v>5</v>
      </c>
    </row>
    <row r="1120" spans="1:10" x14ac:dyDescent="0.3">
      <c r="A1120" s="16" t="s">
        <v>1346</v>
      </c>
      <c r="B1120" s="16" t="s">
        <v>1347</v>
      </c>
      <c r="C1120" s="29">
        <v>18230.8</v>
      </c>
      <c r="D1120" s="57">
        <v>18277</v>
      </c>
      <c r="E1120" s="70">
        <v>21420</v>
      </c>
      <c r="F1120" s="120">
        <f t="shared" si="51"/>
        <v>26775</v>
      </c>
      <c r="G1120" s="94">
        <f t="shared" si="52"/>
        <v>8568</v>
      </c>
      <c r="H1120" s="94">
        <f t="shared" si="53"/>
        <v>13923</v>
      </c>
      <c r="I1120" s="7" t="s">
        <v>17519</v>
      </c>
      <c r="J1120" s="7" t="s">
        <v>14</v>
      </c>
    </row>
    <row r="1121" spans="1:10" x14ac:dyDescent="0.3">
      <c r="A1121" s="16" t="s">
        <v>1348</v>
      </c>
      <c r="B1121" s="16" t="s">
        <v>1349</v>
      </c>
      <c r="C1121" s="29">
        <v>595</v>
      </c>
      <c r="D1121" s="57">
        <v>714</v>
      </c>
      <c r="E1121" s="70">
        <v>940.1</v>
      </c>
      <c r="F1121" s="120">
        <f t="shared" si="51"/>
        <v>1175.125</v>
      </c>
      <c r="G1121" s="94">
        <f t="shared" si="52"/>
        <v>376.04</v>
      </c>
      <c r="H1121" s="94">
        <f t="shared" si="53"/>
        <v>611.06500000000005</v>
      </c>
      <c r="I1121" s="7" t="s">
        <v>17519</v>
      </c>
      <c r="J1121" s="7" t="s">
        <v>14</v>
      </c>
    </row>
    <row r="1122" spans="1:10" x14ac:dyDescent="0.3">
      <c r="A1122" s="17" t="s">
        <v>3401</v>
      </c>
      <c r="B1122" s="17" t="s">
        <v>3402</v>
      </c>
      <c r="C1122" s="29">
        <v>0</v>
      </c>
      <c r="D1122" s="54">
        <v>0</v>
      </c>
      <c r="E1122" s="70">
        <v>0</v>
      </c>
      <c r="F1122" s="120">
        <f t="shared" si="51"/>
        <v>0</v>
      </c>
      <c r="G1122" s="94">
        <f t="shared" si="52"/>
        <v>0</v>
      </c>
      <c r="H1122" s="94">
        <f t="shared" si="53"/>
        <v>0</v>
      </c>
      <c r="I1122" s="7" t="s">
        <v>17519</v>
      </c>
      <c r="J1122" s="7" t="s">
        <v>711</v>
      </c>
    </row>
    <row r="1123" spans="1:10" x14ac:dyDescent="0.3">
      <c r="A1123" s="16" t="s">
        <v>1350</v>
      </c>
      <c r="B1123" s="16" t="s">
        <v>1351</v>
      </c>
      <c r="C1123" s="29">
        <v>892.5</v>
      </c>
      <c r="D1123" s="57">
        <v>1083</v>
      </c>
      <c r="E1123" s="70">
        <v>2227.6799999999998</v>
      </c>
      <c r="F1123" s="120">
        <f t="shared" si="51"/>
        <v>2784.6</v>
      </c>
      <c r="G1123" s="94">
        <f t="shared" si="52"/>
        <v>891.072</v>
      </c>
      <c r="H1123" s="94">
        <f t="shared" si="53"/>
        <v>1447.992</v>
      </c>
      <c r="I1123" s="7" t="s">
        <v>17519</v>
      </c>
      <c r="J1123" s="7" t="s">
        <v>5</v>
      </c>
    </row>
    <row r="1124" spans="1:10" x14ac:dyDescent="0.3">
      <c r="A1124" s="16" t="s">
        <v>1352</v>
      </c>
      <c r="B1124" s="16" t="s">
        <v>1353</v>
      </c>
      <c r="C1124" s="29">
        <v>113.05</v>
      </c>
      <c r="D1124" s="57">
        <v>129</v>
      </c>
      <c r="E1124" s="70">
        <v>129</v>
      </c>
      <c r="F1124" s="120">
        <f t="shared" si="51"/>
        <v>161.25</v>
      </c>
      <c r="G1124" s="94">
        <f t="shared" si="52"/>
        <v>51.6</v>
      </c>
      <c r="H1124" s="94">
        <f t="shared" si="53"/>
        <v>83.850000000000009</v>
      </c>
      <c r="I1124" s="7" t="s">
        <v>17519</v>
      </c>
      <c r="J1124" s="7" t="s">
        <v>14</v>
      </c>
    </row>
    <row r="1125" spans="1:10" x14ac:dyDescent="0.3">
      <c r="A1125" s="16" t="s">
        <v>1354</v>
      </c>
      <c r="B1125" s="16" t="s">
        <v>1355</v>
      </c>
      <c r="C1125" s="29">
        <v>76.16</v>
      </c>
      <c r="D1125" s="57">
        <v>83</v>
      </c>
      <c r="E1125" s="70">
        <v>83</v>
      </c>
      <c r="F1125" s="120">
        <f t="shared" si="51"/>
        <v>103.75</v>
      </c>
      <c r="G1125" s="94">
        <f t="shared" si="52"/>
        <v>33.200000000000003</v>
      </c>
      <c r="H1125" s="94">
        <f t="shared" si="53"/>
        <v>53.95</v>
      </c>
      <c r="I1125" s="7" t="s">
        <v>17519</v>
      </c>
      <c r="J1125" s="7" t="s">
        <v>14</v>
      </c>
    </row>
    <row r="1126" spans="1:10" x14ac:dyDescent="0.3">
      <c r="A1126" s="17" t="s">
        <v>3403</v>
      </c>
      <c r="B1126" s="17" t="s">
        <v>3404</v>
      </c>
      <c r="C1126" s="29">
        <v>0</v>
      </c>
      <c r="D1126" s="54">
        <v>0</v>
      </c>
      <c r="E1126" s="70">
        <v>0</v>
      </c>
      <c r="F1126" s="120">
        <f t="shared" si="51"/>
        <v>0</v>
      </c>
      <c r="G1126" s="94">
        <f t="shared" si="52"/>
        <v>0</v>
      </c>
      <c r="H1126" s="94">
        <f t="shared" si="53"/>
        <v>0</v>
      </c>
      <c r="I1126" s="7" t="s">
        <v>17519</v>
      </c>
      <c r="J1126" s="7" t="s">
        <v>711</v>
      </c>
    </row>
    <row r="1127" spans="1:10" x14ac:dyDescent="0.3">
      <c r="A1127" s="16" t="s">
        <v>1356</v>
      </c>
      <c r="B1127" s="16" t="s">
        <v>1357</v>
      </c>
      <c r="C1127" s="29">
        <v>53.79</v>
      </c>
      <c r="D1127" s="57">
        <v>56</v>
      </c>
      <c r="E1127" s="70">
        <v>77.680000000000007</v>
      </c>
      <c r="F1127" s="120">
        <f t="shared" si="51"/>
        <v>97.100000000000009</v>
      </c>
      <c r="G1127" s="94">
        <f t="shared" si="52"/>
        <v>31.072000000000003</v>
      </c>
      <c r="H1127" s="94">
        <f t="shared" si="53"/>
        <v>50.492000000000004</v>
      </c>
      <c r="I1127" s="7" t="s">
        <v>17519</v>
      </c>
      <c r="J1127" s="7" t="s">
        <v>14</v>
      </c>
    </row>
    <row r="1128" spans="1:10" x14ac:dyDescent="0.3">
      <c r="A1128" s="16" t="s">
        <v>1358</v>
      </c>
      <c r="B1128" s="16" t="s">
        <v>1359</v>
      </c>
      <c r="C1128" s="29">
        <v>1416.1</v>
      </c>
      <c r="D1128" s="57">
        <v>3439</v>
      </c>
      <c r="E1128" s="70">
        <v>2474.0100000000002</v>
      </c>
      <c r="F1128" s="120">
        <f t="shared" si="51"/>
        <v>3092.5125000000003</v>
      </c>
      <c r="G1128" s="94">
        <f t="shared" si="52"/>
        <v>989.60400000000016</v>
      </c>
      <c r="H1128" s="94">
        <f t="shared" si="53"/>
        <v>1608.1065000000001</v>
      </c>
      <c r="I1128" s="7" t="s">
        <v>17519</v>
      </c>
      <c r="J1128" s="7" t="s">
        <v>711</v>
      </c>
    </row>
    <row r="1129" spans="1:10" x14ac:dyDescent="0.3">
      <c r="A1129" s="16" t="s">
        <v>1360</v>
      </c>
      <c r="B1129" s="16" t="s">
        <v>1361</v>
      </c>
      <c r="C1129" s="29">
        <v>291.55</v>
      </c>
      <c r="D1129" s="57">
        <v>292</v>
      </c>
      <c r="E1129" s="70">
        <v>291.55</v>
      </c>
      <c r="F1129" s="120">
        <f t="shared" si="51"/>
        <v>364.4375</v>
      </c>
      <c r="G1129" s="94">
        <f t="shared" si="52"/>
        <v>116.62</v>
      </c>
      <c r="H1129" s="94">
        <f t="shared" si="53"/>
        <v>189.50750000000002</v>
      </c>
      <c r="I1129" s="7" t="s">
        <v>17519</v>
      </c>
      <c r="J1129" s="7" t="s">
        <v>14</v>
      </c>
    </row>
    <row r="1130" spans="1:10" x14ac:dyDescent="0.3">
      <c r="A1130" s="16" t="s">
        <v>1362</v>
      </c>
      <c r="B1130" s="16" t="s">
        <v>1363</v>
      </c>
      <c r="C1130" s="29">
        <v>7510.09</v>
      </c>
      <c r="D1130" s="57">
        <v>8390</v>
      </c>
      <c r="E1130" s="70">
        <v>8389.5</v>
      </c>
      <c r="F1130" s="120">
        <f t="shared" si="51"/>
        <v>10486.875</v>
      </c>
      <c r="G1130" s="94">
        <f t="shared" si="52"/>
        <v>3355.8</v>
      </c>
      <c r="H1130" s="94">
        <f t="shared" si="53"/>
        <v>5453.1750000000002</v>
      </c>
      <c r="I1130" s="7" t="s">
        <v>17519</v>
      </c>
      <c r="J1130" s="7" t="s">
        <v>5</v>
      </c>
    </row>
    <row r="1131" spans="1:10" x14ac:dyDescent="0.3">
      <c r="A1131" s="16" t="s">
        <v>1364</v>
      </c>
      <c r="B1131" s="16" t="s">
        <v>1365</v>
      </c>
      <c r="C1131" s="29">
        <v>59.5</v>
      </c>
      <c r="D1131" s="57">
        <v>54</v>
      </c>
      <c r="E1131" s="70">
        <v>65.45</v>
      </c>
      <c r="F1131" s="120">
        <f t="shared" si="51"/>
        <v>81.8125</v>
      </c>
      <c r="G1131" s="94">
        <f t="shared" si="52"/>
        <v>26.180000000000003</v>
      </c>
      <c r="H1131" s="94">
        <f t="shared" si="53"/>
        <v>42.542500000000004</v>
      </c>
      <c r="I1131" s="7" t="s">
        <v>17519</v>
      </c>
      <c r="J1131" s="7" t="s">
        <v>14</v>
      </c>
    </row>
    <row r="1132" spans="1:10" x14ac:dyDescent="0.3">
      <c r="A1132" s="17" t="s">
        <v>3405</v>
      </c>
      <c r="B1132" s="17" t="s">
        <v>3406</v>
      </c>
      <c r="C1132" s="29">
        <v>0</v>
      </c>
      <c r="D1132" s="54">
        <v>0</v>
      </c>
      <c r="E1132" s="70">
        <v>0</v>
      </c>
      <c r="F1132" s="120">
        <f t="shared" si="51"/>
        <v>0</v>
      </c>
      <c r="G1132" s="94">
        <f t="shared" si="52"/>
        <v>0</v>
      </c>
      <c r="H1132" s="94">
        <f t="shared" si="53"/>
        <v>0</v>
      </c>
      <c r="I1132" s="7" t="s">
        <v>17519</v>
      </c>
      <c r="J1132" s="7" t="s">
        <v>711</v>
      </c>
    </row>
    <row r="1133" spans="1:10" x14ac:dyDescent="0.3">
      <c r="A1133" s="16" t="s">
        <v>1366</v>
      </c>
      <c r="B1133" s="16" t="s">
        <v>1367</v>
      </c>
      <c r="C1133" s="29">
        <v>130.9</v>
      </c>
      <c r="D1133" s="57">
        <v>161</v>
      </c>
      <c r="E1133" s="70">
        <v>130.94999999999999</v>
      </c>
      <c r="F1133" s="120">
        <f t="shared" si="51"/>
        <v>163.6875</v>
      </c>
      <c r="G1133" s="94">
        <f t="shared" si="52"/>
        <v>52.379999999999995</v>
      </c>
      <c r="H1133" s="94">
        <f t="shared" si="53"/>
        <v>85.117499999999993</v>
      </c>
      <c r="I1133" s="7" t="s">
        <v>17519</v>
      </c>
      <c r="J1133" s="7" t="s">
        <v>14</v>
      </c>
    </row>
    <row r="1134" spans="1:10" x14ac:dyDescent="0.3">
      <c r="A1134" s="16" t="s">
        <v>1368</v>
      </c>
      <c r="B1134" s="16" t="s">
        <v>1369</v>
      </c>
      <c r="C1134" s="29">
        <v>34.39</v>
      </c>
      <c r="D1134" s="57">
        <v>34</v>
      </c>
      <c r="E1134" s="70">
        <v>36.89</v>
      </c>
      <c r="F1134" s="120">
        <f t="shared" si="51"/>
        <v>46.112499999999997</v>
      </c>
      <c r="G1134" s="94">
        <f t="shared" si="52"/>
        <v>14.756</v>
      </c>
      <c r="H1134" s="94">
        <f t="shared" si="53"/>
        <v>23.9785</v>
      </c>
      <c r="I1134" s="7" t="s">
        <v>17519</v>
      </c>
      <c r="J1134" s="7" t="s">
        <v>14</v>
      </c>
    </row>
    <row r="1135" spans="1:10" x14ac:dyDescent="0.3">
      <c r="A1135" s="16" t="s">
        <v>1370</v>
      </c>
      <c r="B1135" s="16" t="s">
        <v>1371</v>
      </c>
      <c r="C1135" s="29">
        <v>71.400000000000006</v>
      </c>
      <c r="D1135" s="57">
        <v>76</v>
      </c>
      <c r="E1135" s="70">
        <v>97.98</v>
      </c>
      <c r="F1135" s="120">
        <f t="shared" si="51"/>
        <v>122.47500000000001</v>
      </c>
      <c r="G1135" s="94">
        <f t="shared" si="52"/>
        <v>39.192000000000007</v>
      </c>
      <c r="H1135" s="94">
        <f t="shared" si="53"/>
        <v>63.687000000000005</v>
      </c>
      <c r="I1135" s="7" t="s">
        <v>17519</v>
      </c>
      <c r="J1135" s="7" t="s">
        <v>14</v>
      </c>
    </row>
    <row r="1136" spans="1:10" x14ac:dyDescent="0.3">
      <c r="A1136" s="17" t="s">
        <v>3407</v>
      </c>
      <c r="B1136" s="17" t="s">
        <v>3408</v>
      </c>
      <c r="C1136" s="29">
        <v>0</v>
      </c>
      <c r="D1136" s="54">
        <v>0</v>
      </c>
      <c r="E1136" s="70">
        <v>0</v>
      </c>
      <c r="F1136" s="120">
        <f t="shared" si="51"/>
        <v>0</v>
      </c>
      <c r="G1136" s="94">
        <f t="shared" si="52"/>
        <v>0</v>
      </c>
      <c r="H1136" s="94">
        <f t="shared" si="53"/>
        <v>0</v>
      </c>
      <c r="I1136" s="7" t="s">
        <v>17519</v>
      </c>
      <c r="J1136" s="7" t="s">
        <v>14</v>
      </c>
    </row>
    <row r="1137" spans="1:10" x14ac:dyDescent="0.3">
      <c r="A1137" s="17" t="s">
        <v>3409</v>
      </c>
      <c r="B1137" s="17" t="s">
        <v>3410</v>
      </c>
      <c r="C1137" s="29">
        <v>0</v>
      </c>
      <c r="D1137" s="54">
        <v>0</v>
      </c>
      <c r="E1137" s="70">
        <v>0</v>
      </c>
      <c r="F1137" s="120">
        <f t="shared" si="51"/>
        <v>0</v>
      </c>
      <c r="G1137" s="94">
        <f t="shared" si="52"/>
        <v>0</v>
      </c>
      <c r="H1137" s="94">
        <f t="shared" si="53"/>
        <v>0</v>
      </c>
      <c r="I1137" s="7" t="s">
        <v>17520</v>
      </c>
      <c r="J1137" s="7" t="s">
        <v>5</v>
      </c>
    </row>
    <row r="1138" spans="1:10" x14ac:dyDescent="0.3">
      <c r="A1138" s="17" t="s">
        <v>3411</v>
      </c>
      <c r="B1138" s="17" t="s">
        <v>3412</v>
      </c>
      <c r="C1138" s="29">
        <v>0</v>
      </c>
      <c r="D1138" s="54">
        <v>0</v>
      </c>
      <c r="E1138" s="70">
        <v>0</v>
      </c>
      <c r="F1138" s="120">
        <f t="shared" si="51"/>
        <v>0</v>
      </c>
      <c r="G1138" s="94">
        <f t="shared" si="52"/>
        <v>0</v>
      </c>
      <c r="H1138" s="94">
        <f t="shared" si="53"/>
        <v>0</v>
      </c>
      <c r="I1138" s="7" t="s">
        <v>17519</v>
      </c>
      <c r="J1138" s="7" t="s">
        <v>14</v>
      </c>
    </row>
    <row r="1139" spans="1:10" x14ac:dyDescent="0.3">
      <c r="A1139" s="16" t="s">
        <v>1372</v>
      </c>
      <c r="B1139" s="16" t="s">
        <v>1373</v>
      </c>
      <c r="C1139" s="29">
        <v>9984.1</v>
      </c>
      <c r="D1139" s="57">
        <v>14280</v>
      </c>
      <c r="E1139" s="70">
        <v>13982.5</v>
      </c>
      <c r="F1139" s="120">
        <f t="shared" si="51"/>
        <v>17478.125</v>
      </c>
      <c r="G1139" s="94">
        <f t="shared" si="52"/>
        <v>5593</v>
      </c>
      <c r="H1139" s="94">
        <f t="shared" si="53"/>
        <v>9088.625</v>
      </c>
      <c r="I1139" s="7" t="s">
        <v>17519</v>
      </c>
      <c r="J1139" s="7" t="s">
        <v>14</v>
      </c>
    </row>
    <row r="1140" spans="1:10" x14ac:dyDescent="0.3">
      <c r="A1140" s="16" t="s">
        <v>1374</v>
      </c>
      <c r="B1140" s="16" t="s">
        <v>1375</v>
      </c>
      <c r="C1140" s="29">
        <v>73.78</v>
      </c>
      <c r="D1140" s="57">
        <v>79</v>
      </c>
      <c r="E1140" s="70">
        <v>69.02</v>
      </c>
      <c r="F1140" s="120">
        <f t="shared" si="51"/>
        <v>86.274999999999991</v>
      </c>
      <c r="G1140" s="94">
        <f t="shared" si="52"/>
        <v>27.608000000000001</v>
      </c>
      <c r="H1140" s="94">
        <f t="shared" si="53"/>
        <v>44.863</v>
      </c>
      <c r="I1140" s="7" t="s">
        <v>17519</v>
      </c>
      <c r="J1140" s="7" t="s">
        <v>14</v>
      </c>
    </row>
    <row r="1141" spans="1:10" x14ac:dyDescent="0.3">
      <c r="A1141" s="16" t="s">
        <v>1376</v>
      </c>
      <c r="B1141" s="16" t="s">
        <v>1377</v>
      </c>
      <c r="C1141" s="29">
        <v>529.5</v>
      </c>
      <c r="D1141" s="57">
        <v>550</v>
      </c>
      <c r="E1141" s="70">
        <v>549.78</v>
      </c>
      <c r="F1141" s="120">
        <f t="shared" si="51"/>
        <v>687.22499999999991</v>
      </c>
      <c r="G1141" s="94">
        <f t="shared" si="52"/>
        <v>219.91200000000001</v>
      </c>
      <c r="H1141" s="94">
        <f t="shared" si="53"/>
        <v>357.35699999999997</v>
      </c>
      <c r="I1141" s="7" t="s">
        <v>17519</v>
      </c>
      <c r="J1141" s="7" t="s">
        <v>14</v>
      </c>
    </row>
    <row r="1142" spans="1:10" x14ac:dyDescent="0.3">
      <c r="A1142" s="16" t="s">
        <v>1378</v>
      </c>
      <c r="B1142" s="16" t="s">
        <v>1379</v>
      </c>
      <c r="C1142" s="29">
        <v>130.9</v>
      </c>
      <c r="D1142" s="57">
        <v>95</v>
      </c>
      <c r="E1142" s="70">
        <v>124.95</v>
      </c>
      <c r="F1142" s="120">
        <f t="shared" si="51"/>
        <v>156.1875</v>
      </c>
      <c r="G1142" s="94">
        <f t="shared" si="52"/>
        <v>49.980000000000004</v>
      </c>
      <c r="H1142" s="94">
        <f t="shared" si="53"/>
        <v>81.217500000000001</v>
      </c>
      <c r="I1142" s="7" t="s">
        <v>17519</v>
      </c>
      <c r="J1142" s="7" t="s">
        <v>14</v>
      </c>
    </row>
    <row r="1143" spans="1:10" x14ac:dyDescent="0.3">
      <c r="A1143" s="17" t="s">
        <v>3413</v>
      </c>
      <c r="B1143" s="17" t="s">
        <v>3414</v>
      </c>
      <c r="C1143" s="29">
        <v>0</v>
      </c>
      <c r="D1143" s="54">
        <v>0</v>
      </c>
      <c r="E1143" s="70">
        <v>0</v>
      </c>
      <c r="F1143" s="120">
        <f t="shared" si="51"/>
        <v>0</v>
      </c>
      <c r="G1143" s="94">
        <f t="shared" si="52"/>
        <v>0</v>
      </c>
      <c r="H1143" s="94">
        <f t="shared" si="53"/>
        <v>0</v>
      </c>
      <c r="I1143" s="7" t="s">
        <v>17519</v>
      </c>
      <c r="J1143" s="7" t="s">
        <v>5</v>
      </c>
    </row>
    <row r="1144" spans="1:10" x14ac:dyDescent="0.3">
      <c r="A1144" s="16" t="s">
        <v>1380</v>
      </c>
      <c r="B1144" s="16" t="s">
        <v>1381</v>
      </c>
      <c r="C1144" s="29">
        <v>428.4</v>
      </c>
      <c r="D1144" s="57">
        <v>476</v>
      </c>
      <c r="E1144" s="70">
        <v>422.45</v>
      </c>
      <c r="F1144" s="120">
        <f t="shared" si="51"/>
        <v>528.0625</v>
      </c>
      <c r="G1144" s="94">
        <f t="shared" si="52"/>
        <v>168.98000000000002</v>
      </c>
      <c r="H1144" s="94">
        <f t="shared" si="53"/>
        <v>274.59250000000003</v>
      </c>
      <c r="I1144" s="7" t="s">
        <v>17519</v>
      </c>
      <c r="J1144" s="7" t="s">
        <v>14</v>
      </c>
    </row>
    <row r="1145" spans="1:10" x14ac:dyDescent="0.3">
      <c r="A1145" s="16" t="s">
        <v>1382</v>
      </c>
      <c r="B1145" s="16" t="s">
        <v>1383</v>
      </c>
      <c r="C1145" s="29">
        <v>333.2</v>
      </c>
      <c r="D1145" s="57">
        <v>333</v>
      </c>
      <c r="E1145" s="70">
        <v>341.41</v>
      </c>
      <c r="F1145" s="120">
        <f t="shared" si="51"/>
        <v>426.76250000000005</v>
      </c>
      <c r="G1145" s="94">
        <f t="shared" si="52"/>
        <v>136.56400000000002</v>
      </c>
      <c r="H1145" s="94">
        <f t="shared" si="53"/>
        <v>221.91650000000001</v>
      </c>
      <c r="I1145" s="7" t="s">
        <v>17519</v>
      </c>
      <c r="J1145" s="7" t="s">
        <v>14</v>
      </c>
    </row>
    <row r="1146" spans="1:10" x14ac:dyDescent="0.3">
      <c r="A1146" s="16" t="s">
        <v>1384</v>
      </c>
      <c r="B1146" s="16" t="s">
        <v>1385</v>
      </c>
      <c r="C1146" s="29">
        <v>18955.509999999998</v>
      </c>
      <c r="D1146" s="57">
        <v>19524</v>
      </c>
      <c r="E1146" s="70">
        <v>25440</v>
      </c>
      <c r="F1146" s="120">
        <f t="shared" si="51"/>
        <v>31800</v>
      </c>
      <c r="G1146" s="94">
        <f t="shared" si="52"/>
        <v>10176</v>
      </c>
      <c r="H1146" s="94">
        <f t="shared" si="53"/>
        <v>16536</v>
      </c>
      <c r="I1146" s="7" t="s">
        <v>17519</v>
      </c>
      <c r="J1146" s="7" t="s">
        <v>711</v>
      </c>
    </row>
    <row r="1147" spans="1:10" x14ac:dyDescent="0.3">
      <c r="A1147" s="17" t="s">
        <v>3415</v>
      </c>
      <c r="B1147" s="17" t="s">
        <v>3416</v>
      </c>
      <c r="C1147" s="29">
        <v>0</v>
      </c>
      <c r="D1147" s="54">
        <v>0</v>
      </c>
      <c r="E1147" s="70">
        <v>0</v>
      </c>
      <c r="F1147" s="120">
        <f t="shared" si="51"/>
        <v>0</v>
      </c>
      <c r="G1147" s="94">
        <f t="shared" si="52"/>
        <v>0</v>
      </c>
      <c r="H1147" s="94">
        <f t="shared" si="53"/>
        <v>0</v>
      </c>
      <c r="I1147" s="7" t="s">
        <v>17519</v>
      </c>
      <c r="J1147" s="7" t="s">
        <v>14</v>
      </c>
    </row>
    <row r="1148" spans="1:10" x14ac:dyDescent="0.3">
      <c r="A1148" s="17" t="s">
        <v>3417</v>
      </c>
      <c r="B1148" s="17" t="s">
        <v>3418</v>
      </c>
      <c r="C1148" s="29">
        <v>0</v>
      </c>
      <c r="D1148" s="54">
        <v>0</v>
      </c>
      <c r="E1148" s="70">
        <v>0</v>
      </c>
      <c r="F1148" s="120">
        <f t="shared" si="51"/>
        <v>0</v>
      </c>
      <c r="G1148" s="94">
        <f t="shared" si="52"/>
        <v>0</v>
      </c>
      <c r="H1148" s="94">
        <f t="shared" si="53"/>
        <v>0</v>
      </c>
      <c r="I1148" s="7" t="s">
        <v>17519</v>
      </c>
      <c r="J1148" s="7" t="s">
        <v>5</v>
      </c>
    </row>
    <row r="1149" spans="1:10" x14ac:dyDescent="0.3">
      <c r="A1149" s="16" t="s">
        <v>1386</v>
      </c>
      <c r="B1149" s="16" t="s">
        <v>1387</v>
      </c>
      <c r="C1149" s="29">
        <v>221340</v>
      </c>
      <c r="D1149" s="57">
        <v>357000</v>
      </c>
      <c r="E1149" s="70">
        <v>372113</v>
      </c>
      <c r="F1149" s="120">
        <f t="shared" si="51"/>
        <v>465141.25</v>
      </c>
      <c r="G1149" s="94">
        <f t="shared" si="52"/>
        <v>148845.20000000001</v>
      </c>
      <c r="H1149" s="94">
        <f t="shared" si="53"/>
        <v>241873.45</v>
      </c>
      <c r="I1149" s="7" t="s">
        <v>17519</v>
      </c>
      <c r="J1149" s="7" t="s">
        <v>5</v>
      </c>
    </row>
    <row r="1150" spans="1:10" x14ac:dyDescent="0.3">
      <c r="A1150" s="16" t="s">
        <v>1388</v>
      </c>
      <c r="B1150" s="16" t="s">
        <v>1389</v>
      </c>
      <c r="C1150" s="29">
        <v>9163</v>
      </c>
      <c r="D1150" s="57">
        <v>9163</v>
      </c>
      <c r="E1150" s="70">
        <v>9163</v>
      </c>
      <c r="F1150" s="120">
        <f t="shared" si="51"/>
        <v>11453.75</v>
      </c>
      <c r="G1150" s="94">
        <f t="shared" si="52"/>
        <v>3665.2000000000003</v>
      </c>
      <c r="H1150" s="94">
        <f t="shared" si="53"/>
        <v>5955.95</v>
      </c>
      <c r="I1150" s="7" t="s">
        <v>17519</v>
      </c>
      <c r="J1150" s="7" t="s">
        <v>14</v>
      </c>
    </row>
    <row r="1151" spans="1:10" x14ac:dyDescent="0.3">
      <c r="A1151" s="20" t="s">
        <v>3419</v>
      </c>
      <c r="B1151" s="20" t="s">
        <v>3420</v>
      </c>
      <c r="C1151" s="30">
        <v>0</v>
      </c>
      <c r="D1151" s="56">
        <v>0</v>
      </c>
      <c r="E1151" s="70">
        <v>0</v>
      </c>
      <c r="F1151" s="120">
        <f t="shared" si="51"/>
        <v>0</v>
      </c>
      <c r="G1151" s="94">
        <f t="shared" si="52"/>
        <v>0</v>
      </c>
      <c r="H1151" s="94">
        <f t="shared" si="53"/>
        <v>0</v>
      </c>
      <c r="I1151" s="7" t="s">
        <v>17519</v>
      </c>
      <c r="J1151" s="7" t="s">
        <v>14</v>
      </c>
    </row>
    <row r="1152" spans="1:10" x14ac:dyDescent="0.3">
      <c r="A1152" s="17" t="s">
        <v>3421</v>
      </c>
      <c r="B1152" s="17" t="s">
        <v>3422</v>
      </c>
      <c r="C1152" s="29">
        <v>0</v>
      </c>
      <c r="D1152" s="54">
        <v>0</v>
      </c>
      <c r="E1152" s="70">
        <v>0</v>
      </c>
      <c r="F1152" s="120">
        <f t="shared" si="51"/>
        <v>0</v>
      </c>
      <c r="G1152" s="94">
        <f t="shared" si="52"/>
        <v>0</v>
      </c>
      <c r="H1152" s="94">
        <f t="shared" si="53"/>
        <v>0</v>
      </c>
      <c r="I1152" s="7" t="s">
        <v>17519</v>
      </c>
      <c r="J1152" s="7" t="s">
        <v>711</v>
      </c>
    </row>
    <row r="1153" spans="1:10" x14ac:dyDescent="0.3">
      <c r="A1153" s="16" t="s">
        <v>1390</v>
      </c>
      <c r="B1153" s="16" t="s">
        <v>1391</v>
      </c>
      <c r="C1153" s="29">
        <v>178.5</v>
      </c>
      <c r="D1153" s="57">
        <v>179</v>
      </c>
      <c r="E1153" s="70">
        <v>178.5</v>
      </c>
      <c r="F1153" s="120">
        <f t="shared" si="51"/>
        <v>223.125</v>
      </c>
      <c r="G1153" s="94">
        <f t="shared" si="52"/>
        <v>71.400000000000006</v>
      </c>
      <c r="H1153" s="94">
        <f t="shared" si="53"/>
        <v>116.02500000000001</v>
      </c>
      <c r="I1153" s="7" t="s">
        <v>17519</v>
      </c>
      <c r="J1153" s="7" t="s">
        <v>14</v>
      </c>
    </row>
    <row r="1154" spans="1:10" x14ac:dyDescent="0.3">
      <c r="A1154" s="17" t="s">
        <v>3423</v>
      </c>
      <c r="B1154" s="17" t="s">
        <v>3424</v>
      </c>
      <c r="C1154" s="29">
        <v>0</v>
      </c>
      <c r="D1154" s="54">
        <v>0</v>
      </c>
      <c r="E1154" s="70">
        <v>0</v>
      </c>
      <c r="F1154" s="120">
        <f t="shared" si="51"/>
        <v>0</v>
      </c>
      <c r="G1154" s="94">
        <f t="shared" si="52"/>
        <v>0</v>
      </c>
      <c r="H1154" s="94">
        <f t="shared" si="53"/>
        <v>0</v>
      </c>
      <c r="I1154" s="7" t="s">
        <v>17519</v>
      </c>
      <c r="J1154" s="7" t="s">
        <v>711</v>
      </c>
    </row>
    <row r="1155" spans="1:10" x14ac:dyDescent="0.3">
      <c r="A1155" s="16" t="s">
        <v>1392</v>
      </c>
      <c r="B1155" s="16" t="s">
        <v>1393</v>
      </c>
      <c r="C1155" s="29">
        <v>0</v>
      </c>
      <c r="D1155" s="57">
        <v>95</v>
      </c>
      <c r="E1155" s="70">
        <v>95.2</v>
      </c>
      <c r="F1155" s="120">
        <f t="shared" si="51"/>
        <v>119</v>
      </c>
      <c r="G1155" s="94">
        <f t="shared" si="52"/>
        <v>38.080000000000005</v>
      </c>
      <c r="H1155" s="94">
        <f t="shared" si="53"/>
        <v>61.88</v>
      </c>
      <c r="I1155" s="7" t="s">
        <v>17519</v>
      </c>
      <c r="J1155" s="7" t="s">
        <v>14</v>
      </c>
    </row>
    <row r="1156" spans="1:10" x14ac:dyDescent="0.3">
      <c r="A1156" s="16" t="s">
        <v>1394</v>
      </c>
      <c r="B1156" s="16" t="s">
        <v>1395</v>
      </c>
      <c r="C1156" s="29">
        <v>112931</v>
      </c>
      <c r="D1156" s="57">
        <v>112931</v>
      </c>
      <c r="E1156" s="70">
        <v>148750</v>
      </c>
      <c r="F1156" s="120">
        <f t="shared" si="51"/>
        <v>185937.5</v>
      </c>
      <c r="G1156" s="94">
        <f t="shared" si="52"/>
        <v>59500</v>
      </c>
      <c r="H1156" s="94">
        <f t="shared" si="53"/>
        <v>96687.5</v>
      </c>
      <c r="I1156" s="7" t="s">
        <v>17519</v>
      </c>
      <c r="J1156" s="7" t="s">
        <v>5</v>
      </c>
    </row>
    <row r="1157" spans="1:10" x14ac:dyDescent="0.3">
      <c r="A1157" s="17" t="s">
        <v>3425</v>
      </c>
      <c r="B1157" s="17" t="s">
        <v>3426</v>
      </c>
      <c r="C1157" s="29">
        <v>0</v>
      </c>
      <c r="D1157" s="54">
        <v>0</v>
      </c>
      <c r="E1157" s="70">
        <v>11186</v>
      </c>
      <c r="F1157" s="120">
        <f t="shared" si="51"/>
        <v>13982.5</v>
      </c>
      <c r="G1157" s="94">
        <f t="shared" si="52"/>
        <v>4474.4000000000005</v>
      </c>
      <c r="H1157" s="94">
        <f t="shared" si="53"/>
        <v>7270.9000000000005</v>
      </c>
      <c r="I1157" s="7" t="s">
        <v>17519</v>
      </c>
      <c r="J1157" s="7" t="s">
        <v>14</v>
      </c>
    </row>
    <row r="1158" spans="1:10" x14ac:dyDescent="0.3">
      <c r="A1158" s="16" t="s">
        <v>1396</v>
      </c>
      <c r="B1158" s="16" t="s">
        <v>1397</v>
      </c>
      <c r="C1158" s="29">
        <v>35224</v>
      </c>
      <c r="D1158" s="57">
        <v>35224</v>
      </c>
      <c r="E1158" s="70">
        <v>38675</v>
      </c>
      <c r="F1158" s="120">
        <f t="shared" si="51"/>
        <v>48343.75</v>
      </c>
      <c r="G1158" s="94">
        <f t="shared" si="52"/>
        <v>15470</v>
      </c>
      <c r="H1158" s="94">
        <f t="shared" si="53"/>
        <v>25138.75</v>
      </c>
      <c r="I1158" s="7" t="s">
        <v>17519</v>
      </c>
      <c r="J1158" s="7" t="s">
        <v>14</v>
      </c>
    </row>
    <row r="1159" spans="1:10" x14ac:dyDescent="0.3">
      <c r="A1159" s="16" t="s">
        <v>1398</v>
      </c>
      <c r="B1159" s="16" t="s">
        <v>1399</v>
      </c>
      <c r="C1159" s="29">
        <v>28560</v>
      </c>
      <c r="D1159" s="57">
        <v>28560</v>
      </c>
      <c r="E1159" s="70">
        <v>25704</v>
      </c>
      <c r="F1159" s="120">
        <f t="shared" ref="F1159:F1222" si="54">IF(E1159&gt;0,+E1159,IF(D1159&gt;0,+D1159,IF(C1159&gt;0,+C1159,0)))*1.25</f>
        <v>32130</v>
      </c>
      <c r="G1159" s="94">
        <f t="shared" ref="G1159:G1222" si="55">(F1159/1.25)*0.4</f>
        <v>10281.6</v>
      </c>
      <c r="H1159" s="94">
        <f t="shared" ref="H1159:H1222" si="56">(F1159/1.25)*0.65</f>
        <v>16707.600000000002</v>
      </c>
      <c r="I1159" s="7" t="s">
        <v>17519</v>
      </c>
      <c r="J1159" s="7" t="s">
        <v>5</v>
      </c>
    </row>
    <row r="1160" spans="1:10" x14ac:dyDescent="0.3">
      <c r="A1160" s="16" t="s">
        <v>1400</v>
      </c>
      <c r="B1160" s="16" t="s">
        <v>1401</v>
      </c>
      <c r="C1160" s="29">
        <v>785.4</v>
      </c>
      <c r="D1160" s="57">
        <v>1416</v>
      </c>
      <c r="E1160" s="70">
        <v>1416</v>
      </c>
      <c r="F1160" s="120">
        <f t="shared" si="54"/>
        <v>1770</v>
      </c>
      <c r="G1160" s="94">
        <f t="shared" si="55"/>
        <v>566.4</v>
      </c>
      <c r="H1160" s="94">
        <f t="shared" si="56"/>
        <v>920.4</v>
      </c>
      <c r="I1160" s="7" t="s">
        <v>17519</v>
      </c>
      <c r="J1160" s="7" t="s">
        <v>14</v>
      </c>
    </row>
    <row r="1161" spans="1:10" x14ac:dyDescent="0.3">
      <c r="A1161" s="17" t="s">
        <v>3427</v>
      </c>
      <c r="B1161" s="17" t="s">
        <v>3428</v>
      </c>
      <c r="C1161" s="29">
        <v>0</v>
      </c>
      <c r="D1161" s="54">
        <v>0</v>
      </c>
      <c r="E1161" s="70">
        <v>0</v>
      </c>
      <c r="F1161" s="120">
        <f t="shared" si="54"/>
        <v>0</v>
      </c>
      <c r="G1161" s="94">
        <f t="shared" si="55"/>
        <v>0</v>
      </c>
      <c r="H1161" s="94">
        <f t="shared" si="56"/>
        <v>0</v>
      </c>
      <c r="I1161" s="7" t="s">
        <v>17519</v>
      </c>
      <c r="J1161" s="7" t="s">
        <v>272</v>
      </c>
    </row>
    <row r="1162" spans="1:10" x14ac:dyDescent="0.3">
      <c r="A1162" s="17" t="s">
        <v>3429</v>
      </c>
      <c r="B1162" s="17" t="s">
        <v>3430</v>
      </c>
      <c r="C1162" s="29">
        <v>0</v>
      </c>
      <c r="D1162" s="54">
        <v>0</v>
      </c>
      <c r="E1162" s="70">
        <v>60600.75</v>
      </c>
      <c r="F1162" s="120">
        <f t="shared" si="54"/>
        <v>75750.9375</v>
      </c>
      <c r="G1162" s="94">
        <f t="shared" si="55"/>
        <v>24240.300000000003</v>
      </c>
      <c r="H1162" s="94">
        <f t="shared" si="56"/>
        <v>39390.487500000003</v>
      </c>
      <c r="I1162" s="7" t="s">
        <v>17520</v>
      </c>
      <c r="J1162" s="7" t="s">
        <v>711</v>
      </c>
    </row>
    <row r="1163" spans="1:10" x14ac:dyDescent="0.3">
      <c r="A1163" s="17" t="s">
        <v>3431</v>
      </c>
      <c r="B1163" s="17" t="s">
        <v>3432</v>
      </c>
      <c r="C1163" s="29">
        <v>0</v>
      </c>
      <c r="D1163" s="54">
        <v>0</v>
      </c>
      <c r="E1163" s="70">
        <v>0</v>
      </c>
      <c r="F1163" s="120">
        <f t="shared" si="54"/>
        <v>0</v>
      </c>
      <c r="G1163" s="94">
        <f t="shared" si="55"/>
        <v>0</v>
      </c>
      <c r="H1163" s="94">
        <f t="shared" si="56"/>
        <v>0</v>
      </c>
      <c r="I1163" s="7" t="s">
        <v>17519</v>
      </c>
      <c r="J1163" s="7" t="s">
        <v>5</v>
      </c>
    </row>
    <row r="1164" spans="1:10" x14ac:dyDescent="0.3">
      <c r="A1164" s="17" t="s">
        <v>3433</v>
      </c>
      <c r="B1164" s="17" t="s">
        <v>3434</v>
      </c>
      <c r="C1164" s="29">
        <v>0</v>
      </c>
      <c r="D1164" s="54">
        <v>0</v>
      </c>
      <c r="E1164" s="70">
        <v>0</v>
      </c>
      <c r="F1164" s="120">
        <f t="shared" si="54"/>
        <v>0</v>
      </c>
      <c r="G1164" s="94">
        <f t="shared" si="55"/>
        <v>0</v>
      </c>
      <c r="H1164" s="94">
        <f t="shared" si="56"/>
        <v>0</v>
      </c>
      <c r="I1164" s="7" t="s">
        <v>17519</v>
      </c>
      <c r="J1164" s="7" t="s">
        <v>272</v>
      </c>
    </row>
    <row r="1165" spans="1:10" x14ac:dyDescent="0.3">
      <c r="A1165" s="17" t="s">
        <v>3435</v>
      </c>
      <c r="B1165" s="17" t="s">
        <v>3436</v>
      </c>
      <c r="C1165" s="29">
        <v>0</v>
      </c>
      <c r="D1165" s="54">
        <v>0</v>
      </c>
      <c r="E1165" s="70">
        <v>0</v>
      </c>
      <c r="F1165" s="120">
        <f t="shared" si="54"/>
        <v>0</v>
      </c>
      <c r="G1165" s="94">
        <f t="shared" si="55"/>
        <v>0</v>
      </c>
      <c r="H1165" s="94">
        <f t="shared" si="56"/>
        <v>0</v>
      </c>
      <c r="I1165" s="7" t="s">
        <v>17519</v>
      </c>
      <c r="J1165" s="7" t="s">
        <v>272</v>
      </c>
    </row>
    <row r="1166" spans="1:10" x14ac:dyDescent="0.3">
      <c r="A1166" s="17" t="s">
        <v>3437</v>
      </c>
      <c r="B1166" s="17" t="s">
        <v>3438</v>
      </c>
      <c r="C1166" s="29">
        <v>0</v>
      </c>
      <c r="D1166" s="54">
        <v>0</v>
      </c>
      <c r="E1166" s="70">
        <v>0</v>
      </c>
      <c r="F1166" s="120">
        <f t="shared" si="54"/>
        <v>0</v>
      </c>
      <c r="G1166" s="94">
        <f t="shared" si="55"/>
        <v>0</v>
      </c>
      <c r="H1166" s="94">
        <f t="shared" si="56"/>
        <v>0</v>
      </c>
      <c r="I1166" s="7" t="s">
        <v>17519</v>
      </c>
      <c r="J1166" s="7" t="s">
        <v>272</v>
      </c>
    </row>
    <row r="1167" spans="1:10" x14ac:dyDescent="0.3">
      <c r="A1167" s="16" t="s">
        <v>1402</v>
      </c>
      <c r="B1167" s="16" t="s">
        <v>1403</v>
      </c>
      <c r="C1167" s="29">
        <v>1689.8</v>
      </c>
      <c r="D1167" s="57">
        <v>1690</v>
      </c>
      <c r="E1167" s="70">
        <v>7735</v>
      </c>
      <c r="F1167" s="120">
        <f t="shared" si="54"/>
        <v>9668.75</v>
      </c>
      <c r="G1167" s="94">
        <f t="shared" si="55"/>
        <v>3094</v>
      </c>
      <c r="H1167" s="94">
        <f t="shared" si="56"/>
        <v>5027.75</v>
      </c>
      <c r="I1167" s="7" t="s">
        <v>17519</v>
      </c>
      <c r="J1167" s="7" t="s">
        <v>14</v>
      </c>
    </row>
    <row r="1168" spans="1:10" x14ac:dyDescent="0.3">
      <c r="A1168" s="16" t="s">
        <v>1404</v>
      </c>
      <c r="B1168" s="16" t="s">
        <v>1405</v>
      </c>
      <c r="C1168" s="29">
        <v>16600.5</v>
      </c>
      <c r="D1168" s="57">
        <v>18488</v>
      </c>
      <c r="E1168" s="70">
        <v>16660</v>
      </c>
      <c r="F1168" s="120">
        <f t="shared" si="54"/>
        <v>20825</v>
      </c>
      <c r="G1168" s="94">
        <f t="shared" si="55"/>
        <v>6664</v>
      </c>
      <c r="H1168" s="94">
        <f t="shared" si="56"/>
        <v>10829</v>
      </c>
      <c r="I1168" s="7" t="s">
        <v>17519</v>
      </c>
      <c r="J1168" s="7" t="s">
        <v>14</v>
      </c>
    </row>
    <row r="1169" spans="1:10" x14ac:dyDescent="0.3">
      <c r="A1169" s="17" t="s">
        <v>3439</v>
      </c>
      <c r="B1169" s="17" t="s">
        <v>3440</v>
      </c>
      <c r="C1169" s="29">
        <v>0</v>
      </c>
      <c r="D1169" s="54">
        <v>0</v>
      </c>
      <c r="E1169" s="70">
        <v>0</v>
      </c>
      <c r="F1169" s="120">
        <f t="shared" si="54"/>
        <v>0</v>
      </c>
      <c r="G1169" s="94">
        <f t="shared" si="55"/>
        <v>0</v>
      </c>
      <c r="H1169" s="94">
        <f t="shared" si="56"/>
        <v>0</v>
      </c>
      <c r="I1169" s="7" t="s">
        <v>17519</v>
      </c>
      <c r="J1169" s="7" t="s">
        <v>14</v>
      </c>
    </row>
    <row r="1170" spans="1:10" x14ac:dyDescent="0.3">
      <c r="A1170" s="17" t="s">
        <v>3441</v>
      </c>
      <c r="B1170" s="17" t="s">
        <v>3442</v>
      </c>
      <c r="C1170" s="29">
        <v>0</v>
      </c>
      <c r="D1170" s="54">
        <v>0</v>
      </c>
      <c r="E1170" s="70">
        <v>0</v>
      </c>
      <c r="F1170" s="120">
        <f t="shared" si="54"/>
        <v>0</v>
      </c>
      <c r="G1170" s="94">
        <f t="shared" si="55"/>
        <v>0</v>
      </c>
      <c r="H1170" s="94">
        <f t="shared" si="56"/>
        <v>0</v>
      </c>
      <c r="I1170" s="7" t="s">
        <v>17519</v>
      </c>
      <c r="J1170" s="7" t="s">
        <v>14</v>
      </c>
    </row>
    <row r="1171" spans="1:10" x14ac:dyDescent="0.3">
      <c r="A1171" s="17" t="s">
        <v>3443</v>
      </c>
      <c r="B1171" s="17" t="s">
        <v>3444</v>
      </c>
      <c r="C1171" s="29">
        <v>0</v>
      </c>
      <c r="D1171" s="54">
        <v>0</v>
      </c>
      <c r="E1171" s="70">
        <v>1422</v>
      </c>
      <c r="F1171" s="120">
        <f t="shared" si="54"/>
        <v>1777.5</v>
      </c>
      <c r="G1171" s="94">
        <f t="shared" si="55"/>
        <v>568.80000000000007</v>
      </c>
      <c r="H1171" s="94">
        <f t="shared" si="56"/>
        <v>924.30000000000007</v>
      </c>
      <c r="I1171" s="7" t="s">
        <v>17519</v>
      </c>
      <c r="J1171" s="7" t="s">
        <v>14</v>
      </c>
    </row>
    <row r="1172" spans="1:10" x14ac:dyDescent="0.3">
      <c r="A1172" s="17" t="s">
        <v>3445</v>
      </c>
      <c r="B1172" s="17" t="s">
        <v>3446</v>
      </c>
      <c r="C1172" s="29">
        <v>0</v>
      </c>
      <c r="D1172" s="54">
        <v>0</v>
      </c>
      <c r="E1172" s="70">
        <v>0</v>
      </c>
      <c r="F1172" s="120">
        <f t="shared" si="54"/>
        <v>0</v>
      </c>
      <c r="G1172" s="94">
        <f t="shared" si="55"/>
        <v>0</v>
      </c>
      <c r="H1172" s="94">
        <f t="shared" si="56"/>
        <v>0</v>
      </c>
      <c r="I1172" s="7" t="s">
        <v>17519</v>
      </c>
      <c r="J1172" s="7" t="s">
        <v>5</v>
      </c>
    </row>
    <row r="1173" spans="1:10" x14ac:dyDescent="0.3">
      <c r="A1173" s="16" t="s">
        <v>1406</v>
      </c>
      <c r="B1173" s="16" t="s">
        <v>1407</v>
      </c>
      <c r="C1173" s="29">
        <v>904.4</v>
      </c>
      <c r="D1173" s="57">
        <v>904</v>
      </c>
      <c r="E1173" s="70">
        <v>952</v>
      </c>
      <c r="F1173" s="120">
        <f t="shared" si="54"/>
        <v>1190</v>
      </c>
      <c r="G1173" s="94">
        <f t="shared" si="55"/>
        <v>380.8</v>
      </c>
      <c r="H1173" s="94">
        <f t="shared" si="56"/>
        <v>618.80000000000007</v>
      </c>
      <c r="I1173" s="7" t="s">
        <v>17519</v>
      </c>
      <c r="J1173" s="7" t="s">
        <v>272</v>
      </c>
    </row>
    <row r="1174" spans="1:10" x14ac:dyDescent="0.3">
      <c r="A1174" s="16" t="s">
        <v>1408</v>
      </c>
      <c r="B1174" s="16" t="s">
        <v>1409</v>
      </c>
      <c r="C1174" s="29">
        <v>97.58</v>
      </c>
      <c r="D1174" s="57">
        <v>161</v>
      </c>
      <c r="E1174" s="70">
        <v>166.6</v>
      </c>
      <c r="F1174" s="120">
        <f t="shared" si="54"/>
        <v>208.25</v>
      </c>
      <c r="G1174" s="94">
        <f t="shared" si="55"/>
        <v>66.64</v>
      </c>
      <c r="H1174" s="94">
        <f t="shared" si="56"/>
        <v>108.29</v>
      </c>
      <c r="I1174" s="7" t="s">
        <v>17519</v>
      </c>
      <c r="J1174" s="7" t="s">
        <v>14</v>
      </c>
    </row>
    <row r="1175" spans="1:10" x14ac:dyDescent="0.3">
      <c r="A1175" s="16" t="s">
        <v>1410</v>
      </c>
      <c r="B1175" s="16" t="s">
        <v>1411</v>
      </c>
      <c r="C1175" s="29">
        <v>8698.9</v>
      </c>
      <c r="D1175" s="57">
        <v>8699</v>
      </c>
      <c r="E1175" s="70">
        <v>6783</v>
      </c>
      <c r="F1175" s="120">
        <f t="shared" si="54"/>
        <v>8478.75</v>
      </c>
      <c r="G1175" s="94">
        <f t="shared" si="55"/>
        <v>2713.2000000000003</v>
      </c>
      <c r="H1175" s="94">
        <f t="shared" si="56"/>
        <v>4408.95</v>
      </c>
      <c r="I1175" s="7" t="s">
        <v>17519</v>
      </c>
      <c r="J1175" s="7" t="s">
        <v>14</v>
      </c>
    </row>
    <row r="1176" spans="1:10" x14ac:dyDescent="0.3">
      <c r="A1176" s="16" t="s">
        <v>1412</v>
      </c>
      <c r="B1176" s="16" t="s">
        <v>1413</v>
      </c>
      <c r="C1176" s="29">
        <v>3010.7</v>
      </c>
      <c r="D1176" s="57">
        <v>3499</v>
      </c>
      <c r="E1176" s="70">
        <v>3451</v>
      </c>
      <c r="F1176" s="120">
        <f t="shared" si="54"/>
        <v>4313.75</v>
      </c>
      <c r="G1176" s="94">
        <f t="shared" si="55"/>
        <v>1380.4</v>
      </c>
      <c r="H1176" s="94">
        <f t="shared" si="56"/>
        <v>2243.15</v>
      </c>
      <c r="I1176" s="7" t="s">
        <v>17519</v>
      </c>
      <c r="J1176" s="7" t="s">
        <v>272</v>
      </c>
    </row>
    <row r="1177" spans="1:10" x14ac:dyDescent="0.3">
      <c r="A1177" s="16" t="s">
        <v>1414</v>
      </c>
      <c r="B1177" s="16" t="s">
        <v>1415</v>
      </c>
      <c r="C1177" s="29">
        <v>1190</v>
      </c>
      <c r="D1177" s="57">
        <v>1250</v>
      </c>
      <c r="E1177" s="70">
        <v>1249.5</v>
      </c>
      <c r="F1177" s="120">
        <f t="shared" si="54"/>
        <v>1561.875</v>
      </c>
      <c r="G1177" s="94">
        <f t="shared" si="55"/>
        <v>499.8</v>
      </c>
      <c r="H1177" s="94">
        <f t="shared" si="56"/>
        <v>812.17500000000007</v>
      </c>
      <c r="I1177" s="7" t="s">
        <v>17519</v>
      </c>
      <c r="J1177" s="7" t="s">
        <v>272</v>
      </c>
    </row>
    <row r="1178" spans="1:10" x14ac:dyDescent="0.3">
      <c r="A1178" s="16" t="s">
        <v>1416</v>
      </c>
      <c r="B1178" s="16" t="s">
        <v>1417</v>
      </c>
      <c r="C1178" s="29">
        <v>0</v>
      </c>
      <c r="D1178" s="57">
        <v>140420</v>
      </c>
      <c r="E1178" s="70">
        <v>135745.68</v>
      </c>
      <c r="F1178" s="120">
        <f t="shared" si="54"/>
        <v>169682.09999999998</v>
      </c>
      <c r="G1178" s="94">
        <f t="shared" si="55"/>
        <v>54298.271999999997</v>
      </c>
      <c r="H1178" s="94">
        <f t="shared" si="56"/>
        <v>88234.691999999995</v>
      </c>
      <c r="I1178" s="7" t="s">
        <v>17519</v>
      </c>
      <c r="J1178" s="7" t="s">
        <v>14</v>
      </c>
    </row>
    <row r="1179" spans="1:10" x14ac:dyDescent="0.3">
      <c r="A1179" s="17" t="s">
        <v>3447</v>
      </c>
      <c r="B1179" s="17" t="s">
        <v>3448</v>
      </c>
      <c r="C1179" s="29">
        <v>0</v>
      </c>
      <c r="D1179" s="54">
        <v>0</v>
      </c>
      <c r="E1179" s="70">
        <v>0</v>
      </c>
      <c r="F1179" s="120">
        <f t="shared" si="54"/>
        <v>0</v>
      </c>
      <c r="G1179" s="94">
        <f t="shared" si="55"/>
        <v>0</v>
      </c>
      <c r="H1179" s="94">
        <f t="shared" si="56"/>
        <v>0</v>
      </c>
      <c r="I1179" s="7" t="s">
        <v>17519</v>
      </c>
      <c r="J1179" s="7" t="s">
        <v>711</v>
      </c>
    </row>
    <row r="1180" spans="1:10" x14ac:dyDescent="0.3">
      <c r="A1180" s="16" t="s">
        <v>1418</v>
      </c>
      <c r="B1180" s="16" t="s">
        <v>1419</v>
      </c>
      <c r="C1180" s="29">
        <v>2023</v>
      </c>
      <c r="D1180" s="57">
        <v>1991</v>
      </c>
      <c r="E1180" s="70">
        <v>1984.92</v>
      </c>
      <c r="F1180" s="120">
        <f t="shared" si="54"/>
        <v>2481.15</v>
      </c>
      <c r="G1180" s="94">
        <f t="shared" si="55"/>
        <v>793.96800000000007</v>
      </c>
      <c r="H1180" s="94">
        <f t="shared" si="56"/>
        <v>1290.1980000000001</v>
      </c>
      <c r="I1180" s="7" t="s">
        <v>17519</v>
      </c>
      <c r="J1180" s="7" t="s">
        <v>5</v>
      </c>
    </row>
    <row r="1181" spans="1:10" x14ac:dyDescent="0.3">
      <c r="A1181" s="16" t="s">
        <v>1420</v>
      </c>
      <c r="B1181" s="16" t="s">
        <v>1421</v>
      </c>
      <c r="C1181" s="29">
        <v>25823</v>
      </c>
      <c r="D1181" s="57">
        <v>25823</v>
      </c>
      <c r="E1181" s="70">
        <v>25823</v>
      </c>
      <c r="F1181" s="120">
        <f t="shared" si="54"/>
        <v>32278.75</v>
      </c>
      <c r="G1181" s="94">
        <f t="shared" si="55"/>
        <v>10329.200000000001</v>
      </c>
      <c r="H1181" s="94">
        <f t="shared" si="56"/>
        <v>16784.95</v>
      </c>
      <c r="I1181" s="7" t="s">
        <v>17519</v>
      </c>
      <c r="J1181" s="7" t="s">
        <v>5</v>
      </c>
    </row>
    <row r="1182" spans="1:10" x14ac:dyDescent="0.3">
      <c r="A1182" s="16" t="s">
        <v>1422</v>
      </c>
      <c r="B1182" s="16" t="s">
        <v>1423</v>
      </c>
      <c r="C1182" s="29">
        <v>55930</v>
      </c>
      <c r="D1182" s="57">
        <v>45815</v>
      </c>
      <c r="E1182" s="70">
        <v>89250</v>
      </c>
      <c r="F1182" s="120">
        <f t="shared" si="54"/>
        <v>111562.5</v>
      </c>
      <c r="G1182" s="94">
        <f t="shared" si="55"/>
        <v>35700</v>
      </c>
      <c r="H1182" s="94">
        <f t="shared" si="56"/>
        <v>58012.5</v>
      </c>
      <c r="I1182" s="7" t="s">
        <v>17519</v>
      </c>
      <c r="J1182" s="7" t="s">
        <v>5</v>
      </c>
    </row>
    <row r="1183" spans="1:10" x14ac:dyDescent="0.3">
      <c r="A1183" s="16" t="s">
        <v>1424</v>
      </c>
      <c r="B1183" s="16" t="s">
        <v>1425</v>
      </c>
      <c r="C1183" s="29">
        <v>23924.95</v>
      </c>
      <c r="D1183" s="57">
        <v>23925</v>
      </c>
      <c r="E1183" s="70">
        <v>26739</v>
      </c>
      <c r="F1183" s="120">
        <f t="shared" si="54"/>
        <v>33423.75</v>
      </c>
      <c r="G1183" s="94">
        <f t="shared" si="55"/>
        <v>10695.6</v>
      </c>
      <c r="H1183" s="94">
        <f t="shared" si="56"/>
        <v>17380.350000000002</v>
      </c>
      <c r="I1183" s="7" t="s">
        <v>17519</v>
      </c>
      <c r="J1183" s="7" t="s">
        <v>14</v>
      </c>
    </row>
    <row r="1184" spans="1:10" x14ac:dyDescent="0.3">
      <c r="A1184" s="17" t="s">
        <v>3449</v>
      </c>
      <c r="B1184" s="17" t="s">
        <v>3450</v>
      </c>
      <c r="C1184" s="29">
        <v>0</v>
      </c>
      <c r="D1184" s="54">
        <v>0</v>
      </c>
      <c r="E1184" s="70">
        <v>0</v>
      </c>
      <c r="F1184" s="120">
        <f t="shared" si="54"/>
        <v>0</v>
      </c>
      <c r="G1184" s="94">
        <f t="shared" si="55"/>
        <v>0</v>
      </c>
      <c r="H1184" s="94">
        <f t="shared" si="56"/>
        <v>0</v>
      </c>
      <c r="I1184" s="7" t="s">
        <v>17520</v>
      </c>
      <c r="J1184" s="7" t="s">
        <v>14</v>
      </c>
    </row>
    <row r="1185" spans="1:10" x14ac:dyDescent="0.3">
      <c r="A1185" s="17" t="s">
        <v>3451</v>
      </c>
      <c r="B1185" s="17" t="s">
        <v>3452</v>
      </c>
      <c r="C1185" s="29">
        <v>0</v>
      </c>
      <c r="D1185" s="54">
        <v>0</v>
      </c>
      <c r="E1185" s="70">
        <v>900</v>
      </c>
      <c r="F1185" s="120">
        <f t="shared" si="54"/>
        <v>1125</v>
      </c>
      <c r="G1185" s="94">
        <f t="shared" si="55"/>
        <v>360</v>
      </c>
      <c r="H1185" s="94">
        <f t="shared" si="56"/>
        <v>585</v>
      </c>
      <c r="I1185" s="7" t="s">
        <v>17519</v>
      </c>
      <c r="J1185" s="7" t="s">
        <v>14</v>
      </c>
    </row>
    <row r="1186" spans="1:10" x14ac:dyDescent="0.3">
      <c r="A1186" s="16" t="s">
        <v>1426</v>
      </c>
      <c r="B1186" s="16" t="s">
        <v>1427</v>
      </c>
      <c r="C1186" s="29">
        <v>2231.25</v>
      </c>
      <c r="D1186" s="57">
        <v>2249</v>
      </c>
      <c r="E1186" s="70">
        <v>2261</v>
      </c>
      <c r="F1186" s="120">
        <f t="shared" si="54"/>
        <v>2826.25</v>
      </c>
      <c r="G1186" s="94">
        <f t="shared" si="55"/>
        <v>904.40000000000009</v>
      </c>
      <c r="H1186" s="94">
        <f t="shared" si="56"/>
        <v>1469.65</v>
      </c>
      <c r="I1186" s="7" t="s">
        <v>17519</v>
      </c>
      <c r="J1186" s="7" t="s">
        <v>272</v>
      </c>
    </row>
    <row r="1187" spans="1:10" x14ac:dyDescent="0.3">
      <c r="A1187" s="17" t="s">
        <v>3453</v>
      </c>
      <c r="B1187" s="17" t="s">
        <v>3454</v>
      </c>
      <c r="C1187" s="29">
        <v>0</v>
      </c>
      <c r="D1187" s="54">
        <v>0</v>
      </c>
      <c r="E1187" s="70">
        <v>0</v>
      </c>
      <c r="F1187" s="120">
        <f t="shared" si="54"/>
        <v>0</v>
      </c>
      <c r="G1187" s="94">
        <f t="shared" si="55"/>
        <v>0</v>
      </c>
      <c r="H1187" s="94">
        <f t="shared" si="56"/>
        <v>0</v>
      </c>
      <c r="I1187" s="7" t="s">
        <v>17519</v>
      </c>
      <c r="J1187" s="7" t="s">
        <v>14</v>
      </c>
    </row>
    <row r="1188" spans="1:10" x14ac:dyDescent="0.3">
      <c r="A1188" s="17" t="s">
        <v>3455</v>
      </c>
      <c r="B1188" s="17" t="s">
        <v>3456</v>
      </c>
      <c r="C1188" s="29">
        <v>0</v>
      </c>
      <c r="D1188" s="54">
        <v>0</v>
      </c>
      <c r="E1188" s="70">
        <v>0</v>
      </c>
      <c r="F1188" s="120">
        <f t="shared" si="54"/>
        <v>0</v>
      </c>
      <c r="G1188" s="94">
        <f t="shared" si="55"/>
        <v>0</v>
      </c>
      <c r="H1188" s="94">
        <f t="shared" si="56"/>
        <v>0</v>
      </c>
      <c r="I1188" s="7" t="s">
        <v>17519</v>
      </c>
      <c r="J1188" s="7" t="s">
        <v>14</v>
      </c>
    </row>
    <row r="1189" spans="1:10" x14ac:dyDescent="0.3">
      <c r="A1189" s="17" t="s">
        <v>3457</v>
      </c>
      <c r="B1189" s="17" t="s">
        <v>3458</v>
      </c>
      <c r="C1189" s="29">
        <v>0</v>
      </c>
      <c r="D1189" s="54">
        <v>0</v>
      </c>
      <c r="E1189" s="70">
        <v>0</v>
      </c>
      <c r="F1189" s="120">
        <f t="shared" si="54"/>
        <v>0</v>
      </c>
      <c r="G1189" s="94">
        <f t="shared" si="55"/>
        <v>0</v>
      </c>
      <c r="H1189" s="94">
        <f t="shared" si="56"/>
        <v>0</v>
      </c>
      <c r="I1189" s="7" t="s">
        <v>17519</v>
      </c>
      <c r="J1189" s="7" t="s">
        <v>14</v>
      </c>
    </row>
    <row r="1190" spans="1:10" x14ac:dyDescent="0.3">
      <c r="A1190" s="17" t="s">
        <v>3459</v>
      </c>
      <c r="B1190" s="17" t="s">
        <v>3460</v>
      </c>
      <c r="C1190" s="29">
        <v>0</v>
      </c>
      <c r="D1190" s="54">
        <v>0</v>
      </c>
      <c r="E1190" s="70">
        <v>0</v>
      </c>
      <c r="F1190" s="120">
        <f t="shared" si="54"/>
        <v>0</v>
      </c>
      <c r="G1190" s="94">
        <f t="shared" si="55"/>
        <v>0</v>
      </c>
      <c r="H1190" s="94">
        <f t="shared" si="56"/>
        <v>0</v>
      </c>
      <c r="I1190" s="7" t="s">
        <v>17520</v>
      </c>
      <c r="J1190" s="7" t="s">
        <v>14</v>
      </c>
    </row>
    <row r="1191" spans="1:10" x14ac:dyDescent="0.3">
      <c r="A1191" s="17" t="s">
        <v>3461</v>
      </c>
      <c r="B1191" s="17" t="s">
        <v>3462</v>
      </c>
      <c r="C1191" s="29">
        <v>0</v>
      </c>
      <c r="D1191" s="54">
        <v>0</v>
      </c>
      <c r="E1191" s="70">
        <v>0</v>
      </c>
      <c r="F1191" s="120">
        <f t="shared" si="54"/>
        <v>0</v>
      </c>
      <c r="G1191" s="94">
        <f t="shared" si="55"/>
        <v>0</v>
      </c>
      <c r="H1191" s="94">
        <f t="shared" si="56"/>
        <v>0</v>
      </c>
      <c r="I1191" s="7" t="s">
        <v>17519</v>
      </c>
      <c r="J1191" s="7" t="s">
        <v>14</v>
      </c>
    </row>
    <row r="1192" spans="1:10" x14ac:dyDescent="0.3">
      <c r="A1192" s="17" t="s">
        <v>3463</v>
      </c>
      <c r="B1192" s="17" t="s">
        <v>3464</v>
      </c>
      <c r="C1192" s="29">
        <v>0</v>
      </c>
      <c r="D1192" s="54">
        <v>0</v>
      </c>
      <c r="E1192" s="70">
        <v>0</v>
      </c>
      <c r="F1192" s="120">
        <f t="shared" si="54"/>
        <v>0</v>
      </c>
      <c r="G1192" s="94">
        <f t="shared" si="55"/>
        <v>0</v>
      </c>
      <c r="H1192" s="94">
        <f t="shared" si="56"/>
        <v>0</v>
      </c>
      <c r="I1192" s="7" t="s">
        <v>17519</v>
      </c>
      <c r="J1192" s="7" t="s">
        <v>14</v>
      </c>
    </row>
    <row r="1193" spans="1:10" x14ac:dyDescent="0.3">
      <c r="A1193" s="16" t="s">
        <v>1428</v>
      </c>
      <c r="B1193" s="16" t="s">
        <v>1429</v>
      </c>
      <c r="C1193" s="29">
        <v>354.62</v>
      </c>
      <c r="D1193" s="57">
        <v>355</v>
      </c>
      <c r="E1193" s="70">
        <v>511.7</v>
      </c>
      <c r="F1193" s="120">
        <f t="shared" si="54"/>
        <v>639.625</v>
      </c>
      <c r="G1193" s="94">
        <f t="shared" si="55"/>
        <v>204.68</v>
      </c>
      <c r="H1193" s="94">
        <f t="shared" si="56"/>
        <v>332.60500000000002</v>
      </c>
      <c r="I1193" s="7" t="s">
        <v>17519</v>
      </c>
      <c r="J1193" s="7" t="s">
        <v>14</v>
      </c>
    </row>
    <row r="1194" spans="1:10" x14ac:dyDescent="0.3">
      <c r="A1194" s="16" t="s">
        <v>1430</v>
      </c>
      <c r="B1194" s="16" t="s">
        <v>1431</v>
      </c>
      <c r="C1194" s="29">
        <v>892.5</v>
      </c>
      <c r="D1194" s="57">
        <v>893</v>
      </c>
      <c r="E1194" s="70">
        <v>886.55</v>
      </c>
      <c r="F1194" s="120">
        <f t="shared" si="54"/>
        <v>1108.1875</v>
      </c>
      <c r="G1194" s="94">
        <f t="shared" si="55"/>
        <v>354.62</v>
      </c>
      <c r="H1194" s="94">
        <f t="shared" si="56"/>
        <v>576.25749999999994</v>
      </c>
      <c r="I1194" s="7" t="s">
        <v>17519</v>
      </c>
      <c r="J1194" s="7" t="s">
        <v>14</v>
      </c>
    </row>
    <row r="1195" spans="1:10" x14ac:dyDescent="0.3">
      <c r="A1195" s="16" t="s">
        <v>1432</v>
      </c>
      <c r="B1195" s="16" t="s">
        <v>1434</v>
      </c>
      <c r="C1195" s="29">
        <v>190400</v>
      </c>
      <c r="D1195" s="57">
        <v>190400</v>
      </c>
      <c r="E1195" s="70">
        <v>202300</v>
      </c>
      <c r="F1195" s="120">
        <f t="shared" si="54"/>
        <v>252875</v>
      </c>
      <c r="G1195" s="94">
        <f t="shared" si="55"/>
        <v>80920</v>
      </c>
      <c r="H1195" s="94">
        <f t="shared" si="56"/>
        <v>131495</v>
      </c>
      <c r="I1195" s="7" t="s">
        <v>17519</v>
      </c>
      <c r="J1195" s="7" t="s">
        <v>1433</v>
      </c>
    </row>
    <row r="1196" spans="1:10" x14ac:dyDescent="0.3">
      <c r="A1196" s="16" t="s">
        <v>1435</v>
      </c>
      <c r="B1196" s="16" t="s">
        <v>1436</v>
      </c>
      <c r="C1196" s="29">
        <v>42840</v>
      </c>
      <c r="D1196" s="57">
        <v>42840</v>
      </c>
      <c r="E1196" s="70">
        <v>54740</v>
      </c>
      <c r="F1196" s="120">
        <f t="shared" si="54"/>
        <v>68425</v>
      </c>
      <c r="G1196" s="94">
        <f t="shared" si="55"/>
        <v>21896</v>
      </c>
      <c r="H1196" s="94">
        <f t="shared" si="56"/>
        <v>35581</v>
      </c>
      <c r="I1196" s="7" t="s">
        <v>17519</v>
      </c>
      <c r="J1196" s="7" t="s">
        <v>14</v>
      </c>
    </row>
    <row r="1197" spans="1:10" x14ac:dyDescent="0.3">
      <c r="A1197" s="21" t="s">
        <v>1263</v>
      </c>
      <c r="B1197" s="21" t="s">
        <v>1437</v>
      </c>
      <c r="C1197" s="30">
        <v>348.57</v>
      </c>
      <c r="D1197" s="60">
        <v>345</v>
      </c>
      <c r="E1197" s="70">
        <v>833</v>
      </c>
      <c r="F1197" s="120">
        <f t="shared" si="54"/>
        <v>1041.25</v>
      </c>
      <c r="G1197" s="94">
        <f t="shared" si="55"/>
        <v>333.20000000000005</v>
      </c>
      <c r="H1197" s="94">
        <f t="shared" si="56"/>
        <v>541.45000000000005</v>
      </c>
      <c r="I1197" s="7" t="s">
        <v>17519</v>
      </c>
      <c r="J1197" s="7" t="s">
        <v>14</v>
      </c>
    </row>
    <row r="1198" spans="1:10" x14ac:dyDescent="0.3">
      <c r="A1198" s="17" t="s">
        <v>3465</v>
      </c>
      <c r="B1198" s="17" t="s">
        <v>3466</v>
      </c>
      <c r="C1198" s="29">
        <v>0</v>
      </c>
      <c r="D1198" s="54">
        <v>0</v>
      </c>
      <c r="E1198" s="70">
        <v>0</v>
      </c>
      <c r="F1198" s="120">
        <f t="shared" si="54"/>
        <v>0</v>
      </c>
      <c r="G1198" s="94">
        <f t="shared" si="55"/>
        <v>0</v>
      </c>
      <c r="H1198" s="94">
        <f t="shared" si="56"/>
        <v>0</v>
      </c>
      <c r="I1198" s="7" t="s">
        <v>17519</v>
      </c>
      <c r="J1198" s="7" t="s">
        <v>5</v>
      </c>
    </row>
    <row r="1199" spans="1:10" x14ac:dyDescent="0.3">
      <c r="A1199" s="16" t="s">
        <v>1438</v>
      </c>
      <c r="B1199" s="16" t="s">
        <v>1439</v>
      </c>
      <c r="C1199" s="29">
        <v>53550</v>
      </c>
      <c r="D1199" s="57">
        <v>55424</v>
      </c>
      <c r="E1199" s="70">
        <v>53550</v>
      </c>
      <c r="F1199" s="120">
        <f t="shared" si="54"/>
        <v>66937.5</v>
      </c>
      <c r="G1199" s="94">
        <f t="shared" si="55"/>
        <v>21420</v>
      </c>
      <c r="H1199" s="94">
        <f t="shared" si="56"/>
        <v>34807.5</v>
      </c>
      <c r="I1199" s="7" t="s">
        <v>17519</v>
      </c>
      <c r="J1199" s="7" t="s">
        <v>14</v>
      </c>
    </row>
    <row r="1200" spans="1:10" x14ac:dyDescent="0.3">
      <c r="A1200" s="17" t="s">
        <v>3467</v>
      </c>
      <c r="B1200" s="17" t="s">
        <v>3468</v>
      </c>
      <c r="C1200" s="29">
        <v>0</v>
      </c>
      <c r="D1200" s="54">
        <v>0</v>
      </c>
      <c r="E1200" s="70">
        <v>0</v>
      </c>
      <c r="F1200" s="120">
        <f t="shared" si="54"/>
        <v>0</v>
      </c>
      <c r="G1200" s="94">
        <f t="shared" si="55"/>
        <v>0</v>
      </c>
      <c r="H1200" s="94">
        <f t="shared" si="56"/>
        <v>0</v>
      </c>
      <c r="I1200" s="7" t="s">
        <v>17519</v>
      </c>
      <c r="J1200" s="7" t="s">
        <v>14</v>
      </c>
    </row>
    <row r="1201" spans="1:10" x14ac:dyDescent="0.3">
      <c r="A1201" s="17" t="s">
        <v>3469</v>
      </c>
      <c r="B1201" s="17" t="s">
        <v>3470</v>
      </c>
      <c r="C1201" s="29">
        <v>0</v>
      </c>
      <c r="D1201" s="54">
        <v>0</v>
      </c>
      <c r="E1201" s="70">
        <v>0</v>
      </c>
      <c r="F1201" s="120">
        <f t="shared" si="54"/>
        <v>0</v>
      </c>
      <c r="G1201" s="94">
        <f t="shared" si="55"/>
        <v>0</v>
      </c>
      <c r="H1201" s="94">
        <f t="shared" si="56"/>
        <v>0</v>
      </c>
      <c r="I1201" s="7" t="s">
        <v>17519</v>
      </c>
      <c r="J1201" s="7" t="s">
        <v>14</v>
      </c>
    </row>
    <row r="1202" spans="1:10" x14ac:dyDescent="0.3">
      <c r="A1202" s="16" t="s">
        <v>1440</v>
      </c>
      <c r="B1202" s="16" t="s">
        <v>1441</v>
      </c>
      <c r="C1202" s="29">
        <v>13204.24</v>
      </c>
      <c r="D1202" s="57">
        <v>13933</v>
      </c>
      <c r="E1202" s="70">
        <v>14629</v>
      </c>
      <c r="F1202" s="120">
        <f t="shared" si="54"/>
        <v>18286.25</v>
      </c>
      <c r="G1202" s="94">
        <f t="shared" si="55"/>
        <v>5851.6</v>
      </c>
      <c r="H1202" s="94">
        <f t="shared" si="56"/>
        <v>9508.85</v>
      </c>
      <c r="I1202" s="7" t="s">
        <v>17519</v>
      </c>
      <c r="J1202" s="7" t="s">
        <v>5</v>
      </c>
    </row>
    <row r="1203" spans="1:10" x14ac:dyDescent="0.3">
      <c r="A1203" s="16" t="s">
        <v>1442</v>
      </c>
      <c r="B1203" s="16" t="s">
        <v>1443</v>
      </c>
      <c r="C1203" s="29">
        <v>142800</v>
      </c>
      <c r="D1203" s="57">
        <v>142800</v>
      </c>
      <c r="E1203" s="70">
        <v>148750</v>
      </c>
      <c r="F1203" s="120">
        <f t="shared" si="54"/>
        <v>185937.5</v>
      </c>
      <c r="G1203" s="94">
        <f t="shared" si="55"/>
        <v>59500</v>
      </c>
      <c r="H1203" s="94">
        <f t="shared" si="56"/>
        <v>96687.5</v>
      </c>
      <c r="I1203" s="7" t="s">
        <v>17519</v>
      </c>
      <c r="J1203" s="7" t="s">
        <v>5</v>
      </c>
    </row>
    <row r="1204" spans="1:10" x14ac:dyDescent="0.3">
      <c r="A1204" s="17" t="s">
        <v>3471</v>
      </c>
      <c r="B1204" s="17" t="s">
        <v>3472</v>
      </c>
      <c r="C1204" s="29">
        <v>0</v>
      </c>
      <c r="D1204" s="54">
        <v>0</v>
      </c>
      <c r="E1204" s="70">
        <v>0</v>
      </c>
      <c r="F1204" s="120">
        <f t="shared" si="54"/>
        <v>0</v>
      </c>
      <c r="G1204" s="94">
        <f t="shared" si="55"/>
        <v>0</v>
      </c>
      <c r="H1204" s="94">
        <f t="shared" si="56"/>
        <v>0</v>
      </c>
      <c r="I1204" s="7" t="s">
        <v>17519</v>
      </c>
      <c r="J1204" s="7" t="s">
        <v>14</v>
      </c>
    </row>
    <row r="1205" spans="1:10" x14ac:dyDescent="0.3">
      <c r="A1205" s="16" t="s">
        <v>1444</v>
      </c>
      <c r="B1205" s="16" t="s">
        <v>1445</v>
      </c>
      <c r="C1205" s="29">
        <v>153638.51999999999</v>
      </c>
      <c r="D1205" s="57">
        <v>153641</v>
      </c>
      <c r="E1205" s="70">
        <v>153640.9</v>
      </c>
      <c r="F1205" s="120">
        <f t="shared" si="54"/>
        <v>192051.125</v>
      </c>
      <c r="G1205" s="94">
        <f t="shared" si="55"/>
        <v>61456.36</v>
      </c>
      <c r="H1205" s="94">
        <f t="shared" si="56"/>
        <v>99866.585000000006</v>
      </c>
      <c r="I1205" s="7" t="s">
        <v>17519</v>
      </c>
      <c r="J1205" s="7" t="s">
        <v>5</v>
      </c>
    </row>
    <row r="1206" spans="1:10" x14ac:dyDescent="0.3">
      <c r="A1206" s="16" t="s">
        <v>1446</v>
      </c>
      <c r="B1206" s="16" t="s">
        <v>1447</v>
      </c>
      <c r="C1206" s="29">
        <v>116024.41</v>
      </c>
      <c r="D1206" s="57">
        <v>116024</v>
      </c>
      <c r="E1206" s="70">
        <v>116024.41</v>
      </c>
      <c r="F1206" s="120">
        <f t="shared" si="54"/>
        <v>145030.51250000001</v>
      </c>
      <c r="G1206" s="94">
        <f t="shared" si="55"/>
        <v>46409.764000000003</v>
      </c>
      <c r="H1206" s="94">
        <f t="shared" si="56"/>
        <v>75415.866500000004</v>
      </c>
      <c r="I1206" s="7" t="s">
        <v>17519</v>
      </c>
      <c r="J1206" s="7" t="s">
        <v>14</v>
      </c>
    </row>
    <row r="1207" spans="1:10" x14ac:dyDescent="0.3">
      <c r="A1207" s="16" t="s">
        <v>1448</v>
      </c>
      <c r="B1207" s="16" t="s">
        <v>1449</v>
      </c>
      <c r="C1207" s="29">
        <v>548778.02</v>
      </c>
      <c r="D1207" s="57">
        <v>548778</v>
      </c>
      <c r="E1207" s="70">
        <v>548778</v>
      </c>
      <c r="F1207" s="120">
        <f t="shared" si="54"/>
        <v>685972.5</v>
      </c>
      <c r="G1207" s="94">
        <f t="shared" si="55"/>
        <v>219511.2</v>
      </c>
      <c r="H1207" s="94">
        <f t="shared" si="56"/>
        <v>356705.7</v>
      </c>
      <c r="I1207" s="7" t="s">
        <v>17519</v>
      </c>
      <c r="J1207" s="7" t="s">
        <v>5</v>
      </c>
    </row>
    <row r="1208" spans="1:10" x14ac:dyDescent="0.3">
      <c r="A1208" s="17" t="s">
        <v>3473</v>
      </c>
      <c r="B1208" s="17" t="s">
        <v>3474</v>
      </c>
      <c r="C1208" s="29">
        <v>0</v>
      </c>
      <c r="D1208" s="54">
        <v>0</v>
      </c>
      <c r="E1208" s="70">
        <v>0</v>
      </c>
      <c r="F1208" s="120">
        <f t="shared" si="54"/>
        <v>0</v>
      </c>
      <c r="G1208" s="94">
        <f t="shared" si="55"/>
        <v>0</v>
      </c>
      <c r="H1208" s="94">
        <f t="shared" si="56"/>
        <v>0</v>
      </c>
      <c r="I1208" s="7" t="s">
        <v>17519</v>
      </c>
      <c r="J1208" s="7" t="s">
        <v>465</v>
      </c>
    </row>
    <row r="1209" spans="1:10" x14ac:dyDescent="0.3">
      <c r="A1209" s="16" t="s">
        <v>1450</v>
      </c>
      <c r="B1209" s="16" t="s">
        <v>1451</v>
      </c>
      <c r="C1209" s="29">
        <v>17503.71</v>
      </c>
      <c r="D1209" s="57">
        <v>16629</v>
      </c>
      <c r="E1209" s="70">
        <v>19572</v>
      </c>
      <c r="F1209" s="120">
        <f t="shared" si="54"/>
        <v>24465</v>
      </c>
      <c r="G1209" s="94">
        <f t="shared" si="55"/>
        <v>7828.8</v>
      </c>
      <c r="H1209" s="94">
        <f t="shared" si="56"/>
        <v>12721.800000000001</v>
      </c>
      <c r="I1209" s="7" t="s">
        <v>17519</v>
      </c>
      <c r="J1209" s="7" t="s">
        <v>14</v>
      </c>
    </row>
    <row r="1210" spans="1:10" x14ac:dyDescent="0.3">
      <c r="A1210" s="17" t="s">
        <v>3475</v>
      </c>
      <c r="B1210" s="17" t="s">
        <v>3476</v>
      </c>
      <c r="C1210" s="29">
        <v>0</v>
      </c>
      <c r="D1210" s="54">
        <v>0</v>
      </c>
      <c r="E1210" s="70">
        <v>0</v>
      </c>
      <c r="F1210" s="120">
        <f t="shared" si="54"/>
        <v>0</v>
      </c>
      <c r="G1210" s="94">
        <f t="shared" si="55"/>
        <v>0</v>
      </c>
      <c r="H1210" s="94">
        <f t="shared" si="56"/>
        <v>0</v>
      </c>
      <c r="I1210" s="7" t="s">
        <v>17519</v>
      </c>
      <c r="J1210" s="7" t="s">
        <v>14</v>
      </c>
    </row>
    <row r="1211" spans="1:10" x14ac:dyDescent="0.3">
      <c r="A1211" s="17" t="s">
        <v>3477</v>
      </c>
      <c r="B1211" s="17" t="s">
        <v>3478</v>
      </c>
      <c r="C1211" s="29">
        <v>0</v>
      </c>
      <c r="D1211" s="54">
        <v>0</v>
      </c>
      <c r="E1211" s="70">
        <v>0</v>
      </c>
      <c r="F1211" s="120">
        <f t="shared" si="54"/>
        <v>0</v>
      </c>
      <c r="G1211" s="94">
        <f t="shared" si="55"/>
        <v>0</v>
      </c>
      <c r="H1211" s="94">
        <f t="shared" si="56"/>
        <v>0</v>
      </c>
      <c r="I1211" s="7" t="s">
        <v>17519</v>
      </c>
      <c r="J1211" s="7" t="s">
        <v>14</v>
      </c>
    </row>
    <row r="1212" spans="1:10" x14ac:dyDescent="0.3">
      <c r="A1212" s="17" t="s">
        <v>3479</v>
      </c>
      <c r="B1212" s="17" t="s">
        <v>3480</v>
      </c>
      <c r="C1212" s="29">
        <v>0</v>
      </c>
      <c r="D1212" s="54">
        <v>0</v>
      </c>
      <c r="E1212" s="70">
        <v>15529.5</v>
      </c>
      <c r="F1212" s="120">
        <f t="shared" si="54"/>
        <v>19411.875</v>
      </c>
      <c r="G1212" s="94">
        <f t="shared" si="55"/>
        <v>6211.8</v>
      </c>
      <c r="H1212" s="94">
        <f t="shared" si="56"/>
        <v>10094.175000000001</v>
      </c>
      <c r="I1212" s="7" t="s">
        <v>17519</v>
      </c>
      <c r="J1212" s="7" t="s">
        <v>5</v>
      </c>
    </row>
    <row r="1213" spans="1:10" x14ac:dyDescent="0.3">
      <c r="A1213" s="17" t="s">
        <v>3481</v>
      </c>
      <c r="B1213" s="17" t="s">
        <v>3482</v>
      </c>
      <c r="C1213" s="29">
        <v>0</v>
      </c>
      <c r="D1213" s="54">
        <v>0</v>
      </c>
      <c r="E1213" s="70">
        <v>0</v>
      </c>
      <c r="F1213" s="120">
        <f t="shared" si="54"/>
        <v>0</v>
      </c>
      <c r="G1213" s="94">
        <f t="shared" si="55"/>
        <v>0</v>
      </c>
      <c r="H1213" s="94">
        <f t="shared" si="56"/>
        <v>0</v>
      </c>
      <c r="I1213" s="7" t="s">
        <v>17519</v>
      </c>
      <c r="J1213" s="7" t="s">
        <v>14</v>
      </c>
    </row>
    <row r="1214" spans="1:10" x14ac:dyDescent="0.3">
      <c r="A1214" s="17" t="s">
        <v>3483</v>
      </c>
      <c r="B1214" s="17" t="s">
        <v>3484</v>
      </c>
      <c r="C1214" s="29">
        <v>0</v>
      </c>
      <c r="D1214" s="54">
        <v>0</v>
      </c>
      <c r="E1214" s="70">
        <v>0</v>
      </c>
      <c r="F1214" s="120">
        <f t="shared" si="54"/>
        <v>0</v>
      </c>
      <c r="G1214" s="94">
        <f t="shared" si="55"/>
        <v>0</v>
      </c>
      <c r="H1214" s="94">
        <f t="shared" si="56"/>
        <v>0</v>
      </c>
      <c r="I1214" s="7" t="s">
        <v>17519</v>
      </c>
      <c r="J1214" s="7" t="s">
        <v>2</v>
      </c>
    </row>
    <row r="1215" spans="1:10" x14ac:dyDescent="0.3">
      <c r="A1215" s="17" t="s">
        <v>3485</v>
      </c>
      <c r="B1215" s="17" t="s">
        <v>3486</v>
      </c>
      <c r="C1215" s="29">
        <v>0</v>
      </c>
      <c r="D1215" s="54">
        <v>0</v>
      </c>
      <c r="E1215" s="70">
        <v>0</v>
      </c>
      <c r="F1215" s="120">
        <f t="shared" si="54"/>
        <v>0</v>
      </c>
      <c r="G1215" s="94">
        <f t="shared" si="55"/>
        <v>0</v>
      </c>
      <c r="H1215" s="94">
        <f t="shared" si="56"/>
        <v>0</v>
      </c>
      <c r="I1215" s="7" t="s">
        <v>17519</v>
      </c>
      <c r="J1215" s="7" t="s">
        <v>14</v>
      </c>
    </row>
    <row r="1216" spans="1:10" x14ac:dyDescent="0.3">
      <c r="A1216" s="16" t="s">
        <v>1452</v>
      </c>
      <c r="B1216" s="16" t="s">
        <v>1453</v>
      </c>
      <c r="C1216" s="29">
        <v>17374</v>
      </c>
      <c r="D1216" s="57">
        <v>14875</v>
      </c>
      <c r="E1216" s="70">
        <v>22491</v>
      </c>
      <c r="F1216" s="120">
        <f t="shared" si="54"/>
        <v>28113.75</v>
      </c>
      <c r="G1216" s="94">
        <f t="shared" si="55"/>
        <v>8996.4</v>
      </c>
      <c r="H1216" s="94">
        <f t="shared" si="56"/>
        <v>14619.15</v>
      </c>
      <c r="I1216" s="7" t="s">
        <v>17519</v>
      </c>
      <c r="J1216" s="7" t="s">
        <v>5</v>
      </c>
    </row>
    <row r="1217" spans="1:10" x14ac:dyDescent="0.3">
      <c r="A1217" s="16" t="s">
        <v>1454</v>
      </c>
      <c r="B1217" s="16" t="s">
        <v>1455</v>
      </c>
      <c r="C1217" s="29">
        <v>11126.5</v>
      </c>
      <c r="D1217" s="57">
        <v>11127</v>
      </c>
      <c r="E1217" s="70">
        <v>19278</v>
      </c>
      <c r="F1217" s="120">
        <f t="shared" si="54"/>
        <v>24097.5</v>
      </c>
      <c r="G1217" s="94">
        <f t="shared" si="55"/>
        <v>7711.2000000000007</v>
      </c>
      <c r="H1217" s="94">
        <f t="shared" si="56"/>
        <v>12530.7</v>
      </c>
      <c r="I1217" s="7" t="s">
        <v>17519</v>
      </c>
      <c r="J1217" s="7" t="s">
        <v>14</v>
      </c>
    </row>
    <row r="1218" spans="1:10" x14ac:dyDescent="0.3">
      <c r="A1218" s="16" t="s">
        <v>1456</v>
      </c>
      <c r="B1218" s="16" t="s">
        <v>1457</v>
      </c>
      <c r="C1218" s="29">
        <v>198.73</v>
      </c>
      <c r="D1218" s="57">
        <v>207</v>
      </c>
      <c r="E1218" s="70">
        <v>198.92</v>
      </c>
      <c r="F1218" s="120">
        <f t="shared" si="54"/>
        <v>248.64999999999998</v>
      </c>
      <c r="G1218" s="94">
        <f t="shared" si="55"/>
        <v>79.567999999999998</v>
      </c>
      <c r="H1218" s="94">
        <f t="shared" si="56"/>
        <v>129.298</v>
      </c>
      <c r="I1218" s="7" t="s">
        <v>17519</v>
      </c>
      <c r="J1218" s="7" t="s">
        <v>14</v>
      </c>
    </row>
    <row r="1219" spans="1:10" x14ac:dyDescent="0.3">
      <c r="A1219" s="16" t="s">
        <v>1458</v>
      </c>
      <c r="B1219" s="16" t="s">
        <v>1459</v>
      </c>
      <c r="C1219" s="29">
        <v>11900</v>
      </c>
      <c r="D1219" s="57">
        <v>11900</v>
      </c>
      <c r="E1219" s="70">
        <v>12554.5</v>
      </c>
      <c r="F1219" s="120">
        <f t="shared" si="54"/>
        <v>15693.125</v>
      </c>
      <c r="G1219" s="94">
        <f t="shared" si="55"/>
        <v>5021.8</v>
      </c>
      <c r="H1219" s="94">
        <f t="shared" si="56"/>
        <v>8160.4250000000002</v>
      </c>
      <c r="I1219" s="7" t="s">
        <v>17519</v>
      </c>
      <c r="J1219" s="7" t="s">
        <v>14</v>
      </c>
    </row>
    <row r="1220" spans="1:10" x14ac:dyDescent="0.3">
      <c r="A1220" s="16" t="s">
        <v>1460</v>
      </c>
      <c r="B1220" s="16" t="s">
        <v>1461</v>
      </c>
      <c r="C1220" s="29">
        <v>142800</v>
      </c>
      <c r="D1220" s="57">
        <v>142800</v>
      </c>
      <c r="E1220" s="70">
        <v>142800</v>
      </c>
      <c r="F1220" s="120">
        <f t="shared" si="54"/>
        <v>178500</v>
      </c>
      <c r="G1220" s="94">
        <f t="shared" si="55"/>
        <v>57120</v>
      </c>
      <c r="H1220" s="94">
        <f t="shared" si="56"/>
        <v>92820</v>
      </c>
      <c r="I1220" s="7" t="s">
        <v>17519</v>
      </c>
      <c r="J1220" s="7" t="s">
        <v>272</v>
      </c>
    </row>
    <row r="1221" spans="1:10" x14ac:dyDescent="0.3">
      <c r="A1221" s="16" t="s">
        <v>1462</v>
      </c>
      <c r="B1221" s="16" t="s">
        <v>1463</v>
      </c>
      <c r="C1221" s="29">
        <v>661140.19999999995</v>
      </c>
      <c r="D1221" s="57">
        <v>661140</v>
      </c>
      <c r="E1221" s="70">
        <v>701402.66</v>
      </c>
      <c r="F1221" s="120">
        <f t="shared" si="54"/>
        <v>876753.32500000007</v>
      </c>
      <c r="G1221" s="94">
        <f t="shared" si="55"/>
        <v>280561.06400000001</v>
      </c>
      <c r="H1221" s="94">
        <f t="shared" si="56"/>
        <v>455911.72900000005</v>
      </c>
      <c r="I1221" s="7" t="s">
        <v>17519</v>
      </c>
      <c r="J1221" s="7" t="s">
        <v>5</v>
      </c>
    </row>
    <row r="1222" spans="1:10" x14ac:dyDescent="0.3">
      <c r="A1222" s="7" t="s">
        <v>3487</v>
      </c>
      <c r="B1222" s="7" t="s">
        <v>3488</v>
      </c>
      <c r="C1222" s="29">
        <v>0</v>
      </c>
      <c r="D1222" s="54">
        <v>0</v>
      </c>
      <c r="E1222" s="70">
        <v>28223.05</v>
      </c>
      <c r="F1222" s="120">
        <f t="shared" si="54"/>
        <v>35278.8125</v>
      </c>
      <c r="G1222" s="94">
        <f t="shared" si="55"/>
        <v>11289.220000000001</v>
      </c>
      <c r="H1222" s="94">
        <f t="shared" si="56"/>
        <v>18344.982500000002</v>
      </c>
      <c r="I1222" s="7" t="s">
        <v>17519</v>
      </c>
      <c r="J1222" s="7" t="s">
        <v>272</v>
      </c>
    </row>
    <row r="1223" spans="1:10" x14ac:dyDescent="0.3">
      <c r="A1223" s="18" t="s">
        <v>1464</v>
      </c>
      <c r="B1223" s="18" t="s">
        <v>3489</v>
      </c>
      <c r="C1223" s="32">
        <v>64260</v>
      </c>
      <c r="D1223" s="63">
        <v>64260</v>
      </c>
      <c r="E1223" s="70">
        <v>64260</v>
      </c>
      <c r="F1223" s="120">
        <f t="shared" ref="F1223:F1286" si="57">IF(E1223&gt;0,+E1223,IF(D1223&gt;0,+D1223,IF(C1223&gt;0,+C1223,0)))*1.25</f>
        <v>80325</v>
      </c>
      <c r="G1223" s="94">
        <f t="shared" ref="G1223:G1286" si="58">(F1223/1.25)*0.4</f>
        <v>25704</v>
      </c>
      <c r="H1223" s="94">
        <f t="shared" ref="H1223:H1286" si="59">(F1223/1.25)*0.65</f>
        <v>41769</v>
      </c>
      <c r="I1223" s="7" t="s">
        <v>17519</v>
      </c>
      <c r="J1223" s="7" t="s">
        <v>272</v>
      </c>
    </row>
    <row r="1224" spans="1:10" x14ac:dyDescent="0.3">
      <c r="A1224" s="7" t="s">
        <v>1466</v>
      </c>
      <c r="B1224" s="7" t="s">
        <v>3490</v>
      </c>
      <c r="C1224" s="29">
        <v>71400</v>
      </c>
      <c r="D1224" s="57">
        <v>71400</v>
      </c>
      <c r="E1224" s="70">
        <v>71400</v>
      </c>
      <c r="F1224" s="120">
        <f t="shared" si="57"/>
        <v>89250</v>
      </c>
      <c r="G1224" s="94">
        <f t="shared" si="58"/>
        <v>28560</v>
      </c>
      <c r="H1224" s="94">
        <f t="shared" si="59"/>
        <v>46410</v>
      </c>
      <c r="I1224" s="7" t="s">
        <v>17519</v>
      </c>
      <c r="J1224" s="7" t="s">
        <v>2</v>
      </c>
    </row>
    <row r="1225" spans="1:10" x14ac:dyDescent="0.3">
      <c r="A1225" s="7" t="s">
        <v>3491</v>
      </c>
      <c r="B1225" s="7" t="s">
        <v>3492</v>
      </c>
      <c r="C1225" s="29">
        <v>0</v>
      </c>
      <c r="D1225" s="54">
        <v>0</v>
      </c>
      <c r="E1225" s="70">
        <v>49801.5</v>
      </c>
      <c r="F1225" s="120">
        <f t="shared" si="57"/>
        <v>62251.875</v>
      </c>
      <c r="G1225" s="94">
        <f t="shared" si="58"/>
        <v>19920.600000000002</v>
      </c>
      <c r="H1225" s="94">
        <f t="shared" si="59"/>
        <v>32370.975000000002</v>
      </c>
      <c r="I1225" s="7" t="s">
        <v>17519</v>
      </c>
      <c r="J1225" s="7" t="s">
        <v>5</v>
      </c>
    </row>
    <row r="1226" spans="1:10" x14ac:dyDescent="0.3">
      <c r="A1226" s="7" t="s">
        <v>1468</v>
      </c>
      <c r="B1226" s="7" t="s">
        <v>3493</v>
      </c>
      <c r="C1226" s="29">
        <v>14678.65</v>
      </c>
      <c r="D1226" s="57">
        <v>15118</v>
      </c>
      <c r="E1226" s="70">
        <v>10857.56</v>
      </c>
      <c r="F1226" s="120">
        <f t="shared" si="57"/>
        <v>13571.949999999999</v>
      </c>
      <c r="G1226" s="94">
        <f t="shared" si="58"/>
        <v>4343.0240000000003</v>
      </c>
      <c r="H1226" s="94">
        <f t="shared" si="59"/>
        <v>7057.4139999999998</v>
      </c>
      <c r="I1226" s="7" t="s">
        <v>17519</v>
      </c>
      <c r="J1226" s="7" t="s">
        <v>14</v>
      </c>
    </row>
    <row r="1227" spans="1:10" x14ac:dyDescent="0.3">
      <c r="A1227" s="7" t="s">
        <v>1470</v>
      </c>
      <c r="B1227" s="7" t="s">
        <v>3494</v>
      </c>
      <c r="C1227" s="29">
        <v>14860.72</v>
      </c>
      <c r="D1227" s="57">
        <v>16511</v>
      </c>
      <c r="E1227" s="70">
        <v>13191.15</v>
      </c>
      <c r="F1227" s="120">
        <f t="shared" si="57"/>
        <v>16488.9375</v>
      </c>
      <c r="G1227" s="94">
        <f t="shared" si="58"/>
        <v>5276.46</v>
      </c>
      <c r="H1227" s="94">
        <f t="shared" si="59"/>
        <v>8574.2474999999995</v>
      </c>
      <c r="I1227" s="7" t="s">
        <v>17519</v>
      </c>
      <c r="J1227" s="7" t="s">
        <v>14</v>
      </c>
    </row>
    <row r="1228" spans="1:10" x14ac:dyDescent="0.3">
      <c r="A1228" s="7" t="s">
        <v>1472</v>
      </c>
      <c r="B1228" s="7" t="s">
        <v>3495</v>
      </c>
      <c r="C1228" s="29">
        <v>50551.199999999997</v>
      </c>
      <c r="D1228" s="57">
        <v>72400</v>
      </c>
      <c r="E1228" s="70">
        <v>31059</v>
      </c>
      <c r="F1228" s="120">
        <f t="shared" si="57"/>
        <v>38823.75</v>
      </c>
      <c r="G1228" s="94">
        <f t="shared" si="58"/>
        <v>12423.6</v>
      </c>
      <c r="H1228" s="94">
        <f t="shared" si="59"/>
        <v>20188.350000000002</v>
      </c>
      <c r="I1228" s="7" t="s">
        <v>17519</v>
      </c>
      <c r="J1228" s="7" t="s">
        <v>5</v>
      </c>
    </row>
    <row r="1229" spans="1:10" x14ac:dyDescent="0.3">
      <c r="A1229" s="7" t="s">
        <v>1474</v>
      </c>
      <c r="B1229" s="7" t="s">
        <v>3496</v>
      </c>
      <c r="C1229" s="29">
        <v>23800</v>
      </c>
      <c r="D1229" s="57">
        <v>23800</v>
      </c>
      <c r="E1229" s="70">
        <v>24097.5</v>
      </c>
      <c r="F1229" s="120">
        <f t="shared" si="57"/>
        <v>30121.875</v>
      </c>
      <c r="G1229" s="94">
        <f t="shared" si="58"/>
        <v>9639</v>
      </c>
      <c r="H1229" s="94">
        <f t="shared" si="59"/>
        <v>15663.375</v>
      </c>
      <c r="I1229" s="7" t="s">
        <v>17519</v>
      </c>
      <c r="J1229" s="7" t="s">
        <v>5</v>
      </c>
    </row>
    <row r="1230" spans="1:10" x14ac:dyDescent="0.3">
      <c r="A1230" s="7" t="s">
        <v>1476</v>
      </c>
      <c r="B1230" s="7" t="s">
        <v>3497</v>
      </c>
      <c r="C1230" s="29">
        <v>1545453</v>
      </c>
      <c r="D1230" s="57">
        <v>1298700</v>
      </c>
      <c r="E1230" s="70">
        <v>1392718</v>
      </c>
      <c r="F1230" s="120">
        <f t="shared" si="57"/>
        <v>1740897.5</v>
      </c>
      <c r="G1230" s="94">
        <f t="shared" si="58"/>
        <v>557087.20000000007</v>
      </c>
      <c r="H1230" s="94">
        <f t="shared" si="59"/>
        <v>905266.70000000007</v>
      </c>
      <c r="I1230" s="7" t="s">
        <v>17519</v>
      </c>
      <c r="J1230" s="7" t="s">
        <v>5</v>
      </c>
    </row>
    <row r="1231" spans="1:10" x14ac:dyDescent="0.3">
      <c r="A1231" s="7" t="s">
        <v>3498</v>
      </c>
      <c r="B1231" s="7" t="s">
        <v>3499</v>
      </c>
      <c r="C1231" s="29">
        <v>0</v>
      </c>
      <c r="D1231" s="54">
        <v>0</v>
      </c>
      <c r="E1231" s="70">
        <v>74129.86</v>
      </c>
      <c r="F1231" s="120">
        <f t="shared" si="57"/>
        <v>92662.324999999997</v>
      </c>
      <c r="G1231" s="94">
        <f t="shared" si="58"/>
        <v>29651.944000000003</v>
      </c>
      <c r="H1231" s="94">
        <f t="shared" si="59"/>
        <v>48184.409</v>
      </c>
      <c r="I1231" s="7" t="s">
        <v>17519</v>
      </c>
      <c r="J1231" s="7" t="s">
        <v>5</v>
      </c>
    </row>
    <row r="1232" spans="1:10" x14ac:dyDescent="0.3">
      <c r="A1232" s="7" t="s">
        <v>3500</v>
      </c>
      <c r="B1232" s="7" t="s">
        <v>3501</v>
      </c>
      <c r="C1232" s="29">
        <v>0</v>
      </c>
      <c r="D1232" s="54">
        <v>0</v>
      </c>
      <c r="E1232" s="70">
        <v>0</v>
      </c>
      <c r="F1232" s="120">
        <f t="shared" si="57"/>
        <v>0</v>
      </c>
      <c r="G1232" s="94">
        <f t="shared" si="58"/>
        <v>0</v>
      </c>
      <c r="H1232" s="94">
        <f t="shared" si="59"/>
        <v>0</v>
      </c>
      <c r="I1232" s="7" t="s">
        <v>17519</v>
      </c>
      <c r="J1232" s="7" t="s">
        <v>14</v>
      </c>
    </row>
    <row r="1233" spans="1:10" x14ac:dyDescent="0.3">
      <c r="A1233" s="7" t="s">
        <v>1478</v>
      </c>
      <c r="B1233" s="7" t="s">
        <v>3502</v>
      </c>
      <c r="C1233" s="29">
        <v>4760</v>
      </c>
      <c r="D1233" s="57">
        <v>2975</v>
      </c>
      <c r="E1233" s="70">
        <v>4760</v>
      </c>
      <c r="F1233" s="120">
        <f t="shared" si="57"/>
        <v>5950</v>
      </c>
      <c r="G1233" s="94">
        <f t="shared" si="58"/>
        <v>1904</v>
      </c>
      <c r="H1233" s="94">
        <f t="shared" si="59"/>
        <v>3094</v>
      </c>
      <c r="I1233" s="7" t="s">
        <v>17519</v>
      </c>
      <c r="J1233" s="7" t="s">
        <v>14</v>
      </c>
    </row>
    <row r="1234" spans="1:10" x14ac:dyDescent="0.3">
      <c r="A1234" s="7" t="s">
        <v>1479</v>
      </c>
      <c r="B1234" s="7" t="s">
        <v>3503</v>
      </c>
      <c r="C1234" s="29">
        <v>2975</v>
      </c>
      <c r="D1234" s="57">
        <v>2975</v>
      </c>
      <c r="E1234" s="70">
        <v>4760</v>
      </c>
      <c r="F1234" s="120">
        <f t="shared" si="57"/>
        <v>5950</v>
      </c>
      <c r="G1234" s="94">
        <f t="shared" si="58"/>
        <v>1904</v>
      </c>
      <c r="H1234" s="94">
        <f t="shared" si="59"/>
        <v>3094</v>
      </c>
      <c r="I1234" s="7" t="s">
        <v>17519</v>
      </c>
      <c r="J1234" s="7" t="s">
        <v>5</v>
      </c>
    </row>
    <row r="1235" spans="1:10" x14ac:dyDescent="0.3">
      <c r="A1235" s="7" t="s">
        <v>1481</v>
      </c>
      <c r="B1235" s="7" t="s">
        <v>3504</v>
      </c>
      <c r="C1235" s="29">
        <v>238000</v>
      </c>
      <c r="D1235" s="57">
        <v>238000</v>
      </c>
      <c r="E1235" s="70">
        <v>250673.5</v>
      </c>
      <c r="F1235" s="120">
        <f t="shared" si="57"/>
        <v>313341.875</v>
      </c>
      <c r="G1235" s="94">
        <f t="shared" si="58"/>
        <v>100269.40000000001</v>
      </c>
      <c r="H1235" s="94">
        <f t="shared" si="59"/>
        <v>162937.77499999999</v>
      </c>
      <c r="I1235" s="7" t="s">
        <v>17519</v>
      </c>
      <c r="J1235" s="7" t="s">
        <v>272</v>
      </c>
    </row>
    <row r="1236" spans="1:10" x14ac:dyDescent="0.3">
      <c r="A1236" s="7" t="s">
        <v>1483</v>
      </c>
      <c r="B1236" s="7" t="s">
        <v>3505</v>
      </c>
      <c r="C1236" s="29">
        <v>3332</v>
      </c>
      <c r="D1236" s="57">
        <v>2618</v>
      </c>
      <c r="E1236" s="70">
        <v>2618</v>
      </c>
      <c r="F1236" s="120">
        <f t="shared" si="57"/>
        <v>3272.5</v>
      </c>
      <c r="G1236" s="94">
        <f t="shared" si="58"/>
        <v>1047.2</v>
      </c>
      <c r="H1236" s="94">
        <f t="shared" si="59"/>
        <v>1701.7</v>
      </c>
      <c r="I1236" s="7" t="s">
        <v>17519</v>
      </c>
      <c r="J1236" s="7" t="s">
        <v>5</v>
      </c>
    </row>
    <row r="1237" spans="1:10" x14ac:dyDescent="0.3">
      <c r="A1237" s="17" t="s">
        <v>1485</v>
      </c>
      <c r="B1237" s="17" t="s">
        <v>3506</v>
      </c>
      <c r="C1237" s="29">
        <v>2142</v>
      </c>
      <c r="D1237" s="57">
        <v>2083</v>
      </c>
      <c r="E1237" s="70">
        <v>2083</v>
      </c>
      <c r="F1237" s="120">
        <f t="shared" si="57"/>
        <v>2603.75</v>
      </c>
      <c r="G1237" s="94">
        <f t="shared" si="58"/>
        <v>833.2</v>
      </c>
      <c r="H1237" s="94">
        <f t="shared" si="59"/>
        <v>1353.95</v>
      </c>
      <c r="I1237" s="7" t="s">
        <v>17519</v>
      </c>
      <c r="J1237" s="7" t="s">
        <v>5</v>
      </c>
    </row>
    <row r="1238" spans="1:10" x14ac:dyDescent="0.3">
      <c r="A1238" s="16" t="s">
        <v>1487</v>
      </c>
      <c r="B1238" s="16" t="s">
        <v>1488</v>
      </c>
      <c r="C1238" s="29">
        <v>0</v>
      </c>
      <c r="D1238" s="57">
        <v>522295</v>
      </c>
      <c r="E1238" s="70">
        <v>522295</v>
      </c>
      <c r="F1238" s="120">
        <f t="shared" si="57"/>
        <v>652868.75</v>
      </c>
      <c r="G1238" s="94">
        <f t="shared" si="58"/>
        <v>208918</v>
      </c>
      <c r="H1238" s="94">
        <f t="shared" si="59"/>
        <v>339491.75</v>
      </c>
      <c r="I1238" s="7" t="s">
        <v>17519</v>
      </c>
      <c r="J1238" s="7" t="s">
        <v>2</v>
      </c>
    </row>
    <row r="1239" spans="1:10" x14ac:dyDescent="0.3">
      <c r="A1239" s="16" t="s">
        <v>1489</v>
      </c>
      <c r="B1239" s="16" t="s">
        <v>1490</v>
      </c>
      <c r="C1239" s="29">
        <v>0</v>
      </c>
      <c r="D1239" s="57">
        <v>76755</v>
      </c>
      <c r="E1239" s="70">
        <v>84787.5</v>
      </c>
      <c r="F1239" s="120">
        <f t="shared" si="57"/>
        <v>105984.375</v>
      </c>
      <c r="G1239" s="94">
        <f t="shared" si="58"/>
        <v>33915</v>
      </c>
      <c r="H1239" s="94">
        <f t="shared" si="59"/>
        <v>55111.875</v>
      </c>
      <c r="I1239" s="7" t="s">
        <v>17519</v>
      </c>
      <c r="J1239" s="7" t="s">
        <v>465</v>
      </c>
    </row>
    <row r="1240" spans="1:10" x14ac:dyDescent="0.3">
      <c r="A1240" s="16" t="s">
        <v>1491</v>
      </c>
      <c r="B1240" s="16" t="s">
        <v>1492</v>
      </c>
      <c r="C1240" s="29">
        <v>0</v>
      </c>
      <c r="D1240" s="57">
        <v>79540</v>
      </c>
      <c r="E1240" s="70">
        <v>79539.600000000006</v>
      </c>
      <c r="F1240" s="120">
        <f t="shared" si="57"/>
        <v>99424.5</v>
      </c>
      <c r="G1240" s="94">
        <f t="shared" si="58"/>
        <v>31815.840000000004</v>
      </c>
      <c r="H1240" s="94">
        <f t="shared" si="59"/>
        <v>51700.740000000005</v>
      </c>
      <c r="I1240" s="7" t="s">
        <v>17519</v>
      </c>
      <c r="J1240" s="7" t="s">
        <v>5</v>
      </c>
    </row>
    <row r="1241" spans="1:10" x14ac:dyDescent="0.3">
      <c r="A1241" s="16" t="s">
        <v>1493</v>
      </c>
      <c r="B1241" s="16" t="s">
        <v>2014</v>
      </c>
      <c r="C1241" s="29">
        <v>0</v>
      </c>
      <c r="D1241" s="57">
        <v>123689</v>
      </c>
      <c r="E1241" s="70">
        <v>123688.6</v>
      </c>
      <c r="F1241" s="120">
        <f t="shared" si="57"/>
        <v>154610.75</v>
      </c>
      <c r="G1241" s="94">
        <f t="shared" si="58"/>
        <v>49475.44</v>
      </c>
      <c r="H1241" s="94">
        <f t="shared" si="59"/>
        <v>80397.590000000011</v>
      </c>
      <c r="I1241" s="7" t="s">
        <v>17519</v>
      </c>
      <c r="J1241" s="7" t="s">
        <v>465</v>
      </c>
    </row>
    <row r="1242" spans="1:10" x14ac:dyDescent="0.3">
      <c r="A1242" s="16" t="s">
        <v>1494</v>
      </c>
      <c r="B1242" s="16" t="s">
        <v>1495</v>
      </c>
      <c r="C1242" s="29">
        <v>0</v>
      </c>
      <c r="D1242" s="57">
        <v>243950</v>
      </c>
      <c r="E1242" s="70">
        <v>252280</v>
      </c>
      <c r="F1242" s="120">
        <f t="shared" si="57"/>
        <v>315350</v>
      </c>
      <c r="G1242" s="94">
        <f t="shared" si="58"/>
        <v>100912</v>
      </c>
      <c r="H1242" s="94">
        <f t="shared" si="59"/>
        <v>163982</v>
      </c>
      <c r="I1242" s="7" t="s">
        <v>17519</v>
      </c>
      <c r="J1242" s="7" t="s">
        <v>5</v>
      </c>
    </row>
    <row r="1243" spans="1:10" x14ac:dyDescent="0.3">
      <c r="A1243" s="21" t="s">
        <v>1496</v>
      </c>
      <c r="B1243" s="21" t="s">
        <v>1497</v>
      </c>
      <c r="C1243" s="30">
        <v>0</v>
      </c>
      <c r="D1243" s="60">
        <v>690200</v>
      </c>
      <c r="E1243" s="70">
        <v>714357</v>
      </c>
      <c r="F1243" s="120">
        <f t="shared" si="57"/>
        <v>892946.25</v>
      </c>
      <c r="G1243" s="94">
        <f t="shared" si="58"/>
        <v>285742.8</v>
      </c>
      <c r="H1243" s="94">
        <f t="shared" si="59"/>
        <v>464332.05</v>
      </c>
      <c r="I1243" s="7" t="s">
        <v>17519</v>
      </c>
      <c r="J1243" s="7" t="s">
        <v>5</v>
      </c>
    </row>
    <row r="1244" spans="1:10" x14ac:dyDescent="0.3">
      <c r="A1244" s="16" t="s">
        <v>1498</v>
      </c>
      <c r="B1244" s="16" t="s">
        <v>1499</v>
      </c>
      <c r="C1244" s="29">
        <v>0</v>
      </c>
      <c r="D1244" s="57">
        <v>98840</v>
      </c>
      <c r="E1244" s="70">
        <v>98840.21</v>
      </c>
      <c r="F1244" s="120">
        <f t="shared" si="57"/>
        <v>123550.26250000001</v>
      </c>
      <c r="G1244" s="94">
        <f t="shared" si="58"/>
        <v>39536.084000000003</v>
      </c>
      <c r="H1244" s="94">
        <f t="shared" si="59"/>
        <v>64246.136500000008</v>
      </c>
      <c r="I1244" s="7" t="s">
        <v>17519</v>
      </c>
      <c r="J1244" s="7" t="s">
        <v>5</v>
      </c>
    </row>
    <row r="1245" spans="1:10" x14ac:dyDescent="0.3">
      <c r="A1245" s="16" t="s">
        <v>1500</v>
      </c>
      <c r="B1245" s="16" t="s">
        <v>1501</v>
      </c>
      <c r="C1245" s="29">
        <v>0</v>
      </c>
      <c r="D1245" s="57">
        <v>22015</v>
      </c>
      <c r="E1245" s="70">
        <v>21301</v>
      </c>
      <c r="F1245" s="120">
        <f t="shared" si="57"/>
        <v>26626.25</v>
      </c>
      <c r="G1245" s="94">
        <f t="shared" si="58"/>
        <v>8520.4</v>
      </c>
      <c r="H1245" s="94">
        <f t="shared" si="59"/>
        <v>13845.65</v>
      </c>
      <c r="I1245" s="7" t="s">
        <v>17519</v>
      </c>
      <c r="J1245" s="7" t="s">
        <v>5</v>
      </c>
    </row>
    <row r="1246" spans="1:10" x14ac:dyDescent="0.3">
      <c r="A1246" s="17" t="s">
        <v>3507</v>
      </c>
      <c r="B1246" s="17" t="s">
        <v>3508</v>
      </c>
      <c r="C1246" s="29">
        <v>0</v>
      </c>
      <c r="D1246" s="54">
        <v>0</v>
      </c>
      <c r="E1246" s="70">
        <v>0</v>
      </c>
      <c r="F1246" s="120">
        <f t="shared" si="57"/>
        <v>0</v>
      </c>
      <c r="G1246" s="94">
        <f t="shared" si="58"/>
        <v>0</v>
      </c>
      <c r="H1246" s="94">
        <f t="shared" si="59"/>
        <v>0</v>
      </c>
      <c r="I1246" s="7" t="s">
        <v>17519</v>
      </c>
      <c r="J1246" s="7" t="s">
        <v>5</v>
      </c>
    </row>
    <row r="1247" spans="1:10" x14ac:dyDescent="0.3">
      <c r="A1247" s="17" t="s">
        <v>1502</v>
      </c>
      <c r="B1247" s="17" t="s">
        <v>3509</v>
      </c>
      <c r="C1247" s="29">
        <v>684.25</v>
      </c>
      <c r="D1247" s="57">
        <v>557</v>
      </c>
      <c r="E1247" s="70">
        <v>684.25</v>
      </c>
      <c r="F1247" s="120">
        <f t="shared" si="57"/>
        <v>855.3125</v>
      </c>
      <c r="G1247" s="94">
        <f t="shared" si="58"/>
        <v>273.7</v>
      </c>
      <c r="H1247" s="94">
        <f t="shared" si="59"/>
        <v>444.76249999999999</v>
      </c>
      <c r="I1247" s="7" t="s">
        <v>17519</v>
      </c>
      <c r="J1247" s="7" t="s">
        <v>14</v>
      </c>
    </row>
    <row r="1248" spans="1:10" x14ac:dyDescent="0.3">
      <c r="A1248" s="17" t="s">
        <v>3510</v>
      </c>
      <c r="B1248" s="17" t="s">
        <v>3511</v>
      </c>
      <c r="C1248" s="29">
        <v>0</v>
      </c>
      <c r="D1248" s="54">
        <v>0</v>
      </c>
      <c r="E1248" s="70">
        <v>0</v>
      </c>
      <c r="F1248" s="120">
        <f t="shared" si="57"/>
        <v>0</v>
      </c>
      <c r="G1248" s="94">
        <f t="shared" si="58"/>
        <v>0</v>
      </c>
      <c r="H1248" s="94">
        <f t="shared" si="59"/>
        <v>0</v>
      </c>
      <c r="I1248" s="7" t="s">
        <v>17519</v>
      </c>
      <c r="J1248" s="7" t="s">
        <v>14</v>
      </c>
    </row>
    <row r="1249" spans="1:10" x14ac:dyDescent="0.3">
      <c r="A1249" s="17" t="s">
        <v>1504</v>
      </c>
      <c r="B1249" s="17" t="s">
        <v>3512</v>
      </c>
      <c r="C1249" s="29">
        <v>1785</v>
      </c>
      <c r="D1249" s="57">
        <v>1904</v>
      </c>
      <c r="E1249" s="70">
        <v>1904</v>
      </c>
      <c r="F1249" s="120">
        <f t="shared" si="57"/>
        <v>2380</v>
      </c>
      <c r="G1249" s="94">
        <f t="shared" si="58"/>
        <v>761.6</v>
      </c>
      <c r="H1249" s="94">
        <f t="shared" si="59"/>
        <v>1237.6000000000001</v>
      </c>
      <c r="I1249" s="7" t="s">
        <v>17519</v>
      </c>
      <c r="J1249" s="7" t="s">
        <v>5</v>
      </c>
    </row>
    <row r="1250" spans="1:10" x14ac:dyDescent="0.3">
      <c r="A1250" s="17" t="s">
        <v>1506</v>
      </c>
      <c r="B1250" s="17" t="s">
        <v>3513</v>
      </c>
      <c r="C1250" s="29">
        <v>67830</v>
      </c>
      <c r="D1250" s="57">
        <v>64498</v>
      </c>
      <c r="E1250" s="70">
        <v>107100</v>
      </c>
      <c r="F1250" s="120">
        <f t="shared" si="57"/>
        <v>133875</v>
      </c>
      <c r="G1250" s="94">
        <f t="shared" si="58"/>
        <v>42840</v>
      </c>
      <c r="H1250" s="94">
        <f t="shared" si="59"/>
        <v>69615</v>
      </c>
      <c r="I1250" s="7" t="s">
        <v>17519</v>
      </c>
      <c r="J1250" s="7" t="s">
        <v>5</v>
      </c>
    </row>
    <row r="1251" spans="1:10" x14ac:dyDescent="0.3">
      <c r="A1251" s="17" t="s">
        <v>3514</v>
      </c>
      <c r="B1251" s="17" t="s">
        <v>3515</v>
      </c>
      <c r="C1251" s="29">
        <v>0</v>
      </c>
      <c r="D1251" s="54">
        <v>0</v>
      </c>
      <c r="E1251" s="70">
        <v>0</v>
      </c>
      <c r="F1251" s="120">
        <f t="shared" si="57"/>
        <v>0</v>
      </c>
      <c r="G1251" s="94">
        <f t="shared" si="58"/>
        <v>0</v>
      </c>
      <c r="H1251" s="94">
        <f t="shared" si="59"/>
        <v>0</v>
      </c>
      <c r="I1251" s="7" t="s">
        <v>17519</v>
      </c>
      <c r="J1251" s="7" t="s">
        <v>5</v>
      </c>
    </row>
    <row r="1252" spans="1:10" x14ac:dyDescent="0.3">
      <c r="A1252" s="17" t="s">
        <v>3516</v>
      </c>
      <c r="B1252" s="17" t="s">
        <v>3517</v>
      </c>
      <c r="C1252" s="29">
        <v>0</v>
      </c>
      <c r="D1252" s="54">
        <v>0</v>
      </c>
      <c r="E1252" s="70">
        <v>0</v>
      </c>
      <c r="F1252" s="120">
        <f t="shared" si="57"/>
        <v>0</v>
      </c>
      <c r="G1252" s="94">
        <f t="shared" si="58"/>
        <v>0</v>
      </c>
      <c r="H1252" s="94">
        <f t="shared" si="59"/>
        <v>0</v>
      </c>
      <c r="I1252" s="7" t="s">
        <v>17519</v>
      </c>
      <c r="J1252" s="7" t="s">
        <v>5</v>
      </c>
    </row>
    <row r="1253" spans="1:10" x14ac:dyDescent="0.3">
      <c r="A1253" s="17" t="s">
        <v>3518</v>
      </c>
      <c r="B1253" s="17" t="s">
        <v>3519</v>
      </c>
      <c r="C1253" s="29">
        <v>0</v>
      </c>
      <c r="D1253" s="54">
        <v>0</v>
      </c>
      <c r="E1253" s="70">
        <v>0</v>
      </c>
      <c r="F1253" s="120">
        <f t="shared" si="57"/>
        <v>0</v>
      </c>
      <c r="G1253" s="94">
        <f t="shared" si="58"/>
        <v>0</v>
      </c>
      <c r="H1253" s="94">
        <f t="shared" si="59"/>
        <v>0</v>
      </c>
      <c r="I1253" s="7" t="s">
        <v>17519</v>
      </c>
      <c r="J1253" s="7" t="s">
        <v>14</v>
      </c>
    </row>
    <row r="1254" spans="1:10" x14ac:dyDescent="0.3">
      <c r="A1254" s="17" t="s">
        <v>3520</v>
      </c>
      <c r="B1254" s="17" t="s">
        <v>3521</v>
      </c>
      <c r="C1254" s="29">
        <v>0</v>
      </c>
      <c r="D1254" s="54">
        <v>0</v>
      </c>
      <c r="E1254" s="70">
        <v>0</v>
      </c>
      <c r="F1254" s="120">
        <f t="shared" si="57"/>
        <v>0</v>
      </c>
      <c r="G1254" s="94">
        <f t="shared" si="58"/>
        <v>0</v>
      </c>
      <c r="H1254" s="94">
        <f t="shared" si="59"/>
        <v>0</v>
      </c>
      <c r="I1254" s="7" t="s">
        <v>17519</v>
      </c>
      <c r="J1254" s="7" t="s">
        <v>14</v>
      </c>
    </row>
    <row r="1255" spans="1:10" x14ac:dyDescent="0.3">
      <c r="A1255" s="17" t="s">
        <v>1508</v>
      </c>
      <c r="B1255" s="17" t="s">
        <v>3522</v>
      </c>
      <c r="C1255" s="29">
        <v>2975</v>
      </c>
      <c r="D1255" s="57">
        <v>2440</v>
      </c>
      <c r="E1255" s="70">
        <v>3153.5</v>
      </c>
      <c r="F1255" s="120">
        <f t="shared" si="57"/>
        <v>3941.875</v>
      </c>
      <c r="G1255" s="94">
        <f t="shared" si="58"/>
        <v>1261.4000000000001</v>
      </c>
      <c r="H1255" s="94">
        <f t="shared" si="59"/>
        <v>2049.7750000000001</v>
      </c>
      <c r="I1255" s="7" t="s">
        <v>17519</v>
      </c>
      <c r="J1255" s="7" t="s">
        <v>5</v>
      </c>
    </row>
    <row r="1256" spans="1:10" x14ac:dyDescent="0.3">
      <c r="A1256" s="17" t="s">
        <v>3523</v>
      </c>
      <c r="B1256" s="17" t="s">
        <v>3524</v>
      </c>
      <c r="C1256" s="29">
        <v>0</v>
      </c>
      <c r="D1256" s="54">
        <v>0</v>
      </c>
      <c r="E1256" s="70">
        <v>0</v>
      </c>
      <c r="F1256" s="120">
        <f t="shared" si="57"/>
        <v>0</v>
      </c>
      <c r="G1256" s="94">
        <f t="shared" si="58"/>
        <v>0</v>
      </c>
      <c r="H1256" s="94">
        <f t="shared" si="59"/>
        <v>0</v>
      </c>
      <c r="I1256" s="7" t="s">
        <v>17519</v>
      </c>
      <c r="J1256" s="7" t="s">
        <v>14</v>
      </c>
    </row>
    <row r="1257" spans="1:10" x14ac:dyDescent="0.3">
      <c r="A1257" s="17" t="s">
        <v>1510</v>
      </c>
      <c r="B1257" s="17" t="s">
        <v>3525</v>
      </c>
      <c r="C1257" s="29">
        <v>2975</v>
      </c>
      <c r="D1257" s="57">
        <v>1892</v>
      </c>
      <c r="E1257" s="70">
        <v>3153.5</v>
      </c>
      <c r="F1257" s="120">
        <f t="shared" si="57"/>
        <v>3941.875</v>
      </c>
      <c r="G1257" s="94">
        <f t="shared" si="58"/>
        <v>1261.4000000000001</v>
      </c>
      <c r="H1257" s="94">
        <f t="shared" si="59"/>
        <v>2049.7750000000001</v>
      </c>
      <c r="I1257" s="7" t="s">
        <v>17519</v>
      </c>
      <c r="J1257" s="7" t="s">
        <v>5</v>
      </c>
    </row>
    <row r="1258" spans="1:10" x14ac:dyDescent="0.3">
      <c r="A1258" s="17" t="s">
        <v>1512</v>
      </c>
      <c r="B1258" s="17" t="s">
        <v>3526</v>
      </c>
      <c r="C1258" s="29">
        <v>148835.42000000001</v>
      </c>
      <c r="D1258" s="57">
        <v>144501</v>
      </c>
      <c r="E1258" s="70">
        <v>156670</v>
      </c>
      <c r="F1258" s="120">
        <f t="shared" si="57"/>
        <v>195837.5</v>
      </c>
      <c r="G1258" s="94">
        <f t="shared" si="58"/>
        <v>62668</v>
      </c>
      <c r="H1258" s="94">
        <f t="shared" si="59"/>
        <v>101835.5</v>
      </c>
      <c r="I1258" s="7" t="s">
        <v>17519</v>
      </c>
      <c r="J1258" s="7" t="s">
        <v>5</v>
      </c>
    </row>
    <row r="1259" spans="1:10" x14ac:dyDescent="0.3">
      <c r="A1259" s="17" t="s">
        <v>3527</v>
      </c>
      <c r="B1259" s="17" t="s">
        <v>3528</v>
      </c>
      <c r="C1259" s="29">
        <v>0</v>
      </c>
      <c r="D1259" s="54">
        <v>0</v>
      </c>
      <c r="E1259" s="70">
        <v>0</v>
      </c>
      <c r="F1259" s="120">
        <f t="shared" si="57"/>
        <v>0</v>
      </c>
      <c r="G1259" s="94">
        <f t="shared" si="58"/>
        <v>0</v>
      </c>
      <c r="H1259" s="94">
        <f t="shared" si="59"/>
        <v>0</v>
      </c>
      <c r="I1259" s="7" t="s">
        <v>17519</v>
      </c>
      <c r="J1259" s="7" t="s">
        <v>5</v>
      </c>
    </row>
    <row r="1260" spans="1:10" x14ac:dyDescent="0.3">
      <c r="A1260" s="17" t="s">
        <v>3529</v>
      </c>
      <c r="B1260" s="17" t="s">
        <v>3530</v>
      </c>
      <c r="C1260" s="29">
        <v>0</v>
      </c>
      <c r="D1260" s="54">
        <v>0</v>
      </c>
      <c r="E1260" s="70">
        <v>0</v>
      </c>
      <c r="F1260" s="120">
        <f t="shared" si="57"/>
        <v>0</v>
      </c>
      <c r="G1260" s="94">
        <f t="shared" si="58"/>
        <v>0</v>
      </c>
      <c r="H1260" s="94">
        <f t="shared" si="59"/>
        <v>0</v>
      </c>
      <c r="I1260" s="7" t="s">
        <v>17519</v>
      </c>
      <c r="J1260" s="7" t="s">
        <v>5</v>
      </c>
    </row>
    <row r="1261" spans="1:10" x14ac:dyDescent="0.3">
      <c r="A1261" s="17" t="s">
        <v>1514</v>
      </c>
      <c r="B1261" s="17" t="s">
        <v>3531</v>
      </c>
      <c r="C1261" s="29">
        <v>53.55</v>
      </c>
      <c r="D1261" s="57">
        <v>73</v>
      </c>
      <c r="E1261" s="70">
        <v>53.55</v>
      </c>
      <c r="F1261" s="120">
        <f t="shared" si="57"/>
        <v>66.9375</v>
      </c>
      <c r="G1261" s="94">
        <f t="shared" si="58"/>
        <v>21.42</v>
      </c>
      <c r="H1261" s="94">
        <f t="shared" si="59"/>
        <v>34.807499999999997</v>
      </c>
      <c r="I1261" s="7" t="s">
        <v>17519</v>
      </c>
      <c r="J1261" s="7" t="s">
        <v>14</v>
      </c>
    </row>
    <row r="1262" spans="1:10" x14ac:dyDescent="0.3">
      <c r="A1262" s="17" t="s">
        <v>3532</v>
      </c>
      <c r="B1262" s="17" t="s">
        <v>3533</v>
      </c>
      <c r="C1262" s="29">
        <v>0</v>
      </c>
      <c r="D1262" s="54">
        <v>0</v>
      </c>
      <c r="E1262" s="70">
        <v>0</v>
      </c>
      <c r="F1262" s="120">
        <f t="shared" si="57"/>
        <v>0</v>
      </c>
      <c r="G1262" s="94">
        <f t="shared" si="58"/>
        <v>0</v>
      </c>
      <c r="H1262" s="94">
        <f t="shared" si="59"/>
        <v>0</v>
      </c>
      <c r="I1262" s="7" t="s">
        <v>17519</v>
      </c>
      <c r="J1262" s="7" t="s">
        <v>711</v>
      </c>
    </row>
    <row r="1263" spans="1:10" x14ac:dyDescent="0.3">
      <c r="A1263" s="17" t="s">
        <v>3534</v>
      </c>
      <c r="B1263" s="17" t="s">
        <v>3535</v>
      </c>
      <c r="C1263" s="29">
        <v>0</v>
      </c>
      <c r="D1263" s="54">
        <v>0</v>
      </c>
      <c r="E1263" s="70">
        <v>0</v>
      </c>
      <c r="F1263" s="120">
        <f t="shared" si="57"/>
        <v>0</v>
      </c>
      <c r="G1263" s="94">
        <f t="shared" si="58"/>
        <v>0</v>
      </c>
      <c r="H1263" s="94">
        <f t="shared" si="59"/>
        <v>0</v>
      </c>
      <c r="I1263" s="7" t="s">
        <v>17520</v>
      </c>
      <c r="J1263" s="7" t="s">
        <v>711</v>
      </c>
    </row>
    <row r="1264" spans="1:10" x14ac:dyDescent="0.3">
      <c r="A1264" s="17" t="s">
        <v>1516</v>
      </c>
      <c r="B1264" s="17" t="s">
        <v>3536</v>
      </c>
      <c r="C1264" s="29">
        <v>305199.3</v>
      </c>
      <c r="D1264" s="57">
        <v>305199</v>
      </c>
      <c r="E1264" s="70">
        <v>305199.3</v>
      </c>
      <c r="F1264" s="120">
        <f t="shared" si="57"/>
        <v>381499.125</v>
      </c>
      <c r="G1264" s="94">
        <f t="shared" si="58"/>
        <v>122079.72</v>
      </c>
      <c r="H1264" s="94">
        <f t="shared" si="59"/>
        <v>198379.54500000001</v>
      </c>
      <c r="I1264" s="7" t="s">
        <v>17520</v>
      </c>
      <c r="J1264" s="7" t="s">
        <v>14</v>
      </c>
    </row>
    <row r="1265" spans="1:10" x14ac:dyDescent="0.3">
      <c r="A1265" s="17" t="s">
        <v>1518</v>
      </c>
      <c r="B1265" s="17" t="s">
        <v>3537</v>
      </c>
      <c r="C1265" s="29">
        <v>3213</v>
      </c>
      <c r="D1265" s="57">
        <v>4260</v>
      </c>
      <c r="E1265" s="70">
        <v>4260</v>
      </c>
      <c r="F1265" s="120">
        <f t="shared" si="57"/>
        <v>5325</v>
      </c>
      <c r="G1265" s="94">
        <f t="shared" si="58"/>
        <v>1704</v>
      </c>
      <c r="H1265" s="94">
        <f t="shared" si="59"/>
        <v>2769</v>
      </c>
      <c r="I1265" s="7" t="s">
        <v>17519</v>
      </c>
      <c r="J1265" s="7" t="s">
        <v>5</v>
      </c>
    </row>
    <row r="1266" spans="1:10" x14ac:dyDescent="0.3">
      <c r="A1266" s="17" t="s">
        <v>1520</v>
      </c>
      <c r="B1266" s="17" t="s">
        <v>3538</v>
      </c>
      <c r="C1266" s="29">
        <v>22639.75</v>
      </c>
      <c r="D1266" s="57">
        <v>19117</v>
      </c>
      <c r="E1266" s="70">
        <v>18207</v>
      </c>
      <c r="F1266" s="120">
        <f t="shared" si="57"/>
        <v>22758.75</v>
      </c>
      <c r="G1266" s="94">
        <f t="shared" si="58"/>
        <v>7282.8</v>
      </c>
      <c r="H1266" s="94">
        <f t="shared" si="59"/>
        <v>11834.550000000001</v>
      </c>
      <c r="I1266" s="7" t="s">
        <v>17519</v>
      </c>
      <c r="J1266" s="7" t="s">
        <v>14</v>
      </c>
    </row>
    <row r="1267" spans="1:10" x14ac:dyDescent="0.3">
      <c r="A1267" s="17" t="s">
        <v>1522</v>
      </c>
      <c r="B1267" s="17" t="s">
        <v>3539</v>
      </c>
      <c r="C1267" s="29">
        <v>1005.55</v>
      </c>
      <c r="D1267" s="57">
        <v>1471</v>
      </c>
      <c r="E1267" s="70">
        <v>535.5</v>
      </c>
      <c r="F1267" s="120">
        <f t="shared" si="57"/>
        <v>669.375</v>
      </c>
      <c r="G1267" s="94">
        <f t="shared" si="58"/>
        <v>214.20000000000002</v>
      </c>
      <c r="H1267" s="94">
        <f t="shared" si="59"/>
        <v>348.07499999999999</v>
      </c>
      <c r="I1267" s="7" t="s">
        <v>17519</v>
      </c>
      <c r="J1267" s="7" t="s">
        <v>272</v>
      </c>
    </row>
    <row r="1268" spans="1:10" x14ac:dyDescent="0.3">
      <c r="A1268" s="16" t="s">
        <v>1524</v>
      </c>
      <c r="B1268" s="16" t="s">
        <v>1525</v>
      </c>
      <c r="C1268" s="29">
        <v>0</v>
      </c>
      <c r="D1268" s="57">
        <v>62351</v>
      </c>
      <c r="E1268" s="70">
        <v>62351.27</v>
      </c>
      <c r="F1268" s="120">
        <f t="shared" si="57"/>
        <v>77939.087499999994</v>
      </c>
      <c r="G1268" s="94">
        <f t="shared" si="58"/>
        <v>24940.508000000002</v>
      </c>
      <c r="H1268" s="94">
        <f t="shared" si="59"/>
        <v>40528.325499999999</v>
      </c>
      <c r="I1268" s="7" t="s">
        <v>17519</v>
      </c>
      <c r="J1268" s="7" t="s">
        <v>5</v>
      </c>
    </row>
    <row r="1269" spans="1:10" x14ac:dyDescent="0.3">
      <c r="A1269" s="17" t="s">
        <v>1526</v>
      </c>
      <c r="B1269" s="17" t="s">
        <v>3540</v>
      </c>
      <c r="C1269" s="29">
        <v>34034</v>
      </c>
      <c r="D1269" s="57">
        <v>34034</v>
      </c>
      <c r="E1269" s="70">
        <v>34034</v>
      </c>
      <c r="F1269" s="120">
        <f t="shared" si="57"/>
        <v>42542.5</v>
      </c>
      <c r="G1269" s="94">
        <f t="shared" si="58"/>
        <v>13613.6</v>
      </c>
      <c r="H1269" s="94">
        <f t="shared" si="59"/>
        <v>22122.100000000002</v>
      </c>
      <c r="I1269" s="7" t="s">
        <v>17519</v>
      </c>
      <c r="J1269" s="7" t="s">
        <v>711</v>
      </c>
    </row>
    <row r="1270" spans="1:10" x14ac:dyDescent="0.3">
      <c r="A1270" s="17" t="s">
        <v>1528</v>
      </c>
      <c r="B1270" s="17" t="s">
        <v>3541</v>
      </c>
      <c r="C1270" s="29">
        <v>29631</v>
      </c>
      <c r="D1270" s="57">
        <v>29631</v>
      </c>
      <c r="E1270" s="70">
        <v>52836</v>
      </c>
      <c r="F1270" s="120">
        <f t="shared" si="57"/>
        <v>66045</v>
      </c>
      <c r="G1270" s="94">
        <f t="shared" si="58"/>
        <v>21134.400000000001</v>
      </c>
      <c r="H1270" s="94">
        <f t="shared" si="59"/>
        <v>34343.4</v>
      </c>
      <c r="I1270" s="7" t="s">
        <v>17519</v>
      </c>
      <c r="J1270" s="7" t="s">
        <v>14</v>
      </c>
    </row>
    <row r="1271" spans="1:10" x14ac:dyDescent="0.3">
      <c r="A1271" s="17" t="s">
        <v>3542</v>
      </c>
      <c r="B1271" s="17" t="s">
        <v>3543</v>
      </c>
      <c r="C1271" s="29">
        <v>0</v>
      </c>
      <c r="D1271" s="54">
        <v>0</v>
      </c>
      <c r="E1271" s="70">
        <v>149847.17000000001</v>
      </c>
      <c r="F1271" s="120">
        <f t="shared" si="57"/>
        <v>187308.96250000002</v>
      </c>
      <c r="G1271" s="94">
        <f t="shared" si="58"/>
        <v>59938.868000000009</v>
      </c>
      <c r="H1271" s="94">
        <f t="shared" si="59"/>
        <v>97400.660500000013</v>
      </c>
      <c r="I1271" s="7" t="s">
        <v>17519</v>
      </c>
      <c r="J1271" s="7" t="s">
        <v>5</v>
      </c>
    </row>
    <row r="1272" spans="1:10" x14ac:dyDescent="0.3">
      <c r="A1272" s="17" t="s">
        <v>1530</v>
      </c>
      <c r="B1272" s="17" t="s">
        <v>3544</v>
      </c>
      <c r="C1272" s="29">
        <v>55335</v>
      </c>
      <c r="D1272" s="57">
        <v>55335</v>
      </c>
      <c r="E1272" s="70">
        <v>130900</v>
      </c>
      <c r="F1272" s="120">
        <f t="shared" si="57"/>
        <v>163625</v>
      </c>
      <c r="G1272" s="94">
        <f t="shared" si="58"/>
        <v>52360</v>
      </c>
      <c r="H1272" s="94">
        <f t="shared" si="59"/>
        <v>85085</v>
      </c>
      <c r="I1272" s="7" t="s">
        <v>17519</v>
      </c>
      <c r="J1272" s="7" t="s">
        <v>14</v>
      </c>
    </row>
    <row r="1273" spans="1:10" x14ac:dyDescent="0.3">
      <c r="A1273" s="17" t="s">
        <v>3545</v>
      </c>
      <c r="B1273" s="17" t="s">
        <v>3546</v>
      </c>
      <c r="C1273" s="29">
        <v>0</v>
      </c>
      <c r="D1273" s="54">
        <v>0</v>
      </c>
      <c r="E1273" s="70">
        <v>0</v>
      </c>
      <c r="F1273" s="120">
        <f t="shared" si="57"/>
        <v>0</v>
      </c>
      <c r="G1273" s="94">
        <f t="shared" si="58"/>
        <v>0</v>
      </c>
      <c r="H1273" s="94">
        <f t="shared" si="59"/>
        <v>0</v>
      </c>
      <c r="I1273" s="7" t="s">
        <v>17519</v>
      </c>
      <c r="J1273" s="7" t="s">
        <v>5</v>
      </c>
    </row>
    <row r="1274" spans="1:10" x14ac:dyDescent="0.3">
      <c r="A1274" s="17" t="s">
        <v>1532</v>
      </c>
      <c r="B1274" s="17" t="s">
        <v>3547</v>
      </c>
      <c r="C1274" s="29">
        <v>32725</v>
      </c>
      <c r="D1274" s="57">
        <v>32725</v>
      </c>
      <c r="E1274" s="70">
        <v>28560</v>
      </c>
      <c r="F1274" s="120">
        <f t="shared" si="57"/>
        <v>35700</v>
      </c>
      <c r="G1274" s="94">
        <f t="shared" si="58"/>
        <v>11424</v>
      </c>
      <c r="H1274" s="94">
        <f t="shared" si="59"/>
        <v>18564</v>
      </c>
      <c r="I1274" s="7" t="s">
        <v>17519</v>
      </c>
      <c r="J1274" s="7" t="s">
        <v>5</v>
      </c>
    </row>
    <row r="1275" spans="1:10" x14ac:dyDescent="0.3">
      <c r="A1275" s="17" t="s">
        <v>3548</v>
      </c>
      <c r="B1275" s="17" t="s">
        <v>3549</v>
      </c>
      <c r="C1275" s="29">
        <v>0</v>
      </c>
      <c r="D1275" s="54">
        <v>0</v>
      </c>
      <c r="E1275" s="70">
        <v>0</v>
      </c>
      <c r="F1275" s="120">
        <f t="shared" si="57"/>
        <v>0</v>
      </c>
      <c r="G1275" s="94">
        <f t="shared" si="58"/>
        <v>0</v>
      </c>
      <c r="H1275" s="94">
        <f t="shared" si="59"/>
        <v>0</v>
      </c>
      <c r="I1275" s="7" t="s">
        <v>17519</v>
      </c>
      <c r="J1275" s="7" t="s">
        <v>5</v>
      </c>
    </row>
    <row r="1276" spans="1:10" x14ac:dyDescent="0.3">
      <c r="A1276" s="17" t="s">
        <v>1534</v>
      </c>
      <c r="B1276" s="17" t="s">
        <v>3550</v>
      </c>
      <c r="C1276" s="29">
        <v>243950</v>
      </c>
      <c r="D1276" s="57">
        <v>243950</v>
      </c>
      <c r="E1276" s="70">
        <v>243950</v>
      </c>
      <c r="F1276" s="120">
        <f t="shared" si="57"/>
        <v>304937.5</v>
      </c>
      <c r="G1276" s="94">
        <f t="shared" si="58"/>
        <v>97580</v>
      </c>
      <c r="H1276" s="94">
        <f t="shared" si="59"/>
        <v>158567.5</v>
      </c>
      <c r="I1276" s="7" t="s">
        <v>17519</v>
      </c>
      <c r="J1276" s="7" t="s">
        <v>5</v>
      </c>
    </row>
    <row r="1277" spans="1:10" x14ac:dyDescent="0.3">
      <c r="A1277" s="17" t="s">
        <v>1536</v>
      </c>
      <c r="B1277" s="17" t="s">
        <v>3551</v>
      </c>
      <c r="C1277" s="29">
        <v>87065.16</v>
      </c>
      <c r="D1277" s="57">
        <v>301494</v>
      </c>
      <c r="E1277" s="70">
        <v>310539</v>
      </c>
      <c r="F1277" s="120">
        <f t="shared" si="57"/>
        <v>388173.75</v>
      </c>
      <c r="G1277" s="94">
        <f t="shared" si="58"/>
        <v>124215.6</v>
      </c>
      <c r="H1277" s="94">
        <f t="shared" si="59"/>
        <v>201850.35</v>
      </c>
      <c r="I1277" s="7" t="s">
        <v>17519</v>
      </c>
      <c r="J1277" s="7" t="s">
        <v>5</v>
      </c>
    </row>
    <row r="1278" spans="1:10" x14ac:dyDescent="0.3">
      <c r="A1278" s="17" t="s">
        <v>1538</v>
      </c>
      <c r="B1278" s="17" t="s">
        <v>3552</v>
      </c>
      <c r="C1278" s="29">
        <v>135997.17000000001</v>
      </c>
      <c r="D1278" s="57">
        <v>197540</v>
      </c>
      <c r="E1278" s="70">
        <v>190400</v>
      </c>
      <c r="F1278" s="120">
        <f t="shared" si="57"/>
        <v>238000</v>
      </c>
      <c r="G1278" s="94">
        <f t="shared" si="58"/>
        <v>76160</v>
      </c>
      <c r="H1278" s="94">
        <f t="shared" si="59"/>
        <v>123760</v>
      </c>
      <c r="I1278" s="7" t="s">
        <v>17519</v>
      </c>
      <c r="J1278" s="7" t="s">
        <v>5</v>
      </c>
    </row>
    <row r="1279" spans="1:10" x14ac:dyDescent="0.3">
      <c r="A1279" s="17" t="s">
        <v>3553</v>
      </c>
      <c r="B1279" s="17" t="s">
        <v>3554</v>
      </c>
      <c r="C1279" s="29">
        <v>0</v>
      </c>
      <c r="D1279" s="54">
        <v>0</v>
      </c>
      <c r="E1279" s="70">
        <v>0</v>
      </c>
      <c r="F1279" s="120">
        <f t="shared" si="57"/>
        <v>0</v>
      </c>
      <c r="G1279" s="94">
        <f t="shared" si="58"/>
        <v>0</v>
      </c>
      <c r="H1279" s="94">
        <f t="shared" si="59"/>
        <v>0</v>
      </c>
      <c r="I1279" s="7" t="s">
        <v>17519</v>
      </c>
      <c r="J1279" s="7" t="s">
        <v>5</v>
      </c>
    </row>
    <row r="1280" spans="1:10" x14ac:dyDescent="0.3">
      <c r="A1280" s="17" t="s">
        <v>3555</v>
      </c>
      <c r="B1280" s="17" t="s">
        <v>3556</v>
      </c>
      <c r="C1280" s="29">
        <v>0</v>
      </c>
      <c r="D1280" s="54">
        <v>0</v>
      </c>
      <c r="E1280" s="70">
        <v>0</v>
      </c>
      <c r="F1280" s="120">
        <f t="shared" si="57"/>
        <v>0</v>
      </c>
      <c r="G1280" s="94">
        <f t="shared" si="58"/>
        <v>0</v>
      </c>
      <c r="H1280" s="94">
        <f t="shared" si="59"/>
        <v>0</v>
      </c>
      <c r="I1280" s="7" t="s">
        <v>17519</v>
      </c>
      <c r="J1280" s="7" t="s">
        <v>5</v>
      </c>
    </row>
    <row r="1281" spans="1:10" x14ac:dyDescent="0.3">
      <c r="A1281" s="17" t="s">
        <v>3557</v>
      </c>
      <c r="B1281" s="17" t="s">
        <v>3558</v>
      </c>
      <c r="C1281" s="29">
        <v>0</v>
      </c>
      <c r="D1281" s="54">
        <v>0</v>
      </c>
      <c r="E1281" s="70">
        <v>13024.55</v>
      </c>
      <c r="F1281" s="120">
        <f t="shared" si="57"/>
        <v>16280.6875</v>
      </c>
      <c r="G1281" s="94">
        <f t="shared" si="58"/>
        <v>5209.82</v>
      </c>
      <c r="H1281" s="94">
        <f t="shared" si="59"/>
        <v>8465.9575000000004</v>
      </c>
      <c r="I1281" s="7" t="s">
        <v>17519</v>
      </c>
      <c r="J1281" s="7" t="s">
        <v>5</v>
      </c>
    </row>
    <row r="1282" spans="1:10" x14ac:dyDescent="0.3">
      <c r="A1282" s="17" t="s">
        <v>3559</v>
      </c>
      <c r="B1282" s="17" t="s">
        <v>3560</v>
      </c>
      <c r="C1282" s="29">
        <v>0</v>
      </c>
      <c r="D1282" s="54">
        <v>0</v>
      </c>
      <c r="E1282" s="70">
        <v>0</v>
      </c>
      <c r="F1282" s="120">
        <f t="shared" si="57"/>
        <v>0</v>
      </c>
      <c r="G1282" s="94">
        <f t="shared" si="58"/>
        <v>0</v>
      </c>
      <c r="H1282" s="94">
        <f t="shared" si="59"/>
        <v>0</v>
      </c>
      <c r="I1282" s="7" t="s">
        <v>17519</v>
      </c>
      <c r="J1282" s="7" t="s">
        <v>5</v>
      </c>
    </row>
    <row r="1283" spans="1:10" x14ac:dyDescent="0.3">
      <c r="A1283" s="17" t="s">
        <v>3561</v>
      </c>
      <c r="B1283" s="17" t="s">
        <v>3562</v>
      </c>
      <c r="C1283" s="29">
        <v>0</v>
      </c>
      <c r="D1283" s="54">
        <v>0</v>
      </c>
      <c r="E1283" s="70">
        <v>0</v>
      </c>
      <c r="F1283" s="120">
        <f t="shared" si="57"/>
        <v>0</v>
      </c>
      <c r="G1283" s="94">
        <f t="shared" si="58"/>
        <v>0</v>
      </c>
      <c r="H1283" s="94">
        <f t="shared" si="59"/>
        <v>0</v>
      </c>
      <c r="I1283" s="7" t="s">
        <v>17519</v>
      </c>
      <c r="J1283" s="7" t="s">
        <v>5</v>
      </c>
    </row>
    <row r="1284" spans="1:10" x14ac:dyDescent="0.3">
      <c r="A1284" s="17" t="s">
        <v>1540</v>
      </c>
      <c r="B1284" s="17" t="s">
        <v>3563</v>
      </c>
      <c r="C1284" s="29">
        <v>25013.8</v>
      </c>
      <c r="D1284" s="57">
        <v>26014</v>
      </c>
      <c r="E1284" s="70">
        <v>25013.8</v>
      </c>
      <c r="F1284" s="120">
        <f t="shared" si="57"/>
        <v>31267.25</v>
      </c>
      <c r="G1284" s="94">
        <f t="shared" si="58"/>
        <v>10005.52</v>
      </c>
      <c r="H1284" s="94">
        <f t="shared" si="59"/>
        <v>16258.97</v>
      </c>
      <c r="I1284" s="7" t="s">
        <v>17519</v>
      </c>
      <c r="J1284" s="7" t="s">
        <v>14</v>
      </c>
    </row>
    <row r="1285" spans="1:10" x14ac:dyDescent="0.3">
      <c r="A1285" s="17" t="s">
        <v>3564</v>
      </c>
      <c r="B1285" s="17" t="s">
        <v>3565</v>
      </c>
      <c r="C1285" s="29">
        <v>0</v>
      </c>
      <c r="D1285" s="54">
        <v>0</v>
      </c>
      <c r="E1285" s="70">
        <v>0</v>
      </c>
      <c r="F1285" s="120">
        <f t="shared" si="57"/>
        <v>0</v>
      </c>
      <c r="G1285" s="94">
        <f t="shared" si="58"/>
        <v>0</v>
      </c>
      <c r="H1285" s="94">
        <f t="shared" si="59"/>
        <v>0</v>
      </c>
      <c r="I1285" s="7" t="s">
        <v>17519</v>
      </c>
      <c r="J1285" s="7" t="s">
        <v>5</v>
      </c>
    </row>
    <row r="1286" spans="1:10" x14ac:dyDescent="0.3">
      <c r="A1286" s="17" t="s">
        <v>1542</v>
      </c>
      <c r="B1286" s="17" t="s">
        <v>3566</v>
      </c>
      <c r="C1286" s="29">
        <v>630700</v>
      </c>
      <c r="D1286" s="57">
        <v>624750</v>
      </c>
      <c r="E1286" s="70">
        <v>636650</v>
      </c>
      <c r="F1286" s="120">
        <f t="shared" si="57"/>
        <v>795812.5</v>
      </c>
      <c r="G1286" s="94">
        <f t="shared" si="58"/>
        <v>254660</v>
      </c>
      <c r="H1286" s="94">
        <f t="shared" si="59"/>
        <v>413822.5</v>
      </c>
      <c r="I1286" s="7" t="s">
        <v>17519</v>
      </c>
      <c r="J1286" s="7" t="s">
        <v>5</v>
      </c>
    </row>
    <row r="1287" spans="1:10" x14ac:dyDescent="0.3">
      <c r="A1287" s="17" t="s">
        <v>3567</v>
      </c>
      <c r="B1287" s="17" t="s">
        <v>3568</v>
      </c>
      <c r="C1287" s="29">
        <v>0</v>
      </c>
      <c r="D1287" s="54">
        <v>0</v>
      </c>
      <c r="E1287" s="70">
        <v>0</v>
      </c>
      <c r="F1287" s="120">
        <f t="shared" ref="F1287:F1350" si="60">IF(E1287&gt;0,+E1287,IF(D1287&gt;0,+D1287,IF(C1287&gt;0,+C1287,0)))*1.25</f>
        <v>0</v>
      </c>
      <c r="G1287" s="94">
        <f t="shared" ref="G1287:G1350" si="61">(F1287/1.25)*0.4</f>
        <v>0</v>
      </c>
      <c r="H1287" s="94">
        <f t="shared" ref="H1287:H1350" si="62">(F1287/1.25)*0.65</f>
        <v>0</v>
      </c>
      <c r="I1287" s="7" t="s">
        <v>17519</v>
      </c>
      <c r="J1287" s="7" t="s">
        <v>14</v>
      </c>
    </row>
    <row r="1288" spans="1:10" x14ac:dyDescent="0.3">
      <c r="A1288" s="17" t="s">
        <v>1544</v>
      </c>
      <c r="B1288" s="17" t="s">
        <v>3569</v>
      </c>
      <c r="C1288" s="29">
        <v>29890</v>
      </c>
      <c r="D1288" s="57">
        <v>22491</v>
      </c>
      <c r="E1288" s="70">
        <v>30890</v>
      </c>
      <c r="F1288" s="120">
        <f t="shared" si="60"/>
        <v>38612.5</v>
      </c>
      <c r="G1288" s="94">
        <f t="shared" si="61"/>
        <v>12356</v>
      </c>
      <c r="H1288" s="94">
        <f t="shared" si="62"/>
        <v>20078.5</v>
      </c>
      <c r="I1288" s="7" t="s">
        <v>17519</v>
      </c>
      <c r="J1288" s="7" t="s">
        <v>272</v>
      </c>
    </row>
    <row r="1289" spans="1:10" x14ac:dyDescent="0.3">
      <c r="A1289" s="20" t="s">
        <v>3570</v>
      </c>
      <c r="B1289" s="20" t="s">
        <v>3571</v>
      </c>
      <c r="C1289" s="30">
        <v>0</v>
      </c>
      <c r="D1289" s="56">
        <v>0</v>
      </c>
      <c r="E1289" s="70">
        <v>0</v>
      </c>
      <c r="F1289" s="120">
        <f t="shared" si="60"/>
        <v>0</v>
      </c>
      <c r="G1289" s="94">
        <f t="shared" si="61"/>
        <v>0</v>
      </c>
      <c r="H1289" s="94">
        <f t="shared" si="62"/>
        <v>0</v>
      </c>
      <c r="I1289" s="7" t="s">
        <v>17519</v>
      </c>
      <c r="J1289" s="7" t="s">
        <v>14</v>
      </c>
    </row>
    <row r="1290" spans="1:10" x14ac:dyDescent="0.3">
      <c r="A1290" s="17" t="s">
        <v>3572</v>
      </c>
      <c r="B1290" s="17" t="s">
        <v>3573</v>
      </c>
      <c r="C1290" s="29">
        <v>0</v>
      </c>
      <c r="D1290" s="54">
        <v>0</v>
      </c>
      <c r="E1290" s="70">
        <v>0</v>
      </c>
      <c r="F1290" s="120">
        <f t="shared" si="60"/>
        <v>0</v>
      </c>
      <c r="G1290" s="94">
        <f t="shared" si="61"/>
        <v>0</v>
      </c>
      <c r="H1290" s="94">
        <f t="shared" si="62"/>
        <v>0</v>
      </c>
      <c r="I1290" s="7" t="s">
        <v>17519</v>
      </c>
      <c r="J1290" s="7" t="s">
        <v>14</v>
      </c>
    </row>
    <row r="1291" spans="1:10" x14ac:dyDescent="0.3">
      <c r="A1291" s="17" t="s">
        <v>3574</v>
      </c>
      <c r="B1291" s="17" t="s">
        <v>3575</v>
      </c>
      <c r="C1291" s="29">
        <v>0</v>
      </c>
      <c r="D1291" s="54">
        <v>0</v>
      </c>
      <c r="E1291" s="70">
        <v>25000</v>
      </c>
      <c r="F1291" s="120">
        <f t="shared" si="60"/>
        <v>31250</v>
      </c>
      <c r="G1291" s="94">
        <f t="shared" si="61"/>
        <v>10000</v>
      </c>
      <c r="H1291" s="94">
        <f t="shared" si="62"/>
        <v>16250</v>
      </c>
      <c r="I1291" s="7" t="s">
        <v>17519</v>
      </c>
      <c r="J1291" s="7" t="s">
        <v>5</v>
      </c>
    </row>
    <row r="1292" spans="1:10" x14ac:dyDescent="0.3">
      <c r="A1292" s="17" t="s">
        <v>3576</v>
      </c>
      <c r="B1292" s="17" t="s">
        <v>3577</v>
      </c>
      <c r="C1292" s="29">
        <v>0</v>
      </c>
      <c r="D1292" s="54">
        <v>0</v>
      </c>
      <c r="E1292" s="70">
        <v>0</v>
      </c>
      <c r="F1292" s="120">
        <f t="shared" si="60"/>
        <v>0</v>
      </c>
      <c r="G1292" s="94">
        <f t="shared" si="61"/>
        <v>0</v>
      </c>
      <c r="H1292" s="94">
        <f t="shared" si="62"/>
        <v>0</v>
      </c>
      <c r="I1292" s="7" t="s">
        <v>17519</v>
      </c>
      <c r="J1292" s="7" t="s">
        <v>5</v>
      </c>
    </row>
    <row r="1293" spans="1:10" x14ac:dyDescent="0.3">
      <c r="A1293" s="16" t="s">
        <v>1546</v>
      </c>
      <c r="B1293" s="16" t="s">
        <v>1547</v>
      </c>
      <c r="C1293" s="29">
        <v>0</v>
      </c>
      <c r="D1293" s="57">
        <v>1122371</v>
      </c>
      <c r="E1293" s="70">
        <v>1174720.3999999999</v>
      </c>
      <c r="F1293" s="120">
        <f t="shared" si="60"/>
        <v>1468400.5</v>
      </c>
      <c r="G1293" s="94">
        <f t="shared" si="61"/>
        <v>469888.16</v>
      </c>
      <c r="H1293" s="94">
        <f t="shared" si="62"/>
        <v>763568.26</v>
      </c>
      <c r="I1293" s="7" t="s">
        <v>17519</v>
      </c>
      <c r="J1293" s="7" t="s">
        <v>14</v>
      </c>
    </row>
    <row r="1294" spans="1:10" x14ac:dyDescent="0.3">
      <c r="A1294" s="17" t="s">
        <v>3578</v>
      </c>
      <c r="B1294" s="17" t="s">
        <v>3579</v>
      </c>
      <c r="C1294" s="29">
        <v>0</v>
      </c>
      <c r="D1294" s="54">
        <v>0</v>
      </c>
      <c r="E1294" s="70">
        <v>0</v>
      </c>
      <c r="F1294" s="120">
        <f t="shared" si="60"/>
        <v>0</v>
      </c>
      <c r="G1294" s="94">
        <f t="shared" si="61"/>
        <v>0</v>
      </c>
      <c r="H1294" s="94">
        <f t="shared" si="62"/>
        <v>0</v>
      </c>
      <c r="I1294" s="7" t="s">
        <v>17519</v>
      </c>
      <c r="J1294" s="7" t="s">
        <v>14</v>
      </c>
    </row>
    <row r="1295" spans="1:10" x14ac:dyDescent="0.3">
      <c r="A1295" s="17" t="s">
        <v>3580</v>
      </c>
      <c r="B1295" s="17" t="s">
        <v>3581</v>
      </c>
      <c r="C1295" s="29">
        <v>0</v>
      </c>
      <c r="D1295" s="54">
        <v>0</v>
      </c>
      <c r="E1295" s="70">
        <v>0</v>
      </c>
      <c r="F1295" s="120">
        <f t="shared" si="60"/>
        <v>0</v>
      </c>
      <c r="G1295" s="94">
        <f t="shared" si="61"/>
        <v>0</v>
      </c>
      <c r="H1295" s="94">
        <f t="shared" si="62"/>
        <v>0</v>
      </c>
      <c r="I1295" s="7" t="s">
        <v>17519</v>
      </c>
      <c r="J1295" s="7" t="s">
        <v>5</v>
      </c>
    </row>
    <row r="1296" spans="1:10" x14ac:dyDescent="0.3">
      <c r="A1296" s="17" t="s">
        <v>3582</v>
      </c>
      <c r="B1296" s="17" t="s">
        <v>3583</v>
      </c>
      <c r="C1296" s="29">
        <v>0</v>
      </c>
      <c r="D1296" s="54">
        <v>0</v>
      </c>
      <c r="E1296" s="70">
        <v>61523</v>
      </c>
      <c r="F1296" s="120">
        <f t="shared" si="60"/>
        <v>76903.75</v>
      </c>
      <c r="G1296" s="94">
        <f t="shared" si="61"/>
        <v>24609.200000000001</v>
      </c>
      <c r="H1296" s="94">
        <f t="shared" si="62"/>
        <v>39989.950000000004</v>
      </c>
      <c r="I1296" s="7" t="s">
        <v>17519</v>
      </c>
      <c r="J1296" s="7" t="s">
        <v>14</v>
      </c>
    </row>
    <row r="1297" spans="1:10" x14ac:dyDescent="0.3">
      <c r="A1297" s="17" t="s">
        <v>3584</v>
      </c>
      <c r="B1297" s="17" t="s">
        <v>3585</v>
      </c>
      <c r="C1297" s="29">
        <v>0</v>
      </c>
      <c r="D1297" s="54">
        <v>0</v>
      </c>
      <c r="E1297" s="70">
        <v>0</v>
      </c>
      <c r="F1297" s="120">
        <f t="shared" si="60"/>
        <v>0</v>
      </c>
      <c r="G1297" s="94">
        <f t="shared" si="61"/>
        <v>0</v>
      </c>
      <c r="H1297" s="94">
        <f t="shared" si="62"/>
        <v>0</v>
      </c>
      <c r="I1297" s="7" t="s">
        <v>17519</v>
      </c>
      <c r="J1297" s="7" t="s">
        <v>5</v>
      </c>
    </row>
    <row r="1298" spans="1:10" x14ac:dyDescent="0.3">
      <c r="A1298" s="17" t="s">
        <v>3586</v>
      </c>
      <c r="B1298" s="17" t="s">
        <v>3587</v>
      </c>
      <c r="C1298" s="29">
        <v>0</v>
      </c>
      <c r="D1298" s="54">
        <v>0</v>
      </c>
      <c r="E1298" s="70">
        <v>0</v>
      </c>
      <c r="F1298" s="120">
        <f t="shared" si="60"/>
        <v>0</v>
      </c>
      <c r="G1298" s="94">
        <f t="shared" si="61"/>
        <v>0</v>
      </c>
      <c r="H1298" s="94">
        <f t="shared" si="62"/>
        <v>0</v>
      </c>
      <c r="I1298" s="7" t="s">
        <v>17519</v>
      </c>
      <c r="J1298" s="7" t="s">
        <v>5</v>
      </c>
    </row>
    <row r="1299" spans="1:10" x14ac:dyDescent="0.3">
      <c r="A1299" s="17" t="s">
        <v>1548</v>
      </c>
      <c r="B1299" s="17" t="s">
        <v>3588</v>
      </c>
      <c r="C1299" s="29">
        <v>10174.5</v>
      </c>
      <c r="D1299" s="57">
        <v>10175</v>
      </c>
      <c r="E1299" s="70">
        <v>9737.77</v>
      </c>
      <c r="F1299" s="120">
        <f t="shared" si="60"/>
        <v>12172.212500000001</v>
      </c>
      <c r="G1299" s="94">
        <f t="shared" si="61"/>
        <v>3895.1080000000002</v>
      </c>
      <c r="H1299" s="94">
        <f t="shared" si="62"/>
        <v>6329.5505000000003</v>
      </c>
      <c r="I1299" s="7" t="s">
        <v>17519</v>
      </c>
      <c r="J1299" s="7" t="s">
        <v>272</v>
      </c>
    </row>
    <row r="1300" spans="1:10" x14ac:dyDescent="0.3">
      <c r="A1300" s="17" t="s">
        <v>1550</v>
      </c>
      <c r="B1300" s="17" t="s">
        <v>3589</v>
      </c>
      <c r="C1300" s="29">
        <v>4845.38</v>
      </c>
      <c r="D1300" s="57">
        <v>4845</v>
      </c>
      <c r="E1300" s="70">
        <v>4845.38</v>
      </c>
      <c r="F1300" s="120">
        <f t="shared" si="60"/>
        <v>6056.7250000000004</v>
      </c>
      <c r="G1300" s="94">
        <f t="shared" si="61"/>
        <v>1938.152</v>
      </c>
      <c r="H1300" s="94">
        <f t="shared" si="62"/>
        <v>3149.4970000000003</v>
      </c>
      <c r="I1300" s="7" t="s">
        <v>17520</v>
      </c>
      <c r="J1300" s="7" t="s">
        <v>650</v>
      </c>
    </row>
    <row r="1301" spans="1:10" x14ac:dyDescent="0.3">
      <c r="A1301" s="17" t="s">
        <v>1551</v>
      </c>
      <c r="B1301" s="17" t="s">
        <v>3590</v>
      </c>
      <c r="C1301" s="29">
        <v>279650</v>
      </c>
      <c r="D1301" s="57">
        <v>279650</v>
      </c>
      <c r="E1301" s="70">
        <v>276675</v>
      </c>
      <c r="F1301" s="120">
        <f t="shared" si="60"/>
        <v>345843.75</v>
      </c>
      <c r="G1301" s="94">
        <f t="shared" si="61"/>
        <v>110670</v>
      </c>
      <c r="H1301" s="94">
        <f t="shared" si="62"/>
        <v>179838.75</v>
      </c>
      <c r="I1301" s="7" t="s">
        <v>17519</v>
      </c>
      <c r="J1301" s="7" t="s">
        <v>14</v>
      </c>
    </row>
    <row r="1302" spans="1:10" x14ac:dyDescent="0.3">
      <c r="A1302" s="17" t="s">
        <v>1553</v>
      </c>
      <c r="B1302" s="17" t="s">
        <v>3591</v>
      </c>
      <c r="C1302" s="29">
        <v>35000</v>
      </c>
      <c r="D1302" s="57">
        <v>35000</v>
      </c>
      <c r="E1302" s="70">
        <v>35000</v>
      </c>
      <c r="F1302" s="120">
        <f t="shared" si="60"/>
        <v>43750</v>
      </c>
      <c r="G1302" s="94">
        <f t="shared" si="61"/>
        <v>14000</v>
      </c>
      <c r="H1302" s="94">
        <f t="shared" si="62"/>
        <v>22750</v>
      </c>
      <c r="I1302" s="7" t="s">
        <v>17519</v>
      </c>
      <c r="J1302" s="7" t="s">
        <v>5</v>
      </c>
    </row>
    <row r="1303" spans="1:10" x14ac:dyDescent="0.3">
      <c r="A1303" s="17" t="s">
        <v>1555</v>
      </c>
      <c r="B1303" s="17" t="s">
        <v>3592</v>
      </c>
      <c r="C1303" s="29">
        <v>4879</v>
      </c>
      <c r="D1303" s="57">
        <v>4879</v>
      </c>
      <c r="E1303" s="70">
        <v>4879</v>
      </c>
      <c r="F1303" s="120">
        <f t="shared" si="60"/>
        <v>6098.75</v>
      </c>
      <c r="G1303" s="94">
        <f t="shared" si="61"/>
        <v>1951.6000000000001</v>
      </c>
      <c r="H1303" s="94">
        <f t="shared" si="62"/>
        <v>3171.35</v>
      </c>
      <c r="I1303" s="7" t="s">
        <v>17519</v>
      </c>
      <c r="J1303" s="7" t="s">
        <v>272</v>
      </c>
    </row>
    <row r="1304" spans="1:10" x14ac:dyDescent="0.3">
      <c r="A1304" s="17" t="s">
        <v>3593</v>
      </c>
      <c r="B1304" s="17" t="s">
        <v>3594</v>
      </c>
      <c r="C1304" s="29">
        <v>0</v>
      </c>
      <c r="D1304" s="54">
        <v>0</v>
      </c>
      <c r="E1304" s="70">
        <v>0</v>
      </c>
      <c r="F1304" s="120">
        <f t="shared" si="60"/>
        <v>0</v>
      </c>
      <c r="G1304" s="94">
        <f t="shared" si="61"/>
        <v>0</v>
      </c>
      <c r="H1304" s="94">
        <f t="shared" si="62"/>
        <v>0</v>
      </c>
      <c r="I1304" s="7" t="s">
        <v>17519</v>
      </c>
      <c r="J1304" s="7" t="s">
        <v>5</v>
      </c>
    </row>
    <row r="1305" spans="1:10" x14ac:dyDescent="0.3">
      <c r="A1305" s="17" t="s">
        <v>3595</v>
      </c>
      <c r="B1305" s="17" t="s">
        <v>3596</v>
      </c>
      <c r="C1305" s="29">
        <v>0</v>
      </c>
      <c r="D1305" s="54">
        <v>0</v>
      </c>
      <c r="E1305" s="70">
        <v>0</v>
      </c>
      <c r="F1305" s="120">
        <f t="shared" si="60"/>
        <v>0</v>
      </c>
      <c r="G1305" s="94">
        <f t="shared" si="61"/>
        <v>0</v>
      </c>
      <c r="H1305" s="94">
        <f t="shared" si="62"/>
        <v>0</v>
      </c>
      <c r="I1305" s="7" t="s">
        <v>17519</v>
      </c>
      <c r="J1305" s="7" t="s">
        <v>5</v>
      </c>
    </row>
    <row r="1306" spans="1:10" x14ac:dyDescent="0.3">
      <c r="A1306" s="17" t="s">
        <v>1557</v>
      </c>
      <c r="B1306" s="17" t="s">
        <v>3597</v>
      </c>
      <c r="C1306" s="29">
        <v>52836</v>
      </c>
      <c r="D1306" s="54">
        <v>8100</v>
      </c>
      <c r="E1306" s="70">
        <v>9639</v>
      </c>
      <c r="F1306" s="120">
        <f t="shared" si="60"/>
        <v>12048.75</v>
      </c>
      <c r="G1306" s="94">
        <f t="shared" si="61"/>
        <v>3855.6000000000004</v>
      </c>
      <c r="H1306" s="94">
        <f t="shared" si="62"/>
        <v>6265.35</v>
      </c>
      <c r="I1306" s="7" t="s">
        <v>17519</v>
      </c>
      <c r="J1306" s="7" t="s">
        <v>272</v>
      </c>
    </row>
    <row r="1307" spans="1:10" x14ac:dyDescent="0.3">
      <c r="A1307" s="17" t="s">
        <v>1559</v>
      </c>
      <c r="B1307" s="17" t="s">
        <v>3598</v>
      </c>
      <c r="C1307" s="29">
        <v>0</v>
      </c>
      <c r="D1307" s="57">
        <v>46232</v>
      </c>
      <c r="E1307" s="70">
        <v>46231.5</v>
      </c>
      <c r="F1307" s="120">
        <f t="shared" si="60"/>
        <v>57789.375</v>
      </c>
      <c r="G1307" s="94">
        <f t="shared" si="61"/>
        <v>18492.600000000002</v>
      </c>
      <c r="H1307" s="94">
        <f t="shared" si="62"/>
        <v>30050.475000000002</v>
      </c>
      <c r="I1307" s="7" t="s">
        <v>17519</v>
      </c>
      <c r="J1307" s="7" t="s">
        <v>650</v>
      </c>
    </row>
    <row r="1308" spans="1:10" x14ac:dyDescent="0.3">
      <c r="A1308" s="17" t="s">
        <v>1561</v>
      </c>
      <c r="B1308" s="17" t="s">
        <v>3599</v>
      </c>
      <c r="C1308" s="29">
        <v>31237.5</v>
      </c>
      <c r="D1308" s="57">
        <v>32725</v>
      </c>
      <c r="E1308" s="70">
        <v>32174.62</v>
      </c>
      <c r="F1308" s="120">
        <f t="shared" si="60"/>
        <v>40218.275000000001</v>
      </c>
      <c r="G1308" s="94">
        <f t="shared" si="61"/>
        <v>12869.848000000002</v>
      </c>
      <c r="H1308" s="94">
        <f t="shared" si="62"/>
        <v>20913.503000000001</v>
      </c>
      <c r="I1308" s="7" t="s">
        <v>17519</v>
      </c>
      <c r="J1308" s="7" t="s">
        <v>1433</v>
      </c>
    </row>
    <row r="1309" spans="1:10" x14ac:dyDescent="0.3">
      <c r="A1309" s="17" t="s">
        <v>1563</v>
      </c>
      <c r="B1309" s="17" t="s">
        <v>3600</v>
      </c>
      <c r="C1309" s="29">
        <v>65450</v>
      </c>
      <c r="D1309" s="57">
        <v>65450</v>
      </c>
      <c r="E1309" s="70">
        <v>64349.25</v>
      </c>
      <c r="F1309" s="120">
        <f t="shared" si="60"/>
        <v>80436.5625</v>
      </c>
      <c r="G1309" s="94">
        <f t="shared" si="61"/>
        <v>25739.7</v>
      </c>
      <c r="H1309" s="94">
        <f t="shared" si="62"/>
        <v>41827.012500000004</v>
      </c>
      <c r="I1309" s="7" t="s">
        <v>17519</v>
      </c>
      <c r="J1309" s="7" t="s">
        <v>1433</v>
      </c>
    </row>
    <row r="1310" spans="1:10" x14ac:dyDescent="0.3">
      <c r="A1310" s="17" t="s">
        <v>1565</v>
      </c>
      <c r="B1310" s="17" t="s">
        <v>3601</v>
      </c>
      <c r="C1310" s="29">
        <v>130900</v>
      </c>
      <c r="D1310" s="57">
        <v>130900</v>
      </c>
      <c r="E1310" s="70">
        <v>128698.5</v>
      </c>
      <c r="F1310" s="120">
        <f t="shared" si="60"/>
        <v>160873.125</v>
      </c>
      <c r="G1310" s="94">
        <f t="shared" si="61"/>
        <v>51479.4</v>
      </c>
      <c r="H1310" s="94">
        <f t="shared" si="62"/>
        <v>83654.025000000009</v>
      </c>
      <c r="I1310" s="7" t="s">
        <v>17519</v>
      </c>
      <c r="J1310" s="7" t="s">
        <v>1433</v>
      </c>
    </row>
    <row r="1311" spans="1:10" x14ac:dyDescent="0.3">
      <c r="A1311" s="17" t="s">
        <v>1567</v>
      </c>
      <c r="B1311" s="17" t="s">
        <v>3602</v>
      </c>
      <c r="C1311" s="29">
        <v>69615</v>
      </c>
      <c r="D1311" s="57">
        <v>69615</v>
      </c>
      <c r="E1311" s="70">
        <v>59970.05</v>
      </c>
      <c r="F1311" s="120">
        <f t="shared" si="60"/>
        <v>74962.5625</v>
      </c>
      <c r="G1311" s="94">
        <f t="shared" si="61"/>
        <v>23988.020000000004</v>
      </c>
      <c r="H1311" s="94">
        <f t="shared" si="62"/>
        <v>38980.532500000001</v>
      </c>
      <c r="I1311" s="7" t="s">
        <v>17519</v>
      </c>
      <c r="J1311" s="7" t="s">
        <v>1433</v>
      </c>
    </row>
    <row r="1312" spans="1:10" x14ac:dyDescent="0.3">
      <c r="A1312" s="17" t="s">
        <v>1569</v>
      </c>
      <c r="B1312" s="17" t="s">
        <v>3603</v>
      </c>
      <c r="C1312" s="29">
        <v>139230</v>
      </c>
      <c r="D1312" s="57">
        <v>139230</v>
      </c>
      <c r="E1312" s="70">
        <v>119940</v>
      </c>
      <c r="F1312" s="120">
        <f t="shared" si="60"/>
        <v>149925</v>
      </c>
      <c r="G1312" s="94">
        <f t="shared" si="61"/>
        <v>47976</v>
      </c>
      <c r="H1312" s="94">
        <f t="shared" si="62"/>
        <v>77961</v>
      </c>
      <c r="I1312" s="7" t="s">
        <v>17519</v>
      </c>
      <c r="J1312" s="7" t="s">
        <v>1433</v>
      </c>
    </row>
    <row r="1313" spans="1:10" x14ac:dyDescent="0.3">
      <c r="A1313" s="17" t="s">
        <v>3604</v>
      </c>
      <c r="B1313" s="17" t="s">
        <v>3605</v>
      </c>
      <c r="C1313" s="29">
        <v>0</v>
      </c>
      <c r="D1313" s="54">
        <v>0</v>
      </c>
      <c r="E1313" s="70">
        <v>267750</v>
      </c>
      <c r="F1313" s="120">
        <f t="shared" si="60"/>
        <v>334687.5</v>
      </c>
      <c r="G1313" s="94">
        <f t="shared" si="61"/>
        <v>107100</v>
      </c>
      <c r="H1313" s="94">
        <f t="shared" si="62"/>
        <v>174037.5</v>
      </c>
      <c r="I1313" s="7" t="s">
        <v>17519</v>
      </c>
      <c r="J1313" s="7" t="s">
        <v>5</v>
      </c>
    </row>
    <row r="1314" spans="1:10" x14ac:dyDescent="0.3">
      <c r="A1314" s="17" t="s">
        <v>3606</v>
      </c>
      <c r="B1314" s="17" t="s">
        <v>3607</v>
      </c>
      <c r="C1314" s="29">
        <v>0</v>
      </c>
      <c r="D1314" s="54">
        <v>0</v>
      </c>
      <c r="E1314" s="70">
        <v>80110.8</v>
      </c>
      <c r="F1314" s="120">
        <f t="shared" si="60"/>
        <v>100138.5</v>
      </c>
      <c r="G1314" s="94">
        <f t="shared" si="61"/>
        <v>32044.320000000003</v>
      </c>
      <c r="H1314" s="94">
        <f t="shared" si="62"/>
        <v>52072.020000000004</v>
      </c>
      <c r="I1314" s="7" t="s">
        <v>17519</v>
      </c>
      <c r="J1314" s="7" t="s">
        <v>5</v>
      </c>
    </row>
    <row r="1315" spans="1:10" x14ac:dyDescent="0.3">
      <c r="A1315" s="17" t="s">
        <v>3608</v>
      </c>
      <c r="B1315" s="17" t="s">
        <v>3609</v>
      </c>
      <c r="C1315" s="29">
        <v>0</v>
      </c>
      <c r="D1315" s="54">
        <v>0</v>
      </c>
      <c r="E1315" s="70">
        <v>0</v>
      </c>
      <c r="F1315" s="120">
        <f t="shared" si="60"/>
        <v>0</v>
      </c>
      <c r="G1315" s="94">
        <f t="shared" si="61"/>
        <v>0</v>
      </c>
      <c r="H1315" s="94">
        <f t="shared" si="62"/>
        <v>0</v>
      </c>
      <c r="I1315" s="7" t="s">
        <v>17519</v>
      </c>
      <c r="J1315" s="7" t="s">
        <v>5</v>
      </c>
    </row>
    <row r="1316" spans="1:10" x14ac:dyDescent="0.3">
      <c r="A1316" s="17" t="s">
        <v>1571</v>
      </c>
      <c r="B1316" s="17" t="s">
        <v>3610</v>
      </c>
      <c r="C1316" s="29">
        <v>0</v>
      </c>
      <c r="D1316" s="57">
        <v>497218</v>
      </c>
      <c r="E1316" s="70">
        <v>497217.7</v>
      </c>
      <c r="F1316" s="120">
        <f t="shared" si="60"/>
        <v>621522.125</v>
      </c>
      <c r="G1316" s="94">
        <f t="shared" si="61"/>
        <v>198887.08000000002</v>
      </c>
      <c r="H1316" s="94">
        <f t="shared" si="62"/>
        <v>323191.505</v>
      </c>
      <c r="I1316" s="7" t="s">
        <v>17519</v>
      </c>
      <c r="J1316" s="7" t="s">
        <v>465</v>
      </c>
    </row>
    <row r="1317" spans="1:10" x14ac:dyDescent="0.3">
      <c r="A1317" s="17" t="s">
        <v>1573</v>
      </c>
      <c r="B1317" s="17" t="s">
        <v>3611</v>
      </c>
      <c r="C1317" s="29">
        <v>4343.5</v>
      </c>
      <c r="D1317" s="57">
        <v>4701</v>
      </c>
      <c r="E1317" s="70">
        <v>4879</v>
      </c>
      <c r="F1317" s="120">
        <f t="shared" si="60"/>
        <v>6098.75</v>
      </c>
      <c r="G1317" s="94">
        <f t="shared" si="61"/>
        <v>1951.6000000000001</v>
      </c>
      <c r="H1317" s="94">
        <f t="shared" si="62"/>
        <v>3171.35</v>
      </c>
      <c r="I1317" s="7" t="s">
        <v>17519</v>
      </c>
      <c r="J1317" s="7" t="s">
        <v>272</v>
      </c>
    </row>
    <row r="1318" spans="1:10" x14ac:dyDescent="0.3">
      <c r="A1318" s="17" t="s">
        <v>1575</v>
      </c>
      <c r="B1318" s="17" t="s">
        <v>3612</v>
      </c>
      <c r="C1318" s="29">
        <v>10234</v>
      </c>
      <c r="D1318" s="57">
        <v>12162</v>
      </c>
      <c r="E1318" s="70">
        <v>10234</v>
      </c>
      <c r="F1318" s="120">
        <f t="shared" si="60"/>
        <v>12792.5</v>
      </c>
      <c r="G1318" s="94">
        <f t="shared" si="61"/>
        <v>4093.6000000000004</v>
      </c>
      <c r="H1318" s="94">
        <f t="shared" si="62"/>
        <v>6652.1</v>
      </c>
      <c r="I1318" s="7" t="s">
        <v>17519</v>
      </c>
      <c r="J1318" s="7" t="s">
        <v>272</v>
      </c>
    </row>
    <row r="1319" spans="1:10" x14ac:dyDescent="0.3">
      <c r="A1319" s="17" t="s">
        <v>1576</v>
      </c>
      <c r="B1319" s="17" t="s">
        <v>3613</v>
      </c>
      <c r="C1319" s="29">
        <v>1309000</v>
      </c>
      <c r="D1319" s="57">
        <v>1309000</v>
      </c>
      <c r="E1319" s="70">
        <v>1249500</v>
      </c>
      <c r="F1319" s="120">
        <f t="shared" si="60"/>
        <v>1561875</v>
      </c>
      <c r="G1319" s="94">
        <f t="shared" si="61"/>
        <v>499800</v>
      </c>
      <c r="H1319" s="94">
        <f t="shared" si="62"/>
        <v>812175</v>
      </c>
      <c r="I1319" s="7" t="s">
        <v>17519</v>
      </c>
      <c r="J1319" s="7" t="s">
        <v>5</v>
      </c>
    </row>
    <row r="1320" spans="1:10" x14ac:dyDescent="0.3">
      <c r="A1320" s="17" t="s">
        <v>1578</v>
      </c>
      <c r="B1320" s="17" t="s">
        <v>3614</v>
      </c>
      <c r="C1320" s="29">
        <v>11138.4</v>
      </c>
      <c r="D1320" s="57">
        <v>11138</v>
      </c>
      <c r="E1320" s="70">
        <v>11138.4</v>
      </c>
      <c r="F1320" s="120">
        <f t="shared" si="60"/>
        <v>13923</v>
      </c>
      <c r="G1320" s="94">
        <f t="shared" si="61"/>
        <v>4455.3599999999997</v>
      </c>
      <c r="H1320" s="94">
        <f t="shared" si="62"/>
        <v>7239.96</v>
      </c>
      <c r="I1320" s="7" t="s">
        <v>17519</v>
      </c>
      <c r="J1320" s="7" t="s">
        <v>272</v>
      </c>
    </row>
    <row r="1321" spans="1:10" x14ac:dyDescent="0.3">
      <c r="A1321" s="17" t="s">
        <v>1580</v>
      </c>
      <c r="B1321" s="17" t="s">
        <v>3615</v>
      </c>
      <c r="C1321" s="29">
        <v>18720</v>
      </c>
      <c r="D1321" s="57">
        <v>18720</v>
      </c>
      <c r="E1321" s="70">
        <v>18720</v>
      </c>
      <c r="F1321" s="120">
        <f t="shared" si="60"/>
        <v>23400</v>
      </c>
      <c r="G1321" s="94">
        <f t="shared" si="61"/>
        <v>7488</v>
      </c>
      <c r="H1321" s="94">
        <f t="shared" si="62"/>
        <v>12168</v>
      </c>
      <c r="I1321" s="7" t="s">
        <v>17519</v>
      </c>
      <c r="J1321" s="7" t="s">
        <v>14</v>
      </c>
    </row>
    <row r="1322" spans="1:10" x14ac:dyDescent="0.3">
      <c r="A1322" s="17" t="s">
        <v>3616</v>
      </c>
      <c r="B1322" s="17" t="s">
        <v>3617</v>
      </c>
      <c r="C1322" s="29">
        <v>0</v>
      </c>
      <c r="D1322" s="54">
        <v>0</v>
      </c>
      <c r="E1322" s="70">
        <v>0</v>
      </c>
      <c r="F1322" s="120">
        <f t="shared" si="60"/>
        <v>0</v>
      </c>
      <c r="G1322" s="94">
        <f t="shared" si="61"/>
        <v>0</v>
      </c>
      <c r="H1322" s="94">
        <f t="shared" si="62"/>
        <v>0</v>
      </c>
      <c r="I1322" s="7" t="s">
        <v>17519</v>
      </c>
      <c r="J1322" s="7" t="s">
        <v>5</v>
      </c>
    </row>
    <row r="1323" spans="1:10" x14ac:dyDescent="0.3">
      <c r="A1323" s="17" t="s">
        <v>1582</v>
      </c>
      <c r="B1323" s="17" t="s">
        <v>3618</v>
      </c>
      <c r="C1323" s="29">
        <v>86756.95</v>
      </c>
      <c r="D1323" s="57">
        <v>86757</v>
      </c>
      <c r="E1323" s="70">
        <v>86756.95</v>
      </c>
      <c r="F1323" s="120">
        <f t="shared" si="60"/>
        <v>108446.1875</v>
      </c>
      <c r="G1323" s="94">
        <f t="shared" si="61"/>
        <v>34702.78</v>
      </c>
      <c r="H1323" s="94">
        <f t="shared" si="62"/>
        <v>56392.017500000002</v>
      </c>
      <c r="I1323" s="7" t="s">
        <v>17519</v>
      </c>
      <c r="J1323" s="7" t="s">
        <v>465</v>
      </c>
    </row>
    <row r="1324" spans="1:10" x14ac:dyDescent="0.3">
      <c r="A1324" s="17" t="s">
        <v>3619</v>
      </c>
      <c r="B1324" s="17" t="s">
        <v>3620</v>
      </c>
      <c r="C1324" s="29">
        <v>0</v>
      </c>
      <c r="D1324" s="54">
        <v>0</v>
      </c>
      <c r="E1324" s="70">
        <v>0</v>
      </c>
      <c r="F1324" s="120">
        <f t="shared" si="60"/>
        <v>0</v>
      </c>
      <c r="G1324" s="94">
        <f t="shared" si="61"/>
        <v>0</v>
      </c>
      <c r="H1324" s="94">
        <f t="shared" si="62"/>
        <v>0</v>
      </c>
      <c r="I1324" s="7" t="s">
        <v>17519</v>
      </c>
      <c r="J1324" s="7" t="s">
        <v>5</v>
      </c>
    </row>
    <row r="1325" spans="1:10" x14ac:dyDescent="0.3">
      <c r="A1325" s="17" t="s">
        <v>3621</v>
      </c>
      <c r="B1325" s="17" t="s">
        <v>3622</v>
      </c>
      <c r="C1325" s="29">
        <v>0</v>
      </c>
      <c r="D1325" s="54">
        <v>0</v>
      </c>
      <c r="E1325" s="70">
        <v>0</v>
      </c>
      <c r="F1325" s="120">
        <f t="shared" si="60"/>
        <v>0</v>
      </c>
      <c r="G1325" s="94">
        <f t="shared" si="61"/>
        <v>0</v>
      </c>
      <c r="H1325" s="94">
        <f t="shared" si="62"/>
        <v>0</v>
      </c>
      <c r="I1325" s="7" t="s">
        <v>17519</v>
      </c>
      <c r="J1325" s="7" t="s">
        <v>14</v>
      </c>
    </row>
    <row r="1326" spans="1:10" x14ac:dyDescent="0.3">
      <c r="A1326" s="17" t="s">
        <v>3623</v>
      </c>
      <c r="B1326" s="17" t="s">
        <v>3624</v>
      </c>
      <c r="C1326" s="29">
        <v>0</v>
      </c>
      <c r="D1326" s="54">
        <v>0</v>
      </c>
      <c r="E1326" s="70">
        <v>0</v>
      </c>
      <c r="F1326" s="120">
        <f t="shared" si="60"/>
        <v>0</v>
      </c>
      <c r="G1326" s="94">
        <f t="shared" si="61"/>
        <v>0</v>
      </c>
      <c r="H1326" s="94">
        <f t="shared" si="62"/>
        <v>0</v>
      </c>
      <c r="I1326" s="7" t="s">
        <v>17519</v>
      </c>
      <c r="J1326" s="7" t="s">
        <v>272</v>
      </c>
    </row>
    <row r="1327" spans="1:10" x14ac:dyDescent="0.3">
      <c r="A1327" s="17" t="s">
        <v>3625</v>
      </c>
      <c r="B1327" s="17" t="s">
        <v>3626</v>
      </c>
      <c r="C1327" s="29">
        <v>0</v>
      </c>
      <c r="D1327" s="54">
        <v>0</v>
      </c>
      <c r="E1327" s="70">
        <v>0</v>
      </c>
      <c r="F1327" s="120">
        <f t="shared" si="60"/>
        <v>0</v>
      </c>
      <c r="G1327" s="94">
        <f t="shared" si="61"/>
        <v>0</v>
      </c>
      <c r="H1327" s="94">
        <f t="shared" si="62"/>
        <v>0</v>
      </c>
      <c r="I1327" s="7" t="s">
        <v>17519</v>
      </c>
      <c r="J1327" s="7" t="s">
        <v>14</v>
      </c>
    </row>
    <row r="1328" spans="1:10" x14ac:dyDescent="0.3">
      <c r="A1328" s="17" t="s">
        <v>3627</v>
      </c>
      <c r="B1328" s="17" t="s">
        <v>3628</v>
      </c>
      <c r="C1328" s="29">
        <v>0</v>
      </c>
      <c r="D1328" s="54">
        <v>0</v>
      </c>
      <c r="E1328" s="70">
        <v>0</v>
      </c>
      <c r="F1328" s="120">
        <f t="shared" si="60"/>
        <v>0</v>
      </c>
      <c r="G1328" s="94">
        <f t="shared" si="61"/>
        <v>0</v>
      </c>
      <c r="H1328" s="94">
        <f t="shared" si="62"/>
        <v>0</v>
      </c>
      <c r="I1328" s="7" t="s">
        <v>17519</v>
      </c>
      <c r="J1328" s="7" t="s">
        <v>272</v>
      </c>
    </row>
    <row r="1329" spans="1:10" x14ac:dyDescent="0.3">
      <c r="A1329" s="17" t="s">
        <v>3629</v>
      </c>
      <c r="B1329" s="17" t="s">
        <v>3630</v>
      </c>
      <c r="C1329" s="29">
        <v>0</v>
      </c>
      <c r="D1329" s="54">
        <v>0</v>
      </c>
      <c r="E1329" s="70">
        <v>22920</v>
      </c>
      <c r="F1329" s="120">
        <f t="shared" si="60"/>
        <v>28650</v>
      </c>
      <c r="G1329" s="94">
        <f t="shared" si="61"/>
        <v>9168</v>
      </c>
      <c r="H1329" s="94">
        <f t="shared" si="62"/>
        <v>14898</v>
      </c>
      <c r="I1329" s="7" t="s">
        <v>17519</v>
      </c>
      <c r="J1329" s="7" t="s">
        <v>5</v>
      </c>
    </row>
    <row r="1330" spans="1:10" x14ac:dyDescent="0.3">
      <c r="A1330" s="17" t="s">
        <v>1584</v>
      </c>
      <c r="B1330" s="17" t="s">
        <v>3631</v>
      </c>
      <c r="C1330" s="29">
        <v>151427.5</v>
      </c>
      <c r="D1330" s="57">
        <v>94969</v>
      </c>
      <c r="E1330" s="70">
        <v>151427.5</v>
      </c>
      <c r="F1330" s="120">
        <f t="shared" si="60"/>
        <v>189284.375</v>
      </c>
      <c r="G1330" s="94">
        <f t="shared" si="61"/>
        <v>60571</v>
      </c>
      <c r="H1330" s="94">
        <f t="shared" si="62"/>
        <v>98427.875</v>
      </c>
      <c r="I1330" s="7" t="s">
        <v>17519</v>
      </c>
      <c r="J1330" s="7" t="s">
        <v>272</v>
      </c>
    </row>
    <row r="1331" spans="1:10" x14ac:dyDescent="0.3">
      <c r="A1331" s="17" t="s">
        <v>1586</v>
      </c>
      <c r="B1331" s="17" t="s">
        <v>3632</v>
      </c>
      <c r="C1331" s="29">
        <v>184165.58</v>
      </c>
      <c r="D1331" s="57">
        <v>184167</v>
      </c>
      <c r="E1331" s="70">
        <v>184167</v>
      </c>
      <c r="F1331" s="120">
        <f t="shared" si="60"/>
        <v>230208.75</v>
      </c>
      <c r="G1331" s="94">
        <f t="shared" si="61"/>
        <v>73666.8</v>
      </c>
      <c r="H1331" s="94">
        <f t="shared" si="62"/>
        <v>119708.55</v>
      </c>
      <c r="I1331" s="7" t="s">
        <v>17519</v>
      </c>
      <c r="J1331" s="7" t="s">
        <v>272</v>
      </c>
    </row>
    <row r="1332" spans="1:10" x14ac:dyDescent="0.3">
      <c r="A1332" s="17" t="s">
        <v>3633</v>
      </c>
      <c r="B1332" s="17" t="s">
        <v>3634</v>
      </c>
      <c r="C1332" s="29">
        <v>0</v>
      </c>
      <c r="D1332" s="54">
        <v>0</v>
      </c>
      <c r="E1332" s="70">
        <v>0</v>
      </c>
      <c r="F1332" s="120">
        <f t="shared" si="60"/>
        <v>0</v>
      </c>
      <c r="G1332" s="94">
        <f t="shared" si="61"/>
        <v>0</v>
      </c>
      <c r="H1332" s="94">
        <f t="shared" si="62"/>
        <v>0</v>
      </c>
      <c r="I1332" s="7" t="s">
        <v>17519</v>
      </c>
      <c r="J1332" s="7" t="s">
        <v>5</v>
      </c>
    </row>
    <row r="1333" spans="1:10" x14ac:dyDescent="0.3">
      <c r="A1333" s="17" t="s">
        <v>3635</v>
      </c>
      <c r="B1333" s="17" t="s">
        <v>3636</v>
      </c>
      <c r="C1333" s="29">
        <v>0</v>
      </c>
      <c r="D1333" s="54">
        <v>0</v>
      </c>
      <c r="E1333" s="70">
        <v>0</v>
      </c>
      <c r="F1333" s="120">
        <f t="shared" si="60"/>
        <v>0</v>
      </c>
      <c r="G1333" s="94">
        <f t="shared" si="61"/>
        <v>0</v>
      </c>
      <c r="H1333" s="94">
        <f t="shared" si="62"/>
        <v>0</v>
      </c>
      <c r="I1333" s="7" t="s">
        <v>17519</v>
      </c>
      <c r="J1333" s="7" t="s">
        <v>272</v>
      </c>
    </row>
    <row r="1334" spans="1:10" x14ac:dyDescent="0.3">
      <c r="A1334" s="17" t="s">
        <v>1588</v>
      </c>
      <c r="B1334" s="17" t="s">
        <v>3637</v>
      </c>
      <c r="C1334" s="29">
        <v>0</v>
      </c>
      <c r="D1334" s="57">
        <v>45815</v>
      </c>
      <c r="E1334" s="70">
        <v>45815</v>
      </c>
      <c r="F1334" s="120">
        <f t="shared" si="60"/>
        <v>57268.75</v>
      </c>
      <c r="G1334" s="94">
        <f t="shared" si="61"/>
        <v>18326</v>
      </c>
      <c r="H1334" s="94">
        <f t="shared" si="62"/>
        <v>29779.75</v>
      </c>
      <c r="I1334" s="7" t="s">
        <v>17519</v>
      </c>
      <c r="J1334" s="7" t="s">
        <v>5</v>
      </c>
    </row>
    <row r="1335" spans="1:10" x14ac:dyDescent="0.3">
      <c r="A1335" s="20" t="s">
        <v>3638</v>
      </c>
      <c r="B1335" s="20" t="s">
        <v>3639</v>
      </c>
      <c r="C1335" s="30">
        <v>0</v>
      </c>
      <c r="D1335" s="56">
        <v>0</v>
      </c>
      <c r="E1335" s="70">
        <v>0</v>
      </c>
      <c r="F1335" s="120">
        <f t="shared" si="60"/>
        <v>0</v>
      </c>
      <c r="G1335" s="94">
        <f t="shared" si="61"/>
        <v>0</v>
      </c>
      <c r="H1335" s="94">
        <f t="shared" si="62"/>
        <v>0</v>
      </c>
      <c r="I1335" s="7" t="s">
        <v>17519</v>
      </c>
      <c r="J1335" s="7" t="s">
        <v>272</v>
      </c>
    </row>
    <row r="1336" spans="1:10" x14ac:dyDescent="0.3">
      <c r="A1336" s="17" t="s">
        <v>1589</v>
      </c>
      <c r="B1336" s="17" t="s">
        <v>3640</v>
      </c>
      <c r="C1336" s="29">
        <v>906387.3</v>
      </c>
      <c r="D1336" s="57">
        <v>906387</v>
      </c>
      <c r="E1336" s="70">
        <v>906387.3</v>
      </c>
      <c r="F1336" s="120">
        <f t="shared" si="60"/>
        <v>1132984.125</v>
      </c>
      <c r="G1336" s="94">
        <f t="shared" si="61"/>
        <v>362554.92000000004</v>
      </c>
      <c r="H1336" s="94">
        <f t="shared" si="62"/>
        <v>589151.745</v>
      </c>
      <c r="I1336" s="7" t="s">
        <v>17519</v>
      </c>
      <c r="J1336" s="7" t="s">
        <v>272</v>
      </c>
    </row>
    <row r="1337" spans="1:10" x14ac:dyDescent="0.3">
      <c r="A1337" s="17" t="s">
        <v>1527</v>
      </c>
      <c r="B1337" s="17" t="s">
        <v>3641</v>
      </c>
      <c r="C1337" s="29">
        <v>38675</v>
      </c>
      <c r="D1337" s="57">
        <v>36593</v>
      </c>
      <c r="E1337" s="70">
        <v>48050</v>
      </c>
      <c r="F1337" s="120">
        <f t="shared" si="60"/>
        <v>60062.5</v>
      </c>
      <c r="G1337" s="94">
        <f t="shared" si="61"/>
        <v>19220</v>
      </c>
      <c r="H1337" s="94">
        <f t="shared" si="62"/>
        <v>31232.5</v>
      </c>
      <c r="I1337" s="7" t="s">
        <v>17519</v>
      </c>
      <c r="J1337" s="7" t="s">
        <v>14</v>
      </c>
    </row>
    <row r="1338" spans="1:10" x14ac:dyDescent="0.3">
      <c r="A1338" s="17" t="s">
        <v>3642</v>
      </c>
      <c r="B1338" s="17" t="s">
        <v>3643</v>
      </c>
      <c r="C1338" s="29">
        <v>0</v>
      </c>
      <c r="D1338" s="54">
        <v>0</v>
      </c>
      <c r="E1338" s="70">
        <v>798490</v>
      </c>
      <c r="F1338" s="120">
        <f t="shared" si="60"/>
        <v>998112.5</v>
      </c>
      <c r="G1338" s="94">
        <f t="shared" si="61"/>
        <v>319396</v>
      </c>
      <c r="H1338" s="94">
        <f t="shared" si="62"/>
        <v>519018.5</v>
      </c>
      <c r="I1338" s="7" t="s">
        <v>17519</v>
      </c>
      <c r="J1338" s="7" t="s">
        <v>2</v>
      </c>
    </row>
    <row r="1339" spans="1:10" x14ac:dyDescent="0.3">
      <c r="A1339" s="17" t="s">
        <v>1592</v>
      </c>
      <c r="B1339" s="17" t="s">
        <v>3644</v>
      </c>
      <c r="C1339" s="29">
        <v>297500</v>
      </c>
      <c r="D1339" s="57">
        <v>297500</v>
      </c>
      <c r="E1339" s="70">
        <v>309400</v>
      </c>
      <c r="F1339" s="120">
        <f t="shared" si="60"/>
        <v>386750</v>
      </c>
      <c r="G1339" s="94">
        <f t="shared" si="61"/>
        <v>123760</v>
      </c>
      <c r="H1339" s="94">
        <f t="shared" si="62"/>
        <v>201110</v>
      </c>
      <c r="I1339" s="7" t="s">
        <v>17519</v>
      </c>
      <c r="J1339" s="7" t="s">
        <v>272</v>
      </c>
    </row>
    <row r="1340" spans="1:10" x14ac:dyDescent="0.3">
      <c r="A1340" s="17" t="s">
        <v>3645</v>
      </c>
      <c r="B1340" s="17" t="s">
        <v>3646</v>
      </c>
      <c r="C1340" s="29">
        <v>0</v>
      </c>
      <c r="D1340" s="54">
        <v>0</v>
      </c>
      <c r="E1340" s="70">
        <v>12971</v>
      </c>
      <c r="F1340" s="120">
        <f t="shared" si="60"/>
        <v>16213.75</v>
      </c>
      <c r="G1340" s="94">
        <f t="shared" si="61"/>
        <v>5188.4000000000005</v>
      </c>
      <c r="H1340" s="94">
        <f t="shared" si="62"/>
        <v>8431.15</v>
      </c>
      <c r="I1340" s="7" t="s">
        <v>17519</v>
      </c>
      <c r="J1340" s="7" t="s">
        <v>465</v>
      </c>
    </row>
    <row r="1341" spans="1:10" x14ac:dyDescent="0.3">
      <c r="A1341" s="17" t="s">
        <v>3647</v>
      </c>
      <c r="B1341" s="17" t="s">
        <v>3648</v>
      </c>
      <c r="C1341" s="29">
        <v>0</v>
      </c>
      <c r="D1341" s="54">
        <v>0</v>
      </c>
      <c r="E1341" s="70">
        <v>0</v>
      </c>
      <c r="F1341" s="120">
        <f t="shared" si="60"/>
        <v>0</v>
      </c>
      <c r="G1341" s="94">
        <f t="shared" si="61"/>
        <v>0</v>
      </c>
      <c r="H1341" s="94">
        <f t="shared" si="62"/>
        <v>0</v>
      </c>
      <c r="I1341" s="7" t="s">
        <v>17520</v>
      </c>
      <c r="J1341" s="7" t="s">
        <v>5</v>
      </c>
    </row>
    <row r="1342" spans="1:10" x14ac:dyDescent="0.3">
      <c r="A1342" s="17" t="s">
        <v>3649</v>
      </c>
      <c r="B1342" s="17" t="s">
        <v>3650</v>
      </c>
      <c r="C1342" s="29">
        <v>0</v>
      </c>
      <c r="D1342" s="54">
        <v>0</v>
      </c>
      <c r="E1342" s="70">
        <v>0</v>
      </c>
      <c r="F1342" s="120">
        <f t="shared" si="60"/>
        <v>0</v>
      </c>
      <c r="G1342" s="94">
        <f t="shared" si="61"/>
        <v>0</v>
      </c>
      <c r="H1342" s="94">
        <f t="shared" si="62"/>
        <v>0</v>
      </c>
      <c r="I1342" s="7" t="s">
        <v>17520</v>
      </c>
      <c r="J1342" s="7" t="s">
        <v>5</v>
      </c>
    </row>
    <row r="1343" spans="1:10" x14ac:dyDescent="0.3">
      <c r="A1343" s="16" t="s">
        <v>1594</v>
      </c>
      <c r="B1343" s="16" t="s">
        <v>1595</v>
      </c>
      <c r="C1343" s="29">
        <v>0</v>
      </c>
      <c r="D1343" s="57">
        <v>177083</v>
      </c>
      <c r="E1343" s="70">
        <v>177082.71</v>
      </c>
      <c r="F1343" s="120">
        <f t="shared" si="60"/>
        <v>221353.38749999998</v>
      </c>
      <c r="G1343" s="94">
        <f t="shared" si="61"/>
        <v>70833.084000000003</v>
      </c>
      <c r="H1343" s="94">
        <f t="shared" si="62"/>
        <v>115103.76149999999</v>
      </c>
      <c r="I1343" s="7" t="s">
        <v>17519</v>
      </c>
      <c r="J1343" s="7" t="s">
        <v>272</v>
      </c>
    </row>
    <row r="1344" spans="1:10" x14ac:dyDescent="0.3">
      <c r="A1344" s="16" t="s">
        <v>1596</v>
      </c>
      <c r="B1344" s="16" t="s">
        <v>1597</v>
      </c>
      <c r="C1344" s="29">
        <v>0</v>
      </c>
      <c r="D1344" s="57">
        <v>29610</v>
      </c>
      <c r="E1344" s="70">
        <v>30937.57</v>
      </c>
      <c r="F1344" s="120">
        <f t="shared" si="60"/>
        <v>38671.962500000001</v>
      </c>
      <c r="G1344" s="94">
        <f t="shared" si="61"/>
        <v>12375.028</v>
      </c>
      <c r="H1344" s="94">
        <f t="shared" si="62"/>
        <v>20109.4205</v>
      </c>
      <c r="I1344" s="7" t="s">
        <v>17519</v>
      </c>
      <c r="J1344" s="7" t="s">
        <v>5</v>
      </c>
    </row>
    <row r="1345" spans="1:10" x14ac:dyDescent="0.3">
      <c r="A1345" s="16" t="s">
        <v>1598</v>
      </c>
      <c r="B1345" s="16" t="s">
        <v>1600</v>
      </c>
      <c r="C1345" s="29">
        <v>0</v>
      </c>
      <c r="D1345" s="57">
        <v>464</v>
      </c>
      <c r="E1345" s="70">
        <v>421.26</v>
      </c>
      <c r="F1345" s="120">
        <f t="shared" si="60"/>
        <v>526.57500000000005</v>
      </c>
      <c r="G1345" s="94">
        <f t="shared" si="61"/>
        <v>168.50400000000002</v>
      </c>
      <c r="H1345" s="94">
        <f t="shared" si="62"/>
        <v>273.81900000000002</v>
      </c>
      <c r="I1345" s="7" t="s">
        <v>17519</v>
      </c>
      <c r="J1345" s="7" t="s">
        <v>1599</v>
      </c>
    </row>
    <row r="1346" spans="1:10" x14ac:dyDescent="0.3">
      <c r="A1346" s="16" t="s">
        <v>1601</v>
      </c>
      <c r="B1346" s="16" t="s">
        <v>1602</v>
      </c>
      <c r="C1346" s="29">
        <v>0</v>
      </c>
      <c r="D1346" s="57">
        <v>505601</v>
      </c>
      <c r="E1346" s="70">
        <v>505601.25</v>
      </c>
      <c r="F1346" s="120">
        <f t="shared" si="60"/>
        <v>632001.5625</v>
      </c>
      <c r="G1346" s="94">
        <f t="shared" si="61"/>
        <v>202240.5</v>
      </c>
      <c r="H1346" s="94">
        <f t="shared" si="62"/>
        <v>328640.8125</v>
      </c>
      <c r="I1346" s="7" t="s">
        <v>17519</v>
      </c>
      <c r="J1346" s="7" t="s">
        <v>5</v>
      </c>
    </row>
    <row r="1347" spans="1:10" x14ac:dyDescent="0.3">
      <c r="A1347" s="16" t="s">
        <v>1603</v>
      </c>
      <c r="B1347" s="16" t="s">
        <v>1604</v>
      </c>
      <c r="C1347" s="29">
        <v>0</v>
      </c>
      <c r="D1347" s="57">
        <v>101736</v>
      </c>
      <c r="E1347" s="70">
        <v>124862.73</v>
      </c>
      <c r="F1347" s="120">
        <f t="shared" si="60"/>
        <v>156078.41250000001</v>
      </c>
      <c r="G1347" s="94">
        <f t="shared" si="61"/>
        <v>49945.092000000004</v>
      </c>
      <c r="H1347" s="94">
        <f t="shared" si="62"/>
        <v>81160.774500000014</v>
      </c>
      <c r="I1347" s="7" t="s">
        <v>17519</v>
      </c>
      <c r="J1347" s="7" t="s">
        <v>465</v>
      </c>
    </row>
    <row r="1348" spans="1:10" x14ac:dyDescent="0.3">
      <c r="A1348" s="16" t="s">
        <v>1605</v>
      </c>
      <c r="B1348" s="16" t="s">
        <v>1606</v>
      </c>
      <c r="C1348" s="29">
        <v>0</v>
      </c>
      <c r="D1348" s="57">
        <v>15262</v>
      </c>
      <c r="E1348" s="70">
        <v>15262</v>
      </c>
      <c r="F1348" s="120">
        <f t="shared" si="60"/>
        <v>19077.5</v>
      </c>
      <c r="G1348" s="94">
        <f t="shared" si="61"/>
        <v>6104.8</v>
      </c>
      <c r="H1348" s="94">
        <f t="shared" si="62"/>
        <v>9920.3000000000011</v>
      </c>
      <c r="I1348" s="7" t="s">
        <v>17519</v>
      </c>
      <c r="J1348" s="7" t="s">
        <v>272</v>
      </c>
    </row>
    <row r="1349" spans="1:10" x14ac:dyDescent="0.3">
      <c r="A1349" s="16" t="s">
        <v>1607</v>
      </c>
      <c r="B1349" s="16" t="s">
        <v>1608</v>
      </c>
      <c r="C1349" s="29">
        <v>0</v>
      </c>
      <c r="D1349" s="57">
        <v>25228</v>
      </c>
      <c r="E1349" s="70">
        <v>25228</v>
      </c>
      <c r="F1349" s="120">
        <f t="shared" si="60"/>
        <v>31535</v>
      </c>
      <c r="G1349" s="94">
        <f t="shared" si="61"/>
        <v>10091.200000000001</v>
      </c>
      <c r="H1349" s="94">
        <f t="shared" si="62"/>
        <v>16398.2</v>
      </c>
      <c r="I1349" s="7" t="s">
        <v>17519</v>
      </c>
      <c r="J1349" s="7" t="s">
        <v>272</v>
      </c>
    </row>
    <row r="1350" spans="1:10" x14ac:dyDescent="0.3">
      <c r="A1350" s="17" t="s">
        <v>3651</v>
      </c>
      <c r="B1350" s="17" t="s">
        <v>3652</v>
      </c>
      <c r="C1350" s="29">
        <v>8.93</v>
      </c>
      <c r="D1350" s="54">
        <v>0</v>
      </c>
      <c r="E1350" s="70">
        <v>11.9</v>
      </c>
      <c r="F1350" s="120">
        <f t="shared" si="60"/>
        <v>14.875</v>
      </c>
      <c r="G1350" s="94">
        <f t="shared" si="61"/>
        <v>4.7600000000000007</v>
      </c>
      <c r="H1350" s="94">
        <f t="shared" si="62"/>
        <v>7.7350000000000003</v>
      </c>
      <c r="I1350" s="7" t="s">
        <v>17519</v>
      </c>
      <c r="J1350" s="7" t="s">
        <v>711</v>
      </c>
    </row>
    <row r="1351" spans="1:10" x14ac:dyDescent="0.3">
      <c r="A1351" s="17" t="s">
        <v>3653</v>
      </c>
      <c r="B1351" s="17" t="s">
        <v>3654</v>
      </c>
      <c r="C1351" s="29">
        <v>226.1</v>
      </c>
      <c r="D1351" s="54">
        <v>0</v>
      </c>
      <c r="E1351" s="70">
        <v>249.9</v>
      </c>
      <c r="F1351" s="120">
        <f t="shared" ref="F1351:F1414" si="63">IF(E1351&gt;0,+E1351,IF(D1351&gt;0,+D1351,IF(C1351&gt;0,+C1351,0)))*1.25</f>
        <v>312.375</v>
      </c>
      <c r="G1351" s="94">
        <f t="shared" ref="G1351:G1414" si="64">(F1351/1.25)*0.4</f>
        <v>99.960000000000008</v>
      </c>
      <c r="H1351" s="94">
        <f t="shared" ref="H1351:H1414" si="65">(F1351/1.25)*0.65</f>
        <v>162.435</v>
      </c>
      <c r="I1351" s="7" t="s">
        <v>17519</v>
      </c>
      <c r="J1351" s="7" t="s">
        <v>21</v>
      </c>
    </row>
    <row r="1352" spans="1:10" x14ac:dyDescent="0.3">
      <c r="A1352" s="7" t="s">
        <v>3655</v>
      </c>
      <c r="B1352" s="7" t="s">
        <v>3656</v>
      </c>
      <c r="C1352" s="29">
        <v>678.94</v>
      </c>
      <c r="D1352" s="54">
        <v>0</v>
      </c>
      <c r="E1352" s="70">
        <v>410.55</v>
      </c>
      <c r="F1352" s="120">
        <f t="shared" si="63"/>
        <v>513.1875</v>
      </c>
      <c r="G1352" s="94">
        <f t="shared" si="64"/>
        <v>164.22000000000003</v>
      </c>
      <c r="H1352" s="94">
        <f t="shared" si="65"/>
        <v>266.85750000000002</v>
      </c>
      <c r="I1352" s="7" t="s">
        <v>17519</v>
      </c>
      <c r="J1352" s="7" t="s">
        <v>21</v>
      </c>
    </row>
    <row r="1353" spans="1:10" x14ac:dyDescent="0.3">
      <c r="A1353" s="7" t="s">
        <v>3657</v>
      </c>
      <c r="B1353" s="7" t="s">
        <v>3658</v>
      </c>
      <c r="C1353" s="29">
        <v>0</v>
      </c>
      <c r="D1353" s="54">
        <v>0</v>
      </c>
      <c r="E1353" s="70">
        <v>10.71</v>
      </c>
      <c r="F1353" s="120">
        <f t="shared" si="63"/>
        <v>13.387500000000001</v>
      </c>
      <c r="G1353" s="94">
        <f t="shared" si="64"/>
        <v>4.2840000000000007</v>
      </c>
      <c r="H1353" s="94">
        <f t="shared" si="65"/>
        <v>6.9615000000000009</v>
      </c>
      <c r="I1353" s="7" t="s">
        <v>17519</v>
      </c>
      <c r="J1353" s="7" t="s">
        <v>21</v>
      </c>
    </row>
    <row r="1354" spans="1:10" x14ac:dyDescent="0.3">
      <c r="A1354" s="7" t="s">
        <v>3659</v>
      </c>
      <c r="B1354" s="7" t="s">
        <v>3660</v>
      </c>
      <c r="C1354" s="29">
        <v>83.3</v>
      </c>
      <c r="D1354" s="54">
        <v>0</v>
      </c>
      <c r="E1354" s="70">
        <v>90.81</v>
      </c>
      <c r="F1354" s="120">
        <f t="shared" si="63"/>
        <v>113.5125</v>
      </c>
      <c r="G1354" s="94">
        <f t="shared" si="64"/>
        <v>36.324000000000005</v>
      </c>
      <c r="H1354" s="94">
        <f t="shared" si="65"/>
        <v>59.026500000000006</v>
      </c>
      <c r="I1354" s="7" t="s">
        <v>17519</v>
      </c>
      <c r="J1354" s="7" t="s">
        <v>14</v>
      </c>
    </row>
    <row r="1355" spans="1:10" x14ac:dyDescent="0.3">
      <c r="A1355" s="7" t="s">
        <v>3661</v>
      </c>
      <c r="B1355" s="7" t="s">
        <v>3662</v>
      </c>
      <c r="C1355" s="29">
        <v>15.92</v>
      </c>
      <c r="D1355" s="54">
        <v>0</v>
      </c>
      <c r="E1355" s="70">
        <v>14.28</v>
      </c>
      <c r="F1355" s="120">
        <f t="shared" si="63"/>
        <v>17.849999999999998</v>
      </c>
      <c r="G1355" s="94">
        <f t="shared" si="64"/>
        <v>5.7119999999999997</v>
      </c>
      <c r="H1355" s="94">
        <f t="shared" si="65"/>
        <v>9.2819999999999983</v>
      </c>
      <c r="I1355" s="7" t="s">
        <v>17519</v>
      </c>
      <c r="J1355" s="7" t="s">
        <v>21</v>
      </c>
    </row>
    <row r="1356" spans="1:10" x14ac:dyDescent="0.3">
      <c r="A1356" s="7" t="s">
        <v>3663</v>
      </c>
      <c r="B1356" s="7" t="s">
        <v>3664</v>
      </c>
      <c r="C1356" s="29">
        <v>23.68</v>
      </c>
      <c r="D1356" s="54">
        <v>0</v>
      </c>
      <c r="E1356" s="70">
        <v>21.44</v>
      </c>
      <c r="F1356" s="120">
        <f t="shared" si="63"/>
        <v>26.8</v>
      </c>
      <c r="G1356" s="94">
        <f t="shared" si="64"/>
        <v>8.5760000000000005</v>
      </c>
      <c r="H1356" s="94">
        <f t="shared" si="65"/>
        <v>13.936000000000002</v>
      </c>
      <c r="I1356" s="7" t="s">
        <v>17519</v>
      </c>
      <c r="J1356" s="7" t="s">
        <v>21</v>
      </c>
    </row>
    <row r="1357" spans="1:10" x14ac:dyDescent="0.3">
      <c r="A1357" s="7" t="s">
        <v>3665</v>
      </c>
      <c r="B1357" s="7" t="s">
        <v>3666</v>
      </c>
      <c r="C1357" s="29">
        <v>36.89</v>
      </c>
      <c r="D1357" s="54">
        <v>0</v>
      </c>
      <c r="E1357" s="70">
        <v>19.04</v>
      </c>
      <c r="F1357" s="120">
        <f t="shared" si="63"/>
        <v>23.799999999999997</v>
      </c>
      <c r="G1357" s="94">
        <f t="shared" si="64"/>
        <v>7.6159999999999997</v>
      </c>
      <c r="H1357" s="94">
        <f t="shared" si="65"/>
        <v>12.375999999999999</v>
      </c>
      <c r="I1357" s="7" t="s">
        <v>17519</v>
      </c>
      <c r="J1357" s="7" t="s">
        <v>21</v>
      </c>
    </row>
    <row r="1358" spans="1:10" x14ac:dyDescent="0.3">
      <c r="A1358" s="7" t="s">
        <v>3667</v>
      </c>
      <c r="B1358" s="7" t="s">
        <v>3668</v>
      </c>
      <c r="C1358" s="29">
        <v>12126.1</v>
      </c>
      <c r="D1358" s="54">
        <v>0</v>
      </c>
      <c r="E1358" s="70">
        <v>12733</v>
      </c>
      <c r="F1358" s="120">
        <f t="shared" si="63"/>
        <v>15916.25</v>
      </c>
      <c r="G1358" s="94">
        <f t="shared" si="64"/>
        <v>5093.2000000000007</v>
      </c>
      <c r="H1358" s="94">
        <f t="shared" si="65"/>
        <v>8276.4500000000007</v>
      </c>
      <c r="I1358" s="7" t="s">
        <v>17519</v>
      </c>
      <c r="J1358" s="7" t="s">
        <v>5</v>
      </c>
    </row>
    <row r="1359" spans="1:10" x14ac:dyDescent="0.3">
      <c r="A1359" s="7" t="s">
        <v>3669</v>
      </c>
      <c r="B1359" s="7" t="s">
        <v>3670</v>
      </c>
      <c r="C1359" s="29">
        <v>148.75</v>
      </c>
      <c r="D1359" s="54">
        <v>0</v>
      </c>
      <c r="E1359" s="70">
        <v>230.03</v>
      </c>
      <c r="F1359" s="120">
        <f t="shared" si="63"/>
        <v>287.53750000000002</v>
      </c>
      <c r="G1359" s="94">
        <f t="shared" si="64"/>
        <v>92.012000000000015</v>
      </c>
      <c r="H1359" s="94">
        <f t="shared" si="65"/>
        <v>149.51950000000002</v>
      </c>
      <c r="I1359" s="7" t="s">
        <v>17519</v>
      </c>
      <c r="J1359" s="7" t="s">
        <v>14</v>
      </c>
    </row>
    <row r="1360" spans="1:10" x14ac:dyDescent="0.3">
      <c r="A1360" s="7" t="s">
        <v>3671</v>
      </c>
      <c r="B1360" s="7" t="s">
        <v>3672</v>
      </c>
      <c r="C1360" s="29">
        <v>627.13</v>
      </c>
      <c r="D1360" s="54">
        <v>0</v>
      </c>
      <c r="E1360" s="70">
        <v>654.5</v>
      </c>
      <c r="F1360" s="120">
        <f t="shared" si="63"/>
        <v>818.125</v>
      </c>
      <c r="G1360" s="94">
        <f t="shared" si="64"/>
        <v>261.8</v>
      </c>
      <c r="H1360" s="94">
        <f t="shared" si="65"/>
        <v>425.42500000000001</v>
      </c>
      <c r="I1360" s="7" t="s">
        <v>17519</v>
      </c>
      <c r="J1360" s="7" t="s">
        <v>14</v>
      </c>
    </row>
    <row r="1361" spans="1:10" x14ac:dyDescent="0.3">
      <c r="A1361" s="7" t="s">
        <v>3673</v>
      </c>
      <c r="B1361" s="7" t="s">
        <v>3674</v>
      </c>
      <c r="C1361" s="29">
        <v>402.22</v>
      </c>
      <c r="D1361" s="54">
        <v>0</v>
      </c>
      <c r="E1361" s="70">
        <v>379.42</v>
      </c>
      <c r="F1361" s="120">
        <f t="shared" si="63"/>
        <v>474.27500000000003</v>
      </c>
      <c r="G1361" s="94">
        <f t="shared" si="64"/>
        <v>151.768</v>
      </c>
      <c r="H1361" s="94">
        <f t="shared" si="65"/>
        <v>246.62300000000002</v>
      </c>
      <c r="I1361" s="7" t="s">
        <v>17519</v>
      </c>
      <c r="J1361" s="7" t="s">
        <v>14</v>
      </c>
    </row>
    <row r="1362" spans="1:10" x14ac:dyDescent="0.3">
      <c r="A1362" s="7" t="s">
        <v>3675</v>
      </c>
      <c r="B1362" s="7" t="s">
        <v>3676</v>
      </c>
      <c r="C1362" s="29">
        <v>373.66</v>
      </c>
      <c r="D1362" s="54">
        <v>0</v>
      </c>
      <c r="E1362" s="70">
        <v>960.33</v>
      </c>
      <c r="F1362" s="120">
        <f t="shared" si="63"/>
        <v>1200.4125000000001</v>
      </c>
      <c r="G1362" s="94">
        <f t="shared" si="64"/>
        <v>384.13200000000006</v>
      </c>
      <c r="H1362" s="94">
        <f t="shared" si="65"/>
        <v>624.21450000000016</v>
      </c>
      <c r="I1362" s="7" t="s">
        <v>17519</v>
      </c>
      <c r="J1362" s="7" t="s">
        <v>14</v>
      </c>
    </row>
    <row r="1363" spans="1:10" x14ac:dyDescent="0.3">
      <c r="A1363" s="19" t="s">
        <v>3677</v>
      </c>
      <c r="B1363" s="19" t="s">
        <v>3678</v>
      </c>
      <c r="C1363" s="30">
        <v>124.95</v>
      </c>
      <c r="D1363" s="56">
        <v>0</v>
      </c>
      <c r="E1363" s="70">
        <v>178.5</v>
      </c>
      <c r="F1363" s="120">
        <f t="shared" si="63"/>
        <v>223.125</v>
      </c>
      <c r="G1363" s="94">
        <f t="shared" si="64"/>
        <v>71.400000000000006</v>
      </c>
      <c r="H1363" s="94">
        <f t="shared" si="65"/>
        <v>116.02500000000001</v>
      </c>
      <c r="I1363" s="7" t="s">
        <v>17519</v>
      </c>
      <c r="J1363" s="7" t="s">
        <v>14</v>
      </c>
    </row>
    <row r="1364" spans="1:10" x14ac:dyDescent="0.3">
      <c r="A1364" s="7" t="s">
        <v>3679</v>
      </c>
      <c r="B1364" s="7" t="s">
        <v>3680</v>
      </c>
      <c r="C1364" s="29">
        <v>249.9</v>
      </c>
      <c r="D1364" s="54">
        <v>0</v>
      </c>
      <c r="E1364" s="70">
        <v>274.24</v>
      </c>
      <c r="F1364" s="120">
        <f t="shared" si="63"/>
        <v>342.8</v>
      </c>
      <c r="G1364" s="94">
        <f t="shared" si="64"/>
        <v>109.69600000000001</v>
      </c>
      <c r="H1364" s="94">
        <f t="shared" si="65"/>
        <v>178.256</v>
      </c>
      <c r="I1364" s="7" t="s">
        <v>17519</v>
      </c>
      <c r="J1364" s="7" t="s">
        <v>14</v>
      </c>
    </row>
    <row r="1365" spans="1:10" x14ac:dyDescent="0.3">
      <c r="A1365" s="22" t="s">
        <v>3681</v>
      </c>
      <c r="B1365" s="22" t="s">
        <v>3682</v>
      </c>
      <c r="C1365" s="28">
        <v>827.05</v>
      </c>
      <c r="D1365" s="55">
        <v>0</v>
      </c>
      <c r="E1365" s="70">
        <v>702.99</v>
      </c>
      <c r="F1365" s="120">
        <f t="shared" si="63"/>
        <v>878.73749999999995</v>
      </c>
      <c r="G1365" s="94">
        <f t="shared" si="64"/>
        <v>281.19600000000003</v>
      </c>
      <c r="H1365" s="94">
        <f t="shared" si="65"/>
        <v>456.94350000000003</v>
      </c>
      <c r="I1365" s="7" t="s">
        <v>17519</v>
      </c>
      <c r="J1365" s="7" t="s">
        <v>21</v>
      </c>
    </row>
    <row r="1366" spans="1:10" x14ac:dyDescent="0.3">
      <c r="A1366" s="7" t="s">
        <v>3683</v>
      </c>
      <c r="B1366" s="7" t="s">
        <v>3684</v>
      </c>
      <c r="C1366" s="29">
        <v>1326.85</v>
      </c>
      <c r="D1366" s="54">
        <v>0</v>
      </c>
      <c r="E1366" s="70">
        <v>892.5</v>
      </c>
      <c r="F1366" s="120">
        <f t="shared" si="63"/>
        <v>1115.625</v>
      </c>
      <c r="G1366" s="94">
        <f t="shared" si="64"/>
        <v>357</v>
      </c>
      <c r="H1366" s="94">
        <f t="shared" si="65"/>
        <v>580.125</v>
      </c>
      <c r="I1366" s="7" t="s">
        <v>17519</v>
      </c>
      <c r="J1366" s="7" t="s">
        <v>21</v>
      </c>
    </row>
    <row r="1367" spans="1:10" x14ac:dyDescent="0.3">
      <c r="A1367" s="7" t="s">
        <v>3685</v>
      </c>
      <c r="B1367" s="7" t="s">
        <v>3686</v>
      </c>
      <c r="C1367" s="29">
        <v>2092.02</v>
      </c>
      <c r="D1367" s="54">
        <v>0</v>
      </c>
      <c r="E1367" s="70">
        <v>1961.12</v>
      </c>
      <c r="F1367" s="120">
        <f t="shared" si="63"/>
        <v>2451.3999999999996</v>
      </c>
      <c r="G1367" s="94">
        <f t="shared" si="64"/>
        <v>784.44799999999987</v>
      </c>
      <c r="H1367" s="94">
        <f t="shared" si="65"/>
        <v>1274.7279999999998</v>
      </c>
      <c r="I1367" s="7" t="s">
        <v>17519</v>
      </c>
      <c r="J1367" s="7" t="s">
        <v>21</v>
      </c>
    </row>
    <row r="1368" spans="1:10" x14ac:dyDescent="0.3">
      <c r="A1368" s="7" t="s">
        <v>3687</v>
      </c>
      <c r="B1368" s="7" t="s">
        <v>3688</v>
      </c>
      <c r="C1368" s="29">
        <v>20.94</v>
      </c>
      <c r="D1368" s="54">
        <v>0</v>
      </c>
      <c r="E1368" s="70">
        <v>14.16</v>
      </c>
      <c r="F1368" s="120">
        <f t="shared" si="63"/>
        <v>17.7</v>
      </c>
      <c r="G1368" s="94">
        <f t="shared" si="64"/>
        <v>5.6640000000000006</v>
      </c>
      <c r="H1368" s="94">
        <f t="shared" si="65"/>
        <v>9.2040000000000006</v>
      </c>
      <c r="I1368" s="7" t="s">
        <v>17519</v>
      </c>
      <c r="J1368" s="7" t="s">
        <v>21</v>
      </c>
    </row>
    <row r="1369" spans="1:10" x14ac:dyDescent="0.3">
      <c r="A1369" s="7" t="s">
        <v>3689</v>
      </c>
      <c r="B1369" s="7" t="s">
        <v>3690</v>
      </c>
      <c r="C1369" s="29">
        <v>297.5</v>
      </c>
      <c r="D1369" s="54">
        <v>0</v>
      </c>
      <c r="E1369" s="70">
        <v>297.5</v>
      </c>
      <c r="F1369" s="120">
        <f t="shared" si="63"/>
        <v>371.875</v>
      </c>
      <c r="G1369" s="94">
        <f t="shared" si="64"/>
        <v>119</v>
      </c>
      <c r="H1369" s="94">
        <f t="shared" si="65"/>
        <v>193.375</v>
      </c>
      <c r="I1369" s="7" t="s">
        <v>17519</v>
      </c>
      <c r="J1369" s="7" t="s">
        <v>21</v>
      </c>
    </row>
    <row r="1370" spans="1:10" x14ac:dyDescent="0.3">
      <c r="A1370" s="7" t="s">
        <v>3691</v>
      </c>
      <c r="B1370" s="7" t="s">
        <v>3692</v>
      </c>
      <c r="C1370" s="29">
        <v>18.8</v>
      </c>
      <c r="D1370" s="54">
        <v>0</v>
      </c>
      <c r="E1370" s="70">
        <v>14.16</v>
      </c>
      <c r="F1370" s="120">
        <f t="shared" si="63"/>
        <v>17.7</v>
      </c>
      <c r="G1370" s="94">
        <f t="shared" si="64"/>
        <v>5.6640000000000006</v>
      </c>
      <c r="H1370" s="94">
        <f t="shared" si="65"/>
        <v>9.2040000000000006</v>
      </c>
      <c r="I1370" s="7" t="s">
        <v>17519</v>
      </c>
      <c r="J1370" s="7" t="s">
        <v>21</v>
      </c>
    </row>
    <row r="1371" spans="1:10" x14ac:dyDescent="0.3">
      <c r="A1371" s="7" t="s">
        <v>1609</v>
      </c>
      <c r="B1371" s="7" t="s">
        <v>3693</v>
      </c>
      <c r="C1371" s="29">
        <v>2165.8000000000002</v>
      </c>
      <c r="D1371" s="54">
        <v>2877</v>
      </c>
      <c r="E1371" s="70">
        <v>1488</v>
      </c>
      <c r="F1371" s="120">
        <f t="shared" si="63"/>
        <v>1860</v>
      </c>
      <c r="G1371" s="94">
        <f t="shared" si="64"/>
        <v>595.20000000000005</v>
      </c>
      <c r="H1371" s="94">
        <f t="shared" si="65"/>
        <v>967.2</v>
      </c>
      <c r="I1371" s="7" t="s">
        <v>17519</v>
      </c>
      <c r="J1371" s="7" t="s">
        <v>21</v>
      </c>
    </row>
    <row r="1372" spans="1:10" x14ac:dyDescent="0.3">
      <c r="A1372" s="7" t="s">
        <v>1611</v>
      </c>
      <c r="B1372" s="7" t="s">
        <v>3694</v>
      </c>
      <c r="C1372" s="29">
        <v>3986.5</v>
      </c>
      <c r="D1372" s="54">
        <v>3976.2</v>
      </c>
      <c r="E1372" s="70">
        <v>3976.15</v>
      </c>
      <c r="F1372" s="120">
        <f t="shared" si="63"/>
        <v>4970.1875</v>
      </c>
      <c r="G1372" s="94">
        <f t="shared" si="64"/>
        <v>1590.46</v>
      </c>
      <c r="H1372" s="94">
        <f t="shared" si="65"/>
        <v>2584.4974999999999</v>
      </c>
      <c r="I1372" s="7" t="s">
        <v>17519</v>
      </c>
      <c r="J1372" s="7" t="s">
        <v>21</v>
      </c>
    </row>
    <row r="1373" spans="1:10" x14ac:dyDescent="0.3">
      <c r="A1373" s="7" t="s">
        <v>3695</v>
      </c>
      <c r="B1373" s="7" t="s">
        <v>3696</v>
      </c>
      <c r="C1373" s="29">
        <v>0</v>
      </c>
      <c r="D1373" s="54">
        <v>0</v>
      </c>
      <c r="E1373" s="70">
        <v>0</v>
      </c>
      <c r="F1373" s="120">
        <f t="shared" si="63"/>
        <v>0</v>
      </c>
      <c r="G1373" s="94">
        <f t="shared" si="64"/>
        <v>0</v>
      </c>
      <c r="H1373" s="94">
        <f t="shared" si="65"/>
        <v>0</v>
      </c>
      <c r="I1373" s="7" t="s">
        <v>17519</v>
      </c>
      <c r="J1373" s="7" t="s">
        <v>711</v>
      </c>
    </row>
    <row r="1374" spans="1:10" x14ac:dyDescent="0.3">
      <c r="A1374" s="7" t="s">
        <v>3697</v>
      </c>
      <c r="B1374" s="7" t="s">
        <v>3698</v>
      </c>
      <c r="C1374" s="29">
        <v>6069</v>
      </c>
      <c r="D1374" s="54">
        <v>0</v>
      </c>
      <c r="E1374" s="70">
        <v>6741.35</v>
      </c>
      <c r="F1374" s="120">
        <f t="shared" si="63"/>
        <v>8426.6875</v>
      </c>
      <c r="G1374" s="94">
        <f t="shared" si="64"/>
        <v>2696.5400000000004</v>
      </c>
      <c r="H1374" s="94">
        <f t="shared" si="65"/>
        <v>4381.8775000000005</v>
      </c>
      <c r="I1374" s="7" t="s">
        <v>17519</v>
      </c>
      <c r="J1374" s="7" t="s">
        <v>14</v>
      </c>
    </row>
    <row r="1375" spans="1:10" x14ac:dyDescent="0.3">
      <c r="A1375" s="7" t="s">
        <v>3699</v>
      </c>
      <c r="B1375" s="7" t="s">
        <v>3700</v>
      </c>
      <c r="C1375" s="29">
        <v>2356.1999999999998</v>
      </c>
      <c r="D1375" s="54">
        <v>0</v>
      </c>
      <c r="E1375" s="70">
        <v>2356.1999999999998</v>
      </c>
      <c r="F1375" s="120">
        <f t="shared" si="63"/>
        <v>2945.25</v>
      </c>
      <c r="G1375" s="94">
        <f t="shared" si="64"/>
        <v>942.48</v>
      </c>
      <c r="H1375" s="94">
        <f t="shared" si="65"/>
        <v>1531.53</v>
      </c>
      <c r="I1375" s="7" t="s">
        <v>17519</v>
      </c>
      <c r="J1375" s="7" t="s">
        <v>17523</v>
      </c>
    </row>
    <row r="1376" spans="1:10" x14ac:dyDescent="0.3">
      <c r="A1376" s="7" t="s">
        <v>3701</v>
      </c>
      <c r="B1376" s="7" t="s">
        <v>3702</v>
      </c>
      <c r="C1376" s="29">
        <v>1342.32</v>
      </c>
      <c r="D1376" s="54">
        <v>0</v>
      </c>
      <c r="E1376" s="70">
        <v>5188.3999999999996</v>
      </c>
      <c r="F1376" s="120">
        <f t="shared" si="63"/>
        <v>6485.5</v>
      </c>
      <c r="G1376" s="94">
        <f t="shared" si="64"/>
        <v>2075.36</v>
      </c>
      <c r="H1376" s="94">
        <f t="shared" si="65"/>
        <v>3372.46</v>
      </c>
      <c r="I1376" s="7" t="s">
        <v>17519</v>
      </c>
      <c r="J1376" s="7" t="s">
        <v>14</v>
      </c>
    </row>
    <row r="1377" spans="1:10" x14ac:dyDescent="0.3">
      <c r="A1377" s="7" t="s">
        <v>3703</v>
      </c>
      <c r="B1377" s="7" t="s">
        <v>3704</v>
      </c>
      <c r="C1377" s="29">
        <v>74.849999999999994</v>
      </c>
      <c r="D1377" s="54">
        <v>0</v>
      </c>
      <c r="E1377" s="70">
        <v>74.849999999999994</v>
      </c>
      <c r="F1377" s="120">
        <f t="shared" si="63"/>
        <v>93.5625</v>
      </c>
      <c r="G1377" s="94">
        <f t="shared" si="64"/>
        <v>29.939999999999998</v>
      </c>
      <c r="H1377" s="94">
        <f t="shared" si="65"/>
        <v>48.652499999999996</v>
      </c>
      <c r="I1377" s="7" t="s">
        <v>17519</v>
      </c>
      <c r="J1377" s="7" t="s">
        <v>21</v>
      </c>
    </row>
    <row r="1378" spans="1:10" x14ac:dyDescent="0.3">
      <c r="A1378" s="7" t="s">
        <v>1613</v>
      </c>
      <c r="B1378" s="7" t="s">
        <v>3705</v>
      </c>
      <c r="C1378" s="29">
        <v>11186</v>
      </c>
      <c r="D1378" s="54">
        <v>11067</v>
      </c>
      <c r="E1378" s="70">
        <v>10748.08</v>
      </c>
      <c r="F1378" s="120">
        <f t="shared" si="63"/>
        <v>13435.1</v>
      </c>
      <c r="G1378" s="94">
        <f t="shared" si="64"/>
        <v>4299.232</v>
      </c>
      <c r="H1378" s="94">
        <f t="shared" si="65"/>
        <v>6986.2520000000004</v>
      </c>
      <c r="I1378" s="7" t="s">
        <v>17519</v>
      </c>
      <c r="J1378" s="7" t="s">
        <v>272</v>
      </c>
    </row>
    <row r="1379" spans="1:10" x14ac:dyDescent="0.3">
      <c r="A1379" s="7" t="s">
        <v>1615</v>
      </c>
      <c r="B1379" s="7" t="s">
        <v>3706</v>
      </c>
      <c r="C1379" s="29">
        <v>101.15</v>
      </c>
      <c r="D1379" s="57">
        <v>101</v>
      </c>
      <c r="E1379" s="70">
        <v>107.1</v>
      </c>
      <c r="F1379" s="120">
        <f t="shared" si="63"/>
        <v>133.875</v>
      </c>
      <c r="G1379" s="94">
        <f t="shared" si="64"/>
        <v>42.84</v>
      </c>
      <c r="H1379" s="94">
        <f t="shared" si="65"/>
        <v>69.614999999999995</v>
      </c>
      <c r="I1379" s="7" t="s">
        <v>17519</v>
      </c>
      <c r="J1379" s="7" t="s">
        <v>1176</v>
      </c>
    </row>
    <row r="1380" spans="1:10" x14ac:dyDescent="0.3">
      <c r="A1380" s="7" t="s">
        <v>3707</v>
      </c>
      <c r="B1380" s="7" t="s">
        <v>3708</v>
      </c>
      <c r="C1380" s="29">
        <v>0</v>
      </c>
      <c r="D1380" s="54">
        <v>0</v>
      </c>
      <c r="E1380" s="70">
        <v>0</v>
      </c>
      <c r="F1380" s="120">
        <f t="shared" si="63"/>
        <v>0</v>
      </c>
      <c r="G1380" s="94">
        <f t="shared" si="64"/>
        <v>0</v>
      </c>
      <c r="H1380" s="94">
        <f t="shared" si="65"/>
        <v>0</v>
      </c>
      <c r="I1380" s="7" t="s">
        <v>17519</v>
      </c>
      <c r="J1380" s="7" t="s">
        <v>21</v>
      </c>
    </row>
    <row r="1381" spans="1:10" x14ac:dyDescent="0.3">
      <c r="A1381" s="19" t="s">
        <v>3709</v>
      </c>
      <c r="B1381" s="19" t="s">
        <v>3710</v>
      </c>
      <c r="C1381" s="30">
        <v>211.82</v>
      </c>
      <c r="D1381" s="56">
        <v>0</v>
      </c>
      <c r="E1381" s="70">
        <v>243.95</v>
      </c>
      <c r="F1381" s="120">
        <f t="shared" si="63"/>
        <v>304.9375</v>
      </c>
      <c r="G1381" s="94">
        <f t="shared" si="64"/>
        <v>97.58</v>
      </c>
      <c r="H1381" s="94">
        <f t="shared" si="65"/>
        <v>158.5675</v>
      </c>
      <c r="I1381" s="7" t="s">
        <v>17519</v>
      </c>
      <c r="J1381" s="7" t="s">
        <v>14</v>
      </c>
    </row>
    <row r="1382" spans="1:10" x14ac:dyDescent="0.3">
      <c r="A1382" s="7" t="s">
        <v>3711</v>
      </c>
      <c r="B1382" s="7" t="s">
        <v>3712</v>
      </c>
      <c r="C1382" s="29">
        <v>476</v>
      </c>
      <c r="D1382" s="54">
        <v>0</v>
      </c>
      <c r="E1382" s="70">
        <v>535.5</v>
      </c>
      <c r="F1382" s="120">
        <f t="shared" si="63"/>
        <v>669.375</v>
      </c>
      <c r="G1382" s="94">
        <f t="shared" si="64"/>
        <v>214.20000000000002</v>
      </c>
      <c r="H1382" s="94">
        <f t="shared" si="65"/>
        <v>348.07499999999999</v>
      </c>
      <c r="I1382" s="7" t="s">
        <v>17519</v>
      </c>
      <c r="J1382" s="7" t="s">
        <v>21</v>
      </c>
    </row>
    <row r="1383" spans="1:10" x14ac:dyDescent="0.3">
      <c r="A1383" s="7" t="s">
        <v>3713</v>
      </c>
      <c r="B1383" s="7" t="s">
        <v>3714</v>
      </c>
      <c r="C1383" s="29">
        <v>6842.5</v>
      </c>
      <c r="D1383" s="54">
        <v>0</v>
      </c>
      <c r="E1383" s="70">
        <v>7854</v>
      </c>
      <c r="F1383" s="120">
        <f t="shared" si="63"/>
        <v>9817.5</v>
      </c>
      <c r="G1383" s="94">
        <f t="shared" si="64"/>
        <v>3141.6000000000004</v>
      </c>
      <c r="H1383" s="94">
        <f t="shared" si="65"/>
        <v>5105.1000000000004</v>
      </c>
      <c r="I1383" s="7" t="s">
        <v>17519</v>
      </c>
      <c r="J1383" s="7" t="s">
        <v>272</v>
      </c>
    </row>
    <row r="1384" spans="1:10" x14ac:dyDescent="0.3">
      <c r="A1384" s="7" t="s">
        <v>3715</v>
      </c>
      <c r="B1384" s="7" t="s">
        <v>3716</v>
      </c>
      <c r="C1384" s="29">
        <v>0</v>
      </c>
      <c r="D1384" s="54">
        <v>0</v>
      </c>
      <c r="E1384" s="70">
        <v>0</v>
      </c>
      <c r="F1384" s="120">
        <f t="shared" si="63"/>
        <v>0</v>
      </c>
      <c r="G1384" s="94">
        <f t="shared" si="64"/>
        <v>0</v>
      </c>
      <c r="H1384" s="94">
        <f t="shared" si="65"/>
        <v>0</v>
      </c>
      <c r="I1384" s="7" t="s">
        <v>17519</v>
      </c>
      <c r="J1384" s="7" t="s">
        <v>2</v>
      </c>
    </row>
    <row r="1385" spans="1:10" x14ac:dyDescent="0.3">
      <c r="A1385" s="7" t="s">
        <v>3717</v>
      </c>
      <c r="B1385" s="7" t="s">
        <v>3718</v>
      </c>
      <c r="C1385" s="29">
        <v>0</v>
      </c>
      <c r="D1385" s="54">
        <v>0</v>
      </c>
      <c r="E1385" s="70">
        <v>535.5</v>
      </c>
      <c r="F1385" s="120">
        <f t="shared" si="63"/>
        <v>669.375</v>
      </c>
      <c r="G1385" s="94">
        <f t="shared" si="64"/>
        <v>214.20000000000002</v>
      </c>
      <c r="H1385" s="94">
        <f t="shared" si="65"/>
        <v>348.07499999999999</v>
      </c>
      <c r="I1385" s="7" t="s">
        <v>17519</v>
      </c>
      <c r="J1385" s="7" t="s">
        <v>272</v>
      </c>
    </row>
    <row r="1386" spans="1:10" x14ac:dyDescent="0.3">
      <c r="A1386" s="7" t="s">
        <v>3719</v>
      </c>
      <c r="B1386" s="7" t="s">
        <v>3720</v>
      </c>
      <c r="C1386" s="29">
        <v>0</v>
      </c>
      <c r="D1386" s="54">
        <v>0</v>
      </c>
      <c r="E1386" s="70">
        <v>0</v>
      </c>
      <c r="F1386" s="120">
        <f t="shared" si="63"/>
        <v>0</v>
      </c>
      <c r="G1386" s="94">
        <f t="shared" si="64"/>
        <v>0</v>
      </c>
      <c r="H1386" s="94">
        <f t="shared" si="65"/>
        <v>0</v>
      </c>
      <c r="I1386" s="7" t="s">
        <v>17519</v>
      </c>
      <c r="J1386" s="7" t="s">
        <v>711</v>
      </c>
    </row>
    <row r="1387" spans="1:10" x14ac:dyDescent="0.3">
      <c r="A1387" s="7" t="s">
        <v>3721</v>
      </c>
      <c r="B1387" s="7" t="s">
        <v>3722</v>
      </c>
      <c r="C1387" s="29">
        <v>0</v>
      </c>
      <c r="D1387" s="54">
        <v>0</v>
      </c>
      <c r="E1387" s="70">
        <v>10045.98</v>
      </c>
      <c r="F1387" s="120">
        <f t="shared" si="63"/>
        <v>12557.474999999999</v>
      </c>
      <c r="G1387" s="94">
        <f t="shared" si="64"/>
        <v>4018.3919999999998</v>
      </c>
      <c r="H1387" s="94">
        <f t="shared" si="65"/>
        <v>6529.8869999999997</v>
      </c>
      <c r="I1387" s="7" t="s">
        <v>17519</v>
      </c>
      <c r="J1387" s="7" t="s">
        <v>711</v>
      </c>
    </row>
    <row r="1388" spans="1:10" x14ac:dyDescent="0.3">
      <c r="A1388" s="7" t="s">
        <v>3723</v>
      </c>
      <c r="B1388" s="7" t="s">
        <v>3724</v>
      </c>
      <c r="C1388" s="29">
        <v>565.25</v>
      </c>
      <c r="D1388" s="54">
        <v>0</v>
      </c>
      <c r="E1388" s="70">
        <v>583.1</v>
      </c>
      <c r="F1388" s="120">
        <f t="shared" si="63"/>
        <v>728.875</v>
      </c>
      <c r="G1388" s="94">
        <f t="shared" si="64"/>
        <v>233.24</v>
      </c>
      <c r="H1388" s="94">
        <f t="shared" si="65"/>
        <v>379.01500000000004</v>
      </c>
      <c r="I1388" s="7" t="s">
        <v>17519</v>
      </c>
      <c r="J1388" s="7" t="s">
        <v>21</v>
      </c>
    </row>
    <row r="1389" spans="1:10" x14ac:dyDescent="0.3">
      <c r="A1389" s="7" t="s">
        <v>3725</v>
      </c>
      <c r="B1389" s="7" t="s">
        <v>3726</v>
      </c>
      <c r="C1389" s="29">
        <v>1094.8</v>
      </c>
      <c r="D1389" s="54">
        <v>0</v>
      </c>
      <c r="E1389" s="70">
        <v>833</v>
      </c>
      <c r="F1389" s="120">
        <f t="shared" si="63"/>
        <v>1041.25</v>
      </c>
      <c r="G1389" s="94">
        <f t="shared" si="64"/>
        <v>333.20000000000005</v>
      </c>
      <c r="H1389" s="94">
        <f t="shared" si="65"/>
        <v>541.45000000000005</v>
      </c>
      <c r="I1389" s="7" t="s">
        <v>17519</v>
      </c>
      <c r="J1389" s="7" t="s">
        <v>5</v>
      </c>
    </row>
    <row r="1390" spans="1:10" x14ac:dyDescent="0.3">
      <c r="A1390" s="7" t="s">
        <v>3727</v>
      </c>
      <c r="B1390" s="7" t="s">
        <v>3728</v>
      </c>
      <c r="C1390" s="29">
        <v>234.43</v>
      </c>
      <c r="D1390" s="54">
        <v>0</v>
      </c>
      <c r="E1390" s="70">
        <v>412.51</v>
      </c>
      <c r="F1390" s="120">
        <f t="shared" si="63"/>
        <v>515.63750000000005</v>
      </c>
      <c r="G1390" s="94">
        <f t="shared" si="64"/>
        <v>165.00400000000002</v>
      </c>
      <c r="H1390" s="94">
        <f t="shared" si="65"/>
        <v>268.13150000000002</v>
      </c>
      <c r="I1390" s="7" t="s">
        <v>17519</v>
      </c>
      <c r="J1390" s="7" t="s">
        <v>14</v>
      </c>
    </row>
    <row r="1391" spans="1:10" x14ac:dyDescent="0.3">
      <c r="A1391" s="7" t="s">
        <v>1617</v>
      </c>
      <c r="B1391" s="7" t="s">
        <v>3729</v>
      </c>
      <c r="C1391" s="29">
        <v>10888.5</v>
      </c>
      <c r="D1391" s="54">
        <v>15708</v>
      </c>
      <c r="E1391" s="70">
        <v>14042</v>
      </c>
      <c r="F1391" s="120">
        <f t="shared" si="63"/>
        <v>17552.5</v>
      </c>
      <c r="G1391" s="94">
        <f t="shared" si="64"/>
        <v>5616.8</v>
      </c>
      <c r="H1391" s="94">
        <f t="shared" si="65"/>
        <v>9127.3000000000011</v>
      </c>
      <c r="I1391" s="7" t="s">
        <v>17519</v>
      </c>
      <c r="J1391" s="7" t="s">
        <v>272</v>
      </c>
    </row>
    <row r="1392" spans="1:10" x14ac:dyDescent="0.3">
      <c r="A1392" s="7" t="s">
        <v>3730</v>
      </c>
      <c r="B1392" s="7" t="s">
        <v>3731</v>
      </c>
      <c r="C1392" s="29">
        <v>9401</v>
      </c>
      <c r="D1392" s="54">
        <v>0</v>
      </c>
      <c r="E1392" s="70">
        <v>4641</v>
      </c>
      <c r="F1392" s="120">
        <f t="shared" si="63"/>
        <v>5801.25</v>
      </c>
      <c r="G1392" s="94">
        <f t="shared" si="64"/>
        <v>1856.4</v>
      </c>
      <c r="H1392" s="94">
        <f t="shared" si="65"/>
        <v>3016.65</v>
      </c>
      <c r="I1392" s="7" t="s">
        <v>17519</v>
      </c>
      <c r="J1392" s="7" t="s">
        <v>2</v>
      </c>
    </row>
    <row r="1393" spans="1:10" x14ac:dyDescent="0.3">
      <c r="A1393" s="7" t="s">
        <v>3732</v>
      </c>
      <c r="B1393" s="7" t="s">
        <v>3733</v>
      </c>
      <c r="C1393" s="29">
        <v>8925</v>
      </c>
      <c r="D1393" s="54">
        <v>0</v>
      </c>
      <c r="E1393" s="70">
        <v>6426</v>
      </c>
      <c r="F1393" s="120">
        <f t="shared" si="63"/>
        <v>8032.5</v>
      </c>
      <c r="G1393" s="94">
        <f t="shared" si="64"/>
        <v>2570.4</v>
      </c>
      <c r="H1393" s="94">
        <f t="shared" si="65"/>
        <v>4176.9000000000005</v>
      </c>
      <c r="I1393" s="7" t="s">
        <v>17519</v>
      </c>
      <c r="J1393" s="7" t="s">
        <v>2</v>
      </c>
    </row>
    <row r="1394" spans="1:10" x14ac:dyDescent="0.3">
      <c r="A1394" s="7" t="s">
        <v>3734</v>
      </c>
      <c r="B1394" s="7" t="s">
        <v>3735</v>
      </c>
      <c r="C1394" s="29">
        <v>142.80000000000001</v>
      </c>
      <c r="D1394" s="54">
        <v>0</v>
      </c>
      <c r="E1394" s="70">
        <v>142.80000000000001</v>
      </c>
      <c r="F1394" s="120">
        <f t="shared" si="63"/>
        <v>178.5</v>
      </c>
      <c r="G1394" s="94">
        <f t="shared" si="64"/>
        <v>57.120000000000005</v>
      </c>
      <c r="H1394" s="94">
        <f t="shared" si="65"/>
        <v>92.820000000000007</v>
      </c>
      <c r="I1394" s="7" t="s">
        <v>17519</v>
      </c>
      <c r="J1394" s="7" t="s">
        <v>21</v>
      </c>
    </row>
    <row r="1395" spans="1:10" x14ac:dyDescent="0.3">
      <c r="A1395" s="7" t="s">
        <v>3736</v>
      </c>
      <c r="B1395" s="7" t="s">
        <v>3737</v>
      </c>
      <c r="C1395" s="29">
        <v>9520</v>
      </c>
      <c r="D1395" s="54">
        <v>0</v>
      </c>
      <c r="E1395" s="70">
        <v>10591</v>
      </c>
      <c r="F1395" s="120">
        <f t="shared" si="63"/>
        <v>13238.75</v>
      </c>
      <c r="G1395" s="94">
        <f t="shared" si="64"/>
        <v>4236.4000000000005</v>
      </c>
      <c r="H1395" s="94">
        <f t="shared" si="65"/>
        <v>6884.1500000000005</v>
      </c>
      <c r="I1395" s="7" t="s">
        <v>17519</v>
      </c>
      <c r="J1395" s="7" t="s">
        <v>2</v>
      </c>
    </row>
    <row r="1396" spans="1:10" x14ac:dyDescent="0.3">
      <c r="A1396" s="7" t="s">
        <v>1619</v>
      </c>
      <c r="B1396" s="7" t="s">
        <v>3738</v>
      </c>
      <c r="C1396" s="29">
        <v>833</v>
      </c>
      <c r="D1396" s="57">
        <v>833</v>
      </c>
      <c r="E1396" s="70">
        <v>833</v>
      </c>
      <c r="F1396" s="120">
        <f t="shared" si="63"/>
        <v>1041.25</v>
      </c>
      <c r="G1396" s="94">
        <f t="shared" si="64"/>
        <v>333.20000000000005</v>
      </c>
      <c r="H1396" s="94">
        <f t="shared" si="65"/>
        <v>541.45000000000005</v>
      </c>
      <c r="I1396" s="7" t="s">
        <v>17519</v>
      </c>
      <c r="J1396" s="7" t="s">
        <v>711</v>
      </c>
    </row>
    <row r="1397" spans="1:10" x14ac:dyDescent="0.3">
      <c r="A1397" s="7" t="s">
        <v>3739</v>
      </c>
      <c r="B1397" s="7" t="s">
        <v>3740</v>
      </c>
      <c r="C1397" s="29">
        <v>0</v>
      </c>
      <c r="D1397" s="54">
        <v>0</v>
      </c>
      <c r="E1397" s="70">
        <v>892.5</v>
      </c>
      <c r="F1397" s="120">
        <f t="shared" si="63"/>
        <v>1115.625</v>
      </c>
      <c r="G1397" s="94">
        <f t="shared" si="64"/>
        <v>357</v>
      </c>
      <c r="H1397" s="94">
        <f t="shared" si="65"/>
        <v>580.125</v>
      </c>
      <c r="I1397" s="7" t="s">
        <v>17519</v>
      </c>
      <c r="J1397" s="7" t="s">
        <v>37</v>
      </c>
    </row>
    <row r="1398" spans="1:10" x14ac:dyDescent="0.3">
      <c r="A1398" s="7" t="s">
        <v>3741</v>
      </c>
      <c r="B1398" s="7" t="s">
        <v>3742</v>
      </c>
      <c r="C1398" s="29">
        <v>0</v>
      </c>
      <c r="D1398" s="54">
        <v>0</v>
      </c>
      <c r="E1398" s="70">
        <v>49.11</v>
      </c>
      <c r="F1398" s="120">
        <f t="shared" si="63"/>
        <v>61.387500000000003</v>
      </c>
      <c r="G1398" s="94">
        <f t="shared" si="64"/>
        <v>19.644000000000002</v>
      </c>
      <c r="H1398" s="94">
        <f t="shared" si="65"/>
        <v>31.921500000000002</v>
      </c>
      <c r="I1398" s="7" t="s">
        <v>17519</v>
      </c>
      <c r="J1398" s="7" t="s">
        <v>21</v>
      </c>
    </row>
    <row r="1399" spans="1:10" x14ac:dyDescent="0.3">
      <c r="A1399" s="7" t="s">
        <v>3743</v>
      </c>
      <c r="B1399" s="7" t="s">
        <v>3744</v>
      </c>
      <c r="C1399" s="29">
        <v>0</v>
      </c>
      <c r="D1399" s="54">
        <v>0</v>
      </c>
      <c r="E1399" s="70">
        <v>0</v>
      </c>
      <c r="F1399" s="120">
        <f t="shared" si="63"/>
        <v>0</v>
      </c>
      <c r="G1399" s="94">
        <f t="shared" si="64"/>
        <v>0</v>
      </c>
      <c r="H1399" s="94">
        <f t="shared" si="65"/>
        <v>0</v>
      </c>
      <c r="I1399" s="7" t="s">
        <v>17519</v>
      </c>
      <c r="J1399" s="7" t="s">
        <v>14</v>
      </c>
    </row>
    <row r="1400" spans="1:10" x14ac:dyDescent="0.3">
      <c r="A1400" s="7" t="s">
        <v>1621</v>
      </c>
      <c r="B1400" s="7" t="s">
        <v>3745</v>
      </c>
      <c r="C1400" s="29">
        <v>7137.62</v>
      </c>
      <c r="D1400" s="57">
        <v>8375</v>
      </c>
      <c r="E1400" s="70">
        <v>8375.2199999999993</v>
      </c>
      <c r="F1400" s="120">
        <f t="shared" si="63"/>
        <v>10469.025</v>
      </c>
      <c r="G1400" s="94">
        <f t="shared" si="64"/>
        <v>3350.0879999999997</v>
      </c>
      <c r="H1400" s="94">
        <f t="shared" si="65"/>
        <v>5443.893</v>
      </c>
      <c r="I1400" s="7" t="s">
        <v>17519</v>
      </c>
      <c r="J1400" s="7" t="s">
        <v>711</v>
      </c>
    </row>
    <row r="1401" spans="1:10" x14ac:dyDescent="0.3">
      <c r="A1401" s="7" t="s">
        <v>3746</v>
      </c>
      <c r="B1401" s="7" t="s">
        <v>3747</v>
      </c>
      <c r="C1401" s="29">
        <v>17999.939999999999</v>
      </c>
      <c r="D1401" s="54">
        <v>0</v>
      </c>
      <c r="E1401" s="70">
        <v>16199.47</v>
      </c>
      <c r="F1401" s="120">
        <f t="shared" si="63"/>
        <v>20249.337499999998</v>
      </c>
      <c r="G1401" s="94">
        <f t="shared" si="64"/>
        <v>6479.7879999999996</v>
      </c>
      <c r="H1401" s="94">
        <f t="shared" si="65"/>
        <v>10529.655499999999</v>
      </c>
      <c r="I1401" s="7" t="s">
        <v>17519</v>
      </c>
      <c r="J1401" s="7" t="s">
        <v>272</v>
      </c>
    </row>
    <row r="1402" spans="1:10" x14ac:dyDescent="0.3">
      <c r="A1402" s="7" t="s">
        <v>3748</v>
      </c>
      <c r="B1402" s="7" t="s">
        <v>3749</v>
      </c>
      <c r="C1402" s="29">
        <v>18499.740000000002</v>
      </c>
      <c r="D1402" s="54">
        <v>0</v>
      </c>
      <c r="E1402" s="70">
        <v>16649.29</v>
      </c>
      <c r="F1402" s="120">
        <f t="shared" si="63"/>
        <v>20811.612500000003</v>
      </c>
      <c r="G1402" s="94">
        <f t="shared" si="64"/>
        <v>6659.7160000000003</v>
      </c>
      <c r="H1402" s="94">
        <f t="shared" si="65"/>
        <v>10822.038500000001</v>
      </c>
      <c r="I1402" s="7" t="s">
        <v>17519</v>
      </c>
      <c r="J1402" s="7" t="s">
        <v>272</v>
      </c>
    </row>
    <row r="1403" spans="1:10" x14ac:dyDescent="0.3">
      <c r="A1403" s="7" t="s">
        <v>1623</v>
      </c>
      <c r="B1403" s="7" t="s">
        <v>3750</v>
      </c>
      <c r="C1403" s="29">
        <v>8330</v>
      </c>
      <c r="D1403" s="57">
        <v>8449</v>
      </c>
      <c r="E1403" s="70">
        <v>3641.4</v>
      </c>
      <c r="F1403" s="120">
        <f t="shared" si="63"/>
        <v>4551.75</v>
      </c>
      <c r="G1403" s="94">
        <f t="shared" si="64"/>
        <v>1456.5600000000002</v>
      </c>
      <c r="H1403" s="94">
        <f t="shared" si="65"/>
        <v>2366.9100000000003</v>
      </c>
      <c r="I1403" s="7" t="s">
        <v>17519</v>
      </c>
      <c r="J1403" s="7" t="s">
        <v>5</v>
      </c>
    </row>
    <row r="1404" spans="1:10" x14ac:dyDescent="0.3">
      <c r="A1404" s="7" t="s">
        <v>3751</v>
      </c>
      <c r="B1404" s="7" t="s">
        <v>3752</v>
      </c>
      <c r="C1404" s="29">
        <v>0</v>
      </c>
      <c r="D1404" s="54">
        <v>0</v>
      </c>
      <c r="E1404" s="70">
        <v>0</v>
      </c>
      <c r="F1404" s="120">
        <f t="shared" si="63"/>
        <v>0</v>
      </c>
      <c r="G1404" s="94">
        <f t="shared" si="64"/>
        <v>0</v>
      </c>
      <c r="H1404" s="94">
        <f t="shared" si="65"/>
        <v>0</v>
      </c>
      <c r="I1404" s="7" t="s">
        <v>17519</v>
      </c>
      <c r="J1404" s="7" t="s">
        <v>711</v>
      </c>
    </row>
    <row r="1405" spans="1:10" x14ac:dyDescent="0.3">
      <c r="A1405" s="7" t="s">
        <v>3753</v>
      </c>
      <c r="B1405" s="7" t="s">
        <v>3754</v>
      </c>
      <c r="C1405" s="29">
        <v>0</v>
      </c>
      <c r="D1405" s="54">
        <v>0</v>
      </c>
      <c r="E1405" s="70">
        <v>0</v>
      </c>
      <c r="F1405" s="120">
        <f t="shared" si="63"/>
        <v>0</v>
      </c>
      <c r="G1405" s="94">
        <f t="shared" si="64"/>
        <v>0</v>
      </c>
      <c r="H1405" s="94">
        <f t="shared" si="65"/>
        <v>0</v>
      </c>
      <c r="I1405" s="7" t="s">
        <v>17519</v>
      </c>
      <c r="J1405" s="7" t="s">
        <v>14</v>
      </c>
    </row>
    <row r="1406" spans="1:10" x14ac:dyDescent="0.3">
      <c r="A1406" s="7" t="s">
        <v>3755</v>
      </c>
      <c r="B1406" s="7" t="s">
        <v>3756</v>
      </c>
      <c r="C1406" s="29">
        <v>0</v>
      </c>
      <c r="D1406" s="54">
        <v>0</v>
      </c>
      <c r="E1406" s="70">
        <v>0</v>
      </c>
      <c r="F1406" s="120">
        <f t="shared" si="63"/>
        <v>0</v>
      </c>
      <c r="G1406" s="94">
        <f t="shared" si="64"/>
        <v>0</v>
      </c>
      <c r="H1406" s="94">
        <f t="shared" si="65"/>
        <v>0</v>
      </c>
      <c r="I1406" s="7" t="s">
        <v>17519</v>
      </c>
      <c r="J1406" s="7" t="s">
        <v>14</v>
      </c>
    </row>
    <row r="1407" spans="1:10" x14ac:dyDescent="0.3">
      <c r="A1407" s="7" t="s">
        <v>3757</v>
      </c>
      <c r="B1407" s="7" t="s">
        <v>3758</v>
      </c>
      <c r="C1407" s="29">
        <v>0</v>
      </c>
      <c r="D1407" s="54">
        <v>0</v>
      </c>
      <c r="E1407" s="70">
        <v>0</v>
      </c>
      <c r="F1407" s="120">
        <f t="shared" si="63"/>
        <v>0</v>
      </c>
      <c r="G1407" s="94">
        <f t="shared" si="64"/>
        <v>0</v>
      </c>
      <c r="H1407" s="94">
        <f t="shared" si="65"/>
        <v>0</v>
      </c>
      <c r="I1407" s="7" t="s">
        <v>17519</v>
      </c>
      <c r="J1407" s="7" t="s">
        <v>1176</v>
      </c>
    </row>
    <row r="1408" spans="1:10" x14ac:dyDescent="0.3">
      <c r="A1408" s="7" t="s">
        <v>3759</v>
      </c>
      <c r="B1408" s="7" t="s">
        <v>3760</v>
      </c>
      <c r="C1408" s="29">
        <v>8604.89</v>
      </c>
      <c r="D1408" s="54">
        <v>0</v>
      </c>
      <c r="E1408" s="70">
        <v>8033.69</v>
      </c>
      <c r="F1408" s="120">
        <f t="shared" si="63"/>
        <v>10042.112499999999</v>
      </c>
      <c r="G1408" s="94">
        <f t="shared" si="64"/>
        <v>3213.4760000000001</v>
      </c>
      <c r="H1408" s="94">
        <f t="shared" si="65"/>
        <v>5221.8985000000002</v>
      </c>
      <c r="I1408" s="7" t="s">
        <v>17519</v>
      </c>
      <c r="J1408" s="7" t="s">
        <v>272</v>
      </c>
    </row>
    <row r="1409" spans="1:10" x14ac:dyDescent="0.3">
      <c r="A1409" s="7" t="s">
        <v>1625</v>
      </c>
      <c r="B1409" s="7" t="s">
        <v>3761</v>
      </c>
      <c r="C1409" s="29">
        <v>7735</v>
      </c>
      <c r="D1409" s="57">
        <v>8092</v>
      </c>
      <c r="E1409" s="70">
        <v>7735</v>
      </c>
      <c r="F1409" s="120">
        <f t="shared" si="63"/>
        <v>9668.75</v>
      </c>
      <c r="G1409" s="94">
        <f t="shared" si="64"/>
        <v>3094</v>
      </c>
      <c r="H1409" s="94">
        <f t="shared" si="65"/>
        <v>5027.75</v>
      </c>
      <c r="I1409" s="7" t="s">
        <v>17519</v>
      </c>
      <c r="J1409" s="7" t="s">
        <v>5</v>
      </c>
    </row>
    <row r="1410" spans="1:10" x14ac:dyDescent="0.3">
      <c r="A1410" s="7" t="s">
        <v>3762</v>
      </c>
      <c r="B1410" s="7" t="s">
        <v>3763</v>
      </c>
      <c r="C1410" s="29">
        <v>0</v>
      </c>
      <c r="D1410" s="54">
        <v>0</v>
      </c>
      <c r="E1410" s="70">
        <v>0</v>
      </c>
      <c r="F1410" s="120">
        <f t="shared" si="63"/>
        <v>0</v>
      </c>
      <c r="G1410" s="94">
        <f t="shared" si="64"/>
        <v>0</v>
      </c>
      <c r="H1410" s="94">
        <f t="shared" si="65"/>
        <v>0</v>
      </c>
      <c r="I1410" s="7" t="s">
        <v>17519</v>
      </c>
      <c r="J1410" s="7" t="s">
        <v>2</v>
      </c>
    </row>
    <row r="1411" spans="1:10" x14ac:dyDescent="0.3">
      <c r="A1411" s="7" t="s">
        <v>3764</v>
      </c>
      <c r="B1411" s="7" t="s">
        <v>3765</v>
      </c>
      <c r="C1411" s="29">
        <v>0</v>
      </c>
      <c r="D1411" s="54">
        <v>0</v>
      </c>
      <c r="E1411" s="70">
        <v>0</v>
      </c>
      <c r="F1411" s="120">
        <f t="shared" si="63"/>
        <v>0</v>
      </c>
      <c r="G1411" s="94">
        <f t="shared" si="64"/>
        <v>0</v>
      </c>
      <c r="H1411" s="94">
        <f t="shared" si="65"/>
        <v>0</v>
      </c>
      <c r="I1411" s="7" t="s">
        <v>17519</v>
      </c>
      <c r="J1411" s="7" t="s">
        <v>5</v>
      </c>
    </row>
    <row r="1412" spans="1:10" x14ac:dyDescent="0.3">
      <c r="A1412" s="7" t="s">
        <v>1627</v>
      </c>
      <c r="B1412" s="7" t="s">
        <v>3766</v>
      </c>
      <c r="C1412" s="29">
        <v>7497</v>
      </c>
      <c r="D1412" s="57">
        <v>7854</v>
      </c>
      <c r="E1412" s="70">
        <v>7282.8</v>
      </c>
      <c r="F1412" s="120">
        <f t="shared" si="63"/>
        <v>9103.5</v>
      </c>
      <c r="G1412" s="94">
        <f t="shared" si="64"/>
        <v>2913.1200000000003</v>
      </c>
      <c r="H1412" s="94">
        <f t="shared" si="65"/>
        <v>4733.8200000000006</v>
      </c>
      <c r="I1412" s="7" t="s">
        <v>17519</v>
      </c>
      <c r="J1412" s="7" t="s">
        <v>272</v>
      </c>
    </row>
    <row r="1413" spans="1:10" x14ac:dyDescent="0.3">
      <c r="A1413" s="7" t="s">
        <v>1629</v>
      </c>
      <c r="B1413" s="7" t="s">
        <v>3767</v>
      </c>
      <c r="C1413" s="29">
        <v>63070</v>
      </c>
      <c r="D1413" s="57">
        <v>249900</v>
      </c>
      <c r="E1413" s="70">
        <v>249900</v>
      </c>
      <c r="F1413" s="120">
        <f t="shared" si="63"/>
        <v>312375</v>
      </c>
      <c r="G1413" s="94">
        <f t="shared" si="64"/>
        <v>99960</v>
      </c>
      <c r="H1413" s="94">
        <f t="shared" si="65"/>
        <v>162435</v>
      </c>
      <c r="I1413" s="7" t="s">
        <v>17519</v>
      </c>
      <c r="J1413" s="7" t="s">
        <v>14</v>
      </c>
    </row>
    <row r="1414" spans="1:10" x14ac:dyDescent="0.3">
      <c r="A1414" s="7" t="s">
        <v>1631</v>
      </c>
      <c r="B1414" s="7" t="s">
        <v>3768</v>
      </c>
      <c r="C1414" s="29">
        <v>18608.03</v>
      </c>
      <c r="D1414" s="57">
        <v>19873</v>
      </c>
      <c r="E1414" s="70">
        <v>21063</v>
      </c>
      <c r="F1414" s="120">
        <f t="shared" si="63"/>
        <v>26328.75</v>
      </c>
      <c r="G1414" s="94">
        <f t="shared" si="64"/>
        <v>8425.2000000000007</v>
      </c>
      <c r="H1414" s="94">
        <f t="shared" si="65"/>
        <v>13690.95</v>
      </c>
      <c r="I1414" s="7" t="s">
        <v>17519</v>
      </c>
      <c r="J1414" s="7" t="s">
        <v>272</v>
      </c>
    </row>
    <row r="1415" spans="1:10" x14ac:dyDescent="0.3">
      <c r="A1415" s="7" t="s">
        <v>1633</v>
      </c>
      <c r="B1415" s="7" t="s">
        <v>3769</v>
      </c>
      <c r="C1415" s="29">
        <v>20825</v>
      </c>
      <c r="D1415" s="57">
        <v>22289</v>
      </c>
      <c r="E1415" s="70">
        <v>23205</v>
      </c>
      <c r="F1415" s="120">
        <f t="shared" ref="F1415:F1478" si="66">IF(E1415&gt;0,+E1415,IF(D1415&gt;0,+D1415,IF(C1415&gt;0,+C1415,0)))*1.25</f>
        <v>29006.25</v>
      </c>
      <c r="G1415" s="94">
        <f t="shared" ref="G1415:G1478" si="67">(F1415/1.25)*0.4</f>
        <v>9282</v>
      </c>
      <c r="H1415" s="94">
        <f t="shared" ref="H1415:H1478" si="68">(F1415/1.25)*0.65</f>
        <v>15083.25</v>
      </c>
      <c r="I1415" s="7" t="s">
        <v>17519</v>
      </c>
      <c r="J1415" s="7" t="s">
        <v>272</v>
      </c>
    </row>
    <row r="1416" spans="1:10" x14ac:dyDescent="0.3">
      <c r="A1416" s="7" t="s">
        <v>1635</v>
      </c>
      <c r="B1416" s="7" t="s">
        <v>3770</v>
      </c>
      <c r="C1416" s="29">
        <v>42840</v>
      </c>
      <c r="D1416" s="57">
        <v>42840</v>
      </c>
      <c r="E1416" s="70">
        <v>54740</v>
      </c>
      <c r="F1416" s="120">
        <f t="shared" si="66"/>
        <v>68425</v>
      </c>
      <c r="G1416" s="94">
        <f t="shared" si="67"/>
        <v>21896</v>
      </c>
      <c r="H1416" s="94">
        <f t="shared" si="68"/>
        <v>35581</v>
      </c>
      <c r="I1416" s="7" t="s">
        <v>17519</v>
      </c>
      <c r="J1416" s="7" t="s">
        <v>14</v>
      </c>
    </row>
    <row r="1417" spans="1:10" x14ac:dyDescent="0.3">
      <c r="A1417" s="7" t="s">
        <v>3771</v>
      </c>
      <c r="B1417" s="7" t="s">
        <v>3772</v>
      </c>
      <c r="C1417" s="29">
        <v>0</v>
      </c>
      <c r="D1417" s="54">
        <v>0</v>
      </c>
      <c r="E1417" s="70">
        <v>0</v>
      </c>
      <c r="F1417" s="120">
        <f t="shared" si="66"/>
        <v>0</v>
      </c>
      <c r="G1417" s="94">
        <f t="shared" si="67"/>
        <v>0</v>
      </c>
      <c r="H1417" s="94">
        <f t="shared" si="68"/>
        <v>0</v>
      </c>
      <c r="I1417" s="7" t="s">
        <v>17519</v>
      </c>
      <c r="J1417" s="7" t="s">
        <v>1433</v>
      </c>
    </row>
    <row r="1418" spans="1:10" x14ac:dyDescent="0.3">
      <c r="A1418" s="7" t="s">
        <v>1637</v>
      </c>
      <c r="B1418" s="7" t="s">
        <v>3773</v>
      </c>
      <c r="C1418" s="29">
        <v>14101.5</v>
      </c>
      <c r="D1418" s="57">
        <v>14256</v>
      </c>
      <c r="E1418" s="70">
        <v>14399</v>
      </c>
      <c r="F1418" s="120">
        <f t="shared" si="66"/>
        <v>17998.75</v>
      </c>
      <c r="G1418" s="94">
        <f t="shared" si="67"/>
        <v>5759.6</v>
      </c>
      <c r="H1418" s="94">
        <f t="shared" si="68"/>
        <v>9359.35</v>
      </c>
      <c r="I1418" s="7" t="s">
        <v>17519</v>
      </c>
      <c r="J1418" s="7" t="s">
        <v>2</v>
      </c>
    </row>
    <row r="1419" spans="1:10" x14ac:dyDescent="0.3">
      <c r="A1419" s="7" t="s">
        <v>3774</v>
      </c>
      <c r="B1419" s="7" t="s">
        <v>3775</v>
      </c>
      <c r="C1419" s="29">
        <v>0</v>
      </c>
      <c r="D1419" s="54">
        <v>0</v>
      </c>
      <c r="E1419" s="70">
        <v>0</v>
      </c>
      <c r="F1419" s="120">
        <f t="shared" si="66"/>
        <v>0</v>
      </c>
      <c r="G1419" s="94">
        <f t="shared" si="67"/>
        <v>0</v>
      </c>
      <c r="H1419" s="94">
        <f t="shared" si="68"/>
        <v>0</v>
      </c>
      <c r="I1419" s="7" t="s">
        <v>17519</v>
      </c>
      <c r="J1419" s="7" t="s">
        <v>1148</v>
      </c>
    </row>
    <row r="1420" spans="1:10" x14ac:dyDescent="0.3">
      <c r="A1420" s="7" t="s">
        <v>1639</v>
      </c>
      <c r="B1420" s="7" t="s">
        <v>3776</v>
      </c>
      <c r="C1420" s="29">
        <v>14280</v>
      </c>
      <c r="D1420" s="57">
        <v>15470</v>
      </c>
      <c r="E1420" s="70">
        <v>15470</v>
      </c>
      <c r="F1420" s="120">
        <f t="shared" si="66"/>
        <v>19337.5</v>
      </c>
      <c r="G1420" s="94">
        <f t="shared" si="67"/>
        <v>6188</v>
      </c>
      <c r="H1420" s="94">
        <f t="shared" si="68"/>
        <v>10055.5</v>
      </c>
      <c r="I1420" s="7" t="s">
        <v>17519</v>
      </c>
      <c r="J1420" s="7" t="s">
        <v>2</v>
      </c>
    </row>
    <row r="1421" spans="1:10" x14ac:dyDescent="0.3">
      <c r="A1421" s="7" t="s">
        <v>1641</v>
      </c>
      <c r="B1421" s="7" t="s">
        <v>3777</v>
      </c>
      <c r="C1421" s="29">
        <v>13839.7</v>
      </c>
      <c r="D1421" s="57">
        <v>15470</v>
      </c>
      <c r="E1421" s="70">
        <v>18326</v>
      </c>
      <c r="F1421" s="120">
        <f t="shared" si="66"/>
        <v>22907.5</v>
      </c>
      <c r="G1421" s="94">
        <f t="shared" si="67"/>
        <v>7330.4000000000005</v>
      </c>
      <c r="H1421" s="94">
        <f t="shared" si="68"/>
        <v>11911.9</v>
      </c>
      <c r="I1421" s="7" t="s">
        <v>17519</v>
      </c>
      <c r="J1421" s="7" t="s">
        <v>272</v>
      </c>
    </row>
    <row r="1422" spans="1:10" x14ac:dyDescent="0.3">
      <c r="A1422" s="5" t="s">
        <v>1643</v>
      </c>
      <c r="B1422" s="5" t="s">
        <v>1644</v>
      </c>
      <c r="C1422" s="29">
        <v>0</v>
      </c>
      <c r="D1422" s="57">
        <v>7497</v>
      </c>
      <c r="E1422" s="70">
        <v>7497</v>
      </c>
      <c r="F1422" s="120">
        <f t="shared" si="66"/>
        <v>9371.25</v>
      </c>
      <c r="G1422" s="94">
        <f t="shared" si="67"/>
        <v>2998.8</v>
      </c>
      <c r="H1422" s="94">
        <f t="shared" si="68"/>
        <v>4873.05</v>
      </c>
      <c r="I1422" s="7" t="s">
        <v>17519</v>
      </c>
      <c r="J1422" s="7" t="s">
        <v>2</v>
      </c>
    </row>
    <row r="1423" spans="1:10" x14ac:dyDescent="0.3">
      <c r="A1423" s="5" t="s">
        <v>1645</v>
      </c>
      <c r="B1423" s="5" t="s">
        <v>1646</v>
      </c>
      <c r="C1423" s="29">
        <v>0</v>
      </c>
      <c r="D1423" s="57">
        <v>8538</v>
      </c>
      <c r="E1423" s="70">
        <v>9163</v>
      </c>
      <c r="F1423" s="120">
        <f t="shared" si="66"/>
        <v>11453.75</v>
      </c>
      <c r="G1423" s="94">
        <f t="shared" si="67"/>
        <v>3665.2000000000003</v>
      </c>
      <c r="H1423" s="94">
        <f t="shared" si="68"/>
        <v>5955.95</v>
      </c>
      <c r="I1423" s="7" t="s">
        <v>17519</v>
      </c>
      <c r="J1423" s="7" t="s">
        <v>2</v>
      </c>
    </row>
    <row r="1424" spans="1:10" x14ac:dyDescent="0.3">
      <c r="A1424" s="16" t="s">
        <v>1647</v>
      </c>
      <c r="B1424" s="16" t="s">
        <v>1648</v>
      </c>
      <c r="C1424" s="29">
        <v>0</v>
      </c>
      <c r="D1424" s="57">
        <v>16601</v>
      </c>
      <c r="E1424" s="70">
        <v>16600.5</v>
      </c>
      <c r="F1424" s="120">
        <f t="shared" si="66"/>
        <v>20750.625</v>
      </c>
      <c r="G1424" s="94">
        <f t="shared" si="67"/>
        <v>6640.2000000000007</v>
      </c>
      <c r="H1424" s="94">
        <f t="shared" si="68"/>
        <v>10790.325000000001</v>
      </c>
      <c r="I1424" s="7" t="s">
        <v>17519</v>
      </c>
      <c r="J1424" s="7" t="s">
        <v>272</v>
      </c>
    </row>
    <row r="1425" spans="1:10" x14ac:dyDescent="0.3">
      <c r="A1425" s="7" t="s">
        <v>4461</v>
      </c>
      <c r="B1425" s="7" t="s">
        <v>4462</v>
      </c>
      <c r="C1425" s="33">
        <v>0</v>
      </c>
      <c r="D1425" s="52">
        <v>0.86</v>
      </c>
      <c r="E1425" s="70">
        <v>0</v>
      </c>
      <c r="F1425" s="120">
        <f t="shared" si="66"/>
        <v>1.075</v>
      </c>
      <c r="G1425" s="94">
        <f t="shared" si="67"/>
        <v>0.34400000000000003</v>
      </c>
      <c r="H1425" s="94">
        <f t="shared" si="68"/>
        <v>0.55900000000000005</v>
      </c>
      <c r="I1425" s="7" t="s">
        <v>17519</v>
      </c>
      <c r="J1425" s="7" t="s">
        <v>1176</v>
      </c>
    </row>
    <row r="1426" spans="1:10" x14ac:dyDescent="0.3">
      <c r="A1426" s="7" t="s">
        <v>4463</v>
      </c>
      <c r="B1426" s="7" t="s">
        <v>4464</v>
      </c>
      <c r="C1426" s="33">
        <v>0</v>
      </c>
      <c r="D1426" s="52">
        <v>0.97</v>
      </c>
      <c r="E1426" s="70">
        <v>0</v>
      </c>
      <c r="F1426" s="120">
        <f t="shared" si="66"/>
        <v>1.2124999999999999</v>
      </c>
      <c r="G1426" s="94">
        <f t="shared" si="67"/>
        <v>0.38800000000000001</v>
      </c>
      <c r="H1426" s="94">
        <f t="shared" si="68"/>
        <v>0.63049999999999995</v>
      </c>
      <c r="I1426" s="7" t="s">
        <v>17519</v>
      </c>
      <c r="J1426" s="7" t="s">
        <v>1176</v>
      </c>
    </row>
    <row r="1427" spans="1:10" x14ac:dyDescent="0.3">
      <c r="A1427" s="19" t="s">
        <v>4465</v>
      </c>
      <c r="B1427" s="19" t="s">
        <v>4466</v>
      </c>
      <c r="C1427" s="66">
        <v>0</v>
      </c>
      <c r="D1427" s="68">
        <v>553.76</v>
      </c>
      <c r="E1427" s="70">
        <v>0</v>
      </c>
      <c r="F1427" s="120">
        <f t="shared" si="66"/>
        <v>692.2</v>
      </c>
      <c r="G1427" s="94">
        <f t="shared" si="67"/>
        <v>221.50400000000002</v>
      </c>
      <c r="H1427" s="94">
        <f t="shared" si="68"/>
        <v>359.94400000000002</v>
      </c>
      <c r="I1427" s="7" t="s">
        <v>17519</v>
      </c>
      <c r="J1427" s="7" t="s">
        <v>1176</v>
      </c>
    </row>
    <row r="1428" spans="1:10" x14ac:dyDescent="0.3">
      <c r="A1428" s="7" t="s">
        <v>4467</v>
      </c>
      <c r="B1428" s="7" t="s">
        <v>4468</v>
      </c>
      <c r="C1428" s="33">
        <v>0</v>
      </c>
      <c r="D1428" s="52">
        <v>1094.06</v>
      </c>
      <c r="E1428" s="70">
        <v>0</v>
      </c>
      <c r="F1428" s="120">
        <f t="shared" si="66"/>
        <v>1367.5749999999998</v>
      </c>
      <c r="G1428" s="94">
        <f t="shared" si="67"/>
        <v>437.62400000000002</v>
      </c>
      <c r="H1428" s="94">
        <f t="shared" si="68"/>
        <v>711.13900000000001</v>
      </c>
      <c r="I1428" s="7" t="s">
        <v>17519</v>
      </c>
      <c r="J1428" s="7" t="s">
        <v>1176</v>
      </c>
    </row>
    <row r="1429" spans="1:10" x14ac:dyDescent="0.3">
      <c r="A1429" s="7" t="s">
        <v>4469</v>
      </c>
      <c r="B1429" s="7" t="s">
        <v>4470</v>
      </c>
      <c r="C1429" s="33">
        <v>0</v>
      </c>
      <c r="D1429" s="52">
        <v>0.28999999999999998</v>
      </c>
      <c r="E1429" s="70">
        <v>0</v>
      </c>
      <c r="F1429" s="120">
        <f t="shared" si="66"/>
        <v>0.36249999999999999</v>
      </c>
      <c r="G1429" s="94">
        <f t="shared" si="67"/>
        <v>0.11599999999999999</v>
      </c>
      <c r="H1429" s="94">
        <f t="shared" si="68"/>
        <v>0.1885</v>
      </c>
      <c r="I1429" s="7" t="s">
        <v>17519</v>
      </c>
      <c r="J1429" s="7" t="s">
        <v>1176</v>
      </c>
    </row>
    <row r="1430" spans="1:10" x14ac:dyDescent="0.3">
      <c r="A1430" s="7" t="s">
        <v>4471</v>
      </c>
      <c r="B1430" s="7" t="s">
        <v>4472</v>
      </c>
      <c r="C1430" s="33">
        <v>0</v>
      </c>
      <c r="D1430" s="52">
        <v>2448.3200000000002</v>
      </c>
      <c r="E1430" s="70">
        <v>0</v>
      </c>
      <c r="F1430" s="120">
        <f t="shared" si="66"/>
        <v>3060.4</v>
      </c>
      <c r="G1430" s="94">
        <f t="shared" si="67"/>
        <v>979.32800000000009</v>
      </c>
      <c r="H1430" s="94">
        <f t="shared" si="68"/>
        <v>1591.4080000000001</v>
      </c>
      <c r="I1430" s="7" t="s">
        <v>17519</v>
      </c>
      <c r="J1430" s="7" t="s">
        <v>17522</v>
      </c>
    </row>
    <row r="1431" spans="1:10" x14ac:dyDescent="0.3">
      <c r="A1431" s="7" t="s">
        <v>4473</v>
      </c>
      <c r="B1431" s="7" t="s">
        <v>4474</v>
      </c>
      <c r="C1431" s="33">
        <v>0</v>
      </c>
      <c r="D1431" s="52">
        <v>105.94</v>
      </c>
      <c r="E1431" s="70">
        <v>0</v>
      </c>
      <c r="F1431" s="120">
        <f t="shared" si="66"/>
        <v>132.42500000000001</v>
      </c>
      <c r="G1431" s="94">
        <f t="shared" si="67"/>
        <v>42.376000000000005</v>
      </c>
      <c r="H1431" s="94">
        <f t="shared" si="68"/>
        <v>68.861000000000004</v>
      </c>
      <c r="I1431" s="7" t="s">
        <v>17519</v>
      </c>
      <c r="J1431" s="7" t="s">
        <v>272</v>
      </c>
    </row>
    <row r="1432" spans="1:10" x14ac:dyDescent="0.3">
      <c r="A1432" s="7" t="s">
        <v>4475</v>
      </c>
      <c r="B1432" s="7" t="s">
        <v>4476</v>
      </c>
      <c r="C1432" s="33">
        <v>0</v>
      </c>
      <c r="D1432" s="52">
        <v>33</v>
      </c>
      <c r="E1432" s="70">
        <v>0</v>
      </c>
      <c r="F1432" s="120">
        <f t="shared" si="66"/>
        <v>41.25</v>
      </c>
      <c r="G1432" s="94">
        <f t="shared" si="67"/>
        <v>13.200000000000001</v>
      </c>
      <c r="H1432" s="94">
        <f t="shared" si="68"/>
        <v>21.45</v>
      </c>
      <c r="I1432" s="7" t="s">
        <v>17519</v>
      </c>
      <c r="J1432" s="7" t="s">
        <v>272</v>
      </c>
    </row>
    <row r="1433" spans="1:10" x14ac:dyDescent="0.3">
      <c r="A1433" s="7" t="s">
        <v>4477</v>
      </c>
      <c r="B1433" s="7" t="s">
        <v>4478</v>
      </c>
      <c r="C1433" s="33">
        <v>0</v>
      </c>
      <c r="D1433" s="52">
        <v>0.66</v>
      </c>
      <c r="E1433" s="70">
        <v>0</v>
      </c>
      <c r="F1433" s="120">
        <f t="shared" si="66"/>
        <v>0.82500000000000007</v>
      </c>
      <c r="G1433" s="94">
        <f t="shared" si="67"/>
        <v>0.26400000000000001</v>
      </c>
      <c r="H1433" s="94">
        <f t="shared" si="68"/>
        <v>0.42900000000000005</v>
      </c>
      <c r="I1433" s="7" t="s">
        <v>17519</v>
      </c>
      <c r="J1433" s="7" t="s">
        <v>1176</v>
      </c>
    </row>
    <row r="1434" spans="1:10" x14ac:dyDescent="0.3">
      <c r="A1434" s="7" t="s">
        <v>4479</v>
      </c>
      <c r="B1434" s="7" t="s">
        <v>4480</v>
      </c>
      <c r="C1434" s="33">
        <v>0</v>
      </c>
      <c r="D1434" s="52">
        <v>56.05</v>
      </c>
      <c r="E1434" s="70">
        <v>0</v>
      </c>
      <c r="F1434" s="120">
        <f t="shared" si="66"/>
        <v>70.0625</v>
      </c>
      <c r="G1434" s="94">
        <f t="shared" si="67"/>
        <v>22.42</v>
      </c>
      <c r="H1434" s="94">
        <f t="shared" si="68"/>
        <v>36.432499999999997</v>
      </c>
      <c r="I1434" s="7" t="s">
        <v>17519</v>
      </c>
      <c r="J1434" s="7" t="s">
        <v>272</v>
      </c>
    </row>
    <row r="1435" spans="1:10" x14ac:dyDescent="0.3">
      <c r="A1435" s="22" t="s">
        <v>4481</v>
      </c>
      <c r="B1435" s="22" t="s">
        <v>4482</v>
      </c>
      <c r="C1435" s="65">
        <v>0</v>
      </c>
      <c r="D1435" s="67">
        <v>12.55</v>
      </c>
      <c r="E1435" s="70">
        <v>0</v>
      </c>
      <c r="F1435" s="120">
        <f t="shared" si="66"/>
        <v>15.6875</v>
      </c>
      <c r="G1435" s="94">
        <f t="shared" si="67"/>
        <v>5.0200000000000005</v>
      </c>
      <c r="H1435" s="94">
        <f t="shared" si="68"/>
        <v>8.1575000000000006</v>
      </c>
      <c r="I1435" s="7" t="s">
        <v>17519</v>
      </c>
      <c r="J1435" s="7" t="s">
        <v>272</v>
      </c>
    </row>
    <row r="1436" spans="1:10" x14ac:dyDescent="0.3">
      <c r="A1436" s="7" t="s">
        <v>4483</v>
      </c>
      <c r="B1436" s="7" t="s">
        <v>4484</v>
      </c>
      <c r="C1436" s="33">
        <v>0</v>
      </c>
      <c r="D1436" s="52">
        <v>141.06</v>
      </c>
      <c r="E1436" s="70">
        <v>0</v>
      </c>
      <c r="F1436" s="120">
        <f t="shared" si="66"/>
        <v>176.32499999999999</v>
      </c>
      <c r="G1436" s="94">
        <f t="shared" si="67"/>
        <v>56.424000000000007</v>
      </c>
      <c r="H1436" s="94">
        <f t="shared" si="68"/>
        <v>91.689000000000007</v>
      </c>
      <c r="I1436" s="7" t="s">
        <v>17519</v>
      </c>
      <c r="J1436" s="7" t="s">
        <v>272</v>
      </c>
    </row>
    <row r="1437" spans="1:10" x14ac:dyDescent="0.3">
      <c r="A1437" s="7" t="s">
        <v>4485</v>
      </c>
      <c r="B1437" s="7" t="s">
        <v>4486</v>
      </c>
      <c r="C1437" s="33">
        <v>0</v>
      </c>
      <c r="D1437" s="52">
        <v>1.96</v>
      </c>
      <c r="E1437" s="70">
        <v>0</v>
      </c>
      <c r="F1437" s="120">
        <f t="shared" si="66"/>
        <v>2.4500000000000002</v>
      </c>
      <c r="G1437" s="94">
        <f t="shared" si="67"/>
        <v>0.78400000000000014</v>
      </c>
      <c r="H1437" s="94">
        <f t="shared" si="68"/>
        <v>1.2740000000000002</v>
      </c>
      <c r="I1437" s="7" t="s">
        <v>17519</v>
      </c>
      <c r="J1437" s="7" t="s">
        <v>1176</v>
      </c>
    </row>
    <row r="1438" spans="1:10" x14ac:dyDescent="0.3">
      <c r="A1438" s="7" t="s">
        <v>4487</v>
      </c>
      <c r="B1438" s="7" t="s">
        <v>4488</v>
      </c>
      <c r="C1438" s="33">
        <v>0</v>
      </c>
      <c r="D1438" s="52">
        <v>14.94</v>
      </c>
      <c r="E1438" s="70">
        <v>0</v>
      </c>
      <c r="F1438" s="120">
        <f t="shared" si="66"/>
        <v>18.675000000000001</v>
      </c>
      <c r="G1438" s="94">
        <f t="shared" si="67"/>
        <v>5.9760000000000009</v>
      </c>
      <c r="H1438" s="94">
        <f t="shared" si="68"/>
        <v>9.7110000000000003</v>
      </c>
      <c r="I1438" s="7" t="s">
        <v>17519</v>
      </c>
      <c r="J1438" s="7" t="s">
        <v>1176</v>
      </c>
    </row>
    <row r="1439" spans="1:10" x14ac:dyDescent="0.3">
      <c r="A1439" s="19" t="s">
        <v>4489</v>
      </c>
      <c r="B1439" s="19" t="s">
        <v>4490</v>
      </c>
      <c r="C1439" s="66">
        <v>0</v>
      </c>
      <c r="D1439" s="68">
        <v>193.25</v>
      </c>
      <c r="E1439" s="70">
        <v>0</v>
      </c>
      <c r="F1439" s="120">
        <f t="shared" si="66"/>
        <v>241.5625</v>
      </c>
      <c r="G1439" s="94">
        <f t="shared" si="67"/>
        <v>77.300000000000011</v>
      </c>
      <c r="H1439" s="94">
        <f t="shared" si="68"/>
        <v>125.61250000000001</v>
      </c>
      <c r="I1439" s="7" t="s">
        <v>17519</v>
      </c>
      <c r="J1439" s="7" t="s">
        <v>272</v>
      </c>
    </row>
    <row r="1440" spans="1:10" x14ac:dyDescent="0.3">
      <c r="A1440" s="7" t="s">
        <v>4491</v>
      </c>
      <c r="B1440" s="7" t="s">
        <v>4492</v>
      </c>
      <c r="C1440" s="33">
        <v>0</v>
      </c>
      <c r="D1440" s="52">
        <v>9.9499999999999993</v>
      </c>
      <c r="E1440" s="70">
        <v>0</v>
      </c>
      <c r="F1440" s="120">
        <f t="shared" si="66"/>
        <v>12.4375</v>
      </c>
      <c r="G1440" s="94">
        <f t="shared" si="67"/>
        <v>3.98</v>
      </c>
      <c r="H1440" s="94">
        <f t="shared" si="68"/>
        <v>6.4674999999999994</v>
      </c>
      <c r="I1440" s="7" t="s">
        <v>17519</v>
      </c>
      <c r="J1440" s="7" t="s">
        <v>1176</v>
      </c>
    </row>
    <row r="1441" spans="1:10" x14ac:dyDescent="0.3">
      <c r="A1441" s="22" t="s">
        <v>4493</v>
      </c>
      <c r="B1441" s="22" t="s">
        <v>4494</v>
      </c>
      <c r="C1441" s="65">
        <v>0</v>
      </c>
      <c r="D1441" s="67">
        <v>60.51</v>
      </c>
      <c r="E1441" s="70">
        <v>0</v>
      </c>
      <c r="F1441" s="120">
        <f t="shared" si="66"/>
        <v>75.637500000000003</v>
      </c>
      <c r="G1441" s="94">
        <f t="shared" si="67"/>
        <v>24.204000000000004</v>
      </c>
      <c r="H1441" s="94">
        <f t="shared" si="68"/>
        <v>39.331500000000005</v>
      </c>
      <c r="I1441" s="7" t="s">
        <v>17519</v>
      </c>
      <c r="J1441" s="7" t="s">
        <v>1176</v>
      </c>
    </row>
    <row r="1442" spans="1:10" x14ac:dyDescent="0.3">
      <c r="A1442" s="7" t="s">
        <v>4495</v>
      </c>
      <c r="B1442" s="7" t="s">
        <v>4496</v>
      </c>
      <c r="C1442" s="33">
        <v>0</v>
      </c>
      <c r="D1442" s="52">
        <v>244.45</v>
      </c>
      <c r="E1442" s="70">
        <v>0</v>
      </c>
      <c r="F1442" s="120">
        <f t="shared" si="66"/>
        <v>305.5625</v>
      </c>
      <c r="G1442" s="94">
        <f t="shared" si="67"/>
        <v>97.78</v>
      </c>
      <c r="H1442" s="94">
        <f t="shared" si="68"/>
        <v>158.89249999999998</v>
      </c>
      <c r="I1442" s="7" t="s">
        <v>17519</v>
      </c>
      <c r="J1442" s="7" t="s">
        <v>272</v>
      </c>
    </row>
    <row r="1443" spans="1:10" x14ac:dyDescent="0.3">
      <c r="A1443" s="7" t="s">
        <v>4497</v>
      </c>
      <c r="B1443" s="7" t="s">
        <v>4498</v>
      </c>
      <c r="C1443" s="33">
        <v>0</v>
      </c>
      <c r="D1443" s="52">
        <v>1007.28</v>
      </c>
      <c r="E1443" s="70">
        <v>0</v>
      </c>
      <c r="F1443" s="120">
        <f t="shared" si="66"/>
        <v>1259.0999999999999</v>
      </c>
      <c r="G1443" s="94">
        <f t="shared" si="67"/>
        <v>402.91200000000003</v>
      </c>
      <c r="H1443" s="94">
        <f t="shared" si="68"/>
        <v>654.73199999999997</v>
      </c>
      <c r="I1443" s="7" t="s">
        <v>17519</v>
      </c>
      <c r="J1443" s="7" t="s">
        <v>272</v>
      </c>
    </row>
    <row r="1444" spans="1:10" x14ac:dyDescent="0.3">
      <c r="A1444" s="7" t="s">
        <v>4499</v>
      </c>
      <c r="B1444" s="7" t="s">
        <v>4500</v>
      </c>
      <c r="C1444" s="33">
        <v>0</v>
      </c>
      <c r="D1444" s="52">
        <v>12.44</v>
      </c>
      <c r="E1444" s="70">
        <v>0</v>
      </c>
      <c r="F1444" s="120">
        <f t="shared" si="66"/>
        <v>15.549999999999999</v>
      </c>
      <c r="G1444" s="94">
        <f t="shared" si="67"/>
        <v>4.976</v>
      </c>
      <c r="H1444" s="94">
        <f t="shared" si="68"/>
        <v>8.0860000000000003</v>
      </c>
      <c r="I1444" s="7" t="s">
        <v>17519</v>
      </c>
      <c r="J1444" s="7" t="s">
        <v>272</v>
      </c>
    </row>
    <row r="1445" spans="1:10" x14ac:dyDescent="0.3">
      <c r="A1445" s="7" t="s">
        <v>4501</v>
      </c>
      <c r="B1445" s="7" t="s">
        <v>4502</v>
      </c>
      <c r="C1445" s="33">
        <v>0</v>
      </c>
      <c r="D1445" s="52">
        <v>1.31</v>
      </c>
      <c r="E1445" s="70">
        <v>0</v>
      </c>
      <c r="F1445" s="120">
        <f t="shared" si="66"/>
        <v>1.6375000000000002</v>
      </c>
      <c r="G1445" s="94">
        <f t="shared" si="67"/>
        <v>0.52400000000000002</v>
      </c>
      <c r="H1445" s="94">
        <f t="shared" si="68"/>
        <v>0.85150000000000003</v>
      </c>
      <c r="I1445" s="7" t="s">
        <v>17519</v>
      </c>
      <c r="J1445" s="7" t="s">
        <v>1104</v>
      </c>
    </row>
    <row r="1446" spans="1:10" x14ac:dyDescent="0.3">
      <c r="A1446" s="7" t="s">
        <v>4503</v>
      </c>
      <c r="B1446" s="7" t="s">
        <v>4504</v>
      </c>
      <c r="C1446" s="33">
        <v>0</v>
      </c>
      <c r="D1446" s="52">
        <v>388.74</v>
      </c>
      <c r="E1446" s="70">
        <v>0</v>
      </c>
      <c r="F1446" s="120">
        <f t="shared" si="66"/>
        <v>485.92500000000001</v>
      </c>
      <c r="G1446" s="94">
        <f t="shared" si="67"/>
        <v>155.49600000000001</v>
      </c>
      <c r="H1446" s="94">
        <f t="shared" si="68"/>
        <v>252.68100000000001</v>
      </c>
      <c r="I1446" s="7" t="s">
        <v>17519</v>
      </c>
      <c r="J1446" s="7" t="s">
        <v>1104</v>
      </c>
    </row>
    <row r="1447" spans="1:10" x14ac:dyDescent="0.3">
      <c r="A1447" s="7" t="s">
        <v>4505</v>
      </c>
      <c r="B1447" s="7" t="s">
        <v>4506</v>
      </c>
      <c r="C1447" s="33">
        <v>0</v>
      </c>
      <c r="D1447" s="52">
        <v>5.29</v>
      </c>
      <c r="E1447" s="70">
        <v>0</v>
      </c>
      <c r="F1447" s="120">
        <f t="shared" si="66"/>
        <v>6.6124999999999998</v>
      </c>
      <c r="G1447" s="94">
        <f t="shared" si="67"/>
        <v>2.1160000000000001</v>
      </c>
      <c r="H1447" s="94">
        <f t="shared" si="68"/>
        <v>3.4385000000000003</v>
      </c>
      <c r="I1447" s="7" t="s">
        <v>17519</v>
      </c>
      <c r="J1447" s="7" t="s">
        <v>1176</v>
      </c>
    </row>
    <row r="1448" spans="1:10" x14ac:dyDescent="0.3">
      <c r="A1448" s="7" t="s">
        <v>4507</v>
      </c>
      <c r="B1448" s="7" t="s">
        <v>4508</v>
      </c>
      <c r="C1448" s="33">
        <v>0</v>
      </c>
      <c r="D1448" s="52">
        <v>27.38</v>
      </c>
      <c r="E1448" s="70">
        <v>0</v>
      </c>
      <c r="F1448" s="120">
        <f t="shared" si="66"/>
        <v>34.225000000000001</v>
      </c>
      <c r="G1448" s="94">
        <f t="shared" si="67"/>
        <v>10.952000000000002</v>
      </c>
      <c r="H1448" s="94">
        <f t="shared" si="68"/>
        <v>17.797000000000001</v>
      </c>
      <c r="I1448" s="7" t="s">
        <v>17519</v>
      </c>
      <c r="J1448" s="7" t="s">
        <v>1176</v>
      </c>
    </row>
    <row r="1449" spans="1:10" x14ac:dyDescent="0.3">
      <c r="A1449" s="7" t="s">
        <v>4509</v>
      </c>
      <c r="B1449" s="7" t="s">
        <v>4510</v>
      </c>
      <c r="C1449" s="33">
        <v>0</v>
      </c>
      <c r="D1449" s="52">
        <v>148.55000000000001</v>
      </c>
      <c r="E1449" s="70">
        <v>0</v>
      </c>
      <c r="F1449" s="120">
        <f t="shared" si="66"/>
        <v>185.6875</v>
      </c>
      <c r="G1449" s="94">
        <f t="shared" si="67"/>
        <v>59.420000000000009</v>
      </c>
      <c r="H1449" s="94">
        <f t="shared" si="68"/>
        <v>96.557500000000005</v>
      </c>
      <c r="I1449" s="7" t="s">
        <v>17519</v>
      </c>
      <c r="J1449" s="7" t="s">
        <v>272</v>
      </c>
    </row>
    <row r="1450" spans="1:10" x14ac:dyDescent="0.3">
      <c r="A1450" s="7" t="s">
        <v>4511</v>
      </c>
      <c r="B1450" s="7" t="s">
        <v>4512</v>
      </c>
      <c r="C1450" s="33">
        <v>0</v>
      </c>
      <c r="D1450" s="52">
        <v>267.8</v>
      </c>
      <c r="E1450" s="70">
        <v>0</v>
      </c>
      <c r="F1450" s="120">
        <f t="shared" si="66"/>
        <v>334.75</v>
      </c>
      <c r="G1450" s="94">
        <f t="shared" si="67"/>
        <v>107.12</v>
      </c>
      <c r="H1450" s="94">
        <f t="shared" si="68"/>
        <v>174.07000000000002</v>
      </c>
      <c r="I1450" s="7" t="s">
        <v>17519</v>
      </c>
      <c r="J1450" s="7" t="s">
        <v>272</v>
      </c>
    </row>
    <row r="1451" spans="1:10" x14ac:dyDescent="0.3">
      <c r="A1451" s="7" t="s">
        <v>4513</v>
      </c>
      <c r="B1451" s="7" t="s">
        <v>4514</v>
      </c>
      <c r="C1451" s="33">
        <v>0</v>
      </c>
      <c r="D1451" s="52">
        <v>136.5</v>
      </c>
      <c r="E1451" s="70">
        <v>0</v>
      </c>
      <c r="F1451" s="120">
        <f t="shared" si="66"/>
        <v>170.625</v>
      </c>
      <c r="G1451" s="94">
        <f t="shared" si="67"/>
        <v>54.6</v>
      </c>
      <c r="H1451" s="94">
        <f t="shared" si="68"/>
        <v>88.725000000000009</v>
      </c>
      <c r="I1451" s="7" t="s">
        <v>17519</v>
      </c>
      <c r="J1451" s="7" t="s">
        <v>272</v>
      </c>
    </row>
    <row r="1452" spans="1:10" x14ac:dyDescent="0.3">
      <c r="A1452" s="19" t="s">
        <v>4515</v>
      </c>
      <c r="B1452" s="19" t="s">
        <v>4516</v>
      </c>
      <c r="C1452" s="66">
        <v>0</v>
      </c>
      <c r="D1452" s="68">
        <v>134.25</v>
      </c>
      <c r="E1452" s="70">
        <v>0</v>
      </c>
      <c r="F1452" s="120">
        <f t="shared" si="66"/>
        <v>167.8125</v>
      </c>
      <c r="G1452" s="94">
        <f t="shared" si="67"/>
        <v>53.7</v>
      </c>
      <c r="H1452" s="94">
        <f t="shared" si="68"/>
        <v>87.262500000000003</v>
      </c>
      <c r="I1452" s="7" t="s">
        <v>17519</v>
      </c>
      <c r="J1452" s="7" t="s">
        <v>272</v>
      </c>
    </row>
    <row r="1453" spans="1:10" x14ac:dyDescent="0.3">
      <c r="A1453" s="7" t="s">
        <v>4517</v>
      </c>
      <c r="B1453" s="7" t="s">
        <v>4518</v>
      </c>
      <c r="C1453" s="33">
        <v>0</v>
      </c>
      <c r="D1453" s="52">
        <v>2.62</v>
      </c>
      <c r="E1453" s="70">
        <v>0</v>
      </c>
      <c r="F1453" s="120">
        <f t="shared" si="66"/>
        <v>3.2750000000000004</v>
      </c>
      <c r="G1453" s="94">
        <f t="shared" si="67"/>
        <v>1.048</v>
      </c>
      <c r="H1453" s="94">
        <f t="shared" si="68"/>
        <v>1.7030000000000001</v>
      </c>
      <c r="I1453" s="7" t="s">
        <v>17519</v>
      </c>
      <c r="J1453" s="7" t="s">
        <v>1176</v>
      </c>
    </row>
    <row r="1454" spans="1:10" x14ac:dyDescent="0.3">
      <c r="A1454" s="22" t="s">
        <v>4519</v>
      </c>
      <c r="B1454" s="22" t="s">
        <v>4520</v>
      </c>
      <c r="C1454" s="65">
        <v>0</v>
      </c>
      <c r="D1454" s="67">
        <v>79.34</v>
      </c>
      <c r="E1454" s="70">
        <v>0</v>
      </c>
      <c r="F1454" s="120">
        <f t="shared" si="66"/>
        <v>99.175000000000011</v>
      </c>
      <c r="G1454" s="94">
        <f t="shared" si="67"/>
        <v>31.736000000000004</v>
      </c>
      <c r="H1454" s="94">
        <f t="shared" si="68"/>
        <v>51.571000000000005</v>
      </c>
      <c r="I1454" s="7" t="s">
        <v>17519</v>
      </c>
      <c r="J1454" s="7" t="s">
        <v>272</v>
      </c>
    </row>
    <row r="1455" spans="1:10" x14ac:dyDescent="0.3">
      <c r="A1455" s="7" t="s">
        <v>4521</v>
      </c>
      <c r="B1455" s="7" t="s">
        <v>4522</v>
      </c>
      <c r="C1455" s="33">
        <v>0</v>
      </c>
      <c r="D1455" s="52">
        <v>0.45</v>
      </c>
      <c r="E1455" s="70">
        <v>0</v>
      </c>
      <c r="F1455" s="120">
        <f t="shared" si="66"/>
        <v>0.5625</v>
      </c>
      <c r="G1455" s="94">
        <f t="shared" si="67"/>
        <v>0.18000000000000002</v>
      </c>
      <c r="H1455" s="94">
        <f t="shared" si="68"/>
        <v>0.29250000000000004</v>
      </c>
      <c r="I1455" s="7" t="s">
        <v>17519</v>
      </c>
      <c r="J1455" s="7" t="s">
        <v>1176</v>
      </c>
    </row>
    <row r="1456" spans="1:10" x14ac:dyDescent="0.3">
      <c r="A1456" s="7" t="s">
        <v>4523</v>
      </c>
      <c r="B1456" s="7" t="s">
        <v>4524</v>
      </c>
      <c r="C1456" s="33">
        <v>0</v>
      </c>
      <c r="D1456" s="52">
        <v>0.38</v>
      </c>
      <c r="E1456" s="70">
        <v>0</v>
      </c>
      <c r="F1456" s="120">
        <f t="shared" si="66"/>
        <v>0.47499999999999998</v>
      </c>
      <c r="G1456" s="94">
        <f t="shared" si="67"/>
        <v>0.15200000000000002</v>
      </c>
      <c r="H1456" s="94">
        <f t="shared" si="68"/>
        <v>0.24700000000000003</v>
      </c>
      <c r="I1456" s="7" t="s">
        <v>17519</v>
      </c>
      <c r="J1456" s="7" t="s">
        <v>1176</v>
      </c>
    </row>
    <row r="1457" spans="1:10" x14ac:dyDescent="0.3">
      <c r="A1457" s="7" t="s">
        <v>4525</v>
      </c>
      <c r="B1457" s="7" t="s">
        <v>4526</v>
      </c>
      <c r="C1457" s="33">
        <v>0</v>
      </c>
      <c r="D1457" s="52">
        <v>1.67</v>
      </c>
      <c r="E1457" s="70">
        <v>0</v>
      </c>
      <c r="F1457" s="120">
        <f t="shared" si="66"/>
        <v>2.0874999999999999</v>
      </c>
      <c r="G1457" s="94">
        <f t="shared" si="67"/>
        <v>0.66800000000000004</v>
      </c>
      <c r="H1457" s="94">
        <f t="shared" si="68"/>
        <v>1.0854999999999999</v>
      </c>
      <c r="I1457" s="7" t="s">
        <v>17519</v>
      </c>
      <c r="J1457" s="7" t="s">
        <v>1176</v>
      </c>
    </row>
    <row r="1458" spans="1:10" x14ac:dyDescent="0.3">
      <c r="A1458" s="7" t="s">
        <v>4527</v>
      </c>
      <c r="B1458" s="7" t="s">
        <v>4528</v>
      </c>
      <c r="C1458" s="33">
        <v>0</v>
      </c>
      <c r="D1458" s="52">
        <v>25.05</v>
      </c>
      <c r="E1458" s="70">
        <v>0</v>
      </c>
      <c r="F1458" s="120">
        <f t="shared" si="66"/>
        <v>31.3125</v>
      </c>
      <c r="G1458" s="94">
        <f t="shared" si="67"/>
        <v>10.020000000000001</v>
      </c>
      <c r="H1458" s="94">
        <f t="shared" si="68"/>
        <v>16.282500000000002</v>
      </c>
      <c r="I1458" s="7" t="s">
        <v>17519</v>
      </c>
      <c r="J1458" s="7" t="s">
        <v>272</v>
      </c>
    </row>
    <row r="1459" spans="1:10" x14ac:dyDescent="0.3">
      <c r="A1459" s="7" t="s">
        <v>4529</v>
      </c>
      <c r="B1459" s="7" t="s">
        <v>4530</v>
      </c>
      <c r="C1459" s="33">
        <v>0</v>
      </c>
      <c r="D1459" s="52">
        <v>16.7</v>
      </c>
      <c r="E1459" s="70">
        <v>0</v>
      </c>
      <c r="F1459" s="120">
        <f t="shared" si="66"/>
        <v>20.875</v>
      </c>
      <c r="G1459" s="94">
        <f t="shared" si="67"/>
        <v>6.68</v>
      </c>
      <c r="H1459" s="94">
        <f t="shared" si="68"/>
        <v>10.855</v>
      </c>
      <c r="I1459" s="7" t="s">
        <v>17519</v>
      </c>
      <c r="J1459" s="7" t="s">
        <v>272</v>
      </c>
    </row>
    <row r="1460" spans="1:10" x14ac:dyDescent="0.3">
      <c r="A1460" s="7" t="s">
        <v>4531</v>
      </c>
      <c r="B1460" s="7" t="s">
        <v>4532</v>
      </c>
      <c r="C1460" s="33">
        <v>0</v>
      </c>
      <c r="D1460" s="52">
        <v>2.92</v>
      </c>
      <c r="E1460" s="70">
        <v>0</v>
      </c>
      <c r="F1460" s="120">
        <f t="shared" si="66"/>
        <v>3.65</v>
      </c>
      <c r="G1460" s="94">
        <f t="shared" si="67"/>
        <v>1.1679999999999999</v>
      </c>
      <c r="H1460" s="94">
        <f t="shared" si="68"/>
        <v>1.8979999999999999</v>
      </c>
      <c r="I1460" s="7" t="s">
        <v>17519</v>
      </c>
      <c r="J1460" s="7" t="s">
        <v>1176</v>
      </c>
    </row>
    <row r="1461" spans="1:10" x14ac:dyDescent="0.3">
      <c r="A1461" s="7" t="s">
        <v>4533</v>
      </c>
      <c r="B1461" s="7" t="s">
        <v>4534</v>
      </c>
      <c r="C1461" s="33">
        <v>0</v>
      </c>
      <c r="D1461" s="52">
        <v>87.3</v>
      </c>
      <c r="E1461" s="70">
        <v>0</v>
      </c>
      <c r="F1461" s="120">
        <f t="shared" si="66"/>
        <v>109.125</v>
      </c>
      <c r="G1461" s="94">
        <f t="shared" si="67"/>
        <v>34.92</v>
      </c>
      <c r="H1461" s="94">
        <f t="shared" si="68"/>
        <v>56.744999999999997</v>
      </c>
      <c r="I1461" s="7" t="s">
        <v>17519</v>
      </c>
      <c r="J1461" s="7" t="s">
        <v>272</v>
      </c>
    </row>
    <row r="1462" spans="1:10" x14ac:dyDescent="0.3">
      <c r="A1462" s="7" t="s">
        <v>4535</v>
      </c>
      <c r="B1462" s="7" t="s">
        <v>4536</v>
      </c>
      <c r="C1462" s="33">
        <v>0</v>
      </c>
      <c r="D1462" s="52">
        <v>334.59</v>
      </c>
      <c r="E1462" s="70">
        <v>0</v>
      </c>
      <c r="F1462" s="120">
        <f t="shared" si="66"/>
        <v>418.23749999999995</v>
      </c>
      <c r="G1462" s="94">
        <f t="shared" si="67"/>
        <v>133.83599999999998</v>
      </c>
      <c r="H1462" s="94">
        <f t="shared" si="68"/>
        <v>217.48349999999999</v>
      </c>
      <c r="I1462" s="7" t="s">
        <v>17519</v>
      </c>
      <c r="J1462" s="7" t="s">
        <v>272</v>
      </c>
    </row>
    <row r="1463" spans="1:10" x14ac:dyDescent="0.3">
      <c r="A1463" s="7" t="s">
        <v>4537</v>
      </c>
      <c r="B1463" s="7" t="s">
        <v>4538</v>
      </c>
      <c r="C1463" s="33">
        <v>0</v>
      </c>
      <c r="D1463" s="52">
        <v>29.28</v>
      </c>
      <c r="E1463" s="70">
        <v>0</v>
      </c>
      <c r="F1463" s="120">
        <f t="shared" si="66"/>
        <v>36.6</v>
      </c>
      <c r="G1463" s="94">
        <f t="shared" si="67"/>
        <v>11.712000000000002</v>
      </c>
      <c r="H1463" s="94">
        <f t="shared" si="68"/>
        <v>19.032</v>
      </c>
      <c r="I1463" s="7" t="s">
        <v>17519</v>
      </c>
      <c r="J1463" s="7" t="s">
        <v>1176</v>
      </c>
    </row>
    <row r="1464" spans="1:10" x14ac:dyDescent="0.3">
      <c r="A1464" s="7" t="s">
        <v>4539</v>
      </c>
      <c r="B1464" s="7" t="s">
        <v>4540</v>
      </c>
      <c r="C1464" s="33">
        <v>0</v>
      </c>
      <c r="D1464" s="52">
        <v>534.4</v>
      </c>
      <c r="E1464" s="70">
        <v>0</v>
      </c>
      <c r="F1464" s="120">
        <f t="shared" si="66"/>
        <v>668</v>
      </c>
      <c r="G1464" s="94">
        <f t="shared" si="67"/>
        <v>213.76</v>
      </c>
      <c r="H1464" s="94">
        <f t="shared" si="68"/>
        <v>347.36</v>
      </c>
      <c r="I1464" s="7" t="s">
        <v>17519</v>
      </c>
      <c r="J1464" s="7" t="s">
        <v>272</v>
      </c>
    </row>
    <row r="1465" spans="1:10" x14ac:dyDescent="0.3">
      <c r="A1465" s="7" t="s">
        <v>4541</v>
      </c>
      <c r="B1465" s="7" t="s">
        <v>4542</v>
      </c>
      <c r="C1465" s="33">
        <v>0</v>
      </c>
      <c r="D1465" s="52">
        <v>3034.9</v>
      </c>
      <c r="E1465" s="70">
        <v>0</v>
      </c>
      <c r="F1465" s="120">
        <f t="shared" si="66"/>
        <v>3793.625</v>
      </c>
      <c r="G1465" s="94">
        <f t="shared" si="67"/>
        <v>1213.96</v>
      </c>
      <c r="H1465" s="94">
        <f t="shared" si="68"/>
        <v>1972.6850000000002</v>
      </c>
      <c r="I1465" s="7" t="s">
        <v>17519</v>
      </c>
      <c r="J1465" s="7" t="s">
        <v>17522</v>
      </c>
    </row>
    <row r="1466" spans="1:10" x14ac:dyDescent="0.3">
      <c r="A1466" s="7" t="s">
        <v>4543</v>
      </c>
      <c r="B1466" s="7" t="s">
        <v>4544</v>
      </c>
      <c r="C1466" s="33">
        <v>0</v>
      </c>
      <c r="D1466" s="52">
        <v>130.55000000000001</v>
      </c>
      <c r="E1466" s="70">
        <v>0</v>
      </c>
      <c r="F1466" s="120">
        <f t="shared" si="66"/>
        <v>163.1875</v>
      </c>
      <c r="G1466" s="94">
        <f t="shared" si="67"/>
        <v>52.220000000000006</v>
      </c>
      <c r="H1466" s="94">
        <f t="shared" si="68"/>
        <v>84.857500000000016</v>
      </c>
      <c r="I1466" s="7" t="s">
        <v>17519</v>
      </c>
      <c r="J1466" s="7" t="s">
        <v>272</v>
      </c>
    </row>
    <row r="1467" spans="1:10" x14ac:dyDescent="0.3">
      <c r="A1467" s="7" t="s">
        <v>4545</v>
      </c>
      <c r="B1467" s="7" t="s">
        <v>4546</v>
      </c>
      <c r="C1467" s="33">
        <v>0</v>
      </c>
      <c r="D1467" s="52">
        <v>1.03</v>
      </c>
      <c r="E1467" s="70">
        <v>0</v>
      </c>
      <c r="F1467" s="120">
        <f t="shared" si="66"/>
        <v>1.2875000000000001</v>
      </c>
      <c r="G1467" s="94">
        <f t="shared" si="67"/>
        <v>0.41200000000000003</v>
      </c>
      <c r="H1467" s="94">
        <f t="shared" si="68"/>
        <v>0.6695000000000001</v>
      </c>
      <c r="I1467" s="7" t="s">
        <v>17519</v>
      </c>
      <c r="J1467" s="7" t="s">
        <v>1176</v>
      </c>
    </row>
    <row r="1468" spans="1:10" x14ac:dyDescent="0.3">
      <c r="A1468" s="7" t="s">
        <v>4547</v>
      </c>
      <c r="B1468" s="7" t="s">
        <v>4548</v>
      </c>
      <c r="C1468" s="33">
        <v>0</v>
      </c>
      <c r="D1468" s="52">
        <v>0.45</v>
      </c>
      <c r="E1468" s="70">
        <v>0</v>
      </c>
      <c r="F1468" s="120">
        <f t="shared" si="66"/>
        <v>0.5625</v>
      </c>
      <c r="G1468" s="94">
        <f t="shared" si="67"/>
        <v>0.18000000000000002</v>
      </c>
      <c r="H1468" s="94">
        <f t="shared" si="68"/>
        <v>0.29250000000000004</v>
      </c>
      <c r="I1468" s="7" t="s">
        <v>17519</v>
      </c>
      <c r="J1468" s="7" t="s">
        <v>1104</v>
      </c>
    </row>
    <row r="1469" spans="1:10" x14ac:dyDescent="0.3">
      <c r="A1469" s="7" t="s">
        <v>4549</v>
      </c>
      <c r="B1469" s="7" t="s">
        <v>4550</v>
      </c>
      <c r="C1469" s="33">
        <v>0</v>
      </c>
      <c r="D1469" s="52">
        <v>100.35</v>
      </c>
      <c r="E1469" s="70">
        <v>0</v>
      </c>
      <c r="F1469" s="120">
        <f t="shared" si="66"/>
        <v>125.4375</v>
      </c>
      <c r="G1469" s="94">
        <f t="shared" si="67"/>
        <v>40.14</v>
      </c>
      <c r="H1469" s="94">
        <f t="shared" si="68"/>
        <v>65.227499999999992</v>
      </c>
      <c r="I1469" s="7" t="s">
        <v>17519</v>
      </c>
      <c r="J1469" s="7" t="s">
        <v>272</v>
      </c>
    </row>
    <row r="1470" spans="1:10" x14ac:dyDescent="0.3">
      <c r="A1470" s="7" t="s">
        <v>4551</v>
      </c>
      <c r="B1470" s="7" t="s">
        <v>4552</v>
      </c>
      <c r="C1470" s="33">
        <v>0</v>
      </c>
      <c r="D1470" s="52">
        <v>145.22999999999999</v>
      </c>
      <c r="E1470" s="70">
        <v>0</v>
      </c>
      <c r="F1470" s="120">
        <f t="shared" si="66"/>
        <v>181.53749999999999</v>
      </c>
      <c r="G1470" s="94">
        <f t="shared" si="67"/>
        <v>58.091999999999999</v>
      </c>
      <c r="H1470" s="94">
        <f t="shared" si="68"/>
        <v>94.399500000000003</v>
      </c>
      <c r="I1470" s="7" t="s">
        <v>17519</v>
      </c>
      <c r="J1470" s="7" t="s">
        <v>1176</v>
      </c>
    </row>
    <row r="1471" spans="1:10" x14ac:dyDescent="0.3">
      <c r="A1471" s="7" t="s">
        <v>4553</v>
      </c>
      <c r="B1471" s="7" t="s">
        <v>4554</v>
      </c>
      <c r="C1471" s="33">
        <v>0</v>
      </c>
      <c r="D1471" s="52">
        <v>928.47</v>
      </c>
      <c r="E1471" s="70">
        <v>0</v>
      </c>
      <c r="F1471" s="120">
        <f t="shared" si="66"/>
        <v>1160.5875000000001</v>
      </c>
      <c r="G1471" s="94">
        <f t="shared" si="67"/>
        <v>371.38800000000003</v>
      </c>
      <c r="H1471" s="94">
        <f t="shared" si="68"/>
        <v>603.50549999999998</v>
      </c>
      <c r="I1471" s="7" t="s">
        <v>17519</v>
      </c>
      <c r="J1471" s="7" t="s">
        <v>272</v>
      </c>
    </row>
    <row r="1472" spans="1:10" x14ac:dyDescent="0.3">
      <c r="A1472" s="7" t="s">
        <v>4555</v>
      </c>
      <c r="B1472" s="7" t="s">
        <v>4556</v>
      </c>
      <c r="C1472" s="33">
        <v>0</v>
      </c>
      <c r="D1472" s="52">
        <v>3.84</v>
      </c>
      <c r="E1472" s="70">
        <v>0</v>
      </c>
      <c r="F1472" s="120">
        <f t="shared" si="66"/>
        <v>4.8</v>
      </c>
      <c r="G1472" s="94">
        <f t="shared" si="67"/>
        <v>1.536</v>
      </c>
      <c r="H1472" s="94">
        <f t="shared" si="68"/>
        <v>2.496</v>
      </c>
      <c r="I1472" s="7" t="s">
        <v>17519</v>
      </c>
      <c r="J1472" s="7" t="s">
        <v>272</v>
      </c>
    </row>
    <row r="1473" spans="1:10" x14ac:dyDescent="0.3">
      <c r="A1473" s="19" t="s">
        <v>4557</v>
      </c>
      <c r="B1473" s="19" t="s">
        <v>4558</v>
      </c>
      <c r="C1473" s="66">
        <v>0</v>
      </c>
      <c r="D1473" s="68">
        <v>1179.3699999999999</v>
      </c>
      <c r="E1473" s="70">
        <v>0</v>
      </c>
      <c r="F1473" s="120">
        <f t="shared" si="66"/>
        <v>1474.2124999999999</v>
      </c>
      <c r="G1473" s="94">
        <f t="shared" si="67"/>
        <v>471.74799999999999</v>
      </c>
      <c r="H1473" s="94">
        <f t="shared" si="68"/>
        <v>766.59049999999991</v>
      </c>
      <c r="I1473" s="7" t="s">
        <v>17519</v>
      </c>
      <c r="J1473" s="7" t="s">
        <v>272</v>
      </c>
    </row>
    <row r="1474" spans="1:10" x14ac:dyDescent="0.3">
      <c r="A1474" s="7" t="s">
        <v>4559</v>
      </c>
      <c r="B1474" s="7" t="s">
        <v>4560</v>
      </c>
      <c r="C1474" s="33">
        <v>0</v>
      </c>
      <c r="D1474" s="52">
        <v>3.26</v>
      </c>
      <c r="E1474" s="70">
        <v>0</v>
      </c>
      <c r="F1474" s="120">
        <f t="shared" si="66"/>
        <v>4.0749999999999993</v>
      </c>
      <c r="G1474" s="94">
        <f t="shared" si="67"/>
        <v>1.3039999999999998</v>
      </c>
      <c r="H1474" s="94">
        <f t="shared" si="68"/>
        <v>2.1189999999999998</v>
      </c>
      <c r="I1474" s="7" t="s">
        <v>17519</v>
      </c>
      <c r="J1474" s="7" t="s">
        <v>37</v>
      </c>
    </row>
    <row r="1475" spans="1:10" x14ac:dyDescent="0.3">
      <c r="A1475" s="7" t="s">
        <v>4561</v>
      </c>
      <c r="B1475" s="7" t="s">
        <v>4562</v>
      </c>
      <c r="C1475" s="33">
        <v>0</v>
      </c>
      <c r="D1475" s="52">
        <v>0</v>
      </c>
      <c r="E1475" s="70">
        <v>0</v>
      </c>
      <c r="F1475" s="120">
        <f t="shared" si="66"/>
        <v>0</v>
      </c>
      <c r="G1475" s="94">
        <f t="shared" si="67"/>
        <v>0</v>
      </c>
      <c r="H1475" s="94">
        <f t="shared" si="68"/>
        <v>0</v>
      </c>
      <c r="I1475" s="7" t="s">
        <v>17519</v>
      </c>
      <c r="J1475" s="7" t="s">
        <v>272</v>
      </c>
    </row>
    <row r="1476" spans="1:10" x14ac:dyDescent="0.3">
      <c r="A1476" s="7" t="s">
        <v>4563</v>
      </c>
      <c r="B1476" s="7" t="s">
        <v>4564</v>
      </c>
      <c r="C1476" s="33">
        <v>0</v>
      </c>
      <c r="D1476" s="52">
        <v>529.47</v>
      </c>
      <c r="E1476" s="70">
        <v>0</v>
      </c>
      <c r="F1476" s="120">
        <f t="shared" si="66"/>
        <v>661.83750000000009</v>
      </c>
      <c r="G1476" s="94">
        <f t="shared" si="67"/>
        <v>211.78800000000001</v>
      </c>
      <c r="H1476" s="94">
        <f t="shared" si="68"/>
        <v>344.15550000000002</v>
      </c>
      <c r="I1476" s="7" t="s">
        <v>17519</v>
      </c>
      <c r="J1476" s="7" t="s">
        <v>1176</v>
      </c>
    </row>
    <row r="1477" spans="1:10" x14ac:dyDescent="0.3">
      <c r="A1477" s="7" t="s">
        <v>4565</v>
      </c>
      <c r="B1477" s="7" t="s">
        <v>4566</v>
      </c>
      <c r="C1477" s="33">
        <v>0</v>
      </c>
      <c r="D1477" s="52">
        <v>2.9</v>
      </c>
      <c r="E1477" s="70">
        <v>0</v>
      </c>
      <c r="F1477" s="120">
        <f t="shared" si="66"/>
        <v>3.625</v>
      </c>
      <c r="G1477" s="94">
        <f t="shared" si="67"/>
        <v>1.1599999999999999</v>
      </c>
      <c r="H1477" s="94">
        <f t="shared" si="68"/>
        <v>1.885</v>
      </c>
      <c r="I1477" s="7" t="s">
        <v>17519</v>
      </c>
      <c r="J1477" s="7" t="s">
        <v>1176</v>
      </c>
    </row>
    <row r="1478" spans="1:10" x14ac:dyDescent="0.3">
      <c r="A1478" s="7" t="s">
        <v>4567</v>
      </c>
      <c r="B1478" s="7" t="s">
        <v>4568</v>
      </c>
      <c r="C1478" s="33">
        <v>0</v>
      </c>
      <c r="D1478" s="52">
        <v>3740.8</v>
      </c>
      <c r="E1478" s="70">
        <v>0</v>
      </c>
      <c r="F1478" s="120">
        <f t="shared" si="66"/>
        <v>4676</v>
      </c>
      <c r="G1478" s="94">
        <f t="shared" si="67"/>
        <v>1496.3200000000002</v>
      </c>
      <c r="H1478" s="94">
        <f t="shared" si="68"/>
        <v>2431.52</v>
      </c>
      <c r="I1478" s="7" t="s">
        <v>17519</v>
      </c>
      <c r="J1478" s="7" t="s">
        <v>17522</v>
      </c>
    </row>
    <row r="1479" spans="1:10" x14ac:dyDescent="0.3">
      <c r="A1479" s="7" t="s">
        <v>4569</v>
      </c>
      <c r="B1479" s="7" t="s">
        <v>4570</v>
      </c>
      <c r="C1479" s="33">
        <v>0</v>
      </c>
      <c r="D1479" s="52">
        <v>115.59</v>
      </c>
      <c r="E1479" s="70">
        <v>0</v>
      </c>
      <c r="F1479" s="120">
        <f t="shared" ref="F1479:F1542" si="69">IF(E1479&gt;0,+E1479,IF(D1479&gt;0,+D1479,IF(C1479&gt;0,+C1479,0)))*1.25</f>
        <v>144.48750000000001</v>
      </c>
      <c r="G1479" s="94">
        <f t="shared" ref="G1479:G1542" si="70">(F1479/1.25)*0.4</f>
        <v>46.236000000000004</v>
      </c>
      <c r="H1479" s="94">
        <f t="shared" ref="H1479:H1542" si="71">(F1479/1.25)*0.65</f>
        <v>75.133499999999998</v>
      </c>
      <c r="I1479" s="7" t="s">
        <v>17519</v>
      </c>
      <c r="J1479" s="7" t="s">
        <v>272</v>
      </c>
    </row>
    <row r="1480" spans="1:10" x14ac:dyDescent="0.3">
      <c r="A1480" s="7" t="s">
        <v>4571</v>
      </c>
      <c r="B1480" s="7" t="s">
        <v>4572</v>
      </c>
      <c r="C1480" s="33">
        <v>0</v>
      </c>
      <c r="D1480" s="52">
        <v>2.2999999999999998</v>
      </c>
      <c r="E1480" s="70">
        <v>0</v>
      </c>
      <c r="F1480" s="120">
        <f t="shared" si="69"/>
        <v>2.875</v>
      </c>
      <c r="G1480" s="94">
        <f t="shared" si="70"/>
        <v>0.91999999999999993</v>
      </c>
      <c r="H1480" s="94">
        <f t="shared" si="71"/>
        <v>1.4949999999999999</v>
      </c>
      <c r="I1480" s="7" t="s">
        <v>17519</v>
      </c>
      <c r="J1480" s="7" t="s">
        <v>1109</v>
      </c>
    </row>
    <row r="1481" spans="1:10" x14ac:dyDescent="0.3">
      <c r="A1481" s="7" t="s">
        <v>4573</v>
      </c>
      <c r="B1481" s="7" t="s">
        <v>4574</v>
      </c>
      <c r="C1481" s="33">
        <v>0</v>
      </c>
      <c r="D1481" s="52">
        <v>94.5</v>
      </c>
      <c r="E1481" s="70">
        <v>0</v>
      </c>
      <c r="F1481" s="120">
        <f t="shared" si="69"/>
        <v>118.125</v>
      </c>
      <c r="G1481" s="94">
        <f t="shared" si="70"/>
        <v>37.800000000000004</v>
      </c>
      <c r="H1481" s="94">
        <f t="shared" si="71"/>
        <v>61.425000000000004</v>
      </c>
      <c r="I1481" s="7" t="s">
        <v>17519</v>
      </c>
      <c r="J1481" s="7" t="s">
        <v>272</v>
      </c>
    </row>
    <row r="1482" spans="1:10" x14ac:dyDescent="0.3">
      <c r="A1482" s="7" t="s">
        <v>4575</v>
      </c>
      <c r="B1482" s="7" t="s">
        <v>4576</v>
      </c>
      <c r="C1482" s="33">
        <v>0</v>
      </c>
      <c r="D1482" s="52">
        <v>81.739999999999995</v>
      </c>
      <c r="E1482" s="70">
        <v>0</v>
      </c>
      <c r="F1482" s="120">
        <f t="shared" si="69"/>
        <v>102.175</v>
      </c>
      <c r="G1482" s="94">
        <f t="shared" si="70"/>
        <v>32.695999999999998</v>
      </c>
      <c r="H1482" s="94">
        <f t="shared" si="71"/>
        <v>53.131</v>
      </c>
      <c r="I1482" s="7" t="s">
        <v>17519</v>
      </c>
      <c r="J1482" s="7" t="s">
        <v>272</v>
      </c>
    </row>
    <row r="1483" spans="1:10" x14ac:dyDescent="0.3">
      <c r="A1483" s="7" t="s">
        <v>4577</v>
      </c>
      <c r="B1483" s="7" t="s">
        <v>4578</v>
      </c>
      <c r="C1483" s="33">
        <v>0</v>
      </c>
      <c r="D1483" s="52">
        <v>1960.4</v>
      </c>
      <c r="E1483" s="70">
        <v>0</v>
      </c>
      <c r="F1483" s="120">
        <f t="shared" si="69"/>
        <v>2450.5</v>
      </c>
      <c r="G1483" s="94">
        <f t="shared" si="70"/>
        <v>784.16000000000008</v>
      </c>
      <c r="H1483" s="94">
        <f t="shared" si="71"/>
        <v>1274.26</v>
      </c>
      <c r="I1483" s="7" t="s">
        <v>17519</v>
      </c>
      <c r="J1483" s="7" t="s">
        <v>17522</v>
      </c>
    </row>
    <row r="1484" spans="1:10" x14ac:dyDescent="0.3">
      <c r="A1484" s="7" t="s">
        <v>4579</v>
      </c>
      <c r="B1484" s="7" t="s">
        <v>4580</v>
      </c>
      <c r="C1484" s="33">
        <v>0</v>
      </c>
      <c r="D1484" s="52">
        <v>99.46</v>
      </c>
      <c r="E1484" s="70">
        <v>0</v>
      </c>
      <c r="F1484" s="120">
        <f t="shared" si="69"/>
        <v>124.32499999999999</v>
      </c>
      <c r="G1484" s="94">
        <f t="shared" si="70"/>
        <v>39.783999999999999</v>
      </c>
      <c r="H1484" s="94">
        <f t="shared" si="71"/>
        <v>64.649000000000001</v>
      </c>
      <c r="I1484" s="7" t="s">
        <v>17519</v>
      </c>
      <c r="J1484" s="7" t="s">
        <v>1176</v>
      </c>
    </row>
    <row r="1485" spans="1:10" x14ac:dyDescent="0.3">
      <c r="A1485" s="7" t="s">
        <v>4581</v>
      </c>
      <c r="B1485" s="7" t="s">
        <v>4582</v>
      </c>
      <c r="C1485" s="33">
        <v>0</v>
      </c>
      <c r="D1485" s="52">
        <v>97.73</v>
      </c>
      <c r="E1485" s="70">
        <v>0</v>
      </c>
      <c r="F1485" s="120">
        <f t="shared" si="69"/>
        <v>122.16250000000001</v>
      </c>
      <c r="G1485" s="94">
        <f t="shared" si="70"/>
        <v>39.092000000000006</v>
      </c>
      <c r="H1485" s="94">
        <f t="shared" si="71"/>
        <v>63.524500000000003</v>
      </c>
      <c r="I1485" s="7" t="s">
        <v>17519</v>
      </c>
      <c r="J1485" s="7" t="s">
        <v>711</v>
      </c>
    </row>
    <row r="1486" spans="1:10" x14ac:dyDescent="0.3">
      <c r="A1486" s="7" t="s">
        <v>4583</v>
      </c>
      <c r="B1486" s="7" t="s">
        <v>4584</v>
      </c>
      <c r="C1486" s="33">
        <v>0</v>
      </c>
      <c r="D1486" s="52">
        <v>16.239999999999998</v>
      </c>
      <c r="E1486" s="70">
        <v>0</v>
      </c>
      <c r="F1486" s="120">
        <f t="shared" si="69"/>
        <v>20.299999999999997</v>
      </c>
      <c r="G1486" s="94">
        <f t="shared" si="70"/>
        <v>6.4959999999999996</v>
      </c>
      <c r="H1486" s="94">
        <f t="shared" si="71"/>
        <v>10.555999999999999</v>
      </c>
      <c r="I1486" s="7" t="s">
        <v>17519</v>
      </c>
      <c r="J1486" s="7" t="s">
        <v>1176</v>
      </c>
    </row>
    <row r="1487" spans="1:10" x14ac:dyDescent="0.3">
      <c r="A1487" s="7" t="s">
        <v>4585</v>
      </c>
      <c r="B1487" s="7" t="s">
        <v>4586</v>
      </c>
      <c r="C1487" s="33">
        <v>0</v>
      </c>
      <c r="D1487" s="52">
        <v>634.98</v>
      </c>
      <c r="E1487" s="70">
        <v>0</v>
      </c>
      <c r="F1487" s="120">
        <f t="shared" si="69"/>
        <v>793.72500000000002</v>
      </c>
      <c r="G1487" s="94">
        <f t="shared" si="70"/>
        <v>253.99200000000002</v>
      </c>
      <c r="H1487" s="94">
        <f t="shared" si="71"/>
        <v>412.73700000000002</v>
      </c>
      <c r="I1487" s="7" t="s">
        <v>17519</v>
      </c>
      <c r="J1487" s="7" t="s">
        <v>1176</v>
      </c>
    </row>
    <row r="1488" spans="1:10" x14ac:dyDescent="0.3">
      <c r="A1488" s="7" t="s">
        <v>4587</v>
      </c>
      <c r="B1488" s="7" t="s">
        <v>4588</v>
      </c>
      <c r="C1488" s="33">
        <v>0</v>
      </c>
      <c r="D1488" s="52">
        <v>37.909999999999997</v>
      </c>
      <c r="E1488" s="70">
        <v>0</v>
      </c>
      <c r="F1488" s="120">
        <f t="shared" si="69"/>
        <v>47.387499999999996</v>
      </c>
      <c r="G1488" s="94">
        <f t="shared" si="70"/>
        <v>15.164</v>
      </c>
      <c r="H1488" s="94">
        <f t="shared" si="71"/>
        <v>24.641499999999997</v>
      </c>
      <c r="I1488" s="7" t="s">
        <v>17519</v>
      </c>
      <c r="J1488" s="7" t="s">
        <v>1109</v>
      </c>
    </row>
    <row r="1489" spans="1:10" x14ac:dyDescent="0.3">
      <c r="A1489" s="19" t="s">
        <v>4589</v>
      </c>
      <c r="B1489" s="19" t="s">
        <v>4590</v>
      </c>
      <c r="C1489" s="66">
        <v>0</v>
      </c>
      <c r="D1489" s="68">
        <v>3.97</v>
      </c>
      <c r="E1489" s="70">
        <v>0</v>
      </c>
      <c r="F1489" s="120">
        <f t="shared" si="69"/>
        <v>4.9625000000000004</v>
      </c>
      <c r="G1489" s="94">
        <f t="shared" si="70"/>
        <v>1.5880000000000001</v>
      </c>
      <c r="H1489" s="94">
        <f t="shared" si="71"/>
        <v>2.5805000000000002</v>
      </c>
      <c r="I1489" s="7" t="s">
        <v>17519</v>
      </c>
      <c r="J1489" s="7" t="s">
        <v>37</v>
      </c>
    </row>
    <row r="1490" spans="1:10" x14ac:dyDescent="0.3">
      <c r="A1490" s="7" t="s">
        <v>4591</v>
      </c>
      <c r="B1490" s="7" t="s">
        <v>4592</v>
      </c>
      <c r="C1490" s="33">
        <v>0</v>
      </c>
      <c r="D1490" s="52">
        <v>4.68</v>
      </c>
      <c r="E1490" s="70">
        <v>0</v>
      </c>
      <c r="F1490" s="120">
        <f t="shared" si="69"/>
        <v>5.85</v>
      </c>
      <c r="G1490" s="94">
        <f t="shared" si="70"/>
        <v>1.8719999999999999</v>
      </c>
      <c r="H1490" s="94">
        <f t="shared" si="71"/>
        <v>3.0419999999999998</v>
      </c>
      <c r="I1490" s="7" t="s">
        <v>17519</v>
      </c>
      <c r="J1490" s="7" t="s">
        <v>37</v>
      </c>
    </row>
    <row r="1491" spans="1:10" x14ac:dyDescent="0.3">
      <c r="A1491" s="7" t="s">
        <v>4593</v>
      </c>
      <c r="B1491" s="7" t="s">
        <v>4594</v>
      </c>
      <c r="C1491" s="33">
        <v>0</v>
      </c>
      <c r="D1491" s="52">
        <v>30.48</v>
      </c>
      <c r="E1491" s="70">
        <v>0</v>
      </c>
      <c r="F1491" s="120">
        <f t="shared" si="69"/>
        <v>38.1</v>
      </c>
      <c r="G1491" s="94">
        <f t="shared" si="70"/>
        <v>12.192</v>
      </c>
      <c r="H1491" s="94">
        <f t="shared" si="71"/>
        <v>19.812000000000001</v>
      </c>
      <c r="I1491" s="7" t="s">
        <v>17519</v>
      </c>
      <c r="J1491" s="7" t="s">
        <v>1109</v>
      </c>
    </row>
    <row r="1492" spans="1:10" x14ac:dyDescent="0.3">
      <c r="A1492" s="7" t="s">
        <v>4595</v>
      </c>
      <c r="B1492" s="7" t="s">
        <v>4596</v>
      </c>
      <c r="C1492" s="33">
        <v>0</v>
      </c>
      <c r="D1492" s="52">
        <v>83.54</v>
      </c>
      <c r="E1492" s="70">
        <v>0</v>
      </c>
      <c r="F1492" s="120">
        <f t="shared" si="69"/>
        <v>104.42500000000001</v>
      </c>
      <c r="G1492" s="94">
        <f t="shared" si="70"/>
        <v>33.416000000000004</v>
      </c>
      <c r="H1492" s="94">
        <f t="shared" si="71"/>
        <v>54.301000000000009</v>
      </c>
      <c r="I1492" s="7" t="s">
        <v>17519</v>
      </c>
      <c r="J1492" s="7" t="s">
        <v>947</v>
      </c>
    </row>
    <row r="1493" spans="1:10" x14ac:dyDescent="0.3">
      <c r="A1493" s="7" t="s">
        <v>4597</v>
      </c>
      <c r="B1493" s="7" t="s">
        <v>4598</v>
      </c>
      <c r="C1493" s="33">
        <v>0</v>
      </c>
      <c r="D1493" s="52">
        <v>103.61</v>
      </c>
      <c r="E1493" s="70">
        <v>0</v>
      </c>
      <c r="F1493" s="120">
        <f t="shared" si="69"/>
        <v>129.51249999999999</v>
      </c>
      <c r="G1493" s="94">
        <f t="shared" si="70"/>
        <v>41.443999999999996</v>
      </c>
      <c r="H1493" s="94">
        <f t="shared" si="71"/>
        <v>67.346499999999992</v>
      </c>
      <c r="I1493" s="7" t="s">
        <v>17519</v>
      </c>
      <c r="J1493" s="7" t="s">
        <v>947</v>
      </c>
    </row>
    <row r="1494" spans="1:10" x14ac:dyDescent="0.3">
      <c r="A1494" s="7" t="s">
        <v>4599</v>
      </c>
      <c r="B1494" s="7" t="s">
        <v>4600</v>
      </c>
      <c r="C1494" s="33">
        <v>0</v>
      </c>
      <c r="D1494" s="52">
        <v>2.09</v>
      </c>
      <c r="E1494" s="70">
        <v>0</v>
      </c>
      <c r="F1494" s="120">
        <f t="shared" si="69"/>
        <v>2.6124999999999998</v>
      </c>
      <c r="G1494" s="94">
        <f t="shared" si="70"/>
        <v>0.83599999999999997</v>
      </c>
      <c r="H1494" s="94">
        <f t="shared" si="71"/>
        <v>1.3585</v>
      </c>
      <c r="I1494" s="7" t="s">
        <v>17519</v>
      </c>
      <c r="J1494" s="7" t="s">
        <v>947</v>
      </c>
    </row>
    <row r="1495" spans="1:10" x14ac:dyDescent="0.3">
      <c r="A1495" s="7" t="s">
        <v>4601</v>
      </c>
      <c r="B1495" s="7" t="s">
        <v>4602</v>
      </c>
      <c r="C1495" s="33">
        <v>0</v>
      </c>
      <c r="D1495" s="52">
        <v>1.1499999999999999</v>
      </c>
      <c r="E1495" s="70">
        <v>0</v>
      </c>
      <c r="F1495" s="120">
        <f t="shared" si="69"/>
        <v>1.4375</v>
      </c>
      <c r="G1495" s="94">
        <f t="shared" si="70"/>
        <v>0.45999999999999996</v>
      </c>
      <c r="H1495" s="94">
        <f t="shared" si="71"/>
        <v>0.74749999999999994</v>
      </c>
      <c r="I1495" s="7" t="s">
        <v>17519</v>
      </c>
      <c r="J1495" s="7" t="s">
        <v>947</v>
      </c>
    </row>
    <row r="1496" spans="1:10" x14ac:dyDescent="0.3">
      <c r="A1496" s="7" t="s">
        <v>4603</v>
      </c>
      <c r="B1496" s="7" t="s">
        <v>4604</v>
      </c>
      <c r="C1496" s="33">
        <v>0</v>
      </c>
      <c r="D1496" s="52">
        <v>2.4</v>
      </c>
      <c r="E1496" s="70">
        <v>0</v>
      </c>
      <c r="F1496" s="120">
        <f t="shared" si="69"/>
        <v>3</v>
      </c>
      <c r="G1496" s="94">
        <f t="shared" si="70"/>
        <v>0.96</v>
      </c>
      <c r="H1496" s="94">
        <f t="shared" si="71"/>
        <v>1.56</v>
      </c>
      <c r="I1496" s="7" t="s">
        <v>17519</v>
      </c>
      <c r="J1496" s="7" t="s">
        <v>947</v>
      </c>
    </row>
    <row r="1497" spans="1:10" x14ac:dyDescent="0.3">
      <c r="A1497" s="7" t="s">
        <v>4605</v>
      </c>
      <c r="B1497" s="7" t="s">
        <v>4606</v>
      </c>
      <c r="C1497" s="33">
        <v>0</v>
      </c>
      <c r="D1497" s="52">
        <v>530.74</v>
      </c>
      <c r="E1497" s="70">
        <v>0</v>
      </c>
      <c r="F1497" s="120">
        <f t="shared" si="69"/>
        <v>663.42499999999995</v>
      </c>
      <c r="G1497" s="94">
        <f t="shared" si="70"/>
        <v>212.29600000000002</v>
      </c>
      <c r="H1497" s="94">
        <f t="shared" si="71"/>
        <v>344.98099999999999</v>
      </c>
      <c r="I1497" s="7" t="s">
        <v>17519</v>
      </c>
      <c r="J1497" s="7" t="s">
        <v>21</v>
      </c>
    </row>
    <row r="1498" spans="1:10" x14ac:dyDescent="0.3">
      <c r="A1498" s="7" t="s">
        <v>4607</v>
      </c>
      <c r="B1498" s="7" t="s">
        <v>4608</v>
      </c>
      <c r="C1498" s="33">
        <v>0</v>
      </c>
      <c r="D1498" s="52">
        <v>17.38</v>
      </c>
      <c r="E1498" s="70">
        <v>0</v>
      </c>
      <c r="F1498" s="120">
        <f t="shared" si="69"/>
        <v>21.724999999999998</v>
      </c>
      <c r="G1498" s="94">
        <f t="shared" si="70"/>
        <v>6.952</v>
      </c>
      <c r="H1498" s="94">
        <f t="shared" si="71"/>
        <v>11.297000000000001</v>
      </c>
      <c r="I1498" s="7" t="s">
        <v>17519</v>
      </c>
      <c r="J1498" s="7" t="s">
        <v>947</v>
      </c>
    </row>
    <row r="1499" spans="1:10" x14ac:dyDescent="0.3">
      <c r="A1499" s="7" t="s">
        <v>4609</v>
      </c>
      <c r="B1499" s="7" t="s">
        <v>4610</v>
      </c>
      <c r="C1499" s="33">
        <v>0</v>
      </c>
      <c r="D1499" s="52">
        <v>168.6</v>
      </c>
      <c r="E1499" s="70">
        <v>0</v>
      </c>
      <c r="F1499" s="120">
        <f t="shared" si="69"/>
        <v>210.75</v>
      </c>
      <c r="G1499" s="94">
        <f t="shared" si="70"/>
        <v>67.44</v>
      </c>
      <c r="H1499" s="94">
        <f t="shared" si="71"/>
        <v>109.59</v>
      </c>
      <c r="I1499" s="7" t="s">
        <v>17519</v>
      </c>
      <c r="J1499" s="7" t="s">
        <v>272</v>
      </c>
    </row>
    <row r="1500" spans="1:10" x14ac:dyDescent="0.3">
      <c r="A1500" s="7" t="s">
        <v>4611</v>
      </c>
      <c r="B1500" s="7" t="s">
        <v>4612</v>
      </c>
      <c r="C1500" s="33">
        <v>0</v>
      </c>
      <c r="D1500" s="52">
        <v>75.510000000000005</v>
      </c>
      <c r="E1500" s="70">
        <v>0</v>
      </c>
      <c r="F1500" s="120">
        <f t="shared" si="69"/>
        <v>94.387500000000003</v>
      </c>
      <c r="G1500" s="94">
        <f t="shared" si="70"/>
        <v>30.204000000000004</v>
      </c>
      <c r="H1500" s="94">
        <f t="shared" si="71"/>
        <v>49.081500000000005</v>
      </c>
      <c r="I1500" s="7" t="s">
        <v>17519</v>
      </c>
      <c r="J1500" s="7" t="s">
        <v>1176</v>
      </c>
    </row>
    <row r="1501" spans="1:10" x14ac:dyDescent="0.3">
      <c r="A1501" s="7" t="s">
        <v>4613</v>
      </c>
      <c r="B1501" s="7" t="s">
        <v>4614</v>
      </c>
      <c r="C1501" s="33">
        <v>0</v>
      </c>
      <c r="D1501" s="52">
        <v>285.57</v>
      </c>
      <c r="E1501" s="70">
        <v>0</v>
      </c>
      <c r="F1501" s="120">
        <f t="shared" si="69"/>
        <v>356.96249999999998</v>
      </c>
      <c r="G1501" s="94">
        <f t="shared" si="70"/>
        <v>114.22800000000001</v>
      </c>
      <c r="H1501" s="94">
        <f t="shared" si="71"/>
        <v>185.62049999999999</v>
      </c>
      <c r="I1501" s="7" t="s">
        <v>17519</v>
      </c>
      <c r="J1501" s="7" t="s">
        <v>1176</v>
      </c>
    </row>
    <row r="1502" spans="1:10" x14ac:dyDescent="0.3">
      <c r="A1502" s="7" t="s">
        <v>4615</v>
      </c>
      <c r="B1502" s="7" t="s">
        <v>4616</v>
      </c>
      <c r="C1502" s="33">
        <v>0</v>
      </c>
      <c r="D1502" s="52">
        <v>0.84</v>
      </c>
      <c r="E1502" s="70">
        <v>0</v>
      </c>
      <c r="F1502" s="120">
        <f t="shared" si="69"/>
        <v>1.05</v>
      </c>
      <c r="G1502" s="94">
        <f t="shared" si="70"/>
        <v>0.33600000000000008</v>
      </c>
      <c r="H1502" s="94">
        <f t="shared" si="71"/>
        <v>0.54600000000000004</v>
      </c>
      <c r="I1502" s="7" t="s">
        <v>17519</v>
      </c>
      <c r="J1502" s="7" t="s">
        <v>1176</v>
      </c>
    </row>
    <row r="1503" spans="1:10" x14ac:dyDescent="0.3">
      <c r="A1503" s="7" t="s">
        <v>4617</v>
      </c>
      <c r="B1503" s="7" t="s">
        <v>4618</v>
      </c>
      <c r="C1503" s="33">
        <v>0</v>
      </c>
      <c r="D1503" s="52">
        <v>1159.48</v>
      </c>
      <c r="E1503" s="70">
        <v>0</v>
      </c>
      <c r="F1503" s="120">
        <f t="shared" si="69"/>
        <v>1449.35</v>
      </c>
      <c r="G1503" s="94">
        <f t="shared" si="70"/>
        <v>463.79200000000003</v>
      </c>
      <c r="H1503" s="94">
        <f t="shared" si="71"/>
        <v>753.66200000000003</v>
      </c>
      <c r="I1503" s="7" t="s">
        <v>17519</v>
      </c>
      <c r="J1503" s="7" t="s">
        <v>1182</v>
      </c>
    </row>
    <row r="1504" spans="1:10" x14ac:dyDescent="0.3">
      <c r="A1504" s="7" t="s">
        <v>4619</v>
      </c>
      <c r="B1504" s="7" t="s">
        <v>4620</v>
      </c>
      <c r="C1504" s="33">
        <v>0</v>
      </c>
      <c r="D1504" s="52">
        <v>20875.990000000002</v>
      </c>
      <c r="E1504" s="70">
        <v>0</v>
      </c>
      <c r="F1504" s="120">
        <f t="shared" si="69"/>
        <v>26094.987500000003</v>
      </c>
      <c r="G1504" s="94">
        <f t="shared" si="70"/>
        <v>8350.3960000000006</v>
      </c>
      <c r="H1504" s="94">
        <f t="shared" si="71"/>
        <v>13569.393500000002</v>
      </c>
      <c r="I1504" s="7" t="s">
        <v>17519</v>
      </c>
      <c r="J1504" s="7" t="s">
        <v>272</v>
      </c>
    </row>
    <row r="1505" spans="1:10" x14ac:dyDescent="0.3">
      <c r="A1505" s="7" t="s">
        <v>4621</v>
      </c>
      <c r="B1505" s="7" t="s">
        <v>4622</v>
      </c>
      <c r="C1505" s="33">
        <v>0</v>
      </c>
      <c r="D1505" s="52">
        <v>0</v>
      </c>
      <c r="E1505" s="70">
        <v>0</v>
      </c>
      <c r="F1505" s="120">
        <f t="shared" si="69"/>
        <v>0</v>
      </c>
      <c r="G1505" s="94">
        <f t="shared" si="70"/>
        <v>0</v>
      </c>
      <c r="H1505" s="94">
        <f t="shared" si="71"/>
        <v>0</v>
      </c>
      <c r="I1505" s="7" t="s">
        <v>17519</v>
      </c>
      <c r="J1505" s="7" t="s">
        <v>947</v>
      </c>
    </row>
    <row r="1506" spans="1:10" x14ac:dyDescent="0.3">
      <c r="A1506" s="7" t="s">
        <v>4623</v>
      </c>
      <c r="B1506" s="7" t="s">
        <v>4624</v>
      </c>
      <c r="C1506" s="33">
        <v>0</v>
      </c>
      <c r="D1506" s="52">
        <v>3.57</v>
      </c>
      <c r="E1506" s="70">
        <v>0</v>
      </c>
      <c r="F1506" s="120">
        <f t="shared" si="69"/>
        <v>4.4624999999999995</v>
      </c>
      <c r="G1506" s="94">
        <f t="shared" si="70"/>
        <v>1.4279999999999999</v>
      </c>
      <c r="H1506" s="94">
        <f t="shared" si="71"/>
        <v>2.3204999999999996</v>
      </c>
      <c r="I1506" s="7" t="s">
        <v>17519</v>
      </c>
      <c r="J1506" s="7" t="s">
        <v>947</v>
      </c>
    </row>
    <row r="1507" spans="1:10" x14ac:dyDescent="0.3">
      <c r="A1507" s="7" t="s">
        <v>4625</v>
      </c>
      <c r="B1507" s="7" t="s">
        <v>4626</v>
      </c>
      <c r="C1507" s="33">
        <v>0</v>
      </c>
      <c r="D1507" s="52">
        <v>1785</v>
      </c>
      <c r="E1507" s="70">
        <v>0</v>
      </c>
      <c r="F1507" s="120">
        <f t="shared" si="69"/>
        <v>2231.25</v>
      </c>
      <c r="G1507" s="94">
        <f t="shared" si="70"/>
        <v>714</v>
      </c>
      <c r="H1507" s="94">
        <f t="shared" si="71"/>
        <v>1160.25</v>
      </c>
      <c r="I1507" s="7" t="s">
        <v>17519</v>
      </c>
      <c r="J1507" s="7" t="s">
        <v>1148</v>
      </c>
    </row>
    <row r="1508" spans="1:10" x14ac:dyDescent="0.3">
      <c r="A1508" s="7" t="s">
        <v>4627</v>
      </c>
      <c r="B1508" s="7" t="s">
        <v>4628</v>
      </c>
      <c r="C1508" s="33">
        <v>0</v>
      </c>
      <c r="D1508" s="52">
        <v>0.65</v>
      </c>
      <c r="E1508" s="70">
        <v>0</v>
      </c>
      <c r="F1508" s="120">
        <f t="shared" si="69"/>
        <v>0.8125</v>
      </c>
      <c r="G1508" s="94">
        <f t="shared" si="70"/>
        <v>0.26</v>
      </c>
      <c r="H1508" s="94">
        <f t="shared" si="71"/>
        <v>0.42250000000000004</v>
      </c>
      <c r="I1508" s="7" t="s">
        <v>17519</v>
      </c>
      <c r="J1508" s="7" t="s">
        <v>947</v>
      </c>
    </row>
    <row r="1509" spans="1:10" x14ac:dyDescent="0.3">
      <c r="A1509" s="7" t="s">
        <v>4629</v>
      </c>
      <c r="B1509" s="7" t="s">
        <v>4630</v>
      </c>
      <c r="C1509" s="33">
        <v>0</v>
      </c>
      <c r="D1509" s="52">
        <v>16.7</v>
      </c>
      <c r="E1509" s="70">
        <v>0</v>
      </c>
      <c r="F1509" s="120">
        <f t="shared" si="69"/>
        <v>20.875</v>
      </c>
      <c r="G1509" s="94">
        <f t="shared" si="70"/>
        <v>6.68</v>
      </c>
      <c r="H1509" s="94">
        <f t="shared" si="71"/>
        <v>10.855</v>
      </c>
      <c r="I1509" s="7" t="s">
        <v>17519</v>
      </c>
      <c r="J1509" s="7" t="s">
        <v>272</v>
      </c>
    </row>
    <row r="1510" spans="1:10" x14ac:dyDescent="0.3">
      <c r="A1510" s="7" t="s">
        <v>4631</v>
      </c>
      <c r="B1510" s="7" t="s">
        <v>4632</v>
      </c>
      <c r="C1510" s="33">
        <v>0</v>
      </c>
      <c r="D1510" s="52">
        <v>6412.66</v>
      </c>
      <c r="E1510" s="70">
        <v>0</v>
      </c>
      <c r="F1510" s="120">
        <f t="shared" si="69"/>
        <v>8015.8249999999998</v>
      </c>
      <c r="G1510" s="94">
        <f t="shared" si="70"/>
        <v>2565.0640000000003</v>
      </c>
      <c r="H1510" s="94">
        <f t="shared" si="71"/>
        <v>4168.2290000000003</v>
      </c>
      <c r="I1510" s="7" t="s">
        <v>17519</v>
      </c>
      <c r="J1510" s="7" t="s">
        <v>1109</v>
      </c>
    </row>
    <row r="1511" spans="1:10" x14ac:dyDescent="0.3">
      <c r="A1511" s="7" t="s">
        <v>4633</v>
      </c>
      <c r="B1511" s="7" t="s">
        <v>4634</v>
      </c>
      <c r="C1511" s="33">
        <v>0</v>
      </c>
      <c r="D1511" s="52">
        <v>6.91</v>
      </c>
      <c r="E1511" s="70">
        <v>0</v>
      </c>
      <c r="F1511" s="120">
        <f t="shared" si="69"/>
        <v>8.6374999999999993</v>
      </c>
      <c r="G1511" s="94">
        <f t="shared" si="70"/>
        <v>2.7639999999999998</v>
      </c>
      <c r="H1511" s="94">
        <f t="shared" si="71"/>
        <v>4.4914999999999994</v>
      </c>
      <c r="I1511" s="7" t="s">
        <v>17519</v>
      </c>
      <c r="J1511" s="7" t="s">
        <v>1176</v>
      </c>
    </row>
    <row r="1512" spans="1:10" x14ac:dyDescent="0.3">
      <c r="A1512" s="7" t="s">
        <v>4635</v>
      </c>
      <c r="B1512" s="7" t="s">
        <v>4636</v>
      </c>
      <c r="C1512" s="33">
        <v>0</v>
      </c>
      <c r="D1512" s="52">
        <v>78.02</v>
      </c>
      <c r="E1512" s="70">
        <v>0</v>
      </c>
      <c r="F1512" s="120">
        <f t="shared" si="69"/>
        <v>97.524999999999991</v>
      </c>
      <c r="G1512" s="94">
        <f t="shared" si="70"/>
        <v>31.207999999999998</v>
      </c>
      <c r="H1512" s="94">
        <f t="shared" si="71"/>
        <v>50.713000000000001</v>
      </c>
      <c r="I1512" s="7" t="s">
        <v>17519</v>
      </c>
      <c r="J1512" s="7" t="s">
        <v>947</v>
      </c>
    </row>
    <row r="1513" spans="1:10" x14ac:dyDescent="0.3">
      <c r="A1513" s="7" t="s">
        <v>4637</v>
      </c>
      <c r="B1513" s="7" t="s">
        <v>4638</v>
      </c>
      <c r="C1513" s="33">
        <v>0</v>
      </c>
      <c r="D1513" s="52">
        <v>7.51</v>
      </c>
      <c r="E1513" s="70">
        <v>0</v>
      </c>
      <c r="F1513" s="120">
        <f t="shared" si="69"/>
        <v>9.3874999999999993</v>
      </c>
      <c r="G1513" s="94">
        <f t="shared" si="70"/>
        <v>3.004</v>
      </c>
      <c r="H1513" s="94">
        <f t="shared" si="71"/>
        <v>4.8815</v>
      </c>
      <c r="I1513" s="7" t="s">
        <v>17519</v>
      </c>
      <c r="J1513" s="7" t="s">
        <v>947</v>
      </c>
    </row>
    <row r="1514" spans="1:10" x14ac:dyDescent="0.3">
      <c r="A1514" s="7" t="s">
        <v>4639</v>
      </c>
      <c r="B1514" s="7" t="s">
        <v>4640</v>
      </c>
      <c r="C1514" s="33">
        <v>0</v>
      </c>
      <c r="D1514" s="52">
        <v>0</v>
      </c>
      <c r="E1514" s="70">
        <v>0</v>
      </c>
      <c r="F1514" s="120">
        <f t="shared" si="69"/>
        <v>0</v>
      </c>
      <c r="G1514" s="94">
        <f t="shared" si="70"/>
        <v>0</v>
      </c>
      <c r="H1514" s="94">
        <f t="shared" si="71"/>
        <v>0</v>
      </c>
      <c r="I1514" s="7" t="s">
        <v>17519</v>
      </c>
      <c r="J1514" s="7" t="s">
        <v>947</v>
      </c>
    </row>
    <row r="1515" spans="1:10" x14ac:dyDescent="0.3">
      <c r="A1515" s="7" t="s">
        <v>4641</v>
      </c>
      <c r="B1515" s="7" t="s">
        <v>4642</v>
      </c>
      <c r="C1515" s="33">
        <v>0</v>
      </c>
      <c r="D1515" s="52">
        <v>25.14</v>
      </c>
      <c r="E1515" s="70">
        <v>0</v>
      </c>
      <c r="F1515" s="120">
        <f t="shared" si="69"/>
        <v>31.425000000000001</v>
      </c>
      <c r="G1515" s="94">
        <f t="shared" si="70"/>
        <v>10.056000000000001</v>
      </c>
      <c r="H1515" s="94">
        <f t="shared" si="71"/>
        <v>16.341000000000001</v>
      </c>
      <c r="I1515" s="7" t="s">
        <v>17519</v>
      </c>
      <c r="J1515" s="7" t="s">
        <v>1176</v>
      </c>
    </row>
    <row r="1516" spans="1:10" x14ac:dyDescent="0.3">
      <c r="A1516" s="7" t="s">
        <v>4643</v>
      </c>
      <c r="B1516" s="7" t="s">
        <v>4644</v>
      </c>
      <c r="C1516" s="33">
        <v>0</v>
      </c>
      <c r="D1516" s="52">
        <v>5.87</v>
      </c>
      <c r="E1516" s="70">
        <v>0</v>
      </c>
      <c r="F1516" s="120">
        <f t="shared" si="69"/>
        <v>7.3375000000000004</v>
      </c>
      <c r="G1516" s="94">
        <f t="shared" si="70"/>
        <v>2.3480000000000003</v>
      </c>
      <c r="H1516" s="94">
        <f t="shared" si="71"/>
        <v>3.8155000000000001</v>
      </c>
      <c r="I1516" s="7" t="s">
        <v>17519</v>
      </c>
      <c r="J1516" s="7" t="s">
        <v>1176</v>
      </c>
    </row>
    <row r="1517" spans="1:10" x14ac:dyDescent="0.3">
      <c r="A1517" s="7" t="s">
        <v>4645</v>
      </c>
      <c r="B1517" s="7" t="s">
        <v>4646</v>
      </c>
      <c r="C1517" s="33">
        <v>0</v>
      </c>
      <c r="D1517" s="52">
        <v>47.57</v>
      </c>
      <c r="E1517" s="70">
        <v>0</v>
      </c>
      <c r="F1517" s="120">
        <f t="shared" si="69"/>
        <v>59.462499999999999</v>
      </c>
      <c r="G1517" s="94">
        <f t="shared" si="70"/>
        <v>19.028000000000002</v>
      </c>
      <c r="H1517" s="94">
        <f t="shared" si="71"/>
        <v>30.920500000000001</v>
      </c>
      <c r="I1517" s="7" t="s">
        <v>17519</v>
      </c>
      <c r="J1517" s="7" t="s">
        <v>947</v>
      </c>
    </row>
    <row r="1518" spans="1:10" x14ac:dyDescent="0.3">
      <c r="A1518" s="7" t="s">
        <v>4647</v>
      </c>
      <c r="B1518" s="7" t="s">
        <v>4648</v>
      </c>
      <c r="C1518" s="33">
        <v>0</v>
      </c>
      <c r="D1518" s="52">
        <v>280.19</v>
      </c>
      <c r="E1518" s="70">
        <v>0</v>
      </c>
      <c r="F1518" s="120">
        <f t="shared" si="69"/>
        <v>350.23750000000001</v>
      </c>
      <c r="G1518" s="94">
        <f t="shared" si="70"/>
        <v>112.07600000000001</v>
      </c>
      <c r="H1518" s="94">
        <f t="shared" si="71"/>
        <v>182.12350000000001</v>
      </c>
      <c r="I1518" s="7" t="s">
        <v>17519</v>
      </c>
      <c r="J1518" s="7" t="s">
        <v>272</v>
      </c>
    </row>
    <row r="1519" spans="1:10" x14ac:dyDescent="0.3">
      <c r="A1519" s="7" t="s">
        <v>4649</v>
      </c>
      <c r="B1519" s="7" t="s">
        <v>4650</v>
      </c>
      <c r="C1519" s="33">
        <v>0</v>
      </c>
      <c r="D1519" s="52">
        <v>2899.2</v>
      </c>
      <c r="E1519" s="70">
        <v>0</v>
      </c>
      <c r="F1519" s="120">
        <f t="shared" si="69"/>
        <v>3624</v>
      </c>
      <c r="G1519" s="94">
        <f t="shared" si="70"/>
        <v>1159.68</v>
      </c>
      <c r="H1519" s="94">
        <f t="shared" si="71"/>
        <v>1884.48</v>
      </c>
      <c r="I1519" s="7" t="s">
        <v>17519</v>
      </c>
      <c r="J1519" s="7" t="s">
        <v>272</v>
      </c>
    </row>
    <row r="1520" spans="1:10" x14ac:dyDescent="0.3">
      <c r="A1520" s="7" t="s">
        <v>4651</v>
      </c>
      <c r="B1520" s="7" t="s">
        <v>4652</v>
      </c>
      <c r="C1520" s="33">
        <v>0</v>
      </c>
      <c r="D1520" s="52">
        <v>4.26</v>
      </c>
      <c r="E1520" s="70">
        <v>0</v>
      </c>
      <c r="F1520" s="120">
        <f t="shared" si="69"/>
        <v>5.3249999999999993</v>
      </c>
      <c r="G1520" s="94">
        <f t="shared" si="70"/>
        <v>1.704</v>
      </c>
      <c r="H1520" s="94">
        <f t="shared" si="71"/>
        <v>2.7690000000000001</v>
      </c>
      <c r="I1520" s="7" t="s">
        <v>17519</v>
      </c>
      <c r="J1520" s="7" t="s">
        <v>37</v>
      </c>
    </row>
    <row r="1521" spans="1:10" x14ac:dyDescent="0.3">
      <c r="A1521" s="7" t="s">
        <v>4653</v>
      </c>
      <c r="B1521" s="7" t="s">
        <v>4654</v>
      </c>
      <c r="C1521" s="33">
        <v>0</v>
      </c>
      <c r="D1521" s="52">
        <v>4.08</v>
      </c>
      <c r="E1521" s="70">
        <v>0</v>
      </c>
      <c r="F1521" s="120">
        <f t="shared" si="69"/>
        <v>5.0999999999999996</v>
      </c>
      <c r="G1521" s="94">
        <f t="shared" si="70"/>
        <v>1.6320000000000001</v>
      </c>
      <c r="H1521" s="94">
        <f t="shared" si="71"/>
        <v>2.6520000000000001</v>
      </c>
      <c r="I1521" s="7" t="s">
        <v>17519</v>
      </c>
      <c r="J1521" s="7" t="s">
        <v>37</v>
      </c>
    </row>
    <row r="1522" spans="1:10" x14ac:dyDescent="0.3">
      <c r="A1522" s="7" t="s">
        <v>4655</v>
      </c>
      <c r="B1522" s="7" t="s">
        <v>4656</v>
      </c>
      <c r="C1522" s="33">
        <v>0</v>
      </c>
      <c r="D1522" s="52">
        <v>0</v>
      </c>
      <c r="E1522" s="70">
        <v>0</v>
      </c>
      <c r="F1522" s="120">
        <f t="shared" si="69"/>
        <v>0</v>
      </c>
      <c r="G1522" s="94">
        <f t="shared" si="70"/>
        <v>0</v>
      </c>
      <c r="H1522" s="94">
        <f t="shared" si="71"/>
        <v>0</v>
      </c>
      <c r="I1522" s="7" t="s">
        <v>17519</v>
      </c>
      <c r="J1522" s="7" t="s">
        <v>947</v>
      </c>
    </row>
    <row r="1523" spans="1:10" x14ac:dyDescent="0.3">
      <c r="A1523" s="7" t="s">
        <v>4657</v>
      </c>
      <c r="B1523" s="7" t="s">
        <v>4658</v>
      </c>
      <c r="C1523" s="33">
        <v>0</v>
      </c>
      <c r="D1523" s="52">
        <v>0.56999999999999995</v>
      </c>
      <c r="E1523" s="70">
        <v>0</v>
      </c>
      <c r="F1523" s="120">
        <f t="shared" si="69"/>
        <v>0.71249999999999991</v>
      </c>
      <c r="G1523" s="94">
        <f t="shared" si="70"/>
        <v>0.22799999999999998</v>
      </c>
      <c r="H1523" s="94">
        <f t="shared" si="71"/>
        <v>0.3705</v>
      </c>
      <c r="I1523" s="7" t="s">
        <v>17519</v>
      </c>
      <c r="J1523" s="7" t="s">
        <v>947</v>
      </c>
    </row>
    <row r="1524" spans="1:10" x14ac:dyDescent="0.3">
      <c r="A1524" s="7" t="s">
        <v>4659</v>
      </c>
      <c r="B1524" s="7" t="s">
        <v>4660</v>
      </c>
      <c r="C1524" s="33">
        <v>0</v>
      </c>
      <c r="D1524" s="52">
        <v>2.0499999999999998</v>
      </c>
      <c r="E1524" s="70">
        <v>0</v>
      </c>
      <c r="F1524" s="120">
        <f t="shared" si="69"/>
        <v>2.5625</v>
      </c>
      <c r="G1524" s="94">
        <f t="shared" si="70"/>
        <v>0.82</v>
      </c>
      <c r="H1524" s="94">
        <f t="shared" si="71"/>
        <v>1.3325</v>
      </c>
      <c r="I1524" s="7" t="s">
        <v>17519</v>
      </c>
      <c r="J1524" s="7" t="s">
        <v>947</v>
      </c>
    </row>
    <row r="1525" spans="1:10" x14ac:dyDescent="0.3">
      <c r="A1525" s="7" t="s">
        <v>4661</v>
      </c>
      <c r="B1525" s="7" t="s">
        <v>4662</v>
      </c>
      <c r="C1525" s="33">
        <v>0</v>
      </c>
      <c r="D1525" s="52">
        <v>2.91</v>
      </c>
      <c r="E1525" s="70">
        <v>0</v>
      </c>
      <c r="F1525" s="120">
        <f t="shared" si="69"/>
        <v>3.6375000000000002</v>
      </c>
      <c r="G1525" s="94">
        <f t="shared" si="70"/>
        <v>1.1640000000000001</v>
      </c>
      <c r="H1525" s="94">
        <f t="shared" si="71"/>
        <v>1.8915000000000002</v>
      </c>
      <c r="I1525" s="7" t="s">
        <v>17519</v>
      </c>
      <c r="J1525" s="7" t="s">
        <v>1176</v>
      </c>
    </row>
    <row r="1526" spans="1:10" x14ac:dyDescent="0.3">
      <c r="A1526" s="7" t="s">
        <v>4663</v>
      </c>
      <c r="B1526" s="7" t="s">
        <v>4664</v>
      </c>
      <c r="C1526" s="33">
        <v>0</v>
      </c>
      <c r="D1526" s="52">
        <v>19.87</v>
      </c>
      <c r="E1526" s="70">
        <v>0</v>
      </c>
      <c r="F1526" s="120">
        <f t="shared" si="69"/>
        <v>24.837500000000002</v>
      </c>
      <c r="G1526" s="94">
        <f t="shared" si="70"/>
        <v>7.9480000000000004</v>
      </c>
      <c r="H1526" s="94">
        <f t="shared" si="71"/>
        <v>12.915500000000002</v>
      </c>
      <c r="I1526" s="7" t="s">
        <v>17519</v>
      </c>
      <c r="J1526" s="7" t="s">
        <v>947</v>
      </c>
    </row>
    <row r="1527" spans="1:10" x14ac:dyDescent="0.3">
      <c r="A1527" s="7" t="s">
        <v>4665</v>
      </c>
      <c r="B1527" s="7" t="s">
        <v>4666</v>
      </c>
      <c r="C1527" s="33">
        <v>0</v>
      </c>
      <c r="D1527" s="52">
        <v>372.75</v>
      </c>
      <c r="E1527" s="70">
        <v>0</v>
      </c>
      <c r="F1527" s="120">
        <f t="shared" si="69"/>
        <v>465.9375</v>
      </c>
      <c r="G1527" s="94">
        <f t="shared" si="70"/>
        <v>149.1</v>
      </c>
      <c r="H1527" s="94">
        <f t="shared" si="71"/>
        <v>242.28749999999999</v>
      </c>
      <c r="I1527" s="7" t="s">
        <v>17519</v>
      </c>
      <c r="J1527" s="7" t="s">
        <v>1104</v>
      </c>
    </row>
    <row r="1528" spans="1:10" x14ac:dyDescent="0.3">
      <c r="A1528" s="7" t="s">
        <v>4667</v>
      </c>
      <c r="B1528" s="7" t="s">
        <v>4668</v>
      </c>
      <c r="C1528" s="33">
        <v>0</v>
      </c>
      <c r="D1528" s="52">
        <v>1449.6</v>
      </c>
      <c r="E1528" s="70">
        <v>0</v>
      </c>
      <c r="F1528" s="120">
        <f t="shared" si="69"/>
        <v>1812</v>
      </c>
      <c r="G1528" s="94">
        <f t="shared" si="70"/>
        <v>579.84</v>
      </c>
      <c r="H1528" s="94">
        <f t="shared" si="71"/>
        <v>942.24</v>
      </c>
      <c r="I1528" s="7" t="s">
        <v>17519</v>
      </c>
      <c r="J1528" s="7" t="s">
        <v>272</v>
      </c>
    </row>
    <row r="1529" spans="1:10" x14ac:dyDescent="0.3">
      <c r="A1529" s="7" t="s">
        <v>4669</v>
      </c>
      <c r="B1529" s="7" t="s">
        <v>4670</v>
      </c>
      <c r="C1529" s="33">
        <v>0</v>
      </c>
      <c r="D1529" s="52">
        <v>4588.5</v>
      </c>
      <c r="E1529" s="70">
        <v>0</v>
      </c>
      <c r="F1529" s="120">
        <f t="shared" si="69"/>
        <v>5735.625</v>
      </c>
      <c r="G1529" s="94">
        <f t="shared" si="70"/>
        <v>1835.4</v>
      </c>
      <c r="H1529" s="94">
        <f t="shared" si="71"/>
        <v>2982.5250000000001</v>
      </c>
      <c r="I1529" s="7" t="s">
        <v>17519</v>
      </c>
      <c r="J1529" s="7" t="s">
        <v>272</v>
      </c>
    </row>
    <row r="1530" spans="1:10" x14ac:dyDescent="0.3">
      <c r="A1530" s="7" t="s">
        <v>4671</v>
      </c>
      <c r="B1530" s="7" t="s">
        <v>4672</v>
      </c>
      <c r="C1530" s="33">
        <v>0</v>
      </c>
      <c r="D1530" s="52">
        <v>5798.4</v>
      </c>
      <c r="E1530" s="70">
        <v>0</v>
      </c>
      <c r="F1530" s="120">
        <f t="shared" si="69"/>
        <v>7248</v>
      </c>
      <c r="G1530" s="94">
        <f t="shared" si="70"/>
        <v>2319.36</v>
      </c>
      <c r="H1530" s="94">
        <f t="shared" si="71"/>
        <v>3768.96</v>
      </c>
      <c r="I1530" s="7" t="s">
        <v>17519</v>
      </c>
      <c r="J1530" s="7" t="s">
        <v>272</v>
      </c>
    </row>
    <row r="1531" spans="1:10" x14ac:dyDescent="0.3">
      <c r="A1531" s="7" t="s">
        <v>4673</v>
      </c>
      <c r="B1531" s="7" t="s">
        <v>4674</v>
      </c>
      <c r="C1531" s="66">
        <v>0</v>
      </c>
      <c r="D1531" s="68">
        <v>3.63</v>
      </c>
      <c r="E1531" s="70">
        <v>0</v>
      </c>
      <c r="F1531" s="120">
        <f t="shared" si="69"/>
        <v>4.5374999999999996</v>
      </c>
      <c r="G1531" s="94">
        <f t="shared" si="70"/>
        <v>1.452</v>
      </c>
      <c r="H1531" s="94">
        <f t="shared" si="71"/>
        <v>2.3595000000000002</v>
      </c>
      <c r="I1531" s="7" t="s">
        <v>17519</v>
      </c>
      <c r="J1531" s="7" t="s">
        <v>947</v>
      </c>
    </row>
    <row r="1532" spans="1:10" x14ac:dyDescent="0.3">
      <c r="A1532" s="7" t="s">
        <v>4675</v>
      </c>
      <c r="B1532" s="7" t="s">
        <v>4676</v>
      </c>
      <c r="C1532" s="33">
        <v>0</v>
      </c>
      <c r="D1532" s="52">
        <v>27.85</v>
      </c>
      <c r="E1532" s="70">
        <v>0</v>
      </c>
      <c r="F1532" s="120">
        <f t="shared" si="69"/>
        <v>34.8125</v>
      </c>
      <c r="G1532" s="94">
        <f t="shared" si="70"/>
        <v>11.14</v>
      </c>
      <c r="H1532" s="94">
        <f t="shared" si="71"/>
        <v>18.102500000000003</v>
      </c>
      <c r="I1532" s="7" t="s">
        <v>17519</v>
      </c>
      <c r="J1532" s="7" t="s">
        <v>947</v>
      </c>
    </row>
    <row r="1533" spans="1:10" x14ac:dyDescent="0.3">
      <c r="A1533" s="7" t="s">
        <v>4677</v>
      </c>
      <c r="B1533" s="7" t="s">
        <v>4678</v>
      </c>
      <c r="C1533" s="33">
        <v>0</v>
      </c>
      <c r="D1533" s="52">
        <v>970</v>
      </c>
      <c r="E1533" s="70">
        <v>0</v>
      </c>
      <c r="F1533" s="120">
        <f t="shared" si="69"/>
        <v>1212.5</v>
      </c>
      <c r="G1533" s="94">
        <f t="shared" si="70"/>
        <v>388</v>
      </c>
      <c r="H1533" s="94">
        <f t="shared" si="71"/>
        <v>630.5</v>
      </c>
      <c r="I1533" s="7" t="s">
        <v>17519</v>
      </c>
      <c r="J1533" s="7" t="s">
        <v>1104</v>
      </c>
    </row>
    <row r="1534" spans="1:10" x14ac:dyDescent="0.3">
      <c r="A1534" s="7" t="s">
        <v>4679</v>
      </c>
      <c r="B1534" s="7" t="s">
        <v>4680</v>
      </c>
      <c r="C1534" s="33">
        <v>0</v>
      </c>
      <c r="D1534" s="52">
        <v>300</v>
      </c>
      <c r="E1534" s="70">
        <v>0</v>
      </c>
      <c r="F1534" s="120">
        <f t="shared" si="69"/>
        <v>375</v>
      </c>
      <c r="G1534" s="94">
        <f t="shared" si="70"/>
        <v>120</v>
      </c>
      <c r="H1534" s="94">
        <f t="shared" si="71"/>
        <v>195</v>
      </c>
      <c r="I1534" s="7" t="s">
        <v>17519</v>
      </c>
      <c r="J1534" s="7" t="s">
        <v>1104</v>
      </c>
    </row>
    <row r="1535" spans="1:10" x14ac:dyDescent="0.3">
      <c r="A1535" s="7" t="s">
        <v>4681</v>
      </c>
      <c r="B1535" s="7" t="s">
        <v>4682</v>
      </c>
      <c r="C1535" s="33">
        <v>0</v>
      </c>
      <c r="D1535" s="52">
        <v>7730.12</v>
      </c>
      <c r="E1535" s="70">
        <v>0</v>
      </c>
      <c r="F1535" s="120">
        <f t="shared" si="69"/>
        <v>9662.65</v>
      </c>
      <c r="G1535" s="94">
        <f t="shared" si="70"/>
        <v>3092.0480000000002</v>
      </c>
      <c r="H1535" s="94">
        <f t="shared" si="71"/>
        <v>5024.5780000000004</v>
      </c>
      <c r="I1535" s="7" t="s">
        <v>17519</v>
      </c>
      <c r="J1535" s="7" t="s">
        <v>1109</v>
      </c>
    </row>
    <row r="1536" spans="1:10" x14ac:dyDescent="0.3">
      <c r="A1536" s="7" t="s">
        <v>4683</v>
      </c>
      <c r="B1536" s="7" t="s">
        <v>4684</v>
      </c>
      <c r="C1536" s="33">
        <v>0</v>
      </c>
      <c r="D1536" s="52">
        <v>527.32000000000005</v>
      </c>
      <c r="E1536" s="70">
        <v>0</v>
      </c>
      <c r="F1536" s="120">
        <f t="shared" si="69"/>
        <v>659.15000000000009</v>
      </c>
      <c r="G1536" s="94">
        <f t="shared" si="70"/>
        <v>210.92800000000003</v>
      </c>
      <c r="H1536" s="94">
        <f t="shared" si="71"/>
        <v>342.75800000000004</v>
      </c>
      <c r="I1536" s="7" t="s">
        <v>17519</v>
      </c>
      <c r="J1536" s="7" t="s">
        <v>947</v>
      </c>
    </row>
    <row r="1537" spans="1:10" x14ac:dyDescent="0.3">
      <c r="A1537" s="7" t="s">
        <v>4685</v>
      </c>
      <c r="B1537" s="7" t="s">
        <v>4686</v>
      </c>
      <c r="C1537" s="33">
        <v>0</v>
      </c>
      <c r="D1537" s="52">
        <v>5.43</v>
      </c>
      <c r="E1537" s="70">
        <v>0</v>
      </c>
      <c r="F1537" s="120">
        <f t="shared" si="69"/>
        <v>6.7874999999999996</v>
      </c>
      <c r="G1537" s="94">
        <f t="shared" si="70"/>
        <v>2.1720000000000002</v>
      </c>
      <c r="H1537" s="94">
        <f t="shared" si="71"/>
        <v>3.5295000000000001</v>
      </c>
      <c r="I1537" s="7" t="s">
        <v>17519</v>
      </c>
      <c r="J1537" s="7" t="s">
        <v>272</v>
      </c>
    </row>
    <row r="1538" spans="1:10" x14ac:dyDescent="0.3">
      <c r="A1538" s="7" t="s">
        <v>4687</v>
      </c>
      <c r="B1538" s="7" t="s">
        <v>4688</v>
      </c>
      <c r="C1538" s="33">
        <v>0</v>
      </c>
      <c r="D1538" s="52">
        <v>3.98</v>
      </c>
      <c r="E1538" s="70">
        <v>0</v>
      </c>
      <c r="F1538" s="120">
        <f t="shared" si="69"/>
        <v>4.9749999999999996</v>
      </c>
      <c r="G1538" s="94">
        <f t="shared" si="70"/>
        <v>1.5919999999999999</v>
      </c>
      <c r="H1538" s="94">
        <f t="shared" si="71"/>
        <v>2.5869999999999997</v>
      </c>
      <c r="I1538" s="7" t="s">
        <v>17519</v>
      </c>
      <c r="J1538" s="7" t="s">
        <v>272</v>
      </c>
    </row>
    <row r="1539" spans="1:10" x14ac:dyDescent="0.3">
      <c r="A1539" s="7" t="s">
        <v>4689</v>
      </c>
      <c r="B1539" s="7" t="s">
        <v>4690</v>
      </c>
      <c r="C1539" s="33">
        <v>0</v>
      </c>
      <c r="D1539" s="52">
        <v>9.82</v>
      </c>
      <c r="E1539" s="70">
        <v>0</v>
      </c>
      <c r="F1539" s="120">
        <f t="shared" si="69"/>
        <v>12.275</v>
      </c>
      <c r="G1539" s="94">
        <f t="shared" si="70"/>
        <v>3.9280000000000004</v>
      </c>
      <c r="H1539" s="94">
        <f t="shared" si="71"/>
        <v>6.383</v>
      </c>
      <c r="I1539" s="7" t="s">
        <v>17519</v>
      </c>
      <c r="J1539" s="7" t="s">
        <v>272</v>
      </c>
    </row>
    <row r="1540" spans="1:10" x14ac:dyDescent="0.3">
      <c r="A1540" s="7" t="s">
        <v>4691</v>
      </c>
      <c r="B1540" s="7" t="s">
        <v>4692</v>
      </c>
      <c r="C1540" s="33">
        <v>0</v>
      </c>
      <c r="D1540" s="52">
        <v>574.71</v>
      </c>
      <c r="E1540" s="70">
        <v>0</v>
      </c>
      <c r="F1540" s="120">
        <f t="shared" si="69"/>
        <v>718.38750000000005</v>
      </c>
      <c r="G1540" s="94">
        <f t="shared" si="70"/>
        <v>229.88400000000001</v>
      </c>
      <c r="H1540" s="94">
        <f t="shared" si="71"/>
        <v>373.56150000000002</v>
      </c>
      <c r="I1540" s="7" t="s">
        <v>17519</v>
      </c>
      <c r="J1540" s="7" t="s">
        <v>1176</v>
      </c>
    </row>
    <row r="1541" spans="1:10" x14ac:dyDescent="0.3">
      <c r="A1541" s="7" t="s">
        <v>4693</v>
      </c>
      <c r="B1541" s="7" t="s">
        <v>4694</v>
      </c>
      <c r="C1541" s="33">
        <v>0</v>
      </c>
      <c r="D1541" s="52">
        <v>1.36</v>
      </c>
      <c r="E1541" s="70">
        <v>0</v>
      </c>
      <c r="F1541" s="120">
        <f t="shared" si="69"/>
        <v>1.7000000000000002</v>
      </c>
      <c r="G1541" s="94">
        <f t="shared" si="70"/>
        <v>0.54400000000000004</v>
      </c>
      <c r="H1541" s="94">
        <f t="shared" si="71"/>
        <v>0.88400000000000012</v>
      </c>
      <c r="I1541" s="7" t="s">
        <v>17519</v>
      </c>
      <c r="J1541" s="7" t="s">
        <v>947</v>
      </c>
    </row>
    <row r="1542" spans="1:10" x14ac:dyDescent="0.3">
      <c r="A1542" s="7" t="s">
        <v>4695</v>
      </c>
      <c r="B1542" s="7" t="s">
        <v>4696</v>
      </c>
      <c r="C1542" s="33">
        <v>0</v>
      </c>
      <c r="D1542" s="52">
        <v>88.3</v>
      </c>
      <c r="E1542" s="70">
        <v>0</v>
      </c>
      <c r="F1542" s="120">
        <f t="shared" si="69"/>
        <v>110.375</v>
      </c>
      <c r="G1542" s="94">
        <f t="shared" si="70"/>
        <v>35.32</v>
      </c>
      <c r="H1542" s="94">
        <f t="shared" si="71"/>
        <v>57.395000000000003</v>
      </c>
      <c r="I1542" s="7" t="s">
        <v>17519</v>
      </c>
      <c r="J1542" s="7" t="s">
        <v>272</v>
      </c>
    </row>
    <row r="1543" spans="1:10" x14ac:dyDescent="0.3">
      <c r="A1543" s="7" t="s">
        <v>4697</v>
      </c>
      <c r="B1543" s="7" t="s">
        <v>4698</v>
      </c>
      <c r="C1543" s="33">
        <v>0</v>
      </c>
      <c r="D1543" s="52">
        <v>4.72</v>
      </c>
      <c r="E1543" s="70">
        <v>0</v>
      </c>
      <c r="F1543" s="120">
        <f t="shared" ref="F1543:F1601" si="72">IF(E1543&gt;0,+E1543,IF(D1543&gt;0,+D1543,IF(C1543&gt;0,+C1543,0)))*1.25</f>
        <v>5.8999999999999995</v>
      </c>
      <c r="G1543" s="94">
        <f t="shared" ref="G1543:G1601" si="73">(F1543/1.25)*0.4</f>
        <v>1.8879999999999999</v>
      </c>
      <c r="H1543" s="94">
        <f t="shared" ref="H1543:H1601" si="74">(F1543/1.25)*0.65</f>
        <v>3.0680000000000001</v>
      </c>
      <c r="I1543" s="7" t="s">
        <v>17519</v>
      </c>
      <c r="J1543" s="7" t="s">
        <v>947</v>
      </c>
    </row>
    <row r="1544" spans="1:10" x14ac:dyDescent="0.3">
      <c r="A1544" s="7" t="s">
        <v>4699</v>
      </c>
      <c r="B1544" s="7" t="s">
        <v>4700</v>
      </c>
      <c r="C1544" s="33">
        <v>0</v>
      </c>
      <c r="D1544" s="52">
        <v>3.09</v>
      </c>
      <c r="E1544" s="70">
        <v>0</v>
      </c>
      <c r="F1544" s="120">
        <f t="shared" si="72"/>
        <v>3.8624999999999998</v>
      </c>
      <c r="G1544" s="94">
        <f t="shared" si="73"/>
        <v>1.236</v>
      </c>
      <c r="H1544" s="94">
        <f t="shared" si="74"/>
        <v>2.0085000000000002</v>
      </c>
      <c r="I1544" s="7" t="s">
        <v>17519</v>
      </c>
      <c r="J1544" s="7" t="s">
        <v>947</v>
      </c>
    </row>
    <row r="1545" spans="1:10" x14ac:dyDescent="0.3">
      <c r="A1545" s="7" t="s">
        <v>4701</v>
      </c>
      <c r="B1545" s="7" t="s">
        <v>4702</v>
      </c>
      <c r="C1545" s="33">
        <v>0</v>
      </c>
      <c r="D1545" s="52">
        <v>0</v>
      </c>
      <c r="E1545" s="70">
        <v>0</v>
      </c>
      <c r="F1545" s="120">
        <f t="shared" si="72"/>
        <v>0</v>
      </c>
      <c r="G1545" s="94">
        <f t="shared" si="73"/>
        <v>0</v>
      </c>
      <c r="H1545" s="94">
        <f t="shared" si="74"/>
        <v>0</v>
      </c>
      <c r="I1545" s="7" t="s">
        <v>17519</v>
      </c>
      <c r="J1545" s="7" t="s">
        <v>272</v>
      </c>
    </row>
    <row r="1546" spans="1:10" x14ac:dyDescent="0.3">
      <c r="A1546" s="7" t="s">
        <v>4703</v>
      </c>
      <c r="B1546" s="7" t="s">
        <v>4704</v>
      </c>
      <c r="C1546" s="33">
        <v>0</v>
      </c>
      <c r="D1546" s="52">
        <v>0</v>
      </c>
      <c r="E1546" s="70">
        <v>0</v>
      </c>
      <c r="F1546" s="120">
        <f t="shared" si="72"/>
        <v>0</v>
      </c>
      <c r="G1546" s="94">
        <f t="shared" si="73"/>
        <v>0</v>
      </c>
      <c r="H1546" s="94">
        <f t="shared" si="74"/>
        <v>0</v>
      </c>
      <c r="I1546" s="7" t="s">
        <v>17519</v>
      </c>
      <c r="J1546" s="7" t="s">
        <v>272</v>
      </c>
    </row>
    <row r="1547" spans="1:10" x14ac:dyDescent="0.3">
      <c r="A1547" s="7" t="s">
        <v>4705</v>
      </c>
      <c r="B1547" s="7" t="s">
        <v>4706</v>
      </c>
      <c r="C1547" s="33">
        <v>0</v>
      </c>
      <c r="D1547" s="52">
        <v>0</v>
      </c>
      <c r="E1547" s="70">
        <v>0</v>
      </c>
      <c r="F1547" s="120">
        <f t="shared" si="72"/>
        <v>0</v>
      </c>
      <c r="G1547" s="94">
        <f t="shared" si="73"/>
        <v>0</v>
      </c>
      <c r="H1547" s="94">
        <f t="shared" si="74"/>
        <v>0</v>
      </c>
      <c r="I1547" s="7" t="s">
        <v>17519</v>
      </c>
      <c r="J1547" s="7" t="s">
        <v>272</v>
      </c>
    </row>
    <row r="1548" spans="1:10" x14ac:dyDescent="0.3">
      <c r="A1548" s="7" t="s">
        <v>4707</v>
      </c>
      <c r="B1548" s="7" t="s">
        <v>4708</v>
      </c>
      <c r="C1548" s="33">
        <v>0</v>
      </c>
      <c r="D1548" s="52">
        <v>42000</v>
      </c>
      <c r="E1548" s="70">
        <v>0</v>
      </c>
      <c r="F1548" s="120">
        <f t="shared" si="72"/>
        <v>52500</v>
      </c>
      <c r="G1548" s="94">
        <f t="shared" si="73"/>
        <v>16800</v>
      </c>
      <c r="H1548" s="94">
        <f t="shared" si="74"/>
        <v>27300</v>
      </c>
      <c r="I1548" s="7" t="s">
        <v>17519</v>
      </c>
      <c r="J1548" s="7" t="s">
        <v>272</v>
      </c>
    </row>
    <row r="1549" spans="1:10" x14ac:dyDescent="0.3">
      <c r="A1549" s="7" t="s">
        <v>4709</v>
      </c>
      <c r="B1549" s="7" t="s">
        <v>4710</v>
      </c>
      <c r="C1549" s="33">
        <v>0</v>
      </c>
      <c r="D1549" s="52">
        <v>2.72</v>
      </c>
      <c r="E1549" s="70">
        <v>0</v>
      </c>
      <c r="F1549" s="120">
        <f t="shared" si="72"/>
        <v>3.4000000000000004</v>
      </c>
      <c r="G1549" s="94">
        <f t="shared" si="73"/>
        <v>1.0880000000000001</v>
      </c>
      <c r="H1549" s="94">
        <f t="shared" si="74"/>
        <v>1.7680000000000002</v>
      </c>
      <c r="I1549" s="7" t="s">
        <v>17519</v>
      </c>
      <c r="J1549" s="7" t="s">
        <v>947</v>
      </c>
    </row>
    <row r="1550" spans="1:10" x14ac:dyDescent="0.3">
      <c r="A1550" s="7" t="s">
        <v>4711</v>
      </c>
      <c r="B1550" s="7" t="s">
        <v>4712</v>
      </c>
      <c r="C1550" s="33">
        <v>0</v>
      </c>
      <c r="D1550" s="52">
        <v>312.52</v>
      </c>
      <c r="E1550" s="70">
        <v>0</v>
      </c>
      <c r="F1550" s="120">
        <f t="shared" si="72"/>
        <v>390.65</v>
      </c>
      <c r="G1550" s="94">
        <f t="shared" si="73"/>
        <v>125.008</v>
      </c>
      <c r="H1550" s="94">
        <f t="shared" si="74"/>
        <v>203.13800000000001</v>
      </c>
      <c r="I1550" s="7" t="s">
        <v>17519</v>
      </c>
      <c r="J1550" s="7" t="s">
        <v>272</v>
      </c>
    </row>
    <row r="1551" spans="1:10" x14ac:dyDescent="0.3">
      <c r="A1551" s="7" t="s">
        <v>4713</v>
      </c>
      <c r="B1551" s="7" t="s">
        <v>4714</v>
      </c>
      <c r="C1551" s="33">
        <v>0</v>
      </c>
      <c r="D1551" s="52">
        <v>6</v>
      </c>
      <c r="E1551" s="70">
        <v>0</v>
      </c>
      <c r="F1551" s="120">
        <f t="shared" si="72"/>
        <v>7.5</v>
      </c>
      <c r="G1551" s="94">
        <f t="shared" si="73"/>
        <v>2.4000000000000004</v>
      </c>
      <c r="H1551" s="94">
        <f t="shared" si="74"/>
        <v>3.9000000000000004</v>
      </c>
      <c r="I1551" s="7" t="s">
        <v>17519</v>
      </c>
      <c r="J1551" s="7" t="s">
        <v>947</v>
      </c>
    </row>
    <row r="1552" spans="1:10" x14ac:dyDescent="0.3">
      <c r="A1552" s="7" t="s">
        <v>4715</v>
      </c>
      <c r="B1552" s="7" t="s">
        <v>4716</v>
      </c>
      <c r="C1552" s="33">
        <v>0</v>
      </c>
      <c r="D1552" s="52">
        <v>455</v>
      </c>
      <c r="E1552" s="70">
        <v>0</v>
      </c>
      <c r="F1552" s="120">
        <f t="shared" si="72"/>
        <v>568.75</v>
      </c>
      <c r="G1552" s="94">
        <f t="shared" si="73"/>
        <v>182</v>
      </c>
      <c r="H1552" s="94">
        <f t="shared" si="74"/>
        <v>295.75</v>
      </c>
      <c r="I1552" s="7" t="s">
        <v>17519</v>
      </c>
      <c r="J1552" s="7" t="s">
        <v>1148</v>
      </c>
    </row>
    <row r="1553" spans="1:10" x14ac:dyDescent="0.3">
      <c r="A1553" s="7" t="s">
        <v>4717</v>
      </c>
      <c r="B1553" s="7" t="s">
        <v>4718</v>
      </c>
      <c r="C1553" s="33">
        <v>0</v>
      </c>
      <c r="D1553" s="52">
        <v>4.76</v>
      </c>
      <c r="E1553" s="70">
        <v>0</v>
      </c>
      <c r="F1553" s="120">
        <f t="shared" si="72"/>
        <v>5.9499999999999993</v>
      </c>
      <c r="G1553" s="94">
        <f t="shared" si="73"/>
        <v>1.9039999999999999</v>
      </c>
      <c r="H1553" s="94">
        <f t="shared" si="74"/>
        <v>3.0939999999999999</v>
      </c>
      <c r="I1553" s="7" t="s">
        <v>17519</v>
      </c>
      <c r="J1553" s="7" t="s">
        <v>947</v>
      </c>
    </row>
    <row r="1554" spans="1:10" x14ac:dyDescent="0.3">
      <c r="A1554" s="7" t="s">
        <v>4719</v>
      </c>
      <c r="B1554" s="7" t="s">
        <v>4720</v>
      </c>
      <c r="C1554" s="33">
        <v>0</v>
      </c>
      <c r="D1554" s="52">
        <v>3.05</v>
      </c>
      <c r="E1554" s="70">
        <v>0</v>
      </c>
      <c r="F1554" s="120">
        <f t="shared" si="72"/>
        <v>3.8125</v>
      </c>
      <c r="G1554" s="94">
        <f t="shared" si="73"/>
        <v>1.22</v>
      </c>
      <c r="H1554" s="94">
        <f t="shared" si="74"/>
        <v>1.9824999999999999</v>
      </c>
      <c r="I1554" s="7" t="s">
        <v>17519</v>
      </c>
      <c r="J1554" s="7" t="s">
        <v>947</v>
      </c>
    </row>
    <row r="1555" spans="1:10" x14ac:dyDescent="0.3">
      <c r="A1555" s="7" t="s">
        <v>4721</v>
      </c>
      <c r="B1555" s="7" t="s">
        <v>4722</v>
      </c>
      <c r="C1555" s="33">
        <v>0</v>
      </c>
      <c r="D1555" s="52">
        <v>58.56</v>
      </c>
      <c r="E1555" s="70">
        <v>0</v>
      </c>
      <c r="F1555" s="120">
        <f t="shared" si="72"/>
        <v>73.2</v>
      </c>
      <c r="G1555" s="94">
        <f t="shared" si="73"/>
        <v>23.424000000000003</v>
      </c>
      <c r="H1555" s="94">
        <f t="shared" si="74"/>
        <v>38.064</v>
      </c>
      <c r="I1555" s="7" t="s">
        <v>17519</v>
      </c>
      <c r="J1555" s="7" t="s">
        <v>947</v>
      </c>
    </row>
    <row r="1556" spans="1:10" x14ac:dyDescent="0.3">
      <c r="A1556" s="7" t="s">
        <v>4723</v>
      </c>
      <c r="B1556" s="7" t="s">
        <v>4724</v>
      </c>
      <c r="C1556" s="33">
        <v>0</v>
      </c>
      <c r="D1556" s="52">
        <v>2.38</v>
      </c>
      <c r="E1556" s="70">
        <v>0</v>
      </c>
      <c r="F1556" s="120">
        <f t="shared" si="72"/>
        <v>2.9749999999999996</v>
      </c>
      <c r="G1556" s="94">
        <f t="shared" si="73"/>
        <v>0.95199999999999996</v>
      </c>
      <c r="H1556" s="94">
        <f t="shared" si="74"/>
        <v>1.5469999999999999</v>
      </c>
      <c r="I1556" s="7" t="s">
        <v>17519</v>
      </c>
      <c r="J1556" s="7" t="s">
        <v>947</v>
      </c>
    </row>
    <row r="1557" spans="1:10" x14ac:dyDescent="0.3">
      <c r="A1557" s="7" t="s">
        <v>4725</v>
      </c>
      <c r="B1557" s="7" t="s">
        <v>4726</v>
      </c>
      <c r="C1557" s="33">
        <v>0</v>
      </c>
      <c r="D1557" s="52">
        <v>59.5</v>
      </c>
      <c r="E1557" s="70">
        <v>0</v>
      </c>
      <c r="F1557" s="120">
        <f t="shared" si="72"/>
        <v>74.375</v>
      </c>
      <c r="G1557" s="94">
        <f t="shared" si="73"/>
        <v>23.8</v>
      </c>
      <c r="H1557" s="94">
        <f t="shared" si="74"/>
        <v>38.675000000000004</v>
      </c>
      <c r="I1557" s="7" t="s">
        <v>17519</v>
      </c>
      <c r="J1557" s="7" t="s">
        <v>947</v>
      </c>
    </row>
    <row r="1558" spans="1:10" x14ac:dyDescent="0.3">
      <c r="A1558" s="7" t="s">
        <v>4727</v>
      </c>
      <c r="B1558" s="7" t="s">
        <v>4728</v>
      </c>
      <c r="C1558" s="33">
        <v>0</v>
      </c>
      <c r="D1558" s="52">
        <v>0.74</v>
      </c>
      <c r="E1558" s="70">
        <v>0</v>
      </c>
      <c r="F1558" s="120">
        <f t="shared" si="72"/>
        <v>0.92500000000000004</v>
      </c>
      <c r="G1558" s="94">
        <f t="shared" si="73"/>
        <v>0.29599999999999999</v>
      </c>
      <c r="H1558" s="94">
        <f t="shared" si="74"/>
        <v>0.48099999999999998</v>
      </c>
      <c r="I1558" s="7" t="s">
        <v>17519</v>
      </c>
      <c r="J1558" s="7" t="s">
        <v>947</v>
      </c>
    </row>
    <row r="1559" spans="1:10" x14ac:dyDescent="0.3">
      <c r="A1559" s="7" t="s">
        <v>4729</v>
      </c>
      <c r="B1559" s="7" t="s">
        <v>4730</v>
      </c>
      <c r="C1559" s="33">
        <v>0</v>
      </c>
      <c r="D1559" s="52">
        <v>0.72</v>
      </c>
      <c r="E1559" s="70">
        <v>0</v>
      </c>
      <c r="F1559" s="120">
        <f t="shared" si="72"/>
        <v>0.89999999999999991</v>
      </c>
      <c r="G1559" s="94">
        <f t="shared" si="73"/>
        <v>0.28799999999999998</v>
      </c>
      <c r="H1559" s="94">
        <f t="shared" si="74"/>
        <v>0.46799999999999997</v>
      </c>
      <c r="I1559" s="7" t="s">
        <v>17519</v>
      </c>
      <c r="J1559" s="7" t="s">
        <v>947</v>
      </c>
    </row>
    <row r="1560" spans="1:10" x14ac:dyDescent="0.3">
      <c r="A1560" s="7" t="s">
        <v>4731</v>
      </c>
      <c r="B1560" s="7" t="s">
        <v>4732</v>
      </c>
      <c r="C1560" s="33">
        <v>0</v>
      </c>
      <c r="D1560" s="52">
        <v>0.38</v>
      </c>
      <c r="E1560" s="70">
        <v>0</v>
      </c>
      <c r="F1560" s="120">
        <f t="shared" si="72"/>
        <v>0.47499999999999998</v>
      </c>
      <c r="G1560" s="94">
        <f t="shared" si="73"/>
        <v>0.15200000000000002</v>
      </c>
      <c r="H1560" s="94">
        <f t="shared" si="74"/>
        <v>0.24700000000000003</v>
      </c>
      <c r="I1560" s="7" t="s">
        <v>17519</v>
      </c>
      <c r="J1560" s="7" t="s">
        <v>947</v>
      </c>
    </row>
    <row r="1561" spans="1:10" x14ac:dyDescent="0.3">
      <c r="A1561" s="7" t="s">
        <v>4733</v>
      </c>
      <c r="B1561" s="7" t="s">
        <v>4734</v>
      </c>
      <c r="C1561" s="33">
        <v>0</v>
      </c>
      <c r="D1561" s="52">
        <v>0.9</v>
      </c>
      <c r="E1561" s="70">
        <v>0</v>
      </c>
      <c r="F1561" s="120">
        <f t="shared" si="72"/>
        <v>1.125</v>
      </c>
      <c r="G1561" s="94">
        <f t="shared" si="73"/>
        <v>0.36000000000000004</v>
      </c>
      <c r="H1561" s="94">
        <f t="shared" si="74"/>
        <v>0.58500000000000008</v>
      </c>
      <c r="I1561" s="7" t="s">
        <v>17519</v>
      </c>
      <c r="J1561" s="7" t="s">
        <v>1176</v>
      </c>
    </row>
    <row r="1562" spans="1:10" x14ac:dyDescent="0.3">
      <c r="A1562" s="7" t="s">
        <v>4735</v>
      </c>
      <c r="B1562" s="7" t="s">
        <v>4736</v>
      </c>
      <c r="C1562" s="33">
        <v>0</v>
      </c>
      <c r="D1562" s="52">
        <v>0</v>
      </c>
      <c r="E1562" s="70">
        <v>0</v>
      </c>
      <c r="F1562" s="120">
        <f t="shared" si="72"/>
        <v>0</v>
      </c>
      <c r="G1562" s="94">
        <f t="shared" si="73"/>
        <v>0</v>
      </c>
      <c r="H1562" s="94">
        <f t="shared" si="74"/>
        <v>0</v>
      </c>
      <c r="I1562" s="7" t="s">
        <v>17519</v>
      </c>
      <c r="J1562" s="7" t="s">
        <v>947</v>
      </c>
    </row>
    <row r="1563" spans="1:10" x14ac:dyDescent="0.3">
      <c r="A1563" s="7" t="s">
        <v>4737</v>
      </c>
      <c r="B1563" s="7" t="s">
        <v>4738</v>
      </c>
      <c r="C1563" s="33">
        <v>0</v>
      </c>
      <c r="D1563" s="52">
        <v>1.9</v>
      </c>
      <c r="E1563" s="70">
        <v>0</v>
      </c>
      <c r="F1563" s="120">
        <f t="shared" si="72"/>
        <v>2.375</v>
      </c>
      <c r="G1563" s="94">
        <f t="shared" si="73"/>
        <v>0.76</v>
      </c>
      <c r="H1563" s="94">
        <f t="shared" si="74"/>
        <v>1.2349999999999999</v>
      </c>
      <c r="I1563" s="7" t="s">
        <v>17519</v>
      </c>
      <c r="J1563" s="7" t="s">
        <v>947</v>
      </c>
    </row>
    <row r="1564" spans="1:10" x14ac:dyDescent="0.3">
      <c r="A1564" s="7" t="s">
        <v>4739</v>
      </c>
      <c r="B1564" s="7" t="s">
        <v>4740</v>
      </c>
      <c r="C1564" s="33">
        <v>0</v>
      </c>
      <c r="D1564" s="52">
        <v>1.9</v>
      </c>
      <c r="E1564" s="70">
        <v>0</v>
      </c>
      <c r="F1564" s="120">
        <f t="shared" si="72"/>
        <v>2.375</v>
      </c>
      <c r="G1564" s="94">
        <f t="shared" si="73"/>
        <v>0.76</v>
      </c>
      <c r="H1564" s="94">
        <f t="shared" si="74"/>
        <v>1.2349999999999999</v>
      </c>
      <c r="I1564" s="7" t="s">
        <v>17519</v>
      </c>
      <c r="J1564" s="7" t="s">
        <v>947</v>
      </c>
    </row>
    <row r="1565" spans="1:10" x14ac:dyDescent="0.3">
      <c r="A1565" s="7" t="s">
        <v>4741</v>
      </c>
      <c r="B1565" s="7" t="s">
        <v>4742</v>
      </c>
      <c r="C1565" s="33">
        <v>0</v>
      </c>
      <c r="D1565" s="52">
        <v>3.12</v>
      </c>
      <c r="E1565" s="70">
        <v>0</v>
      </c>
      <c r="F1565" s="120">
        <f t="shared" si="72"/>
        <v>3.9000000000000004</v>
      </c>
      <c r="G1565" s="94">
        <f t="shared" si="73"/>
        <v>1.2480000000000002</v>
      </c>
      <c r="H1565" s="94">
        <f t="shared" si="74"/>
        <v>2.028</v>
      </c>
      <c r="I1565" s="7" t="s">
        <v>17519</v>
      </c>
      <c r="J1565" s="7" t="s">
        <v>947</v>
      </c>
    </row>
    <row r="1566" spans="1:10" x14ac:dyDescent="0.3">
      <c r="A1566" s="7" t="s">
        <v>4743</v>
      </c>
      <c r="B1566" s="7" t="s">
        <v>4744</v>
      </c>
      <c r="C1566" s="33">
        <v>0</v>
      </c>
      <c r="D1566" s="52">
        <v>5.39</v>
      </c>
      <c r="E1566" s="70">
        <v>0</v>
      </c>
      <c r="F1566" s="120">
        <f t="shared" si="72"/>
        <v>6.7374999999999998</v>
      </c>
      <c r="G1566" s="94">
        <f t="shared" si="73"/>
        <v>2.1560000000000001</v>
      </c>
      <c r="H1566" s="94">
        <f t="shared" si="74"/>
        <v>3.5034999999999998</v>
      </c>
      <c r="I1566" s="7" t="s">
        <v>17519</v>
      </c>
      <c r="J1566" s="7" t="s">
        <v>947</v>
      </c>
    </row>
    <row r="1567" spans="1:10" x14ac:dyDescent="0.3">
      <c r="A1567" s="7" t="s">
        <v>4745</v>
      </c>
      <c r="B1567" s="7" t="s">
        <v>4746</v>
      </c>
      <c r="C1567" s="33">
        <v>0</v>
      </c>
      <c r="D1567" s="52">
        <v>5.95</v>
      </c>
      <c r="E1567" s="70">
        <v>0</v>
      </c>
      <c r="F1567" s="120">
        <f t="shared" si="72"/>
        <v>7.4375</v>
      </c>
      <c r="G1567" s="94">
        <f t="shared" si="73"/>
        <v>2.3800000000000003</v>
      </c>
      <c r="H1567" s="94">
        <f t="shared" si="74"/>
        <v>3.8675000000000002</v>
      </c>
      <c r="I1567" s="7" t="s">
        <v>17519</v>
      </c>
      <c r="J1567" s="7" t="s">
        <v>947</v>
      </c>
    </row>
    <row r="1568" spans="1:10" x14ac:dyDescent="0.3">
      <c r="A1568" s="7" t="s">
        <v>4747</v>
      </c>
      <c r="B1568" s="7" t="s">
        <v>4748</v>
      </c>
      <c r="C1568" s="33">
        <v>0</v>
      </c>
      <c r="D1568" s="52">
        <v>1.48</v>
      </c>
      <c r="E1568" s="70">
        <v>0</v>
      </c>
      <c r="F1568" s="120">
        <f t="shared" si="72"/>
        <v>1.85</v>
      </c>
      <c r="G1568" s="94">
        <f t="shared" si="73"/>
        <v>0.59199999999999997</v>
      </c>
      <c r="H1568" s="94">
        <f t="shared" si="74"/>
        <v>0.96199999999999997</v>
      </c>
      <c r="I1568" s="7" t="s">
        <v>17519</v>
      </c>
      <c r="J1568" s="7" t="s">
        <v>947</v>
      </c>
    </row>
    <row r="1569" spans="1:10" x14ac:dyDescent="0.3">
      <c r="A1569" s="7" t="s">
        <v>4749</v>
      </c>
      <c r="B1569" s="7" t="s">
        <v>4750</v>
      </c>
      <c r="C1569" s="33">
        <v>0</v>
      </c>
      <c r="D1569" s="52">
        <v>0.31</v>
      </c>
      <c r="E1569" s="70">
        <v>0</v>
      </c>
      <c r="F1569" s="120">
        <f t="shared" si="72"/>
        <v>0.38750000000000001</v>
      </c>
      <c r="G1569" s="94">
        <f t="shared" si="73"/>
        <v>0.124</v>
      </c>
      <c r="H1569" s="94">
        <f t="shared" si="74"/>
        <v>0.20150000000000001</v>
      </c>
      <c r="I1569" s="7" t="s">
        <v>17519</v>
      </c>
      <c r="J1569" s="7" t="s">
        <v>1176</v>
      </c>
    </row>
    <row r="1570" spans="1:10" x14ac:dyDescent="0.3">
      <c r="A1570" s="7" t="s">
        <v>4751</v>
      </c>
      <c r="B1570" s="7" t="s">
        <v>4752</v>
      </c>
      <c r="C1570" s="33">
        <v>0</v>
      </c>
      <c r="D1570" s="52">
        <v>1.97</v>
      </c>
      <c r="E1570" s="70">
        <v>0</v>
      </c>
      <c r="F1570" s="120">
        <f t="shared" si="72"/>
        <v>2.4624999999999999</v>
      </c>
      <c r="G1570" s="94">
        <f t="shared" si="73"/>
        <v>0.78800000000000003</v>
      </c>
      <c r="H1570" s="94">
        <f t="shared" si="74"/>
        <v>1.2805</v>
      </c>
      <c r="I1570" s="7" t="s">
        <v>17519</v>
      </c>
      <c r="J1570" s="7" t="s">
        <v>947</v>
      </c>
    </row>
    <row r="1571" spans="1:10" x14ac:dyDescent="0.3">
      <c r="A1571" s="7" t="s">
        <v>4753</v>
      </c>
      <c r="B1571" s="7" t="s">
        <v>4754</v>
      </c>
      <c r="C1571" s="33">
        <v>0</v>
      </c>
      <c r="D1571" s="52">
        <v>691</v>
      </c>
      <c r="E1571" s="70">
        <v>0</v>
      </c>
      <c r="F1571" s="120">
        <f t="shared" si="72"/>
        <v>863.75</v>
      </c>
      <c r="G1571" s="94">
        <f t="shared" si="73"/>
        <v>276.40000000000003</v>
      </c>
      <c r="H1571" s="94">
        <f t="shared" si="74"/>
        <v>449.15000000000003</v>
      </c>
      <c r="I1571" s="7" t="s">
        <v>17519</v>
      </c>
      <c r="J1571" s="7" t="s">
        <v>2</v>
      </c>
    </row>
    <row r="1572" spans="1:10" x14ac:dyDescent="0.3">
      <c r="A1572" s="7" t="s">
        <v>4755</v>
      </c>
      <c r="B1572" s="7" t="s">
        <v>4756</v>
      </c>
      <c r="C1572" s="33">
        <v>0</v>
      </c>
      <c r="D1572" s="52">
        <v>3000</v>
      </c>
      <c r="E1572" s="70">
        <v>0</v>
      </c>
      <c r="F1572" s="120">
        <f t="shared" si="72"/>
        <v>3750</v>
      </c>
      <c r="G1572" s="94">
        <f t="shared" si="73"/>
        <v>1200</v>
      </c>
      <c r="H1572" s="94">
        <f t="shared" si="74"/>
        <v>1950</v>
      </c>
      <c r="I1572" s="7" t="s">
        <v>17519</v>
      </c>
      <c r="J1572" s="7" t="s">
        <v>272</v>
      </c>
    </row>
    <row r="1573" spans="1:10" x14ac:dyDescent="0.3">
      <c r="A1573" s="7" t="s">
        <v>4757</v>
      </c>
      <c r="B1573" s="7" t="s">
        <v>4758</v>
      </c>
      <c r="C1573" s="33">
        <v>0</v>
      </c>
      <c r="D1573" s="52">
        <v>48.5</v>
      </c>
      <c r="E1573" s="70">
        <v>0</v>
      </c>
      <c r="F1573" s="120">
        <f t="shared" si="72"/>
        <v>60.625</v>
      </c>
      <c r="G1573" s="94">
        <f t="shared" si="73"/>
        <v>19.400000000000002</v>
      </c>
      <c r="H1573" s="94">
        <f t="shared" si="74"/>
        <v>31.525000000000002</v>
      </c>
      <c r="I1573" s="7" t="s">
        <v>17519</v>
      </c>
      <c r="J1573" s="7" t="s">
        <v>1176</v>
      </c>
    </row>
    <row r="1574" spans="1:10" x14ac:dyDescent="0.3">
      <c r="A1574" s="7" t="s">
        <v>4759</v>
      </c>
      <c r="B1574" s="7" t="s">
        <v>4760</v>
      </c>
      <c r="C1574" s="33">
        <v>0</v>
      </c>
      <c r="D1574" s="52">
        <v>3.04</v>
      </c>
      <c r="E1574" s="70">
        <v>0</v>
      </c>
      <c r="F1574" s="120">
        <f t="shared" si="72"/>
        <v>3.8</v>
      </c>
      <c r="G1574" s="94">
        <f t="shared" si="73"/>
        <v>1.2160000000000002</v>
      </c>
      <c r="H1574" s="94">
        <f t="shared" si="74"/>
        <v>1.9760000000000002</v>
      </c>
      <c r="I1574" s="7" t="s">
        <v>17519</v>
      </c>
      <c r="J1574" s="7" t="s">
        <v>947</v>
      </c>
    </row>
    <row r="1575" spans="1:10" x14ac:dyDescent="0.3">
      <c r="A1575" s="7" t="s">
        <v>4761</v>
      </c>
      <c r="B1575" s="7" t="s">
        <v>4762</v>
      </c>
      <c r="C1575" s="33">
        <v>0</v>
      </c>
      <c r="D1575" s="52">
        <v>0.41</v>
      </c>
      <c r="E1575" s="70">
        <v>0</v>
      </c>
      <c r="F1575" s="120">
        <f t="shared" si="72"/>
        <v>0.51249999999999996</v>
      </c>
      <c r="G1575" s="94">
        <f t="shared" si="73"/>
        <v>0.16400000000000001</v>
      </c>
      <c r="H1575" s="94">
        <f t="shared" si="74"/>
        <v>0.26650000000000001</v>
      </c>
      <c r="I1575" s="7" t="s">
        <v>17519</v>
      </c>
      <c r="J1575" s="7" t="s">
        <v>947</v>
      </c>
    </row>
    <row r="1576" spans="1:10" x14ac:dyDescent="0.3">
      <c r="A1576" s="7" t="s">
        <v>4763</v>
      </c>
      <c r="B1576" s="7" t="s">
        <v>4764</v>
      </c>
      <c r="C1576" s="33">
        <v>0</v>
      </c>
      <c r="D1576" s="52">
        <v>1.29</v>
      </c>
      <c r="E1576" s="70">
        <v>0</v>
      </c>
      <c r="F1576" s="120">
        <f t="shared" si="72"/>
        <v>1.6125</v>
      </c>
      <c r="G1576" s="94">
        <f t="shared" si="73"/>
        <v>0.51600000000000001</v>
      </c>
      <c r="H1576" s="94">
        <f t="shared" si="74"/>
        <v>0.83850000000000002</v>
      </c>
      <c r="I1576" s="7" t="s">
        <v>17519</v>
      </c>
      <c r="J1576" s="7" t="s">
        <v>947</v>
      </c>
    </row>
    <row r="1577" spans="1:10" x14ac:dyDescent="0.3">
      <c r="A1577" s="7" t="s">
        <v>4765</v>
      </c>
      <c r="B1577" s="7" t="s">
        <v>4766</v>
      </c>
      <c r="C1577" s="33">
        <v>0</v>
      </c>
      <c r="D1577" s="52">
        <v>0</v>
      </c>
      <c r="E1577" s="70">
        <v>0</v>
      </c>
      <c r="F1577" s="120">
        <f t="shared" si="72"/>
        <v>0</v>
      </c>
      <c r="G1577" s="94">
        <f t="shared" si="73"/>
        <v>0</v>
      </c>
      <c r="H1577" s="94">
        <f t="shared" si="74"/>
        <v>0</v>
      </c>
      <c r="I1577" s="7" t="s">
        <v>17519</v>
      </c>
      <c r="J1577" s="7" t="s">
        <v>650</v>
      </c>
    </row>
    <row r="1578" spans="1:10" x14ac:dyDescent="0.3">
      <c r="A1578" s="7" t="s">
        <v>4767</v>
      </c>
      <c r="B1578" s="7" t="s">
        <v>4768</v>
      </c>
      <c r="C1578" s="33">
        <v>0</v>
      </c>
      <c r="D1578" s="52">
        <v>1028.6500000000001</v>
      </c>
      <c r="E1578" s="70">
        <v>0</v>
      </c>
      <c r="F1578" s="120">
        <f t="shared" si="72"/>
        <v>1285.8125</v>
      </c>
      <c r="G1578" s="94">
        <f t="shared" si="73"/>
        <v>411.46000000000004</v>
      </c>
      <c r="H1578" s="94">
        <f t="shared" si="74"/>
        <v>668.62250000000006</v>
      </c>
      <c r="I1578" s="7" t="s">
        <v>17519</v>
      </c>
      <c r="J1578" s="7" t="s">
        <v>2</v>
      </c>
    </row>
    <row r="1579" spans="1:10" x14ac:dyDescent="0.3">
      <c r="A1579" s="7" t="s">
        <v>4769</v>
      </c>
      <c r="B1579" s="7" t="s">
        <v>4770</v>
      </c>
      <c r="C1579" s="33">
        <v>0</v>
      </c>
      <c r="D1579" s="52">
        <v>4.1399999999999997</v>
      </c>
      <c r="E1579" s="70">
        <v>0</v>
      </c>
      <c r="F1579" s="120">
        <f t="shared" si="72"/>
        <v>5.1749999999999998</v>
      </c>
      <c r="G1579" s="94">
        <f t="shared" si="73"/>
        <v>1.6559999999999999</v>
      </c>
      <c r="H1579" s="94">
        <f t="shared" si="74"/>
        <v>2.6909999999999998</v>
      </c>
      <c r="I1579" s="7" t="s">
        <v>17519</v>
      </c>
      <c r="J1579" s="7" t="s">
        <v>272</v>
      </c>
    </row>
    <row r="1580" spans="1:10" x14ac:dyDescent="0.3">
      <c r="A1580" s="7" t="s">
        <v>4771</v>
      </c>
      <c r="B1580" s="7" t="s">
        <v>4772</v>
      </c>
      <c r="C1580" s="33">
        <v>0</v>
      </c>
      <c r="D1580" s="52">
        <v>0.6</v>
      </c>
      <c r="E1580" s="70">
        <v>0</v>
      </c>
      <c r="F1580" s="120">
        <f t="shared" si="72"/>
        <v>0.75</v>
      </c>
      <c r="G1580" s="94">
        <f t="shared" si="73"/>
        <v>0.24</v>
      </c>
      <c r="H1580" s="94">
        <f t="shared" si="74"/>
        <v>0.39</v>
      </c>
      <c r="I1580" s="7" t="s">
        <v>17519</v>
      </c>
      <c r="J1580" s="7" t="s">
        <v>947</v>
      </c>
    </row>
    <row r="1581" spans="1:10" x14ac:dyDescent="0.3">
      <c r="A1581" s="7" t="s">
        <v>4773</v>
      </c>
      <c r="B1581" s="7" t="s">
        <v>4774</v>
      </c>
      <c r="C1581" s="66">
        <v>0</v>
      </c>
      <c r="D1581" s="68">
        <v>301.06</v>
      </c>
      <c r="E1581" s="70">
        <v>0</v>
      </c>
      <c r="F1581" s="120">
        <f t="shared" si="72"/>
        <v>376.32499999999999</v>
      </c>
      <c r="G1581" s="94">
        <f t="shared" si="73"/>
        <v>120.42400000000001</v>
      </c>
      <c r="H1581" s="94">
        <f t="shared" si="74"/>
        <v>195.68900000000002</v>
      </c>
      <c r="I1581" s="7" t="s">
        <v>17519</v>
      </c>
      <c r="J1581" s="7" t="s">
        <v>2</v>
      </c>
    </row>
    <row r="1582" spans="1:10" x14ac:dyDescent="0.3">
      <c r="A1582" s="7" t="s">
        <v>4775</v>
      </c>
      <c r="B1582" s="7" t="s">
        <v>4776</v>
      </c>
      <c r="C1582" s="33">
        <v>0</v>
      </c>
      <c r="D1582" s="52">
        <v>0</v>
      </c>
      <c r="E1582" s="70">
        <v>0</v>
      </c>
      <c r="F1582" s="120">
        <f t="shared" si="72"/>
        <v>0</v>
      </c>
      <c r="G1582" s="94">
        <f t="shared" si="73"/>
        <v>0</v>
      </c>
      <c r="H1582" s="94">
        <f t="shared" si="74"/>
        <v>0</v>
      </c>
      <c r="I1582" s="7" t="s">
        <v>17519</v>
      </c>
      <c r="J1582" s="7" t="s">
        <v>2</v>
      </c>
    </row>
    <row r="1583" spans="1:10" x14ac:dyDescent="0.3">
      <c r="A1583" s="7" t="s">
        <v>4777</v>
      </c>
      <c r="B1583" s="7" t="s">
        <v>4778</v>
      </c>
      <c r="C1583" s="33">
        <v>0</v>
      </c>
      <c r="D1583" s="52">
        <v>0</v>
      </c>
      <c r="E1583" s="70">
        <v>0</v>
      </c>
      <c r="F1583" s="120">
        <f t="shared" si="72"/>
        <v>0</v>
      </c>
      <c r="G1583" s="94">
        <f t="shared" si="73"/>
        <v>0</v>
      </c>
      <c r="H1583" s="94">
        <f t="shared" si="74"/>
        <v>0</v>
      </c>
      <c r="I1583" s="7" t="s">
        <v>17519</v>
      </c>
      <c r="J1583" s="7" t="s">
        <v>1176</v>
      </c>
    </row>
    <row r="1584" spans="1:10" x14ac:dyDescent="0.3">
      <c r="A1584" s="7" t="s">
        <v>4779</v>
      </c>
      <c r="B1584" s="7" t="s">
        <v>4780</v>
      </c>
      <c r="C1584" s="33">
        <v>0</v>
      </c>
      <c r="D1584" s="52">
        <v>1.79</v>
      </c>
      <c r="E1584" s="70">
        <v>0</v>
      </c>
      <c r="F1584" s="120">
        <f t="shared" si="72"/>
        <v>2.2374999999999998</v>
      </c>
      <c r="G1584" s="94">
        <f t="shared" si="73"/>
        <v>0.71599999999999997</v>
      </c>
      <c r="H1584" s="94">
        <f t="shared" si="74"/>
        <v>1.1635</v>
      </c>
      <c r="I1584" s="7" t="s">
        <v>17519</v>
      </c>
      <c r="J1584" s="7" t="s">
        <v>947</v>
      </c>
    </row>
    <row r="1585" spans="1:10" x14ac:dyDescent="0.3">
      <c r="A1585" s="7" t="s">
        <v>4781</v>
      </c>
      <c r="B1585" s="7" t="s">
        <v>4782</v>
      </c>
      <c r="C1585" s="33">
        <v>0</v>
      </c>
      <c r="D1585" s="52">
        <v>6.12</v>
      </c>
      <c r="E1585" s="70">
        <v>0</v>
      </c>
      <c r="F1585" s="120">
        <f t="shared" si="72"/>
        <v>7.65</v>
      </c>
      <c r="G1585" s="94">
        <f t="shared" si="73"/>
        <v>2.4480000000000004</v>
      </c>
      <c r="H1585" s="94">
        <f t="shared" si="74"/>
        <v>3.9780000000000002</v>
      </c>
      <c r="I1585" s="7" t="s">
        <v>17519</v>
      </c>
      <c r="J1585" s="7" t="s">
        <v>947</v>
      </c>
    </row>
    <row r="1586" spans="1:10" x14ac:dyDescent="0.3">
      <c r="A1586" s="7" t="s">
        <v>4783</v>
      </c>
      <c r="B1586" s="7" t="s">
        <v>4784</v>
      </c>
      <c r="C1586" s="33">
        <v>0</v>
      </c>
      <c r="D1586" s="52">
        <v>3.13</v>
      </c>
      <c r="E1586" s="70">
        <v>0</v>
      </c>
      <c r="F1586" s="120">
        <f t="shared" si="72"/>
        <v>3.9124999999999996</v>
      </c>
      <c r="G1586" s="94">
        <f t="shared" si="73"/>
        <v>1.252</v>
      </c>
      <c r="H1586" s="94">
        <f t="shared" si="74"/>
        <v>2.0345</v>
      </c>
      <c r="I1586" s="7" t="s">
        <v>17519</v>
      </c>
      <c r="J1586" s="7" t="s">
        <v>947</v>
      </c>
    </row>
    <row r="1587" spans="1:10" x14ac:dyDescent="0.3">
      <c r="A1587" s="7" t="s">
        <v>4785</v>
      </c>
      <c r="B1587" s="7" t="s">
        <v>4786</v>
      </c>
      <c r="C1587" s="33">
        <v>0</v>
      </c>
      <c r="D1587" s="52">
        <v>1.06</v>
      </c>
      <c r="E1587" s="70">
        <v>0</v>
      </c>
      <c r="F1587" s="120">
        <f t="shared" si="72"/>
        <v>1.3250000000000002</v>
      </c>
      <c r="G1587" s="94">
        <f t="shared" si="73"/>
        <v>0.42400000000000004</v>
      </c>
      <c r="H1587" s="94">
        <f t="shared" si="74"/>
        <v>0.68900000000000006</v>
      </c>
      <c r="I1587" s="7" t="s">
        <v>17519</v>
      </c>
      <c r="J1587" s="7" t="s">
        <v>272</v>
      </c>
    </row>
    <row r="1588" spans="1:10" x14ac:dyDescent="0.3">
      <c r="A1588" s="7" t="s">
        <v>4787</v>
      </c>
      <c r="B1588" s="7" t="s">
        <v>4788</v>
      </c>
      <c r="C1588" s="33">
        <v>0</v>
      </c>
      <c r="D1588" s="52">
        <v>36500</v>
      </c>
      <c r="E1588" s="70">
        <v>0</v>
      </c>
      <c r="F1588" s="120">
        <f t="shared" si="72"/>
        <v>45625</v>
      </c>
      <c r="G1588" s="94">
        <f t="shared" si="73"/>
        <v>14600</v>
      </c>
      <c r="H1588" s="94">
        <f t="shared" si="74"/>
        <v>23725</v>
      </c>
      <c r="I1588" s="7" t="s">
        <v>17519</v>
      </c>
      <c r="J1588" s="7" t="s">
        <v>272</v>
      </c>
    </row>
    <row r="1589" spans="1:10" x14ac:dyDescent="0.3">
      <c r="A1589" s="7" t="s">
        <v>4789</v>
      </c>
      <c r="B1589" s="7" t="s">
        <v>4790</v>
      </c>
      <c r="C1589" s="33">
        <v>0</v>
      </c>
      <c r="D1589" s="52">
        <v>32.43</v>
      </c>
      <c r="E1589" s="70">
        <v>0</v>
      </c>
      <c r="F1589" s="120">
        <f t="shared" si="72"/>
        <v>40.537500000000001</v>
      </c>
      <c r="G1589" s="94">
        <f t="shared" si="73"/>
        <v>12.972000000000001</v>
      </c>
      <c r="H1589" s="94">
        <f t="shared" si="74"/>
        <v>21.079499999999999</v>
      </c>
      <c r="I1589" s="7" t="s">
        <v>17519</v>
      </c>
      <c r="J1589" s="7" t="s">
        <v>947</v>
      </c>
    </row>
    <row r="1590" spans="1:10" x14ac:dyDescent="0.3">
      <c r="A1590" s="7" t="s">
        <v>4791</v>
      </c>
      <c r="B1590" s="7" t="s">
        <v>4792</v>
      </c>
      <c r="C1590" s="33">
        <v>0</v>
      </c>
      <c r="D1590" s="52">
        <v>46.41</v>
      </c>
      <c r="E1590" s="70">
        <v>0</v>
      </c>
      <c r="F1590" s="120">
        <f t="shared" si="72"/>
        <v>58.012499999999996</v>
      </c>
      <c r="G1590" s="94">
        <f t="shared" si="73"/>
        <v>18.564</v>
      </c>
      <c r="H1590" s="94">
        <f t="shared" si="74"/>
        <v>30.166499999999999</v>
      </c>
      <c r="I1590" s="7" t="s">
        <v>17519</v>
      </c>
      <c r="J1590" s="7" t="s">
        <v>272</v>
      </c>
    </row>
    <row r="1591" spans="1:10" x14ac:dyDescent="0.3">
      <c r="A1591" s="7" t="s">
        <v>4793</v>
      </c>
      <c r="B1591" s="7" t="s">
        <v>4794</v>
      </c>
      <c r="C1591" s="33">
        <v>0</v>
      </c>
      <c r="D1591" s="52">
        <v>112.4</v>
      </c>
      <c r="E1591" s="70">
        <v>0</v>
      </c>
      <c r="F1591" s="120">
        <f t="shared" si="72"/>
        <v>140.5</v>
      </c>
      <c r="G1591" s="94">
        <f t="shared" si="73"/>
        <v>44.960000000000008</v>
      </c>
      <c r="H1591" s="94">
        <f t="shared" si="74"/>
        <v>73.06</v>
      </c>
      <c r="I1591" s="7" t="s">
        <v>17519</v>
      </c>
      <c r="J1591" s="7" t="s">
        <v>272</v>
      </c>
    </row>
    <row r="1592" spans="1:10" x14ac:dyDescent="0.3">
      <c r="A1592" s="7" t="s">
        <v>4795</v>
      </c>
      <c r="B1592" s="7" t="s">
        <v>4796</v>
      </c>
      <c r="C1592" s="33">
        <v>0</v>
      </c>
      <c r="D1592" s="52">
        <v>224</v>
      </c>
      <c r="E1592" s="70">
        <v>0</v>
      </c>
      <c r="F1592" s="120">
        <f t="shared" si="72"/>
        <v>280</v>
      </c>
      <c r="G1592" s="94">
        <f t="shared" si="73"/>
        <v>89.600000000000009</v>
      </c>
      <c r="H1592" s="94">
        <f t="shared" si="74"/>
        <v>145.6</v>
      </c>
      <c r="I1592" s="7" t="s">
        <v>17519</v>
      </c>
      <c r="J1592" s="7" t="s">
        <v>272</v>
      </c>
    </row>
    <row r="1593" spans="1:10" x14ac:dyDescent="0.3">
      <c r="A1593" s="7" t="s">
        <v>4797</v>
      </c>
      <c r="B1593" s="7" t="s">
        <v>4798</v>
      </c>
      <c r="C1593" s="33">
        <v>0</v>
      </c>
      <c r="D1593" s="52">
        <v>154.69999999999999</v>
      </c>
      <c r="E1593" s="70">
        <v>0</v>
      </c>
      <c r="F1593" s="120">
        <f t="shared" si="72"/>
        <v>193.375</v>
      </c>
      <c r="G1593" s="94">
        <f t="shared" si="73"/>
        <v>61.879999999999995</v>
      </c>
      <c r="H1593" s="94">
        <f t="shared" si="74"/>
        <v>100.55499999999999</v>
      </c>
      <c r="I1593" s="7" t="s">
        <v>17519</v>
      </c>
      <c r="J1593" s="7" t="s">
        <v>272</v>
      </c>
    </row>
    <row r="1594" spans="1:10" x14ac:dyDescent="0.3">
      <c r="A1594" s="7" t="s">
        <v>4799</v>
      </c>
      <c r="B1594" s="7" t="s">
        <v>4800</v>
      </c>
      <c r="C1594" s="33">
        <v>0</v>
      </c>
      <c r="D1594" s="52">
        <v>8.16</v>
      </c>
      <c r="E1594" s="70">
        <v>0</v>
      </c>
      <c r="F1594" s="120">
        <f t="shared" si="72"/>
        <v>10.199999999999999</v>
      </c>
      <c r="G1594" s="94">
        <f t="shared" si="73"/>
        <v>3.2640000000000002</v>
      </c>
      <c r="H1594" s="94">
        <f t="shared" si="74"/>
        <v>5.3040000000000003</v>
      </c>
      <c r="I1594" s="7" t="s">
        <v>17519</v>
      </c>
      <c r="J1594" s="7" t="s">
        <v>947</v>
      </c>
    </row>
    <row r="1595" spans="1:10" x14ac:dyDescent="0.3">
      <c r="A1595" s="7" t="s">
        <v>4801</v>
      </c>
      <c r="B1595" s="7" t="s">
        <v>4802</v>
      </c>
      <c r="C1595" s="33">
        <v>0</v>
      </c>
      <c r="D1595" s="52">
        <v>4.97</v>
      </c>
      <c r="E1595" s="70">
        <v>0</v>
      </c>
      <c r="F1595" s="120">
        <f t="shared" si="72"/>
        <v>6.2124999999999995</v>
      </c>
      <c r="G1595" s="94">
        <f t="shared" si="73"/>
        <v>1.988</v>
      </c>
      <c r="H1595" s="94">
        <f t="shared" si="74"/>
        <v>3.2305000000000001</v>
      </c>
      <c r="I1595" s="7" t="s">
        <v>17519</v>
      </c>
      <c r="J1595" s="7" t="s">
        <v>947</v>
      </c>
    </row>
    <row r="1596" spans="1:10" x14ac:dyDescent="0.3">
      <c r="A1596" s="7" t="s">
        <v>4803</v>
      </c>
      <c r="B1596" s="7" t="s">
        <v>4804</v>
      </c>
      <c r="C1596" s="33">
        <v>0</v>
      </c>
      <c r="D1596" s="52">
        <v>0</v>
      </c>
      <c r="E1596" s="70">
        <v>0</v>
      </c>
      <c r="F1596" s="120">
        <f t="shared" si="72"/>
        <v>0</v>
      </c>
      <c r="G1596" s="94">
        <f t="shared" si="73"/>
        <v>0</v>
      </c>
      <c r="H1596" s="94">
        <f t="shared" si="74"/>
        <v>0</v>
      </c>
      <c r="I1596" s="7" t="s">
        <v>17519</v>
      </c>
      <c r="J1596" s="7" t="s">
        <v>2</v>
      </c>
    </row>
    <row r="1597" spans="1:10" x14ac:dyDescent="0.3">
      <c r="A1597" s="7" t="s">
        <v>4805</v>
      </c>
      <c r="B1597" s="7" t="s">
        <v>4806</v>
      </c>
      <c r="C1597" s="33">
        <v>0</v>
      </c>
      <c r="D1597" s="52">
        <v>0</v>
      </c>
      <c r="E1597" s="70">
        <v>0</v>
      </c>
      <c r="F1597" s="120">
        <f t="shared" si="72"/>
        <v>0</v>
      </c>
      <c r="G1597" s="94">
        <f t="shared" si="73"/>
        <v>0</v>
      </c>
      <c r="H1597" s="94">
        <f t="shared" si="74"/>
        <v>0</v>
      </c>
      <c r="I1597" s="7" t="s">
        <v>17519</v>
      </c>
      <c r="J1597" s="7" t="s">
        <v>947</v>
      </c>
    </row>
    <row r="1598" spans="1:10" x14ac:dyDescent="0.3">
      <c r="A1598" s="7" t="s">
        <v>4807</v>
      </c>
      <c r="B1598" s="7" t="s">
        <v>4808</v>
      </c>
      <c r="C1598" s="33">
        <v>0</v>
      </c>
      <c r="D1598" s="52">
        <v>0</v>
      </c>
      <c r="E1598" s="70">
        <v>0</v>
      </c>
      <c r="F1598" s="120">
        <f t="shared" si="72"/>
        <v>0</v>
      </c>
      <c r="G1598" s="94">
        <f t="shared" si="73"/>
        <v>0</v>
      </c>
      <c r="H1598" s="94">
        <f t="shared" si="74"/>
        <v>0</v>
      </c>
      <c r="I1598" s="7" t="s">
        <v>17519</v>
      </c>
      <c r="J1598" s="7" t="s">
        <v>272</v>
      </c>
    </row>
    <row r="1599" spans="1:10" x14ac:dyDescent="0.3">
      <c r="A1599" s="7" t="s">
        <v>4809</v>
      </c>
      <c r="B1599" s="7" t="s">
        <v>4810</v>
      </c>
      <c r="C1599" s="33">
        <v>0</v>
      </c>
      <c r="D1599" s="52">
        <v>0</v>
      </c>
      <c r="E1599" s="70">
        <v>0</v>
      </c>
      <c r="F1599" s="120">
        <f t="shared" si="72"/>
        <v>0</v>
      </c>
      <c r="G1599" s="94">
        <f t="shared" si="73"/>
        <v>0</v>
      </c>
      <c r="H1599" s="94">
        <f t="shared" si="74"/>
        <v>0</v>
      </c>
      <c r="I1599" s="7" t="s">
        <v>17519</v>
      </c>
      <c r="J1599" s="7" t="s">
        <v>272</v>
      </c>
    </row>
    <row r="1600" spans="1:10" x14ac:dyDescent="0.3">
      <c r="A1600" s="7" t="s">
        <v>4811</v>
      </c>
      <c r="B1600" s="7" t="s">
        <v>4812</v>
      </c>
      <c r="C1600" s="33">
        <v>0</v>
      </c>
      <c r="D1600" s="52">
        <v>3.78</v>
      </c>
      <c r="E1600" s="70">
        <v>0</v>
      </c>
      <c r="F1600" s="120">
        <f t="shared" si="72"/>
        <v>4.7249999999999996</v>
      </c>
      <c r="G1600" s="94">
        <f t="shared" si="73"/>
        <v>1.512</v>
      </c>
      <c r="H1600" s="94">
        <f t="shared" si="74"/>
        <v>2.4569999999999999</v>
      </c>
      <c r="I1600" s="7" t="s">
        <v>17519</v>
      </c>
      <c r="J1600" s="7" t="s">
        <v>1176</v>
      </c>
    </row>
    <row r="1601" spans="1:10" ht="15" thickBot="1" x14ac:dyDescent="0.35">
      <c r="A1601" s="7" t="s">
        <v>4813</v>
      </c>
      <c r="B1601" s="7" t="s">
        <v>4814</v>
      </c>
      <c r="C1601" s="33">
        <v>0</v>
      </c>
      <c r="D1601" s="52">
        <v>12120.2</v>
      </c>
      <c r="E1601" s="70">
        <v>0</v>
      </c>
      <c r="F1601" s="120">
        <f t="shared" si="72"/>
        <v>15150.25</v>
      </c>
      <c r="G1601" s="94">
        <f t="shared" si="73"/>
        <v>4848.0800000000008</v>
      </c>
      <c r="H1601" s="94">
        <f t="shared" si="74"/>
        <v>7878.130000000001</v>
      </c>
      <c r="I1601" s="7" t="s">
        <v>17520</v>
      </c>
      <c r="J1601" s="7" t="s">
        <v>272</v>
      </c>
    </row>
    <row r="1602" spans="1:10" ht="16.2" thickBot="1" x14ac:dyDescent="0.35">
      <c r="A1602" s="98"/>
      <c r="B1602" s="98"/>
      <c r="C1602" s="99" t="s">
        <v>17543</v>
      </c>
      <c r="D1602" s="99" t="s">
        <v>17543</v>
      </c>
      <c r="E1602" s="99" t="s">
        <v>17543</v>
      </c>
      <c r="F1602" s="82" t="s">
        <v>4455</v>
      </c>
      <c r="G1602" s="83" t="s">
        <v>4456</v>
      </c>
      <c r="H1602" s="84" t="s">
        <v>4457</v>
      </c>
      <c r="I1602" s="7"/>
      <c r="J1602" s="7"/>
    </row>
    <row r="1603" spans="1:10" ht="18.600000000000001" thickBot="1" x14ac:dyDescent="0.4">
      <c r="A1603" s="102" t="s">
        <v>2028</v>
      </c>
      <c r="B1603" s="102" t="s">
        <v>17544</v>
      </c>
      <c r="C1603" s="103" t="s">
        <v>2030</v>
      </c>
      <c r="D1603" s="103" t="s">
        <v>2030</v>
      </c>
      <c r="E1603" s="103" t="s">
        <v>2030</v>
      </c>
      <c r="F1603" s="78" t="s">
        <v>17546</v>
      </c>
      <c r="G1603" s="79">
        <v>0.4</v>
      </c>
      <c r="H1603" s="80">
        <v>0.65</v>
      </c>
      <c r="I1603" s="7"/>
      <c r="J1603" s="7"/>
    </row>
    <row r="1604" spans="1:10" x14ac:dyDescent="0.3">
      <c r="A1604" s="7" t="s">
        <v>4815</v>
      </c>
      <c r="B1604" s="7" t="s">
        <v>4816</v>
      </c>
      <c r="C1604" s="33">
        <v>0</v>
      </c>
      <c r="D1604" s="52">
        <v>171703.91</v>
      </c>
      <c r="E1604" s="70">
        <v>0</v>
      </c>
      <c r="F1604" s="122">
        <f t="shared" ref="F1604:F1605" si="75">IF(E1604&gt;0,+E1604,IF(D1604&gt;0,+D1604,IF(C1604&gt;0,+C1604,0)))*1.5</f>
        <v>257555.86499999999</v>
      </c>
      <c r="G1604" s="105">
        <f t="shared" ref="G1604:G1667" si="76">(F1604/1.5)*0.4</f>
        <v>68681.563999999998</v>
      </c>
      <c r="H1604" s="105">
        <f t="shared" ref="H1604" si="77">(F1604/1.5)*0.65</f>
        <v>111607.54150000001</v>
      </c>
      <c r="I1604" s="7"/>
      <c r="J1604" s="7"/>
    </row>
    <row r="1605" spans="1:10" x14ac:dyDescent="0.3">
      <c r="A1605" s="7" t="s">
        <v>4817</v>
      </c>
      <c r="B1605" s="7" t="s">
        <v>4818</v>
      </c>
      <c r="C1605" s="33">
        <v>0</v>
      </c>
      <c r="D1605" s="52">
        <v>28976.5</v>
      </c>
      <c r="E1605" s="70">
        <v>0</v>
      </c>
      <c r="F1605" s="122">
        <f t="shared" si="75"/>
        <v>43464.75</v>
      </c>
      <c r="G1605" s="105">
        <f t="shared" si="76"/>
        <v>11590.6</v>
      </c>
      <c r="H1605" s="105">
        <f t="shared" ref="H1605:H1668" si="78">(F1605/1.5)*0.65</f>
        <v>18834.725000000002</v>
      </c>
      <c r="I1605" s="7"/>
      <c r="J1605" s="7"/>
    </row>
    <row r="1606" spans="1:10" x14ac:dyDescent="0.3">
      <c r="A1606" s="7" t="s">
        <v>4819</v>
      </c>
      <c r="B1606" s="7" t="s">
        <v>4820</v>
      </c>
      <c r="C1606" s="33">
        <v>6444.33</v>
      </c>
      <c r="D1606" s="52">
        <v>1487.5</v>
      </c>
      <c r="E1606" s="70">
        <v>2188.41</v>
      </c>
      <c r="F1606" s="122">
        <f>IF(E1606&gt;0,+E1606,IF(D1606&gt;0,+D1606,IF(C1606&gt;0,+C1606,0)))*1.5</f>
        <v>3282.6149999999998</v>
      </c>
      <c r="G1606" s="105">
        <f t="shared" si="76"/>
        <v>875.36400000000003</v>
      </c>
      <c r="H1606" s="105">
        <f t="shared" si="78"/>
        <v>1422.4665</v>
      </c>
      <c r="I1606" s="7" t="s">
        <v>17519</v>
      </c>
      <c r="J1606" s="7" t="s">
        <v>711</v>
      </c>
    </row>
    <row r="1607" spans="1:10" x14ac:dyDescent="0.3">
      <c r="A1607" s="7" t="s">
        <v>4821</v>
      </c>
      <c r="B1607" s="7" t="s">
        <v>4822</v>
      </c>
      <c r="C1607" s="33">
        <v>14494.99</v>
      </c>
      <c r="D1607" s="52">
        <v>18260.55</v>
      </c>
      <c r="E1607" s="70">
        <v>1761.2</v>
      </c>
      <c r="F1607" s="122">
        <f t="shared" ref="F1607:F1670" si="79">IF(E1607&gt;0,+E1607,IF(D1607&gt;0,+D1607,IF(C1607&gt;0,+C1607,0)))*1.5</f>
        <v>2641.8</v>
      </c>
      <c r="G1607" s="105">
        <f t="shared" si="76"/>
        <v>704.48</v>
      </c>
      <c r="H1607" s="105">
        <f t="shared" si="78"/>
        <v>1144.78</v>
      </c>
      <c r="I1607" s="7" t="s">
        <v>17519</v>
      </c>
      <c r="J1607" s="7" t="s">
        <v>711</v>
      </c>
    </row>
    <row r="1608" spans="1:10" x14ac:dyDescent="0.3">
      <c r="A1608" s="7" t="s">
        <v>4823</v>
      </c>
      <c r="B1608" s="7" t="s">
        <v>4824</v>
      </c>
      <c r="C1608" s="33">
        <v>9120.8700000000008</v>
      </c>
      <c r="D1608" s="52">
        <v>6075.49</v>
      </c>
      <c r="E1608" s="70">
        <v>9120.8700000000008</v>
      </c>
      <c r="F1608" s="122">
        <f t="shared" si="79"/>
        <v>13681.305</v>
      </c>
      <c r="G1608" s="105">
        <f t="shared" si="76"/>
        <v>3648.3480000000004</v>
      </c>
      <c r="H1608" s="105">
        <f t="shared" si="78"/>
        <v>5928.5655000000006</v>
      </c>
      <c r="I1608" s="7" t="s">
        <v>17519</v>
      </c>
      <c r="J1608" s="7" t="s">
        <v>17524</v>
      </c>
    </row>
    <row r="1609" spans="1:10" x14ac:dyDescent="0.3">
      <c r="A1609" s="7" t="s">
        <v>4825</v>
      </c>
      <c r="B1609" s="7" t="s">
        <v>4826</v>
      </c>
      <c r="C1609" s="33">
        <v>25022.13</v>
      </c>
      <c r="D1609" s="52">
        <v>25552.99</v>
      </c>
      <c r="E1609" s="70">
        <v>18963.84</v>
      </c>
      <c r="F1609" s="122">
        <f t="shared" si="79"/>
        <v>28445.760000000002</v>
      </c>
      <c r="G1609" s="105">
        <f t="shared" si="76"/>
        <v>7585.5360000000001</v>
      </c>
      <c r="H1609" s="105">
        <f t="shared" si="78"/>
        <v>12326.496000000001</v>
      </c>
      <c r="I1609" s="7" t="s">
        <v>17519</v>
      </c>
      <c r="J1609" s="7" t="s">
        <v>711</v>
      </c>
    </row>
    <row r="1610" spans="1:10" x14ac:dyDescent="0.3">
      <c r="A1610" s="7" t="s">
        <v>4827</v>
      </c>
      <c r="B1610" s="7" t="s">
        <v>4828</v>
      </c>
      <c r="C1610" s="33">
        <v>108478.02</v>
      </c>
      <c r="D1610" s="52">
        <v>137537.82</v>
      </c>
      <c r="E1610" s="70">
        <v>97104</v>
      </c>
      <c r="F1610" s="122">
        <f t="shared" si="79"/>
        <v>145656</v>
      </c>
      <c r="G1610" s="105">
        <f t="shared" si="76"/>
        <v>38841.599999999999</v>
      </c>
      <c r="H1610" s="105">
        <f t="shared" si="78"/>
        <v>63117.599999999999</v>
      </c>
      <c r="I1610" s="7" t="s">
        <v>17519</v>
      </c>
      <c r="J1610" s="7" t="s">
        <v>17524</v>
      </c>
    </row>
    <row r="1611" spans="1:10" x14ac:dyDescent="0.3">
      <c r="A1611" s="7" t="s">
        <v>4829</v>
      </c>
      <c r="B1611" s="7" t="s">
        <v>4830</v>
      </c>
      <c r="C1611" s="33">
        <v>135855.16</v>
      </c>
      <c r="D1611" s="52">
        <v>164757.88</v>
      </c>
      <c r="E1611" s="70">
        <v>116322.5</v>
      </c>
      <c r="F1611" s="122">
        <f t="shared" si="79"/>
        <v>174483.75</v>
      </c>
      <c r="G1611" s="105">
        <f t="shared" si="76"/>
        <v>46529</v>
      </c>
      <c r="H1611" s="105">
        <f t="shared" si="78"/>
        <v>75609.625</v>
      </c>
      <c r="I1611" s="7" t="s">
        <v>17519</v>
      </c>
      <c r="J1611" s="7" t="s">
        <v>17524</v>
      </c>
    </row>
    <row r="1612" spans="1:10" x14ac:dyDescent="0.3">
      <c r="A1612" s="7" t="s">
        <v>4831</v>
      </c>
      <c r="B1612" s="7" t="s">
        <v>4832</v>
      </c>
      <c r="C1612" s="33">
        <v>10505.22</v>
      </c>
      <c r="D1612" s="52">
        <v>10799.25</v>
      </c>
      <c r="E1612" s="70">
        <v>140989</v>
      </c>
      <c r="F1612" s="122">
        <f t="shared" si="79"/>
        <v>211483.5</v>
      </c>
      <c r="G1612" s="105">
        <f t="shared" si="76"/>
        <v>56395.600000000006</v>
      </c>
      <c r="H1612" s="105">
        <f t="shared" si="78"/>
        <v>91642.85</v>
      </c>
      <c r="I1612" s="7" t="s">
        <v>17519</v>
      </c>
      <c r="J1612" s="7" t="s">
        <v>711</v>
      </c>
    </row>
    <row r="1613" spans="1:10" x14ac:dyDescent="0.3">
      <c r="A1613" s="7" t="s">
        <v>4833</v>
      </c>
      <c r="B1613" s="7" t="s">
        <v>4834</v>
      </c>
      <c r="C1613" s="33">
        <v>0</v>
      </c>
      <c r="D1613" s="52">
        <v>2348.1999999999998</v>
      </c>
      <c r="E1613" s="70">
        <v>0</v>
      </c>
      <c r="F1613" s="122">
        <f t="shared" si="79"/>
        <v>3522.2999999999997</v>
      </c>
      <c r="G1613" s="105">
        <f t="shared" si="76"/>
        <v>939.28</v>
      </c>
      <c r="H1613" s="105">
        <f t="shared" si="78"/>
        <v>1526.33</v>
      </c>
      <c r="I1613" s="7" t="s">
        <v>17519</v>
      </c>
      <c r="J1613" s="7" t="s">
        <v>711</v>
      </c>
    </row>
    <row r="1614" spans="1:10" x14ac:dyDescent="0.3">
      <c r="A1614" s="7" t="s">
        <v>4835</v>
      </c>
      <c r="B1614" s="7" t="s">
        <v>4836</v>
      </c>
      <c r="C1614" s="33">
        <v>0</v>
      </c>
      <c r="D1614" s="52">
        <v>39984</v>
      </c>
      <c r="E1614" s="70">
        <v>39984</v>
      </c>
      <c r="F1614" s="122">
        <f t="shared" si="79"/>
        <v>59976</v>
      </c>
      <c r="G1614" s="105">
        <f t="shared" si="76"/>
        <v>15993.6</v>
      </c>
      <c r="H1614" s="105">
        <f t="shared" si="78"/>
        <v>25989.600000000002</v>
      </c>
      <c r="I1614" s="7" t="s">
        <v>17519</v>
      </c>
      <c r="J1614" s="7" t="s">
        <v>711</v>
      </c>
    </row>
    <row r="1615" spans="1:10" x14ac:dyDescent="0.3">
      <c r="A1615" s="7" t="s">
        <v>4837</v>
      </c>
      <c r="B1615" s="7" t="s">
        <v>4838</v>
      </c>
      <c r="C1615" s="33">
        <v>0</v>
      </c>
      <c r="D1615" s="52">
        <v>9322</v>
      </c>
      <c r="E1615" s="70">
        <v>0</v>
      </c>
      <c r="F1615" s="122">
        <f t="shared" si="79"/>
        <v>13983</v>
      </c>
      <c r="G1615" s="105">
        <f t="shared" si="76"/>
        <v>3728.8</v>
      </c>
      <c r="H1615" s="105">
        <f t="shared" si="78"/>
        <v>6059.3</v>
      </c>
      <c r="I1615" s="7" t="s">
        <v>17519</v>
      </c>
      <c r="J1615" s="7" t="s">
        <v>272</v>
      </c>
    </row>
    <row r="1616" spans="1:10" x14ac:dyDescent="0.3">
      <c r="A1616" s="7" t="s">
        <v>4839</v>
      </c>
      <c r="B1616" s="7" t="s">
        <v>4840</v>
      </c>
      <c r="C1616" s="33">
        <v>0</v>
      </c>
      <c r="D1616" s="52">
        <v>140420</v>
      </c>
      <c r="E1616" s="70">
        <v>124950</v>
      </c>
      <c r="F1616" s="122">
        <f t="shared" si="79"/>
        <v>187425</v>
      </c>
      <c r="G1616" s="105">
        <f t="shared" si="76"/>
        <v>49980</v>
      </c>
      <c r="H1616" s="105">
        <f t="shared" si="78"/>
        <v>81217.5</v>
      </c>
      <c r="I1616" s="7" t="s">
        <v>17519</v>
      </c>
      <c r="J1616" s="7" t="s">
        <v>711</v>
      </c>
    </row>
    <row r="1617" spans="1:10" x14ac:dyDescent="0.3">
      <c r="A1617" s="7" t="s">
        <v>4841</v>
      </c>
      <c r="B1617" s="7" t="s">
        <v>4842</v>
      </c>
      <c r="C1617" s="33">
        <v>0</v>
      </c>
      <c r="D1617" s="52">
        <v>149547.29999999999</v>
      </c>
      <c r="E1617" s="70">
        <v>0</v>
      </c>
      <c r="F1617" s="122">
        <f t="shared" si="79"/>
        <v>224320.94999999998</v>
      </c>
      <c r="G1617" s="105">
        <f t="shared" si="76"/>
        <v>59818.92</v>
      </c>
      <c r="H1617" s="105">
        <f t="shared" si="78"/>
        <v>97205.744999999995</v>
      </c>
      <c r="I1617" s="7" t="s">
        <v>17519</v>
      </c>
      <c r="J1617" s="7" t="s">
        <v>2</v>
      </c>
    </row>
    <row r="1618" spans="1:10" x14ac:dyDescent="0.3">
      <c r="A1618" s="7" t="s">
        <v>4843</v>
      </c>
      <c r="B1618" s="7" t="s">
        <v>4844</v>
      </c>
      <c r="C1618" s="33">
        <v>0</v>
      </c>
      <c r="D1618" s="52">
        <v>122808</v>
      </c>
      <c r="E1618" s="70">
        <v>0</v>
      </c>
      <c r="F1618" s="122">
        <f t="shared" si="79"/>
        <v>184212</v>
      </c>
      <c r="G1618" s="105">
        <f t="shared" si="76"/>
        <v>49123.200000000004</v>
      </c>
      <c r="H1618" s="105">
        <f t="shared" si="78"/>
        <v>79825.2</v>
      </c>
      <c r="I1618" s="7" t="s">
        <v>17519</v>
      </c>
      <c r="J1618" s="7" t="s">
        <v>1433</v>
      </c>
    </row>
    <row r="1619" spans="1:10" x14ac:dyDescent="0.3">
      <c r="A1619" s="7" t="s">
        <v>4845</v>
      </c>
      <c r="B1619" s="7" t="s">
        <v>4846</v>
      </c>
      <c r="C1619" s="33">
        <v>0</v>
      </c>
      <c r="D1619" s="52">
        <v>114576.77</v>
      </c>
      <c r="E1619" s="70">
        <v>114576.77</v>
      </c>
      <c r="F1619" s="122">
        <f t="shared" si="79"/>
        <v>171865.155</v>
      </c>
      <c r="G1619" s="105">
        <f t="shared" si="76"/>
        <v>45830.708000000006</v>
      </c>
      <c r="H1619" s="105">
        <f t="shared" si="78"/>
        <v>74474.900500000003</v>
      </c>
      <c r="I1619" s="7" t="s">
        <v>17519</v>
      </c>
      <c r="J1619" s="7" t="s">
        <v>1433</v>
      </c>
    </row>
    <row r="1620" spans="1:10" x14ac:dyDescent="0.3">
      <c r="A1620" s="7" t="s">
        <v>4847</v>
      </c>
      <c r="B1620" s="7" t="s">
        <v>4848</v>
      </c>
      <c r="C1620" s="33">
        <v>11781</v>
      </c>
      <c r="D1620" s="52">
        <v>15840.09</v>
      </c>
      <c r="E1620" s="70">
        <v>11781</v>
      </c>
      <c r="F1620" s="122">
        <f t="shared" si="79"/>
        <v>17671.5</v>
      </c>
      <c r="G1620" s="105">
        <f t="shared" si="76"/>
        <v>4712.4000000000005</v>
      </c>
      <c r="H1620" s="105">
        <f t="shared" si="78"/>
        <v>7657.6500000000005</v>
      </c>
      <c r="I1620" s="7" t="s">
        <v>17519</v>
      </c>
      <c r="J1620" s="7" t="s">
        <v>1433</v>
      </c>
    </row>
    <row r="1621" spans="1:10" x14ac:dyDescent="0.3">
      <c r="A1621" s="7" t="s">
        <v>4849</v>
      </c>
      <c r="B1621" s="7" t="s">
        <v>4850</v>
      </c>
      <c r="C1621" s="33">
        <v>9163</v>
      </c>
      <c r="D1621" s="52">
        <v>20727.419999999998</v>
      </c>
      <c r="E1621" s="70">
        <v>20727.419999999998</v>
      </c>
      <c r="F1621" s="122">
        <f t="shared" si="79"/>
        <v>31091.129999999997</v>
      </c>
      <c r="G1621" s="105">
        <f t="shared" si="76"/>
        <v>8290.9679999999989</v>
      </c>
      <c r="H1621" s="105">
        <f t="shared" si="78"/>
        <v>13472.822999999999</v>
      </c>
      <c r="I1621" s="7" t="s">
        <v>17519</v>
      </c>
      <c r="J1621" s="7" t="s">
        <v>2</v>
      </c>
    </row>
    <row r="1622" spans="1:10" x14ac:dyDescent="0.3">
      <c r="A1622" s="7" t="s">
        <v>4851</v>
      </c>
      <c r="B1622" s="7" t="s">
        <v>4852</v>
      </c>
      <c r="C1622" s="33">
        <v>27132</v>
      </c>
      <c r="D1622" s="52">
        <v>27132</v>
      </c>
      <c r="E1622" s="70">
        <v>27132</v>
      </c>
      <c r="F1622" s="122">
        <f t="shared" si="79"/>
        <v>40698</v>
      </c>
      <c r="G1622" s="105">
        <f t="shared" si="76"/>
        <v>10852.800000000001</v>
      </c>
      <c r="H1622" s="105">
        <f t="shared" si="78"/>
        <v>17635.8</v>
      </c>
      <c r="I1622" s="7" t="s">
        <v>17519</v>
      </c>
      <c r="J1622" s="7" t="s">
        <v>17522</v>
      </c>
    </row>
    <row r="1623" spans="1:10" x14ac:dyDescent="0.3">
      <c r="A1623" s="7" t="s">
        <v>4853</v>
      </c>
      <c r="B1623" s="7" t="s">
        <v>4854</v>
      </c>
      <c r="C1623" s="33">
        <v>0</v>
      </c>
      <c r="D1623" s="52">
        <v>116025</v>
      </c>
      <c r="E1623" s="70">
        <v>116025</v>
      </c>
      <c r="F1623" s="122">
        <f t="shared" si="79"/>
        <v>174037.5</v>
      </c>
      <c r="G1623" s="105">
        <f t="shared" si="76"/>
        <v>46410</v>
      </c>
      <c r="H1623" s="105">
        <f t="shared" si="78"/>
        <v>75416.25</v>
      </c>
      <c r="I1623" s="7" t="s">
        <v>17519</v>
      </c>
      <c r="J1623" s="7" t="s">
        <v>17522</v>
      </c>
    </row>
    <row r="1624" spans="1:10" x14ac:dyDescent="0.3">
      <c r="A1624" s="7" t="s">
        <v>4855</v>
      </c>
      <c r="B1624" s="7" t="s">
        <v>4856</v>
      </c>
      <c r="C1624" s="33">
        <v>0</v>
      </c>
      <c r="D1624" s="52">
        <v>116025</v>
      </c>
      <c r="E1624" s="70">
        <v>116025</v>
      </c>
      <c r="F1624" s="122">
        <f t="shared" si="79"/>
        <v>174037.5</v>
      </c>
      <c r="G1624" s="105">
        <f t="shared" si="76"/>
        <v>46410</v>
      </c>
      <c r="H1624" s="105">
        <f t="shared" si="78"/>
        <v>75416.25</v>
      </c>
      <c r="I1624" s="7" t="s">
        <v>17519</v>
      </c>
      <c r="J1624" s="7" t="s">
        <v>2</v>
      </c>
    </row>
    <row r="1625" spans="1:10" x14ac:dyDescent="0.3">
      <c r="A1625" s="7" t="s">
        <v>4857</v>
      </c>
      <c r="B1625" s="7" t="s">
        <v>4858</v>
      </c>
      <c r="C1625" s="33">
        <v>0</v>
      </c>
      <c r="D1625" s="52">
        <v>112752.5</v>
      </c>
      <c r="E1625" s="70">
        <v>0</v>
      </c>
      <c r="F1625" s="122">
        <f t="shared" si="79"/>
        <v>169128.75</v>
      </c>
      <c r="G1625" s="105">
        <f t="shared" si="76"/>
        <v>45101</v>
      </c>
      <c r="H1625" s="105">
        <f t="shared" si="78"/>
        <v>73289.125</v>
      </c>
      <c r="I1625" s="7" t="s">
        <v>17519</v>
      </c>
      <c r="J1625" s="7" t="s">
        <v>711</v>
      </c>
    </row>
    <row r="1626" spans="1:10" x14ac:dyDescent="0.3">
      <c r="A1626" s="7" t="s">
        <v>4859</v>
      </c>
      <c r="B1626" s="7" t="s">
        <v>4860</v>
      </c>
      <c r="C1626" s="33">
        <v>0</v>
      </c>
      <c r="D1626" s="52">
        <v>106081.36</v>
      </c>
      <c r="E1626" s="70">
        <v>0</v>
      </c>
      <c r="F1626" s="122">
        <f t="shared" si="79"/>
        <v>159122.04</v>
      </c>
      <c r="G1626" s="105">
        <f t="shared" si="76"/>
        <v>42432.544000000002</v>
      </c>
      <c r="H1626" s="105">
        <f t="shared" si="78"/>
        <v>68952.884000000005</v>
      </c>
      <c r="I1626" s="7" t="s">
        <v>17519</v>
      </c>
      <c r="J1626" s="7" t="s">
        <v>711</v>
      </c>
    </row>
    <row r="1627" spans="1:10" x14ac:dyDescent="0.3">
      <c r="A1627" s="7" t="s">
        <v>4861</v>
      </c>
      <c r="B1627" s="7" t="s">
        <v>4862</v>
      </c>
      <c r="C1627" s="33">
        <v>0</v>
      </c>
      <c r="D1627" s="52">
        <v>7178.08</v>
      </c>
      <c r="E1627" s="70">
        <v>0</v>
      </c>
      <c r="F1627" s="122">
        <f t="shared" si="79"/>
        <v>10767.119999999999</v>
      </c>
      <c r="G1627" s="105">
        <f t="shared" si="76"/>
        <v>2871.232</v>
      </c>
      <c r="H1627" s="105">
        <f t="shared" si="78"/>
        <v>4665.7519999999995</v>
      </c>
      <c r="I1627" s="7" t="s">
        <v>17519</v>
      </c>
      <c r="J1627" s="7" t="s">
        <v>1433</v>
      </c>
    </row>
    <row r="1628" spans="1:10" x14ac:dyDescent="0.3">
      <c r="A1628" s="7" t="s">
        <v>4863</v>
      </c>
      <c r="B1628" s="7" t="s">
        <v>4864</v>
      </c>
      <c r="C1628" s="33">
        <v>0</v>
      </c>
      <c r="D1628" s="52">
        <v>178500</v>
      </c>
      <c r="E1628" s="70">
        <v>0</v>
      </c>
      <c r="F1628" s="122">
        <f t="shared" si="79"/>
        <v>267750</v>
      </c>
      <c r="G1628" s="105">
        <f t="shared" si="76"/>
        <v>71400</v>
      </c>
      <c r="H1628" s="105">
        <f t="shared" si="78"/>
        <v>116025</v>
      </c>
      <c r="I1628" s="7" t="s">
        <v>17519</v>
      </c>
      <c r="J1628" s="7" t="s">
        <v>2</v>
      </c>
    </row>
    <row r="1629" spans="1:10" x14ac:dyDescent="0.3">
      <c r="A1629" s="7" t="s">
        <v>4865</v>
      </c>
      <c r="B1629" s="7" t="s">
        <v>4866</v>
      </c>
      <c r="C1629" s="33">
        <v>0</v>
      </c>
      <c r="D1629" s="52">
        <v>178500</v>
      </c>
      <c r="E1629" s="70">
        <v>0</v>
      </c>
      <c r="F1629" s="122">
        <f t="shared" si="79"/>
        <v>267750</v>
      </c>
      <c r="G1629" s="105">
        <f t="shared" si="76"/>
        <v>71400</v>
      </c>
      <c r="H1629" s="105">
        <f t="shared" si="78"/>
        <v>116025</v>
      </c>
      <c r="I1629" s="7" t="s">
        <v>17519</v>
      </c>
      <c r="J1629" s="7" t="s">
        <v>272</v>
      </c>
    </row>
    <row r="1630" spans="1:10" x14ac:dyDescent="0.3">
      <c r="A1630" s="7" t="s">
        <v>4867</v>
      </c>
      <c r="B1630" s="7" t="s">
        <v>4868</v>
      </c>
      <c r="C1630" s="33">
        <v>0</v>
      </c>
      <c r="D1630" s="52">
        <v>142780</v>
      </c>
      <c r="E1630" s="70">
        <v>0</v>
      </c>
      <c r="F1630" s="122">
        <f t="shared" si="79"/>
        <v>214170</v>
      </c>
      <c r="G1630" s="105">
        <f t="shared" si="76"/>
        <v>57112</v>
      </c>
      <c r="H1630" s="105">
        <f t="shared" si="78"/>
        <v>92807</v>
      </c>
      <c r="I1630" s="7" t="s">
        <v>17519</v>
      </c>
      <c r="J1630" s="7" t="s">
        <v>1433</v>
      </c>
    </row>
    <row r="1631" spans="1:10" x14ac:dyDescent="0.3">
      <c r="A1631" s="7" t="s">
        <v>4869</v>
      </c>
      <c r="B1631" s="7" t="s">
        <v>4870</v>
      </c>
      <c r="C1631" s="33">
        <v>1823.91</v>
      </c>
      <c r="D1631" s="52">
        <v>1823.91</v>
      </c>
      <c r="E1631" s="70">
        <v>17255</v>
      </c>
      <c r="F1631" s="122">
        <f t="shared" si="79"/>
        <v>25882.5</v>
      </c>
      <c r="G1631" s="105">
        <f t="shared" si="76"/>
        <v>6902</v>
      </c>
      <c r="H1631" s="105">
        <f t="shared" si="78"/>
        <v>11215.75</v>
      </c>
      <c r="I1631" s="7" t="s">
        <v>17519</v>
      </c>
      <c r="J1631" s="7" t="s">
        <v>1433</v>
      </c>
    </row>
    <row r="1632" spans="1:10" x14ac:dyDescent="0.3">
      <c r="A1632" s="7" t="s">
        <v>4871</v>
      </c>
      <c r="B1632" s="7" t="s">
        <v>4872</v>
      </c>
      <c r="C1632" s="33">
        <v>0</v>
      </c>
      <c r="D1632" s="52">
        <v>1725.5</v>
      </c>
      <c r="E1632" s="70">
        <v>17255</v>
      </c>
      <c r="F1632" s="122">
        <f t="shared" si="79"/>
        <v>25882.5</v>
      </c>
      <c r="G1632" s="105">
        <f t="shared" si="76"/>
        <v>6902</v>
      </c>
      <c r="H1632" s="105">
        <f t="shared" si="78"/>
        <v>11215.75</v>
      </c>
      <c r="I1632" s="7" t="s">
        <v>17519</v>
      </c>
      <c r="J1632" s="7" t="s">
        <v>1433</v>
      </c>
    </row>
    <row r="1633" spans="1:10" x14ac:dyDescent="0.3">
      <c r="A1633" s="7" t="s">
        <v>4873</v>
      </c>
      <c r="B1633" s="7" t="s">
        <v>4874</v>
      </c>
      <c r="C1633" s="66">
        <v>0</v>
      </c>
      <c r="D1633" s="68">
        <v>1725.5</v>
      </c>
      <c r="E1633" s="70">
        <v>17255</v>
      </c>
      <c r="F1633" s="122">
        <f t="shared" si="79"/>
        <v>25882.5</v>
      </c>
      <c r="G1633" s="105">
        <f t="shared" si="76"/>
        <v>6902</v>
      </c>
      <c r="H1633" s="105">
        <f t="shared" si="78"/>
        <v>11215.75</v>
      </c>
      <c r="I1633" s="7" t="s">
        <v>17519</v>
      </c>
      <c r="J1633" s="7" t="s">
        <v>711</v>
      </c>
    </row>
    <row r="1634" spans="1:10" x14ac:dyDescent="0.3">
      <c r="A1634" s="7" t="s">
        <v>4875</v>
      </c>
      <c r="B1634" s="7" t="s">
        <v>4876</v>
      </c>
      <c r="C1634" s="33">
        <v>0</v>
      </c>
      <c r="D1634" s="52">
        <v>1725.5</v>
      </c>
      <c r="E1634" s="70">
        <v>0</v>
      </c>
      <c r="F1634" s="122">
        <f t="shared" si="79"/>
        <v>2588.25</v>
      </c>
      <c r="G1634" s="105">
        <f t="shared" si="76"/>
        <v>690.2</v>
      </c>
      <c r="H1634" s="105">
        <f t="shared" si="78"/>
        <v>1121.575</v>
      </c>
      <c r="I1634" s="7" t="s">
        <v>17519</v>
      </c>
      <c r="J1634" s="7" t="s">
        <v>711</v>
      </c>
    </row>
    <row r="1635" spans="1:10" x14ac:dyDescent="0.3">
      <c r="A1635" s="7" t="s">
        <v>4877</v>
      </c>
      <c r="B1635" s="7" t="s">
        <v>4878</v>
      </c>
      <c r="C1635" s="33">
        <v>1823.91</v>
      </c>
      <c r="D1635" s="52">
        <v>1823.91</v>
      </c>
      <c r="E1635" s="70">
        <v>17255</v>
      </c>
      <c r="F1635" s="122">
        <f t="shared" si="79"/>
        <v>25882.5</v>
      </c>
      <c r="G1635" s="105">
        <f t="shared" si="76"/>
        <v>6902</v>
      </c>
      <c r="H1635" s="105">
        <f t="shared" si="78"/>
        <v>11215.75</v>
      </c>
      <c r="I1635" s="7" t="s">
        <v>17519</v>
      </c>
      <c r="J1635" s="7" t="s">
        <v>711</v>
      </c>
    </row>
    <row r="1636" spans="1:10" x14ac:dyDescent="0.3">
      <c r="A1636" s="7" t="s">
        <v>4879</v>
      </c>
      <c r="B1636" s="7" t="s">
        <v>4880</v>
      </c>
      <c r="C1636" s="33">
        <v>0</v>
      </c>
      <c r="D1636" s="52">
        <v>1725.5</v>
      </c>
      <c r="E1636" s="70">
        <v>0</v>
      </c>
      <c r="F1636" s="122">
        <f t="shared" si="79"/>
        <v>2588.25</v>
      </c>
      <c r="G1636" s="105">
        <f t="shared" si="76"/>
        <v>690.2</v>
      </c>
      <c r="H1636" s="105">
        <f t="shared" si="78"/>
        <v>1121.575</v>
      </c>
      <c r="I1636" s="7" t="s">
        <v>17519</v>
      </c>
      <c r="J1636" s="7" t="s">
        <v>711</v>
      </c>
    </row>
    <row r="1637" spans="1:10" x14ac:dyDescent="0.3">
      <c r="A1637" s="7" t="s">
        <v>4881</v>
      </c>
      <c r="B1637" s="7" t="s">
        <v>4882</v>
      </c>
      <c r="C1637" s="33">
        <v>0</v>
      </c>
      <c r="D1637" s="52">
        <v>2201.5</v>
      </c>
      <c r="E1637" s="70">
        <v>0</v>
      </c>
      <c r="F1637" s="122">
        <f t="shared" si="79"/>
        <v>3302.25</v>
      </c>
      <c r="G1637" s="105">
        <f t="shared" si="76"/>
        <v>880.6</v>
      </c>
      <c r="H1637" s="105">
        <f t="shared" si="78"/>
        <v>1430.9750000000001</v>
      </c>
      <c r="I1637" s="7" t="s">
        <v>17519</v>
      </c>
      <c r="J1637" s="7" t="s">
        <v>711</v>
      </c>
    </row>
    <row r="1638" spans="1:10" x14ac:dyDescent="0.3">
      <c r="A1638" s="7" t="s">
        <v>4883</v>
      </c>
      <c r="B1638" s="7" t="s">
        <v>4884</v>
      </c>
      <c r="C1638" s="33">
        <v>0</v>
      </c>
      <c r="D1638" s="52">
        <v>2201.5</v>
      </c>
      <c r="E1638" s="70">
        <v>0</v>
      </c>
      <c r="F1638" s="122">
        <f t="shared" si="79"/>
        <v>3302.25</v>
      </c>
      <c r="G1638" s="105">
        <f t="shared" si="76"/>
        <v>880.6</v>
      </c>
      <c r="H1638" s="105">
        <f t="shared" si="78"/>
        <v>1430.9750000000001</v>
      </c>
      <c r="I1638" s="7" t="s">
        <v>17519</v>
      </c>
      <c r="J1638" s="7" t="s">
        <v>711</v>
      </c>
    </row>
    <row r="1639" spans="1:10" x14ac:dyDescent="0.3">
      <c r="A1639" s="7" t="s">
        <v>4885</v>
      </c>
      <c r="B1639" s="7" t="s">
        <v>4886</v>
      </c>
      <c r="C1639" s="33">
        <v>0</v>
      </c>
      <c r="D1639" s="52">
        <v>366760.38</v>
      </c>
      <c r="E1639" s="70">
        <v>366760.38</v>
      </c>
      <c r="F1639" s="122">
        <f t="shared" si="79"/>
        <v>550140.57000000007</v>
      </c>
      <c r="G1639" s="105">
        <f t="shared" si="76"/>
        <v>146704.15200000003</v>
      </c>
      <c r="H1639" s="105">
        <f t="shared" si="78"/>
        <v>238394.24700000006</v>
      </c>
      <c r="I1639" s="7" t="s">
        <v>17519</v>
      </c>
      <c r="J1639" s="7" t="s">
        <v>711</v>
      </c>
    </row>
    <row r="1640" spans="1:10" x14ac:dyDescent="0.3">
      <c r="A1640" s="7" t="s">
        <v>4887</v>
      </c>
      <c r="B1640" s="7" t="s">
        <v>4888</v>
      </c>
      <c r="C1640" s="33">
        <v>0</v>
      </c>
      <c r="D1640" s="52">
        <v>346692.22</v>
      </c>
      <c r="E1640" s="70">
        <v>346692.22</v>
      </c>
      <c r="F1640" s="122">
        <f t="shared" si="79"/>
        <v>520038.32999999996</v>
      </c>
      <c r="G1640" s="105">
        <f t="shared" si="76"/>
        <v>138676.88800000001</v>
      </c>
      <c r="H1640" s="105">
        <f t="shared" si="78"/>
        <v>225349.943</v>
      </c>
      <c r="I1640" s="7" t="s">
        <v>17519</v>
      </c>
      <c r="J1640" s="7" t="s">
        <v>272</v>
      </c>
    </row>
    <row r="1641" spans="1:10" x14ac:dyDescent="0.3">
      <c r="A1641" s="7" t="s">
        <v>4889</v>
      </c>
      <c r="B1641" s="7" t="s">
        <v>4890</v>
      </c>
      <c r="C1641" s="33">
        <v>0</v>
      </c>
      <c r="D1641" s="52">
        <v>346692.22</v>
      </c>
      <c r="E1641" s="70">
        <v>346692.22</v>
      </c>
      <c r="F1641" s="122">
        <f t="shared" si="79"/>
        <v>520038.32999999996</v>
      </c>
      <c r="G1641" s="105">
        <f t="shared" si="76"/>
        <v>138676.88800000001</v>
      </c>
      <c r="H1641" s="105">
        <f t="shared" si="78"/>
        <v>225349.943</v>
      </c>
      <c r="I1641" s="7" t="s">
        <v>17519</v>
      </c>
      <c r="J1641" s="7" t="s">
        <v>1433</v>
      </c>
    </row>
    <row r="1642" spans="1:10" x14ac:dyDescent="0.3">
      <c r="A1642" s="7" t="s">
        <v>4891</v>
      </c>
      <c r="B1642" s="7" t="s">
        <v>4892</v>
      </c>
      <c r="C1642" s="33">
        <v>0</v>
      </c>
      <c r="D1642" s="52">
        <v>259203.42</v>
      </c>
      <c r="E1642" s="70">
        <v>259203.42</v>
      </c>
      <c r="F1642" s="122">
        <f t="shared" si="79"/>
        <v>388805.13</v>
      </c>
      <c r="G1642" s="105">
        <f t="shared" si="76"/>
        <v>103681.36800000002</v>
      </c>
      <c r="H1642" s="105">
        <f t="shared" si="78"/>
        <v>168482.22300000003</v>
      </c>
      <c r="I1642" s="7" t="s">
        <v>17519</v>
      </c>
      <c r="J1642" s="7" t="s">
        <v>1433</v>
      </c>
    </row>
    <row r="1643" spans="1:10" x14ac:dyDescent="0.3">
      <c r="A1643" s="7" t="s">
        <v>4893</v>
      </c>
      <c r="B1643" s="7" t="s">
        <v>4894</v>
      </c>
      <c r="C1643" s="33">
        <v>0</v>
      </c>
      <c r="D1643" s="52">
        <v>326376.53999999998</v>
      </c>
      <c r="E1643" s="70">
        <v>326376.53999999998</v>
      </c>
      <c r="F1643" s="122">
        <f t="shared" si="79"/>
        <v>489564.80999999994</v>
      </c>
      <c r="G1643" s="105">
        <f t="shared" si="76"/>
        <v>130550.61599999999</v>
      </c>
      <c r="H1643" s="105">
        <f t="shared" si="78"/>
        <v>212144.75099999999</v>
      </c>
      <c r="I1643" s="7" t="s">
        <v>17519</v>
      </c>
      <c r="J1643" s="7" t="s">
        <v>1433</v>
      </c>
    </row>
    <row r="1644" spans="1:10" x14ac:dyDescent="0.3">
      <c r="A1644" s="7" t="s">
        <v>4895</v>
      </c>
      <c r="B1644" s="7" t="s">
        <v>4896</v>
      </c>
      <c r="C1644" s="33">
        <v>0</v>
      </c>
      <c r="D1644" s="52">
        <v>120156.68</v>
      </c>
      <c r="E1644" s="70">
        <v>0</v>
      </c>
      <c r="F1644" s="122">
        <f t="shared" si="79"/>
        <v>180235.02</v>
      </c>
      <c r="G1644" s="105">
        <f t="shared" si="76"/>
        <v>48062.671999999999</v>
      </c>
      <c r="H1644" s="105">
        <f t="shared" si="78"/>
        <v>78101.842000000004</v>
      </c>
      <c r="I1644" s="7" t="s">
        <v>17519</v>
      </c>
      <c r="J1644" s="7" t="s">
        <v>1433</v>
      </c>
    </row>
    <row r="1645" spans="1:10" x14ac:dyDescent="0.3">
      <c r="A1645" s="7" t="s">
        <v>4897</v>
      </c>
      <c r="B1645" s="7" t="s">
        <v>4898</v>
      </c>
      <c r="C1645" s="33">
        <v>0</v>
      </c>
      <c r="D1645" s="52">
        <v>279552.42</v>
      </c>
      <c r="E1645" s="70">
        <v>0</v>
      </c>
      <c r="F1645" s="122">
        <f t="shared" si="79"/>
        <v>419328.63</v>
      </c>
      <c r="G1645" s="105">
        <f t="shared" si="76"/>
        <v>111820.96799999999</v>
      </c>
      <c r="H1645" s="105">
        <f t="shared" si="78"/>
        <v>181709.073</v>
      </c>
      <c r="I1645" s="7" t="s">
        <v>17519</v>
      </c>
      <c r="J1645" s="7" t="s">
        <v>1433</v>
      </c>
    </row>
    <row r="1646" spans="1:10" x14ac:dyDescent="0.3">
      <c r="A1646" s="7" t="s">
        <v>4899</v>
      </c>
      <c r="B1646" s="7" t="s">
        <v>4900</v>
      </c>
      <c r="C1646" s="33">
        <v>0</v>
      </c>
      <c r="D1646" s="52">
        <v>12956.4</v>
      </c>
      <c r="E1646" s="70">
        <v>0</v>
      </c>
      <c r="F1646" s="122">
        <f t="shared" si="79"/>
        <v>19434.599999999999</v>
      </c>
      <c r="G1646" s="105">
        <f t="shared" si="76"/>
        <v>5182.5600000000004</v>
      </c>
      <c r="H1646" s="105">
        <f t="shared" si="78"/>
        <v>8421.66</v>
      </c>
      <c r="I1646" s="7" t="s">
        <v>17520</v>
      </c>
      <c r="J1646" s="7" t="s">
        <v>17526</v>
      </c>
    </row>
    <row r="1647" spans="1:10" x14ac:dyDescent="0.3">
      <c r="A1647" s="7" t="s">
        <v>4901</v>
      </c>
      <c r="B1647" s="7" t="s">
        <v>4902</v>
      </c>
      <c r="C1647" s="33">
        <v>0</v>
      </c>
      <c r="D1647" s="52">
        <v>8425.2000000000007</v>
      </c>
      <c r="E1647" s="70">
        <v>0</v>
      </c>
      <c r="F1647" s="122">
        <f t="shared" si="79"/>
        <v>12637.800000000001</v>
      </c>
      <c r="G1647" s="105">
        <f t="shared" si="76"/>
        <v>3370.0800000000004</v>
      </c>
      <c r="H1647" s="105">
        <f t="shared" si="78"/>
        <v>5476.380000000001</v>
      </c>
      <c r="I1647" s="7" t="s">
        <v>17519</v>
      </c>
      <c r="J1647" s="7" t="s">
        <v>1433</v>
      </c>
    </row>
    <row r="1648" spans="1:10" x14ac:dyDescent="0.3">
      <c r="A1648" s="7" t="s">
        <v>4903</v>
      </c>
      <c r="B1648" s="7" t="s">
        <v>4904</v>
      </c>
      <c r="C1648" s="33">
        <v>0</v>
      </c>
      <c r="D1648" s="52">
        <v>48195</v>
      </c>
      <c r="E1648" s="70">
        <v>48195</v>
      </c>
      <c r="F1648" s="122">
        <f t="shared" si="79"/>
        <v>72292.5</v>
      </c>
      <c r="G1648" s="105">
        <f t="shared" si="76"/>
        <v>19278</v>
      </c>
      <c r="H1648" s="105">
        <f t="shared" si="78"/>
        <v>31326.75</v>
      </c>
      <c r="I1648" s="7" t="s">
        <v>17519</v>
      </c>
      <c r="J1648" s="7" t="s">
        <v>1433</v>
      </c>
    </row>
    <row r="1649" spans="1:10" x14ac:dyDescent="0.3">
      <c r="A1649" s="7" t="s">
        <v>4905</v>
      </c>
      <c r="B1649" s="7" t="s">
        <v>4906</v>
      </c>
      <c r="C1649" s="33">
        <v>0</v>
      </c>
      <c r="D1649" s="52">
        <v>48195</v>
      </c>
      <c r="E1649" s="70">
        <v>48195</v>
      </c>
      <c r="F1649" s="122">
        <f t="shared" si="79"/>
        <v>72292.5</v>
      </c>
      <c r="G1649" s="105">
        <f t="shared" si="76"/>
        <v>19278</v>
      </c>
      <c r="H1649" s="105">
        <f t="shared" si="78"/>
        <v>31326.75</v>
      </c>
      <c r="I1649" s="7" t="s">
        <v>17519</v>
      </c>
      <c r="J1649" s="7" t="s">
        <v>1433</v>
      </c>
    </row>
    <row r="1650" spans="1:10" x14ac:dyDescent="0.3">
      <c r="A1650" s="7" t="s">
        <v>4907</v>
      </c>
      <c r="B1650" s="7" t="s">
        <v>4908</v>
      </c>
      <c r="C1650" s="33">
        <v>0</v>
      </c>
      <c r="D1650" s="52">
        <v>1.19</v>
      </c>
      <c r="E1650" s="70">
        <v>1.19</v>
      </c>
      <c r="F1650" s="122">
        <f t="shared" si="79"/>
        <v>1.7849999999999999</v>
      </c>
      <c r="G1650" s="105">
        <f t="shared" si="76"/>
        <v>0.47599999999999998</v>
      </c>
      <c r="H1650" s="105">
        <f t="shared" si="78"/>
        <v>0.77349999999999997</v>
      </c>
      <c r="I1650" s="7" t="s">
        <v>17519</v>
      </c>
      <c r="J1650" s="7" t="s">
        <v>1433</v>
      </c>
    </row>
    <row r="1651" spans="1:10" x14ac:dyDescent="0.3">
      <c r="A1651" s="7" t="s">
        <v>4909</v>
      </c>
      <c r="B1651" s="7" t="s">
        <v>4910</v>
      </c>
      <c r="C1651" s="33">
        <v>0</v>
      </c>
      <c r="D1651" s="52">
        <v>289027.20000000001</v>
      </c>
      <c r="E1651" s="70">
        <v>0</v>
      </c>
      <c r="F1651" s="122">
        <f t="shared" si="79"/>
        <v>433540.80000000005</v>
      </c>
      <c r="G1651" s="105">
        <f t="shared" si="76"/>
        <v>115610.88</v>
      </c>
      <c r="H1651" s="105">
        <f t="shared" si="78"/>
        <v>187867.68000000002</v>
      </c>
      <c r="I1651" s="7" t="s">
        <v>17519</v>
      </c>
      <c r="J1651" s="7" t="s">
        <v>1433</v>
      </c>
    </row>
    <row r="1652" spans="1:10" x14ac:dyDescent="0.3">
      <c r="A1652" s="7" t="s">
        <v>4911</v>
      </c>
      <c r="B1652" s="7" t="s">
        <v>4912</v>
      </c>
      <c r="C1652" s="33">
        <v>0</v>
      </c>
      <c r="D1652" s="52">
        <v>381447.36</v>
      </c>
      <c r="E1652" s="70">
        <v>381447.36</v>
      </c>
      <c r="F1652" s="122">
        <f t="shared" si="79"/>
        <v>572171.04</v>
      </c>
      <c r="G1652" s="105">
        <f t="shared" si="76"/>
        <v>152578.94400000002</v>
      </c>
      <c r="H1652" s="105">
        <f t="shared" si="78"/>
        <v>247940.78400000004</v>
      </c>
      <c r="I1652" s="7" t="s">
        <v>17519</v>
      </c>
      <c r="J1652" s="7" t="s">
        <v>1433</v>
      </c>
    </row>
    <row r="1653" spans="1:10" x14ac:dyDescent="0.3">
      <c r="A1653" s="7" t="s">
        <v>4913</v>
      </c>
      <c r="B1653" s="7" t="s">
        <v>4914</v>
      </c>
      <c r="C1653" s="33">
        <v>0</v>
      </c>
      <c r="D1653" s="52">
        <v>160125.21</v>
      </c>
      <c r="E1653" s="70">
        <v>160125.21</v>
      </c>
      <c r="F1653" s="122">
        <f t="shared" si="79"/>
        <v>240187.815</v>
      </c>
      <c r="G1653" s="105">
        <f t="shared" si="76"/>
        <v>64050.084000000003</v>
      </c>
      <c r="H1653" s="105">
        <f t="shared" si="78"/>
        <v>104081.38649999999</v>
      </c>
      <c r="I1653" s="7" t="s">
        <v>17519</v>
      </c>
      <c r="J1653" s="7" t="s">
        <v>1433</v>
      </c>
    </row>
    <row r="1654" spans="1:10" x14ac:dyDescent="0.3">
      <c r="A1654" s="7" t="s">
        <v>4915</v>
      </c>
      <c r="B1654" s="7" t="s">
        <v>4916</v>
      </c>
      <c r="C1654" s="33">
        <v>0</v>
      </c>
      <c r="D1654" s="52">
        <v>92748.6</v>
      </c>
      <c r="E1654" s="70">
        <v>0</v>
      </c>
      <c r="F1654" s="122">
        <f t="shared" si="79"/>
        <v>139122.90000000002</v>
      </c>
      <c r="G1654" s="105">
        <f t="shared" si="76"/>
        <v>37099.44000000001</v>
      </c>
      <c r="H1654" s="105">
        <f t="shared" si="78"/>
        <v>60286.590000000018</v>
      </c>
      <c r="I1654" s="7" t="s">
        <v>17519</v>
      </c>
      <c r="J1654" s="7" t="s">
        <v>1433</v>
      </c>
    </row>
    <row r="1655" spans="1:10" x14ac:dyDescent="0.3">
      <c r="A1655" s="7" t="s">
        <v>4917</v>
      </c>
      <c r="B1655" s="7" t="s">
        <v>4918</v>
      </c>
      <c r="C1655" s="33">
        <v>0</v>
      </c>
      <c r="D1655" s="52">
        <v>92748.6</v>
      </c>
      <c r="E1655" s="70">
        <v>0</v>
      </c>
      <c r="F1655" s="122">
        <f t="shared" si="79"/>
        <v>139122.90000000002</v>
      </c>
      <c r="G1655" s="105">
        <f t="shared" si="76"/>
        <v>37099.44000000001</v>
      </c>
      <c r="H1655" s="105">
        <f t="shared" si="78"/>
        <v>60286.590000000018</v>
      </c>
      <c r="I1655" s="7" t="s">
        <v>17519</v>
      </c>
      <c r="J1655" s="7" t="s">
        <v>1433</v>
      </c>
    </row>
    <row r="1656" spans="1:10" x14ac:dyDescent="0.3">
      <c r="A1656" s="7" t="s">
        <v>4919</v>
      </c>
      <c r="B1656" s="7" t="s">
        <v>4920</v>
      </c>
      <c r="C1656" s="33">
        <v>0</v>
      </c>
      <c r="D1656" s="52">
        <v>101680.74</v>
      </c>
      <c r="E1656" s="70">
        <v>101680.74</v>
      </c>
      <c r="F1656" s="122">
        <f t="shared" si="79"/>
        <v>152521.11000000002</v>
      </c>
      <c r="G1656" s="105">
        <f t="shared" si="76"/>
        <v>40672.296000000002</v>
      </c>
      <c r="H1656" s="105">
        <f t="shared" si="78"/>
        <v>66092.481</v>
      </c>
      <c r="I1656" s="7" t="s">
        <v>17519</v>
      </c>
      <c r="J1656" s="7" t="s">
        <v>1433</v>
      </c>
    </row>
    <row r="1657" spans="1:10" x14ac:dyDescent="0.3">
      <c r="A1657" s="7" t="s">
        <v>4921</v>
      </c>
      <c r="B1657" s="7" t="s">
        <v>4922</v>
      </c>
      <c r="C1657" s="33">
        <v>0</v>
      </c>
      <c r="D1657" s="52">
        <v>101680.74</v>
      </c>
      <c r="E1657" s="70">
        <v>101680.74</v>
      </c>
      <c r="F1657" s="122">
        <f t="shared" si="79"/>
        <v>152521.11000000002</v>
      </c>
      <c r="G1657" s="105">
        <f t="shared" si="76"/>
        <v>40672.296000000002</v>
      </c>
      <c r="H1657" s="105">
        <f t="shared" si="78"/>
        <v>66092.481</v>
      </c>
      <c r="I1657" s="7" t="s">
        <v>17519</v>
      </c>
      <c r="J1657" s="7" t="s">
        <v>1433</v>
      </c>
    </row>
    <row r="1658" spans="1:10" x14ac:dyDescent="0.3">
      <c r="A1658" s="7" t="s">
        <v>4923</v>
      </c>
      <c r="B1658" s="7" t="s">
        <v>4924</v>
      </c>
      <c r="C1658" s="33">
        <v>0</v>
      </c>
      <c r="D1658" s="52">
        <v>72393.649999999994</v>
      </c>
      <c r="E1658" s="70">
        <v>72393.649999999994</v>
      </c>
      <c r="F1658" s="122">
        <f t="shared" si="79"/>
        <v>108590.47499999999</v>
      </c>
      <c r="G1658" s="105">
        <f t="shared" si="76"/>
        <v>28957.46</v>
      </c>
      <c r="H1658" s="105">
        <f t="shared" si="78"/>
        <v>47055.872499999998</v>
      </c>
      <c r="I1658" s="7" t="s">
        <v>17519</v>
      </c>
      <c r="J1658" s="7" t="s">
        <v>1433</v>
      </c>
    </row>
    <row r="1659" spans="1:10" x14ac:dyDescent="0.3">
      <c r="A1659" s="7" t="s">
        <v>4925</v>
      </c>
      <c r="B1659" s="7" t="s">
        <v>4926</v>
      </c>
      <c r="C1659" s="33">
        <v>0</v>
      </c>
      <c r="D1659" s="52">
        <v>93412.62</v>
      </c>
      <c r="E1659" s="70">
        <v>93412.62</v>
      </c>
      <c r="F1659" s="122">
        <f t="shared" si="79"/>
        <v>140118.93</v>
      </c>
      <c r="G1659" s="105">
        <f t="shared" si="76"/>
        <v>37365.048000000003</v>
      </c>
      <c r="H1659" s="105">
        <f t="shared" si="78"/>
        <v>60718.203000000001</v>
      </c>
      <c r="I1659" s="7" t="s">
        <v>17519</v>
      </c>
      <c r="J1659" s="7" t="s">
        <v>1433</v>
      </c>
    </row>
    <row r="1660" spans="1:10" x14ac:dyDescent="0.3">
      <c r="A1660" s="7" t="s">
        <v>4927</v>
      </c>
      <c r="B1660" s="7" t="s">
        <v>4928</v>
      </c>
      <c r="C1660" s="33">
        <v>255433.5</v>
      </c>
      <c r="D1660" s="52">
        <v>255433.5</v>
      </c>
      <c r="E1660" s="70">
        <v>255433.5</v>
      </c>
      <c r="F1660" s="122">
        <f t="shared" si="79"/>
        <v>383150.25</v>
      </c>
      <c r="G1660" s="105">
        <f t="shared" si="76"/>
        <v>102173.40000000001</v>
      </c>
      <c r="H1660" s="105">
        <f t="shared" si="78"/>
        <v>166031.77499999999</v>
      </c>
      <c r="I1660" s="7" t="s">
        <v>17519</v>
      </c>
      <c r="J1660" s="7" t="s">
        <v>1433</v>
      </c>
    </row>
    <row r="1661" spans="1:10" x14ac:dyDescent="0.3">
      <c r="A1661" s="7" t="s">
        <v>4929</v>
      </c>
      <c r="B1661" s="7" t="s">
        <v>4930</v>
      </c>
      <c r="C1661" s="33">
        <v>259203.42</v>
      </c>
      <c r="D1661" s="52">
        <v>259203.42</v>
      </c>
      <c r="E1661" s="70">
        <v>259203.42</v>
      </c>
      <c r="F1661" s="122">
        <f t="shared" si="79"/>
        <v>388805.13</v>
      </c>
      <c r="G1661" s="105">
        <f t="shared" si="76"/>
        <v>103681.36800000002</v>
      </c>
      <c r="H1661" s="105">
        <f t="shared" si="78"/>
        <v>168482.22300000003</v>
      </c>
      <c r="I1661" s="7" t="s">
        <v>17519</v>
      </c>
      <c r="J1661" s="7" t="s">
        <v>1433</v>
      </c>
    </row>
    <row r="1662" spans="1:10" x14ac:dyDescent="0.3">
      <c r="A1662" s="7" t="s">
        <v>4931</v>
      </c>
      <c r="B1662" s="7" t="s">
        <v>4932</v>
      </c>
      <c r="C1662" s="33">
        <v>0</v>
      </c>
      <c r="D1662" s="52">
        <v>198014.62</v>
      </c>
      <c r="E1662" s="70">
        <v>0</v>
      </c>
      <c r="F1662" s="122">
        <f t="shared" si="79"/>
        <v>297021.93</v>
      </c>
      <c r="G1662" s="105">
        <f t="shared" si="76"/>
        <v>79205.847999999998</v>
      </c>
      <c r="H1662" s="105">
        <f t="shared" si="78"/>
        <v>128709.503</v>
      </c>
      <c r="I1662" s="7" t="s">
        <v>17519</v>
      </c>
      <c r="J1662" s="7" t="s">
        <v>1433</v>
      </c>
    </row>
    <row r="1663" spans="1:10" x14ac:dyDescent="0.3">
      <c r="A1663" s="7" t="s">
        <v>4933</v>
      </c>
      <c r="B1663" s="7" t="s">
        <v>4934</v>
      </c>
      <c r="C1663" s="33">
        <v>0</v>
      </c>
      <c r="D1663" s="52">
        <v>4543</v>
      </c>
      <c r="E1663" s="70">
        <v>0</v>
      </c>
      <c r="F1663" s="122">
        <f t="shared" si="79"/>
        <v>6814.5</v>
      </c>
      <c r="G1663" s="105">
        <f t="shared" si="76"/>
        <v>1817.2</v>
      </c>
      <c r="H1663" s="105">
        <f t="shared" si="78"/>
        <v>2952.9500000000003</v>
      </c>
      <c r="I1663" s="7" t="s">
        <v>17519</v>
      </c>
      <c r="J1663" s="7" t="s">
        <v>1433</v>
      </c>
    </row>
    <row r="1664" spans="1:10" x14ac:dyDescent="0.3">
      <c r="A1664" s="7" t="s">
        <v>4935</v>
      </c>
      <c r="B1664" s="7" t="s">
        <v>4936</v>
      </c>
      <c r="C1664" s="33">
        <v>1791.11</v>
      </c>
      <c r="D1664" s="52">
        <v>1791.11</v>
      </c>
      <c r="E1664" s="70">
        <v>17255</v>
      </c>
      <c r="F1664" s="122">
        <f t="shared" si="79"/>
        <v>25882.5</v>
      </c>
      <c r="G1664" s="105">
        <f t="shared" si="76"/>
        <v>6902</v>
      </c>
      <c r="H1664" s="105">
        <f t="shared" si="78"/>
        <v>11215.75</v>
      </c>
      <c r="I1664" s="7" t="s">
        <v>17519</v>
      </c>
      <c r="J1664" s="7" t="s">
        <v>1433</v>
      </c>
    </row>
    <row r="1665" spans="1:10" x14ac:dyDescent="0.3">
      <c r="A1665" s="7" t="s">
        <v>4937</v>
      </c>
      <c r="B1665" s="7" t="s">
        <v>4938</v>
      </c>
      <c r="C1665" s="33">
        <v>0</v>
      </c>
      <c r="D1665" s="52">
        <v>1725.5</v>
      </c>
      <c r="E1665" s="70">
        <v>17255</v>
      </c>
      <c r="F1665" s="122">
        <f t="shared" si="79"/>
        <v>25882.5</v>
      </c>
      <c r="G1665" s="105">
        <f t="shared" si="76"/>
        <v>6902</v>
      </c>
      <c r="H1665" s="105">
        <f t="shared" si="78"/>
        <v>11215.75</v>
      </c>
      <c r="I1665" s="7" t="s">
        <v>17519</v>
      </c>
      <c r="J1665" s="7" t="s">
        <v>711</v>
      </c>
    </row>
    <row r="1666" spans="1:10" x14ac:dyDescent="0.3">
      <c r="A1666" s="7" t="s">
        <v>4939</v>
      </c>
      <c r="B1666" s="7" t="s">
        <v>4940</v>
      </c>
      <c r="C1666" s="33">
        <v>0</v>
      </c>
      <c r="D1666" s="52">
        <v>1725.5</v>
      </c>
      <c r="E1666" s="70">
        <v>17255</v>
      </c>
      <c r="F1666" s="122">
        <f t="shared" si="79"/>
        <v>25882.5</v>
      </c>
      <c r="G1666" s="105">
        <f t="shared" si="76"/>
        <v>6902</v>
      </c>
      <c r="H1666" s="105">
        <f t="shared" si="78"/>
        <v>11215.75</v>
      </c>
      <c r="I1666" s="7" t="s">
        <v>17519</v>
      </c>
      <c r="J1666" s="7" t="s">
        <v>711</v>
      </c>
    </row>
    <row r="1667" spans="1:10" x14ac:dyDescent="0.3">
      <c r="A1667" s="7" t="s">
        <v>4941</v>
      </c>
      <c r="B1667" s="7" t="s">
        <v>4942</v>
      </c>
      <c r="C1667" s="33">
        <v>1823.91</v>
      </c>
      <c r="D1667" s="52">
        <v>1823.91</v>
      </c>
      <c r="E1667" s="70">
        <v>17255</v>
      </c>
      <c r="F1667" s="122">
        <f t="shared" si="79"/>
        <v>25882.5</v>
      </c>
      <c r="G1667" s="105">
        <f t="shared" si="76"/>
        <v>6902</v>
      </c>
      <c r="H1667" s="105">
        <f t="shared" si="78"/>
        <v>11215.75</v>
      </c>
      <c r="I1667" s="7" t="s">
        <v>17519</v>
      </c>
      <c r="J1667" s="7" t="s">
        <v>711</v>
      </c>
    </row>
    <row r="1668" spans="1:10" x14ac:dyDescent="0.3">
      <c r="A1668" s="7" t="s">
        <v>4943</v>
      </c>
      <c r="B1668" s="7" t="s">
        <v>4944</v>
      </c>
      <c r="C1668" s="33">
        <v>0</v>
      </c>
      <c r="D1668" s="52">
        <v>1725.5</v>
      </c>
      <c r="E1668" s="70">
        <v>17255</v>
      </c>
      <c r="F1668" s="122">
        <f t="shared" si="79"/>
        <v>25882.5</v>
      </c>
      <c r="G1668" s="105">
        <f t="shared" ref="G1668:G1731" si="80">(F1668/1.5)*0.4</f>
        <v>6902</v>
      </c>
      <c r="H1668" s="105">
        <f t="shared" si="78"/>
        <v>11215.75</v>
      </c>
      <c r="I1668" s="7" t="s">
        <v>17519</v>
      </c>
      <c r="J1668" s="7" t="s">
        <v>711</v>
      </c>
    </row>
    <row r="1669" spans="1:10" x14ac:dyDescent="0.3">
      <c r="A1669" s="7" t="s">
        <v>4945</v>
      </c>
      <c r="B1669" s="7" t="s">
        <v>4946</v>
      </c>
      <c r="C1669" s="33">
        <v>0</v>
      </c>
      <c r="D1669" s="52">
        <v>1725.5</v>
      </c>
      <c r="E1669" s="70">
        <v>17255</v>
      </c>
      <c r="F1669" s="122">
        <f t="shared" si="79"/>
        <v>25882.5</v>
      </c>
      <c r="G1669" s="105">
        <f t="shared" si="80"/>
        <v>6902</v>
      </c>
      <c r="H1669" s="105">
        <f t="shared" ref="H1669:H1732" si="81">(F1669/1.5)*0.65</f>
        <v>11215.75</v>
      </c>
      <c r="I1669" s="7" t="s">
        <v>17519</v>
      </c>
      <c r="J1669" s="7" t="s">
        <v>711</v>
      </c>
    </row>
    <row r="1670" spans="1:10" x14ac:dyDescent="0.3">
      <c r="A1670" s="7" t="s">
        <v>4947</v>
      </c>
      <c r="B1670" s="7" t="s">
        <v>4948</v>
      </c>
      <c r="C1670" s="33">
        <v>0</v>
      </c>
      <c r="D1670" s="52">
        <v>1725.5</v>
      </c>
      <c r="E1670" s="70">
        <v>17255</v>
      </c>
      <c r="F1670" s="122">
        <f t="shared" si="79"/>
        <v>25882.5</v>
      </c>
      <c r="G1670" s="105">
        <f t="shared" si="80"/>
        <v>6902</v>
      </c>
      <c r="H1670" s="105">
        <f t="shared" si="81"/>
        <v>11215.75</v>
      </c>
      <c r="I1670" s="7" t="s">
        <v>17519</v>
      </c>
      <c r="J1670" s="7" t="s">
        <v>711</v>
      </c>
    </row>
    <row r="1671" spans="1:10" x14ac:dyDescent="0.3">
      <c r="A1671" s="7" t="s">
        <v>4949</v>
      </c>
      <c r="B1671" s="7" t="s">
        <v>4950</v>
      </c>
      <c r="C1671" s="33">
        <v>0</v>
      </c>
      <c r="D1671" s="52">
        <v>22015</v>
      </c>
      <c r="E1671" s="70">
        <v>22015</v>
      </c>
      <c r="F1671" s="122">
        <f t="shared" ref="F1671:F1734" si="82">IF(E1671&gt;0,+E1671,IF(D1671&gt;0,+D1671,IF(C1671&gt;0,+C1671,0)))*1.5</f>
        <v>33022.5</v>
      </c>
      <c r="G1671" s="105">
        <f t="shared" si="80"/>
        <v>8806</v>
      </c>
      <c r="H1671" s="105">
        <f t="shared" si="81"/>
        <v>14309.75</v>
      </c>
      <c r="I1671" s="7" t="s">
        <v>17519</v>
      </c>
      <c r="J1671" s="7" t="s">
        <v>711</v>
      </c>
    </row>
    <row r="1672" spans="1:10" x14ac:dyDescent="0.3">
      <c r="A1672" s="7" t="s">
        <v>4951</v>
      </c>
      <c r="B1672" s="7" t="s">
        <v>4952</v>
      </c>
      <c r="C1672" s="33">
        <v>0</v>
      </c>
      <c r="D1672" s="52">
        <v>36890</v>
      </c>
      <c r="E1672" s="70">
        <v>0</v>
      </c>
      <c r="F1672" s="122">
        <f t="shared" si="82"/>
        <v>55335</v>
      </c>
      <c r="G1672" s="105">
        <f t="shared" si="80"/>
        <v>14756</v>
      </c>
      <c r="H1672" s="105">
        <f t="shared" si="81"/>
        <v>23978.5</v>
      </c>
      <c r="I1672" s="7" t="s">
        <v>17519</v>
      </c>
      <c r="J1672" s="7" t="s">
        <v>711</v>
      </c>
    </row>
    <row r="1673" spans="1:10" x14ac:dyDescent="0.3">
      <c r="A1673" s="7" t="s">
        <v>4953</v>
      </c>
      <c r="B1673" s="7" t="s">
        <v>4954</v>
      </c>
      <c r="C1673" s="33">
        <v>16065</v>
      </c>
      <c r="D1673" s="52">
        <v>5831</v>
      </c>
      <c r="E1673" s="70">
        <v>5831</v>
      </c>
      <c r="F1673" s="122">
        <f t="shared" si="82"/>
        <v>8746.5</v>
      </c>
      <c r="G1673" s="105">
        <f t="shared" si="80"/>
        <v>2332.4</v>
      </c>
      <c r="H1673" s="105">
        <f t="shared" si="81"/>
        <v>3790.15</v>
      </c>
      <c r="I1673" s="7" t="s">
        <v>17519</v>
      </c>
      <c r="J1673" s="7" t="s">
        <v>1104</v>
      </c>
    </row>
    <row r="1674" spans="1:10" x14ac:dyDescent="0.3">
      <c r="A1674" s="7" t="s">
        <v>4955</v>
      </c>
      <c r="B1674" s="7" t="s">
        <v>4956</v>
      </c>
      <c r="C1674" s="33">
        <v>0</v>
      </c>
      <c r="D1674" s="52">
        <v>5890.5</v>
      </c>
      <c r="E1674" s="70">
        <v>0</v>
      </c>
      <c r="F1674" s="122">
        <f t="shared" si="82"/>
        <v>8835.75</v>
      </c>
      <c r="G1674" s="105">
        <f t="shared" si="80"/>
        <v>2356.2000000000003</v>
      </c>
      <c r="H1674" s="105">
        <f t="shared" si="81"/>
        <v>3828.8250000000003</v>
      </c>
      <c r="I1674" s="7" t="s">
        <v>17519</v>
      </c>
      <c r="J1674" s="7" t="s">
        <v>2</v>
      </c>
    </row>
    <row r="1675" spans="1:10" x14ac:dyDescent="0.3">
      <c r="A1675" s="7" t="s">
        <v>4957</v>
      </c>
      <c r="B1675" s="7" t="s">
        <v>4958</v>
      </c>
      <c r="C1675" s="33">
        <v>0</v>
      </c>
      <c r="D1675" s="52">
        <v>41531</v>
      </c>
      <c r="E1675" s="70">
        <v>41531</v>
      </c>
      <c r="F1675" s="122">
        <f t="shared" si="82"/>
        <v>62296.5</v>
      </c>
      <c r="G1675" s="105">
        <f t="shared" si="80"/>
        <v>16612.400000000001</v>
      </c>
      <c r="H1675" s="105">
        <f t="shared" si="81"/>
        <v>26995.15</v>
      </c>
      <c r="I1675" s="7" t="s">
        <v>17520</v>
      </c>
      <c r="J1675" s="7" t="s">
        <v>1104</v>
      </c>
    </row>
    <row r="1676" spans="1:10" x14ac:dyDescent="0.3">
      <c r="A1676" s="7" t="s">
        <v>4959</v>
      </c>
      <c r="B1676" s="7" t="s">
        <v>4960</v>
      </c>
      <c r="C1676" s="33">
        <v>0</v>
      </c>
      <c r="D1676" s="52">
        <v>5944.05</v>
      </c>
      <c r="E1676" s="70">
        <v>0</v>
      </c>
      <c r="F1676" s="122">
        <f t="shared" si="82"/>
        <v>8916.0750000000007</v>
      </c>
      <c r="G1676" s="105">
        <f t="shared" si="80"/>
        <v>2377.6200000000003</v>
      </c>
      <c r="H1676" s="105">
        <f t="shared" si="81"/>
        <v>3863.6325000000002</v>
      </c>
      <c r="I1676" s="7" t="s">
        <v>17519</v>
      </c>
      <c r="J1676" s="7" t="s">
        <v>1104</v>
      </c>
    </row>
    <row r="1677" spans="1:10" x14ac:dyDescent="0.3">
      <c r="A1677" s="7" t="s">
        <v>4961</v>
      </c>
      <c r="B1677" s="7" t="s">
        <v>4962</v>
      </c>
      <c r="C1677" s="33">
        <v>0</v>
      </c>
      <c r="D1677" s="52">
        <v>233640</v>
      </c>
      <c r="E1677" s="70">
        <v>0</v>
      </c>
      <c r="F1677" s="122">
        <f t="shared" si="82"/>
        <v>350460</v>
      </c>
      <c r="G1677" s="105">
        <f t="shared" si="80"/>
        <v>93456</v>
      </c>
      <c r="H1677" s="105">
        <f t="shared" si="81"/>
        <v>151866</v>
      </c>
      <c r="I1677" s="7" t="s">
        <v>17519</v>
      </c>
      <c r="J1677" s="7" t="s">
        <v>2</v>
      </c>
    </row>
    <row r="1678" spans="1:10" x14ac:dyDescent="0.3">
      <c r="A1678" s="7" t="s">
        <v>4963</v>
      </c>
      <c r="B1678" s="7" t="s">
        <v>4964</v>
      </c>
      <c r="C1678" s="33">
        <v>51765</v>
      </c>
      <c r="D1678" s="52">
        <v>51765</v>
      </c>
      <c r="E1678" s="70">
        <v>4000.78</v>
      </c>
      <c r="F1678" s="122">
        <f t="shared" si="82"/>
        <v>6001.17</v>
      </c>
      <c r="G1678" s="105">
        <f t="shared" si="80"/>
        <v>1600.3120000000001</v>
      </c>
      <c r="H1678" s="105">
        <f t="shared" si="81"/>
        <v>2600.5070000000001</v>
      </c>
      <c r="I1678" s="7" t="s">
        <v>17519</v>
      </c>
      <c r="J1678" s="7" t="s">
        <v>711</v>
      </c>
    </row>
    <row r="1679" spans="1:10" x14ac:dyDescent="0.3">
      <c r="A1679" s="7" t="s">
        <v>4965</v>
      </c>
      <c r="B1679" s="7" t="s">
        <v>4966</v>
      </c>
      <c r="C1679" s="33">
        <v>51765</v>
      </c>
      <c r="D1679" s="52">
        <v>51765</v>
      </c>
      <c r="E1679" s="70">
        <v>6999.58</v>
      </c>
      <c r="F1679" s="122">
        <f t="shared" si="82"/>
        <v>10499.369999999999</v>
      </c>
      <c r="G1679" s="105">
        <f t="shared" si="80"/>
        <v>2799.8319999999999</v>
      </c>
      <c r="H1679" s="105">
        <f t="shared" si="81"/>
        <v>4549.7269999999999</v>
      </c>
      <c r="I1679" s="7" t="s">
        <v>17519</v>
      </c>
      <c r="J1679" s="7" t="s">
        <v>1433</v>
      </c>
    </row>
    <row r="1680" spans="1:10" x14ac:dyDescent="0.3">
      <c r="A1680" s="7" t="s">
        <v>4967</v>
      </c>
      <c r="B1680" s="7" t="s">
        <v>4968</v>
      </c>
      <c r="C1680" s="33">
        <v>23999.919999999998</v>
      </c>
      <c r="D1680" s="52">
        <v>51765</v>
      </c>
      <c r="E1680" s="70">
        <v>23999.919999999998</v>
      </c>
      <c r="F1680" s="122">
        <f t="shared" si="82"/>
        <v>35999.879999999997</v>
      </c>
      <c r="G1680" s="105">
        <f t="shared" si="80"/>
        <v>9599.9679999999989</v>
      </c>
      <c r="H1680" s="105">
        <f t="shared" si="81"/>
        <v>15599.947999999999</v>
      </c>
      <c r="I1680" s="7" t="s">
        <v>17519</v>
      </c>
      <c r="J1680" s="7" t="s">
        <v>2</v>
      </c>
    </row>
    <row r="1681" spans="1:10" x14ac:dyDescent="0.3">
      <c r="A1681" s="7" t="s">
        <v>4969</v>
      </c>
      <c r="B1681" s="7" t="s">
        <v>4970</v>
      </c>
      <c r="C1681" s="33">
        <v>23999.919999999998</v>
      </c>
      <c r="D1681" s="52">
        <v>51765</v>
      </c>
      <c r="E1681" s="70">
        <v>23999.919999999998</v>
      </c>
      <c r="F1681" s="122">
        <f t="shared" si="82"/>
        <v>35999.879999999997</v>
      </c>
      <c r="G1681" s="105">
        <f t="shared" si="80"/>
        <v>9599.9679999999989</v>
      </c>
      <c r="H1681" s="105">
        <f t="shared" si="81"/>
        <v>15599.947999999999</v>
      </c>
      <c r="I1681" s="7" t="s">
        <v>17519</v>
      </c>
      <c r="J1681" s="7" t="s">
        <v>2</v>
      </c>
    </row>
    <row r="1682" spans="1:10" x14ac:dyDescent="0.3">
      <c r="A1682" s="7" t="s">
        <v>4971</v>
      </c>
      <c r="B1682" s="7" t="s">
        <v>4972</v>
      </c>
      <c r="C1682" s="33">
        <v>23999.919999999998</v>
      </c>
      <c r="D1682" s="52">
        <v>51765</v>
      </c>
      <c r="E1682" s="70">
        <v>23999.919999999998</v>
      </c>
      <c r="F1682" s="122">
        <f t="shared" si="82"/>
        <v>35999.879999999997</v>
      </c>
      <c r="G1682" s="105">
        <f t="shared" si="80"/>
        <v>9599.9679999999989</v>
      </c>
      <c r="H1682" s="105">
        <f t="shared" si="81"/>
        <v>15599.947999999999</v>
      </c>
      <c r="I1682" s="7" t="s">
        <v>17519</v>
      </c>
      <c r="J1682" s="7" t="s">
        <v>2</v>
      </c>
    </row>
    <row r="1683" spans="1:10" x14ac:dyDescent="0.3">
      <c r="A1683" s="7" t="s">
        <v>4973</v>
      </c>
      <c r="B1683" s="7" t="s">
        <v>4974</v>
      </c>
      <c r="C1683" s="66">
        <v>51765</v>
      </c>
      <c r="D1683" s="68">
        <v>51765</v>
      </c>
      <c r="E1683" s="70">
        <v>23999.919999999998</v>
      </c>
      <c r="F1683" s="122">
        <f t="shared" si="82"/>
        <v>35999.879999999997</v>
      </c>
      <c r="G1683" s="105">
        <f t="shared" si="80"/>
        <v>9599.9679999999989</v>
      </c>
      <c r="H1683" s="105">
        <f t="shared" si="81"/>
        <v>15599.947999999999</v>
      </c>
      <c r="I1683" s="7" t="s">
        <v>17519</v>
      </c>
      <c r="J1683" s="7" t="s">
        <v>2</v>
      </c>
    </row>
    <row r="1684" spans="1:10" x14ac:dyDescent="0.3">
      <c r="A1684" s="7" t="s">
        <v>4975</v>
      </c>
      <c r="B1684" s="7" t="s">
        <v>4976</v>
      </c>
      <c r="C1684" s="33">
        <v>51765</v>
      </c>
      <c r="D1684" s="52">
        <v>51765</v>
      </c>
      <c r="E1684" s="70">
        <v>23999.919999999998</v>
      </c>
      <c r="F1684" s="122">
        <f t="shared" si="82"/>
        <v>35999.879999999997</v>
      </c>
      <c r="G1684" s="105">
        <f t="shared" si="80"/>
        <v>9599.9679999999989</v>
      </c>
      <c r="H1684" s="105">
        <f t="shared" si="81"/>
        <v>15599.947999999999</v>
      </c>
      <c r="I1684" s="7" t="s">
        <v>17519</v>
      </c>
      <c r="J1684" s="7" t="s">
        <v>2</v>
      </c>
    </row>
    <row r="1685" spans="1:10" x14ac:dyDescent="0.3">
      <c r="A1685" s="7" t="s">
        <v>4977</v>
      </c>
      <c r="B1685" s="7" t="s">
        <v>4978</v>
      </c>
      <c r="C1685" s="33">
        <v>51765</v>
      </c>
      <c r="D1685" s="52">
        <v>51765</v>
      </c>
      <c r="E1685" s="70">
        <v>23999.919999999998</v>
      </c>
      <c r="F1685" s="122">
        <f t="shared" si="82"/>
        <v>35999.879999999997</v>
      </c>
      <c r="G1685" s="105">
        <f t="shared" si="80"/>
        <v>9599.9679999999989</v>
      </c>
      <c r="H1685" s="105">
        <f t="shared" si="81"/>
        <v>15599.947999999999</v>
      </c>
      <c r="I1685" s="7" t="s">
        <v>17519</v>
      </c>
      <c r="J1685" s="7" t="s">
        <v>2</v>
      </c>
    </row>
    <row r="1686" spans="1:10" x14ac:dyDescent="0.3">
      <c r="A1686" s="7" t="s">
        <v>4979</v>
      </c>
      <c r="B1686" s="7" t="s">
        <v>4980</v>
      </c>
      <c r="C1686" s="33">
        <v>23999.919999999998</v>
      </c>
      <c r="D1686" s="52">
        <v>23999.919999999998</v>
      </c>
      <c r="E1686" s="70">
        <v>23999.919999999998</v>
      </c>
      <c r="F1686" s="122">
        <f t="shared" si="82"/>
        <v>35999.879999999997</v>
      </c>
      <c r="G1686" s="105">
        <f t="shared" si="80"/>
        <v>9599.9679999999989</v>
      </c>
      <c r="H1686" s="105">
        <f t="shared" si="81"/>
        <v>15599.947999999999</v>
      </c>
      <c r="I1686" s="7" t="s">
        <v>17519</v>
      </c>
      <c r="J1686" s="7" t="s">
        <v>2</v>
      </c>
    </row>
    <row r="1687" spans="1:10" x14ac:dyDescent="0.3">
      <c r="A1687" s="7" t="s">
        <v>4981</v>
      </c>
      <c r="B1687" s="7" t="s">
        <v>4982</v>
      </c>
      <c r="C1687" s="33">
        <v>23999.919999999998</v>
      </c>
      <c r="D1687" s="52">
        <v>23999.919999999998</v>
      </c>
      <c r="E1687" s="70">
        <v>23999.919999999998</v>
      </c>
      <c r="F1687" s="122">
        <f t="shared" si="82"/>
        <v>35999.879999999997</v>
      </c>
      <c r="G1687" s="105">
        <f t="shared" si="80"/>
        <v>9599.9679999999989</v>
      </c>
      <c r="H1687" s="105">
        <f t="shared" si="81"/>
        <v>15599.947999999999</v>
      </c>
      <c r="I1687" s="7" t="s">
        <v>17519</v>
      </c>
      <c r="J1687" s="7" t="s">
        <v>2</v>
      </c>
    </row>
    <row r="1688" spans="1:10" x14ac:dyDescent="0.3">
      <c r="A1688" s="7" t="s">
        <v>4983</v>
      </c>
      <c r="B1688" s="7" t="s">
        <v>4984</v>
      </c>
      <c r="C1688" s="33">
        <v>51765</v>
      </c>
      <c r="D1688" s="52">
        <v>51765</v>
      </c>
      <c r="E1688" s="70">
        <v>46000.639999999999</v>
      </c>
      <c r="F1688" s="122">
        <f t="shared" si="82"/>
        <v>69000.959999999992</v>
      </c>
      <c r="G1688" s="105">
        <f t="shared" si="80"/>
        <v>18400.255999999998</v>
      </c>
      <c r="H1688" s="105">
        <f t="shared" si="81"/>
        <v>29900.415999999997</v>
      </c>
      <c r="I1688" s="7" t="s">
        <v>17519</v>
      </c>
      <c r="J1688" s="7" t="s">
        <v>2</v>
      </c>
    </row>
    <row r="1689" spans="1:10" x14ac:dyDescent="0.3">
      <c r="A1689" s="7" t="s">
        <v>4985</v>
      </c>
      <c r="B1689" s="7" t="s">
        <v>4986</v>
      </c>
      <c r="C1689" s="33">
        <v>23999.919999999998</v>
      </c>
      <c r="D1689" s="52">
        <v>51765</v>
      </c>
      <c r="E1689" s="70">
        <v>23999.919999999998</v>
      </c>
      <c r="F1689" s="122">
        <f t="shared" si="82"/>
        <v>35999.879999999997</v>
      </c>
      <c r="G1689" s="105">
        <f t="shared" si="80"/>
        <v>9599.9679999999989</v>
      </c>
      <c r="H1689" s="105">
        <f t="shared" si="81"/>
        <v>15599.947999999999</v>
      </c>
      <c r="I1689" s="7" t="s">
        <v>17519</v>
      </c>
      <c r="J1689" s="7" t="s">
        <v>2</v>
      </c>
    </row>
    <row r="1690" spans="1:10" x14ac:dyDescent="0.3">
      <c r="A1690" s="7" t="s">
        <v>4987</v>
      </c>
      <c r="B1690" s="7" t="s">
        <v>4988</v>
      </c>
      <c r="C1690" s="33">
        <v>23999.919999999998</v>
      </c>
      <c r="D1690" s="52">
        <v>51765</v>
      </c>
      <c r="E1690" s="70">
        <v>23999.919999999998</v>
      </c>
      <c r="F1690" s="122">
        <f t="shared" si="82"/>
        <v>35999.879999999997</v>
      </c>
      <c r="G1690" s="105">
        <f t="shared" si="80"/>
        <v>9599.9679999999989</v>
      </c>
      <c r="H1690" s="105">
        <f t="shared" si="81"/>
        <v>15599.947999999999</v>
      </c>
      <c r="I1690" s="7" t="s">
        <v>17519</v>
      </c>
      <c r="J1690" s="7" t="s">
        <v>2</v>
      </c>
    </row>
    <row r="1691" spans="1:10" x14ac:dyDescent="0.3">
      <c r="A1691" s="7" t="s">
        <v>4989</v>
      </c>
      <c r="B1691" s="7" t="s">
        <v>4990</v>
      </c>
      <c r="C1691" s="33">
        <v>2478.77</v>
      </c>
      <c r="D1691" s="52">
        <v>2677.5</v>
      </c>
      <c r="E1691" s="70">
        <v>4331.6000000000004</v>
      </c>
      <c r="F1691" s="122">
        <f t="shared" si="82"/>
        <v>6497.4000000000005</v>
      </c>
      <c r="G1691" s="105">
        <f t="shared" si="80"/>
        <v>1732.6400000000003</v>
      </c>
      <c r="H1691" s="105">
        <f t="shared" si="81"/>
        <v>2815.5400000000004</v>
      </c>
      <c r="I1691" s="7" t="s">
        <v>17519</v>
      </c>
      <c r="J1691" s="7" t="s">
        <v>2</v>
      </c>
    </row>
    <row r="1692" spans="1:10" x14ac:dyDescent="0.3">
      <c r="A1692" s="7" t="s">
        <v>4991</v>
      </c>
      <c r="B1692" s="7" t="s">
        <v>4992</v>
      </c>
      <c r="C1692" s="33">
        <v>0</v>
      </c>
      <c r="D1692" s="52">
        <v>81515</v>
      </c>
      <c r="E1692" s="70">
        <v>0</v>
      </c>
      <c r="F1692" s="122">
        <f t="shared" si="82"/>
        <v>122272.5</v>
      </c>
      <c r="G1692" s="105">
        <f t="shared" si="80"/>
        <v>32606</v>
      </c>
      <c r="H1692" s="105">
        <f t="shared" si="81"/>
        <v>52984.75</v>
      </c>
      <c r="I1692" s="7" t="s">
        <v>17519</v>
      </c>
      <c r="J1692" s="7" t="s">
        <v>2</v>
      </c>
    </row>
    <row r="1693" spans="1:10" x14ac:dyDescent="0.3">
      <c r="A1693" s="7" t="s">
        <v>4993</v>
      </c>
      <c r="B1693" s="7" t="s">
        <v>4994</v>
      </c>
      <c r="C1693" s="33">
        <v>189.21</v>
      </c>
      <c r="D1693" s="52">
        <v>331.53</v>
      </c>
      <c r="E1693" s="70">
        <v>26180</v>
      </c>
      <c r="F1693" s="122">
        <f t="shared" si="82"/>
        <v>39270</v>
      </c>
      <c r="G1693" s="105">
        <f t="shared" si="80"/>
        <v>10472</v>
      </c>
      <c r="H1693" s="105">
        <f t="shared" si="81"/>
        <v>17017</v>
      </c>
      <c r="I1693" s="7" t="s">
        <v>17519</v>
      </c>
      <c r="J1693" s="7" t="s">
        <v>17525</v>
      </c>
    </row>
    <row r="1694" spans="1:10" x14ac:dyDescent="0.3">
      <c r="A1694" s="7" t="s">
        <v>4995</v>
      </c>
      <c r="B1694" s="7" t="s">
        <v>4996</v>
      </c>
      <c r="C1694" s="33">
        <v>0</v>
      </c>
      <c r="D1694" s="52">
        <v>46790.8</v>
      </c>
      <c r="E1694" s="70">
        <v>0</v>
      </c>
      <c r="F1694" s="122">
        <f t="shared" si="82"/>
        <v>70186.200000000012</v>
      </c>
      <c r="G1694" s="105">
        <f t="shared" si="80"/>
        <v>18716.320000000003</v>
      </c>
      <c r="H1694" s="105">
        <f t="shared" si="81"/>
        <v>30414.020000000008</v>
      </c>
      <c r="I1694" s="7" t="s">
        <v>17519</v>
      </c>
      <c r="J1694" s="7" t="s">
        <v>272</v>
      </c>
    </row>
    <row r="1695" spans="1:10" x14ac:dyDescent="0.3">
      <c r="A1695" s="7" t="s">
        <v>4997</v>
      </c>
      <c r="B1695" s="7" t="s">
        <v>4998</v>
      </c>
      <c r="C1695" s="33">
        <v>0</v>
      </c>
      <c r="D1695" s="52">
        <v>32068.12</v>
      </c>
      <c r="E1695" s="70">
        <v>0</v>
      </c>
      <c r="F1695" s="122">
        <f t="shared" si="82"/>
        <v>48102.18</v>
      </c>
      <c r="G1695" s="105">
        <f t="shared" si="80"/>
        <v>12827.248</v>
      </c>
      <c r="H1695" s="105">
        <f t="shared" si="81"/>
        <v>20844.277999999998</v>
      </c>
      <c r="I1695" s="7" t="s">
        <v>17519</v>
      </c>
      <c r="J1695" s="7" t="s">
        <v>2</v>
      </c>
    </row>
    <row r="1696" spans="1:10" x14ac:dyDescent="0.3">
      <c r="A1696" s="7" t="s">
        <v>4999</v>
      </c>
      <c r="B1696" s="7" t="s">
        <v>5000</v>
      </c>
      <c r="C1696" s="33">
        <v>0</v>
      </c>
      <c r="D1696" s="52">
        <v>28258.639999999999</v>
      </c>
      <c r="E1696" s="70">
        <v>0</v>
      </c>
      <c r="F1696" s="122">
        <f t="shared" si="82"/>
        <v>42387.96</v>
      </c>
      <c r="G1696" s="105">
        <f t="shared" si="80"/>
        <v>11303.456</v>
      </c>
      <c r="H1696" s="105">
        <f t="shared" si="81"/>
        <v>18368.116000000002</v>
      </c>
      <c r="I1696" s="7" t="s">
        <v>17519</v>
      </c>
      <c r="J1696" s="7" t="s">
        <v>1433</v>
      </c>
    </row>
    <row r="1697" spans="1:10" x14ac:dyDescent="0.3">
      <c r="A1697" s="7" t="s">
        <v>5001</v>
      </c>
      <c r="B1697" s="7" t="s">
        <v>5002</v>
      </c>
      <c r="C1697" s="33">
        <v>0</v>
      </c>
      <c r="D1697" s="52">
        <v>95200</v>
      </c>
      <c r="E1697" s="70">
        <v>0</v>
      </c>
      <c r="F1697" s="122">
        <f t="shared" si="82"/>
        <v>142800</v>
      </c>
      <c r="G1697" s="105">
        <f t="shared" si="80"/>
        <v>38080</v>
      </c>
      <c r="H1697" s="105">
        <f t="shared" si="81"/>
        <v>61880</v>
      </c>
      <c r="I1697" s="7" t="s">
        <v>17519</v>
      </c>
      <c r="J1697" s="7" t="s">
        <v>2</v>
      </c>
    </row>
    <row r="1698" spans="1:10" x14ac:dyDescent="0.3">
      <c r="A1698" s="7" t="s">
        <v>5003</v>
      </c>
      <c r="B1698" s="7" t="s">
        <v>5004</v>
      </c>
      <c r="C1698" s="33">
        <v>0</v>
      </c>
      <c r="D1698" s="52">
        <v>147594.51</v>
      </c>
      <c r="E1698" s="70">
        <v>0</v>
      </c>
      <c r="F1698" s="122">
        <f t="shared" si="82"/>
        <v>221391.76500000001</v>
      </c>
      <c r="G1698" s="105">
        <f t="shared" si="80"/>
        <v>59037.804000000004</v>
      </c>
      <c r="H1698" s="105">
        <f t="shared" si="81"/>
        <v>95936.431500000006</v>
      </c>
      <c r="I1698" s="7" t="s">
        <v>17519</v>
      </c>
      <c r="J1698" s="7" t="s">
        <v>2</v>
      </c>
    </row>
    <row r="1699" spans="1:10" x14ac:dyDescent="0.3">
      <c r="A1699" s="7" t="s">
        <v>5005</v>
      </c>
      <c r="B1699" s="7" t="s">
        <v>5006</v>
      </c>
      <c r="C1699" s="33">
        <v>173.74</v>
      </c>
      <c r="D1699" s="52">
        <v>173.74</v>
      </c>
      <c r="E1699" s="70">
        <v>172.55</v>
      </c>
      <c r="F1699" s="122">
        <f t="shared" si="82"/>
        <v>258.82500000000005</v>
      </c>
      <c r="G1699" s="105">
        <f t="shared" si="80"/>
        <v>69.020000000000024</v>
      </c>
      <c r="H1699" s="105">
        <f t="shared" si="81"/>
        <v>112.15750000000003</v>
      </c>
      <c r="I1699" s="7" t="s">
        <v>17519</v>
      </c>
      <c r="J1699" s="7" t="s">
        <v>1433</v>
      </c>
    </row>
    <row r="1700" spans="1:10" x14ac:dyDescent="0.3">
      <c r="A1700" s="7" t="s">
        <v>5007</v>
      </c>
      <c r="B1700" s="7" t="s">
        <v>5008</v>
      </c>
      <c r="C1700" s="33">
        <v>0</v>
      </c>
      <c r="D1700" s="52">
        <v>43078</v>
      </c>
      <c r="E1700" s="70">
        <v>0</v>
      </c>
      <c r="F1700" s="122">
        <f t="shared" si="82"/>
        <v>64617</v>
      </c>
      <c r="G1700" s="105">
        <f t="shared" si="80"/>
        <v>17231.2</v>
      </c>
      <c r="H1700" s="105">
        <f t="shared" si="81"/>
        <v>28000.7</v>
      </c>
      <c r="I1700" s="7" t="s">
        <v>17519</v>
      </c>
      <c r="J1700" s="7" t="s">
        <v>1433</v>
      </c>
    </row>
    <row r="1701" spans="1:10" x14ac:dyDescent="0.3">
      <c r="A1701" s="7" t="s">
        <v>5009</v>
      </c>
      <c r="B1701" s="7" t="s">
        <v>5010</v>
      </c>
      <c r="C1701" s="33">
        <v>0</v>
      </c>
      <c r="D1701" s="52">
        <v>1725.5</v>
      </c>
      <c r="E1701" s="70">
        <v>17255</v>
      </c>
      <c r="F1701" s="122">
        <f t="shared" si="82"/>
        <v>25882.5</v>
      </c>
      <c r="G1701" s="105">
        <f t="shared" si="80"/>
        <v>6902</v>
      </c>
      <c r="H1701" s="105">
        <f t="shared" si="81"/>
        <v>11215.75</v>
      </c>
      <c r="I1701" s="7" t="s">
        <v>17519</v>
      </c>
      <c r="J1701" s="7" t="s">
        <v>272</v>
      </c>
    </row>
    <row r="1702" spans="1:10" x14ac:dyDescent="0.3">
      <c r="A1702" s="7" t="s">
        <v>5011</v>
      </c>
      <c r="B1702" s="7" t="s">
        <v>5012</v>
      </c>
      <c r="C1702" s="33">
        <v>0</v>
      </c>
      <c r="D1702" s="52">
        <v>1725.5</v>
      </c>
      <c r="E1702" s="70">
        <v>17255</v>
      </c>
      <c r="F1702" s="122">
        <f t="shared" si="82"/>
        <v>25882.5</v>
      </c>
      <c r="G1702" s="105">
        <f t="shared" si="80"/>
        <v>6902</v>
      </c>
      <c r="H1702" s="105">
        <f t="shared" si="81"/>
        <v>11215.75</v>
      </c>
      <c r="I1702" s="7" t="s">
        <v>17519</v>
      </c>
      <c r="J1702" s="7" t="s">
        <v>2</v>
      </c>
    </row>
    <row r="1703" spans="1:10" x14ac:dyDescent="0.3">
      <c r="A1703" s="7" t="s">
        <v>5013</v>
      </c>
      <c r="B1703" s="7" t="s">
        <v>5014</v>
      </c>
      <c r="C1703" s="33">
        <v>0</v>
      </c>
      <c r="D1703" s="52">
        <v>297930.78000000003</v>
      </c>
      <c r="E1703" s="70">
        <v>297930.78000000003</v>
      </c>
      <c r="F1703" s="122">
        <f t="shared" si="82"/>
        <v>446896.17000000004</v>
      </c>
      <c r="G1703" s="105">
        <f t="shared" si="80"/>
        <v>119172.31200000002</v>
      </c>
      <c r="H1703" s="105">
        <f t="shared" si="81"/>
        <v>193655.00700000001</v>
      </c>
      <c r="I1703" s="7" t="s">
        <v>17519</v>
      </c>
      <c r="J1703" s="7" t="s">
        <v>711</v>
      </c>
    </row>
    <row r="1704" spans="1:10" x14ac:dyDescent="0.3">
      <c r="A1704" s="7" t="s">
        <v>5015</v>
      </c>
      <c r="B1704" s="7" t="s">
        <v>5016</v>
      </c>
      <c r="C1704" s="33">
        <v>0</v>
      </c>
      <c r="D1704" s="52">
        <v>167669.81</v>
      </c>
      <c r="E1704" s="70">
        <v>0</v>
      </c>
      <c r="F1704" s="122">
        <f t="shared" si="82"/>
        <v>251504.715</v>
      </c>
      <c r="G1704" s="105">
        <f t="shared" si="80"/>
        <v>67067.923999999999</v>
      </c>
      <c r="H1704" s="105">
        <f t="shared" si="81"/>
        <v>108985.3765</v>
      </c>
      <c r="I1704" s="7" t="s">
        <v>17519</v>
      </c>
      <c r="J1704" s="7" t="s">
        <v>711</v>
      </c>
    </row>
    <row r="1705" spans="1:10" x14ac:dyDescent="0.3">
      <c r="A1705" s="7" t="s">
        <v>5017</v>
      </c>
      <c r="B1705" s="7" t="s">
        <v>5018</v>
      </c>
      <c r="C1705" s="33">
        <v>0</v>
      </c>
      <c r="D1705" s="52">
        <v>56870.1</v>
      </c>
      <c r="E1705" s="70">
        <v>56870.1</v>
      </c>
      <c r="F1705" s="122">
        <f t="shared" si="82"/>
        <v>85305.15</v>
      </c>
      <c r="G1705" s="105">
        <f t="shared" si="80"/>
        <v>22748.04</v>
      </c>
      <c r="H1705" s="105">
        <f t="shared" si="81"/>
        <v>36965.565000000002</v>
      </c>
      <c r="I1705" s="7" t="s">
        <v>17519</v>
      </c>
      <c r="J1705" s="7" t="s">
        <v>1433</v>
      </c>
    </row>
    <row r="1706" spans="1:10" x14ac:dyDescent="0.3">
      <c r="A1706" s="7" t="s">
        <v>5019</v>
      </c>
      <c r="B1706" s="7" t="s">
        <v>5020</v>
      </c>
      <c r="C1706" s="33">
        <v>0</v>
      </c>
      <c r="D1706" s="52">
        <v>39543.699999999997</v>
      </c>
      <c r="E1706" s="70">
        <v>0</v>
      </c>
      <c r="F1706" s="122">
        <f t="shared" si="82"/>
        <v>59315.549999999996</v>
      </c>
      <c r="G1706" s="105">
        <f t="shared" si="80"/>
        <v>15817.48</v>
      </c>
      <c r="H1706" s="105">
        <f t="shared" si="81"/>
        <v>25703.404999999999</v>
      </c>
      <c r="I1706" s="7" t="s">
        <v>17519</v>
      </c>
      <c r="J1706" s="7" t="s">
        <v>1433</v>
      </c>
    </row>
    <row r="1707" spans="1:10" x14ac:dyDescent="0.3">
      <c r="A1707" s="7" t="s">
        <v>5021</v>
      </c>
      <c r="B1707" s="7" t="s">
        <v>5022</v>
      </c>
      <c r="C1707" s="33">
        <v>0</v>
      </c>
      <c r="D1707" s="52">
        <v>225732.82</v>
      </c>
      <c r="E1707" s="70">
        <v>0</v>
      </c>
      <c r="F1707" s="122">
        <f t="shared" si="82"/>
        <v>338599.23</v>
      </c>
      <c r="G1707" s="105">
        <f t="shared" si="80"/>
        <v>90293.127999999997</v>
      </c>
      <c r="H1707" s="105">
        <f t="shared" si="81"/>
        <v>146726.33299999998</v>
      </c>
      <c r="I1707" s="7" t="s">
        <v>17519</v>
      </c>
      <c r="J1707" s="7" t="s">
        <v>1433</v>
      </c>
    </row>
    <row r="1708" spans="1:10" x14ac:dyDescent="0.3">
      <c r="A1708" s="7" t="s">
        <v>5023</v>
      </c>
      <c r="B1708" s="7" t="s">
        <v>5024</v>
      </c>
      <c r="C1708" s="33">
        <v>0</v>
      </c>
      <c r="D1708" s="52">
        <v>455303.52</v>
      </c>
      <c r="E1708" s="70">
        <v>455303.52</v>
      </c>
      <c r="F1708" s="122">
        <f t="shared" si="82"/>
        <v>682955.28</v>
      </c>
      <c r="G1708" s="105">
        <f t="shared" si="80"/>
        <v>182121.40800000002</v>
      </c>
      <c r="H1708" s="105">
        <f t="shared" si="81"/>
        <v>295947.288</v>
      </c>
      <c r="I1708" s="7" t="s">
        <v>17519</v>
      </c>
      <c r="J1708" s="7" t="s">
        <v>2</v>
      </c>
    </row>
    <row r="1709" spans="1:10" x14ac:dyDescent="0.3">
      <c r="A1709" s="7" t="s">
        <v>5025</v>
      </c>
      <c r="B1709" s="7" t="s">
        <v>5026</v>
      </c>
      <c r="C1709" s="33">
        <v>0</v>
      </c>
      <c r="D1709" s="52">
        <v>87061.59</v>
      </c>
      <c r="E1709" s="70">
        <v>0</v>
      </c>
      <c r="F1709" s="122">
        <f t="shared" si="82"/>
        <v>130592.38499999999</v>
      </c>
      <c r="G1709" s="105">
        <f t="shared" si="80"/>
        <v>34824.635999999999</v>
      </c>
      <c r="H1709" s="105">
        <f t="shared" si="81"/>
        <v>56590.033499999998</v>
      </c>
      <c r="I1709" s="7" t="s">
        <v>17519</v>
      </c>
      <c r="J1709" s="7" t="s">
        <v>1433</v>
      </c>
    </row>
    <row r="1710" spans="1:10" x14ac:dyDescent="0.3">
      <c r="A1710" s="7" t="s">
        <v>5027</v>
      </c>
      <c r="B1710" s="7" t="s">
        <v>5028</v>
      </c>
      <c r="C1710" s="33">
        <v>0</v>
      </c>
      <c r="D1710" s="52">
        <v>40876.5</v>
      </c>
      <c r="E1710" s="70">
        <v>40876.5</v>
      </c>
      <c r="F1710" s="122">
        <f t="shared" si="82"/>
        <v>61314.75</v>
      </c>
      <c r="G1710" s="105">
        <f t="shared" si="80"/>
        <v>16350.6</v>
      </c>
      <c r="H1710" s="105">
        <f t="shared" si="81"/>
        <v>26569.725000000002</v>
      </c>
      <c r="I1710" s="7" t="s">
        <v>17519</v>
      </c>
      <c r="J1710" s="7" t="s">
        <v>1433</v>
      </c>
    </row>
    <row r="1711" spans="1:10" x14ac:dyDescent="0.3">
      <c r="A1711" s="7" t="s">
        <v>5029</v>
      </c>
      <c r="B1711" s="7" t="s">
        <v>5030</v>
      </c>
      <c r="C1711" s="33">
        <v>0</v>
      </c>
      <c r="D1711" s="52">
        <v>44575.02</v>
      </c>
      <c r="E1711" s="70">
        <v>0</v>
      </c>
      <c r="F1711" s="122">
        <f t="shared" si="82"/>
        <v>66862.53</v>
      </c>
      <c r="G1711" s="105">
        <f t="shared" si="80"/>
        <v>17830.007999999998</v>
      </c>
      <c r="H1711" s="105">
        <f t="shared" si="81"/>
        <v>28973.762999999999</v>
      </c>
      <c r="I1711" s="7" t="s">
        <v>17519</v>
      </c>
      <c r="J1711" s="7" t="s">
        <v>1433</v>
      </c>
    </row>
    <row r="1712" spans="1:10" x14ac:dyDescent="0.3">
      <c r="A1712" s="7" t="s">
        <v>5031</v>
      </c>
      <c r="B1712" s="7" t="s">
        <v>5032</v>
      </c>
      <c r="C1712" s="33">
        <v>0</v>
      </c>
      <c r="D1712" s="52">
        <v>49889.56</v>
      </c>
      <c r="E1712" s="70">
        <v>0</v>
      </c>
      <c r="F1712" s="122">
        <f t="shared" si="82"/>
        <v>74834.34</v>
      </c>
      <c r="G1712" s="105">
        <f t="shared" si="80"/>
        <v>19955.824000000001</v>
      </c>
      <c r="H1712" s="105">
        <f t="shared" si="81"/>
        <v>32428.214</v>
      </c>
      <c r="I1712" s="7" t="s">
        <v>17519</v>
      </c>
      <c r="J1712" s="7" t="s">
        <v>2</v>
      </c>
    </row>
    <row r="1713" spans="1:10" x14ac:dyDescent="0.3">
      <c r="A1713" s="7" t="s">
        <v>5033</v>
      </c>
      <c r="B1713" s="7" t="s">
        <v>5034</v>
      </c>
      <c r="C1713" s="33">
        <v>0</v>
      </c>
      <c r="D1713" s="52">
        <v>49889.56</v>
      </c>
      <c r="E1713" s="70">
        <v>0</v>
      </c>
      <c r="F1713" s="122">
        <f t="shared" si="82"/>
        <v>74834.34</v>
      </c>
      <c r="G1713" s="105">
        <f t="shared" si="80"/>
        <v>19955.824000000001</v>
      </c>
      <c r="H1713" s="105">
        <f t="shared" si="81"/>
        <v>32428.214</v>
      </c>
      <c r="I1713" s="7" t="s">
        <v>17519</v>
      </c>
      <c r="J1713" s="7" t="s">
        <v>2</v>
      </c>
    </row>
    <row r="1714" spans="1:10" x14ac:dyDescent="0.3">
      <c r="A1714" s="7" t="s">
        <v>5035</v>
      </c>
      <c r="B1714" s="7" t="s">
        <v>5036</v>
      </c>
      <c r="C1714" s="33">
        <v>0</v>
      </c>
      <c r="D1714" s="52">
        <v>49889.56</v>
      </c>
      <c r="E1714" s="70">
        <v>0</v>
      </c>
      <c r="F1714" s="122">
        <f t="shared" si="82"/>
        <v>74834.34</v>
      </c>
      <c r="G1714" s="105">
        <f t="shared" si="80"/>
        <v>19955.824000000001</v>
      </c>
      <c r="H1714" s="105">
        <f t="shared" si="81"/>
        <v>32428.214</v>
      </c>
      <c r="I1714" s="7" t="s">
        <v>17519</v>
      </c>
      <c r="J1714" s="7" t="s">
        <v>1433</v>
      </c>
    </row>
    <row r="1715" spans="1:10" x14ac:dyDescent="0.3">
      <c r="A1715" s="7" t="s">
        <v>5037</v>
      </c>
      <c r="B1715" s="7" t="s">
        <v>5038</v>
      </c>
      <c r="C1715" s="33">
        <v>5831</v>
      </c>
      <c r="D1715" s="52">
        <v>5831</v>
      </c>
      <c r="E1715" s="70">
        <v>6223.7</v>
      </c>
      <c r="F1715" s="122">
        <f t="shared" si="82"/>
        <v>9335.5499999999993</v>
      </c>
      <c r="G1715" s="105">
        <f t="shared" si="80"/>
        <v>2489.48</v>
      </c>
      <c r="H1715" s="105">
        <f t="shared" si="81"/>
        <v>4045.4050000000002</v>
      </c>
      <c r="I1715" s="7" t="s">
        <v>17519</v>
      </c>
      <c r="J1715" s="7" t="s">
        <v>1433</v>
      </c>
    </row>
    <row r="1716" spans="1:10" x14ac:dyDescent="0.3">
      <c r="A1716" s="7" t="s">
        <v>5039</v>
      </c>
      <c r="B1716" s="7" t="s">
        <v>5040</v>
      </c>
      <c r="C1716" s="33">
        <v>0</v>
      </c>
      <c r="D1716" s="52">
        <v>73731.210000000006</v>
      </c>
      <c r="E1716" s="70">
        <v>70220.710000000006</v>
      </c>
      <c r="F1716" s="122">
        <f t="shared" si="82"/>
        <v>105331.065</v>
      </c>
      <c r="G1716" s="105">
        <f t="shared" si="80"/>
        <v>28088.284000000003</v>
      </c>
      <c r="H1716" s="105">
        <f t="shared" si="81"/>
        <v>45643.461500000005</v>
      </c>
      <c r="I1716" s="7" t="s">
        <v>17519</v>
      </c>
      <c r="J1716" s="7" t="s">
        <v>1433</v>
      </c>
    </row>
    <row r="1717" spans="1:10" x14ac:dyDescent="0.3">
      <c r="A1717" s="7" t="s">
        <v>5041</v>
      </c>
      <c r="B1717" s="7" t="s">
        <v>5042</v>
      </c>
      <c r="C1717" s="33">
        <v>0</v>
      </c>
      <c r="D1717" s="52">
        <v>1725.5</v>
      </c>
      <c r="E1717" s="70">
        <v>17255</v>
      </c>
      <c r="F1717" s="122">
        <f t="shared" si="82"/>
        <v>25882.5</v>
      </c>
      <c r="G1717" s="105">
        <f t="shared" si="80"/>
        <v>6902</v>
      </c>
      <c r="H1717" s="105">
        <f t="shared" si="81"/>
        <v>11215.75</v>
      </c>
      <c r="I1717" s="7" t="s">
        <v>17519</v>
      </c>
      <c r="J1717" s="7" t="s">
        <v>1104</v>
      </c>
    </row>
    <row r="1718" spans="1:10" x14ac:dyDescent="0.3">
      <c r="A1718" s="7" t="s">
        <v>5043</v>
      </c>
      <c r="B1718" s="7" t="s">
        <v>5044</v>
      </c>
      <c r="C1718" s="33">
        <v>0</v>
      </c>
      <c r="D1718" s="52">
        <v>1725.5</v>
      </c>
      <c r="E1718" s="70">
        <v>0</v>
      </c>
      <c r="F1718" s="122">
        <f t="shared" si="82"/>
        <v>2588.25</v>
      </c>
      <c r="G1718" s="105">
        <f t="shared" si="80"/>
        <v>690.2</v>
      </c>
      <c r="H1718" s="105">
        <f t="shared" si="81"/>
        <v>1121.575</v>
      </c>
      <c r="I1718" s="7" t="s">
        <v>17520</v>
      </c>
      <c r="J1718" s="7" t="s">
        <v>1433</v>
      </c>
    </row>
    <row r="1719" spans="1:10" x14ac:dyDescent="0.3">
      <c r="A1719" s="7" t="s">
        <v>5045</v>
      </c>
      <c r="B1719" s="7" t="s">
        <v>5046</v>
      </c>
      <c r="C1719" s="33">
        <v>0</v>
      </c>
      <c r="D1719" s="52">
        <v>121130.1</v>
      </c>
      <c r="E1719" s="70">
        <v>0</v>
      </c>
      <c r="F1719" s="122">
        <f t="shared" si="82"/>
        <v>181695.15000000002</v>
      </c>
      <c r="G1719" s="105">
        <f t="shared" si="80"/>
        <v>48452.040000000008</v>
      </c>
      <c r="H1719" s="105">
        <f t="shared" si="81"/>
        <v>78734.565000000017</v>
      </c>
      <c r="I1719" s="7" t="s">
        <v>17519</v>
      </c>
      <c r="J1719" s="7" t="s">
        <v>711</v>
      </c>
    </row>
    <row r="1720" spans="1:10" x14ac:dyDescent="0.3">
      <c r="A1720" s="7" t="s">
        <v>5047</v>
      </c>
      <c r="B1720" s="7" t="s">
        <v>5048</v>
      </c>
      <c r="C1720" s="33">
        <v>0</v>
      </c>
      <c r="D1720" s="52">
        <v>278734.88</v>
      </c>
      <c r="E1720" s="70">
        <v>0</v>
      </c>
      <c r="F1720" s="122">
        <f t="shared" si="82"/>
        <v>418102.32</v>
      </c>
      <c r="G1720" s="105">
        <f t="shared" si="80"/>
        <v>111493.952</v>
      </c>
      <c r="H1720" s="105">
        <f t="shared" si="81"/>
        <v>181177.67200000002</v>
      </c>
      <c r="I1720" s="7" t="s">
        <v>17519</v>
      </c>
      <c r="J1720" s="7" t="s">
        <v>711</v>
      </c>
    </row>
    <row r="1721" spans="1:10" x14ac:dyDescent="0.3">
      <c r="A1721" s="7" t="s">
        <v>5049</v>
      </c>
      <c r="B1721" s="7" t="s">
        <v>5050</v>
      </c>
      <c r="C1721" s="33">
        <v>156870.56</v>
      </c>
      <c r="D1721" s="52">
        <v>190245.3</v>
      </c>
      <c r="E1721" s="70">
        <v>134317.68</v>
      </c>
      <c r="F1721" s="122">
        <f t="shared" si="82"/>
        <v>201476.52</v>
      </c>
      <c r="G1721" s="105">
        <f t="shared" si="80"/>
        <v>53727.072</v>
      </c>
      <c r="H1721" s="105">
        <f t="shared" si="81"/>
        <v>87306.491999999998</v>
      </c>
      <c r="I1721" s="7" t="s">
        <v>17519</v>
      </c>
      <c r="J1721" s="7" t="s">
        <v>711</v>
      </c>
    </row>
    <row r="1722" spans="1:10" x14ac:dyDescent="0.3">
      <c r="A1722" s="7" t="s">
        <v>5051</v>
      </c>
      <c r="B1722" s="7" t="s">
        <v>5052</v>
      </c>
      <c r="C1722" s="33">
        <v>0</v>
      </c>
      <c r="D1722" s="52">
        <v>6783</v>
      </c>
      <c r="E1722" s="70">
        <v>0</v>
      </c>
      <c r="F1722" s="122">
        <f t="shared" si="82"/>
        <v>10174.5</v>
      </c>
      <c r="G1722" s="105">
        <f t="shared" si="80"/>
        <v>2713.2000000000003</v>
      </c>
      <c r="H1722" s="105">
        <f t="shared" si="81"/>
        <v>4408.95</v>
      </c>
      <c r="I1722" s="7" t="s">
        <v>17519</v>
      </c>
      <c r="J1722" s="7" t="s">
        <v>1433</v>
      </c>
    </row>
    <row r="1723" spans="1:10" x14ac:dyDescent="0.3">
      <c r="A1723" s="7" t="s">
        <v>5053</v>
      </c>
      <c r="B1723" s="7" t="s">
        <v>5054</v>
      </c>
      <c r="C1723" s="33">
        <v>0</v>
      </c>
      <c r="D1723" s="52">
        <v>4282.22</v>
      </c>
      <c r="E1723" s="70">
        <v>0</v>
      </c>
      <c r="F1723" s="122">
        <f t="shared" si="82"/>
        <v>6423.33</v>
      </c>
      <c r="G1723" s="105">
        <f t="shared" si="80"/>
        <v>1712.8880000000001</v>
      </c>
      <c r="H1723" s="105">
        <f t="shared" si="81"/>
        <v>2783.4430000000002</v>
      </c>
      <c r="I1723" s="7" t="s">
        <v>17519</v>
      </c>
      <c r="J1723" s="7" t="s">
        <v>711</v>
      </c>
    </row>
    <row r="1724" spans="1:10" x14ac:dyDescent="0.3">
      <c r="A1724" s="7" t="s">
        <v>5055</v>
      </c>
      <c r="B1724" s="7" t="s">
        <v>5056</v>
      </c>
      <c r="C1724" s="33">
        <v>3451</v>
      </c>
      <c r="D1724" s="52">
        <v>3451</v>
      </c>
      <c r="E1724" s="70">
        <v>3451</v>
      </c>
      <c r="F1724" s="122">
        <f t="shared" si="82"/>
        <v>5176.5</v>
      </c>
      <c r="G1724" s="105">
        <f t="shared" si="80"/>
        <v>1380.4</v>
      </c>
      <c r="H1724" s="105">
        <f t="shared" si="81"/>
        <v>2243.15</v>
      </c>
      <c r="I1724" s="7" t="s">
        <v>17519</v>
      </c>
      <c r="J1724" s="7" t="s">
        <v>2</v>
      </c>
    </row>
    <row r="1725" spans="1:10" x14ac:dyDescent="0.3">
      <c r="A1725" s="7" t="s">
        <v>5057</v>
      </c>
      <c r="B1725" s="7" t="s">
        <v>5058</v>
      </c>
      <c r="C1725" s="33">
        <v>0</v>
      </c>
      <c r="D1725" s="52">
        <v>26180</v>
      </c>
      <c r="E1725" s="70">
        <v>0</v>
      </c>
      <c r="F1725" s="122">
        <f t="shared" si="82"/>
        <v>39270</v>
      </c>
      <c r="G1725" s="105">
        <f t="shared" si="80"/>
        <v>10472</v>
      </c>
      <c r="H1725" s="105">
        <f t="shared" si="81"/>
        <v>17017</v>
      </c>
      <c r="I1725" s="7" t="s">
        <v>17519</v>
      </c>
      <c r="J1725" s="7" t="s">
        <v>2</v>
      </c>
    </row>
    <row r="1726" spans="1:10" x14ac:dyDescent="0.3">
      <c r="A1726" s="7" t="s">
        <v>5059</v>
      </c>
      <c r="B1726" s="7" t="s">
        <v>5060</v>
      </c>
      <c r="C1726" s="33">
        <v>0</v>
      </c>
      <c r="D1726" s="52">
        <v>917.87</v>
      </c>
      <c r="E1726" s="70">
        <v>0</v>
      </c>
      <c r="F1726" s="122">
        <f t="shared" si="82"/>
        <v>1376.8050000000001</v>
      </c>
      <c r="G1726" s="105">
        <f t="shared" si="80"/>
        <v>367.14800000000002</v>
      </c>
      <c r="H1726" s="105">
        <f t="shared" si="81"/>
        <v>596.6155</v>
      </c>
      <c r="I1726" s="7" t="s">
        <v>17519</v>
      </c>
      <c r="J1726" s="7" t="s">
        <v>711</v>
      </c>
    </row>
    <row r="1727" spans="1:10" x14ac:dyDescent="0.3">
      <c r="A1727" s="7" t="s">
        <v>5061</v>
      </c>
      <c r="B1727" s="7" t="s">
        <v>5062</v>
      </c>
      <c r="C1727" s="33">
        <v>0</v>
      </c>
      <c r="D1727" s="52">
        <v>405</v>
      </c>
      <c r="E1727" s="70">
        <v>0</v>
      </c>
      <c r="F1727" s="122">
        <f t="shared" si="82"/>
        <v>607.5</v>
      </c>
      <c r="G1727" s="105">
        <f t="shared" si="80"/>
        <v>162</v>
      </c>
      <c r="H1727" s="105">
        <f t="shared" si="81"/>
        <v>263.25</v>
      </c>
      <c r="I1727" s="7" t="s">
        <v>17519</v>
      </c>
      <c r="J1727" s="7" t="s">
        <v>2</v>
      </c>
    </row>
    <row r="1728" spans="1:10" x14ac:dyDescent="0.3">
      <c r="A1728" s="7" t="s">
        <v>5063</v>
      </c>
      <c r="B1728" s="7" t="s">
        <v>5064</v>
      </c>
      <c r="C1728" s="33">
        <v>0</v>
      </c>
      <c r="D1728" s="52">
        <v>27470.66</v>
      </c>
      <c r="E1728" s="70">
        <v>0</v>
      </c>
      <c r="F1728" s="122">
        <f t="shared" si="82"/>
        <v>41205.99</v>
      </c>
      <c r="G1728" s="105">
        <f t="shared" si="80"/>
        <v>10988.264000000001</v>
      </c>
      <c r="H1728" s="105">
        <f t="shared" si="81"/>
        <v>17855.929</v>
      </c>
      <c r="I1728" s="7" t="s">
        <v>17519</v>
      </c>
      <c r="J1728" s="7" t="s">
        <v>2</v>
      </c>
    </row>
    <row r="1729" spans="1:10" x14ac:dyDescent="0.3">
      <c r="A1729" s="7" t="s">
        <v>5065</v>
      </c>
      <c r="B1729" s="7" t="s">
        <v>5066</v>
      </c>
      <c r="C1729" s="33">
        <v>0</v>
      </c>
      <c r="D1729" s="52">
        <v>35677.300000000003</v>
      </c>
      <c r="E1729" s="70">
        <v>0</v>
      </c>
      <c r="F1729" s="122">
        <f t="shared" si="82"/>
        <v>53515.950000000004</v>
      </c>
      <c r="G1729" s="105">
        <f t="shared" si="80"/>
        <v>14270.920000000002</v>
      </c>
      <c r="H1729" s="105">
        <f t="shared" si="81"/>
        <v>23190.245000000003</v>
      </c>
      <c r="I1729" s="7" t="s">
        <v>17519</v>
      </c>
      <c r="J1729" s="7" t="s">
        <v>2</v>
      </c>
    </row>
    <row r="1730" spans="1:10" x14ac:dyDescent="0.3">
      <c r="A1730" s="7" t="s">
        <v>5067</v>
      </c>
      <c r="B1730" s="7" t="s">
        <v>5068</v>
      </c>
      <c r="C1730" s="33">
        <v>0</v>
      </c>
      <c r="D1730" s="52">
        <v>67.48</v>
      </c>
      <c r="E1730" s="70">
        <v>0</v>
      </c>
      <c r="F1730" s="122">
        <f t="shared" si="82"/>
        <v>101.22</v>
      </c>
      <c r="G1730" s="105">
        <f t="shared" si="80"/>
        <v>26.992000000000004</v>
      </c>
      <c r="H1730" s="105">
        <f t="shared" si="81"/>
        <v>43.862000000000002</v>
      </c>
      <c r="I1730" s="7" t="s">
        <v>17519</v>
      </c>
      <c r="J1730" s="7" t="s">
        <v>2</v>
      </c>
    </row>
    <row r="1731" spans="1:10" x14ac:dyDescent="0.3">
      <c r="A1731" s="7" t="s">
        <v>5069</v>
      </c>
      <c r="B1731" s="7" t="s">
        <v>5070</v>
      </c>
      <c r="C1731" s="33">
        <v>0</v>
      </c>
      <c r="D1731" s="52">
        <v>161.97</v>
      </c>
      <c r="E1731" s="70">
        <v>0</v>
      </c>
      <c r="F1731" s="122">
        <f t="shared" si="82"/>
        <v>242.95499999999998</v>
      </c>
      <c r="G1731" s="105">
        <f t="shared" si="80"/>
        <v>64.787999999999997</v>
      </c>
      <c r="H1731" s="105">
        <f t="shared" si="81"/>
        <v>105.2805</v>
      </c>
      <c r="I1731" s="7" t="s">
        <v>17519</v>
      </c>
      <c r="J1731" s="7" t="s">
        <v>2</v>
      </c>
    </row>
    <row r="1732" spans="1:10" x14ac:dyDescent="0.3">
      <c r="A1732" s="7" t="s">
        <v>5071</v>
      </c>
      <c r="B1732" s="7" t="s">
        <v>5072</v>
      </c>
      <c r="C1732" s="33">
        <v>0</v>
      </c>
      <c r="D1732" s="52">
        <v>202.46</v>
      </c>
      <c r="E1732" s="70">
        <v>0</v>
      </c>
      <c r="F1732" s="122">
        <f t="shared" si="82"/>
        <v>303.69</v>
      </c>
      <c r="G1732" s="105">
        <f t="shared" ref="G1732:G1795" si="83">(F1732/1.5)*0.4</f>
        <v>80.984000000000009</v>
      </c>
      <c r="H1732" s="105">
        <f t="shared" si="81"/>
        <v>131.59900000000002</v>
      </c>
      <c r="I1732" s="7" t="s">
        <v>17519</v>
      </c>
      <c r="J1732" s="7" t="s">
        <v>2</v>
      </c>
    </row>
    <row r="1733" spans="1:10" x14ac:dyDescent="0.3">
      <c r="A1733" s="7" t="s">
        <v>5073</v>
      </c>
      <c r="B1733" s="7" t="s">
        <v>5074</v>
      </c>
      <c r="C1733" s="66">
        <v>0</v>
      </c>
      <c r="D1733" s="68">
        <v>1349.78</v>
      </c>
      <c r="E1733" s="70">
        <v>0</v>
      </c>
      <c r="F1733" s="122">
        <f t="shared" si="82"/>
        <v>2024.67</v>
      </c>
      <c r="G1733" s="105">
        <f t="shared" si="83"/>
        <v>539.91200000000003</v>
      </c>
      <c r="H1733" s="105">
        <f t="shared" ref="H1733:H1796" si="84">(F1733/1.5)*0.65</f>
        <v>877.35699999999997</v>
      </c>
      <c r="I1733" s="7" t="s">
        <v>17519</v>
      </c>
      <c r="J1733" s="7" t="s">
        <v>2</v>
      </c>
    </row>
    <row r="1734" spans="1:10" x14ac:dyDescent="0.3">
      <c r="A1734" s="7" t="s">
        <v>5075</v>
      </c>
      <c r="B1734" s="7" t="s">
        <v>5076</v>
      </c>
      <c r="C1734" s="33">
        <v>0</v>
      </c>
      <c r="D1734" s="52">
        <v>1241.78</v>
      </c>
      <c r="E1734" s="70">
        <v>0</v>
      </c>
      <c r="F1734" s="122">
        <f t="shared" si="82"/>
        <v>1862.67</v>
      </c>
      <c r="G1734" s="105">
        <f t="shared" si="83"/>
        <v>496.71199999999999</v>
      </c>
      <c r="H1734" s="105">
        <f t="shared" si="84"/>
        <v>807.15700000000004</v>
      </c>
      <c r="I1734" s="7" t="s">
        <v>17519</v>
      </c>
      <c r="J1734" s="7" t="s">
        <v>2</v>
      </c>
    </row>
    <row r="1735" spans="1:10" x14ac:dyDescent="0.3">
      <c r="A1735" s="7" t="s">
        <v>5077</v>
      </c>
      <c r="B1735" s="7" t="s">
        <v>5078</v>
      </c>
      <c r="C1735" s="33">
        <v>0</v>
      </c>
      <c r="D1735" s="52">
        <v>24395</v>
      </c>
      <c r="E1735" s="70">
        <v>0</v>
      </c>
      <c r="F1735" s="122">
        <f t="shared" ref="F1735:F1798" si="85">IF(E1735&gt;0,+E1735,IF(D1735&gt;0,+D1735,IF(C1735&gt;0,+C1735,0)))*1.5</f>
        <v>36592.5</v>
      </c>
      <c r="G1735" s="105">
        <f t="shared" si="83"/>
        <v>9758</v>
      </c>
      <c r="H1735" s="105">
        <f t="shared" si="84"/>
        <v>15856.75</v>
      </c>
      <c r="I1735" s="7" t="s">
        <v>17519</v>
      </c>
      <c r="J1735" s="7" t="s">
        <v>2</v>
      </c>
    </row>
    <row r="1736" spans="1:10" x14ac:dyDescent="0.3">
      <c r="A1736" s="7" t="s">
        <v>5079</v>
      </c>
      <c r="B1736" s="7" t="s">
        <v>5080</v>
      </c>
      <c r="C1736" s="33">
        <v>1988.06</v>
      </c>
      <c r="D1736" s="52">
        <v>2069.5100000000002</v>
      </c>
      <c r="E1736" s="70">
        <v>2069.41</v>
      </c>
      <c r="F1736" s="122">
        <f t="shared" si="85"/>
        <v>3104.1149999999998</v>
      </c>
      <c r="G1736" s="105">
        <f t="shared" si="83"/>
        <v>827.76400000000001</v>
      </c>
      <c r="H1736" s="105">
        <f t="shared" si="84"/>
        <v>1345.1164999999999</v>
      </c>
      <c r="I1736" s="7" t="s">
        <v>17519</v>
      </c>
      <c r="J1736" s="7" t="s">
        <v>2</v>
      </c>
    </row>
    <row r="1737" spans="1:10" x14ac:dyDescent="0.3">
      <c r="A1737" s="7" t="s">
        <v>5081</v>
      </c>
      <c r="B1737" s="7" t="s">
        <v>5082</v>
      </c>
      <c r="C1737" s="33">
        <v>0</v>
      </c>
      <c r="D1737" s="52">
        <v>21518.77</v>
      </c>
      <c r="E1737" s="70">
        <v>21518.77</v>
      </c>
      <c r="F1737" s="122">
        <f t="shared" si="85"/>
        <v>32278.154999999999</v>
      </c>
      <c r="G1737" s="105">
        <f t="shared" si="83"/>
        <v>8607.5079999999998</v>
      </c>
      <c r="H1737" s="105">
        <f t="shared" si="84"/>
        <v>13987.200500000001</v>
      </c>
      <c r="I1737" s="7" t="s">
        <v>17519</v>
      </c>
      <c r="J1737" s="7" t="s">
        <v>2</v>
      </c>
    </row>
    <row r="1738" spans="1:10" x14ac:dyDescent="0.3">
      <c r="A1738" s="7" t="s">
        <v>5083</v>
      </c>
      <c r="B1738" s="7" t="s">
        <v>5084</v>
      </c>
      <c r="C1738" s="33">
        <v>0</v>
      </c>
      <c r="D1738" s="52">
        <v>28194.67</v>
      </c>
      <c r="E1738" s="70">
        <v>0</v>
      </c>
      <c r="F1738" s="122">
        <f t="shared" si="85"/>
        <v>42292.004999999997</v>
      </c>
      <c r="G1738" s="105">
        <f t="shared" si="83"/>
        <v>11277.868</v>
      </c>
      <c r="H1738" s="105">
        <f t="shared" si="84"/>
        <v>18326.535499999998</v>
      </c>
      <c r="I1738" s="7" t="s">
        <v>17519</v>
      </c>
      <c r="J1738" s="7" t="s">
        <v>2</v>
      </c>
    </row>
    <row r="1739" spans="1:10" x14ac:dyDescent="0.3">
      <c r="A1739" s="7" t="s">
        <v>5085</v>
      </c>
      <c r="B1739" s="7" t="s">
        <v>5086</v>
      </c>
      <c r="C1739" s="33">
        <v>0</v>
      </c>
      <c r="D1739" s="52">
        <v>539.91999999999996</v>
      </c>
      <c r="E1739" s="70">
        <v>0</v>
      </c>
      <c r="F1739" s="122">
        <f t="shared" si="85"/>
        <v>809.87999999999988</v>
      </c>
      <c r="G1739" s="105">
        <f t="shared" si="83"/>
        <v>215.96799999999999</v>
      </c>
      <c r="H1739" s="105">
        <f t="shared" si="84"/>
        <v>350.94799999999998</v>
      </c>
      <c r="I1739" s="7" t="s">
        <v>17519</v>
      </c>
      <c r="J1739" s="7" t="s">
        <v>2</v>
      </c>
    </row>
    <row r="1740" spans="1:10" x14ac:dyDescent="0.3">
      <c r="A1740" s="7" t="s">
        <v>5087</v>
      </c>
      <c r="B1740" s="7" t="s">
        <v>5088</v>
      </c>
      <c r="C1740" s="33">
        <v>0</v>
      </c>
      <c r="D1740" s="52">
        <v>269.95</v>
      </c>
      <c r="E1740" s="70">
        <v>0</v>
      </c>
      <c r="F1740" s="122">
        <f t="shared" si="85"/>
        <v>404.92499999999995</v>
      </c>
      <c r="G1740" s="105">
        <f t="shared" si="83"/>
        <v>107.98</v>
      </c>
      <c r="H1740" s="105">
        <f t="shared" si="84"/>
        <v>175.4675</v>
      </c>
      <c r="I1740" s="7" t="s">
        <v>17519</v>
      </c>
      <c r="J1740" s="7" t="s">
        <v>2</v>
      </c>
    </row>
    <row r="1741" spans="1:10" x14ac:dyDescent="0.3">
      <c r="A1741" s="7" t="s">
        <v>5089</v>
      </c>
      <c r="B1741" s="7" t="s">
        <v>5090</v>
      </c>
      <c r="C1741" s="33">
        <v>0</v>
      </c>
      <c r="D1741" s="52">
        <v>134.97999999999999</v>
      </c>
      <c r="E1741" s="70">
        <v>0</v>
      </c>
      <c r="F1741" s="122">
        <f t="shared" si="85"/>
        <v>202.46999999999997</v>
      </c>
      <c r="G1741" s="105">
        <f t="shared" si="83"/>
        <v>53.991999999999997</v>
      </c>
      <c r="H1741" s="105">
        <f t="shared" si="84"/>
        <v>87.736999999999995</v>
      </c>
      <c r="I1741" s="7" t="s">
        <v>17519</v>
      </c>
      <c r="J1741" s="7" t="s">
        <v>2</v>
      </c>
    </row>
    <row r="1742" spans="1:10" x14ac:dyDescent="0.3">
      <c r="A1742" s="7" t="s">
        <v>5091</v>
      </c>
      <c r="B1742" s="7" t="s">
        <v>5092</v>
      </c>
      <c r="C1742" s="33">
        <v>0</v>
      </c>
      <c r="D1742" s="52">
        <v>2.7</v>
      </c>
      <c r="E1742" s="70">
        <v>0</v>
      </c>
      <c r="F1742" s="122">
        <f t="shared" si="85"/>
        <v>4.0500000000000007</v>
      </c>
      <c r="G1742" s="105">
        <f t="shared" si="83"/>
        <v>1.0800000000000003</v>
      </c>
      <c r="H1742" s="105">
        <f t="shared" si="84"/>
        <v>1.7550000000000006</v>
      </c>
      <c r="I1742" s="7" t="s">
        <v>17519</v>
      </c>
      <c r="J1742" s="7" t="s">
        <v>2</v>
      </c>
    </row>
    <row r="1743" spans="1:10" x14ac:dyDescent="0.3">
      <c r="A1743" s="7" t="s">
        <v>5093</v>
      </c>
      <c r="B1743" s="7" t="s">
        <v>5094</v>
      </c>
      <c r="C1743" s="33">
        <v>78.989999999999995</v>
      </c>
      <c r="D1743" s="52">
        <v>78.989999999999995</v>
      </c>
      <c r="E1743" s="70">
        <v>78.989999999999995</v>
      </c>
      <c r="F1743" s="122">
        <f t="shared" si="85"/>
        <v>118.48499999999999</v>
      </c>
      <c r="G1743" s="105">
        <f t="shared" si="83"/>
        <v>31.596</v>
      </c>
      <c r="H1743" s="105">
        <f t="shared" si="84"/>
        <v>51.343499999999999</v>
      </c>
      <c r="I1743" s="7" t="s">
        <v>17519</v>
      </c>
      <c r="J1743" s="7" t="s">
        <v>2</v>
      </c>
    </row>
    <row r="1744" spans="1:10" x14ac:dyDescent="0.3">
      <c r="A1744" s="7" t="s">
        <v>5095</v>
      </c>
      <c r="B1744" s="7" t="s">
        <v>5096</v>
      </c>
      <c r="C1744" s="33">
        <v>0</v>
      </c>
      <c r="D1744" s="52">
        <v>70.14</v>
      </c>
      <c r="E1744" s="70">
        <v>0</v>
      </c>
      <c r="F1744" s="122">
        <f t="shared" si="85"/>
        <v>105.21000000000001</v>
      </c>
      <c r="G1744" s="105">
        <f t="shared" si="83"/>
        <v>28.056000000000001</v>
      </c>
      <c r="H1744" s="105">
        <f t="shared" si="84"/>
        <v>45.591000000000001</v>
      </c>
      <c r="I1744" s="7" t="s">
        <v>17519</v>
      </c>
      <c r="J1744" s="7" t="s">
        <v>1109</v>
      </c>
    </row>
    <row r="1745" spans="1:10" x14ac:dyDescent="0.3">
      <c r="A1745" s="7" t="s">
        <v>5097</v>
      </c>
      <c r="B1745" s="7" t="s">
        <v>5098</v>
      </c>
      <c r="C1745" s="33">
        <v>0</v>
      </c>
      <c r="D1745" s="52">
        <v>30.98</v>
      </c>
      <c r="E1745" s="70">
        <v>0</v>
      </c>
      <c r="F1745" s="122">
        <f t="shared" si="85"/>
        <v>46.47</v>
      </c>
      <c r="G1745" s="105">
        <f t="shared" si="83"/>
        <v>12.392000000000001</v>
      </c>
      <c r="H1745" s="105">
        <f t="shared" si="84"/>
        <v>20.137</v>
      </c>
      <c r="I1745" s="7" t="s">
        <v>17519</v>
      </c>
      <c r="J1745" s="7" t="s">
        <v>2</v>
      </c>
    </row>
    <row r="1746" spans="1:10" x14ac:dyDescent="0.3">
      <c r="A1746" s="7" t="s">
        <v>5099</v>
      </c>
      <c r="B1746" s="7" t="s">
        <v>5100</v>
      </c>
      <c r="C1746" s="33">
        <v>0</v>
      </c>
      <c r="D1746" s="52">
        <v>2.16</v>
      </c>
      <c r="E1746" s="70">
        <v>0</v>
      </c>
      <c r="F1746" s="122">
        <f t="shared" si="85"/>
        <v>3.24</v>
      </c>
      <c r="G1746" s="105">
        <f t="shared" si="83"/>
        <v>0.8640000000000001</v>
      </c>
      <c r="H1746" s="105">
        <f t="shared" si="84"/>
        <v>1.4040000000000001</v>
      </c>
      <c r="I1746" s="7" t="s">
        <v>17519</v>
      </c>
      <c r="J1746" s="7" t="s">
        <v>2</v>
      </c>
    </row>
    <row r="1747" spans="1:10" x14ac:dyDescent="0.3">
      <c r="A1747" s="7" t="s">
        <v>5101</v>
      </c>
      <c r="B1747" s="7" t="s">
        <v>5102</v>
      </c>
      <c r="C1747" s="33">
        <v>0</v>
      </c>
      <c r="D1747" s="52">
        <v>1.08</v>
      </c>
      <c r="E1747" s="70">
        <v>0</v>
      </c>
      <c r="F1747" s="122">
        <f t="shared" si="85"/>
        <v>1.62</v>
      </c>
      <c r="G1747" s="105">
        <f t="shared" si="83"/>
        <v>0.43200000000000005</v>
      </c>
      <c r="H1747" s="105">
        <f t="shared" si="84"/>
        <v>0.70200000000000007</v>
      </c>
      <c r="I1747" s="7" t="s">
        <v>17519</v>
      </c>
      <c r="J1747" s="7" t="s">
        <v>2</v>
      </c>
    </row>
    <row r="1748" spans="1:10" x14ac:dyDescent="0.3">
      <c r="A1748" s="7" t="s">
        <v>5103</v>
      </c>
      <c r="B1748" s="7" t="s">
        <v>5104</v>
      </c>
      <c r="C1748" s="33">
        <v>0</v>
      </c>
      <c r="D1748" s="52">
        <v>4.26</v>
      </c>
      <c r="E1748" s="70">
        <v>0</v>
      </c>
      <c r="F1748" s="122">
        <f t="shared" si="85"/>
        <v>6.39</v>
      </c>
      <c r="G1748" s="105">
        <f t="shared" si="83"/>
        <v>1.704</v>
      </c>
      <c r="H1748" s="105">
        <f t="shared" si="84"/>
        <v>2.7690000000000001</v>
      </c>
      <c r="I1748" s="7" t="s">
        <v>17519</v>
      </c>
      <c r="J1748" s="7" t="s">
        <v>2</v>
      </c>
    </row>
    <row r="1749" spans="1:10" x14ac:dyDescent="0.3">
      <c r="A1749" s="7" t="s">
        <v>5105</v>
      </c>
      <c r="B1749" s="7" t="s">
        <v>5106</v>
      </c>
      <c r="C1749" s="33">
        <v>0</v>
      </c>
      <c r="D1749" s="52">
        <v>2.7</v>
      </c>
      <c r="E1749" s="70">
        <v>0</v>
      </c>
      <c r="F1749" s="122">
        <f t="shared" si="85"/>
        <v>4.0500000000000007</v>
      </c>
      <c r="G1749" s="105">
        <f t="shared" si="83"/>
        <v>1.0800000000000003</v>
      </c>
      <c r="H1749" s="105">
        <f t="shared" si="84"/>
        <v>1.7550000000000006</v>
      </c>
      <c r="I1749" s="7" t="s">
        <v>17519</v>
      </c>
      <c r="J1749" s="7" t="s">
        <v>2</v>
      </c>
    </row>
    <row r="1750" spans="1:10" x14ac:dyDescent="0.3">
      <c r="A1750" s="7" t="s">
        <v>5107</v>
      </c>
      <c r="B1750" s="7" t="s">
        <v>5108</v>
      </c>
      <c r="C1750" s="33">
        <v>0</v>
      </c>
      <c r="D1750" s="52">
        <v>134.97999999999999</v>
      </c>
      <c r="E1750" s="70">
        <v>0</v>
      </c>
      <c r="F1750" s="122">
        <f t="shared" si="85"/>
        <v>202.46999999999997</v>
      </c>
      <c r="G1750" s="105">
        <f t="shared" si="83"/>
        <v>53.991999999999997</v>
      </c>
      <c r="H1750" s="105">
        <f t="shared" si="84"/>
        <v>87.736999999999995</v>
      </c>
      <c r="I1750" s="7" t="s">
        <v>17519</v>
      </c>
      <c r="J1750" s="7" t="s">
        <v>2</v>
      </c>
    </row>
    <row r="1751" spans="1:10" x14ac:dyDescent="0.3">
      <c r="A1751" s="7" t="s">
        <v>5109</v>
      </c>
      <c r="B1751" s="7" t="s">
        <v>5110</v>
      </c>
      <c r="C1751" s="33">
        <v>590.24</v>
      </c>
      <c r="D1751" s="52">
        <v>1624.54</v>
      </c>
      <c r="E1751" s="70">
        <v>1624.35</v>
      </c>
      <c r="F1751" s="122">
        <f t="shared" si="85"/>
        <v>2436.5249999999996</v>
      </c>
      <c r="G1751" s="105">
        <f t="shared" si="83"/>
        <v>649.7399999999999</v>
      </c>
      <c r="H1751" s="105">
        <f t="shared" si="84"/>
        <v>1055.8274999999999</v>
      </c>
      <c r="I1751" s="7" t="s">
        <v>17519</v>
      </c>
      <c r="J1751" s="7" t="s">
        <v>2</v>
      </c>
    </row>
    <row r="1752" spans="1:10" x14ac:dyDescent="0.3">
      <c r="A1752" s="7" t="s">
        <v>5111</v>
      </c>
      <c r="B1752" s="7" t="s">
        <v>5112</v>
      </c>
      <c r="C1752" s="33">
        <v>0</v>
      </c>
      <c r="D1752" s="52">
        <v>10.79</v>
      </c>
      <c r="E1752" s="70">
        <v>0</v>
      </c>
      <c r="F1752" s="122">
        <f t="shared" si="85"/>
        <v>16.184999999999999</v>
      </c>
      <c r="G1752" s="105">
        <f t="shared" si="83"/>
        <v>4.3159999999999998</v>
      </c>
      <c r="H1752" s="105">
        <f t="shared" si="84"/>
        <v>7.0134999999999996</v>
      </c>
      <c r="I1752" s="7" t="s">
        <v>17519</v>
      </c>
      <c r="J1752" s="7" t="s">
        <v>2</v>
      </c>
    </row>
    <row r="1753" spans="1:10" x14ac:dyDescent="0.3">
      <c r="A1753" s="7" t="s">
        <v>5113</v>
      </c>
      <c r="B1753" s="7" t="s">
        <v>5114</v>
      </c>
      <c r="C1753" s="33">
        <v>0</v>
      </c>
      <c r="D1753" s="52">
        <v>27</v>
      </c>
      <c r="E1753" s="70">
        <v>0</v>
      </c>
      <c r="F1753" s="122">
        <f t="shared" si="85"/>
        <v>40.5</v>
      </c>
      <c r="G1753" s="105">
        <f t="shared" si="83"/>
        <v>10.8</v>
      </c>
      <c r="H1753" s="105">
        <f t="shared" si="84"/>
        <v>17.55</v>
      </c>
      <c r="I1753" s="7" t="s">
        <v>17519</v>
      </c>
      <c r="J1753" s="7" t="s">
        <v>2</v>
      </c>
    </row>
    <row r="1754" spans="1:10" x14ac:dyDescent="0.3">
      <c r="A1754" s="7" t="s">
        <v>5115</v>
      </c>
      <c r="B1754" s="7" t="s">
        <v>5116</v>
      </c>
      <c r="C1754" s="33">
        <v>0</v>
      </c>
      <c r="D1754" s="52">
        <v>5.4</v>
      </c>
      <c r="E1754" s="70">
        <v>0</v>
      </c>
      <c r="F1754" s="122">
        <f t="shared" si="85"/>
        <v>8.1000000000000014</v>
      </c>
      <c r="G1754" s="105">
        <f t="shared" si="83"/>
        <v>2.1600000000000006</v>
      </c>
      <c r="H1754" s="105">
        <f t="shared" si="84"/>
        <v>3.5100000000000011</v>
      </c>
      <c r="I1754" s="7" t="s">
        <v>17519</v>
      </c>
      <c r="J1754" s="7" t="s">
        <v>2</v>
      </c>
    </row>
    <row r="1755" spans="1:10" x14ac:dyDescent="0.3">
      <c r="A1755" s="7" t="s">
        <v>5117</v>
      </c>
      <c r="B1755" s="7" t="s">
        <v>5118</v>
      </c>
      <c r="C1755" s="33">
        <v>0</v>
      </c>
      <c r="D1755" s="52">
        <v>4.32</v>
      </c>
      <c r="E1755" s="70">
        <v>0</v>
      </c>
      <c r="F1755" s="122">
        <f t="shared" si="85"/>
        <v>6.48</v>
      </c>
      <c r="G1755" s="105">
        <f t="shared" si="83"/>
        <v>1.7280000000000002</v>
      </c>
      <c r="H1755" s="105">
        <f t="shared" si="84"/>
        <v>2.8080000000000003</v>
      </c>
      <c r="I1755" s="7" t="s">
        <v>17519</v>
      </c>
      <c r="J1755" s="7" t="s">
        <v>2</v>
      </c>
    </row>
    <row r="1756" spans="1:10" x14ac:dyDescent="0.3">
      <c r="A1756" s="7" t="s">
        <v>5119</v>
      </c>
      <c r="B1756" s="7" t="s">
        <v>5120</v>
      </c>
      <c r="C1756" s="33">
        <v>8.57</v>
      </c>
      <c r="D1756" s="52">
        <v>8.57</v>
      </c>
      <c r="E1756" s="70">
        <v>8.57</v>
      </c>
      <c r="F1756" s="122">
        <f t="shared" si="85"/>
        <v>12.855</v>
      </c>
      <c r="G1756" s="105">
        <f t="shared" si="83"/>
        <v>3.4280000000000004</v>
      </c>
      <c r="H1756" s="105">
        <f t="shared" si="84"/>
        <v>5.5705</v>
      </c>
      <c r="I1756" s="7" t="s">
        <v>17519</v>
      </c>
      <c r="J1756" s="7" t="s">
        <v>2</v>
      </c>
    </row>
    <row r="1757" spans="1:10" x14ac:dyDescent="0.3">
      <c r="A1757" s="7" t="s">
        <v>5121</v>
      </c>
      <c r="B1757" s="7" t="s">
        <v>5122</v>
      </c>
      <c r="C1757" s="33">
        <v>0</v>
      </c>
      <c r="D1757" s="52">
        <v>10.79</v>
      </c>
      <c r="E1757" s="70">
        <v>0</v>
      </c>
      <c r="F1757" s="122">
        <f t="shared" si="85"/>
        <v>16.184999999999999</v>
      </c>
      <c r="G1757" s="105">
        <f t="shared" si="83"/>
        <v>4.3159999999999998</v>
      </c>
      <c r="H1757" s="105">
        <f t="shared" si="84"/>
        <v>7.0134999999999996</v>
      </c>
      <c r="I1757" s="7" t="s">
        <v>17519</v>
      </c>
      <c r="J1757" s="7" t="s">
        <v>2</v>
      </c>
    </row>
    <row r="1758" spans="1:10" x14ac:dyDescent="0.3">
      <c r="A1758" s="7" t="s">
        <v>5123</v>
      </c>
      <c r="B1758" s="7" t="s">
        <v>5124</v>
      </c>
      <c r="C1758" s="33">
        <v>0</v>
      </c>
      <c r="D1758" s="52">
        <v>2.7</v>
      </c>
      <c r="E1758" s="70">
        <v>0</v>
      </c>
      <c r="F1758" s="122">
        <f t="shared" si="85"/>
        <v>4.0500000000000007</v>
      </c>
      <c r="G1758" s="105">
        <f t="shared" si="83"/>
        <v>1.0800000000000003</v>
      </c>
      <c r="H1758" s="105">
        <f t="shared" si="84"/>
        <v>1.7550000000000006</v>
      </c>
      <c r="I1758" s="7" t="s">
        <v>17519</v>
      </c>
      <c r="J1758" s="7" t="s">
        <v>2</v>
      </c>
    </row>
    <row r="1759" spans="1:10" x14ac:dyDescent="0.3">
      <c r="A1759" s="7" t="s">
        <v>5125</v>
      </c>
      <c r="B1759" s="7" t="s">
        <v>5126</v>
      </c>
      <c r="C1759" s="33">
        <v>0</v>
      </c>
      <c r="D1759" s="52">
        <v>5.4</v>
      </c>
      <c r="E1759" s="70">
        <v>0</v>
      </c>
      <c r="F1759" s="122">
        <f t="shared" si="85"/>
        <v>8.1000000000000014</v>
      </c>
      <c r="G1759" s="105">
        <f t="shared" si="83"/>
        <v>2.1600000000000006</v>
      </c>
      <c r="H1759" s="105">
        <f t="shared" si="84"/>
        <v>3.5100000000000011</v>
      </c>
      <c r="I1759" s="7" t="s">
        <v>17519</v>
      </c>
      <c r="J1759" s="7" t="s">
        <v>2</v>
      </c>
    </row>
    <row r="1760" spans="1:10" x14ac:dyDescent="0.3">
      <c r="A1760" s="7" t="s">
        <v>5127</v>
      </c>
      <c r="B1760" s="7" t="s">
        <v>5128</v>
      </c>
      <c r="C1760" s="33">
        <v>0</v>
      </c>
      <c r="D1760" s="52">
        <v>74775.42</v>
      </c>
      <c r="E1760" s="70">
        <v>9000</v>
      </c>
      <c r="F1760" s="122">
        <f t="shared" si="85"/>
        <v>13500</v>
      </c>
      <c r="G1760" s="105">
        <f t="shared" si="83"/>
        <v>3600</v>
      </c>
      <c r="H1760" s="105">
        <f t="shared" si="84"/>
        <v>5850</v>
      </c>
      <c r="I1760" s="7" t="s">
        <v>17519</v>
      </c>
      <c r="J1760" s="7" t="s">
        <v>2</v>
      </c>
    </row>
    <row r="1761" spans="1:10" x14ac:dyDescent="0.3">
      <c r="A1761" s="7" t="s">
        <v>5129</v>
      </c>
      <c r="B1761" s="7" t="s">
        <v>5130</v>
      </c>
      <c r="C1761" s="33">
        <v>0</v>
      </c>
      <c r="D1761" s="52">
        <v>220150</v>
      </c>
      <c r="E1761" s="70">
        <v>220150</v>
      </c>
      <c r="F1761" s="122">
        <f t="shared" si="85"/>
        <v>330225</v>
      </c>
      <c r="G1761" s="105">
        <f t="shared" si="83"/>
        <v>88060</v>
      </c>
      <c r="H1761" s="105">
        <f t="shared" si="84"/>
        <v>143097.5</v>
      </c>
      <c r="I1761" s="7" t="s">
        <v>17519</v>
      </c>
      <c r="J1761" s="7" t="s">
        <v>2</v>
      </c>
    </row>
    <row r="1762" spans="1:10" x14ac:dyDescent="0.3">
      <c r="A1762" s="7" t="s">
        <v>5131</v>
      </c>
      <c r="B1762" s="7" t="s">
        <v>5132</v>
      </c>
      <c r="C1762" s="33">
        <v>0</v>
      </c>
      <c r="D1762" s="52">
        <v>106596.63</v>
      </c>
      <c r="E1762" s="70">
        <v>106596.63</v>
      </c>
      <c r="F1762" s="122">
        <f t="shared" si="85"/>
        <v>159894.94500000001</v>
      </c>
      <c r="G1762" s="105">
        <f t="shared" si="83"/>
        <v>42638.652000000002</v>
      </c>
      <c r="H1762" s="105">
        <f t="shared" si="84"/>
        <v>69287.809500000003</v>
      </c>
      <c r="I1762" s="7" t="s">
        <v>17519</v>
      </c>
      <c r="J1762" s="7" t="s">
        <v>1433</v>
      </c>
    </row>
    <row r="1763" spans="1:10" x14ac:dyDescent="0.3">
      <c r="A1763" s="7" t="s">
        <v>5133</v>
      </c>
      <c r="B1763" s="7" t="s">
        <v>5134</v>
      </c>
      <c r="C1763" s="33">
        <v>0</v>
      </c>
      <c r="D1763" s="52">
        <v>107035.74</v>
      </c>
      <c r="E1763" s="70">
        <v>107035.74</v>
      </c>
      <c r="F1763" s="122">
        <f t="shared" si="85"/>
        <v>160553.61000000002</v>
      </c>
      <c r="G1763" s="105">
        <f t="shared" si="83"/>
        <v>42814.296000000002</v>
      </c>
      <c r="H1763" s="105">
        <f t="shared" si="84"/>
        <v>69573.231</v>
      </c>
      <c r="I1763" s="7" t="s">
        <v>17519</v>
      </c>
      <c r="J1763" s="7" t="s">
        <v>1433</v>
      </c>
    </row>
    <row r="1764" spans="1:10" x14ac:dyDescent="0.3">
      <c r="A1764" s="7" t="s">
        <v>5135</v>
      </c>
      <c r="B1764" s="7" t="s">
        <v>5136</v>
      </c>
      <c r="C1764" s="33">
        <v>0</v>
      </c>
      <c r="D1764" s="52">
        <v>649000</v>
      </c>
      <c r="E1764" s="70">
        <v>0</v>
      </c>
      <c r="F1764" s="122">
        <f t="shared" si="85"/>
        <v>973500</v>
      </c>
      <c r="G1764" s="105">
        <f t="shared" si="83"/>
        <v>259600</v>
      </c>
      <c r="H1764" s="105">
        <f t="shared" si="84"/>
        <v>421850</v>
      </c>
      <c r="I1764" s="7" t="s">
        <v>17519</v>
      </c>
      <c r="J1764" s="7" t="s">
        <v>1433</v>
      </c>
    </row>
    <row r="1765" spans="1:10" x14ac:dyDescent="0.3">
      <c r="A1765" s="7" t="s">
        <v>5137</v>
      </c>
      <c r="B1765" s="7" t="s">
        <v>5138</v>
      </c>
      <c r="C1765" s="33">
        <v>0</v>
      </c>
      <c r="D1765" s="52">
        <v>155798.37</v>
      </c>
      <c r="E1765" s="70">
        <v>0</v>
      </c>
      <c r="F1765" s="122">
        <f t="shared" si="85"/>
        <v>233697.55499999999</v>
      </c>
      <c r="G1765" s="105">
        <f t="shared" si="83"/>
        <v>62319.347999999998</v>
      </c>
      <c r="H1765" s="105">
        <f t="shared" si="84"/>
        <v>101268.9405</v>
      </c>
      <c r="I1765" s="7" t="s">
        <v>17519</v>
      </c>
      <c r="J1765" s="7" t="s">
        <v>1433</v>
      </c>
    </row>
    <row r="1766" spans="1:10" x14ac:dyDescent="0.3">
      <c r="A1766" s="7" t="s">
        <v>5139</v>
      </c>
      <c r="B1766" s="7" t="s">
        <v>5140</v>
      </c>
      <c r="C1766" s="33">
        <v>0</v>
      </c>
      <c r="D1766" s="52">
        <v>9547.3700000000008</v>
      </c>
      <c r="E1766" s="70">
        <v>0</v>
      </c>
      <c r="F1766" s="122">
        <f t="shared" si="85"/>
        <v>14321.055</v>
      </c>
      <c r="G1766" s="105">
        <f t="shared" si="83"/>
        <v>3818.9480000000003</v>
      </c>
      <c r="H1766" s="105">
        <f t="shared" si="84"/>
        <v>6205.790500000001</v>
      </c>
      <c r="I1766" s="7" t="s">
        <v>17519</v>
      </c>
      <c r="J1766" s="7" t="s">
        <v>1433</v>
      </c>
    </row>
    <row r="1767" spans="1:10" x14ac:dyDescent="0.3">
      <c r="A1767" s="7" t="s">
        <v>5141</v>
      </c>
      <c r="B1767" s="7" t="s">
        <v>5142</v>
      </c>
      <c r="C1767" s="33">
        <v>0</v>
      </c>
      <c r="D1767" s="52">
        <v>30435.439999999999</v>
      </c>
      <c r="E1767" s="70">
        <v>0</v>
      </c>
      <c r="F1767" s="122">
        <f t="shared" si="85"/>
        <v>45653.159999999996</v>
      </c>
      <c r="G1767" s="105">
        <f t="shared" si="83"/>
        <v>12174.175999999999</v>
      </c>
      <c r="H1767" s="105">
        <f t="shared" si="84"/>
        <v>19783.036</v>
      </c>
      <c r="I1767" s="7" t="s">
        <v>17519</v>
      </c>
      <c r="J1767" s="7" t="s">
        <v>1433</v>
      </c>
    </row>
    <row r="1768" spans="1:10" x14ac:dyDescent="0.3">
      <c r="A1768" s="7" t="s">
        <v>5143</v>
      </c>
      <c r="B1768" s="7" t="s">
        <v>5144</v>
      </c>
      <c r="C1768" s="33">
        <v>0</v>
      </c>
      <c r="D1768" s="52">
        <v>1118.5999999999999</v>
      </c>
      <c r="E1768" s="70">
        <v>98562.94</v>
      </c>
      <c r="F1768" s="122">
        <f t="shared" si="85"/>
        <v>147844.41</v>
      </c>
      <c r="G1768" s="105">
        <f t="shared" si="83"/>
        <v>39425.176000000007</v>
      </c>
      <c r="H1768" s="105">
        <f t="shared" si="84"/>
        <v>64065.911000000007</v>
      </c>
      <c r="I1768" s="7" t="s">
        <v>17519</v>
      </c>
      <c r="J1768" s="7" t="s">
        <v>2</v>
      </c>
    </row>
    <row r="1769" spans="1:10" x14ac:dyDescent="0.3">
      <c r="A1769" s="7" t="s">
        <v>5145</v>
      </c>
      <c r="B1769" s="7" t="s">
        <v>5146</v>
      </c>
      <c r="C1769" s="33">
        <v>0</v>
      </c>
      <c r="D1769" s="52">
        <v>23205</v>
      </c>
      <c r="E1769" s="70">
        <v>0</v>
      </c>
      <c r="F1769" s="122">
        <f t="shared" si="85"/>
        <v>34807.5</v>
      </c>
      <c r="G1769" s="105">
        <f t="shared" si="83"/>
        <v>9282</v>
      </c>
      <c r="H1769" s="105">
        <f t="shared" si="84"/>
        <v>15083.25</v>
      </c>
      <c r="I1769" s="7" t="s">
        <v>17519</v>
      </c>
      <c r="J1769" s="7" t="s">
        <v>2</v>
      </c>
    </row>
    <row r="1770" spans="1:10" x14ac:dyDescent="0.3">
      <c r="A1770" s="7" t="s">
        <v>5147</v>
      </c>
      <c r="B1770" s="7" t="s">
        <v>5148</v>
      </c>
      <c r="C1770" s="33">
        <v>0</v>
      </c>
      <c r="D1770" s="52">
        <v>44982</v>
      </c>
      <c r="E1770" s="70">
        <v>0</v>
      </c>
      <c r="F1770" s="122">
        <f t="shared" si="85"/>
        <v>67473</v>
      </c>
      <c r="G1770" s="105">
        <f t="shared" si="83"/>
        <v>17992.8</v>
      </c>
      <c r="H1770" s="105">
        <f t="shared" si="84"/>
        <v>29238.3</v>
      </c>
      <c r="I1770" s="7" t="s">
        <v>17519</v>
      </c>
      <c r="J1770" s="7" t="s">
        <v>2</v>
      </c>
    </row>
    <row r="1771" spans="1:10" x14ac:dyDescent="0.3">
      <c r="A1771" s="7" t="s">
        <v>5149</v>
      </c>
      <c r="B1771" s="7" t="s">
        <v>5150</v>
      </c>
      <c r="C1771" s="33">
        <v>0</v>
      </c>
      <c r="D1771" s="52">
        <v>108528</v>
      </c>
      <c r="E1771" s="70">
        <v>0</v>
      </c>
      <c r="F1771" s="122">
        <f t="shared" si="85"/>
        <v>162792</v>
      </c>
      <c r="G1771" s="105">
        <f t="shared" si="83"/>
        <v>43411.200000000004</v>
      </c>
      <c r="H1771" s="105">
        <f t="shared" si="84"/>
        <v>70543.199999999997</v>
      </c>
      <c r="I1771" s="7" t="s">
        <v>17519</v>
      </c>
      <c r="J1771" s="7" t="s">
        <v>2</v>
      </c>
    </row>
    <row r="1772" spans="1:10" x14ac:dyDescent="0.3">
      <c r="A1772" s="7" t="s">
        <v>5151</v>
      </c>
      <c r="B1772" s="7" t="s">
        <v>5152</v>
      </c>
      <c r="C1772" s="33">
        <v>0</v>
      </c>
      <c r="D1772" s="52">
        <v>94400</v>
      </c>
      <c r="E1772" s="70">
        <v>0</v>
      </c>
      <c r="F1772" s="122">
        <f t="shared" si="85"/>
        <v>141600</v>
      </c>
      <c r="G1772" s="105">
        <f t="shared" si="83"/>
        <v>37760</v>
      </c>
      <c r="H1772" s="105">
        <f t="shared" si="84"/>
        <v>61360</v>
      </c>
      <c r="I1772" s="7" t="s">
        <v>17519</v>
      </c>
      <c r="J1772" s="7" t="s">
        <v>1433</v>
      </c>
    </row>
    <row r="1773" spans="1:10" x14ac:dyDescent="0.3">
      <c r="A1773" s="7" t="s">
        <v>5153</v>
      </c>
      <c r="B1773" s="7" t="s">
        <v>5154</v>
      </c>
      <c r="C1773" s="33">
        <v>0</v>
      </c>
      <c r="D1773" s="52">
        <v>45569.86</v>
      </c>
      <c r="E1773" s="70">
        <v>0</v>
      </c>
      <c r="F1773" s="122">
        <f t="shared" si="85"/>
        <v>68354.790000000008</v>
      </c>
      <c r="G1773" s="105">
        <f t="shared" si="83"/>
        <v>18227.944000000003</v>
      </c>
      <c r="H1773" s="105">
        <f t="shared" si="84"/>
        <v>29620.409000000007</v>
      </c>
      <c r="I1773" s="7" t="s">
        <v>17519</v>
      </c>
      <c r="J1773" s="7" t="s">
        <v>1433</v>
      </c>
    </row>
    <row r="1774" spans="1:10" x14ac:dyDescent="0.3">
      <c r="A1774" s="7" t="s">
        <v>5155</v>
      </c>
      <c r="B1774" s="7" t="s">
        <v>5156</v>
      </c>
      <c r="C1774" s="33">
        <v>0</v>
      </c>
      <c r="D1774" s="52">
        <v>7977.98</v>
      </c>
      <c r="E1774" s="70">
        <v>0</v>
      </c>
      <c r="F1774" s="122">
        <f t="shared" si="85"/>
        <v>11966.97</v>
      </c>
      <c r="G1774" s="105">
        <f t="shared" si="83"/>
        <v>3191.192</v>
      </c>
      <c r="H1774" s="105">
        <f t="shared" si="84"/>
        <v>5185.6869999999999</v>
      </c>
      <c r="I1774" s="7" t="s">
        <v>17519</v>
      </c>
      <c r="J1774" s="7" t="s">
        <v>1433</v>
      </c>
    </row>
    <row r="1775" spans="1:10" x14ac:dyDescent="0.3">
      <c r="A1775" s="7" t="s">
        <v>5157</v>
      </c>
      <c r="B1775" s="7" t="s">
        <v>5158</v>
      </c>
      <c r="C1775" s="33">
        <v>0</v>
      </c>
      <c r="D1775" s="52">
        <v>101680.74</v>
      </c>
      <c r="E1775" s="70">
        <v>101680.74</v>
      </c>
      <c r="F1775" s="122">
        <f t="shared" si="85"/>
        <v>152521.11000000002</v>
      </c>
      <c r="G1775" s="105">
        <f t="shared" si="83"/>
        <v>40672.296000000002</v>
      </c>
      <c r="H1775" s="105">
        <f t="shared" si="84"/>
        <v>66092.481</v>
      </c>
      <c r="I1775" s="7" t="s">
        <v>17519</v>
      </c>
      <c r="J1775" s="7" t="s">
        <v>2</v>
      </c>
    </row>
    <row r="1776" spans="1:10" x14ac:dyDescent="0.3">
      <c r="A1776" s="7" t="s">
        <v>5159</v>
      </c>
      <c r="B1776" s="7" t="s">
        <v>5160</v>
      </c>
      <c r="C1776" s="33">
        <v>0</v>
      </c>
      <c r="D1776" s="52">
        <v>29155</v>
      </c>
      <c r="E1776" s="70">
        <v>0</v>
      </c>
      <c r="F1776" s="122">
        <f t="shared" si="85"/>
        <v>43732.5</v>
      </c>
      <c r="G1776" s="105">
        <f t="shared" si="83"/>
        <v>11662</v>
      </c>
      <c r="H1776" s="105">
        <f t="shared" si="84"/>
        <v>18950.75</v>
      </c>
      <c r="I1776" s="7" t="s">
        <v>17519</v>
      </c>
      <c r="J1776" s="7" t="s">
        <v>2</v>
      </c>
    </row>
    <row r="1777" spans="1:10" x14ac:dyDescent="0.3">
      <c r="A1777" s="7" t="s">
        <v>5161</v>
      </c>
      <c r="B1777" s="7" t="s">
        <v>5162</v>
      </c>
      <c r="C1777" s="33">
        <v>0</v>
      </c>
      <c r="D1777" s="52">
        <v>11783.38</v>
      </c>
      <c r="E1777" s="70">
        <v>0</v>
      </c>
      <c r="F1777" s="122">
        <f t="shared" si="85"/>
        <v>17675.07</v>
      </c>
      <c r="G1777" s="105">
        <f t="shared" si="83"/>
        <v>4713.3519999999999</v>
      </c>
      <c r="H1777" s="105">
        <f t="shared" si="84"/>
        <v>7659.1970000000001</v>
      </c>
      <c r="I1777" s="7" t="s">
        <v>17519</v>
      </c>
      <c r="J1777" s="7" t="s">
        <v>1433</v>
      </c>
    </row>
    <row r="1778" spans="1:10" x14ac:dyDescent="0.3">
      <c r="A1778" s="7" t="s">
        <v>5163</v>
      </c>
      <c r="B1778" s="7" t="s">
        <v>5164</v>
      </c>
      <c r="C1778" s="33">
        <v>0</v>
      </c>
      <c r="D1778" s="52">
        <v>155137.92000000001</v>
      </c>
      <c r="E1778" s="70">
        <v>155137.92000000001</v>
      </c>
      <c r="F1778" s="122">
        <f t="shared" si="85"/>
        <v>232706.88</v>
      </c>
      <c r="G1778" s="105">
        <f t="shared" si="83"/>
        <v>62055.168000000005</v>
      </c>
      <c r="H1778" s="105">
        <f t="shared" si="84"/>
        <v>100839.64800000002</v>
      </c>
      <c r="I1778" s="7" t="s">
        <v>17519</v>
      </c>
      <c r="J1778" s="7" t="s">
        <v>1433</v>
      </c>
    </row>
    <row r="1779" spans="1:10" x14ac:dyDescent="0.3">
      <c r="A1779" s="7" t="s">
        <v>5165</v>
      </c>
      <c r="B1779" s="7" t="s">
        <v>5166</v>
      </c>
      <c r="C1779" s="33">
        <v>0</v>
      </c>
      <c r="D1779" s="52">
        <v>2400</v>
      </c>
      <c r="E1779" s="70">
        <v>0</v>
      </c>
      <c r="F1779" s="122">
        <f t="shared" si="85"/>
        <v>3600</v>
      </c>
      <c r="G1779" s="105">
        <f t="shared" si="83"/>
        <v>960</v>
      </c>
      <c r="H1779" s="105">
        <f t="shared" si="84"/>
        <v>1560</v>
      </c>
      <c r="I1779" s="7" t="s">
        <v>17519</v>
      </c>
      <c r="J1779" s="7" t="s">
        <v>1433</v>
      </c>
    </row>
    <row r="1780" spans="1:10" x14ac:dyDescent="0.3">
      <c r="A1780" s="7" t="s">
        <v>5167</v>
      </c>
      <c r="B1780" s="7" t="s">
        <v>5168</v>
      </c>
      <c r="C1780" s="33">
        <v>0</v>
      </c>
      <c r="D1780" s="52">
        <v>110127.36</v>
      </c>
      <c r="E1780" s="70">
        <v>0</v>
      </c>
      <c r="F1780" s="122">
        <f t="shared" si="85"/>
        <v>165191.04000000001</v>
      </c>
      <c r="G1780" s="105">
        <f t="shared" si="83"/>
        <v>44050.944000000003</v>
      </c>
      <c r="H1780" s="105">
        <f t="shared" si="84"/>
        <v>71582.784</v>
      </c>
      <c r="I1780" s="7" t="s">
        <v>17519</v>
      </c>
      <c r="J1780" s="7" t="s">
        <v>1433</v>
      </c>
    </row>
    <row r="1781" spans="1:10" x14ac:dyDescent="0.3">
      <c r="A1781" s="7" t="s">
        <v>5169</v>
      </c>
      <c r="B1781" s="7" t="s">
        <v>5170</v>
      </c>
      <c r="C1781" s="33">
        <v>0</v>
      </c>
      <c r="D1781" s="52">
        <v>56870.1</v>
      </c>
      <c r="E1781" s="70">
        <v>56870.1</v>
      </c>
      <c r="F1781" s="122">
        <f t="shared" si="85"/>
        <v>85305.15</v>
      </c>
      <c r="G1781" s="105">
        <f t="shared" si="83"/>
        <v>22748.04</v>
      </c>
      <c r="H1781" s="105">
        <f t="shared" si="84"/>
        <v>36965.565000000002</v>
      </c>
      <c r="I1781" s="7" t="s">
        <v>17519</v>
      </c>
      <c r="J1781" s="7" t="s">
        <v>1109</v>
      </c>
    </row>
    <row r="1782" spans="1:10" x14ac:dyDescent="0.3">
      <c r="A1782" s="7" t="s">
        <v>5171</v>
      </c>
      <c r="B1782" s="7" t="s">
        <v>5172</v>
      </c>
      <c r="C1782" s="33">
        <v>0</v>
      </c>
      <c r="D1782" s="52">
        <v>72393.649999999994</v>
      </c>
      <c r="E1782" s="70">
        <v>72393.649999999994</v>
      </c>
      <c r="F1782" s="122">
        <f t="shared" si="85"/>
        <v>108590.47499999999</v>
      </c>
      <c r="G1782" s="105">
        <f t="shared" si="83"/>
        <v>28957.46</v>
      </c>
      <c r="H1782" s="105">
        <f t="shared" si="84"/>
        <v>47055.872499999998</v>
      </c>
      <c r="I1782" s="7" t="s">
        <v>17519</v>
      </c>
      <c r="J1782" s="7" t="s">
        <v>1433</v>
      </c>
    </row>
    <row r="1783" spans="1:10" x14ac:dyDescent="0.3">
      <c r="A1783" s="7" t="s">
        <v>5173</v>
      </c>
      <c r="B1783" s="7" t="s">
        <v>5174</v>
      </c>
      <c r="C1783" s="66">
        <v>0</v>
      </c>
      <c r="D1783" s="68">
        <v>87876.96</v>
      </c>
      <c r="E1783" s="70">
        <v>0</v>
      </c>
      <c r="F1783" s="122">
        <f t="shared" si="85"/>
        <v>131815.44</v>
      </c>
      <c r="G1783" s="105">
        <f t="shared" si="83"/>
        <v>35150.784000000007</v>
      </c>
      <c r="H1783" s="105">
        <f t="shared" si="84"/>
        <v>57120.024000000005</v>
      </c>
      <c r="I1783" s="7" t="s">
        <v>17519</v>
      </c>
      <c r="J1783" s="7" t="s">
        <v>1433</v>
      </c>
    </row>
    <row r="1784" spans="1:10" x14ac:dyDescent="0.3">
      <c r="A1784" s="7" t="s">
        <v>5175</v>
      </c>
      <c r="B1784" s="7" t="s">
        <v>5176</v>
      </c>
      <c r="C1784" s="33">
        <v>0</v>
      </c>
      <c r="D1784" s="52">
        <v>38754.730000000003</v>
      </c>
      <c r="E1784" s="70">
        <v>38754.730000000003</v>
      </c>
      <c r="F1784" s="122">
        <f t="shared" si="85"/>
        <v>58132.095000000001</v>
      </c>
      <c r="G1784" s="105">
        <f t="shared" si="83"/>
        <v>15501.892000000002</v>
      </c>
      <c r="H1784" s="105">
        <f t="shared" si="84"/>
        <v>25190.574500000002</v>
      </c>
      <c r="I1784" s="7" t="s">
        <v>17519</v>
      </c>
      <c r="J1784" s="7" t="s">
        <v>1433</v>
      </c>
    </row>
    <row r="1785" spans="1:10" x14ac:dyDescent="0.3">
      <c r="A1785" s="7" t="s">
        <v>5177</v>
      </c>
      <c r="B1785" s="7" t="s">
        <v>5178</v>
      </c>
      <c r="C1785" s="33">
        <v>0</v>
      </c>
      <c r="D1785" s="52">
        <v>0</v>
      </c>
      <c r="E1785" s="70">
        <v>0</v>
      </c>
      <c r="F1785" s="122">
        <f t="shared" si="85"/>
        <v>0</v>
      </c>
      <c r="G1785" s="105">
        <f t="shared" si="83"/>
        <v>0</v>
      </c>
      <c r="H1785" s="105">
        <f t="shared" si="84"/>
        <v>0</v>
      </c>
      <c r="I1785" s="7" t="s">
        <v>17519</v>
      </c>
      <c r="J1785" s="7" t="s">
        <v>2</v>
      </c>
    </row>
    <row r="1786" spans="1:10" x14ac:dyDescent="0.3">
      <c r="A1786" s="7" t="s">
        <v>5179</v>
      </c>
      <c r="B1786" s="7" t="s">
        <v>5180</v>
      </c>
      <c r="C1786" s="33">
        <v>0</v>
      </c>
      <c r="D1786" s="52">
        <v>1725.5</v>
      </c>
      <c r="E1786" s="70">
        <v>0</v>
      </c>
      <c r="F1786" s="122">
        <f t="shared" si="85"/>
        <v>2588.25</v>
      </c>
      <c r="G1786" s="105">
        <f t="shared" si="83"/>
        <v>690.2</v>
      </c>
      <c r="H1786" s="105">
        <f t="shared" si="84"/>
        <v>1121.575</v>
      </c>
      <c r="I1786" s="7" t="s">
        <v>17519</v>
      </c>
      <c r="J1786" s="7" t="s">
        <v>2</v>
      </c>
    </row>
    <row r="1787" spans="1:10" x14ac:dyDescent="0.3">
      <c r="A1787" s="7" t="s">
        <v>5181</v>
      </c>
      <c r="B1787" s="7" t="s">
        <v>5182</v>
      </c>
      <c r="C1787" s="33">
        <v>0</v>
      </c>
      <c r="D1787" s="52">
        <v>38080</v>
      </c>
      <c r="E1787" s="70">
        <v>0</v>
      </c>
      <c r="F1787" s="122">
        <f t="shared" si="85"/>
        <v>57120</v>
      </c>
      <c r="G1787" s="105">
        <f t="shared" si="83"/>
        <v>15232</v>
      </c>
      <c r="H1787" s="105">
        <f t="shared" si="84"/>
        <v>24752</v>
      </c>
      <c r="I1787" s="7" t="s">
        <v>17519</v>
      </c>
      <c r="J1787" s="7" t="s">
        <v>1433</v>
      </c>
    </row>
    <row r="1788" spans="1:10" x14ac:dyDescent="0.3">
      <c r="A1788" s="7" t="s">
        <v>5183</v>
      </c>
      <c r="B1788" s="7" t="s">
        <v>5184</v>
      </c>
      <c r="C1788" s="33">
        <v>0</v>
      </c>
      <c r="D1788" s="52">
        <v>56286</v>
      </c>
      <c r="E1788" s="70">
        <v>0</v>
      </c>
      <c r="F1788" s="122">
        <f t="shared" si="85"/>
        <v>84429</v>
      </c>
      <c r="G1788" s="105">
        <f t="shared" si="83"/>
        <v>22514.400000000001</v>
      </c>
      <c r="H1788" s="105">
        <f t="shared" si="84"/>
        <v>36585.9</v>
      </c>
      <c r="I1788" s="7" t="s">
        <v>17519</v>
      </c>
      <c r="J1788" s="7" t="s">
        <v>711</v>
      </c>
    </row>
    <row r="1789" spans="1:10" x14ac:dyDescent="0.3">
      <c r="A1789" s="7" t="s">
        <v>5185</v>
      </c>
      <c r="B1789" s="7" t="s">
        <v>5186</v>
      </c>
      <c r="C1789" s="33">
        <v>0</v>
      </c>
      <c r="D1789" s="52">
        <v>114884.8</v>
      </c>
      <c r="E1789" s="70">
        <v>0</v>
      </c>
      <c r="F1789" s="122">
        <f t="shared" si="85"/>
        <v>172327.2</v>
      </c>
      <c r="G1789" s="105">
        <f t="shared" si="83"/>
        <v>45953.920000000006</v>
      </c>
      <c r="H1789" s="105">
        <f t="shared" si="84"/>
        <v>74675.12000000001</v>
      </c>
      <c r="I1789" s="7" t="s">
        <v>17519</v>
      </c>
      <c r="J1789" s="7" t="s">
        <v>1433</v>
      </c>
    </row>
    <row r="1790" spans="1:10" x14ac:dyDescent="0.3">
      <c r="A1790" s="7" t="s">
        <v>5187</v>
      </c>
      <c r="B1790" s="7" t="s">
        <v>5188</v>
      </c>
      <c r="C1790" s="33">
        <v>0</v>
      </c>
      <c r="D1790" s="52">
        <v>23931.58</v>
      </c>
      <c r="E1790" s="70">
        <v>0</v>
      </c>
      <c r="F1790" s="122">
        <f t="shared" si="85"/>
        <v>35897.370000000003</v>
      </c>
      <c r="G1790" s="105">
        <f t="shared" si="83"/>
        <v>9572.6320000000014</v>
      </c>
      <c r="H1790" s="105">
        <f t="shared" si="84"/>
        <v>15555.527000000002</v>
      </c>
      <c r="I1790" s="7" t="s">
        <v>17519</v>
      </c>
      <c r="J1790" s="7" t="s">
        <v>1433</v>
      </c>
    </row>
    <row r="1791" spans="1:10" x14ac:dyDescent="0.3">
      <c r="A1791" s="7" t="s">
        <v>5189</v>
      </c>
      <c r="B1791" s="7" t="s">
        <v>5190</v>
      </c>
      <c r="C1791" s="33">
        <v>0</v>
      </c>
      <c r="D1791" s="52">
        <v>5485.66</v>
      </c>
      <c r="E1791" s="70">
        <v>4964.68</v>
      </c>
      <c r="F1791" s="122">
        <f t="shared" si="85"/>
        <v>7447.02</v>
      </c>
      <c r="G1791" s="105">
        <f t="shared" si="83"/>
        <v>1985.8720000000003</v>
      </c>
      <c r="H1791" s="105">
        <f t="shared" si="84"/>
        <v>3227.0420000000004</v>
      </c>
      <c r="I1791" s="7" t="s">
        <v>17519</v>
      </c>
      <c r="J1791" s="7" t="s">
        <v>711</v>
      </c>
    </row>
    <row r="1792" spans="1:10" x14ac:dyDescent="0.3">
      <c r="A1792" s="7" t="s">
        <v>5191</v>
      </c>
      <c r="B1792" s="7" t="s">
        <v>5192</v>
      </c>
      <c r="C1792" s="33">
        <v>833</v>
      </c>
      <c r="D1792" s="52">
        <v>833</v>
      </c>
      <c r="E1792" s="70">
        <v>2159.85</v>
      </c>
      <c r="F1792" s="122">
        <f t="shared" si="85"/>
        <v>3239.7749999999996</v>
      </c>
      <c r="G1792" s="105">
        <f t="shared" si="83"/>
        <v>863.94</v>
      </c>
      <c r="H1792" s="105">
        <f t="shared" si="84"/>
        <v>1403.9024999999999</v>
      </c>
      <c r="I1792" s="7" t="s">
        <v>17519</v>
      </c>
      <c r="J1792" s="7" t="s">
        <v>2</v>
      </c>
    </row>
    <row r="1793" spans="1:10" x14ac:dyDescent="0.3">
      <c r="A1793" s="7" t="s">
        <v>5193</v>
      </c>
      <c r="B1793" s="7" t="s">
        <v>5194</v>
      </c>
      <c r="C1793" s="33">
        <v>0</v>
      </c>
      <c r="D1793" s="52">
        <v>1427.76</v>
      </c>
      <c r="E1793" s="70">
        <v>0</v>
      </c>
      <c r="F1793" s="122">
        <f t="shared" si="85"/>
        <v>2141.64</v>
      </c>
      <c r="G1793" s="105">
        <f t="shared" si="83"/>
        <v>571.10400000000004</v>
      </c>
      <c r="H1793" s="105">
        <f t="shared" si="84"/>
        <v>928.04399999999998</v>
      </c>
      <c r="I1793" s="7" t="s">
        <v>17519</v>
      </c>
      <c r="J1793" s="7" t="s">
        <v>1109</v>
      </c>
    </row>
    <row r="1794" spans="1:10" x14ac:dyDescent="0.3">
      <c r="A1794" s="7" t="s">
        <v>5195</v>
      </c>
      <c r="B1794" s="7" t="s">
        <v>5196</v>
      </c>
      <c r="C1794" s="33">
        <v>3156</v>
      </c>
      <c r="D1794" s="52">
        <v>3156</v>
      </c>
      <c r="E1794" s="70">
        <v>3156</v>
      </c>
      <c r="F1794" s="122">
        <f t="shared" si="85"/>
        <v>4734</v>
      </c>
      <c r="G1794" s="105">
        <f t="shared" si="83"/>
        <v>1262.4000000000001</v>
      </c>
      <c r="H1794" s="105">
        <f t="shared" si="84"/>
        <v>2051.4</v>
      </c>
      <c r="I1794" s="7" t="s">
        <v>17519</v>
      </c>
      <c r="J1794" s="7" t="s">
        <v>1109</v>
      </c>
    </row>
    <row r="1795" spans="1:10" x14ac:dyDescent="0.3">
      <c r="A1795" s="7" t="s">
        <v>5197</v>
      </c>
      <c r="B1795" s="7" t="s">
        <v>5198</v>
      </c>
      <c r="C1795" s="33">
        <v>6154.68</v>
      </c>
      <c r="D1795" s="52">
        <v>7407.75</v>
      </c>
      <c r="E1795" s="70">
        <v>7407.75</v>
      </c>
      <c r="F1795" s="122">
        <f t="shared" si="85"/>
        <v>11111.625</v>
      </c>
      <c r="G1795" s="105">
        <f t="shared" si="83"/>
        <v>2963.1000000000004</v>
      </c>
      <c r="H1795" s="105">
        <f t="shared" si="84"/>
        <v>4815.0375000000004</v>
      </c>
      <c r="I1795" s="7" t="s">
        <v>17519</v>
      </c>
      <c r="J1795" s="7" t="s">
        <v>1109</v>
      </c>
    </row>
    <row r="1796" spans="1:10" x14ac:dyDescent="0.3">
      <c r="A1796" s="7" t="s">
        <v>5199</v>
      </c>
      <c r="B1796" s="7" t="s">
        <v>5200</v>
      </c>
      <c r="C1796" s="33">
        <v>0</v>
      </c>
      <c r="D1796" s="52">
        <v>2552.4299999999998</v>
      </c>
      <c r="E1796" s="70">
        <v>0</v>
      </c>
      <c r="F1796" s="122">
        <f t="shared" si="85"/>
        <v>3828.6449999999995</v>
      </c>
      <c r="G1796" s="105">
        <f t="shared" ref="G1796:G1859" si="86">(F1796/1.5)*0.4</f>
        <v>1020.972</v>
      </c>
      <c r="H1796" s="105">
        <f t="shared" si="84"/>
        <v>1659.0795000000001</v>
      </c>
      <c r="I1796" s="7" t="s">
        <v>17519</v>
      </c>
      <c r="J1796" s="7" t="s">
        <v>1104</v>
      </c>
    </row>
    <row r="1797" spans="1:10" x14ac:dyDescent="0.3">
      <c r="A1797" s="7" t="s">
        <v>5201</v>
      </c>
      <c r="B1797" s="7" t="s">
        <v>5202</v>
      </c>
      <c r="C1797" s="33">
        <v>0</v>
      </c>
      <c r="D1797" s="52">
        <v>3570</v>
      </c>
      <c r="E1797" s="70">
        <v>0</v>
      </c>
      <c r="F1797" s="122">
        <f t="shared" si="85"/>
        <v>5355</v>
      </c>
      <c r="G1797" s="105">
        <f t="shared" si="86"/>
        <v>1428</v>
      </c>
      <c r="H1797" s="105">
        <f t="shared" ref="H1797:H1860" si="87">(F1797/1.5)*0.65</f>
        <v>2320.5</v>
      </c>
      <c r="I1797" s="7" t="s">
        <v>17519</v>
      </c>
      <c r="J1797" s="7" t="s">
        <v>1109</v>
      </c>
    </row>
    <row r="1798" spans="1:10" x14ac:dyDescent="0.3">
      <c r="A1798" s="7" t="s">
        <v>5203</v>
      </c>
      <c r="B1798" s="7" t="s">
        <v>5204</v>
      </c>
      <c r="C1798" s="33">
        <v>0</v>
      </c>
      <c r="D1798" s="52">
        <v>44.63</v>
      </c>
      <c r="E1798" s="70">
        <v>24.64</v>
      </c>
      <c r="F1798" s="122">
        <f t="shared" si="85"/>
        <v>36.96</v>
      </c>
      <c r="G1798" s="105">
        <f t="shared" si="86"/>
        <v>9.8560000000000016</v>
      </c>
      <c r="H1798" s="105">
        <f t="shared" si="87"/>
        <v>16.016000000000002</v>
      </c>
      <c r="I1798" s="7" t="s">
        <v>17519</v>
      </c>
      <c r="J1798" s="7" t="s">
        <v>1109</v>
      </c>
    </row>
    <row r="1799" spans="1:10" x14ac:dyDescent="0.3">
      <c r="A1799" s="7" t="s">
        <v>5205</v>
      </c>
      <c r="B1799" s="7" t="s">
        <v>5206</v>
      </c>
      <c r="C1799" s="33">
        <v>0</v>
      </c>
      <c r="D1799" s="52">
        <v>105.91</v>
      </c>
      <c r="E1799" s="70">
        <v>0</v>
      </c>
      <c r="F1799" s="122">
        <f t="shared" ref="F1799:F1862" si="88">IF(E1799&gt;0,+E1799,IF(D1799&gt;0,+D1799,IF(C1799&gt;0,+C1799,0)))*1.5</f>
        <v>158.86500000000001</v>
      </c>
      <c r="G1799" s="105">
        <f t="shared" si="86"/>
        <v>42.364000000000004</v>
      </c>
      <c r="H1799" s="105">
        <f t="shared" si="87"/>
        <v>68.841500000000011</v>
      </c>
      <c r="I1799" s="7" t="s">
        <v>17519</v>
      </c>
      <c r="J1799" s="7" t="s">
        <v>1109</v>
      </c>
    </row>
    <row r="1800" spans="1:10" x14ac:dyDescent="0.3">
      <c r="A1800" s="7" t="s">
        <v>5207</v>
      </c>
      <c r="B1800" s="7" t="s">
        <v>5208</v>
      </c>
      <c r="C1800" s="33">
        <v>0</v>
      </c>
      <c r="D1800" s="52">
        <v>4543</v>
      </c>
      <c r="E1800" s="70">
        <v>0</v>
      </c>
      <c r="F1800" s="122">
        <f t="shared" si="88"/>
        <v>6814.5</v>
      </c>
      <c r="G1800" s="105">
        <f t="shared" si="86"/>
        <v>1817.2</v>
      </c>
      <c r="H1800" s="105">
        <f t="shared" si="87"/>
        <v>2952.9500000000003</v>
      </c>
      <c r="I1800" s="7" t="s">
        <v>17519</v>
      </c>
      <c r="J1800" s="7" t="s">
        <v>1109</v>
      </c>
    </row>
    <row r="1801" spans="1:10" x14ac:dyDescent="0.3">
      <c r="A1801" s="7" t="s">
        <v>5209</v>
      </c>
      <c r="B1801" s="7" t="s">
        <v>5210</v>
      </c>
      <c r="C1801" s="33">
        <v>0</v>
      </c>
      <c r="D1801" s="52">
        <v>4543</v>
      </c>
      <c r="E1801" s="70">
        <v>0</v>
      </c>
      <c r="F1801" s="122">
        <f t="shared" si="88"/>
        <v>6814.5</v>
      </c>
      <c r="G1801" s="105">
        <f t="shared" si="86"/>
        <v>1817.2</v>
      </c>
      <c r="H1801" s="105">
        <f t="shared" si="87"/>
        <v>2952.9500000000003</v>
      </c>
      <c r="I1801" s="7" t="s">
        <v>17519</v>
      </c>
      <c r="J1801" s="7" t="s">
        <v>2</v>
      </c>
    </row>
    <row r="1802" spans="1:10" x14ac:dyDescent="0.3">
      <c r="A1802" s="7" t="s">
        <v>5211</v>
      </c>
      <c r="B1802" s="7" t="s">
        <v>5212</v>
      </c>
      <c r="C1802" s="33">
        <v>0</v>
      </c>
      <c r="D1802" s="52">
        <v>35400</v>
      </c>
      <c r="E1802" s="70">
        <v>0</v>
      </c>
      <c r="F1802" s="122">
        <f t="shared" si="88"/>
        <v>53100</v>
      </c>
      <c r="G1802" s="105">
        <f t="shared" si="86"/>
        <v>14160</v>
      </c>
      <c r="H1802" s="105">
        <f t="shared" si="87"/>
        <v>23010</v>
      </c>
      <c r="I1802" s="7" t="s">
        <v>17519</v>
      </c>
      <c r="J1802" s="7" t="s">
        <v>711</v>
      </c>
    </row>
    <row r="1803" spans="1:10" x14ac:dyDescent="0.3">
      <c r="A1803" s="7" t="s">
        <v>5213</v>
      </c>
      <c r="B1803" s="7" t="s">
        <v>5214</v>
      </c>
      <c r="C1803" s="33">
        <v>0</v>
      </c>
      <c r="D1803" s="52">
        <v>65171.4</v>
      </c>
      <c r="E1803" s="70">
        <v>0</v>
      </c>
      <c r="F1803" s="122">
        <f t="shared" si="88"/>
        <v>97757.1</v>
      </c>
      <c r="G1803" s="105">
        <f t="shared" si="86"/>
        <v>26068.560000000001</v>
      </c>
      <c r="H1803" s="105">
        <f t="shared" si="87"/>
        <v>42361.41</v>
      </c>
      <c r="I1803" s="7" t="s">
        <v>17519</v>
      </c>
      <c r="J1803" s="7" t="s">
        <v>711</v>
      </c>
    </row>
    <row r="1804" spans="1:10" x14ac:dyDescent="0.3">
      <c r="A1804" s="7" t="s">
        <v>5215</v>
      </c>
      <c r="B1804" s="7" t="s">
        <v>5216</v>
      </c>
      <c r="C1804" s="33">
        <v>0</v>
      </c>
      <c r="D1804" s="52">
        <v>41888</v>
      </c>
      <c r="E1804" s="70">
        <v>0</v>
      </c>
      <c r="F1804" s="122">
        <f t="shared" si="88"/>
        <v>62832</v>
      </c>
      <c r="G1804" s="105">
        <f t="shared" si="86"/>
        <v>16755.2</v>
      </c>
      <c r="H1804" s="105">
        <f t="shared" si="87"/>
        <v>27227.200000000001</v>
      </c>
      <c r="I1804" s="7" t="s">
        <v>17519</v>
      </c>
      <c r="J1804" s="7" t="s">
        <v>2</v>
      </c>
    </row>
    <row r="1805" spans="1:10" x14ac:dyDescent="0.3">
      <c r="A1805" s="7" t="s">
        <v>5217</v>
      </c>
      <c r="B1805" s="7" t="s">
        <v>5218</v>
      </c>
      <c r="C1805" s="33">
        <v>0</v>
      </c>
      <c r="D1805" s="52">
        <v>385326.76</v>
      </c>
      <c r="E1805" s="70">
        <v>385326.76</v>
      </c>
      <c r="F1805" s="122">
        <f t="shared" si="88"/>
        <v>577990.14</v>
      </c>
      <c r="G1805" s="105">
        <f t="shared" si="86"/>
        <v>154130.704</v>
      </c>
      <c r="H1805" s="105">
        <f t="shared" si="87"/>
        <v>250462.394</v>
      </c>
      <c r="I1805" s="7" t="s">
        <v>17519</v>
      </c>
      <c r="J1805" s="7" t="s">
        <v>1433</v>
      </c>
    </row>
    <row r="1806" spans="1:10" x14ac:dyDescent="0.3">
      <c r="A1806" s="7" t="s">
        <v>5219</v>
      </c>
      <c r="B1806" s="7" t="s">
        <v>5220</v>
      </c>
      <c r="C1806" s="33">
        <v>0</v>
      </c>
      <c r="D1806" s="52">
        <v>39270</v>
      </c>
      <c r="E1806" s="70">
        <v>0</v>
      </c>
      <c r="F1806" s="122">
        <f t="shared" si="88"/>
        <v>58905</v>
      </c>
      <c r="G1806" s="105">
        <f t="shared" si="86"/>
        <v>15708</v>
      </c>
      <c r="H1806" s="105">
        <f t="shared" si="87"/>
        <v>25525.5</v>
      </c>
      <c r="I1806" s="7" t="s">
        <v>17519</v>
      </c>
      <c r="J1806" s="7" t="s">
        <v>1433</v>
      </c>
    </row>
    <row r="1807" spans="1:10" x14ac:dyDescent="0.3">
      <c r="A1807" s="7" t="s">
        <v>5221</v>
      </c>
      <c r="B1807" s="7" t="s">
        <v>5222</v>
      </c>
      <c r="C1807" s="33">
        <v>0</v>
      </c>
      <c r="D1807" s="52">
        <v>636.05999999999995</v>
      </c>
      <c r="E1807" s="70">
        <v>0</v>
      </c>
      <c r="F1807" s="122">
        <f t="shared" si="88"/>
        <v>954.08999999999992</v>
      </c>
      <c r="G1807" s="105">
        <f t="shared" si="86"/>
        <v>254.42399999999998</v>
      </c>
      <c r="H1807" s="105">
        <f t="shared" si="87"/>
        <v>413.43899999999996</v>
      </c>
      <c r="I1807" s="7" t="s">
        <v>17519</v>
      </c>
      <c r="J1807" s="7" t="s">
        <v>1433</v>
      </c>
    </row>
    <row r="1808" spans="1:10" x14ac:dyDescent="0.3">
      <c r="A1808" s="7" t="s">
        <v>5223</v>
      </c>
      <c r="B1808" s="7" t="s">
        <v>5224</v>
      </c>
      <c r="C1808" s="33">
        <v>0</v>
      </c>
      <c r="D1808" s="52">
        <v>3570</v>
      </c>
      <c r="E1808" s="70">
        <v>0</v>
      </c>
      <c r="F1808" s="122">
        <f t="shared" si="88"/>
        <v>5355</v>
      </c>
      <c r="G1808" s="105">
        <f t="shared" si="86"/>
        <v>1428</v>
      </c>
      <c r="H1808" s="105">
        <f t="shared" si="87"/>
        <v>2320.5</v>
      </c>
      <c r="I1808" s="7" t="s">
        <v>17519</v>
      </c>
      <c r="J1808" s="7" t="s">
        <v>2</v>
      </c>
    </row>
    <row r="1809" spans="1:10" x14ac:dyDescent="0.3">
      <c r="A1809" s="7" t="s">
        <v>5225</v>
      </c>
      <c r="B1809" s="7" t="s">
        <v>5226</v>
      </c>
      <c r="C1809" s="33">
        <v>50471.47</v>
      </c>
      <c r="D1809" s="52">
        <v>50471.47</v>
      </c>
      <c r="E1809" s="70">
        <v>50471.47</v>
      </c>
      <c r="F1809" s="122">
        <f t="shared" si="88"/>
        <v>75707.205000000002</v>
      </c>
      <c r="G1809" s="105">
        <f t="shared" si="86"/>
        <v>20188.588000000003</v>
      </c>
      <c r="H1809" s="105">
        <f t="shared" si="87"/>
        <v>32806.455500000004</v>
      </c>
      <c r="I1809" s="7" t="s">
        <v>17519</v>
      </c>
      <c r="J1809" s="7" t="s">
        <v>1109</v>
      </c>
    </row>
    <row r="1810" spans="1:10" x14ac:dyDescent="0.3">
      <c r="A1810" s="7" t="s">
        <v>5227</v>
      </c>
      <c r="B1810" s="7" t="s">
        <v>5228</v>
      </c>
      <c r="C1810" s="33">
        <v>0</v>
      </c>
      <c r="D1810" s="52">
        <v>324129.82</v>
      </c>
      <c r="E1810" s="70">
        <v>324129.82</v>
      </c>
      <c r="F1810" s="122">
        <f t="shared" si="88"/>
        <v>486194.73</v>
      </c>
      <c r="G1810" s="105">
        <f t="shared" si="86"/>
        <v>129651.92800000001</v>
      </c>
      <c r="H1810" s="105">
        <f t="shared" si="87"/>
        <v>210684.383</v>
      </c>
      <c r="I1810" s="7" t="s">
        <v>17519</v>
      </c>
      <c r="J1810" s="7" t="s">
        <v>272</v>
      </c>
    </row>
    <row r="1811" spans="1:10" x14ac:dyDescent="0.3">
      <c r="A1811" s="7" t="s">
        <v>5229</v>
      </c>
      <c r="B1811" s="7" t="s">
        <v>5230</v>
      </c>
      <c r="C1811" s="33">
        <v>0</v>
      </c>
      <c r="D1811" s="52">
        <v>179167.59</v>
      </c>
      <c r="E1811" s="70">
        <v>179167.59</v>
      </c>
      <c r="F1811" s="122">
        <f t="shared" si="88"/>
        <v>268751.38500000001</v>
      </c>
      <c r="G1811" s="105">
        <f t="shared" si="86"/>
        <v>71667.036000000007</v>
      </c>
      <c r="H1811" s="105">
        <f t="shared" si="87"/>
        <v>116458.9335</v>
      </c>
      <c r="I1811" s="7" t="s">
        <v>17519</v>
      </c>
      <c r="J1811" s="7" t="s">
        <v>1433</v>
      </c>
    </row>
    <row r="1812" spans="1:10" x14ac:dyDescent="0.3">
      <c r="A1812" s="7" t="s">
        <v>5231</v>
      </c>
      <c r="B1812" s="7" t="s">
        <v>5232</v>
      </c>
      <c r="C1812" s="33">
        <v>0</v>
      </c>
      <c r="D1812" s="52">
        <v>41412</v>
      </c>
      <c r="E1812" s="70">
        <v>41412</v>
      </c>
      <c r="F1812" s="122">
        <f t="shared" si="88"/>
        <v>62118</v>
      </c>
      <c r="G1812" s="105">
        <f t="shared" si="86"/>
        <v>16564.8</v>
      </c>
      <c r="H1812" s="105">
        <f t="shared" si="87"/>
        <v>26917.8</v>
      </c>
      <c r="I1812" s="7" t="s">
        <v>17519</v>
      </c>
      <c r="J1812" s="7" t="s">
        <v>1433</v>
      </c>
    </row>
    <row r="1813" spans="1:10" x14ac:dyDescent="0.3">
      <c r="A1813" s="7" t="s">
        <v>5233</v>
      </c>
      <c r="B1813" s="7" t="s">
        <v>5234</v>
      </c>
      <c r="C1813" s="33">
        <v>0</v>
      </c>
      <c r="D1813" s="52">
        <v>153607.67999999999</v>
      </c>
      <c r="E1813" s="70">
        <v>0</v>
      </c>
      <c r="F1813" s="122">
        <f t="shared" si="88"/>
        <v>230411.51999999999</v>
      </c>
      <c r="G1813" s="105">
        <f t="shared" si="86"/>
        <v>61443.072</v>
      </c>
      <c r="H1813" s="105">
        <f t="shared" si="87"/>
        <v>99844.991999999998</v>
      </c>
      <c r="I1813" s="7" t="s">
        <v>17519</v>
      </c>
      <c r="J1813" s="7" t="s">
        <v>1433</v>
      </c>
    </row>
    <row r="1814" spans="1:10" x14ac:dyDescent="0.3">
      <c r="A1814" s="7" t="s">
        <v>5235</v>
      </c>
      <c r="B1814" s="7" t="s">
        <v>5236</v>
      </c>
      <c r="C1814" s="33">
        <v>0</v>
      </c>
      <c r="D1814" s="52">
        <v>104346.34</v>
      </c>
      <c r="E1814" s="70">
        <v>104346.34</v>
      </c>
      <c r="F1814" s="122">
        <f t="shared" si="88"/>
        <v>156519.51</v>
      </c>
      <c r="G1814" s="105">
        <f t="shared" si="86"/>
        <v>41738.536000000007</v>
      </c>
      <c r="H1814" s="105">
        <f t="shared" si="87"/>
        <v>67825.121000000014</v>
      </c>
      <c r="I1814" s="7" t="s">
        <v>17519</v>
      </c>
      <c r="J1814" s="7" t="s">
        <v>2</v>
      </c>
    </row>
    <row r="1815" spans="1:10" x14ac:dyDescent="0.3">
      <c r="A1815" s="7" t="s">
        <v>5237</v>
      </c>
      <c r="B1815" s="7" t="s">
        <v>5238</v>
      </c>
      <c r="C1815" s="33">
        <v>0</v>
      </c>
      <c r="D1815" s="52">
        <v>107671.2</v>
      </c>
      <c r="E1815" s="70">
        <v>0</v>
      </c>
      <c r="F1815" s="122">
        <f t="shared" si="88"/>
        <v>161506.79999999999</v>
      </c>
      <c r="G1815" s="105">
        <f t="shared" si="86"/>
        <v>43068.480000000003</v>
      </c>
      <c r="H1815" s="105">
        <f t="shared" si="87"/>
        <v>69986.28</v>
      </c>
      <c r="I1815" s="7" t="s">
        <v>17519</v>
      </c>
      <c r="J1815" s="7" t="s">
        <v>2</v>
      </c>
    </row>
    <row r="1816" spans="1:10" x14ac:dyDescent="0.3">
      <c r="A1816" s="7" t="s">
        <v>5239</v>
      </c>
      <c r="B1816" s="7" t="s">
        <v>5240</v>
      </c>
      <c r="C1816" s="33">
        <v>0</v>
      </c>
      <c r="D1816" s="52">
        <v>41650</v>
      </c>
      <c r="E1816" s="70">
        <v>0</v>
      </c>
      <c r="F1816" s="122">
        <f t="shared" si="88"/>
        <v>62475</v>
      </c>
      <c r="G1816" s="105">
        <f t="shared" si="86"/>
        <v>16660</v>
      </c>
      <c r="H1816" s="105">
        <f t="shared" si="87"/>
        <v>27072.5</v>
      </c>
      <c r="I1816" s="7" t="s">
        <v>17519</v>
      </c>
      <c r="J1816" s="7" t="s">
        <v>1433</v>
      </c>
    </row>
    <row r="1817" spans="1:10" x14ac:dyDescent="0.3">
      <c r="A1817" s="7" t="s">
        <v>5241</v>
      </c>
      <c r="B1817" s="7" t="s">
        <v>5242</v>
      </c>
      <c r="C1817" s="33">
        <v>0</v>
      </c>
      <c r="D1817" s="52">
        <v>155137.92000000001</v>
      </c>
      <c r="E1817" s="70">
        <v>0</v>
      </c>
      <c r="F1817" s="122">
        <f t="shared" si="88"/>
        <v>232706.88</v>
      </c>
      <c r="G1817" s="105">
        <f t="shared" si="86"/>
        <v>62055.168000000005</v>
      </c>
      <c r="H1817" s="105">
        <f t="shared" si="87"/>
        <v>100839.64800000002</v>
      </c>
      <c r="I1817" s="7" t="s">
        <v>17519</v>
      </c>
      <c r="J1817" s="7" t="s">
        <v>711</v>
      </c>
    </row>
    <row r="1818" spans="1:10" x14ac:dyDescent="0.3">
      <c r="A1818" s="7" t="s">
        <v>5243</v>
      </c>
      <c r="B1818" s="7" t="s">
        <v>5244</v>
      </c>
      <c r="C1818" s="33">
        <v>0</v>
      </c>
      <c r="D1818" s="52">
        <v>155137.92000000001</v>
      </c>
      <c r="E1818" s="70">
        <v>155137.92000000001</v>
      </c>
      <c r="F1818" s="122">
        <f t="shared" si="88"/>
        <v>232706.88</v>
      </c>
      <c r="G1818" s="105">
        <f t="shared" si="86"/>
        <v>62055.168000000005</v>
      </c>
      <c r="H1818" s="105">
        <f t="shared" si="87"/>
        <v>100839.64800000002</v>
      </c>
      <c r="I1818" s="7" t="s">
        <v>17519</v>
      </c>
      <c r="J1818" s="7" t="s">
        <v>2</v>
      </c>
    </row>
    <row r="1819" spans="1:10" x14ac:dyDescent="0.3">
      <c r="A1819" s="7" t="s">
        <v>5245</v>
      </c>
      <c r="B1819" s="7" t="s">
        <v>5246</v>
      </c>
      <c r="C1819" s="33">
        <v>0</v>
      </c>
      <c r="D1819" s="52">
        <v>31200.61</v>
      </c>
      <c r="E1819" s="70">
        <v>31200.61</v>
      </c>
      <c r="F1819" s="122">
        <f t="shared" si="88"/>
        <v>46800.915000000001</v>
      </c>
      <c r="G1819" s="105">
        <f t="shared" si="86"/>
        <v>12480.244000000001</v>
      </c>
      <c r="H1819" s="105">
        <f t="shared" si="87"/>
        <v>20280.396500000003</v>
      </c>
      <c r="I1819" s="7" t="s">
        <v>17519</v>
      </c>
      <c r="J1819" s="7" t="s">
        <v>1433</v>
      </c>
    </row>
    <row r="1820" spans="1:10" x14ac:dyDescent="0.3">
      <c r="A1820" s="7" t="s">
        <v>5247</v>
      </c>
      <c r="B1820" s="7" t="s">
        <v>5248</v>
      </c>
      <c r="C1820" s="33">
        <v>57.12</v>
      </c>
      <c r="D1820" s="52">
        <v>57.12</v>
      </c>
      <c r="E1820" s="70">
        <v>66.64</v>
      </c>
      <c r="F1820" s="122">
        <f t="shared" si="88"/>
        <v>99.960000000000008</v>
      </c>
      <c r="G1820" s="105">
        <f t="shared" si="86"/>
        <v>26.656000000000002</v>
      </c>
      <c r="H1820" s="105">
        <f t="shared" si="87"/>
        <v>43.316000000000003</v>
      </c>
      <c r="I1820" s="7" t="s">
        <v>17519</v>
      </c>
      <c r="J1820" s="7" t="s">
        <v>1433</v>
      </c>
    </row>
    <row r="1821" spans="1:10" x14ac:dyDescent="0.3">
      <c r="A1821" s="7" t="s">
        <v>5249</v>
      </c>
      <c r="B1821" s="7" t="s">
        <v>5250</v>
      </c>
      <c r="C1821" s="33">
        <v>0</v>
      </c>
      <c r="D1821" s="52">
        <v>1725.5</v>
      </c>
      <c r="E1821" s="70">
        <v>17255</v>
      </c>
      <c r="F1821" s="122">
        <f t="shared" si="88"/>
        <v>25882.5</v>
      </c>
      <c r="G1821" s="105">
        <f t="shared" si="86"/>
        <v>6902</v>
      </c>
      <c r="H1821" s="105">
        <f t="shared" si="87"/>
        <v>11215.75</v>
      </c>
      <c r="I1821" s="7" t="s">
        <v>17519</v>
      </c>
      <c r="J1821" s="7" t="s">
        <v>2</v>
      </c>
    </row>
    <row r="1822" spans="1:10" x14ac:dyDescent="0.3">
      <c r="A1822" s="7" t="s">
        <v>5251</v>
      </c>
      <c r="B1822" s="7" t="s">
        <v>5252</v>
      </c>
      <c r="C1822" s="33">
        <v>0</v>
      </c>
      <c r="D1822" s="52">
        <v>73242.600000000006</v>
      </c>
      <c r="E1822" s="70">
        <v>0</v>
      </c>
      <c r="F1822" s="122">
        <f t="shared" si="88"/>
        <v>109863.90000000001</v>
      </c>
      <c r="G1822" s="105">
        <f t="shared" si="86"/>
        <v>29297.040000000005</v>
      </c>
      <c r="H1822" s="105">
        <f t="shared" si="87"/>
        <v>47607.69</v>
      </c>
      <c r="I1822" s="7" t="s">
        <v>17519</v>
      </c>
      <c r="J1822" s="7" t="s">
        <v>272</v>
      </c>
    </row>
    <row r="1823" spans="1:10" x14ac:dyDescent="0.3">
      <c r="A1823" s="7" t="s">
        <v>5253</v>
      </c>
      <c r="B1823" s="7" t="s">
        <v>5254</v>
      </c>
      <c r="C1823" s="33">
        <v>0</v>
      </c>
      <c r="D1823" s="52">
        <v>81169.899999999994</v>
      </c>
      <c r="E1823" s="70">
        <v>0</v>
      </c>
      <c r="F1823" s="122">
        <f t="shared" si="88"/>
        <v>121754.84999999999</v>
      </c>
      <c r="G1823" s="105">
        <f t="shared" si="86"/>
        <v>32467.96</v>
      </c>
      <c r="H1823" s="105">
        <f t="shared" si="87"/>
        <v>52760.434999999998</v>
      </c>
      <c r="I1823" s="7" t="s">
        <v>17519</v>
      </c>
      <c r="J1823" s="7" t="s">
        <v>711</v>
      </c>
    </row>
    <row r="1824" spans="1:10" x14ac:dyDescent="0.3">
      <c r="A1824" s="7" t="s">
        <v>5255</v>
      </c>
      <c r="B1824" s="7" t="s">
        <v>5256</v>
      </c>
      <c r="C1824" s="33">
        <v>0</v>
      </c>
      <c r="D1824" s="52">
        <v>29547.200000000001</v>
      </c>
      <c r="E1824" s="70">
        <v>0</v>
      </c>
      <c r="F1824" s="122">
        <f t="shared" si="88"/>
        <v>44320.800000000003</v>
      </c>
      <c r="G1824" s="105">
        <f t="shared" si="86"/>
        <v>11818.880000000001</v>
      </c>
      <c r="H1824" s="105">
        <f t="shared" si="87"/>
        <v>19205.68</v>
      </c>
      <c r="I1824" s="7" t="s">
        <v>17519</v>
      </c>
      <c r="J1824" s="7" t="s">
        <v>1433</v>
      </c>
    </row>
    <row r="1825" spans="1:10" x14ac:dyDescent="0.3">
      <c r="A1825" s="7" t="s">
        <v>5257</v>
      </c>
      <c r="B1825" s="7" t="s">
        <v>5258</v>
      </c>
      <c r="C1825" s="33">
        <v>0</v>
      </c>
      <c r="D1825" s="52">
        <v>102416.16</v>
      </c>
      <c r="E1825" s="70">
        <v>0</v>
      </c>
      <c r="F1825" s="122">
        <f t="shared" si="88"/>
        <v>153624.24</v>
      </c>
      <c r="G1825" s="105">
        <f t="shared" si="86"/>
        <v>40966.464</v>
      </c>
      <c r="H1825" s="105">
        <f t="shared" si="87"/>
        <v>66570.504000000001</v>
      </c>
      <c r="I1825" s="7" t="s">
        <v>17519</v>
      </c>
      <c r="J1825" s="7" t="s">
        <v>1433</v>
      </c>
    </row>
    <row r="1826" spans="1:10" x14ac:dyDescent="0.3">
      <c r="A1826" s="7" t="s">
        <v>5259</v>
      </c>
      <c r="B1826" s="7" t="s">
        <v>5260</v>
      </c>
      <c r="C1826" s="33">
        <v>0</v>
      </c>
      <c r="D1826" s="52">
        <v>195140.14</v>
      </c>
      <c r="E1826" s="70">
        <v>0</v>
      </c>
      <c r="F1826" s="122">
        <f t="shared" si="88"/>
        <v>292710.21000000002</v>
      </c>
      <c r="G1826" s="105">
        <f t="shared" si="86"/>
        <v>78056.056000000011</v>
      </c>
      <c r="H1826" s="105">
        <f t="shared" si="87"/>
        <v>126841.09100000001</v>
      </c>
      <c r="I1826" s="7" t="s">
        <v>17519</v>
      </c>
      <c r="J1826" s="7" t="s">
        <v>2</v>
      </c>
    </row>
    <row r="1827" spans="1:10" x14ac:dyDescent="0.3">
      <c r="A1827" s="7" t="s">
        <v>5261</v>
      </c>
      <c r="B1827" s="7" t="s">
        <v>5262</v>
      </c>
      <c r="C1827" s="33">
        <v>0</v>
      </c>
      <c r="D1827" s="52">
        <v>1199.52</v>
      </c>
      <c r="E1827" s="70">
        <v>0</v>
      </c>
      <c r="F1827" s="122">
        <f t="shared" si="88"/>
        <v>1799.28</v>
      </c>
      <c r="G1827" s="105">
        <f t="shared" si="86"/>
        <v>479.80799999999999</v>
      </c>
      <c r="H1827" s="105">
        <f t="shared" si="87"/>
        <v>779.68799999999999</v>
      </c>
      <c r="I1827" s="7" t="s">
        <v>17519</v>
      </c>
      <c r="J1827" s="7" t="s">
        <v>1433</v>
      </c>
    </row>
    <row r="1828" spans="1:10" x14ac:dyDescent="0.3">
      <c r="A1828" s="7" t="s">
        <v>5263</v>
      </c>
      <c r="B1828" s="7" t="s">
        <v>5264</v>
      </c>
      <c r="C1828" s="33">
        <v>32809.49</v>
      </c>
      <c r="D1828" s="52">
        <v>23205</v>
      </c>
      <c r="E1828" s="70">
        <v>26775</v>
      </c>
      <c r="F1828" s="122">
        <f t="shared" si="88"/>
        <v>40162.5</v>
      </c>
      <c r="G1828" s="105">
        <f t="shared" si="86"/>
        <v>10710</v>
      </c>
      <c r="H1828" s="105">
        <f t="shared" si="87"/>
        <v>17403.75</v>
      </c>
      <c r="I1828" s="7" t="s">
        <v>17519</v>
      </c>
      <c r="J1828" s="7" t="s">
        <v>1433</v>
      </c>
    </row>
    <row r="1829" spans="1:10" x14ac:dyDescent="0.3">
      <c r="A1829" s="7" t="s">
        <v>5265</v>
      </c>
      <c r="B1829" s="7" t="s">
        <v>5266</v>
      </c>
      <c r="C1829" s="33">
        <v>0</v>
      </c>
      <c r="D1829" s="52">
        <v>34.479999999999997</v>
      </c>
      <c r="E1829" s="70">
        <v>0</v>
      </c>
      <c r="F1829" s="122">
        <f t="shared" si="88"/>
        <v>51.72</v>
      </c>
      <c r="G1829" s="105">
        <f t="shared" si="86"/>
        <v>13.792</v>
      </c>
      <c r="H1829" s="105">
        <f t="shared" si="87"/>
        <v>22.411999999999999</v>
      </c>
      <c r="I1829" s="7" t="s">
        <v>17519</v>
      </c>
      <c r="J1829" s="7" t="s">
        <v>2</v>
      </c>
    </row>
    <row r="1830" spans="1:10" x14ac:dyDescent="0.3">
      <c r="A1830" s="7" t="s">
        <v>5267</v>
      </c>
      <c r="B1830" s="7" t="s">
        <v>5268</v>
      </c>
      <c r="C1830" s="33">
        <v>0</v>
      </c>
      <c r="D1830" s="52">
        <v>247988.8</v>
      </c>
      <c r="E1830" s="70">
        <v>0</v>
      </c>
      <c r="F1830" s="122">
        <f t="shared" si="88"/>
        <v>371983.19999999995</v>
      </c>
      <c r="G1830" s="105">
        <f t="shared" si="86"/>
        <v>99195.51999999999</v>
      </c>
      <c r="H1830" s="105">
        <f t="shared" si="87"/>
        <v>161192.71999999997</v>
      </c>
      <c r="I1830" s="7" t="s">
        <v>17519</v>
      </c>
      <c r="J1830" s="7" t="s">
        <v>1104</v>
      </c>
    </row>
    <row r="1831" spans="1:10" x14ac:dyDescent="0.3">
      <c r="A1831" s="7" t="s">
        <v>5269</v>
      </c>
      <c r="B1831" s="7" t="s">
        <v>5270</v>
      </c>
      <c r="C1831" s="33">
        <v>0</v>
      </c>
      <c r="D1831" s="52">
        <v>74139.399999999994</v>
      </c>
      <c r="E1831" s="70">
        <v>0</v>
      </c>
      <c r="F1831" s="122">
        <f t="shared" si="88"/>
        <v>111209.09999999999</v>
      </c>
      <c r="G1831" s="105">
        <f t="shared" si="86"/>
        <v>29655.759999999998</v>
      </c>
      <c r="H1831" s="105">
        <f t="shared" si="87"/>
        <v>48190.61</v>
      </c>
      <c r="I1831" s="7" t="s">
        <v>17519</v>
      </c>
      <c r="J1831" s="7" t="s">
        <v>2</v>
      </c>
    </row>
    <row r="1832" spans="1:10" x14ac:dyDescent="0.3">
      <c r="A1832" s="7" t="s">
        <v>5271</v>
      </c>
      <c r="B1832" s="7" t="s">
        <v>5272</v>
      </c>
      <c r="C1832" s="33">
        <v>0</v>
      </c>
      <c r="D1832" s="52">
        <v>74446.399999999994</v>
      </c>
      <c r="E1832" s="70">
        <v>0</v>
      </c>
      <c r="F1832" s="122">
        <f t="shared" si="88"/>
        <v>111669.59999999999</v>
      </c>
      <c r="G1832" s="105">
        <f t="shared" si="86"/>
        <v>29778.559999999998</v>
      </c>
      <c r="H1832" s="105">
        <f t="shared" si="87"/>
        <v>48390.159999999996</v>
      </c>
      <c r="I1832" s="7" t="s">
        <v>17519</v>
      </c>
      <c r="J1832" s="7" t="s">
        <v>1433</v>
      </c>
    </row>
    <row r="1833" spans="1:10" x14ac:dyDescent="0.3">
      <c r="A1833" s="7" t="s">
        <v>5273</v>
      </c>
      <c r="B1833" s="7" t="s">
        <v>5274</v>
      </c>
      <c r="C1833" s="66">
        <v>0</v>
      </c>
      <c r="D1833" s="68">
        <v>23706.2</v>
      </c>
      <c r="E1833" s="70">
        <v>0</v>
      </c>
      <c r="F1833" s="122">
        <f t="shared" si="88"/>
        <v>35559.300000000003</v>
      </c>
      <c r="G1833" s="105">
        <f t="shared" si="86"/>
        <v>9482.4800000000014</v>
      </c>
      <c r="H1833" s="105">
        <f t="shared" si="87"/>
        <v>15409.03</v>
      </c>
      <c r="I1833" s="7" t="s">
        <v>17519</v>
      </c>
      <c r="J1833" s="7" t="s">
        <v>1433</v>
      </c>
    </row>
    <row r="1834" spans="1:10" x14ac:dyDescent="0.3">
      <c r="A1834" s="7" t="s">
        <v>5275</v>
      </c>
      <c r="B1834" s="7" t="s">
        <v>5276</v>
      </c>
      <c r="C1834" s="33">
        <v>0</v>
      </c>
      <c r="D1834" s="52">
        <v>14803.1</v>
      </c>
      <c r="E1834" s="70">
        <v>0</v>
      </c>
      <c r="F1834" s="122">
        <f t="shared" si="88"/>
        <v>22204.65</v>
      </c>
      <c r="G1834" s="105">
        <f t="shared" si="86"/>
        <v>5921.2400000000007</v>
      </c>
      <c r="H1834" s="105">
        <f t="shared" si="87"/>
        <v>9622.0150000000012</v>
      </c>
      <c r="I1834" s="7" t="s">
        <v>17519</v>
      </c>
      <c r="J1834" s="7" t="s">
        <v>1433</v>
      </c>
    </row>
    <row r="1835" spans="1:10" x14ac:dyDescent="0.3">
      <c r="A1835" s="7" t="s">
        <v>5277</v>
      </c>
      <c r="B1835" s="7" t="s">
        <v>5278</v>
      </c>
      <c r="C1835" s="33">
        <v>0</v>
      </c>
      <c r="D1835" s="52">
        <v>190400</v>
      </c>
      <c r="E1835" s="70">
        <v>0</v>
      </c>
      <c r="F1835" s="122">
        <f t="shared" si="88"/>
        <v>285600</v>
      </c>
      <c r="G1835" s="105">
        <f t="shared" si="86"/>
        <v>76160</v>
      </c>
      <c r="H1835" s="105">
        <f t="shared" si="87"/>
        <v>123760</v>
      </c>
      <c r="I1835" s="7" t="s">
        <v>17519</v>
      </c>
      <c r="J1835" s="7" t="s">
        <v>1433</v>
      </c>
    </row>
    <row r="1836" spans="1:10" x14ac:dyDescent="0.3">
      <c r="A1836" s="7" t="s">
        <v>5279</v>
      </c>
      <c r="B1836" s="7" t="s">
        <v>5280</v>
      </c>
      <c r="C1836" s="33">
        <v>0</v>
      </c>
      <c r="D1836" s="52">
        <v>41531</v>
      </c>
      <c r="E1836" s="70">
        <v>0</v>
      </c>
      <c r="F1836" s="122">
        <f t="shared" si="88"/>
        <v>62296.5</v>
      </c>
      <c r="G1836" s="105">
        <f t="shared" si="86"/>
        <v>16612.400000000001</v>
      </c>
      <c r="H1836" s="105">
        <f t="shared" si="87"/>
        <v>26995.15</v>
      </c>
      <c r="I1836" s="7" t="s">
        <v>17519</v>
      </c>
      <c r="J1836" s="7" t="s">
        <v>2</v>
      </c>
    </row>
    <row r="1837" spans="1:10" x14ac:dyDescent="0.3">
      <c r="A1837" s="7" t="s">
        <v>5281</v>
      </c>
      <c r="B1837" s="7" t="s">
        <v>5282</v>
      </c>
      <c r="C1837" s="33">
        <v>0</v>
      </c>
      <c r="D1837" s="52">
        <v>98175</v>
      </c>
      <c r="E1837" s="70">
        <v>0</v>
      </c>
      <c r="F1837" s="122">
        <f t="shared" si="88"/>
        <v>147262.5</v>
      </c>
      <c r="G1837" s="105">
        <f t="shared" si="86"/>
        <v>39270</v>
      </c>
      <c r="H1837" s="105">
        <f t="shared" si="87"/>
        <v>63813.75</v>
      </c>
      <c r="I1837" s="7" t="s">
        <v>17519</v>
      </c>
      <c r="J1837" s="7" t="s">
        <v>2</v>
      </c>
    </row>
    <row r="1838" spans="1:10" x14ac:dyDescent="0.3">
      <c r="A1838" s="7" t="s">
        <v>5283</v>
      </c>
      <c r="B1838" s="7" t="s">
        <v>5284</v>
      </c>
      <c r="C1838" s="33">
        <v>0</v>
      </c>
      <c r="D1838" s="52">
        <v>32320.2</v>
      </c>
      <c r="E1838" s="70">
        <v>0</v>
      </c>
      <c r="F1838" s="122">
        <f t="shared" si="88"/>
        <v>48480.3</v>
      </c>
      <c r="G1838" s="105">
        <f t="shared" si="86"/>
        <v>12928.080000000002</v>
      </c>
      <c r="H1838" s="105">
        <f t="shared" si="87"/>
        <v>21008.13</v>
      </c>
      <c r="I1838" s="7" t="s">
        <v>17519</v>
      </c>
      <c r="J1838" s="7" t="s">
        <v>1433</v>
      </c>
    </row>
    <row r="1839" spans="1:10" x14ac:dyDescent="0.3">
      <c r="A1839" s="7" t="s">
        <v>5285</v>
      </c>
      <c r="B1839" s="7" t="s">
        <v>5286</v>
      </c>
      <c r="C1839" s="33">
        <v>0</v>
      </c>
      <c r="D1839" s="52">
        <v>71939.070000000007</v>
      </c>
      <c r="E1839" s="70">
        <v>71939.070000000007</v>
      </c>
      <c r="F1839" s="122">
        <f t="shared" si="88"/>
        <v>107908.60500000001</v>
      </c>
      <c r="G1839" s="105">
        <f t="shared" si="86"/>
        <v>28775.628000000004</v>
      </c>
      <c r="H1839" s="105">
        <f t="shared" si="87"/>
        <v>46760.395500000006</v>
      </c>
      <c r="I1839" s="7" t="s">
        <v>17519</v>
      </c>
      <c r="J1839" s="7" t="s">
        <v>1433</v>
      </c>
    </row>
    <row r="1840" spans="1:10" x14ac:dyDescent="0.3">
      <c r="A1840" s="7" t="s">
        <v>5287</v>
      </c>
      <c r="B1840" s="7" t="s">
        <v>5288</v>
      </c>
      <c r="C1840" s="33">
        <v>0</v>
      </c>
      <c r="D1840" s="52">
        <v>113483.16</v>
      </c>
      <c r="E1840" s="70">
        <v>113483.16</v>
      </c>
      <c r="F1840" s="122">
        <f t="shared" si="88"/>
        <v>170224.74</v>
      </c>
      <c r="G1840" s="105">
        <f t="shared" si="86"/>
        <v>45393.263999999996</v>
      </c>
      <c r="H1840" s="105">
        <f t="shared" si="87"/>
        <v>73764.053999999989</v>
      </c>
      <c r="I1840" s="7" t="s">
        <v>17519</v>
      </c>
      <c r="J1840" s="7" t="s">
        <v>711</v>
      </c>
    </row>
    <row r="1841" spans="1:10" x14ac:dyDescent="0.3">
      <c r="A1841" s="7" t="s">
        <v>5289</v>
      </c>
      <c r="B1841" s="7" t="s">
        <v>5290</v>
      </c>
      <c r="C1841" s="33">
        <v>0</v>
      </c>
      <c r="D1841" s="52">
        <v>34137.4</v>
      </c>
      <c r="E1841" s="70">
        <v>0</v>
      </c>
      <c r="F1841" s="122">
        <f t="shared" si="88"/>
        <v>51206.100000000006</v>
      </c>
      <c r="G1841" s="105">
        <f t="shared" si="86"/>
        <v>13654.960000000001</v>
      </c>
      <c r="H1841" s="105">
        <f t="shared" si="87"/>
        <v>22189.31</v>
      </c>
      <c r="I1841" s="7" t="s">
        <v>17519</v>
      </c>
      <c r="J1841" s="7" t="s">
        <v>1433</v>
      </c>
    </row>
    <row r="1842" spans="1:10" x14ac:dyDescent="0.3">
      <c r="A1842" s="7" t="s">
        <v>5291</v>
      </c>
      <c r="B1842" s="7" t="s">
        <v>5292</v>
      </c>
      <c r="C1842" s="33">
        <v>0</v>
      </c>
      <c r="D1842" s="52">
        <v>61659.72</v>
      </c>
      <c r="E1842" s="70">
        <v>0</v>
      </c>
      <c r="F1842" s="122">
        <f t="shared" si="88"/>
        <v>92489.58</v>
      </c>
      <c r="G1842" s="105">
        <f t="shared" si="86"/>
        <v>24663.888000000003</v>
      </c>
      <c r="H1842" s="105">
        <f t="shared" si="87"/>
        <v>40078.817999999999</v>
      </c>
      <c r="I1842" s="7" t="s">
        <v>17519</v>
      </c>
      <c r="J1842" s="7" t="s">
        <v>1433</v>
      </c>
    </row>
    <row r="1843" spans="1:10" x14ac:dyDescent="0.3">
      <c r="A1843" s="7" t="s">
        <v>5293</v>
      </c>
      <c r="B1843" s="7" t="s">
        <v>5294</v>
      </c>
      <c r="C1843" s="33">
        <v>55700.33</v>
      </c>
      <c r="D1843" s="52">
        <v>55700.33</v>
      </c>
      <c r="E1843" s="70">
        <v>83465.41</v>
      </c>
      <c r="F1843" s="122">
        <f t="shared" si="88"/>
        <v>125198.11500000001</v>
      </c>
      <c r="G1843" s="105">
        <f t="shared" si="86"/>
        <v>33386.164000000004</v>
      </c>
      <c r="H1843" s="105">
        <f t="shared" si="87"/>
        <v>54252.516500000005</v>
      </c>
      <c r="I1843" s="7" t="s">
        <v>17519</v>
      </c>
      <c r="J1843" s="7" t="s">
        <v>272</v>
      </c>
    </row>
    <row r="1844" spans="1:10" x14ac:dyDescent="0.3">
      <c r="A1844" s="7" t="s">
        <v>5295</v>
      </c>
      <c r="B1844" s="7" t="s">
        <v>5296</v>
      </c>
      <c r="C1844" s="33">
        <v>0</v>
      </c>
      <c r="D1844" s="52">
        <v>4612.4399999999996</v>
      </c>
      <c r="E1844" s="70">
        <v>0</v>
      </c>
      <c r="F1844" s="122">
        <f t="shared" si="88"/>
        <v>6918.66</v>
      </c>
      <c r="G1844" s="105">
        <f t="shared" si="86"/>
        <v>1844.9759999999999</v>
      </c>
      <c r="H1844" s="105">
        <f t="shared" si="87"/>
        <v>2998.0859999999998</v>
      </c>
      <c r="I1844" s="7" t="s">
        <v>17519</v>
      </c>
      <c r="J1844" s="7" t="s">
        <v>1433</v>
      </c>
    </row>
    <row r="1845" spans="1:10" x14ac:dyDescent="0.3">
      <c r="A1845" s="7" t="s">
        <v>5297</v>
      </c>
      <c r="B1845" s="7" t="s">
        <v>5298</v>
      </c>
      <c r="C1845" s="33">
        <v>0</v>
      </c>
      <c r="D1845" s="52">
        <v>69615</v>
      </c>
      <c r="E1845" s="70">
        <v>0</v>
      </c>
      <c r="F1845" s="122">
        <f t="shared" si="88"/>
        <v>104422.5</v>
      </c>
      <c r="G1845" s="105">
        <f t="shared" si="86"/>
        <v>27846</v>
      </c>
      <c r="H1845" s="105">
        <f t="shared" si="87"/>
        <v>45249.75</v>
      </c>
      <c r="I1845" s="7" t="s">
        <v>17519</v>
      </c>
      <c r="J1845" s="7" t="s">
        <v>2</v>
      </c>
    </row>
    <row r="1846" spans="1:10" x14ac:dyDescent="0.3">
      <c r="A1846" s="7" t="s">
        <v>5299</v>
      </c>
      <c r="B1846" s="7" t="s">
        <v>5300</v>
      </c>
      <c r="C1846" s="33">
        <v>0</v>
      </c>
      <c r="D1846" s="52">
        <v>141600</v>
      </c>
      <c r="E1846" s="70">
        <v>0</v>
      </c>
      <c r="F1846" s="122">
        <f t="shared" si="88"/>
        <v>212400</v>
      </c>
      <c r="G1846" s="105">
        <f t="shared" si="86"/>
        <v>56640</v>
      </c>
      <c r="H1846" s="105">
        <f t="shared" si="87"/>
        <v>92040</v>
      </c>
      <c r="I1846" s="7" t="s">
        <v>17519</v>
      </c>
      <c r="J1846" s="7" t="s">
        <v>2</v>
      </c>
    </row>
    <row r="1847" spans="1:10" x14ac:dyDescent="0.3">
      <c r="A1847" s="7" t="s">
        <v>5301</v>
      </c>
      <c r="B1847" s="7" t="s">
        <v>5302</v>
      </c>
      <c r="C1847" s="33">
        <v>0</v>
      </c>
      <c r="D1847" s="52">
        <v>1725.5</v>
      </c>
      <c r="E1847" s="70">
        <v>17255</v>
      </c>
      <c r="F1847" s="122">
        <f t="shared" si="88"/>
        <v>25882.5</v>
      </c>
      <c r="G1847" s="105">
        <f t="shared" si="86"/>
        <v>6902</v>
      </c>
      <c r="H1847" s="105">
        <f t="shared" si="87"/>
        <v>11215.75</v>
      </c>
      <c r="I1847" s="7" t="s">
        <v>17519</v>
      </c>
      <c r="J1847" s="7" t="s">
        <v>1433</v>
      </c>
    </row>
    <row r="1848" spans="1:10" x14ac:dyDescent="0.3">
      <c r="A1848" s="7" t="s">
        <v>5303</v>
      </c>
      <c r="B1848" s="7" t="s">
        <v>5304</v>
      </c>
      <c r="C1848" s="33">
        <v>0</v>
      </c>
      <c r="D1848" s="52">
        <v>1171.79</v>
      </c>
      <c r="E1848" s="70">
        <v>0</v>
      </c>
      <c r="F1848" s="122">
        <f t="shared" si="88"/>
        <v>1757.6849999999999</v>
      </c>
      <c r="G1848" s="105">
        <f t="shared" si="86"/>
        <v>468.71600000000001</v>
      </c>
      <c r="H1848" s="105">
        <f t="shared" si="87"/>
        <v>761.6635</v>
      </c>
      <c r="I1848" s="7" t="s">
        <v>17519</v>
      </c>
      <c r="J1848" s="7" t="s">
        <v>1433</v>
      </c>
    </row>
    <row r="1849" spans="1:10" x14ac:dyDescent="0.3">
      <c r="A1849" s="7" t="s">
        <v>5305</v>
      </c>
      <c r="B1849" s="7" t="s">
        <v>5306</v>
      </c>
      <c r="C1849" s="33">
        <v>0</v>
      </c>
      <c r="D1849" s="52">
        <v>1171.79</v>
      </c>
      <c r="E1849" s="70">
        <v>0</v>
      </c>
      <c r="F1849" s="122">
        <f t="shared" si="88"/>
        <v>1757.6849999999999</v>
      </c>
      <c r="G1849" s="105">
        <f t="shared" si="86"/>
        <v>468.71600000000001</v>
      </c>
      <c r="H1849" s="105">
        <f t="shared" si="87"/>
        <v>761.6635</v>
      </c>
      <c r="I1849" s="7" t="s">
        <v>17519</v>
      </c>
      <c r="J1849" s="7" t="s">
        <v>711</v>
      </c>
    </row>
    <row r="1850" spans="1:10" x14ac:dyDescent="0.3">
      <c r="A1850" s="7" t="s">
        <v>5307</v>
      </c>
      <c r="B1850" s="7" t="s">
        <v>5308</v>
      </c>
      <c r="C1850" s="33">
        <v>0</v>
      </c>
      <c r="D1850" s="52">
        <v>94400</v>
      </c>
      <c r="E1850" s="70">
        <v>0</v>
      </c>
      <c r="F1850" s="122">
        <f t="shared" si="88"/>
        <v>141600</v>
      </c>
      <c r="G1850" s="105">
        <f t="shared" si="86"/>
        <v>37760</v>
      </c>
      <c r="H1850" s="105">
        <f t="shared" si="87"/>
        <v>61360</v>
      </c>
      <c r="I1850" s="7" t="s">
        <v>17519</v>
      </c>
      <c r="J1850" s="7" t="s">
        <v>711</v>
      </c>
    </row>
    <row r="1851" spans="1:10" x14ac:dyDescent="0.3">
      <c r="A1851" s="7" t="s">
        <v>5309</v>
      </c>
      <c r="B1851" s="7" t="s">
        <v>5310</v>
      </c>
      <c r="C1851" s="33">
        <v>0</v>
      </c>
      <c r="D1851" s="52">
        <v>1610.7</v>
      </c>
      <c r="E1851" s="70">
        <v>0</v>
      </c>
      <c r="F1851" s="122">
        <f t="shared" si="88"/>
        <v>2416.0500000000002</v>
      </c>
      <c r="G1851" s="105">
        <f t="shared" si="86"/>
        <v>644.28000000000009</v>
      </c>
      <c r="H1851" s="105">
        <f t="shared" si="87"/>
        <v>1046.9550000000002</v>
      </c>
      <c r="I1851" s="7" t="s">
        <v>17519</v>
      </c>
      <c r="J1851" s="7" t="s">
        <v>711</v>
      </c>
    </row>
    <row r="1852" spans="1:10" x14ac:dyDescent="0.3">
      <c r="A1852" s="7" t="s">
        <v>5311</v>
      </c>
      <c r="B1852" s="7" t="s">
        <v>5312</v>
      </c>
      <c r="C1852" s="33">
        <v>0</v>
      </c>
      <c r="D1852" s="52">
        <v>1725.5</v>
      </c>
      <c r="E1852" s="70">
        <v>17255</v>
      </c>
      <c r="F1852" s="122">
        <f t="shared" si="88"/>
        <v>25882.5</v>
      </c>
      <c r="G1852" s="105">
        <f t="shared" si="86"/>
        <v>6902</v>
      </c>
      <c r="H1852" s="105">
        <f t="shared" si="87"/>
        <v>11215.75</v>
      </c>
      <c r="I1852" s="7" t="s">
        <v>17519</v>
      </c>
      <c r="J1852" s="7" t="s">
        <v>1433</v>
      </c>
    </row>
    <row r="1853" spans="1:10" x14ac:dyDescent="0.3">
      <c r="A1853" s="7" t="s">
        <v>5313</v>
      </c>
      <c r="B1853" s="7" t="s">
        <v>5314</v>
      </c>
      <c r="C1853" s="33">
        <v>0</v>
      </c>
      <c r="D1853" s="52">
        <v>49518.28</v>
      </c>
      <c r="E1853" s="70">
        <v>0</v>
      </c>
      <c r="F1853" s="122">
        <f t="shared" si="88"/>
        <v>74277.42</v>
      </c>
      <c r="G1853" s="105">
        <f t="shared" si="86"/>
        <v>19807.312000000002</v>
      </c>
      <c r="H1853" s="105">
        <f t="shared" si="87"/>
        <v>32186.882000000001</v>
      </c>
      <c r="I1853" s="7" t="s">
        <v>17519</v>
      </c>
      <c r="J1853" s="7" t="s">
        <v>1104</v>
      </c>
    </row>
    <row r="1854" spans="1:10" x14ac:dyDescent="0.3">
      <c r="A1854" s="7" t="s">
        <v>5315</v>
      </c>
      <c r="B1854" s="7" t="s">
        <v>5316</v>
      </c>
      <c r="C1854" s="33">
        <v>0</v>
      </c>
      <c r="D1854" s="52">
        <v>1309</v>
      </c>
      <c r="E1854" s="70">
        <v>13090</v>
      </c>
      <c r="F1854" s="122">
        <f t="shared" si="88"/>
        <v>19635</v>
      </c>
      <c r="G1854" s="105">
        <f t="shared" si="86"/>
        <v>5236</v>
      </c>
      <c r="H1854" s="105">
        <f t="shared" si="87"/>
        <v>8508.5</v>
      </c>
      <c r="I1854" s="7" t="s">
        <v>17519</v>
      </c>
      <c r="J1854" s="7" t="s">
        <v>711</v>
      </c>
    </row>
    <row r="1855" spans="1:10" x14ac:dyDescent="0.3">
      <c r="A1855" s="7" t="s">
        <v>5317</v>
      </c>
      <c r="B1855" s="7" t="s">
        <v>5318</v>
      </c>
      <c r="C1855" s="33">
        <v>0</v>
      </c>
      <c r="D1855" s="52">
        <v>728994</v>
      </c>
      <c r="E1855" s="70">
        <v>728994</v>
      </c>
      <c r="F1855" s="122">
        <f t="shared" si="88"/>
        <v>1093491</v>
      </c>
      <c r="G1855" s="105">
        <f t="shared" si="86"/>
        <v>291597.60000000003</v>
      </c>
      <c r="H1855" s="105">
        <f t="shared" si="87"/>
        <v>473846.10000000003</v>
      </c>
      <c r="I1855" s="7" t="s">
        <v>17519</v>
      </c>
      <c r="J1855" s="7" t="s">
        <v>1104</v>
      </c>
    </row>
    <row r="1856" spans="1:10" x14ac:dyDescent="0.3">
      <c r="A1856" s="7" t="s">
        <v>5319</v>
      </c>
      <c r="B1856" s="7" t="s">
        <v>5320</v>
      </c>
      <c r="C1856" s="33">
        <v>0</v>
      </c>
      <c r="D1856" s="52">
        <v>223125</v>
      </c>
      <c r="E1856" s="70">
        <v>223125</v>
      </c>
      <c r="F1856" s="122">
        <f t="shared" si="88"/>
        <v>334687.5</v>
      </c>
      <c r="G1856" s="105">
        <f t="shared" si="86"/>
        <v>89250</v>
      </c>
      <c r="H1856" s="105">
        <f t="shared" si="87"/>
        <v>145031.25</v>
      </c>
      <c r="I1856" s="7" t="s">
        <v>17519</v>
      </c>
      <c r="J1856" s="7" t="s">
        <v>711</v>
      </c>
    </row>
    <row r="1857" spans="1:10" x14ac:dyDescent="0.3">
      <c r="A1857" s="7" t="s">
        <v>5321</v>
      </c>
      <c r="B1857" s="7" t="s">
        <v>5322</v>
      </c>
      <c r="C1857" s="33">
        <v>0</v>
      </c>
      <c r="D1857" s="52">
        <v>113482.68</v>
      </c>
      <c r="E1857" s="70">
        <v>0</v>
      </c>
      <c r="F1857" s="122">
        <f t="shared" si="88"/>
        <v>170224.02</v>
      </c>
      <c r="G1857" s="105">
        <f t="shared" si="86"/>
        <v>45393.072</v>
      </c>
      <c r="H1857" s="105">
        <f t="shared" si="87"/>
        <v>73763.741999999998</v>
      </c>
      <c r="I1857" s="7" t="s">
        <v>17519</v>
      </c>
      <c r="J1857" s="7" t="s">
        <v>1433</v>
      </c>
    </row>
    <row r="1858" spans="1:10" x14ac:dyDescent="0.3">
      <c r="A1858" s="7" t="s">
        <v>5323</v>
      </c>
      <c r="B1858" s="7" t="s">
        <v>5324</v>
      </c>
      <c r="C1858" s="33">
        <v>0</v>
      </c>
      <c r="D1858" s="52">
        <v>4543</v>
      </c>
      <c r="E1858" s="70">
        <v>0</v>
      </c>
      <c r="F1858" s="122">
        <f t="shared" si="88"/>
        <v>6814.5</v>
      </c>
      <c r="G1858" s="105">
        <f t="shared" si="86"/>
        <v>1817.2</v>
      </c>
      <c r="H1858" s="105">
        <f t="shared" si="87"/>
        <v>2952.9500000000003</v>
      </c>
      <c r="I1858" s="7" t="s">
        <v>17519</v>
      </c>
      <c r="J1858" s="7" t="s">
        <v>1433</v>
      </c>
    </row>
    <row r="1859" spans="1:10" x14ac:dyDescent="0.3">
      <c r="A1859" s="7" t="s">
        <v>5325</v>
      </c>
      <c r="B1859" s="7" t="s">
        <v>5326</v>
      </c>
      <c r="C1859" s="33">
        <v>0</v>
      </c>
      <c r="D1859" s="52">
        <v>64281.68</v>
      </c>
      <c r="E1859" s="70">
        <v>0</v>
      </c>
      <c r="F1859" s="122">
        <f t="shared" si="88"/>
        <v>96422.52</v>
      </c>
      <c r="G1859" s="105">
        <f t="shared" si="86"/>
        <v>25712.672000000002</v>
      </c>
      <c r="H1859" s="105">
        <f t="shared" si="87"/>
        <v>41783.092000000004</v>
      </c>
      <c r="I1859" s="7" t="s">
        <v>17519</v>
      </c>
      <c r="J1859" s="7" t="s">
        <v>17526</v>
      </c>
    </row>
    <row r="1860" spans="1:10" x14ac:dyDescent="0.3">
      <c r="A1860" s="7" t="s">
        <v>5327</v>
      </c>
      <c r="B1860" s="7" t="s">
        <v>5328</v>
      </c>
      <c r="C1860" s="33">
        <v>0</v>
      </c>
      <c r="D1860" s="52">
        <v>7316</v>
      </c>
      <c r="E1860" s="70">
        <v>0</v>
      </c>
      <c r="F1860" s="122">
        <f t="shared" si="88"/>
        <v>10974</v>
      </c>
      <c r="G1860" s="105">
        <f t="shared" ref="G1860:G1923" si="89">(F1860/1.5)*0.4</f>
        <v>2926.4</v>
      </c>
      <c r="H1860" s="105">
        <f t="shared" si="87"/>
        <v>4755.4000000000005</v>
      </c>
      <c r="I1860" s="7" t="s">
        <v>17519</v>
      </c>
      <c r="J1860" s="7" t="s">
        <v>711</v>
      </c>
    </row>
    <row r="1861" spans="1:10" x14ac:dyDescent="0.3">
      <c r="A1861" s="7" t="s">
        <v>5329</v>
      </c>
      <c r="B1861" s="7" t="s">
        <v>5330</v>
      </c>
      <c r="C1861" s="33">
        <v>0</v>
      </c>
      <c r="D1861" s="52">
        <v>12013.05</v>
      </c>
      <c r="E1861" s="70">
        <v>0</v>
      </c>
      <c r="F1861" s="122">
        <f t="shared" si="88"/>
        <v>18019.574999999997</v>
      </c>
      <c r="G1861" s="105">
        <f t="shared" si="89"/>
        <v>4805.2199999999993</v>
      </c>
      <c r="H1861" s="105">
        <f t="shared" ref="H1861:H1924" si="90">(F1861/1.5)*0.65</f>
        <v>7808.4824999999983</v>
      </c>
      <c r="I1861" s="7" t="s">
        <v>17519</v>
      </c>
      <c r="J1861" s="7" t="s">
        <v>1433</v>
      </c>
    </row>
    <row r="1862" spans="1:10" x14ac:dyDescent="0.3">
      <c r="A1862" s="7" t="s">
        <v>5331</v>
      </c>
      <c r="B1862" s="7" t="s">
        <v>5332</v>
      </c>
      <c r="C1862" s="33">
        <v>0</v>
      </c>
      <c r="D1862" s="52">
        <v>212647.05</v>
      </c>
      <c r="E1862" s="70">
        <v>0</v>
      </c>
      <c r="F1862" s="122">
        <f t="shared" si="88"/>
        <v>318970.57499999995</v>
      </c>
      <c r="G1862" s="105">
        <f t="shared" si="89"/>
        <v>85058.819999999992</v>
      </c>
      <c r="H1862" s="105">
        <f t="shared" si="90"/>
        <v>138220.58249999999</v>
      </c>
      <c r="I1862" s="7" t="s">
        <v>17519</v>
      </c>
      <c r="J1862" s="7" t="s">
        <v>2</v>
      </c>
    </row>
    <row r="1863" spans="1:10" x14ac:dyDescent="0.3">
      <c r="A1863" s="7" t="s">
        <v>5333</v>
      </c>
      <c r="B1863" s="7" t="s">
        <v>5334</v>
      </c>
      <c r="C1863" s="33">
        <v>0</v>
      </c>
      <c r="D1863" s="52">
        <v>212587.55</v>
      </c>
      <c r="E1863" s="70">
        <v>0</v>
      </c>
      <c r="F1863" s="122">
        <f t="shared" ref="F1863:F1926" si="91">IF(E1863&gt;0,+E1863,IF(D1863&gt;0,+D1863,IF(C1863&gt;0,+C1863,0)))*1.5</f>
        <v>318881.32499999995</v>
      </c>
      <c r="G1863" s="105">
        <f t="shared" si="89"/>
        <v>85035.01999999999</v>
      </c>
      <c r="H1863" s="105">
        <f t="shared" si="90"/>
        <v>138181.90749999997</v>
      </c>
      <c r="I1863" s="7" t="s">
        <v>17519</v>
      </c>
      <c r="J1863" s="7" t="s">
        <v>272</v>
      </c>
    </row>
    <row r="1864" spans="1:10" x14ac:dyDescent="0.3">
      <c r="A1864" s="7" t="s">
        <v>5335</v>
      </c>
      <c r="B1864" s="7" t="s">
        <v>5336</v>
      </c>
      <c r="C1864" s="33">
        <v>0</v>
      </c>
      <c r="D1864" s="52">
        <v>937.91</v>
      </c>
      <c r="E1864" s="70">
        <v>0</v>
      </c>
      <c r="F1864" s="122">
        <f t="shared" si="91"/>
        <v>1406.865</v>
      </c>
      <c r="G1864" s="105">
        <f t="shared" si="89"/>
        <v>375.16399999999999</v>
      </c>
      <c r="H1864" s="105">
        <f t="shared" si="90"/>
        <v>609.64149999999995</v>
      </c>
      <c r="I1864" s="7" t="s">
        <v>17519</v>
      </c>
      <c r="J1864" s="7" t="s">
        <v>1433</v>
      </c>
    </row>
    <row r="1865" spans="1:10" x14ac:dyDescent="0.3">
      <c r="A1865" s="7" t="s">
        <v>5337</v>
      </c>
      <c r="B1865" s="7" t="s">
        <v>5338</v>
      </c>
      <c r="C1865" s="33">
        <v>0</v>
      </c>
      <c r="D1865" s="52">
        <v>84999.32</v>
      </c>
      <c r="E1865" s="70">
        <v>0</v>
      </c>
      <c r="F1865" s="122">
        <f t="shared" si="91"/>
        <v>127498.98000000001</v>
      </c>
      <c r="G1865" s="105">
        <f t="shared" si="89"/>
        <v>33999.728000000003</v>
      </c>
      <c r="H1865" s="105">
        <f t="shared" si="90"/>
        <v>55249.558000000005</v>
      </c>
      <c r="I1865" s="7" t="s">
        <v>17519</v>
      </c>
      <c r="J1865" s="7" t="s">
        <v>1433</v>
      </c>
    </row>
    <row r="1866" spans="1:10" x14ac:dyDescent="0.3">
      <c r="A1866" s="7" t="s">
        <v>5339</v>
      </c>
      <c r="B1866" s="7" t="s">
        <v>5340</v>
      </c>
      <c r="C1866" s="33">
        <v>0</v>
      </c>
      <c r="D1866" s="52">
        <v>35688.1</v>
      </c>
      <c r="E1866" s="70">
        <v>0</v>
      </c>
      <c r="F1866" s="122">
        <f t="shared" si="91"/>
        <v>53532.149999999994</v>
      </c>
      <c r="G1866" s="105">
        <f t="shared" si="89"/>
        <v>14275.24</v>
      </c>
      <c r="H1866" s="105">
        <f t="shared" si="90"/>
        <v>23197.264999999999</v>
      </c>
      <c r="I1866" s="7" t="s">
        <v>17519</v>
      </c>
      <c r="J1866" s="7" t="s">
        <v>1109</v>
      </c>
    </row>
    <row r="1867" spans="1:10" x14ac:dyDescent="0.3">
      <c r="A1867" s="7" t="s">
        <v>5341</v>
      </c>
      <c r="B1867" s="7" t="s">
        <v>5342</v>
      </c>
      <c r="C1867" s="33">
        <v>39587.730000000003</v>
      </c>
      <c r="D1867" s="52">
        <v>39587.730000000003</v>
      </c>
      <c r="E1867" s="70">
        <v>39587.730000000003</v>
      </c>
      <c r="F1867" s="122">
        <f t="shared" si="91"/>
        <v>59381.595000000001</v>
      </c>
      <c r="G1867" s="105">
        <f t="shared" si="89"/>
        <v>15835.092000000002</v>
      </c>
      <c r="H1867" s="105">
        <f t="shared" si="90"/>
        <v>25732.024500000003</v>
      </c>
      <c r="I1867" s="7" t="s">
        <v>17519</v>
      </c>
      <c r="J1867" s="7" t="s">
        <v>2</v>
      </c>
    </row>
    <row r="1868" spans="1:10" x14ac:dyDescent="0.3">
      <c r="A1868" s="7" t="s">
        <v>5343</v>
      </c>
      <c r="B1868" s="7" t="s">
        <v>5344</v>
      </c>
      <c r="C1868" s="33">
        <v>0</v>
      </c>
      <c r="D1868" s="52">
        <v>18713.62</v>
      </c>
      <c r="E1868" s="70">
        <v>0</v>
      </c>
      <c r="F1868" s="122">
        <f t="shared" si="91"/>
        <v>28070.43</v>
      </c>
      <c r="G1868" s="105">
        <f t="shared" si="89"/>
        <v>7485.4480000000003</v>
      </c>
      <c r="H1868" s="105">
        <f t="shared" si="90"/>
        <v>12163.852999999999</v>
      </c>
      <c r="I1868" s="7" t="s">
        <v>17519</v>
      </c>
      <c r="J1868" s="7" t="s">
        <v>2</v>
      </c>
    </row>
    <row r="1869" spans="1:10" x14ac:dyDescent="0.3">
      <c r="A1869" s="7" t="s">
        <v>5345</v>
      </c>
      <c r="B1869" s="7" t="s">
        <v>5346</v>
      </c>
      <c r="C1869" s="33">
        <v>0</v>
      </c>
      <c r="D1869" s="52">
        <v>13076.76</v>
      </c>
      <c r="E1869" s="70">
        <v>0</v>
      </c>
      <c r="F1869" s="122">
        <f t="shared" si="91"/>
        <v>19615.14</v>
      </c>
      <c r="G1869" s="105">
        <f t="shared" si="89"/>
        <v>5230.7040000000006</v>
      </c>
      <c r="H1869" s="105">
        <f t="shared" si="90"/>
        <v>8499.8940000000002</v>
      </c>
      <c r="I1869" s="7" t="s">
        <v>17519</v>
      </c>
      <c r="J1869" s="7" t="s">
        <v>2</v>
      </c>
    </row>
    <row r="1870" spans="1:10" x14ac:dyDescent="0.3">
      <c r="A1870" s="7" t="s">
        <v>5347</v>
      </c>
      <c r="B1870" s="7" t="s">
        <v>5348</v>
      </c>
      <c r="C1870" s="33">
        <v>0</v>
      </c>
      <c r="D1870" s="52">
        <v>4700.5</v>
      </c>
      <c r="E1870" s="70">
        <v>0</v>
      </c>
      <c r="F1870" s="122">
        <f t="shared" si="91"/>
        <v>7050.75</v>
      </c>
      <c r="G1870" s="105">
        <f t="shared" si="89"/>
        <v>1880.2</v>
      </c>
      <c r="H1870" s="105">
        <f t="shared" si="90"/>
        <v>3055.3250000000003</v>
      </c>
      <c r="I1870" s="7" t="s">
        <v>17519</v>
      </c>
      <c r="J1870" s="7" t="s">
        <v>2</v>
      </c>
    </row>
    <row r="1871" spans="1:10" x14ac:dyDescent="0.3">
      <c r="A1871" s="7" t="s">
        <v>5349</v>
      </c>
      <c r="B1871" s="7" t="s">
        <v>5350</v>
      </c>
      <c r="C1871" s="33">
        <v>0</v>
      </c>
      <c r="D1871" s="52">
        <v>6485.5</v>
      </c>
      <c r="E1871" s="70">
        <v>0</v>
      </c>
      <c r="F1871" s="122">
        <f t="shared" si="91"/>
        <v>9728.25</v>
      </c>
      <c r="G1871" s="105">
        <f t="shared" si="89"/>
        <v>2594.2000000000003</v>
      </c>
      <c r="H1871" s="105">
        <f t="shared" si="90"/>
        <v>4215.5749999999998</v>
      </c>
      <c r="I1871" s="7" t="s">
        <v>17519</v>
      </c>
      <c r="J1871" s="7" t="s">
        <v>2</v>
      </c>
    </row>
    <row r="1872" spans="1:10" x14ac:dyDescent="0.3">
      <c r="A1872" s="7" t="s">
        <v>5351</v>
      </c>
      <c r="B1872" s="7" t="s">
        <v>5352</v>
      </c>
      <c r="C1872" s="33">
        <v>0</v>
      </c>
      <c r="D1872" s="52">
        <v>143460.45000000001</v>
      </c>
      <c r="E1872" s="70">
        <v>0</v>
      </c>
      <c r="F1872" s="122">
        <f t="shared" si="91"/>
        <v>215190.67500000002</v>
      </c>
      <c r="G1872" s="105">
        <f t="shared" si="89"/>
        <v>57384.180000000008</v>
      </c>
      <c r="H1872" s="105">
        <f t="shared" si="90"/>
        <v>93249.29250000001</v>
      </c>
      <c r="I1872" s="7" t="s">
        <v>17519</v>
      </c>
      <c r="J1872" s="7" t="s">
        <v>711</v>
      </c>
    </row>
    <row r="1873" spans="1:10" x14ac:dyDescent="0.3">
      <c r="A1873" s="7" t="s">
        <v>5353</v>
      </c>
      <c r="B1873" s="7" t="s">
        <v>5354</v>
      </c>
      <c r="C1873" s="33">
        <v>0</v>
      </c>
      <c r="D1873" s="52">
        <v>16499.400000000001</v>
      </c>
      <c r="E1873" s="70">
        <v>0</v>
      </c>
      <c r="F1873" s="122">
        <f t="shared" si="91"/>
        <v>24749.100000000002</v>
      </c>
      <c r="G1873" s="105">
        <f t="shared" si="89"/>
        <v>6599.7600000000011</v>
      </c>
      <c r="H1873" s="105">
        <f t="shared" si="90"/>
        <v>10724.61</v>
      </c>
      <c r="I1873" s="7" t="s">
        <v>17519</v>
      </c>
      <c r="J1873" s="7" t="s">
        <v>1433</v>
      </c>
    </row>
    <row r="1874" spans="1:10" x14ac:dyDescent="0.3">
      <c r="A1874" s="7" t="s">
        <v>5355</v>
      </c>
      <c r="B1874" s="7" t="s">
        <v>5356</v>
      </c>
      <c r="C1874" s="33">
        <v>0</v>
      </c>
      <c r="D1874" s="52">
        <v>1.42</v>
      </c>
      <c r="E1874" s="70">
        <v>0</v>
      </c>
      <c r="F1874" s="122">
        <f t="shared" si="91"/>
        <v>2.13</v>
      </c>
      <c r="G1874" s="105">
        <f t="shared" si="89"/>
        <v>0.56799999999999995</v>
      </c>
      <c r="H1874" s="105">
        <f t="shared" si="90"/>
        <v>0.92299999999999993</v>
      </c>
      <c r="I1874" s="7" t="s">
        <v>17519</v>
      </c>
      <c r="J1874" s="7" t="s">
        <v>1433</v>
      </c>
    </row>
    <row r="1875" spans="1:10" x14ac:dyDescent="0.3">
      <c r="A1875" s="7" t="s">
        <v>5357</v>
      </c>
      <c r="B1875" s="7" t="s">
        <v>5358</v>
      </c>
      <c r="C1875" s="33">
        <v>0</v>
      </c>
      <c r="D1875" s="52">
        <v>608880</v>
      </c>
      <c r="E1875" s="70">
        <v>0</v>
      </c>
      <c r="F1875" s="122">
        <f t="shared" si="91"/>
        <v>913320</v>
      </c>
      <c r="G1875" s="105">
        <f t="shared" si="89"/>
        <v>243552</v>
      </c>
      <c r="H1875" s="105">
        <f t="shared" si="90"/>
        <v>395772</v>
      </c>
      <c r="I1875" s="7" t="s">
        <v>17519</v>
      </c>
      <c r="J1875" s="7" t="s">
        <v>2</v>
      </c>
    </row>
    <row r="1876" spans="1:10" x14ac:dyDescent="0.3">
      <c r="A1876" s="7" t="s">
        <v>5359</v>
      </c>
      <c r="B1876" s="7" t="s">
        <v>5360</v>
      </c>
      <c r="C1876" s="33">
        <v>0</v>
      </c>
      <c r="D1876" s="52">
        <v>66103.600000000006</v>
      </c>
      <c r="E1876" s="70">
        <v>0</v>
      </c>
      <c r="F1876" s="122">
        <f t="shared" si="91"/>
        <v>99155.400000000009</v>
      </c>
      <c r="G1876" s="105">
        <f t="shared" si="89"/>
        <v>26441.440000000002</v>
      </c>
      <c r="H1876" s="105">
        <f t="shared" si="90"/>
        <v>42967.340000000004</v>
      </c>
      <c r="I1876" s="7" t="s">
        <v>17519</v>
      </c>
      <c r="J1876" s="7" t="s">
        <v>1104</v>
      </c>
    </row>
    <row r="1877" spans="1:10" x14ac:dyDescent="0.3">
      <c r="A1877" s="7" t="s">
        <v>5361</v>
      </c>
      <c r="B1877" s="7" t="s">
        <v>5362</v>
      </c>
      <c r="C1877" s="33">
        <v>0</v>
      </c>
      <c r="D1877" s="52">
        <v>76263.399999999994</v>
      </c>
      <c r="E1877" s="70">
        <v>0</v>
      </c>
      <c r="F1877" s="122">
        <f t="shared" si="91"/>
        <v>114395.09999999999</v>
      </c>
      <c r="G1877" s="105">
        <f t="shared" si="89"/>
        <v>30505.360000000001</v>
      </c>
      <c r="H1877" s="105">
        <f t="shared" si="90"/>
        <v>49571.21</v>
      </c>
      <c r="I1877" s="7" t="s">
        <v>17519</v>
      </c>
      <c r="J1877" s="7" t="s">
        <v>1433</v>
      </c>
    </row>
    <row r="1878" spans="1:10" x14ac:dyDescent="0.3">
      <c r="A1878" s="7" t="s">
        <v>5363</v>
      </c>
      <c r="B1878" s="7" t="s">
        <v>5364</v>
      </c>
      <c r="C1878" s="33">
        <v>0</v>
      </c>
      <c r="D1878" s="52">
        <v>54978</v>
      </c>
      <c r="E1878" s="70">
        <v>0</v>
      </c>
      <c r="F1878" s="122">
        <f t="shared" si="91"/>
        <v>82467</v>
      </c>
      <c r="G1878" s="105">
        <f t="shared" si="89"/>
        <v>21991.200000000001</v>
      </c>
      <c r="H1878" s="105">
        <f t="shared" si="90"/>
        <v>35735.700000000004</v>
      </c>
      <c r="I1878" s="7" t="s">
        <v>17519</v>
      </c>
      <c r="J1878" s="7" t="s">
        <v>1433</v>
      </c>
    </row>
    <row r="1879" spans="1:10" x14ac:dyDescent="0.3">
      <c r="A1879" s="7" t="s">
        <v>5365</v>
      </c>
      <c r="B1879" s="7" t="s">
        <v>5366</v>
      </c>
      <c r="C1879" s="33">
        <v>0</v>
      </c>
      <c r="D1879" s="52">
        <v>35462</v>
      </c>
      <c r="E1879" s="70">
        <v>0</v>
      </c>
      <c r="F1879" s="122">
        <f t="shared" si="91"/>
        <v>53193</v>
      </c>
      <c r="G1879" s="105">
        <f t="shared" si="89"/>
        <v>14184.800000000001</v>
      </c>
      <c r="H1879" s="105">
        <f t="shared" si="90"/>
        <v>23050.3</v>
      </c>
      <c r="I1879" s="7" t="s">
        <v>17519</v>
      </c>
      <c r="J1879" s="7" t="s">
        <v>1433</v>
      </c>
    </row>
    <row r="1880" spans="1:10" x14ac:dyDescent="0.3">
      <c r="A1880" s="7" t="s">
        <v>5367</v>
      </c>
      <c r="B1880" s="7" t="s">
        <v>5368</v>
      </c>
      <c r="C1880" s="33">
        <v>0</v>
      </c>
      <c r="D1880" s="52">
        <v>109206.3</v>
      </c>
      <c r="E1880" s="70">
        <v>0</v>
      </c>
      <c r="F1880" s="122">
        <f t="shared" si="91"/>
        <v>163809.45000000001</v>
      </c>
      <c r="G1880" s="105">
        <f t="shared" si="89"/>
        <v>43682.520000000004</v>
      </c>
      <c r="H1880" s="105">
        <f t="shared" si="90"/>
        <v>70984.095000000001</v>
      </c>
      <c r="I1880" s="7" t="s">
        <v>17519</v>
      </c>
      <c r="J1880" s="7" t="s">
        <v>1433</v>
      </c>
    </row>
    <row r="1881" spans="1:10" x14ac:dyDescent="0.3">
      <c r="A1881" s="7" t="s">
        <v>5369</v>
      </c>
      <c r="B1881" s="7" t="s">
        <v>5370</v>
      </c>
      <c r="C1881" s="33">
        <v>0</v>
      </c>
      <c r="D1881" s="52">
        <v>152888.82</v>
      </c>
      <c r="E1881" s="70">
        <v>0</v>
      </c>
      <c r="F1881" s="122">
        <f t="shared" si="91"/>
        <v>229333.23</v>
      </c>
      <c r="G1881" s="105">
        <f t="shared" si="89"/>
        <v>61155.528000000006</v>
      </c>
      <c r="H1881" s="105">
        <f t="shared" si="90"/>
        <v>99377.733000000007</v>
      </c>
      <c r="I1881" s="7" t="s">
        <v>17519</v>
      </c>
      <c r="J1881" s="7" t="s">
        <v>2</v>
      </c>
    </row>
    <row r="1882" spans="1:10" x14ac:dyDescent="0.3">
      <c r="A1882" s="7" t="s">
        <v>5371</v>
      </c>
      <c r="B1882" s="7" t="s">
        <v>5372</v>
      </c>
      <c r="C1882" s="33">
        <v>0</v>
      </c>
      <c r="D1882" s="52">
        <v>131047.56</v>
      </c>
      <c r="E1882" s="70">
        <v>0</v>
      </c>
      <c r="F1882" s="122">
        <f t="shared" si="91"/>
        <v>196571.34</v>
      </c>
      <c r="G1882" s="105">
        <f t="shared" si="89"/>
        <v>52419.024000000005</v>
      </c>
      <c r="H1882" s="105">
        <f t="shared" si="90"/>
        <v>85180.914000000004</v>
      </c>
      <c r="I1882" s="7" t="s">
        <v>17519</v>
      </c>
      <c r="J1882" s="7" t="s">
        <v>1433</v>
      </c>
    </row>
    <row r="1883" spans="1:10" x14ac:dyDescent="0.3">
      <c r="A1883" s="7" t="s">
        <v>5373</v>
      </c>
      <c r="B1883" s="7" t="s">
        <v>5374</v>
      </c>
      <c r="C1883" s="66">
        <v>0</v>
      </c>
      <c r="D1883" s="68">
        <v>161435.4</v>
      </c>
      <c r="E1883" s="70">
        <v>0</v>
      </c>
      <c r="F1883" s="122">
        <f t="shared" si="91"/>
        <v>242153.09999999998</v>
      </c>
      <c r="G1883" s="105">
        <f t="shared" si="89"/>
        <v>64574.16</v>
      </c>
      <c r="H1883" s="105">
        <f t="shared" si="90"/>
        <v>104933.01</v>
      </c>
      <c r="I1883" s="7" t="s">
        <v>17519</v>
      </c>
      <c r="J1883" s="7" t="s">
        <v>1433</v>
      </c>
    </row>
    <row r="1884" spans="1:10" x14ac:dyDescent="0.3">
      <c r="A1884" s="7" t="s">
        <v>5375</v>
      </c>
      <c r="B1884" s="7" t="s">
        <v>5376</v>
      </c>
      <c r="C1884" s="33">
        <v>2399.04</v>
      </c>
      <c r="D1884" s="52">
        <v>2076.5500000000002</v>
      </c>
      <c r="E1884" s="70">
        <v>2076.5500000000002</v>
      </c>
      <c r="F1884" s="122">
        <f t="shared" si="91"/>
        <v>3114.8250000000003</v>
      </c>
      <c r="G1884" s="105">
        <f t="shared" si="89"/>
        <v>830.62000000000012</v>
      </c>
      <c r="H1884" s="105">
        <f t="shared" si="90"/>
        <v>1349.7575000000002</v>
      </c>
      <c r="I1884" s="7" t="s">
        <v>17519</v>
      </c>
      <c r="J1884" s="7" t="s">
        <v>1433</v>
      </c>
    </row>
    <row r="1885" spans="1:10" x14ac:dyDescent="0.3">
      <c r="A1885" s="7" t="s">
        <v>5377</v>
      </c>
      <c r="B1885" s="7" t="s">
        <v>5378</v>
      </c>
      <c r="C1885" s="33">
        <v>0</v>
      </c>
      <c r="D1885" s="52">
        <v>89042.94</v>
      </c>
      <c r="E1885" s="70">
        <v>89042.94</v>
      </c>
      <c r="F1885" s="122">
        <f t="shared" si="91"/>
        <v>133564.41</v>
      </c>
      <c r="G1885" s="105">
        <f t="shared" si="89"/>
        <v>35617.175999999999</v>
      </c>
      <c r="H1885" s="105">
        <f t="shared" si="90"/>
        <v>57877.911</v>
      </c>
      <c r="I1885" s="7" t="s">
        <v>17519</v>
      </c>
      <c r="J1885" s="7" t="s">
        <v>1433</v>
      </c>
    </row>
    <row r="1886" spans="1:10" x14ac:dyDescent="0.3">
      <c r="A1886" s="7" t="s">
        <v>5379</v>
      </c>
      <c r="B1886" s="7" t="s">
        <v>5380</v>
      </c>
      <c r="C1886" s="33">
        <v>0</v>
      </c>
      <c r="D1886" s="52">
        <v>370563.62</v>
      </c>
      <c r="E1886" s="70">
        <v>370563.62</v>
      </c>
      <c r="F1886" s="122">
        <f t="shared" si="91"/>
        <v>555845.42999999993</v>
      </c>
      <c r="G1886" s="105">
        <f t="shared" si="89"/>
        <v>148225.44799999997</v>
      </c>
      <c r="H1886" s="105">
        <f t="shared" si="90"/>
        <v>240866.35299999997</v>
      </c>
      <c r="I1886" s="7" t="s">
        <v>17519</v>
      </c>
      <c r="J1886" s="7" t="s">
        <v>14</v>
      </c>
    </row>
    <row r="1887" spans="1:10" x14ac:dyDescent="0.3">
      <c r="A1887" s="7" t="s">
        <v>5381</v>
      </c>
      <c r="B1887" s="7" t="s">
        <v>5382</v>
      </c>
      <c r="C1887" s="33">
        <v>0</v>
      </c>
      <c r="D1887" s="52">
        <v>111022.24</v>
      </c>
      <c r="E1887" s="70">
        <v>0</v>
      </c>
      <c r="F1887" s="122">
        <f t="shared" si="91"/>
        <v>166533.36000000002</v>
      </c>
      <c r="G1887" s="105">
        <f t="shared" si="89"/>
        <v>44408.896000000008</v>
      </c>
      <c r="H1887" s="105">
        <f t="shared" si="90"/>
        <v>72164.456000000006</v>
      </c>
      <c r="I1887" s="7" t="s">
        <v>17519</v>
      </c>
      <c r="J1887" s="7" t="s">
        <v>1433</v>
      </c>
    </row>
    <row r="1888" spans="1:10" x14ac:dyDescent="0.3">
      <c r="A1888" s="7" t="s">
        <v>5383</v>
      </c>
      <c r="B1888" s="7" t="s">
        <v>5384</v>
      </c>
      <c r="C1888" s="33">
        <v>0</v>
      </c>
      <c r="D1888" s="52">
        <v>1785</v>
      </c>
      <c r="E1888" s="70">
        <v>0</v>
      </c>
      <c r="F1888" s="122">
        <f t="shared" si="91"/>
        <v>2677.5</v>
      </c>
      <c r="G1888" s="105">
        <f t="shared" si="89"/>
        <v>714</v>
      </c>
      <c r="H1888" s="105">
        <f t="shared" si="90"/>
        <v>1160.25</v>
      </c>
      <c r="I1888" s="7" t="s">
        <v>17519</v>
      </c>
      <c r="J1888" s="7" t="s">
        <v>1433</v>
      </c>
    </row>
    <row r="1889" spans="1:10" x14ac:dyDescent="0.3">
      <c r="A1889" s="7" t="s">
        <v>5385</v>
      </c>
      <c r="B1889" s="7" t="s">
        <v>5386</v>
      </c>
      <c r="C1889" s="33">
        <v>0</v>
      </c>
      <c r="D1889" s="52">
        <v>0</v>
      </c>
      <c r="E1889" s="70">
        <v>0</v>
      </c>
      <c r="F1889" s="122">
        <f t="shared" si="91"/>
        <v>0</v>
      </c>
      <c r="G1889" s="105">
        <f t="shared" si="89"/>
        <v>0</v>
      </c>
      <c r="H1889" s="105">
        <f t="shared" si="90"/>
        <v>0</v>
      </c>
      <c r="I1889" s="7" t="s">
        <v>17519</v>
      </c>
      <c r="J1889" s="7" t="s">
        <v>1433</v>
      </c>
    </row>
    <row r="1890" spans="1:10" x14ac:dyDescent="0.3">
      <c r="A1890" s="7" t="s">
        <v>5387</v>
      </c>
      <c r="B1890" s="7" t="s">
        <v>5388</v>
      </c>
      <c r="C1890" s="33">
        <v>0</v>
      </c>
      <c r="D1890" s="52">
        <v>30940</v>
      </c>
      <c r="E1890" s="70">
        <v>0</v>
      </c>
      <c r="F1890" s="122">
        <f t="shared" si="91"/>
        <v>46410</v>
      </c>
      <c r="G1890" s="105">
        <f t="shared" si="89"/>
        <v>12376</v>
      </c>
      <c r="H1890" s="105">
        <f t="shared" si="90"/>
        <v>20111</v>
      </c>
      <c r="I1890" s="7" t="s">
        <v>17519</v>
      </c>
      <c r="J1890" s="7" t="s">
        <v>1104</v>
      </c>
    </row>
    <row r="1891" spans="1:10" x14ac:dyDescent="0.3">
      <c r="A1891" s="7" t="s">
        <v>5389</v>
      </c>
      <c r="B1891" s="7" t="s">
        <v>5390</v>
      </c>
      <c r="C1891" s="33">
        <v>0</v>
      </c>
      <c r="D1891" s="52">
        <v>1725.5</v>
      </c>
      <c r="E1891" s="70">
        <v>17255</v>
      </c>
      <c r="F1891" s="122">
        <f t="shared" si="91"/>
        <v>25882.5</v>
      </c>
      <c r="G1891" s="105">
        <f t="shared" si="89"/>
        <v>6902</v>
      </c>
      <c r="H1891" s="105">
        <f t="shared" si="90"/>
        <v>11215.75</v>
      </c>
      <c r="I1891" s="7" t="s">
        <v>17519</v>
      </c>
      <c r="J1891" s="7" t="s">
        <v>17522</v>
      </c>
    </row>
    <row r="1892" spans="1:10" x14ac:dyDescent="0.3">
      <c r="A1892" s="7" t="s">
        <v>5391</v>
      </c>
      <c r="B1892" s="7" t="s">
        <v>5392</v>
      </c>
      <c r="C1892" s="33">
        <v>0</v>
      </c>
      <c r="D1892" s="52">
        <v>53454</v>
      </c>
      <c r="E1892" s="70">
        <v>0</v>
      </c>
      <c r="F1892" s="122">
        <f t="shared" si="91"/>
        <v>80181</v>
      </c>
      <c r="G1892" s="105">
        <f t="shared" si="89"/>
        <v>21381.600000000002</v>
      </c>
      <c r="H1892" s="105">
        <f t="shared" si="90"/>
        <v>34745.1</v>
      </c>
      <c r="I1892" s="7" t="s">
        <v>17519</v>
      </c>
      <c r="J1892" s="7" t="s">
        <v>2</v>
      </c>
    </row>
    <row r="1893" spans="1:10" x14ac:dyDescent="0.3">
      <c r="A1893" s="7" t="s">
        <v>5393</v>
      </c>
      <c r="B1893" s="7" t="s">
        <v>5394</v>
      </c>
      <c r="C1893" s="33">
        <v>0</v>
      </c>
      <c r="D1893" s="52">
        <v>101.2</v>
      </c>
      <c r="E1893" s="70">
        <v>0</v>
      </c>
      <c r="F1893" s="122">
        <f t="shared" si="91"/>
        <v>151.80000000000001</v>
      </c>
      <c r="G1893" s="105">
        <f t="shared" si="89"/>
        <v>40.480000000000004</v>
      </c>
      <c r="H1893" s="105">
        <f t="shared" si="90"/>
        <v>65.78</v>
      </c>
      <c r="I1893" s="7" t="s">
        <v>17519</v>
      </c>
      <c r="J1893" s="7" t="s">
        <v>711</v>
      </c>
    </row>
    <row r="1894" spans="1:10" x14ac:dyDescent="0.3">
      <c r="A1894" s="7" t="s">
        <v>5395</v>
      </c>
      <c r="B1894" s="7" t="s">
        <v>5396</v>
      </c>
      <c r="C1894" s="33">
        <v>0</v>
      </c>
      <c r="D1894" s="52">
        <v>2201.5</v>
      </c>
      <c r="E1894" s="70">
        <v>0</v>
      </c>
      <c r="F1894" s="122">
        <f t="shared" si="91"/>
        <v>3302.25</v>
      </c>
      <c r="G1894" s="105">
        <f t="shared" si="89"/>
        <v>880.6</v>
      </c>
      <c r="H1894" s="105">
        <f t="shared" si="90"/>
        <v>1430.9750000000001</v>
      </c>
      <c r="I1894" s="7" t="s">
        <v>17519</v>
      </c>
      <c r="J1894" s="7" t="s">
        <v>1433</v>
      </c>
    </row>
    <row r="1895" spans="1:10" x14ac:dyDescent="0.3">
      <c r="A1895" s="7" t="s">
        <v>5397</v>
      </c>
      <c r="B1895" s="7" t="s">
        <v>5398</v>
      </c>
      <c r="C1895" s="33">
        <v>0</v>
      </c>
      <c r="D1895" s="52">
        <v>87800.58</v>
      </c>
      <c r="E1895" s="70">
        <v>87800.58</v>
      </c>
      <c r="F1895" s="122">
        <f t="shared" si="91"/>
        <v>131700.87</v>
      </c>
      <c r="G1895" s="105">
        <f t="shared" si="89"/>
        <v>35120.232000000004</v>
      </c>
      <c r="H1895" s="105">
        <f t="shared" si="90"/>
        <v>57070.377</v>
      </c>
      <c r="I1895" s="7" t="s">
        <v>17519</v>
      </c>
      <c r="J1895" s="7" t="s">
        <v>1109</v>
      </c>
    </row>
    <row r="1896" spans="1:10" x14ac:dyDescent="0.3">
      <c r="A1896" s="7" t="s">
        <v>5399</v>
      </c>
      <c r="B1896" s="7" t="s">
        <v>5400</v>
      </c>
      <c r="C1896" s="33">
        <v>0</v>
      </c>
      <c r="D1896" s="52">
        <v>288505.98</v>
      </c>
      <c r="E1896" s="70">
        <v>288505.98</v>
      </c>
      <c r="F1896" s="122">
        <f t="shared" si="91"/>
        <v>432758.97</v>
      </c>
      <c r="G1896" s="105">
        <f t="shared" si="89"/>
        <v>115402.39199999999</v>
      </c>
      <c r="H1896" s="105">
        <f t="shared" si="90"/>
        <v>187528.88699999999</v>
      </c>
      <c r="I1896" s="7" t="s">
        <v>17519</v>
      </c>
      <c r="J1896" s="7" t="s">
        <v>711</v>
      </c>
    </row>
    <row r="1897" spans="1:10" x14ac:dyDescent="0.3">
      <c r="A1897" s="7" t="s">
        <v>5401</v>
      </c>
      <c r="B1897" s="7" t="s">
        <v>5402</v>
      </c>
      <c r="C1897" s="33">
        <v>0</v>
      </c>
      <c r="D1897" s="52">
        <v>69829.2</v>
      </c>
      <c r="E1897" s="70">
        <v>69829.2</v>
      </c>
      <c r="F1897" s="122">
        <f t="shared" si="91"/>
        <v>104743.79999999999</v>
      </c>
      <c r="G1897" s="105">
        <f t="shared" si="89"/>
        <v>27931.68</v>
      </c>
      <c r="H1897" s="105">
        <f t="shared" si="90"/>
        <v>45388.98</v>
      </c>
      <c r="I1897" s="7" t="s">
        <v>17519</v>
      </c>
      <c r="J1897" s="7" t="s">
        <v>1433</v>
      </c>
    </row>
    <row r="1898" spans="1:10" x14ac:dyDescent="0.3">
      <c r="A1898" s="7" t="s">
        <v>5403</v>
      </c>
      <c r="B1898" s="7" t="s">
        <v>5404</v>
      </c>
      <c r="C1898" s="33">
        <v>0</v>
      </c>
      <c r="D1898" s="52">
        <v>33653.599999999999</v>
      </c>
      <c r="E1898" s="70">
        <v>0</v>
      </c>
      <c r="F1898" s="122">
        <f t="shared" si="91"/>
        <v>50480.399999999994</v>
      </c>
      <c r="G1898" s="105">
        <f t="shared" si="89"/>
        <v>13461.44</v>
      </c>
      <c r="H1898" s="105">
        <f t="shared" si="90"/>
        <v>21874.84</v>
      </c>
      <c r="I1898" s="7" t="s">
        <v>17519</v>
      </c>
      <c r="J1898" s="7" t="s">
        <v>1433</v>
      </c>
    </row>
    <row r="1899" spans="1:10" x14ac:dyDescent="0.3">
      <c r="A1899" s="7" t="s">
        <v>5405</v>
      </c>
      <c r="B1899" s="7" t="s">
        <v>5406</v>
      </c>
      <c r="C1899" s="33">
        <v>0</v>
      </c>
      <c r="D1899" s="52">
        <v>85532.44</v>
      </c>
      <c r="E1899" s="70">
        <v>85532.44</v>
      </c>
      <c r="F1899" s="122">
        <f t="shared" si="91"/>
        <v>128298.66</v>
      </c>
      <c r="G1899" s="105">
        <f t="shared" si="89"/>
        <v>34212.976000000002</v>
      </c>
      <c r="H1899" s="105">
        <f t="shared" si="90"/>
        <v>55596.086000000003</v>
      </c>
      <c r="I1899" s="7" t="s">
        <v>17519</v>
      </c>
      <c r="J1899" s="7" t="s">
        <v>1433</v>
      </c>
    </row>
    <row r="1900" spans="1:10" x14ac:dyDescent="0.3">
      <c r="A1900" s="7" t="s">
        <v>5407</v>
      </c>
      <c r="B1900" s="7" t="s">
        <v>5408</v>
      </c>
      <c r="C1900" s="33">
        <v>0</v>
      </c>
      <c r="D1900" s="52">
        <v>27650.94</v>
      </c>
      <c r="E1900" s="70">
        <v>0</v>
      </c>
      <c r="F1900" s="122">
        <f t="shared" si="91"/>
        <v>41476.409999999996</v>
      </c>
      <c r="G1900" s="105">
        <f t="shared" si="89"/>
        <v>11060.376</v>
      </c>
      <c r="H1900" s="105">
        <f t="shared" si="90"/>
        <v>17973.111000000001</v>
      </c>
      <c r="I1900" s="7" t="s">
        <v>17519</v>
      </c>
      <c r="J1900" s="7" t="s">
        <v>2</v>
      </c>
    </row>
    <row r="1901" spans="1:10" x14ac:dyDescent="0.3">
      <c r="A1901" s="7" t="s">
        <v>5409</v>
      </c>
      <c r="B1901" s="7" t="s">
        <v>5410</v>
      </c>
      <c r="C1901" s="33">
        <v>0</v>
      </c>
      <c r="D1901" s="52">
        <v>381.41</v>
      </c>
      <c r="E1901" s="70">
        <v>0</v>
      </c>
      <c r="F1901" s="122">
        <f t="shared" si="91"/>
        <v>572.11500000000001</v>
      </c>
      <c r="G1901" s="105">
        <f t="shared" si="89"/>
        <v>152.56400000000002</v>
      </c>
      <c r="H1901" s="105">
        <f t="shared" si="90"/>
        <v>247.91650000000001</v>
      </c>
      <c r="I1901" s="7" t="s">
        <v>17519</v>
      </c>
      <c r="J1901" s="7" t="s">
        <v>1433</v>
      </c>
    </row>
    <row r="1902" spans="1:10" x14ac:dyDescent="0.3">
      <c r="A1902" s="7" t="s">
        <v>5411</v>
      </c>
      <c r="B1902" s="7" t="s">
        <v>5412</v>
      </c>
      <c r="C1902" s="33">
        <v>0</v>
      </c>
      <c r="D1902" s="52">
        <v>88428.9</v>
      </c>
      <c r="E1902" s="70">
        <v>0</v>
      </c>
      <c r="F1902" s="122">
        <f t="shared" si="91"/>
        <v>132643.34999999998</v>
      </c>
      <c r="G1902" s="105">
        <f t="shared" si="89"/>
        <v>35371.55999999999</v>
      </c>
      <c r="H1902" s="105">
        <f t="shared" si="90"/>
        <v>57478.784999999989</v>
      </c>
      <c r="I1902" s="7" t="s">
        <v>17519</v>
      </c>
      <c r="J1902" s="7" t="s">
        <v>1433</v>
      </c>
    </row>
    <row r="1903" spans="1:10" x14ac:dyDescent="0.3">
      <c r="A1903" s="7" t="s">
        <v>5413</v>
      </c>
      <c r="B1903" s="7" t="s">
        <v>5414</v>
      </c>
      <c r="C1903" s="33">
        <v>21874.58</v>
      </c>
      <c r="D1903" s="52">
        <v>21874.58</v>
      </c>
      <c r="E1903" s="70">
        <v>21874.58</v>
      </c>
      <c r="F1903" s="122">
        <f t="shared" si="91"/>
        <v>32811.870000000003</v>
      </c>
      <c r="G1903" s="105">
        <f t="shared" si="89"/>
        <v>8749.8320000000003</v>
      </c>
      <c r="H1903" s="105">
        <f t="shared" si="90"/>
        <v>14218.477000000001</v>
      </c>
      <c r="I1903" s="7" t="s">
        <v>17519</v>
      </c>
      <c r="J1903" s="7" t="s">
        <v>1109</v>
      </c>
    </row>
    <row r="1904" spans="1:10" x14ac:dyDescent="0.3">
      <c r="A1904" s="7" t="s">
        <v>5415</v>
      </c>
      <c r="B1904" s="7" t="s">
        <v>5416</v>
      </c>
      <c r="C1904" s="33">
        <v>0</v>
      </c>
      <c r="D1904" s="52">
        <v>21874.58</v>
      </c>
      <c r="E1904" s="70">
        <v>21874.58</v>
      </c>
      <c r="F1904" s="122">
        <f t="shared" si="91"/>
        <v>32811.870000000003</v>
      </c>
      <c r="G1904" s="105">
        <f t="shared" si="89"/>
        <v>8749.8320000000003</v>
      </c>
      <c r="H1904" s="105">
        <f t="shared" si="90"/>
        <v>14218.477000000001</v>
      </c>
      <c r="I1904" s="7" t="s">
        <v>17519</v>
      </c>
      <c r="J1904" s="7" t="s">
        <v>1433</v>
      </c>
    </row>
    <row r="1905" spans="1:10" x14ac:dyDescent="0.3">
      <c r="A1905" s="7" t="s">
        <v>5417</v>
      </c>
      <c r="B1905" s="7" t="s">
        <v>5418</v>
      </c>
      <c r="C1905" s="33">
        <v>0</v>
      </c>
      <c r="D1905" s="52">
        <v>42126</v>
      </c>
      <c r="E1905" s="70">
        <v>0</v>
      </c>
      <c r="F1905" s="122">
        <f t="shared" si="91"/>
        <v>63189</v>
      </c>
      <c r="G1905" s="105">
        <f t="shared" si="89"/>
        <v>16850.400000000001</v>
      </c>
      <c r="H1905" s="105">
        <f t="shared" si="90"/>
        <v>27381.9</v>
      </c>
      <c r="I1905" s="7" t="s">
        <v>17519</v>
      </c>
      <c r="J1905" s="7" t="s">
        <v>1433</v>
      </c>
    </row>
    <row r="1906" spans="1:10" x14ac:dyDescent="0.3">
      <c r="A1906" s="7" t="s">
        <v>5419</v>
      </c>
      <c r="B1906" s="7" t="s">
        <v>5420</v>
      </c>
      <c r="C1906" s="33">
        <v>0</v>
      </c>
      <c r="D1906" s="52">
        <v>11781</v>
      </c>
      <c r="E1906" s="70">
        <v>11781</v>
      </c>
      <c r="F1906" s="122">
        <f t="shared" si="91"/>
        <v>17671.5</v>
      </c>
      <c r="G1906" s="105">
        <f t="shared" si="89"/>
        <v>4712.4000000000005</v>
      </c>
      <c r="H1906" s="105">
        <f t="shared" si="90"/>
        <v>7657.6500000000005</v>
      </c>
      <c r="I1906" s="7" t="s">
        <v>17519</v>
      </c>
      <c r="J1906" s="7" t="s">
        <v>1433</v>
      </c>
    </row>
    <row r="1907" spans="1:10" x14ac:dyDescent="0.3">
      <c r="A1907" s="7" t="s">
        <v>5421</v>
      </c>
      <c r="B1907" s="7" t="s">
        <v>5422</v>
      </c>
      <c r="C1907" s="33">
        <v>0</v>
      </c>
      <c r="D1907" s="52">
        <v>116182.08</v>
      </c>
      <c r="E1907" s="70">
        <v>0</v>
      </c>
      <c r="F1907" s="122">
        <f t="shared" si="91"/>
        <v>174273.12</v>
      </c>
      <c r="G1907" s="105">
        <f t="shared" si="89"/>
        <v>46472.832000000002</v>
      </c>
      <c r="H1907" s="105">
        <f t="shared" si="90"/>
        <v>75518.351999999999</v>
      </c>
      <c r="I1907" s="7" t="s">
        <v>17519</v>
      </c>
      <c r="J1907" s="7" t="s">
        <v>1433</v>
      </c>
    </row>
    <row r="1908" spans="1:10" x14ac:dyDescent="0.3">
      <c r="A1908" s="7" t="s">
        <v>5423</v>
      </c>
      <c r="B1908" s="7" t="s">
        <v>5424</v>
      </c>
      <c r="C1908" s="33">
        <v>0</v>
      </c>
      <c r="D1908" s="52">
        <v>76700</v>
      </c>
      <c r="E1908" s="70">
        <v>0</v>
      </c>
      <c r="F1908" s="122">
        <f t="shared" si="91"/>
        <v>115050</v>
      </c>
      <c r="G1908" s="105">
        <f t="shared" si="89"/>
        <v>30680</v>
      </c>
      <c r="H1908" s="105">
        <f t="shared" si="90"/>
        <v>49855</v>
      </c>
      <c r="I1908" s="7" t="s">
        <v>17519</v>
      </c>
      <c r="J1908" s="7" t="s">
        <v>2</v>
      </c>
    </row>
    <row r="1909" spans="1:10" x14ac:dyDescent="0.3">
      <c r="A1909" s="7" t="s">
        <v>5425</v>
      </c>
      <c r="B1909" s="7" t="s">
        <v>5426</v>
      </c>
      <c r="C1909" s="33">
        <v>0</v>
      </c>
      <c r="D1909" s="52">
        <v>22425.9</v>
      </c>
      <c r="E1909" s="70">
        <v>0</v>
      </c>
      <c r="F1909" s="122">
        <f t="shared" si="91"/>
        <v>33638.850000000006</v>
      </c>
      <c r="G1909" s="105">
        <f t="shared" si="89"/>
        <v>8970.3600000000024</v>
      </c>
      <c r="H1909" s="105">
        <f t="shared" si="90"/>
        <v>14576.835000000005</v>
      </c>
      <c r="I1909" s="7" t="s">
        <v>17519</v>
      </c>
      <c r="J1909" s="7" t="s">
        <v>1433</v>
      </c>
    </row>
    <row r="1910" spans="1:10" x14ac:dyDescent="0.3">
      <c r="A1910" s="7" t="s">
        <v>5427</v>
      </c>
      <c r="B1910" s="7" t="s">
        <v>5428</v>
      </c>
      <c r="C1910" s="33">
        <v>0</v>
      </c>
      <c r="D1910" s="52">
        <v>23063.1</v>
      </c>
      <c r="E1910" s="70">
        <v>0</v>
      </c>
      <c r="F1910" s="122">
        <f t="shared" si="91"/>
        <v>34594.649999999994</v>
      </c>
      <c r="G1910" s="105">
        <f t="shared" si="89"/>
        <v>9225.239999999998</v>
      </c>
      <c r="H1910" s="105">
        <f t="shared" si="90"/>
        <v>14991.014999999998</v>
      </c>
      <c r="I1910" s="7" t="s">
        <v>17519</v>
      </c>
      <c r="J1910" s="7" t="s">
        <v>1433</v>
      </c>
    </row>
    <row r="1911" spans="1:10" x14ac:dyDescent="0.3">
      <c r="A1911" s="7" t="s">
        <v>5429</v>
      </c>
      <c r="B1911" s="7" t="s">
        <v>5430</v>
      </c>
      <c r="C1911" s="33">
        <v>0</v>
      </c>
      <c r="D1911" s="52">
        <v>67142</v>
      </c>
      <c r="E1911" s="70">
        <v>0</v>
      </c>
      <c r="F1911" s="122">
        <f t="shared" si="91"/>
        <v>100713</v>
      </c>
      <c r="G1911" s="105">
        <f t="shared" si="89"/>
        <v>26856.800000000003</v>
      </c>
      <c r="H1911" s="105">
        <f t="shared" si="90"/>
        <v>43642.3</v>
      </c>
      <c r="I1911" s="7" t="s">
        <v>17519</v>
      </c>
      <c r="J1911" s="7" t="s">
        <v>2</v>
      </c>
    </row>
    <row r="1912" spans="1:10" x14ac:dyDescent="0.3">
      <c r="A1912" s="7" t="s">
        <v>5431</v>
      </c>
      <c r="B1912" s="7" t="s">
        <v>5432</v>
      </c>
      <c r="C1912" s="33">
        <v>0</v>
      </c>
      <c r="D1912" s="52">
        <v>98.08</v>
      </c>
      <c r="E1912" s="70">
        <v>0</v>
      </c>
      <c r="F1912" s="122">
        <f t="shared" si="91"/>
        <v>147.12</v>
      </c>
      <c r="G1912" s="105">
        <f t="shared" si="89"/>
        <v>39.231999999999999</v>
      </c>
      <c r="H1912" s="105">
        <f t="shared" si="90"/>
        <v>63.752000000000002</v>
      </c>
      <c r="I1912" s="7" t="s">
        <v>17519</v>
      </c>
      <c r="J1912" s="7" t="s">
        <v>2</v>
      </c>
    </row>
    <row r="1913" spans="1:10" x14ac:dyDescent="0.3">
      <c r="A1913" s="7" t="s">
        <v>5433</v>
      </c>
      <c r="B1913" s="7" t="s">
        <v>5434</v>
      </c>
      <c r="C1913" s="33">
        <v>0</v>
      </c>
      <c r="D1913" s="52">
        <v>329987</v>
      </c>
      <c r="E1913" s="70">
        <v>0</v>
      </c>
      <c r="F1913" s="122">
        <f t="shared" si="91"/>
        <v>494980.5</v>
      </c>
      <c r="G1913" s="105">
        <f t="shared" si="89"/>
        <v>131994.80000000002</v>
      </c>
      <c r="H1913" s="105">
        <f t="shared" si="90"/>
        <v>214491.55000000002</v>
      </c>
      <c r="I1913" s="7" t="s">
        <v>17519</v>
      </c>
      <c r="J1913" s="7" t="s">
        <v>272</v>
      </c>
    </row>
    <row r="1914" spans="1:10" x14ac:dyDescent="0.3">
      <c r="A1914" s="7" t="s">
        <v>5435</v>
      </c>
      <c r="B1914" s="7" t="s">
        <v>5436</v>
      </c>
      <c r="C1914" s="33">
        <v>0</v>
      </c>
      <c r="D1914" s="52">
        <v>29155</v>
      </c>
      <c r="E1914" s="70">
        <v>0</v>
      </c>
      <c r="F1914" s="122">
        <f t="shared" si="91"/>
        <v>43732.5</v>
      </c>
      <c r="G1914" s="105">
        <f t="shared" si="89"/>
        <v>11662</v>
      </c>
      <c r="H1914" s="105">
        <f t="shared" si="90"/>
        <v>18950.75</v>
      </c>
      <c r="I1914" s="7" t="s">
        <v>17519</v>
      </c>
      <c r="J1914" s="7" t="s">
        <v>711</v>
      </c>
    </row>
    <row r="1915" spans="1:10" x14ac:dyDescent="0.3">
      <c r="A1915" s="7" t="s">
        <v>5437</v>
      </c>
      <c r="B1915" s="7" t="s">
        <v>5438</v>
      </c>
      <c r="C1915" s="33">
        <v>0</v>
      </c>
      <c r="D1915" s="52">
        <v>20768</v>
      </c>
      <c r="E1915" s="70">
        <v>0</v>
      </c>
      <c r="F1915" s="122">
        <f t="shared" si="91"/>
        <v>31152</v>
      </c>
      <c r="G1915" s="105">
        <f t="shared" si="89"/>
        <v>8307.2000000000007</v>
      </c>
      <c r="H1915" s="105">
        <f t="shared" si="90"/>
        <v>13499.2</v>
      </c>
      <c r="I1915" s="7" t="s">
        <v>17519</v>
      </c>
      <c r="J1915" s="7" t="s">
        <v>1433</v>
      </c>
    </row>
    <row r="1916" spans="1:10" x14ac:dyDescent="0.3">
      <c r="A1916" s="7" t="s">
        <v>5439</v>
      </c>
      <c r="B1916" s="7" t="s">
        <v>5440</v>
      </c>
      <c r="C1916" s="33">
        <v>0</v>
      </c>
      <c r="D1916" s="52">
        <v>20768</v>
      </c>
      <c r="E1916" s="70">
        <v>0</v>
      </c>
      <c r="F1916" s="122">
        <f t="shared" si="91"/>
        <v>31152</v>
      </c>
      <c r="G1916" s="105">
        <f t="shared" si="89"/>
        <v>8307.2000000000007</v>
      </c>
      <c r="H1916" s="105">
        <f t="shared" si="90"/>
        <v>13499.2</v>
      </c>
      <c r="I1916" s="7" t="s">
        <v>17519</v>
      </c>
      <c r="J1916" s="7" t="s">
        <v>2</v>
      </c>
    </row>
    <row r="1917" spans="1:10" x14ac:dyDescent="0.3">
      <c r="A1917" s="7" t="s">
        <v>5441</v>
      </c>
      <c r="B1917" s="7" t="s">
        <v>5442</v>
      </c>
      <c r="C1917" s="33">
        <v>0</v>
      </c>
      <c r="D1917" s="52">
        <v>16909.400000000001</v>
      </c>
      <c r="E1917" s="70">
        <v>0</v>
      </c>
      <c r="F1917" s="122">
        <f t="shared" si="91"/>
        <v>25364.100000000002</v>
      </c>
      <c r="G1917" s="105">
        <f t="shared" si="89"/>
        <v>6763.7600000000011</v>
      </c>
      <c r="H1917" s="105">
        <f t="shared" si="90"/>
        <v>10991.11</v>
      </c>
      <c r="I1917" s="7" t="s">
        <v>17519</v>
      </c>
      <c r="J1917" s="7" t="s">
        <v>2</v>
      </c>
    </row>
    <row r="1918" spans="1:10" x14ac:dyDescent="0.3">
      <c r="A1918" s="7" t="s">
        <v>5443</v>
      </c>
      <c r="B1918" s="7" t="s">
        <v>5444</v>
      </c>
      <c r="C1918" s="33">
        <v>24.63</v>
      </c>
      <c r="D1918" s="52">
        <v>31.7</v>
      </c>
      <c r="E1918" s="70">
        <v>32.130000000000003</v>
      </c>
      <c r="F1918" s="122">
        <f t="shared" si="91"/>
        <v>48.195000000000007</v>
      </c>
      <c r="G1918" s="105">
        <f t="shared" si="89"/>
        <v>12.852000000000002</v>
      </c>
      <c r="H1918" s="105">
        <f t="shared" si="90"/>
        <v>20.884500000000003</v>
      </c>
      <c r="I1918" s="7" t="s">
        <v>17519</v>
      </c>
      <c r="J1918" s="7" t="s">
        <v>2</v>
      </c>
    </row>
    <row r="1919" spans="1:10" x14ac:dyDescent="0.3">
      <c r="A1919" s="7" t="s">
        <v>5445</v>
      </c>
      <c r="B1919" s="7" t="s">
        <v>5446</v>
      </c>
      <c r="C1919" s="33">
        <v>0</v>
      </c>
      <c r="D1919" s="52">
        <v>10097.15</v>
      </c>
      <c r="E1919" s="70">
        <v>0</v>
      </c>
      <c r="F1919" s="122">
        <f t="shared" si="91"/>
        <v>15145.724999999999</v>
      </c>
      <c r="G1919" s="105">
        <f t="shared" si="89"/>
        <v>4038.86</v>
      </c>
      <c r="H1919" s="105">
        <f t="shared" si="90"/>
        <v>6563.1475</v>
      </c>
      <c r="I1919" s="7" t="s">
        <v>17519</v>
      </c>
      <c r="J1919" s="7" t="s">
        <v>1433</v>
      </c>
    </row>
    <row r="1920" spans="1:10" x14ac:dyDescent="0.3">
      <c r="A1920" s="7" t="s">
        <v>5447</v>
      </c>
      <c r="B1920" s="7" t="s">
        <v>5448</v>
      </c>
      <c r="C1920" s="33">
        <v>0</v>
      </c>
      <c r="D1920" s="52">
        <v>37524</v>
      </c>
      <c r="E1920" s="70">
        <v>0</v>
      </c>
      <c r="F1920" s="122">
        <f t="shared" si="91"/>
        <v>56286</v>
      </c>
      <c r="G1920" s="105">
        <f t="shared" si="89"/>
        <v>15009.6</v>
      </c>
      <c r="H1920" s="105">
        <f t="shared" si="90"/>
        <v>24390.600000000002</v>
      </c>
      <c r="I1920" s="7" t="s">
        <v>17519</v>
      </c>
      <c r="J1920" s="7" t="s">
        <v>1109</v>
      </c>
    </row>
    <row r="1921" spans="1:10" x14ac:dyDescent="0.3">
      <c r="A1921" s="7" t="s">
        <v>5449</v>
      </c>
      <c r="B1921" s="7" t="s">
        <v>5450</v>
      </c>
      <c r="C1921" s="33">
        <v>0</v>
      </c>
      <c r="D1921" s="52">
        <v>35462</v>
      </c>
      <c r="E1921" s="70">
        <v>0</v>
      </c>
      <c r="F1921" s="122">
        <f t="shared" si="91"/>
        <v>53193</v>
      </c>
      <c r="G1921" s="105">
        <f t="shared" si="89"/>
        <v>14184.800000000001</v>
      </c>
      <c r="H1921" s="105">
        <f t="shared" si="90"/>
        <v>23050.3</v>
      </c>
      <c r="I1921" s="7" t="s">
        <v>17519</v>
      </c>
      <c r="J1921" s="7" t="s">
        <v>2</v>
      </c>
    </row>
    <row r="1922" spans="1:10" x14ac:dyDescent="0.3">
      <c r="A1922" s="7" t="s">
        <v>5451</v>
      </c>
      <c r="B1922" s="7" t="s">
        <v>5452</v>
      </c>
      <c r="C1922" s="33">
        <v>0</v>
      </c>
      <c r="D1922" s="52">
        <v>141600</v>
      </c>
      <c r="E1922" s="70">
        <v>0</v>
      </c>
      <c r="F1922" s="122">
        <f t="shared" si="91"/>
        <v>212400</v>
      </c>
      <c r="G1922" s="105">
        <f t="shared" si="89"/>
        <v>56640</v>
      </c>
      <c r="H1922" s="105">
        <f t="shared" si="90"/>
        <v>92040</v>
      </c>
      <c r="I1922" s="7" t="s">
        <v>17519</v>
      </c>
      <c r="J1922" s="7" t="s">
        <v>711</v>
      </c>
    </row>
    <row r="1923" spans="1:10" x14ac:dyDescent="0.3">
      <c r="A1923" s="7" t="s">
        <v>5453</v>
      </c>
      <c r="B1923" s="7" t="s">
        <v>5454</v>
      </c>
      <c r="C1923" s="33">
        <v>0</v>
      </c>
      <c r="D1923" s="52">
        <v>11781</v>
      </c>
      <c r="E1923" s="70">
        <v>11781</v>
      </c>
      <c r="F1923" s="122">
        <f t="shared" si="91"/>
        <v>17671.5</v>
      </c>
      <c r="G1923" s="105">
        <f t="shared" si="89"/>
        <v>4712.4000000000005</v>
      </c>
      <c r="H1923" s="105">
        <f t="shared" si="90"/>
        <v>7657.6500000000005</v>
      </c>
      <c r="I1923" s="7" t="s">
        <v>17519</v>
      </c>
      <c r="J1923" s="7" t="s">
        <v>711</v>
      </c>
    </row>
    <row r="1924" spans="1:10" x14ac:dyDescent="0.3">
      <c r="A1924" s="7" t="s">
        <v>5455</v>
      </c>
      <c r="B1924" s="7" t="s">
        <v>5456</v>
      </c>
      <c r="C1924" s="33">
        <v>0</v>
      </c>
      <c r="D1924" s="52">
        <v>11781</v>
      </c>
      <c r="E1924" s="70">
        <v>11781</v>
      </c>
      <c r="F1924" s="122">
        <f t="shared" si="91"/>
        <v>17671.5</v>
      </c>
      <c r="G1924" s="105">
        <f t="shared" ref="G1924:G1987" si="92">(F1924/1.5)*0.4</f>
        <v>4712.4000000000005</v>
      </c>
      <c r="H1924" s="105">
        <f t="shared" si="90"/>
        <v>7657.6500000000005</v>
      </c>
      <c r="I1924" s="7" t="s">
        <v>17519</v>
      </c>
      <c r="J1924" s="7" t="s">
        <v>1433</v>
      </c>
    </row>
    <row r="1925" spans="1:10" x14ac:dyDescent="0.3">
      <c r="A1925" s="7" t="s">
        <v>5457</v>
      </c>
      <c r="B1925" s="7" t="s">
        <v>5458</v>
      </c>
      <c r="C1925" s="33">
        <v>0</v>
      </c>
      <c r="D1925" s="52">
        <v>11305</v>
      </c>
      <c r="E1925" s="70">
        <v>0</v>
      </c>
      <c r="F1925" s="122">
        <f t="shared" si="91"/>
        <v>16957.5</v>
      </c>
      <c r="G1925" s="105">
        <f t="shared" si="92"/>
        <v>4522</v>
      </c>
      <c r="H1925" s="105">
        <f t="shared" ref="H1925:H1988" si="93">(F1925/1.5)*0.65</f>
        <v>7348.25</v>
      </c>
      <c r="I1925" s="7" t="s">
        <v>17519</v>
      </c>
      <c r="J1925" s="7" t="s">
        <v>2</v>
      </c>
    </row>
    <row r="1926" spans="1:10" x14ac:dyDescent="0.3">
      <c r="A1926" s="7" t="s">
        <v>5459</v>
      </c>
      <c r="B1926" s="7" t="s">
        <v>5460</v>
      </c>
      <c r="C1926" s="33">
        <v>0</v>
      </c>
      <c r="D1926" s="52">
        <v>21530</v>
      </c>
      <c r="E1926" s="70">
        <v>0</v>
      </c>
      <c r="F1926" s="122">
        <f t="shared" si="91"/>
        <v>32295</v>
      </c>
      <c r="G1926" s="105">
        <f t="shared" si="92"/>
        <v>8612</v>
      </c>
      <c r="H1926" s="105">
        <f t="shared" si="93"/>
        <v>13994.5</v>
      </c>
      <c r="I1926" s="7" t="s">
        <v>17519</v>
      </c>
      <c r="J1926" s="7" t="s">
        <v>2</v>
      </c>
    </row>
    <row r="1927" spans="1:10" x14ac:dyDescent="0.3">
      <c r="A1927" s="7" t="s">
        <v>5461</v>
      </c>
      <c r="B1927" s="7" t="s">
        <v>5462</v>
      </c>
      <c r="C1927" s="33">
        <v>0</v>
      </c>
      <c r="D1927" s="52">
        <v>93412.62</v>
      </c>
      <c r="E1927" s="70">
        <v>0</v>
      </c>
      <c r="F1927" s="122">
        <f t="shared" ref="F1927:F1990" si="94">IF(E1927&gt;0,+E1927,IF(D1927&gt;0,+D1927,IF(C1927&gt;0,+C1927,0)))*1.5</f>
        <v>140118.93</v>
      </c>
      <c r="G1927" s="105">
        <f t="shared" si="92"/>
        <v>37365.048000000003</v>
      </c>
      <c r="H1927" s="105">
        <f t="shared" si="93"/>
        <v>60718.203000000001</v>
      </c>
      <c r="I1927" s="7" t="s">
        <v>17519</v>
      </c>
      <c r="J1927" s="7" t="s">
        <v>2</v>
      </c>
    </row>
    <row r="1928" spans="1:10" x14ac:dyDescent="0.3">
      <c r="A1928" s="7" t="s">
        <v>5463</v>
      </c>
      <c r="B1928" s="7" t="s">
        <v>5464</v>
      </c>
      <c r="C1928" s="33">
        <v>0</v>
      </c>
      <c r="D1928" s="52">
        <v>208250</v>
      </c>
      <c r="E1928" s="70">
        <v>0</v>
      </c>
      <c r="F1928" s="122">
        <f t="shared" si="94"/>
        <v>312375</v>
      </c>
      <c r="G1928" s="105">
        <f t="shared" si="92"/>
        <v>83300</v>
      </c>
      <c r="H1928" s="105">
        <f t="shared" si="93"/>
        <v>135362.5</v>
      </c>
      <c r="I1928" s="7" t="s">
        <v>17519</v>
      </c>
      <c r="J1928" s="7" t="s">
        <v>2</v>
      </c>
    </row>
    <row r="1929" spans="1:10" x14ac:dyDescent="0.3">
      <c r="A1929" s="7" t="s">
        <v>5465</v>
      </c>
      <c r="B1929" s="7" t="s">
        <v>5466</v>
      </c>
      <c r="C1929" s="33">
        <v>0</v>
      </c>
      <c r="D1929" s="52">
        <v>1</v>
      </c>
      <c r="E1929" s="70">
        <v>0</v>
      </c>
      <c r="F1929" s="122">
        <f t="shared" si="94"/>
        <v>1.5</v>
      </c>
      <c r="G1929" s="105">
        <f t="shared" si="92"/>
        <v>0.4</v>
      </c>
      <c r="H1929" s="105">
        <f t="shared" si="93"/>
        <v>0.65</v>
      </c>
      <c r="I1929" s="7" t="s">
        <v>17519</v>
      </c>
      <c r="J1929" s="7" t="s">
        <v>1433</v>
      </c>
    </row>
    <row r="1930" spans="1:10" x14ac:dyDescent="0.3">
      <c r="A1930" s="7" t="s">
        <v>5467</v>
      </c>
      <c r="B1930" s="7" t="s">
        <v>5468</v>
      </c>
      <c r="C1930" s="33">
        <v>0</v>
      </c>
      <c r="D1930" s="52">
        <v>29394.19</v>
      </c>
      <c r="E1930" s="70">
        <v>0</v>
      </c>
      <c r="F1930" s="122">
        <f t="shared" si="94"/>
        <v>44091.284999999996</v>
      </c>
      <c r="G1930" s="105">
        <f t="shared" si="92"/>
        <v>11757.675999999999</v>
      </c>
      <c r="H1930" s="105">
        <f t="shared" si="93"/>
        <v>19106.2235</v>
      </c>
      <c r="I1930" s="7" t="s">
        <v>17519</v>
      </c>
      <c r="J1930" s="7" t="s">
        <v>17522</v>
      </c>
    </row>
    <row r="1931" spans="1:10" x14ac:dyDescent="0.3">
      <c r="A1931" s="7" t="s">
        <v>5469</v>
      </c>
      <c r="B1931" s="7" t="s">
        <v>5470</v>
      </c>
      <c r="C1931" s="33">
        <v>0</v>
      </c>
      <c r="D1931" s="52">
        <v>73780</v>
      </c>
      <c r="E1931" s="70">
        <v>0</v>
      </c>
      <c r="F1931" s="122">
        <f t="shared" si="94"/>
        <v>110670</v>
      </c>
      <c r="G1931" s="105">
        <f t="shared" si="92"/>
        <v>29512</v>
      </c>
      <c r="H1931" s="105">
        <f t="shared" si="93"/>
        <v>47957</v>
      </c>
      <c r="I1931" s="7" t="s">
        <v>17519</v>
      </c>
      <c r="J1931" s="7" t="s">
        <v>17522</v>
      </c>
    </row>
    <row r="1932" spans="1:10" x14ac:dyDescent="0.3">
      <c r="A1932" s="7" t="s">
        <v>5471</v>
      </c>
      <c r="B1932" s="7" t="s">
        <v>5472</v>
      </c>
      <c r="C1932" s="33">
        <v>0</v>
      </c>
      <c r="D1932" s="52">
        <v>261163.35</v>
      </c>
      <c r="E1932" s="70">
        <v>261163.35</v>
      </c>
      <c r="F1932" s="122">
        <f t="shared" si="94"/>
        <v>391745.02500000002</v>
      </c>
      <c r="G1932" s="105">
        <f t="shared" si="92"/>
        <v>104465.34000000001</v>
      </c>
      <c r="H1932" s="105">
        <f t="shared" si="93"/>
        <v>169756.17750000002</v>
      </c>
      <c r="I1932" s="7" t="s">
        <v>17519</v>
      </c>
      <c r="J1932" s="7" t="s">
        <v>1433</v>
      </c>
    </row>
    <row r="1933" spans="1:10" x14ac:dyDescent="0.3">
      <c r="A1933" s="7" t="s">
        <v>5473</v>
      </c>
      <c r="B1933" s="7" t="s">
        <v>5474</v>
      </c>
      <c r="C1933" s="66">
        <v>0</v>
      </c>
      <c r="D1933" s="68">
        <v>132000.75</v>
      </c>
      <c r="E1933" s="70">
        <v>0</v>
      </c>
      <c r="F1933" s="122">
        <f t="shared" si="94"/>
        <v>198001.125</v>
      </c>
      <c r="G1933" s="105">
        <f t="shared" si="92"/>
        <v>52800.3</v>
      </c>
      <c r="H1933" s="105">
        <f t="shared" si="93"/>
        <v>85800.487500000003</v>
      </c>
      <c r="I1933" s="7" t="s">
        <v>17519</v>
      </c>
      <c r="J1933" s="7" t="s">
        <v>272</v>
      </c>
    </row>
    <row r="1934" spans="1:10" x14ac:dyDescent="0.3">
      <c r="A1934" s="7" t="s">
        <v>5475</v>
      </c>
      <c r="B1934" s="7" t="s">
        <v>5476</v>
      </c>
      <c r="C1934" s="33">
        <v>0</v>
      </c>
      <c r="D1934" s="52">
        <v>55736.12</v>
      </c>
      <c r="E1934" s="70">
        <v>0</v>
      </c>
      <c r="F1934" s="122">
        <f t="shared" si="94"/>
        <v>83604.180000000008</v>
      </c>
      <c r="G1934" s="105">
        <f t="shared" si="92"/>
        <v>22294.448000000004</v>
      </c>
      <c r="H1934" s="105">
        <f t="shared" si="93"/>
        <v>36228.478000000003</v>
      </c>
      <c r="I1934" s="7" t="s">
        <v>17519</v>
      </c>
      <c r="J1934" s="7" t="s">
        <v>1433</v>
      </c>
    </row>
    <row r="1935" spans="1:10" x14ac:dyDescent="0.3">
      <c r="A1935" s="7" t="s">
        <v>5477</v>
      </c>
      <c r="B1935" s="7" t="s">
        <v>5478</v>
      </c>
      <c r="C1935" s="33">
        <v>0</v>
      </c>
      <c r="D1935" s="52">
        <v>452.2</v>
      </c>
      <c r="E1935" s="70">
        <v>0</v>
      </c>
      <c r="F1935" s="122">
        <f t="shared" si="94"/>
        <v>678.3</v>
      </c>
      <c r="G1935" s="105">
        <f t="shared" si="92"/>
        <v>180.88</v>
      </c>
      <c r="H1935" s="105">
        <f t="shared" si="93"/>
        <v>293.93</v>
      </c>
      <c r="I1935" s="7" t="s">
        <v>17519</v>
      </c>
      <c r="J1935" s="7" t="s">
        <v>1433</v>
      </c>
    </row>
    <row r="1936" spans="1:10" x14ac:dyDescent="0.3">
      <c r="A1936" s="7" t="s">
        <v>5479</v>
      </c>
      <c r="B1936" s="7" t="s">
        <v>5480</v>
      </c>
      <c r="C1936" s="33">
        <v>0</v>
      </c>
      <c r="D1936" s="52">
        <v>24990</v>
      </c>
      <c r="E1936" s="70">
        <v>0</v>
      </c>
      <c r="F1936" s="122">
        <f t="shared" si="94"/>
        <v>37485</v>
      </c>
      <c r="G1936" s="105">
        <f t="shared" si="92"/>
        <v>9996</v>
      </c>
      <c r="H1936" s="105">
        <f t="shared" si="93"/>
        <v>16243.5</v>
      </c>
      <c r="I1936" s="7" t="s">
        <v>17519</v>
      </c>
      <c r="J1936" s="7" t="s">
        <v>1433</v>
      </c>
    </row>
    <row r="1937" spans="1:10" x14ac:dyDescent="0.3">
      <c r="A1937" s="7" t="s">
        <v>5481</v>
      </c>
      <c r="B1937" s="7" t="s">
        <v>5482</v>
      </c>
      <c r="C1937" s="33">
        <v>0</v>
      </c>
      <c r="D1937" s="52">
        <v>203919.34</v>
      </c>
      <c r="E1937" s="70">
        <v>0</v>
      </c>
      <c r="F1937" s="122">
        <f t="shared" si="94"/>
        <v>305879.01</v>
      </c>
      <c r="G1937" s="105">
        <f t="shared" si="92"/>
        <v>81567.736000000004</v>
      </c>
      <c r="H1937" s="105">
        <f t="shared" si="93"/>
        <v>132547.571</v>
      </c>
      <c r="I1937" s="7" t="s">
        <v>17519</v>
      </c>
      <c r="J1937" s="7" t="s">
        <v>711</v>
      </c>
    </row>
    <row r="1938" spans="1:10" x14ac:dyDescent="0.3">
      <c r="A1938" s="7" t="s">
        <v>5483</v>
      </c>
      <c r="B1938" s="7" t="s">
        <v>5484</v>
      </c>
      <c r="C1938" s="33">
        <v>0</v>
      </c>
      <c r="D1938" s="52">
        <v>203919.34</v>
      </c>
      <c r="E1938" s="70">
        <v>0</v>
      </c>
      <c r="F1938" s="122">
        <f t="shared" si="94"/>
        <v>305879.01</v>
      </c>
      <c r="G1938" s="105">
        <f t="shared" si="92"/>
        <v>81567.736000000004</v>
      </c>
      <c r="H1938" s="105">
        <f t="shared" si="93"/>
        <v>132547.571</v>
      </c>
      <c r="I1938" s="7" t="s">
        <v>17519</v>
      </c>
      <c r="J1938" s="7" t="s">
        <v>1433</v>
      </c>
    </row>
    <row r="1939" spans="1:10" x14ac:dyDescent="0.3">
      <c r="A1939" s="7" t="s">
        <v>5485</v>
      </c>
      <c r="B1939" s="7" t="s">
        <v>5486</v>
      </c>
      <c r="C1939" s="33">
        <v>0</v>
      </c>
      <c r="D1939" s="52">
        <v>1185.9000000000001</v>
      </c>
      <c r="E1939" s="70">
        <v>0</v>
      </c>
      <c r="F1939" s="122">
        <f t="shared" si="94"/>
        <v>1778.8500000000001</v>
      </c>
      <c r="G1939" s="105">
        <f t="shared" si="92"/>
        <v>474.36000000000007</v>
      </c>
      <c r="H1939" s="105">
        <f t="shared" si="93"/>
        <v>770.83500000000004</v>
      </c>
      <c r="I1939" s="7" t="s">
        <v>17519</v>
      </c>
      <c r="J1939" s="7" t="s">
        <v>1433</v>
      </c>
    </row>
    <row r="1940" spans="1:10" x14ac:dyDescent="0.3">
      <c r="A1940" s="7" t="s">
        <v>5487</v>
      </c>
      <c r="B1940" s="7" t="s">
        <v>5488</v>
      </c>
      <c r="C1940" s="33">
        <v>0</v>
      </c>
      <c r="D1940" s="52">
        <v>1185.9000000000001</v>
      </c>
      <c r="E1940" s="70">
        <v>0</v>
      </c>
      <c r="F1940" s="122">
        <f t="shared" si="94"/>
        <v>1778.8500000000001</v>
      </c>
      <c r="G1940" s="105">
        <f t="shared" si="92"/>
        <v>474.36000000000007</v>
      </c>
      <c r="H1940" s="105">
        <f t="shared" si="93"/>
        <v>770.83500000000004</v>
      </c>
      <c r="I1940" s="7" t="s">
        <v>17519</v>
      </c>
      <c r="J1940" s="7" t="s">
        <v>1433</v>
      </c>
    </row>
    <row r="1941" spans="1:10" x14ac:dyDescent="0.3">
      <c r="A1941" s="7" t="s">
        <v>5489</v>
      </c>
      <c r="B1941" s="7" t="s">
        <v>5490</v>
      </c>
      <c r="C1941" s="33">
        <v>0</v>
      </c>
      <c r="D1941" s="52">
        <v>28298.2</v>
      </c>
      <c r="E1941" s="70">
        <v>0</v>
      </c>
      <c r="F1941" s="122">
        <f t="shared" si="94"/>
        <v>42447.3</v>
      </c>
      <c r="G1941" s="105">
        <f t="shared" si="92"/>
        <v>11319.28</v>
      </c>
      <c r="H1941" s="105">
        <f t="shared" si="93"/>
        <v>18393.830000000002</v>
      </c>
      <c r="I1941" s="7" t="s">
        <v>17519</v>
      </c>
      <c r="J1941" s="7" t="s">
        <v>272</v>
      </c>
    </row>
    <row r="1942" spans="1:10" x14ac:dyDescent="0.3">
      <c r="A1942" s="7" t="s">
        <v>5491</v>
      </c>
      <c r="B1942" s="7" t="s">
        <v>5492</v>
      </c>
      <c r="C1942" s="33">
        <v>0</v>
      </c>
      <c r="D1942" s="52">
        <v>64974</v>
      </c>
      <c r="E1942" s="70">
        <v>61880</v>
      </c>
      <c r="F1942" s="122">
        <f t="shared" si="94"/>
        <v>92820</v>
      </c>
      <c r="G1942" s="105">
        <f t="shared" si="92"/>
        <v>24752</v>
      </c>
      <c r="H1942" s="105">
        <f t="shared" si="93"/>
        <v>40222</v>
      </c>
      <c r="I1942" s="7" t="s">
        <v>17519</v>
      </c>
      <c r="J1942" s="7" t="s">
        <v>272</v>
      </c>
    </row>
    <row r="1943" spans="1:10" x14ac:dyDescent="0.3">
      <c r="A1943" s="7" t="s">
        <v>5493</v>
      </c>
      <c r="B1943" s="7" t="s">
        <v>5494</v>
      </c>
      <c r="C1943" s="33">
        <v>0</v>
      </c>
      <c r="D1943" s="52">
        <v>70380.17</v>
      </c>
      <c r="E1943" s="70">
        <v>0</v>
      </c>
      <c r="F1943" s="122">
        <f t="shared" si="94"/>
        <v>105570.255</v>
      </c>
      <c r="G1943" s="105">
        <f t="shared" si="92"/>
        <v>28152.067999999999</v>
      </c>
      <c r="H1943" s="105">
        <f t="shared" si="93"/>
        <v>45747.110500000003</v>
      </c>
      <c r="I1943" s="7" t="s">
        <v>17519</v>
      </c>
      <c r="J1943" s="7" t="s">
        <v>1433</v>
      </c>
    </row>
    <row r="1944" spans="1:10" x14ac:dyDescent="0.3">
      <c r="A1944" s="7" t="s">
        <v>5495</v>
      </c>
      <c r="B1944" s="7" t="s">
        <v>5496</v>
      </c>
      <c r="C1944" s="33">
        <v>0</v>
      </c>
      <c r="D1944" s="52">
        <v>150.78</v>
      </c>
      <c r="E1944" s="70">
        <v>0</v>
      </c>
      <c r="F1944" s="122">
        <f t="shared" si="94"/>
        <v>226.17000000000002</v>
      </c>
      <c r="G1944" s="105">
        <f t="shared" si="92"/>
        <v>60.312000000000005</v>
      </c>
      <c r="H1944" s="105">
        <f t="shared" si="93"/>
        <v>98.007000000000005</v>
      </c>
      <c r="I1944" s="7" t="s">
        <v>17519</v>
      </c>
      <c r="J1944" s="7" t="s">
        <v>1433</v>
      </c>
    </row>
    <row r="1945" spans="1:10" x14ac:dyDescent="0.3">
      <c r="A1945" s="7" t="s">
        <v>5497</v>
      </c>
      <c r="B1945" s="7" t="s">
        <v>5498</v>
      </c>
      <c r="C1945" s="33">
        <v>0</v>
      </c>
      <c r="D1945" s="52">
        <v>70800</v>
      </c>
      <c r="E1945" s="70">
        <v>0</v>
      </c>
      <c r="F1945" s="122">
        <f t="shared" si="94"/>
        <v>106200</v>
      </c>
      <c r="G1945" s="105">
        <f t="shared" si="92"/>
        <v>28320</v>
      </c>
      <c r="H1945" s="105">
        <f t="shared" si="93"/>
        <v>46020</v>
      </c>
      <c r="I1945" s="7" t="s">
        <v>17519</v>
      </c>
      <c r="J1945" s="7" t="s">
        <v>1433</v>
      </c>
    </row>
    <row r="1946" spans="1:10" x14ac:dyDescent="0.3">
      <c r="A1946" s="7" t="s">
        <v>5499</v>
      </c>
      <c r="B1946" s="7" t="s">
        <v>5500</v>
      </c>
      <c r="C1946" s="33">
        <v>0</v>
      </c>
      <c r="D1946" s="52">
        <v>235620</v>
      </c>
      <c r="E1946" s="70">
        <v>0</v>
      </c>
      <c r="F1946" s="122">
        <f t="shared" si="94"/>
        <v>353430</v>
      </c>
      <c r="G1946" s="105">
        <f t="shared" si="92"/>
        <v>94248</v>
      </c>
      <c r="H1946" s="105">
        <f t="shared" si="93"/>
        <v>153153</v>
      </c>
      <c r="I1946" s="7" t="s">
        <v>17519</v>
      </c>
      <c r="J1946" s="7" t="s">
        <v>1109</v>
      </c>
    </row>
    <row r="1947" spans="1:10" x14ac:dyDescent="0.3">
      <c r="A1947" s="7" t="s">
        <v>5501</v>
      </c>
      <c r="B1947" s="7" t="s">
        <v>5502</v>
      </c>
      <c r="C1947" s="33">
        <v>0</v>
      </c>
      <c r="D1947" s="52">
        <v>165200</v>
      </c>
      <c r="E1947" s="70">
        <v>0</v>
      </c>
      <c r="F1947" s="122">
        <f t="shared" si="94"/>
        <v>247800</v>
      </c>
      <c r="G1947" s="105">
        <f t="shared" si="92"/>
        <v>66080</v>
      </c>
      <c r="H1947" s="105">
        <f t="shared" si="93"/>
        <v>107380</v>
      </c>
      <c r="I1947" s="7" t="s">
        <v>17519</v>
      </c>
      <c r="J1947" s="7" t="s">
        <v>1433</v>
      </c>
    </row>
    <row r="1948" spans="1:10" x14ac:dyDescent="0.3">
      <c r="A1948" s="7" t="s">
        <v>5503</v>
      </c>
      <c r="B1948" s="7" t="s">
        <v>5504</v>
      </c>
      <c r="C1948" s="33">
        <v>0</v>
      </c>
      <c r="D1948" s="52">
        <v>203919.34</v>
      </c>
      <c r="E1948" s="70">
        <v>0</v>
      </c>
      <c r="F1948" s="122">
        <f t="shared" si="94"/>
        <v>305879.01</v>
      </c>
      <c r="G1948" s="105">
        <f t="shared" si="92"/>
        <v>81567.736000000004</v>
      </c>
      <c r="H1948" s="105">
        <f t="shared" si="93"/>
        <v>132547.571</v>
      </c>
      <c r="I1948" s="7" t="s">
        <v>17519</v>
      </c>
      <c r="J1948" s="7" t="s">
        <v>1433</v>
      </c>
    </row>
    <row r="1949" spans="1:10" x14ac:dyDescent="0.3">
      <c r="A1949" s="7" t="s">
        <v>5505</v>
      </c>
      <c r="B1949" s="7" t="s">
        <v>5506</v>
      </c>
      <c r="C1949" s="33">
        <v>0</v>
      </c>
      <c r="D1949" s="52">
        <v>203919.34</v>
      </c>
      <c r="E1949" s="70">
        <v>0</v>
      </c>
      <c r="F1949" s="122">
        <f t="shared" si="94"/>
        <v>305879.01</v>
      </c>
      <c r="G1949" s="105">
        <f t="shared" si="92"/>
        <v>81567.736000000004</v>
      </c>
      <c r="H1949" s="105">
        <f t="shared" si="93"/>
        <v>132547.571</v>
      </c>
      <c r="I1949" s="7" t="s">
        <v>17519</v>
      </c>
      <c r="J1949" s="7" t="s">
        <v>1433</v>
      </c>
    </row>
    <row r="1950" spans="1:10" x14ac:dyDescent="0.3">
      <c r="A1950" s="7" t="s">
        <v>5507</v>
      </c>
      <c r="B1950" s="7" t="s">
        <v>5508</v>
      </c>
      <c r="C1950" s="33">
        <v>0</v>
      </c>
      <c r="D1950" s="52">
        <v>316004</v>
      </c>
      <c r="E1950" s="70">
        <v>0</v>
      </c>
      <c r="F1950" s="122">
        <f t="shared" si="94"/>
        <v>474006</v>
      </c>
      <c r="G1950" s="105">
        <f t="shared" si="92"/>
        <v>126401.60000000001</v>
      </c>
      <c r="H1950" s="105">
        <f t="shared" si="93"/>
        <v>205402.6</v>
      </c>
      <c r="I1950" s="7" t="s">
        <v>17519</v>
      </c>
      <c r="J1950" s="7" t="s">
        <v>1433</v>
      </c>
    </row>
    <row r="1951" spans="1:10" x14ac:dyDescent="0.3">
      <c r="A1951" s="7" t="s">
        <v>5509</v>
      </c>
      <c r="B1951" s="7" t="s">
        <v>5510</v>
      </c>
      <c r="C1951" s="33">
        <v>0</v>
      </c>
      <c r="D1951" s="52">
        <v>119687.4</v>
      </c>
      <c r="E1951" s="70">
        <v>0</v>
      </c>
      <c r="F1951" s="122">
        <f t="shared" si="94"/>
        <v>179531.09999999998</v>
      </c>
      <c r="G1951" s="105">
        <f t="shared" si="92"/>
        <v>47874.959999999992</v>
      </c>
      <c r="H1951" s="105">
        <f t="shared" si="93"/>
        <v>77796.809999999983</v>
      </c>
      <c r="I1951" s="7" t="s">
        <v>17519</v>
      </c>
      <c r="J1951" s="7" t="s">
        <v>1433</v>
      </c>
    </row>
    <row r="1952" spans="1:10" x14ac:dyDescent="0.3">
      <c r="A1952" s="7" t="s">
        <v>5511</v>
      </c>
      <c r="B1952" s="7" t="s">
        <v>5512</v>
      </c>
      <c r="C1952" s="33">
        <v>0</v>
      </c>
      <c r="D1952" s="52">
        <v>519023</v>
      </c>
      <c r="E1952" s="70">
        <v>0</v>
      </c>
      <c r="F1952" s="122">
        <f t="shared" si="94"/>
        <v>778534.5</v>
      </c>
      <c r="G1952" s="105">
        <f t="shared" si="92"/>
        <v>207609.2</v>
      </c>
      <c r="H1952" s="105">
        <f t="shared" si="93"/>
        <v>337364.95</v>
      </c>
      <c r="I1952" s="7" t="s">
        <v>17519</v>
      </c>
      <c r="J1952" s="7" t="s">
        <v>1433</v>
      </c>
    </row>
    <row r="1953" spans="1:10" x14ac:dyDescent="0.3">
      <c r="A1953" s="7" t="s">
        <v>5513</v>
      </c>
      <c r="B1953" s="7" t="s">
        <v>5514</v>
      </c>
      <c r="C1953" s="33">
        <v>0</v>
      </c>
      <c r="D1953" s="52">
        <v>196797.44</v>
      </c>
      <c r="E1953" s="70">
        <v>0</v>
      </c>
      <c r="F1953" s="122">
        <f t="shared" si="94"/>
        <v>295196.16000000003</v>
      </c>
      <c r="G1953" s="105">
        <f t="shared" si="92"/>
        <v>78718.976000000024</v>
      </c>
      <c r="H1953" s="105">
        <f t="shared" si="93"/>
        <v>127918.33600000002</v>
      </c>
      <c r="I1953" s="7" t="s">
        <v>17519</v>
      </c>
      <c r="J1953" s="7" t="s">
        <v>1433</v>
      </c>
    </row>
    <row r="1954" spans="1:10" x14ac:dyDescent="0.3">
      <c r="A1954" s="7" t="s">
        <v>5515</v>
      </c>
      <c r="B1954" s="7" t="s">
        <v>5516</v>
      </c>
      <c r="C1954" s="33">
        <v>0</v>
      </c>
      <c r="D1954" s="52">
        <v>8002.75</v>
      </c>
      <c r="E1954" s="70">
        <v>0</v>
      </c>
      <c r="F1954" s="122">
        <f t="shared" si="94"/>
        <v>12004.125</v>
      </c>
      <c r="G1954" s="105">
        <f t="shared" si="92"/>
        <v>3201.1000000000004</v>
      </c>
      <c r="H1954" s="105">
        <f t="shared" si="93"/>
        <v>5201.7875000000004</v>
      </c>
      <c r="I1954" s="7" t="s">
        <v>17519</v>
      </c>
      <c r="J1954" s="7" t="s">
        <v>1433</v>
      </c>
    </row>
    <row r="1955" spans="1:10" x14ac:dyDescent="0.3">
      <c r="A1955" s="7" t="s">
        <v>5517</v>
      </c>
      <c r="B1955" s="7" t="s">
        <v>5518</v>
      </c>
      <c r="C1955" s="33">
        <v>0</v>
      </c>
      <c r="D1955" s="52">
        <v>289100</v>
      </c>
      <c r="E1955" s="70">
        <v>0</v>
      </c>
      <c r="F1955" s="122">
        <f t="shared" si="94"/>
        <v>433650</v>
      </c>
      <c r="G1955" s="105">
        <f t="shared" si="92"/>
        <v>115640</v>
      </c>
      <c r="H1955" s="105">
        <f t="shared" si="93"/>
        <v>187915</v>
      </c>
      <c r="I1955" s="7" t="s">
        <v>17519</v>
      </c>
      <c r="J1955" s="7" t="s">
        <v>1433</v>
      </c>
    </row>
    <row r="1956" spans="1:10" x14ac:dyDescent="0.3">
      <c r="A1956" s="7" t="s">
        <v>5519</v>
      </c>
      <c r="B1956" s="7" t="s">
        <v>5520</v>
      </c>
      <c r="C1956" s="33">
        <v>0</v>
      </c>
      <c r="D1956" s="52">
        <v>14160</v>
      </c>
      <c r="E1956" s="70">
        <v>0</v>
      </c>
      <c r="F1956" s="122">
        <f t="shared" si="94"/>
        <v>21240</v>
      </c>
      <c r="G1956" s="105">
        <f t="shared" si="92"/>
        <v>5664</v>
      </c>
      <c r="H1956" s="105">
        <f t="shared" si="93"/>
        <v>9204</v>
      </c>
      <c r="I1956" s="7" t="s">
        <v>17519</v>
      </c>
      <c r="J1956" s="7" t="s">
        <v>1104</v>
      </c>
    </row>
    <row r="1957" spans="1:10" x14ac:dyDescent="0.3">
      <c r="A1957" s="7" t="s">
        <v>5521</v>
      </c>
      <c r="B1957" s="7" t="s">
        <v>5522</v>
      </c>
      <c r="C1957" s="33">
        <v>0</v>
      </c>
      <c r="D1957" s="52">
        <v>258075.3</v>
      </c>
      <c r="E1957" s="70">
        <v>0</v>
      </c>
      <c r="F1957" s="122">
        <f t="shared" si="94"/>
        <v>387112.94999999995</v>
      </c>
      <c r="G1957" s="105">
        <f t="shared" si="92"/>
        <v>103230.12</v>
      </c>
      <c r="H1957" s="105">
        <f t="shared" si="93"/>
        <v>167748.94499999998</v>
      </c>
      <c r="I1957" s="7" t="s">
        <v>17519</v>
      </c>
      <c r="J1957" s="7" t="s">
        <v>1433</v>
      </c>
    </row>
    <row r="1958" spans="1:10" x14ac:dyDescent="0.3">
      <c r="A1958" s="7" t="s">
        <v>5523</v>
      </c>
      <c r="B1958" s="7" t="s">
        <v>5524</v>
      </c>
      <c r="C1958" s="33">
        <v>0</v>
      </c>
      <c r="D1958" s="52">
        <v>147583.79999999999</v>
      </c>
      <c r="E1958" s="70">
        <v>0</v>
      </c>
      <c r="F1958" s="122">
        <f t="shared" si="94"/>
        <v>221375.69999999998</v>
      </c>
      <c r="G1958" s="105">
        <f t="shared" si="92"/>
        <v>59033.52</v>
      </c>
      <c r="H1958" s="105">
        <f t="shared" si="93"/>
        <v>95929.47</v>
      </c>
      <c r="I1958" s="7" t="s">
        <v>17519</v>
      </c>
      <c r="J1958" s="7" t="s">
        <v>272</v>
      </c>
    </row>
    <row r="1959" spans="1:10" x14ac:dyDescent="0.3">
      <c r="A1959" s="7" t="s">
        <v>5525</v>
      </c>
      <c r="B1959" s="7" t="s">
        <v>5526</v>
      </c>
      <c r="C1959" s="33">
        <v>0</v>
      </c>
      <c r="D1959" s="52">
        <v>203238.48</v>
      </c>
      <c r="E1959" s="70">
        <v>0</v>
      </c>
      <c r="F1959" s="122">
        <f t="shared" si="94"/>
        <v>304857.72000000003</v>
      </c>
      <c r="G1959" s="105">
        <f t="shared" si="92"/>
        <v>81295.392000000007</v>
      </c>
      <c r="H1959" s="105">
        <f t="shared" si="93"/>
        <v>132105.01200000002</v>
      </c>
      <c r="I1959" s="7" t="s">
        <v>17519</v>
      </c>
      <c r="J1959" s="7" t="s">
        <v>1433</v>
      </c>
    </row>
    <row r="1960" spans="1:10" x14ac:dyDescent="0.3">
      <c r="A1960" s="7" t="s">
        <v>5527</v>
      </c>
      <c r="B1960" s="7" t="s">
        <v>5528</v>
      </c>
      <c r="C1960" s="33">
        <v>0</v>
      </c>
      <c r="D1960" s="52">
        <v>215342.4</v>
      </c>
      <c r="E1960" s="70">
        <v>0</v>
      </c>
      <c r="F1960" s="122">
        <f t="shared" si="94"/>
        <v>323013.59999999998</v>
      </c>
      <c r="G1960" s="105">
        <f t="shared" si="92"/>
        <v>86136.960000000006</v>
      </c>
      <c r="H1960" s="105">
        <f t="shared" si="93"/>
        <v>139972.56</v>
      </c>
      <c r="I1960" s="7" t="s">
        <v>17519</v>
      </c>
      <c r="J1960" s="7" t="s">
        <v>1433</v>
      </c>
    </row>
    <row r="1961" spans="1:10" x14ac:dyDescent="0.3">
      <c r="A1961" s="7" t="s">
        <v>5529</v>
      </c>
      <c r="B1961" s="7" t="s">
        <v>5530</v>
      </c>
      <c r="C1961" s="33">
        <v>0</v>
      </c>
      <c r="D1961" s="52">
        <v>630.70000000000005</v>
      </c>
      <c r="E1961" s="70">
        <v>21298.62</v>
      </c>
      <c r="F1961" s="122">
        <f t="shared" si="94"/>
        <v>31947.93</v>
      </c>
      <c r="G1961" s="105">
        <f t="shared" si="92"/>
        <v>8519.4480000000003</v>
      </c>
      <c r="H1961" s="105">
        <f t="shared" si="93"/>
        <v>13844.102999999999</v>
      </c>
      <c r="I1961" s="7" t="s">
        <v>17519</v>
      </c>
      <c r="J1961" s="7" t="s">
        <v>1433</v>
      </c>
    </row>
    <row r="1962" spans="1:10" x14ac:dyDescent="0.3">
      <c r="A1962" s="7" t="s">
        <v>5531</v>
      </c>
      <c r="B1962" s="7" t="s">
        <v>5532</v>
      </c>
      <c r="C1962" s="33">
        <v>0</v>
      </c>
      <c r="D1962" s="52">
        <v>68425</v>
      </c>
      <c r="E1962" s="70">
        <v>0</v>
      </c>
      <c r="F1962" s="122">
        <f t="shared" si="94"/>
        <v>102637.5</v>
      </c>
      <c r="G1962" s="105">
        <f t="shared" si="92"/>
        <v>27370</v>
      </c>
      <c r="H1962" s="105">
        <f t="shared" si="93"/>
        <v>44476.25</v>
      </c>
      <c r="I1962" s="7" t="s">
        <v>17519</v>
      </c>
      <c r="J1962" s="7" t="s">
        <v>1433</v>
      </c>
    </row>
    <row r="1963" spans="1:10" x14ac:dyDescent="0.3">
      <c r="A1963" s="7" t="s">
        <v>5533</v>
      </c>
      <c r="B1963" s="7" t="s">
        <v>5534</v>
      </c>
      <c r="C1963" s="33">
        <v>0</v>
      </c>
      <c r="D1963" s="52">
        <v>222387.20000000001</v>
      </c>
      <c r="E1963" s="70">
        <v>0</v>
      </c>
      <c r="F1963" s="122">
        <f t="shared" si="94"/>
        <v>333580.80000000005</v>
      </c>
      <c r="G1963" s="105">
        <f t="shared" si="92"/>
        <v>88954.880000000019</v>
      </c>
      <c r="H1963" s="105">
        <f t="shared" si="93"/>
        <v>144551.68000000002</v>
      </c>
      <c r="I1963" s="7" t="s">
        <v>17519</v>
      </c>
      <c r="J1963" s="7" t="s">
        <v>272</v>
      </c>
    </row>
    <row r="1964" spans="1:10" x14ac:dyDescent="0.3">
      <c r="A1964" s="7" t="s">
        <v>5535</v>
      </c>
      <c r="B1964" s="7" t="s">
        <v>5536</v>
      </c>
      <c r="C1964" s="33">
        <v>0</v>
      </c>
      <c r="D1964" s="52">
        <v>272580</v>
      </c>
      <c r="E1964" s="70">
        <v>0</v>
      </c>
      <c r="F1964" s="122">
        <f t="shared" si="94"/>
        <v>408870</v>
      </c>
      <c r="G1964" s="105">
        <f t="shared" si="92"/>
        <v>109032</v>
      </c>
      <c r="H1964" s="105">
        <f t="shared" si="93"/>
        <v>177177</v>
      </c>
      <c r="I1964" s="7" t="s">
        <v>17519</v>
      </c>
      <c r="J1964" s="7" t="s">
        <v>1433</v>
      </c>
    </row>
    <row r="1965" spans="1:10" x14ac:dyDescent="0.3">
      <c r="A1965" s="7" t="s">
        <v>5537</v>
      </c>
      <c r="B1965" s="7" t="s">
        <v>5538</v>
      </c>
      <c r="C1965" s="33">
        <v>0</v>
      </c>
      <c r="D1965" s="52">
        <v>442965.6</v>
      </c>
      <c r="E1965" s="70">
        <v>0</v>
      </c>
      <c r="F1965" s="122">
        <f t="shared" si="94"/>
        <v>664448.39999999991</v>
      </c>
      <c r="G1965" s="105">
        <f t="shared" si="92"/>
        <v>177186.24</v>
      </c>
      <c r="H1965" s="105">
        <f t="shared" si="93"/>
        <v>287927.63999999996</v>
      </c>
      <c r="I1965" s="7" t="s">
        <v>17519</v>
      </c>
      <c r="J1965" s="7" t="s">
        <v>1433</v>
      </c>
    </row>
    <row r="1966" spans="1:10" x14ac:dyDescent="0.3">
      <c r="A1966" s="7" t="s">
        <v>5539</v>
      </c>
      <c r="B1966" s="7" t="s">
        <v>5540</v>
      </c>
      <c r="C1966" s="33">
        <v>0</v>
      </c>
      <c r="D1966" s="52">
        <v>93043</v>
      </c>
      <c r="E1966" s="70">
        <v>0</v>
      </c>
      <c r="F1966" s="122">
        <f t="shared" si="94"/>
        <v>139564.5</v>
      </c>
      <c r="G1966" s="105">
        <f t="shared" si="92"/>
        <v>37217.200000000004</v>
      </c>
      <c r="H1966" s="105">
        <f t="shared" si="93"/>
        <v>60477.950000000004</v>
      </c>
      <c r="I1966" s="7" t="s">
        <v>17519</v>
      </c>
      <c r="J1966" s="7" t="s">
        <v>1433</v>
      </c>
    </row>
    <row r="1967" spans="1:10" x14ac:dyDescent="0.3">
      <c r="A1967" s="7" t="s">
        <v>5541</v>
      </c>
      <c r="B1967" s="7" t="s">
        <v>5542</v>
      </c>
      <c r="C1967" s="33">
        <v>0</v>
      </c>
      <c r="D1967" s="52">
        <v>208250</v>
      </c>
      <c r="E1967" s="70">
        <v>0</v>
      </c>
      <c r="F1967" s="122">
        <f t="shared" si="94"/>
        <v>312375</v>
      </c>
      <c r="G1967" s="105">
        <f t="shared" si="92"/>
        <v>83300</v>
      </c>
      <c r="H1967" s="105">
        <f t="shared" si="93"/>
        <v>135362.5</v>
      </c>
      <c r="I1967" s="7" t="s">
        <v>17519</v>
      </c>
      <c r="J1967" s="7" t="s">
        <v>1433</v>
      </c>
    </row>
    <row r="1968" spans="1:10" x14ac:dyDescent="0.3">
      <c r="A1968" s="7" t="s">
        <v>5543</v>
      </c>
      <c r="B1968" s="7" t="s">
        <v>5544</v>
      </c>
      <c r="C1968" s="33">
        <v>0</v>
      </c>
      <c r="D1968" s="52">
        <v>15340</v>
      </c>
      <c r="E1968" s="70">
        <v>0</v>
      </c>
      <c r="F1968" s="122">
        <f t="shared" si="94"/>
        <v>23010</v>
      </c>
      <c r="G1968" s="105">
        <f t="shared" si="92"/>
        <v>6136</v>
      </c>
      <c r="H1968" s="105">
        <f t="shared" si="93"/>
        <v>9971</v>
      </c>
      <c r="I1968" s="7" t="s">
        <v>17519</v>
      </c>
      <c r="J1968" s="7" t="s">
        <v>1433</v>
      </c>
    </row>
    <row r="1969" spans="1:14" x14ac:dyDescent="0.3">
      <c r="A1969" s="7" t="s">
        <v>5545</v>
      </c>
      <c r="B1969" s="7" t="s">
        <v>5546</v>
      </c>
      <c r="C1969" s="33">
        <v>0</v>
      </c>
      <c r="D1969" s="52">
        <v>1725.5</v>
      </c>
      <c r="E1969" s="70">
        <v>17255</v>
      </c>
      <c r="F1969" s="122">
        <f t="shared" si="94"/>
        <v>25882.5</v>
      </c>
      <c r="G1969" s="105">
        <f t="shared" si="92"/>
        <v>6902</v>
      </c>
      <c r="H1969" s="105">
        <f t="shared" si="93"/>
        <v>11215.75</v>
      </c>
      <c r="I1969" s="7" t="s">
        <v>17519</v>
      </c>
      <c r="J1969" s="7" t="s">
        <v>1433</v>
      </c>
    </row>
    <row r="1970" spans="1:14" x14ac:dyDescent="0.3">
      <c r="A1970" s="7" t="s">
        <v>5547</v>
      </c>
      <c r="B1970" s="7" t="s">
        <v>5548</v>
      </c>
      <c r="C1970" s="33">
        <v>0</v>
      </c>
      <c r="D1970" s="52">
        <v>1</v>
      </c>
      <c r="E1970" s="70">
        <v>0</v>
      </c>
      <c r="F1970" s="122">
        <f t="shared" si="94"/>
        <v>1.5</v>
      </c>
      <c r="G1970" s="105">
        <f t="shared" si="92"/>
        <v>0.4</v>
      </c>
      <c r="H1970" s="105">
        <f t="shared" si="93"/>
        <v>0.65</v>
      </c>
      <c r="I1970" s="7" t="s">
        <v>17519</v>
      </c>
      <c r="J1970" s="7" t="s">
        <v>711</v>
      </c>
    </row>
    <row r="1971" spans="1:14" x14ac:dyDescent="0.3">
      <c r="A1971" s="7" t="s">
        <v>5549</v>
      </c>
      <c r="B1971" s="7" t="s">
        <v>5550</v>
      </c>
      <c r="C1971" s="33">
        <v>0</v>
      </c>
      <c r="D1971" s="52">
        <v>1725.5</v>
      </c>
      <c r="E1971" s="70">
        <v>17255</v>
      </c>
      <c r="F1971" s="122">
        <f t="shared" si="94"/>
        <v>25882.5</v>
      </c>
      <c r="G1971" s="105">
        <f t="shared" si="92"/>
        <v>6902</v>
      </c>
      <c r="H1971" s="105">
        <f t="shared" si="93"/>
        <v>11215.75</v>
      </c>
      <c r="I1971" s="7" t="s">
        <v>17519</v>
      </c>
      <c r="J1971" s="7" t="s">
        <v>711</v>
      </c>
    </row>
    <row r="1972" spans="1:14" x14ac:dyDescent="0.3">
      <c r="A1972" s="7" t="s">
        <v>5551</v>
      </c>
      <c r="B1972" s="7" t="s">
        <v>5552</v>
      </c>
      <c r="C1972" s="33">
        <v>0</v>
      </c>
      <c r="D1972" s="52">
        <v>220311.84</v>
      </c>
      <c r="E1972" s="70">
        <v>0</v>
      </c>
      <c r="F1972" s="122">
        <f t="shared" si="94"/>
        <v>330467.76</v>
      </c>
      <c r="G1972" s="105">
        <f t="shared" si="92"/>
        <v>88124.736000000004</v>
      </c>
      <c r="H1972" s="105">
        <f t="shared" si="93"/>
        <v>143202.696</v>
      </c>
      <c r="I1972" s="7" t="s">
        <v>17519</v>
      </c>
      <c r="J1972" s="7" t="s">
        <v>1433</v>
      </c>
    </row>
    <row r="1973" spans="1:14" x14ac:dyDescent="0.3">
      <c r="A1973" s="7" t="s">
        <v>5553</v>
      </c>
      <c r="B1973" s="7" t="s">
        <v>5554</v>
      </c>
      <c r="C1973" s="33">
        <v>443004.87</v>
      </c>
      <c r="D1973" s="52">
        <v>537254.06000000006</v>
      </c>
      <c r="E1973" s="70">
        <v>379312.5</v>
      </c>
      <c r="F1973" s="122">
        <f t="shared" si="94"/>
        <v>568968.75</v>
      </c>
      <c r="G1973" s="105">
        <f t="shared" si="92"/>
        <v>151725</v>
      </c>
      <c r="H1973" s="105">
        <f t="shared" si="93"/>
        <v>246553.125</v>
      </c>
      <c r="I1973" s="7" t="s">
        <v>17519</v>
      </c>
      <c r="J1973" s="7" t="s">
        <v>711</v>
      </c>
    </row>
    <row r="1974" spans="1:14" x14ac:dyDescent="0.3">
      <c r="A1974" s="7" t="s">
        <v>5555</v>
      </c>
      <c r="B1974" s="7" t="s">
        <v>5556</v>
      </c>
      <c r="C1974" s="33">
        <v>0</v>
      </c>
      <c r="D1974" s="52">
        <v>11796.46</v>
      </c>
      <c r="E1974" s="70">
        <v>0</v>
      </c>
      <c r="F1974" s="122">
        <f t="shared" si="94"/>
        <v>17694.689999999999</v>
      </c>
      <c r="G1974" s="105">
        <f t="shared" si="92"/>
        <v>4718.5839999999998</v>
      </c>
      <c r="H1974" s="105">
        <f t="shared" si="93"/>
        <v>7667.6989999999996</v>
      </c>
      <c r="I1974" s="7" t="s">
        <v>17519</v>
      </c>
      <c r="J1974" s="7" t="s">
        <v>1433</v>
      </c>
    </row>
    <row r="1975" spans="1:14" x14ac:dyDescent="0.3">
      <c r="A1975" s="7" t="s">
        <v>5557</v>
      </c>
      <c r="B1975" s="7" t="s">
        <v>5558</v>
      </c>
      <c r="C1975" s="33">
        <v>0</v>
      </c>
      <c r="D1975" s="52">
        <v>11783.38</v>
      </c>
      <c r="E1975" s="70">
        <v>0</v>
      </c>
      <c r="F1975" s="122">
        <f t="shared" si="94"/>
        <v>17675.07</v>
      </c>
      <c r="G1975" s="105">
        <f t="shared" si="92"/>
        <v>4713.3519999999999</v>
      </c>
      <c r="H1975" s="105">
        <f t="shared" si="93"/>
        <v>7659.1970000000001</v>
      </c>
      <c r="I1975" s="7" t="s">
        <v>17519</v>
      </c>
      <c r="J1975" s="7" t="s">
        <v>711</v>
      </c>
    </row>
    <row r="1976" spans="1:14" x14ac:dyDescent="0.3">
      <c r="A1976" s="7" t="s">
        <v>5559</v>
      </c>
      <c r="B1976" s="7" t="s">
        <v>5560</v>
      </c>
      <c r="C1976" s="33">
        <v>0</v>
      </c>
      <c r="D1976" s="52">
        <v>47948.67</v>
      </c>
      <c r="E1976" s="70">
        <v>0</v>
      </c>
      <c r="F1976" s="122">
        <f t="shared" si="94"/>
        <v>71923.005000000005</v>
      </c>
      <c r="G1976" s="105">
        <f t="shared" si="92"/>
        <v>19179.468000000004</v>
      </c>
      <c r="H1976" s="105">
        <f t="shared" si="93"/>
        <v>31166.635500000004</v>
      </c>
      <c r="I1976" s="7" t="s">
        <v>17519</v>
      </c>
      <c r="J1976" s="7" t="s">
        <v>272</v>
      </c>
    </row>
    <row r="1977" spans="1:14" x14ac:dyDescent="0.3">
      <c r="A1977" s="7" t="s">
        <v>5561</v>
      </c>
      <c r="B1977" s="7" t="s">
        <v>5562</v>
      </c>
      <c r="C1977" s="33">
        <v>0</v>
      </c>
      <c r="D1977" s="52">
        <v>50824.9</v>
      </c>
      <c r="E1977" s="70">
        <v>0</v>
      </c>
      <c r="F1977" s="122">
        <f t="shared" si="94"/>
        <v>76237.350000000006</v>
      </c>
      <c r="G1977" s="105">
        <f t="shared" si="92"/>
        <v>20329.960000000003</v>
      </c>
      <c r="H1977" s="105">
        <f t="shared" si="93"/>
        <v>33036.185000000005</v>
      </c>
      <c r="I1977" s="7" t="s">
        <v>17519</v>
      </c>
      <c r="J1977" s="7" t="s">
        <v>272</v>
      </c>
    </row>
    <row r="1978" spans="1:14" ht="15.6" x14ac:dyDescent="0.3">
      <c r="A1978" s="7" t="s">
        <v>5563</v>
      </c>
      <c r="B1978" s="7" t="s">
        <v>5564</v>
      </c>
      <c r="C1978" s="33">
        <v>0</v>
      </c>
      <c r="D1978" s="52">
        <v>10344.67</v>
      </c>
      <c r="E1978" s="70">
        <v>0</v>
      </c>
      <c r="F1978" s="122">
        <f t="shared" si="94"/>
        <v>15517.005000000001</v>
      </c>
      <c r="G1978" s="105">
        <f t="shared" si="92"/>
        <v>4137.8680000000004</v>
      </c>
      <c r="H1978" s="105">
        <f t="shared" si="93"/>
        <v>6724.0355</v>
      </c>
      <c r="I1978" s="7" t="s">
        <v>17519</v>
      </c>
      <c r="J1978" s="7" t="s">
        <v>1433</v>
      </c>
      <c r="K1978" s="39"/>
      <c r="L1978" s="40"/>
      <c r="M1978" s="41"/>
      <c r="N1978" s="41"/>
    </row>
    <row r="1979" spans="1:14" ht="15.6" x14ac:dyDescent="0.3">
      <c r="A1979" s="7" t="s">
        <v>5565</v>
      </c>
      <c r="B1979" s="7" t="s">
        <v>5566</v>
      </c>
      <c r="C1979" s="33">
        <v>0</v>
      </c>
      <c r="D1979" s="52">
        <v>24561.599999999999</v>
      </c>
      <c r="E1979" s="70">
        <v>0</v>
      </c>
      <c r="F1979" s="122">
        <f t="shared" si="94"/>
        <v>36842.399999999994</v>
      </c>
      <c r="G1979" s="105">
        <f t="shared" si="92"/>
        <v>9824.64</v>
      </c>
      <c r="H1979" s="105">
        <f t="shared" si="93"/>
        <v>15965.039999999997</v>
      </c>
      <c r="I1979" s="7" t="s">
        <v>17519</v>
      </c>
      <c r="J1979" s="7" t="s">
        <v>1433</v>
      </c>
      <c r="K1979" s="39"/>
      <c r="L1979" s="43"/>
      <c r="M1979" s="44"/>
      <c r="N1979" s="44"/>
    </row>
    <row r="1980" spans="1:14" x14ac:dyDescent="0.3">
      <c r="A1980" s="7" t="s">
        <v>5567</v>
      </c>
      <c r="B1980" s="7" t="s">
        <v>5568</v>
      </c>
      <c r="C1980" s="33">
        <v>0</v>
      </c>
      <c r="D1980" s="52">
        <v>133172.9</v>
      </c>
      <c r="E1980" s="70">
        <v>0</v>
      </c>
      <c r="F1980" s="122">
        <f t="shared" si="94"/>
        <v>199759.34999999998</v>
      </c>
      <c r="G1980" s="105">
        <f t="shared" si="92"/>
        <v>53269.16</v>
      </c>
      <c r="H1980" s="105">
        <f t="shared" si="93"/>
        <v>86562.384999999995</v>
      </c>
      <c r="I1980" s="7" t="s">
        <v>17519</v>
      </c>
      <c r="J1980" s="7" t="s">
        <v>272</v>
      </c>
      <c r="K1980" s="47"/>
      <c r="L1980" s="48"/>
      <c r="M1980" s="49"/>
      <c r="N1980" s="49"/>
    </row>
    <row r="1981" spans="1:14" ht="15.6" x14ac:dyDescent="0.3">
      <c r="A1981" s="7" t="s">
        <v>5569</v>
      </c>
      <c r="B1981" s="7" t="s">
        <v>5570</v>
      </c>
      <c r="C1981" s="33">
        <v>0</v>
      </c>
      <c r="D1981" s="52">
        <v>107671.2</v>
      </c>
      <c r="E1981" s="70">
        <v>0</v>
      </c>
      <c r="F1981" s="122">
        <f t="shared" si="94"/>
        <v>161506.79999999999</v>
      </c>
      <c r="G1981" s="105">
        <f t="shared" si="92"/>
        <v>43068.480000000003</v>
      </c>
      <c r="H1981" s="105">
        <f t="shared" si="93"/>
        <v>69986.28</v>
      </c>
      <c r="I1981" s="7" t="s">
        <v>17519</v>
      </c>
      <c r="J1981" s="7" t="s">
        <v>1433</v>
      </c>
      <c r="K1981" s="39"/>
      <c r="L1981" s="43"/>
      <c r="M1981" s="44"/>
      <c r="N1981" s="44"/>
    </row>
    <row r="1982" spans="1:14" x14ac:dyDescent="0.3">
      <c r="A1982" s="7" t="s">
        <v>5571</v>
      </c>
      <c r="B1982" s="7" t="s">
        <v>5572</v>
      </c>
      <c r="C1982" s="33">
        <v>0</v>
      </c>
      <c r="D1982" s="52">
        <v>82490.8</v>
      </c>
      <c r="E1982" s="70">
        <v>0</v>
      </c>
      <c r="F1982" s="122">
        <f t="shared" si="94"/>
        <v>123736.20000000001</v>
      </c>
      <c r="G1982" s="105">
        <f t="shared" si="92"/>
        <v>32996.32</v>
      </c>
      <c r="H1982" s="105">
        <f t="shared" si="93"/>
        <v>53619.020000000004</v>
      </c>
      <c r="I1982" s="7" t="s">
        <v>17519</v>
      </c>
      <c r="J1982" s="7" t="s">
        <v>1433</v>
      </c>
      <c r="K1982" s="46"/>
      <c r="L1982" s="48"/>
      <c r="M1982" s="49"/>
      <c r="N1982" s="49"/>
    </row>
    <row r="1983" spans="1:14" x14ac:dyDescent="0.3">
      <c r="A1983" s="7" t="s">
        <v>5573</v>
      </c>
      <c r="B1983" s="7" t="s">
        <v>5574</v>
      </c>
      <c r="C1983" s="66">
        <v>0</v>
      </c>
      <c r="D1983" s="68">
        <v>7009.1</v>
      </c>
      <c r="E1983" s="70">
        <v>0</v>
      </c>
      <c r="F1983" s="122">
        <f t="shared" si="94"/>
        <v>10513.650000000001</v>
      </c>
      <c r="G1983" s="105">
        <f t="shared" si="92"/>
        <v>2803.6400000000008</v>
      </c>
      <c r="H1983" s="105">
        <f t="shared" si="93"/>
        <v>4555.9150000000009</v>
      </c>
      <c r="I1983" s="7" t="s">
        <v>17519</v>
      </c>
      <c r="J1983" s="7" t="s">
        <v>711</v>
      </c>
      <c r="K1983" s="46"/>
      <c r="L1983" s="48"/>
      <c r="M1983" s="49"/>
      <c r="N1983" s="49"/>
    </row>
    <row r="1984" spans="1:14" x14ac:dyDescent="0.3">
      <c r="A1984" s="7" t="s">
        <v>5575</v>
      </c>
      <c r="B1984" s="7" t="s">
        <v>5576</v>
      </c>
      <c r="C1984" s="33">
        <v>0</v>
      </c>
      <c r="D1984" s="52">
        <v>10174.5</v>
      </c>
      <c r="E1984" s="70">
        <v>0</v>
      </c>
      <c r="F1984" s="122">
        <f t="shared" si="94"/>
        <v>15261.75</v>
      </c>
      <c r="G1984" s="105">
        <f t="shared" si="92"/>
        <v>4069.8</v>
      </c>
      <c r="H1984" s="105">
        <f t="shared" si="93"/>
        <v>6613.4250000000002</v>
      </c>
      <c r="I1984" s="7" t="s">
        <v>17519</v>
      </c>
      <c r="J1984" s="7" t="s">
        <v>1433</v>
      </c>
      <c r="K1984" s="46"/>
      <c r="L1984" s="48"/>
      <c r="M1984" s="49"/>
      <c r="N1984" s="49"/>
    </row>
    <row r="1985" spans="1:14" x14ac:dyDescent="0.3">
      <c r="A1985" s="7" t="s">
        <v>5577</v>
      </c>
      <c r="B1985" s="7" t="s">
        <v>5578</v>
      </c>
      <c r="C1985" s="33">
        <v>0</v>
      </c>
      <c r="D1985" s="52">
        <v>5259.8</v>
      </c>
      <c r="E1985" s="70">
        <v>6434.33</v>
      </c>
      <c r="F1985" s="122">
        <f t="shared" si="94"/>
        <v>9651.494999999999</v>
      </c>
      <c r="G1985" s="105">
        <f t="shared" si="92"/>
        <v>2573.732</v>
      </c>
      <c r="H1985" s="105">
        <f t="shared" si="93"/>
        <v>4182.3144999999995</v>
      </c>
      <c r="I1985" s="7" t="s">
        <v>17519</v>
      </c>
      <c r="J1985" s="7" t="s">
        <v>272</v>
      </c>
      <c r="K1985" s="46"/>
      <c r="L1985" s="48"/>
      <c r="M1985" s="49"/>
      <c r="N1985" s="49"/>
    </row>
    <row r="1986" spans="1:14" x14ac:dyDescent="0.3">
      <c r="A1986" s="7" t="s">
        <v>5579</v>
      </c>
      <c r="B1986" s="7" t="s">
        <v>5580</v>
      </c>
      <c r="C1986" s="33">
        <v>0</v>
      </c>
      <c r="D1986" s="52">
        <v>351621.2</v>
      </c>
      <c r="E1986" s="70">
        <v>0</v>
      </c>
      <c r="F1986" s="122">
        <f t="shared" si="94"/>
        <v>527431.80000000005</v>
      </c>
      <c r="G1986" s="105">
        <f t="shared" si="92"/>
        <v>140648.48000000001</v>
      </c>
      <c r="H1986" s="105">
        <f t="shared" si="93"/>
        <v>228553.78000000003</v>
      </c>
      <c r="I1986" s="7" t="s">
        <v>17519</v>
      </c>
      <c r="J1986" s="7" t="s">
        <v>272</v>
      </c>
      <c r="K1986" s="46"/>
      <c r="L1986" s="48"/>
      <c r="M1986" s="49"/>
      <c r="N1986" s="49"/>
    </row>
    <row r="1987" spans="1:14" x14ac:dyDescent="0.3">
      <c r="A1987" s="7" t="s">
        <v>5581</v>
      </c>
      <c r="B1987" s="7" t="s">
        <v>5582</v>
      </c>
      <c r="C1987" s="33">
        <v>0</v>
      </c>
      <c r="D1987" s="52">
        <v>20645.310000000001</v>
      </c>
      <c r="E1987" s="70">
        <v>0</v>
      </c>
      <c r="F1987" s="122">
        <f t="shared" si="94"/>
        <v>30967.965000000004</v>
      </c>
      <c r="G1987" s="105">
        <f t="shared" si="92"/>
        <v>8258.1240000000016</v>
      </c>
      <c r="H1987" s="105">
        <f t="shared" si="93"/>
        <v>13419.451500000001</v>
      </c>
      <c r="I1987" s="7" t="s">
        <v>17519</v>
      </c>
      <c r="J1987" s="7" t="s">
        <v>1104</v>
      </c>
      <c r="K1987" s="46"/>
      <c r="L1987" s="48"/>
      <c r="M1987" s="49"/>
      <c r="N1987" s="49"/>
    </row>
    <row r="1988" spans="1:14" x14ac:dyDescent="0.3">
      <c r="A1988" s="7" t="s">
        <v>5583</v>
      </c>
      <c r="B1988" s="7" t="s">
        <v>5584</v>
      </c>
      <c r="C1988" s="33">
        <v>0</v>
      </c>
      <c r="D1988" s="52">
        <v>52889.55</v>
      </c>
      <c r="E1988" s="70">
        <v>0</v>
      </c>
      <c r="F1988" s="122">
        <f t="shared" si="94"/>
        <v>79334.325000000012</v>
      </c>
      <c r="G1988" s="105">
        <f t="shared" ref="G1988:G2051" si="95">(F1988/1.5)*0.4</f>
        <v>21155.820000000007</v>
      </c>
      <c r="H1988" s="105">
        <f t="shared" si="93"/>
        <v>34378.207500000011</v>
      </c>
      <c r="I1988" s="7" t="s">
        <v>17519</v>
      </c>
      <c r="J1988" s="7" t="s">
        <v>1433</v>
      </c>
      <c r="K1988" s="46"/>
      <c r="L1988" s="48"/>
      <c r="M1988" s="49"/>
      <c r="N1988" s="49"/>
    </row>
    <row r="1989" spans="1:14" x14ac:dyDescent="0.3">
      <c r="A1989" s="7" t="s">
        <v>5585</v>
      </c>
      <c r="B1989" s="7" t="s">
        <v>5586</v>
      </c>
      <c r="C1989" s="33">
        <v>0</v>
      </c>
      <c r="D1989" s="52">
        <v>192928.75</v>
      </c>
      <c r="E1989" s="70">
        <v>0</v>
      </c>
      <c r="F1989" s="122">
        <f t="shared" si="94"/>
        <v>289393.125</v>
      </c>
      <c r="G1989" s="105">
        <f t="shared" si="95"/>
        <v>77171.5</v>
      </c>
      <c r="H1989" s="105">
        <f t="shared" ref="H1989:H2052" si="96">(F1989/1.5)*0.65</f>
        <v>125403.6875</v>
      </c>
      <c r="I1989" s="7" t="s">
        <v>17519</v>
      </c>
      <c r="J1989" s="7" t="s">
        <v>1433</v>
      </c>
      <c r="K1989" s="46"/>
      <c r="L1989" s="48"/>
      <c r="M1989" s="49"/>
      <c r="N1989" s="49"/>
    </row>
    <row r="1990" spans="1:14" x14ac:dyDescent="0.3">
      <c r="A1990" s="7" t="s">
        <v>5587</v>
      </c>
      <c r="B1990" s="7" t="s">
        <v>5588</v>
      </c>
      <c r="C1990" s="33">
        <v>0</v>
      </c>
      <c r="D1990" s="52">
        <v>13686.19</v>
      </c>
      <c r="E1990" s="70">
        <v>0</v>
      </c>
      <c r="F1990" s="122">
        <f t="shared" si="94"/>
        <v>20529.285</v>
      </c>
      <c r="G1990" s="105">
        <f t="shared" si="95"/>
        <v>5474.4760000000006</v>
      </c>
      <c r="H1990" s="105">
        <f t="shared" si="96"/>
        <v>8896.0235000000011</v>
      </c>
      <c r="I1990" s="7" t="s">
        <v>17519</v>
      </c>
      <c r="J1990" s="7" t="s">
        <v>1433</v>
      </c>
      <c r="K1990" s="46"/>
      <c r="L1990" s="48"/>
      <c r="M1990" s="49"/>
      <c r="N1990" s="49"/>
    </row>
    <row r="1991" spans="1:14" x14ac:dyDescent="0.3">
      <c r="A1991" s="7" t="s">
        <v>5589</v>
      </c>
      <c r="B1991" s="7" t="s">
        <v>5590</v>
      </c>
      <c r="C1991" s="33">
        <v>0</v>
      </c>
      <c r="D1991" s="52">
        <v>268440.2</v>
      </c>
      <c r="E1991" s="70">
        <v>0</v>
      </c>
      <c r="F1991" s="122">
        <f t="shared" ref="F1991:F2054" si="97">IF(E1991&gt;0,+E1991,IF(D1991&gt;0,+D1991,IF(C1991&gt;0,+C1991,0)))*1.5</f>
        <v>402660.30000000005</v>
      </c>
      <c r="G1991" s="105">
        <f t="shared" si="95"/>
        <v>107376.08000000002</v>
      </c>
      <c r="H1991" s="105">
        <f t="shared" si="96"/>
        <v>174486.13</v>
      </c>
      <c r="I1991" s="7" t="s">
        <v>17519</v>
      </c>
      <c r="J1991" s="7" t="s">
        <v>1433</v>
      </c>
      <c r="K1991" s="46"/>
      <c r="L1991" s="48"/>
      <c r="M1991" s="49"/>
      <c r="N1991" s="49"/>
    </row>
    <row r="1992" spans="1:14" x14ac:dyDescent="0.3">
      <c r="A1992" s="7" t="s">
        <v>5591</v>
      </c>
      <c r="B1992" s="7" t="s">
        <v>5592</v>
      </c>
      <c r="C1992" s="33">
        <v>0</v>
      </c>
      <c r="D1992" s="52">
        <v>13888.49</v>
      </c>
      <c r="E1992" s="70">
        <v>0</v>
      </c>
      <c r="F1992" s="122">
        <f t="shared" si="97"/>
        <v>20832.735000000001</v>
      </c>
      <c r="G1992" s="105">
        <f t="shared" si="95"/>
        <v>5555.3960000000006</v>
      </c>
      <c r="H1992" s="105">
        <f t="shared" si="96"/>
        <v>9027.5185000000001</v>
      </c>
      <c r="I1992" s="7" t="s">
        <v>17519</v>
      </c>
      <c r="J1992" s="7" t="s">
        <v>2</v>
      </c>
      <c r="K1992" s="46"/>
      <c r="L1992" s="48"/>
      <c r="M1992" s="49"/>
      <c r="N1992" s="49"/>
    </row>
    <row r="1993" spans="1:14" x14ac:dyDescent="0.3">
      <c r="A1993" s="7" t="s">
        <v>5593</v>
      </c>
      <c r="B1993" s="7" t="s">
        <v>5594</v>
      </c>
      <c r="C1993" s="33">
        <v>0</v>
      </c>
      <c r="D1993" s="52">
        <v>622272.42000000004</v>
      </c>
      <c r="E1993" s="70">
        <v>0</v>
      </c>
      <c r="F1993" s="122">
        <f t="shared" si="97"/>
        <v>933408.63000000012</v>
      </c>
      <c r="G1993" s="105">
        <f t="shared" si="95"/>
        <v>248908.96800000002</v>
      </c>
      <c r="H1993" s="105">
        <f t="shared" si="96"/>
        <v>404477.07300000003</v>
      </c>
      <c r="I1993" s="7" t="s">
        <v>17519</v>
      </c>
      <c r="J1993" s="7" t="s">
        <v>1433</v>
      </c>
      <c r="K1993" s="46"/>
      <c r="L1993" s="48"/>
      <c r="M1993" s="49"/>
      <c r="N1993" s="49"/>
    </row>
    <row r="1994" spans="1:14" x14ac:dyDescent="0.3">
      <c r="A1994" s="7" t="s">
        <v>5595</v>
      </c>
      <c r="B1994" s="7" t="s">
        <v>5596</v>
      </c>
      <c r="C1994" s="33">
        <v>0</v>
      </c>
      <c r="D1994" s="52">
        <v>130999.96</v>
      </c>
      <c r="E1994" s="70">
        <v>0</v>
      </c>
      <c r="F1994" s="122">
        <f t="shared" si="97"/>
        <v>196499.94</v>
      </c>
      <c r="G1994" s="105">
        <f t="shared" si="95"/>
        <v>52399.984000000004</v>
      </c>
      <c r="H1994" s="105">
        <f t="shared" si="96"/>
        <v>85149.974000000002</v>
      </c>
      <c r="I1994" s="7" t="s">
        <v>17519</v>
      </c>
      <c r="J1994" s="7" t="s">
        <v>272</v>
      </c>
      <c r="K1994" s="46"/>
      <c r="L1994" s="48"/>
      <c r="M1994" s="49"/>
      <c r="N1994" s="49"/>
    </row>
    <row r="1995" spans="1:14" x14ac:dyDescent="0.3">
      <c r="A1995" s="7" t="s">
        <v>5597</v>
      </c>
      <c r="B1995" s="7" t="s">
        <v>5598</v>
      </c>
      <c r="C1995" s="33">
        <v>0</v>
      </c>
      <c r="D1995" s="52">
        <v>1725.5</v>
      </c>
      <c r="E1995" s="70">
        <v>17255</v>
      </c>
      <c r="F1995" s="122">
        <f t="shared" si="97"/>
        <v>25882.5</v>
      </c>
      <c r="G1995" s="105">
        <f t="shared" si="95"/>
        <v>6902</v>
      </c>
      <c r="H1995" s="105">
        <f t="shared" si="96"/>
        <v>11215.75</v>
      </c>
      <c r="I1995" s="7" t="s">
        <v>17519</v>
      </c>
      <c r="J1995" s="7" t="s">
        <v>1433</v>
      </c>
      <c r="K1995" s="46"/>
      <c r="L1995" s="48"/>
      <c r="M1995" s="49"/>
      <c r="N1995" s="49"/>
    </row>
    <row r="1996" spans="1:14" x14ac:dyDescent="0.3">
      <c r="A1996" s="7" t="s">
        <v>5599</v>
      </c>
      <c r="B1996" s="7" t="s">
        <v>5600</v>
      </c>
      <c r="C1996" s="33">
        <v>0</v>
      </c>
      <c r="D1996" s="52">
        <v>71400</v>
      </c>
      <c r="E1996" s="70">
        <v>0</v>
      </c>
      <c r="F1996" s="122">
        <f t="shared" si="97"/>
        <v>107100</v>
      </c>
      <c r="G1996" s="105">
        <f t="shared" si="95"/>
        <v>28560</v>
      </c>
      <c r="H1996" s="105">
        <f t="shared" si="96"/>
        <v>46410</v>
      </c>
      <c r="I1996" s="7" t="s">
        <v>17519</v>
      </c>
      <c r="J1996" s="7" t="s">
        <v>1433</v>
      </c>
      <c r="K1996" s="46"/>
      <c r="L1996" s="48"/>
      <c r="M1996" s="49"/>
      <c r="N1996" s="49"/>
    </row>
    <row r="1997" spans="1:14" x14ac:dyDescent="0.3">
      <c r="A1997" s="7" t="s">
        <v>5601</v>
      </c>
      <c r="B1997" s="7" t="s">
        <v>5602</v>
      </c>
      <c r="C1997" s="33">
        <v>0</v>
      </c>
      <c r="D1997" s="52">
        <v>5938</v>
      </c>
      <c r="E1997" s="70">
        <v>0</v>
      </c>
      <c r="F1997" s="122">
        <f t="shared" si="97"/>
        <v>8907</v>
      </c>
      <c r="G1997" s="105">
        <f t="shared" si="95"/>
        <v>2375.2000000000003</v>
      </c>
      <c r="H1997" s="105">
        <f t="shared" si="96"/>
        <v>3859.7000000000003</v>
      </c>
      <c r="I1997" s="7" t="s">
        <v>17519</v>
      </c>
      <c r="J1997" s="7" t="s">
        <v>711</v>
      </c>
      <c r="K1997" s="46"/>
      <c r="L1997" s="48"/>
      <c r="M1997" s="49"/>
      <c r="N1997" s="49"/>
    </row>
    <row r="1998" spans="1:14" x14ac:dyDescent="0.3">
      <c r="A1998" s="7" t="s">
        <v>5603</v>
      </c>
      <c r="B1998" s="7" t="s">
        <v>5604</v>
      </c>
      <c r="C1998" s="33">
        <v>0</v>
      </c>
      <c r="D1998" s="52">
        <v>5938</v>
      </c>
      <c r="E1998" s="70">
        <v>0</v>
      </c>
      <c r="F1998" s="122">
        <f t="shared" si="97"/>
        <v>8907</v>
      </c>
      <c r="G1998" s="105">
        <f t="shared" si="95"/>
        <v>2375.2000000000003</v>
      </c>
      <c r="H1998" s="105">
        <f t="shared" si="96"/>
        <v>3859.7000000000003</v>
      </c>
      <c r="I1998" s="7" t="s">
        <v>17519</v>
      </c>
      <c r="J1998" s="7" t="s">
        <v>1433</v>
      </c>
      <c r="K1998" s="46"/>
      <c r="L1998" s="48"/>
      <c r="M1998" s="49"/>
      <c r="N1998" s="49"/>
    </row>
    <row r="1999" spans="1:14" x14ac:dyDescent="0.3">
      <c r="A1999" s="7" t="s">
        <v>5605</v>
      </c>
      <c r="B1999" s="7" t="s">
        <v>5606</v>
      </c>
      <c r="C1999" s="33">
        <v>0</v>
      </c>
      <c r="D1999" s="52">
        <v>5938</v>
      </c>
      <c r="E1999" s="70">
        <v>0</v>
      </c>
      <c r="F1999" s="122">
        <f t="shared" si="97"/>
        <v>8907</v>
      </c>
      <c r="G1999" s="105">
        <f t="shared" si="95"/>
        <v>2375.2000000000003</v>
      </c>
      <c r="H1999" s="105">
        <f t="shared" si="96"/>
        <v>3859.7000000000003</v>
      </c>
      <c r="I1999" s="7" t="s">
        <v>17519</v>
      </c>
      <c r="J1999" s="7" t="s">
        <v>2</v>
      </c>
      <c r="K1999" s="46"/>
      <c r="L1999" s="48"/>
      <c r="M1999" s="49"/>
      <c r="N1999" s="49"/>
    </row>
    <row r="2000" spans="1:14" x14ac:dyDescent="0.3">
      <c r="A2000" s="7" t="s">
        <v>5607</v>
      </c>
      <c r="B2000" s="7" t="s">
        <v>5608</v>
      </c>
      <c r="C2000" s="33">
        <v>0</v>
      </c>
      <c r="D2000" s="52">
        <v>59957.67</v>
      </c>
      <c r="E2000" s="70">
        <v>0</v>
      </c>
      <c r="F2000" s="122">
        <f t="shared" si="97"/>
        <v>89936.505000000005</v>
      </c>
      <c r="G2000" s="105">
        <f t="shared" si="95"/>
        <v>23983.068000000003</v>
      </c>
      <c r="H2000" s="105">
        <f t="shared" si="96"/>
        <v>38972.485500000003</v>
      </c>
      <c r="I2000" s="7" t="s">
        <v>17519</v>
      </c>
      <c r="J2000" s="7" t="s">
        <v>2</v>
      </c>
      <c r="K2000" s="46"/>
      <c r="L2000" s="48"/>
      <c r="M2000" s="49"/>
      <c r="N2000" s="49"/>
    </row>
    <row r="2001" spans="1:14" x14ac:dyDescent="0.3">
      <c r="A2001" s="7" t="s">
        <v>5609</v>
      </c>
      <c r="B2001" s="7" t="s">
        <v>5610</v>
      </c>
      <c r="C2001" s="33">
        <v>0</v>
      </c>
      <c r="D2001" s="52">
        <v>142919</v>
      </c>
      <c r="E2001" s="70">
        <v>0</v>
      </c>
      <c r="F2001" s="122">
        <f t="shared" si="97"/>
        <v>214378.5</v>
      </c>
      <c r="G2001" s="105">
        <f t="shared" si="95"/>
        <v>57167.600000000006</v>
      </c>
      <c r="H2001" s="105">
        <f t="shared" si="96"/>
        <v>92897.35</v>
      </c>
      <c r="I2001" s="7" t="s">
        <v>17519</v>
      </c>
      <c r="J2001" s="7" t="s">
        <v>2</v>
      </c>
      <c r="K2001" s="46"/>
      <c r="L2001" s="48"/>
      <c r="M2001" s="49"/>
      <c r="N2001" s="49"/>
    </row>
    <row r="2002" spans="1:14" x14ac:dyDescent="0.3">
      <c r="A2002" s="7" t="s">
        <v>5611</v>
      </c>
      <c r="B2002" s="7" t="s">
        <v>5612</v>
      </c>
      <c r="C2002" s="33">
        <v>0</v>
      </c>
      <c r="D2002" s="52">
        <v>91077.84</v>
      </c>
      <c r="E2002" s="70">
        <v>0</v>
      </c>
      <c r="F2002" s="122">
        <f t="shared" si="97"/>
        <v>136616.76</v>
      </c>
      <c r="G2002" s="105">
        <f t="shared" si="95"/>
        <v>36431.136000000006</v>
      </c>
      <c r="H2002" s="105">
        <f t="shared" si="96"/>
        <v>59200.596000000012</v>
      </c>
      <c r="I2002" s="7" t="s">
        <v>17519</v>
      </c>
      <c r="J2002" s="7" t="s">
        <v>1433</v>
      </c>
      <c r="K2002" s="46"/>
      <c r="L2002" s="48"/>
      <c r="M2002" s="49"/>
      <c r="N2002" s="49"/>
    </row>
    <row r="2003" spans="1:14" x14ac:dyDescent="0.3">
      <c r="A2003" s="7" t="s">
        <v>5613</v>
      </c>
      <c r="B2003" s="7" t="s">
        <v>5614</v>
      </c>
      <c r="C2003" s="33">
        <v>0</v>
      </c>
      <c r="D2003" s="52">
        <v>72393.649999999994</v>
      </c>
      <c r="E2003" s="70">
        <v>72393.649999999994</v>
      </c>
      <c r="F2003" s="122">
        <f t="shared" si="97"/>
        <v>108590.47499999999</v>
      </c>
      <c r="G2003" s="105">
        <f t="shared" si="95"/>
        <v>28957.46</v>
      </c>
      <c r="H2003" s="105">
        <f t="shared" si="96"/>
        <v>47055.872499999998</v>
      </c>
      <c r="I2003" s="7" t="s">
        <v>17519</v>
      </c>
      <c r="J2003" s="7" t="s">
        <v>1433</v>
      </c>
      <c r="K2003" s="46"/>
      <c r="L2003" s="48"/>
      <c r="M2003" s="49"/>
      <c r="N2003" s="49"/>
    </row>
    <row r="2004" spans="1:14" x14ac:dyDescent="0.3">
      <c r="A2004" s="7" t="s">
        <v>5615</v>
      </c>
      <c r="B2004" s="7" t="s">
        <v>5616</v>
      </c>
      <c r="C2004" s="33">
        <v>0</v>
      </c>
      <c r="D2004" s="52">
        <v>76671.7</v>
      </c>
      <c r="E2004" s="70">
        <v>0</v>
      </c>
      <c r="F2004" s="122">
        <f t="shared" si="97"/>
        <v>115007.54999999999</v>
      </c>
      <c r="G2004" s="105">
        <f t="shared" si="95"/>
        <v>30668.68</v>
      </c>
      <c r="H2004" s="105">
        <f t="shared" si="96"/>
        <v>49836.605000000003</v>
      </c>
      <c r="I2004" s="7" t="s">
        <v>17519</v>
      </c>
      <c r="J2004" s="7" t="s">
        <v>1433</v>
      </c>
      <c r="K2004" s="46"/>
      <c r="L2004" s="48"/>
      <c r="M2004" s="49"/>
      <c r="N2004" s="49"/>
    </row>
    <row r="2005" spans="1:14" x14ac:dyDescent="0.3">
      <c r="A2005" s="7" t="s">
        <v>5617</v>
      </c>
      <c r="B2005" s="7" t="s">
        <v>5618</v>
      </c>
      <c r="C2005" s="33">
        <v>0</v>
      </c>
      <c r="D2005" s="52">
        <v>61.29</v>
      </c>
      <c r="E2005" s="70">
        <v>0</v>
      </c>
      <c r="F2005" s="122">
        <f t="shared" si="97"/>
        <v>91.935000000000002</v>
      </c>
      <c r="G2005" s="105">
        <f t="shared" si="95"/>
        <v>24.516000000000002</v>
      </c>
      <c r="H2005" s="105">
        <f t="shared" si="96"/>
        <v>39.838500000000003</v>
      </c>
      <c r="I2005" s="7" t="s">
        <v>17519</v>
      </c>
      <c r="J2005" s="7" t="s">
        <v>1433</v>
      </c>
      <c r="K2005" s="46"/>
      <c r="L2005" s="48"/>
      <c r="M2005" s="49"/>
      <c r="N2005" s="49"/>
    </row>
    <row r="2006" spans="1:14" x14ac:dyDescent="0.3">
      <c r="A2006" s="7" t="s">
        <v>5619</v>
      </c>
      <c r="B2006" s="7" t="s">
        <v>5620</v>
      </c>
      <c r="C2006" s="33">
        <v>0</v>
      </c>
      <c r="D2006" s="52">
        <v>595</v>
      </c>
      <c r="E2006" s="70">
        <v>5950</v>
      </c>
      <c r="F2006" s="122">
        <f t="shared" si="97"/>
        <v>8925</v>
      </c>
      <c r="G2006" s="105">
        <f t="shared" si="95"/>
        <v>2380</v>
      </c>
      <c r="H2006" s="105">
        <f t="shared" si="96"/>
        <v>3867.5</v>
      </c>
      <c r="I2006" s="7" t="s">
        <v>17519</v>
      </c>
      <c r="J2006" s="7" t="s">
        <v>1433</v>
      </c>
      <c r="K2006" s="46"/>
      <c r="L2006" s="48"/>
      <c r="M2006" s="49"/>
      <c r="N2006" s="49"/>
    </row>
    <row r="2007" spans="1:14" x14ac:dyDescent="0.3">
      <c r="A2007" s="7" t="s">
        <v>5621</v>
      </c>
      <c r="B2007" s="7" t="s">
        <v>5622</v>
      </c>
      <c r="C2007" s="33">
        <v>0</v>
      </c>
      <c r="D2007" s="52">
        <v>54684.07</v>
      </c>
      <c r="E2007" s="70">
        <v>0</v>
      </c>
      <c r="F2007" s="122">
        <f t="shared" si="97"/>
        <v>82026.104999999996</v>
      </c>
      <c r="G2007" s="105">
        <f t="shared" si="95"/>
        <v>21873.628000000001</v>
      </c>
      <c r="H2007" s="105">
        <f t="shared" si="96"/>
        <v>35544.645499999999</v>
      </c>
      <c r="I2007" s="7" t="s">
        <v>17519</v>
      </c>
      <c r="J2007" s="7" t="s">
        <v>272</v>
      </c>
      <c r="K2007" s="46"/>
      <c r="L2007" s="48"/>
      <c r="M2007" s="49"/>
      <c r="N2007" s="49"/>
    </row>
    <row r="2008" spans="1:14" x14ac:dyDescent="0.3">
      <c r="A2008" s="7" t="s">
        <v>5623</v>
      </c>
      <c r="B2008" s="7" t="s">
        <v>5624</v>
      </c>
      <c r="C2008" s="33">
        <v>0</v>
      </c>
      <c r="D2008" s="52">
        <v>83300</v>
      </c>
      <c r="E2008" s="70">
        <v>0</v>
      </c>
      <c r="F2008" s="122">
        <f t="shared" si="97"/>
        <v>124950</v>
      </c>
      <c r="G2008" s="105">
        <f t="shared" si="95"/>
        <v>33320</v>
      </c>
      <c r="H2008" s="105">
        <f t="shared" si="96"/>
        <v>54145</v>
      </c>
      <c r="I2008" s="7" t="s">
        <v>17519</v>
      </c>
      <c r="J2008" s="7" t="s">
        <v>2</v>
      </c>
      <c r="K2008" s="46"/>
      <c r="L2008" s="48"/>
      <c r="M2008" s="49"/>
      <c r="N2008" s="49"/>
    </row>
    <row r="2009" spans="1:14" x14ac:dyDescent="0.3">
      <c r="A2009" s="7" t="s">
        <v>5625</v>
      </c>
      <c r="B2009" s="7" t="s">
        <v>5626</v>
      </c>
      <c r="C2009" s="33">
        <v>0</v>
      </c>
      <c r="D2009" s="52">
        <v>1016.86</v>
      </c>
      <c r="E2009" s="70">
        <v>9401</v>
      </c>
      <c r="F2009" s="122">
        <f t="shared" si="97"/>
        <v>14101.5</v>
      </c>
      <c r="G2009" s="105">
        <f t="shared" si="95"/>
        <v>3760.4</v>
      </c>
      <c r="H2009" s="105">
        <f t="shared" si="96"/>
        <v>6110.6500000000005</v>
      </c>
      <c r="I2009" s="7" t="s">
        <v>17519</v>
      </c>
      <c r="J2009" s="7" t="s">
        <v>272</v>
      </c>
      <c r="K2009" s="46"/>
      <c r="L2009" s="48"/>
      <c r="M2009" s="49"/>
      <c r="N2009" s="49"/>
    </row>
    <row r="2010" spans="1:14" x14ac:dyDescent="0.3">
      <c r="A2010" s="7" t="s">
        <v>5627</v>
      </c>
      <c r="B2010" s="7" t="s">
        <v>5628</v>
      </c>
      <c r="C2010" s="33">
        <v>0</v>
      </c>
      <c r="D2010" s="52">
        <v>461303.5</v>
      </c>
      <c r="E2010" s="70">
        <v>0</v>
      </c>
      <c r="F2010" s="122">
        <f t="shared" si="97"/>
        <v>691955.25</v>
      </c>
      <c r="G2010" s="105">
        <f t="shared" si="95"/>
        <v>184521.40000000002</v>
      </c>
      <c r="H2010" s="105">
        <f t="shared" si="96"/>
        <v>299847.27500000002</v>
      </c>
      <c r="I2010" s="7" t="s">
        <v>17519</v>
      </c>
      <c r="J2010" s="7" t="s">
        <v>272</v>
      </c>
      <c r="K2010" s="46"/>
      <c r="L2010" s="48"/>
      <c r="M2010" s="49"/>
      <c r="N2010" s="49"/>
    </row>
    <row r="2011" spans="1:14" x14ac:dyDescent="0.3">
      <c r="A2011" s="7" t="s">
        <v>5629</v>
      </c>
      <c r="B2011" s="7" t="s">
        <v>5630</v>
      </c>
      <c r="C2011" s="33">
        <v>0</v>
      </c>
      <c r="D2011" s="52">
        <v>45220</v>
      </c>
      <c r="E2011" s="70">
        <v>0</v>
      </c>
      <c r="F2011" s="122">
        <f t="shared" si="97"/>
        <v>67830</v>
      </c>
      <c r="G2011" s="105">
        <f t="shared" si="95"/>
        <v>18088</v>
      </c>
      <c r="H2011" s="105">
        <f t="shared" si="96"/>
        <v>29393</v>
      </c>
      <c r="I2011" s="7" t="s">
        <v>17519</v>
      </c>
      <c r="J2011" s="7" t="s">
        <v>711</v>
      </c>
      <c r="K2011" s="46"/>
      <c r="L2011" s="48"/>
      <c r="M2011" s="49"/>
      <c r="N2011" s="49"/>
    </row>
    <row r="2012" spans="1:14" x14ac:dyDescent="0.3">
      <c r="A2012" s="7" t="s">
        <v>5631</v>
      </c>
      <c r="B2012" s="7" t="s">
        <v>5632</v>
      </c>
      <c r="C2012" s="33">
        <v>0</v>
      </c>
      <c r="D2012" s="52">
        <v>82110</v>
      </c>
      <c r="E2012" s="70">
        <v>0</v>
      </c>
      <c r="F2012" s="122">
        <f t="shared" si="97"/>
        <v>123165</v>
      </c>
      <c r="G2012" s="105">
        <f t="shared" si="95"/>
        <v>32844</v>
      </c>
      <c r="H2012" s="105">
        <f t="shared" si="96"/>
        <v>53371.5</v>
      </c>
      <c r="I2012" s="7" t="s">
        <v>17519</v>
      </c>
      <c r="J2012" s="7" t="s">
        <v>1433</v>
      </c>
      <c r="K2012" s="46"/>
      <c r="L2012" s="48"/>
      <c r="M2012" s="49"/>
      <c r="N2012" s="49"/>
    </row>
    <row r="2013" spans="1:14" x14ac:dyDescent="0.3">
      <c r="A2013" s="7" t="s">
        <v>5633</v>
      </c>
      <c r="B2013" s="7" t="s">
        <v>5634</v>
      </c>
      <c r="C2013" s="33">
        <v>0</v>
      </c>
      <c r="D2013" s="52">
        <v>6034.97</v>
      </c>
      <c r="E2013" s="70">
        <v>0</v>
      </c>
      <c r="F2013" s="122">
        <f t="shared" si="97"/>
        <v>9052.4549999999999</v>
      </c>
      <c r="G2013" s="105">
        <f t="shared" si="95"/>
        <v>2413.9880000000003</v>
      </c>
      <c r="H2013" s="105">
        <f t="shared" si="96"/>
        <v>3922.7305000000001</v>
      </c>
      <c r="I2013" s="7" t="s">
        <v>17519</v>
      </c>
      <c r="J2013" s="7" t="s">
        <v>1433</v>
      </c>
      <c r="K2013" s="46"/>
      <c r="L2013" s="48"/>
      <c r="M2013" s="49"/>
      <c r="N2013" s="49"/>
    </row>
    <row r="2014" spans="1:14" x14ac:dyDescent="0.3">
      <c r="A2014" s="7" t="s">
        <v>5635</v>
      </c>
      <c r="B2014" s="7" t="s">
        <v>5636</v>
      </c>
      <c r="C2014" s="33">
        <v>0</v>
      </c>
      <c r="D2014" s="52">
        <v>26769.05</v>
      </c>
      <c r="E2014" s="70">
        <v>0</v>
      </c>
      <c r="F2014" s="122">
        <f t="shared" si="97"/>
        <v>40153.574999999997</v>
      </c>
      <c r="G2014" s="105">
        <f t="shared" si="95"/>
        <v>10707.62</v>
      </c>
      <c r="H2014" s="105">
        <f t="shared" si="96"/>
        <v>17399.8825</v>
      </c>
      <c r="I2014" s="7" t="s">
        <v>17519</v>
      </c>
      <c r="J2014" s="7" t="s">
        <v>1433</v>
      </c>
      <c r="K2014" s="46"/>
      <c r="L2014" s="48"/>
      <c r="M2014" s="49"/>
      <c r="N2014" s="49"/>
    </row>
    <row r="2015" spans="1:14" x14ac:dyDescent="0.3">
      <c r="A2015" s="7" t="s">
        <v>5637</v>
      </c>
      <c r="B2015" s="7" t="s">
        <v>5638</v>
      </c>
      <c r="C2015" s="33">
        <v>0</v>
      </c>
      <c r="D2015" s="52">
        <v>47752.32</v>
      </c>
      <c r="E2015" s="70">
        <v>47752.32</v>
      </c>
      <c r="F2015" s="122">
        <f t="shared" si="97"/>
        <v>71628.479999999996</v>
      </c>
      <c r="G2015" s="105">
        <f t="shared" si="95"/>
        <v>19100.928</v>
      </c>
      <c r="H2015" s="105">
        <f t="shared" si="96"/>
        <v>31039.008000000002</v>
      </c>
      <c r="I2015" s="7" t="s">
        <v>17519</v>
      </c>
      <c r="J2015" s="7" t="s">
        <v>1109</v>
      </c>
      <c r="K2015" s="46"/>
      <c r="L2015" s="48"/>
      <c r="M2015" s="49"/>
      <c r="N2015" s="49"/>
    </row>
    <row r="2016" spans="1:14" x14ac:dyDescent="0.3">
      <c r="A2016" s="7" t="s">
        <v>5639</v>
      </c>
      <c r="B2016" s="7" t="s">
        <v>5640</v>
      </c>
      <c r="C2016" s="33">
        <v>0</v>
      </c>
      <c r="D2016" s="52">
        <v>1725.5</v>
      </c>
      <c r="E2016" s="70">
        <v>17255</v>
      </c>
      <c r="F2016" s="122">
        <f t="shared" si="97"/>
        <v>25882.5</v>
      </c>
      <c r="G2016" s="105">
        <f t="shared" si="95"/>
        <v>6902</v>
      </c>
      <c r="H2016" s="105">
        <f t="shared" si="96"/>
        <v>11215.75</v>
      </c>
      <c r="I2016" s="7" t="s">
        <v>17519</v>
      </c>
      <c r="J2016" s="7" t="s">
        <v>17522</v>
      </c>
      <c r="K2016" s="46"/>
      <c r="L2016" s="48"/>
      <c r="M2016" s="49"/>
      <c r="N2016" s="49"/>
    </row>
    <row r="2017" spans="1:14" x14ac:dyDescent="0.3">
      <c r="A2017" s="7" t="s">
        <v>5641</v>
      </c>
      <c r="B2017" s="7" t="s">
        <v>5642</v>
      </c>
      <c r="C2017" s="33">
        <v>0</v>
      </c>
      <c r="D2017" s="52">
        <v>692847.75</v>
      </c>
      <c r="E2017" s="70">
        <v>692847.75</v>
      </c>
      <c r="F2017" s="122">
        <f t="shared" si="97"/>
        <v>1039271.625</v>
      </c>
      <c r="G2017" s="105">
        <f t="shared" si="95"/>
        <v>277139.10000000003</v>
      </c>
      <c r="H2017" s="105">
        <f t="shared" si="96"/>
        <v>450351.03750000003</v>
      </c>
      <c r="I2017" s="7" t="s">
        <v>17519</v>
      </c>
      <c r="J2017" s="7" t="s">
        <v>2</v>
      </c>
      <c r="K2017" s="46"/>
      <c r="L2017" s="48"/>
      <c r="M2017" s="49"/>
      <c r="N2017" s="49"/>
    </row>
    <row r="2018" spans="1:14" x14ac:dyDescent="0.3">
      <c r="A2018" s="7" t="s">
        <v>5643</v>
      </c>
      <c r="B2018" s="7" t="s">
        <v>5644</v>
      </c>
      <c r="C2018" s="33">
        <v>0</v>
      </c>
      <c r="D2018" s="52">
        <v>111336.4</v>
      </c>
      <c r="E2018" s="70">
        <v>0</v>
      </c>
      <c r="F2018" s="122">
        <f t="shared" si="97"/>
        <v>167004.59999999998</v>
      </c>
      <c r="G2018" s="105">
        <f t="shared" si="95"/>
        <v>44534.559999999998</v>
      </c>
      <c r="H2018" s="105">
        <f t="shared" si="96"/>
        <v>72368.659999999989</v>
      </c>
      <c r="I2018" s="7" t="s">
        <v>17519</v>
      </c>
      <c r="J2018" s="7" t="s">
        <v>711</v>
      </c>
      <c r="K2018" s="46"/>
      <c r="L2018" s="48"/>
      <c r="M2018" s="49"/>
      <c r="N2018" s="49"/>
    </row>
    <row r="2019" spans="1:14" x14ac:dyDescent="0.3">
      <c r="A2019" s="7" t="s">
        <v>5645</v>
      </c>
      <c r="B2019" s="7" t="s">
        <v>5646</v>
      </c>
      <c r="C2019" s="33">
        <v>0</v>
      </c>
      <c r="D2019" s="52">
        <v>167120.03</v>
      </c>
      <c r="E2019" s="70">
        <v>167120.03</v>
      </c>
      <c r="F2019" s="122">
        <f t="shared" si="97"/>
        <v>250680.04499999998</v>
      </c>
      <c r="G2019" s="105">
        <f t="shared" si="95"/>
        <v>66848.012000000002</v>
      </c>
      <c r="H2019" s="105">
        <f t="shared" si="96"/>
        <v>108628.01950000001</v>
      </c>
      <c r="I2019" s="7" t="s">
        <v>17519</v>
      </c>
      <c r="J2019" s="7" t="s">
        <v>1433</v>
      </c>
      <c r="K2019" s="46"/>
      <c r="L2019" s="48"/>
      <c r="M2019" s="49"/>
      <c r="N2019" s="49"/>
    </row>
    <row r="2020" spans="1:14" x14ac:dyDescent="0.3">
      <c r="A2020" s="7" t="s">
        <v>5647</v>
      </c>
      <c r="B2020" s="7" t="s">
        <v>5648</v>
      </c>
      <c r="C2020" s="33">
        <v>0</v>
      </c>
      <c r="D2020" s="52">
        <v>1011500</v>
      </c>
      <c r="E2020" s="70">
        <v>0</v>
      </c>
      <c r="F2020" s="122">
        <f t="shared" si="97"/>
        <v>1517250</v>
      </c>
      <c r="G2020" s="105">
        <f t="shared" si="95"/>
        <v>404600</v>
      </c>
      <c r="H2020" s="105">
        <f t="shared" si="96"/>
        <v>657475</v>
      </c>
      <c r="I2020" s="7" t="s">
        <v>17519</v>
      </c>
      <c r="J2020" s="7" t="s">
        <v>1433</v>
      </c>
      <c r="K2020" s="46"/>
      <c r="L2020" s="48"/>
      <c r="M2020" s="49"/>
      <c r="N2020" s="49"/>
    </row>
    <row r="2021" spans="1:14" x14ac:dyDescent="0.3">
      <c r="A2021" s="7" t="s">
        <v>5649</v>
      </c>
      <c r="B2021" s="7" t="s">
        <v>5650</v>
      </c>
      <c r="C2021" s="33">
        <v>0</v>
      </c>
      <c r="D2021" s="52">
        <v>163458.4</v>
      </c>
      <c r="E2021" s="70">
        <v>0</v>
      </c>
      <c r="F2021" s="122">
        <f t="shared" si="97"/>
        <v>245187.59999999998</v>
      </c>
      <c r="G2021" s="105">
        <f t="shared" si="95"/>
        <v>65383.360000000001</v>
      </c>
      <c r="H2021" s="105">
        <f t="shared" si="96"/>
        <v>106247.96</v>
      </c>
      <c r="I2021" s="7" t="s">
        <v>17519</v>
      </c>
      <c r="J2021" s="7" t="s">
        <v>1433</v>
      </c>
      <c r="K2021" s="46"/>
      <c r="L2021" s="48"/>
      <c r="M2021" s="49"/>
      <c r="N2021" s="49"/>
    </row>
    <row r="2022" spans="1:14" x14ac:dyDescent="0.3">
      <c r="A2022" s="7" t="s">
        <v>5651</v>
      </c>
      <c r="B2022" s="7" t="s">
        <v>5652</v>
      </c>
      <c r="C2022" s="33">
        <v>0</v>
      </c>
      <c r="D2022" s="52">
        <v>17850</v>
      </c>
      <c r="E2022" s="70">
        <v>0</v>
      </c>
      <c r="F2022" s="122">
        <f t="shared" si="97"/>
        <v>26775</v>
      </c>
      <c r="G2022" s="105">
        <f t="shared" si="95"/>
        <v>7140</v>
      </c>
      <c r="H2022" s="105">
        <f t="shared" si="96"/>
        <v>11602.5</v>
      </c>
      <c r="I2022" s="7" t="s">
        <v>17519</v>
      </c>
      <c r="J2022" s="7" t="s">
        <v>1433</v>
      </c>
      <c r="K2022" s="46"/>
      <c r="L2022" s="48"/>
      <c r="M2022" s="49"/>
      <c r="N2022" s="49"/>
    </row>
    <row r="2023" spans="1:14" x14ac:dyDescent="0.3">
      <c r="A2023" s="7" t="s">
        <v>5653</v>
      </c>
      <c r="B2023" s="7" t="s">
        <v>5654</v>
      </c>
      <c r="C2023" s="33">
        <v>0</v>
      </c>
      <c r="D2023" s="52">
        <v>21773.43</v>
      </c>
      <c r="E2023" s="70">
        <v>0</v>
      </c>
      <c r="F2023" s="122">
        <f t="shared" si="97"/>
        <v>32660.145</v>
      </c>
      <c r="G2023" s="105">
        <f t="shared" si="95"/>
        <v>8709.3720000000012</v>
      </c>
      <c r="H2023" s="105">
        <f t="shared" si="96"/>
        <v>14152.729500000001</v>
      </c>
      <c r="I2023" s="7" t="s">
        <v>17519</v>
      </c>
      <c r="J2023" s="7" t="s">
        <v>1433</v>
      </c>
      <c r="K2023" s="46"/>
      <c r="L2023" s="48"/>
      <c r="M2023" s="49"/>
      <c r="N2023" s="49"/>
    </row>
    <row r="2024" spans="1:14" x14ac:dyDescent="0.3">
      <c r="A2024" s="7" t="s">
        <v>5655</v>
      </c>
      <c r="B2024" s="7" t="s">
        <v>5656</v>
      </c>
      <c r="C2024" s="33">
        <v>0</v>
      </c>
      <c r="D2024" s="52">
        <v>202252.4</v>
      </c>
      <c r="E2024" s="70">
        <v>202252.4</v>
      </c>
      <c r="F2024" s="122">
        <f t="shared" si="97"/>
        <v>303378.59999999998</v>
      </c>
      <c r="G2024" s="105">
        <f t="shared" si="95"/>
        <v>80900.960000000006</v>
      </c>
      <c r="H2024" s="105">
        <f t="shared" si="96"/>
        <v>131464.06</v>
      </c>
      <c r="I2024" s="7" t="s">
        <v>17519</v>
      </c>
      <c r="J2024" s="7" t="s">
        <v>272</v>
      </c>
      <c r="K2024" s="46"/>
      <c r="L2024" s="48"/>
      <c r="M2024" s="49"/>
      <c r="N2024" s="49"/>
    </row>
    <row r="2025" spans="1:14" x14ac:dyDescent="0.3">
      <c r="A2025" s="7" t="s">
        <v>5657</v>
      </c>
      <c r="B2025" s="7" t="s">
        <v>5658</v>
      </c>
      <c r="C2025" s="33">
        <v>0</v>
      </c>
      <c r="D2025" s="52">
        <v>256076.1</v>
      </c>
      <c r="E2025" s="70">
        <v>0</v>
      </c>
      <c r="F2025" s="122">
        <f t="shared" si="97"/>
        <v>384114.15</v>
      </c>
      <c r="G2025" s="105">
        <f t="shared" si="95"/>
        <v>102430.44</v>
      </c>
      <c r="H2025" s="105">
        <f t="shared" si="96"/>
        <v>166449.465</v>
      </c>
      <c r="I2025" s="7" t="s">
        <v>17519</v>
      </c>
      <c r="J2025" s="7" t="s">
        <v>2</v>
      </c>
      <c r="K2025" s="46"/>
      <c r="L2025" s="48"/>
      <c r="M2025" s="49"/>
      <c r="N2025" s="49"/>
    </row>
    <row r="2026" spans="1:14" x14ac:dyDescent="0.3">
      <c r="A2026" s="7" t="s">
        <v>5659</v>
      </c>
      <c r="B2026" s="7" t="s">
        <v>5660</v>
      </c>
      <c r="C2026" s="33">
        <v>0</v>
      </c>
      <c r="D2026" s="52">
        <v>40460</v>
      </c>
      <c r="E2026" s="70">
        <v>0</v>
      </c>
      <c r="F2026" s="122">
        <f t="shared" si="97"/>
        <v>60690</v>
      </c>
      <c r="G2026" s="105">
        <f t="shared" si="95"/>
        <v>16184</v>
      </c>
      <c r="H2026" s="105">
        <f t="shared" si="96"/>
        <v>26299</v>
      </c>
      <c r="I2026" s="7" t="s">
        <v>17519</v>
      </c>
      <c r="J2026" s="7" t="s">
        <v>1433</v>
      </c>
      <c r="K2026" s="46"/>
      <c r="L2026" s="48"/>
      <c r="M2026" s="49"/>
      <c r="N2026" s="49"/>
    </row>
    <row r="2027" spans="1:14" ht="15.6" x14ac:dyDescent="0.3">
      <c r="A2027" s="7" t="s">
        <v>5661</v>
      </c>
      <c r="B2027" s="7" t="s">
        <v>5662</v>
      </c>
      <c r="C2027" s="33">
        <v>0</v>
      </c>
      <c r="D2027" s="52">
        <v>11900</v>
      </c>
      <c r="E2027" s="70">
        <v>0</v>
      </c>
      <c r="F2027" s="122">
        <f t="shared" si="97"/>
        <v>17850</v>
      </c>
      <c r="G2027" s="105">
        <f t="shared" si="95"/>
        <v>4760</v>
      </c>
      <c r="H2027" s="105">
        <f t="shared" si="96"/>
        <v>7735</v>
      </c>
      <c r="I2027" s="7" t="s">
        <v>17519</v>
      </c>
      <c r="J2027" s="7" t="s">
        <v>1433</v>
      </c>
      <c r="K2027" s="39"/>
      <c r="L2027" s="40"/>
      <c r="M2027" s="41"/>
      <c r="N2027" s="41"/>
    </row>
    <row r="2028" spans="1:14" ht="15.6" x14ac:dyDescent="0.3">
      <c r="A2028" s="7" t="s">
        <v>5663</v>
      </c>
      <c r="B2028" s="7" t="s">
        <v>5664</v>
      </c>
      <c r="C2028" s="33">
        <v>0</v>
      </c>
      <c r="D2028" s="52">
        <v>11900</v>
      </c>
      <c r="E2028" s="70">
        <v>0</v>
      </c>
      <c r="F2028" s="122">
        <f t="shared" si="97"/>
        <v>17850</v>
      </c>
      <c r="G2028" s="105">
        <f t="shared" si="95"/>
        <v>4760</v>
      </c>
      <c r="H2028" s="105">
        <f t="shared" si="96"/>
        <v>7735</v>
      </c>
      <c r="I2028" s="7" t="s">
        <v>17519</v>
      </c>
      <c r="J2028" s="7" t="s">
        <v>2</v>
      </c>
      <c r="K2028" s="39"/>
      <c r="L2028" s="43"/>
      <c r="M2028" s="44"/>
      <c r="N2028" s="44"/>
    </row>
    <row r="2029" spans="1:14" x14ac:dyDescent="0.3">
      <c r="A2029" s="7" t="s">
        <v>5665</v>
      </c>
      <c r="B2029" s="7" t="s">
        <v>5666</v>
      </c>
      <c r="C2029" s="33">
        <v>0</v>
      </c>
      <c r="D2029" s="52">
        <v>11900</v>
      </c>
      <c r="E2029" s="70">
        <v>0</v>
      </c>
      <c r="F2029" s="122">
        <f t="shared" si="97"/>
        <v>17850</v>
      </c>
      <c r="G2029" s="105">
        <f t="shared" si="95"/>
        <v>4760</v>
      </c>
      <c r="H2029" s="105">
        <f t="shared" si="96"/>
        <v>7735</v>
      </c>
      <c r="I2029" s="7" t="s">
        <v>17519</v>
      </c>
      <c r="J2029" s="7" t="s">
        <v>272</v>
      </c>
      <c r="K2029" s="46"/>
      <c r="L2029" s="48"/>
      <c r="M2029" s="49"/>
      <c r="N2029" s="49"/>
    </row>
    <row r="2030" spans="1:14" x14ac:dyDescent="0.3">
      <c r="A2030" s="7" t="s">
        <v>5667</v>
      </c>
      <c r="B2030" s="7" t="s">
        <v>5668</v>
      </c>
      <c r="C2030" s="33">
        <v>0</v>
      </c>
      <c r="D2030" s="52">
        <v>64260</v>
      </c>
      <c r="E2030" s="70">
        <v>0</v>
      </c>
      <c r="F2030" s="122">
        <f t="shared" si="97"/>
        <v>96390</v>
      </c>
      <c r="G2030" s="105">
        <f t="shared" si="95"/>
        <v>25704</v>
      </c>
      <c r="H2030" s="105">
        <f t="shared" si="96"/>
        <v>41769</v>
      </c>
      <c r="I2030" s="7" t="s">
        <v>17519</v>
      </c>
      <c r="J2030" s="7" t="s">
        <v>272</v>
      </c>
      <c r="K2030" s="46"/>
      <c r="L2030" s="48"/>
      <c r="M2030" s="49"/>
      <c r="N2030" s="49"/>
    </row>
    <row r="2031" spans="1:14" x14ac:dyDescent="0.3">
      <c r="A2031" s="7" t="s">
        <v>5669</v>
      </c>
      <c r="B2031" s="7" t="s">
        <v>5670</v>
      </c>
      <c r="C2031" s="33">
        <v>0</v>
      </c>
      <c r="D2031" s="52">
        <v>78.900000000000006</v>
      </c>
      <c r="E2031" s="70">
        <v>0</v>
      </c>
      <c r="F2031" s="122">
        <f t="shared" si="97"/>
        <v>118.35000000000001</v>
      </c>
      <c r="G2031" s="105">
        <f t="shared" si="95"/>
        <v>31.560000000000002</v>
      </c>
      <c r="H2031" s="105">
        <f t="shared" si="96"/>
        <v>51.285000000000004</v>
      </c>
      <c r="I2031" s="7" t="s">
        <v>17519</v>
      </c>
      <c r="J2031" s="7" t="s">
        <v>272</v>
      </c>
      <c r="K2031" s="46"/>
      <c r="L2031" s="48"/>
      <c r="M2031" s="49"/>
      <c r="N2031" s="49"/>
    </row>
    <row r="2032" spans="1:14" x14ac:dyDescent="0.3">
      <c r="A2032" s="7" t="s">
        <v>5671</v>
      </c>
      <c r="B2032" s="7" t="s">
        <v>5672</v>
      </c>
      <c r="C2032" s="33">
        <v>0</v>
      </c>
      <c r="D2032" s="52">
        <v>132269.69</v>
      </c>
      <c r="E2032" s="70">
        <v>0</v>
      </c>
      <c r="F2032" s="122">
        <f t="shared" si="97"/>
        <v>198404.535</v>
      </c>
      <c r="G2032" s="105">
        <f t="shared" si="95"/>
        <v>52907.876000000004</v>
      </c>
      <c r="H2032" s="105">
        <f t="shared" si="96"/>
        <v>85975.298500000004</v>
      </c>
      <c r="I2032" s="7" t="s">
        <v>17519</v>
      </c>
      <c r="J2032" s="7" t="s">
        <v>2</v>
      </c>
      <c r="K2032" s="46"/>
      <c r="L2032" s="48"/>
      <c r="M2032" s="49"/>
      <c r="N2032" s="49"/>
    </row>
    <row r="2033" spans="1:14" x14ac:dyDescent="0.3">
      <c r="A2033" s="7" t="s">
        <v>5673</v>
      </c>
      <c r="B2033" s="7" t="s">
        <v>5674</v>
      </c>
      <c r="C2033" s="66">
        <v>0</v>
      </c>
      <c r="D2033" s="68">
        <v>15001.14</v>
      </c>
      <c r="E2033" s="70">
        <v>0</v>
      </c>
      <c r="F2033" s="122">
        <f t="shared" si="97"/>
        <v>22501.71</v>
      </c>
      <c r="G2033" s="105">
        <f t="shared" si="95"/>
        <v>6000.4560000000001</v>
      </c>
      <c r="H2033" s="105">
        <f t="shared" si="96"/>
        <v>9750.741</v>
      </c>
      <c r="I2033" s="7" t="s">
        <v>17519</v>
      </c>
      <c r="J2033" s="7" t="s">
        <v>272</v>
      </c>
      <c r="K2033" s="46"/>
      <c r="L2033" s="48"/>
      <c r="M2033" s="49"/>
      <c r="N2033" s="49"/>
    </row>
    <row r="2034" spans="1:14" x14ac:dyDescent="0.3">
      <c r="A2034" s="7" t="s">
        <v>5675</v>
      </c>
      <c r="B2034" s="7" t="s">
        <v>5676</v>
      </c>
      <c r="C2034" s="33">
        <v>0</v>
      </c>
      <c r="D2034" s="52">
        <v>40460</v>
      </c>
      <c r="E2034" s="70">
        <v>0</v>
      </c>
      <c r="F2034" s="122">
        <f t="shared" si="97"/>
        <v>60690</v>
      </c>
      <c r="G2034" s="105">
        <f t="shared" si="95"/>
        <v>16184</v>
      </c>
      <c r="H2034" s="105">
        <f t="shared" si="96"/>
        <v>26299</v>
      </c>
      <c r="I2034" s="7" t="s">
        <v>17519</v>
      </c>
      <c r="J2034" s="7" t="s">
        <v>1433</v>
      </c>
      <c r="K2034" s="46"/>
      <c r="L2034" s="48"/>
      <c r="M2034" s="49"/>
      <c r="N2034" s="49"/>
    </row>
    <row r="2035" spans="1:14" x14ac:dyDescent="0.3">
      <c r="A2035" s="7" t="s">
        <v>5677</v>
      </c>
      <c r="B2035" s="7" t="s">
        <v>5678</v>
      </c>
      <c r="C2035" s="33">
        <v>0</v>
      </c>
      <c r="D2035" s="52">
        <v>43681.33</v>
      </c>
      <c r="E2035" s="70">
        <v>0</v>
      </c>
      <c r="F2035" s="122">
        <f t="shared" si="97"/>
        <v>65521.995000000003</v>
      </c>
      <c r="G2035" s="105">
        <f t="shared" si="95"/>
        <v>17472.532000000003</v>
      </c>
      <c r="H2035" s="105">
        <f t="shared" si="96"/>
        <v>28392.864500000003</v>
      </c>
      <c r="I2035" s="7" t="s">
        <v>17519</v>
      </c>
      <c r="J2035" s="7" t="s">
        <v>2</v>
      </c>
      <c r="K2035" s="46"/>
      <c r="L2035" s="48"/>
      <c r="M2035" s="49"/>
      <c r="N2035" s="49"/>
    </row>
    <row r="2036" spans="1:14" x14ac:dyDescent="0.3">
      <c r="A2036" s="7" t="s">
        <v>5679</v>
      </c>
      <c r="B2036" s="7" t="s">
        <v>5680</v>
      </c>
      <c r="C2036" s="33">
        <v>0</v>
      </c>
      <c r="D2036" s="52">
        <v>1725.5</v>
      </c>
      <c r="E2036" s="70">
        <v>17255</v>
      </c>
      <c r="F2036" s="122">
        <f t="shared" si="97"/>
        <v>25882.5</v>
      </c>
      <c r="G2036" s="105">
        <f t="shared" si="95"/>
        <v>6902</v>
      </c>
      <c r="H2036" s="105">
        <f t="shared" si="96"/>
        <v>11215.75</v>
      </c>
      <c r="I2036" s="7" t="s">
        <v>17519</v>
      </c>
      <c r="J2036" s="7" t="s">
        <v>2</v>
      </c>
      <c r="K2036" s="46"/>
      <c r="L2036" s="48"/>
      <c r="M2036" s="49"/>
      <c r="N2036" s="49"/>
    </row>
    <row r="2037" spans="1:14" x14ac:dyDescent="0.3">
      <c r="A2037" s="7" t="s">
        <v>5681</v>
      </c>
      <c r="B2037" s="7" t="s">
        <v>5682</v>
      </c>
      <c r="C2037" s="33">
        <v>0</v>
      </c>
      <c r="D2037" s="52">
        <v>217294</v>
      </c>
      <c r="E2037" s="70">
        <v>0</v>
      </c>
      <c r="F2037" s="122">
        <f t="shared" si="97"/>
        <v>325941</v>
      </c>
      <c r="G2037" s="105">
        <f t="shared" si="95"/>
        <v>86917.6</v>
      </c>
      <c r="H2037" s="105">
        <f t="shared" si="96"/>
        <v>141241.1</v>
      </c>
      <c r="I2037" s="7" t="s">
        <v>17519</v>
      </c>
      <c r="J2037" s="7" t="s">
        <v>2</v>
      </c>
      <c r="K2037" s="46"/>
      <c r="L2037" s="48"/>
      <c r="M2037" s="49"/>
      <c r="N2037" s="49"/>
    </row>
    <row r="2038" spans="1:14" x14ac:dyDescent="0.3">
      <c r="A2038" s="7" t="s">
        <v>5683</v>
      </c>
      <c r="B2038" s="7" t="s">
        <v>5684</v>
      </c>
      <c r="C2038" s="33">
        <v>0</v>
      </c>
      <c r="D2038" s="52">
        <v>833</v>
      </c>
      <c r="E2038" s="70">
        <v>0</v>
      </c>
      <c r="F2038" s="122">
        <f t="shared" si="97"/>
        <v>1249.5</v>
      </c>
      <c r="G2038" s="105">
        <f t="shared" si="95"/>
        <v>333.20000000000005</v>
      </c>
      <c r="H2038" s="105">
        <f t="shared" si="96"/>
        <v>541.45000000000005</v>
      </c>
      <c r="I2038" s="7" t="s">
        <v>17519</v>
      </c>
      <c r="J2038" s="7" t="s">
        <v>711</v>
      </c>
      <c r="K2038" s="46"/>
      <c r="L2038" s="48"/>
      <c r="M2038" s="49"/>
      <c r="N2038" s="49"/>
    </row>
    <row r="2039" spans="1:14" x14ac:dyDescent="0.3">
      <c r="A2039" s="7" t="s">
        <v>5685</v>
      </c>
      <c r="B2039" s="7" t="s">
        <v>5686</v>
      </c>
      <c r="C2039" s="33">
        <v>0</v>
      </c>
      <c r="D2039" s="52">
        <v>1666</v>
      </c>
      <c r="E2039" s="70">
        <v>0</v>
      </c>
      <c r="F2039" s="122">
        <f t="shared" si="97"/>
        <v>2499</v>
      </c>
      <c r="G2039" s="105">
        <f t="shared" si="95"/>
        <v>666.40000000000009</v>
      </c>
      <c r="H2039" s="105">
        <f t="shared" si="96"/>
        <v>1082.9000000000001</v>
      </c>
      <c r="I2039" s="7" t="s">
        <v>17519</v>
      </c>
      <c r="J2039" s="7" t="s">
        <v>1433</v>
      </c>
      <c r="K2039" s="46"/>
      <c r="L2039" s="48"/>
      <c r="M2039" s="49"/>
      <c r="N2039" s="49"/>
    </row>
    <row r="2040" spans="1:14" x14ac:dyDescent="0.3">
      <c r="A2040" s="7" t="s">
        <v>5687</v>
      </c>
      <c r="B2040" s="7" t="s">
        <v>5688</v>
      </c>
      <c r="C2040" s="33">
        <v>0</v>
      </c>
      <c r="D2040" s="52">
        <v>160650</v>
      </c>
      <c r="E2040" s="70">
        <v>0</v>
      </c>
      <c r="F2040" s="122">
        <f t="shared" si="97"/>
        <v>240975</v>
      </c>
      <c r="G2040" s="105">
        <f t="shared" si="95"/>
        <v>64260</v>
      </c>
      <c r="H2040" s="105">
        <f t="shared" si="96"/>
        <v>104422.5</v>
      </c>
      <c r="I2040" s="7" t="s">
        <v>17519</v>
      </c>
      <c r="J2040" s="7" t="s">
        <v>1433</v>
      </c>
      <c r="K2040" s="46"/>
      <c r="L2040" s="48"/>
      <c r="M2040" s="49"/>
      <c r="N2040" s="49"/>
    </row>
    <row r="2041" spans="1:14" x14ac:dyDescent="0.3">
      <c r="A2041" s="7" t="s">
        <v>5689</v>
      </c>
      <c r="B2041" s="7" t="s">
        <v>5690</v>
      </c>
      <c r="C2041" s="33">
        <v>0</v>
      </c>
      <c r="D2041" s="52">
        <v>238000</v>
      </c>
      <c r="E2041" s="70">
        <v>0</v>
      </c>
      <c r="F2041" s="122">
        <f t="shared" si="97"/>
        <v>357000</v>
      </c>
      <c r="G2041" s="105">
        <f t="shared" si="95"/>
        <v>95200</v>
      </c>
      <c r="H2041" s="105">
        <f t="shared" si="96"/>
        <v>154700</v>
      </c>
      <c r="I2041" s="7" t="s">
        <v>17519</v>
      </c>
      <c r="J2041" s="7" t="s">
        <v>1433</v>
      </c>
      <c r="K2041" s="46"/>
      <c r="L2041" s="48"/>
      <c r="M2041" s="49"/>
      <c r="N2041" s="49"/>
    </row>
    <row r="2042" spans="1:14" x14ac:dyDescent="0.3">
      <c r="A2042" s="7" t="s">
        <v>5691</v>
      </c>
      <c r="B2042" s="7" t="s">
        <v>5692</v>
      </c>
      <c r="C2042" s="33">
        <v>0</v>
      </c>
      <c r="D2042" s="52">
        <v>147406.49</v>
      </c>
      <c r="E2042" s="70">
        <v>147406.49</v>
      </c>
      <c r="F2042" s="122">
        <f t="shared" si="97"/>
        <v>221109.73499999999</v>
      </c>
      <c r="G2042" s="105">
        <f t="shared" si="95"/>
        <v>58962.595999999998</v>
      </c>
      <c r="H2042" s="105">
        <f t="shared" si="96"/>
        <v>95814.218500000003</v>
      </c>
      <c r="I2042" s="7" t="s">
        <v>17519</v>
      </c>
      <c r="J2042" s="7" t="s">
        <v>1433</v>
      </c>
      <c r="K2042" s="46"/>
      <c r="L2042" s="48"/>
      <c r="M2042" s="49"/>
      <c r="N2042" s="49"/>
    </row>
    <row r="2043" spans="1:14" x14ac:dyDescent="0.3">
      <c r="A2043" s="7" t="s">
        <v>5693</v>
      </c>
      <c r="B2043" s="7" t="s">
        <v>5694</v>
      </c>
      <c r="C2043" s="33">
        <v>0</v>
      </c>
      <c r="D2043" s="52">
        <v>377253.8</v>
      </c>
      <c r="E2043" s="70">
        <v>0</v>
      </c>
      <c r="F2043" s="122">
        <f t="shared" si="97"/>
        <v>565880.69999999995</v>
      </c>
      <c r="G2043" s="105">
        <f t="shared" si="95"/>
        <v>150901.51999999999</v>
      </c>
      <c r="H2043" s="105">
        <f t="shared" si="96"/>
        <v>245214.97</v>
      </c>
      <c r="I2043" s="7" t="s">
        <v>17519</v>
      </c>
      <c r="J2043" s="7" t="s">
        <v>1433</v>
      </c>
      <c r="K2043" s="46"/>
      <c r="L2043" s="48"/>
      <c r="M2043" s="49"/>
      <c r="N2043" s="49"/>
    </row>
    <row r="2044" spans="1:14" x14ac:dyDescent="0.3">
      <c r="A2044" s="7" t="s">
        <v>5695</v>
      </c>
      <c r="B2044" s="7" t="s">
        <v>5696</v>
      </c>
      <c r="C2044" s="33">
        <v>0</v>
      </c>
      <c r="D2044" s="52">
        <v>158686.5</v>
      </c>
      <c r="E2044" s="70">
        <v>158686.5</v>
      </c>
      <c r="F2044" s="122">
        <f t="shared" si="97"/>
        <v>238029.75</v>
      </c>
      <c r="G2044" s="105">
        <f t="shared" si="95"/>
        <v>63474.600000000006</v>
      </c>
      <c r="H2044" s="105">
        <f t="shared" si="96"/>
        <v>103146.22500000001</v>
      </c>
      <c r="I2044" s="7" t="s">
        <v>17519</v>
      </c>
      <c r="J2044" s="7" t="s">
        <v>1433</v>
      </c>
      <c r="K2044" s="46"/>
      <c r="L2044" s="48"/>
      <c r="M2044" s="49"/>
      <c r="N2044" s="49"/>
    </row>
    <row r="2045" spans="1:14" x14ac:dyDescent="0.3">
      <c r="A2045" s="7" t="s">
        <v>5697</v>
      </c>
      <c r="B2045" s="7" t="s">
        <v>5698</v>
      </c>
      <c r="C2045" s="33">
        <v>0</v>
      </c>
      <c r="D2045" s="52">
        <v>56870.1</v>
      </c>
      <c r="E2045" s="70">
        <v>0</v>
      </c>
      <c r="F2045" s="122">
        <f t="shared" si="97"/>
        <v>85305.15</v>
      </c>
      <c r="G2045" s="105">
        <f t="shared" si="95"/>
        <v>22748.04</v>
      </c>
      <c r="H2045" s="105">
        <f t="shared" si="96"/>
        <v>36965.565000000002</v>
      </c>
      <c r="I2045" s="7" t="s">
        <v>17519</v>
      </c>
      <c r="J2045" s="7" t="s">
        <v>272</v>
      </c>
      <c r="K2045" s="46"/>
      <c r="L2045" s="48"/>
      <c r="M2045" s="49"/>
      <c r="N2045" s="49"/>
    </row>
    <row r="2046" spans="1:14" x14ac:dyDescent="0.3">
      <c r="A2046" s="7" t="s">
        <v>5699</v>
      </c>
      <c r="B2046" s="7" t="s">
        <v>5700</v>
      </c>
      <c r="C2046" s="33">
        <v>0</v>
      </c>
      <c r="D2046" s="52">
        <v>212647.05</v>
      </c>
      <c r="E2046" s="70">
        <v>0</v>
      </c>
      <c r="F2046" s="122">
        <f t="shared" si="97"/>
        <v>318970.57499999995</v>
      </c>
      <c r="G2046" s="105">
        <f t="shared" si="95"/>
        <v>85058.819999999992</v>
      </c>
      <c r="H2046" s="105">
        <f t="shared" si="96"/>
        <v>138220.58249999999</v>
      </c>
      <c r="I2046" s="7" t="s">
        <v>17519</v>
      </c>
      <c r="J2046" s="7" t="s">
        <v>1433</v>
      </c>
      <c r="K2046" s="46"/>
      <c r="L2046" s="48"/>
      <c r="M2046" s="49"/>
      <c r="N2046" s="49"/>
    </row>
    <row r="2047" spans="1:14" x14ac:dyDescent="0.3">
      <c r="A2047" s="7" t="s">
        <v>5701</v>
      </c>
      <c r="B2047" s="7" t="s">
        <v>5702</v>
      </c>
      <c r="C2047" s="33">
        <v>0</v>
      </c>
      <c r="D2047" s="52">
        <v>62177.5</v>
      </c>
      <c r="E2047" s="70">
        <v>0</v>
      </c>
      <c r="F2047" s="122">
        <f t="shared" si="97"/>
        <v>93266.25</v>
      </c>
      <c r="G2047" s="105">
        <f t="shared" si="95"/>
        <v>24871</v>
      </c>
      <c r="H2047" s="105">
        <f t="shared" si="96"/>
        <v>40415.375</v>
      </c>
      <c r="I2047" s="7" t="s">
        <v>17519</v>
      </c>
      <c r="J2047" s="7" t="s">
        <v>1433</v>
      </c>
      <c r="K2047" s="46"/>
      <c r="L2047" s="48"/>
      <c r="M2047" s="49"/>
      <c r="N2047" s="49"/>
    </row>
    <row r="2048" spans="1:14" x14ac:dyDescent="0.3">
      <c r="A2048" s="7" t="s">
        <v>5703</v>
      </c>
      <c r="B2048" s="7" t="s">
        <v>5704</v>
      </c>
      <c r="C2048" s="33">
        <v>0</v>
      </c>
      <c r="D2048" s="52">
        <v>41650</v>
      </c>
      <c r="E2048" s="70">
        <v>0</v>
      </c>
      <c r="F2048" s="122">
        <f t="shared" si="97"/>
        <v>62475</v>
      </c>
      <c r="G2048" s="105">
        <f t="shared" si="95"/>
        <v>16660</v>
      </c>
      <c r="H2048" s="105">
        <f t="shared" si="96"/>
        <v>27072.5</v>
      </c>
      <c r="I2048" s="7" t="s">
        <v>17519</v>
      </c>
      <c r="J2048" s="7" t="s">
        <v>1433</v>
      </c>
      <c r="K2048" s="46"/>
      <c r="L2048" s="48"/>
      <c r="M2048" s="49"/>
      <c r="N2048" s="49"/>
    </row>
    <row r="2049" spans="1:14" x14ac:dyDescent="0.3">
      <c r="A2049" s="7" t="s">
        <v>5705</v>
      </c>
      <c r="B2049" s="7" t="s">
        <v>5706</v>
      </c>
      <c r="C2049" s="33">
        <v>0</v>
      </c>
      <c r="D2049" s="52">
        <v>0</v>
      </c>
      <c r="E2049" s="70">
        <v>0</v>
      </c>
      <c r="F2049" s="122">
        <f t="shared" si="97"/>
        <v>0</v>
      </c>
      <c r="G2049" s="105">
        <f t="shared" si="95"/>
        <v>0</v>
      </c>
      <c r="H2049" s="105">
        <f t="shared" si="96"/>
        <v>0</v>
      </c>
      <c r="I2049" s="7" t="s">
        <v>17519</v>
      </c>
      <c r="J2049" s="7" t="s">
        <v>1433</v>
      </c>
      <c r="K2049" s="46"/>
      <c r="L2049" s="48"/>
      <c r="M2049" s="49"/>
      <c r="N2049" s="49"/>
    </row>
    <row r="2050" spans="1:14" x14ac:dyDescent="0.3">
      <c r="A2050" s="7" t="s">
        <v>5707</v>
      </c>
      <c r="B2050" s="7" t="s">
        <v>5708</v>
      </c>
      <c r="C2050" s="33">
        <v>0</v>
      </c>
      <c r="D2050" s="52">
        <v>62772.5</v>
      </c>
      <c r="E2050" s="70">
        <v>0</v>
      </c>
      <c r="F2050" s="122">
        <f t="shared" si="97"/>
        <v>94158.75</v>
      </c>
      <c r="G2050" s="105">
        <f t="shared" si="95"/>
        <v>25109</v>
      </c>
      <c r="H2050" s="105">
        <f t="shared" si="96"/>
        <v>40802.125</v>
      </c>
      <c r="I2050" s="7" t="s">
        <v>17519</v>
      </c>
      <c r="J2050" s="7" t="s">
        <v>1433</v>
      </c>
      <c r="K2050" s="46"/>
      <c r="L2050" s="48"/>
      <c r="M2050" s="49"/>
      <c r="N2050" s="49"/>
    </row>
    <row r="2051" spans="1:14" x14ac:dyDescent="0.3">
      <c r="A2051" s="7" t="s">
        <v>5709</v>
      </c>
      <c r="B2051" s="7" t="s">
        <v>5710</v>
      </c>
      <c r="C2051" s="33">
        <v>0</v>
      </c>
      <c r="D2051" s="52">
        <v>65523.78</v>
      </c>
      <c r="E2051" s="70">
        <v>0</v>
      </c>
      <c r="F2051" s="122">
        <f t="shared" si="97"/>
        <v>98285.67</v>
      </c>
      <c r="G2051" s="105">
        <f t="shared" si="95"/>
        <v>26209.512000000002</v>
      </c>
      <c r="H2051" s="105">
        <f t="shared" si="96"/>
        <v>42590.457000000002</v>
      </c>
      <c r="I2051" s="7" t="s">
        <v>17519</v>
      </c>
      <c r="J2051" s="7" t="s">
        <v>1109</v>
      </c>
      <c r="K2051" s="46"/>
      <c r="L2051" s="48"/>
      <c r="M2051" s="49"/>
      <c r="N2051" s="49"/>
    </row>
    <row r="2052" spans="1:14" x14ac:dyDescent="0.3">
      <c r="A2052" s="7" t="s">
        <v>5711</v>
      </c>
      <c r="B2052" s="7" t="s">
        <v>5712</v>
      </c>
      <c r="C2052" s="33">
        <v>0</v>
      </c>
      <c r="D2052" s="52">
        <v>55919.29</v>
      </c>
      <c r="E2052" s="70">
        <v>0</v>
      </c>
      <c r="F2052" s="122">
        <f t="shared" si="97"/>
        <v>83878.934999999998</v>
      </c>
      <c r="G2052" s="105">
        <f t="shared" ref="G2052:G2115" si="98">(F2052/1.5)*0.4</f>
        <v>22367.716</v>
      </c>
      <c r="H2052" s="105">
        <f t="shared" si="96"/>
        <v>36347.538500000002</v>
      </c>
      <c r="I2052" s="7" t="s">
        <v>17519</v>
      </c>
      <c r="J2052" s="7" t="s">
        <v>2</v>
      </c>
      <c r="K2052" s="46"/>
      <c r="L2052" s="48"/>
      <c r="M2052" s="49"/>
      <c r="N2052" s="49"/>
    </row>
    <row r="2053" spans="1:14" x14ac:dyDescent="0.3">
      <c r="A2053" s="7" t="s">
        <v>5713</v>
      </c>
      <c r="B2053" s="7" t="s">
        <v>5714</v>
      </c>
      <c r="C2053" s="33">
        <v>0</v>
      </c>
      <c r="D2053" s="52">
        <v>119202.3</v>
      </c>
      <c r="E2053" s="70">
        <v>0</v>
      </c>
      <c r="F2053" s="122">
        <f t="shared" si="97"/>
        <v>178803.45</v>
      </c>
      <c r="G2053" s="105">
        <f t="shared" si="98"/>
        <v>47680.920000000006</v>
      </c>
      <c r="H2053" s="105">
        <f t="shared" ref="H2053:H2116" si="99">(F2053/1.5)*0.65</f>
        <v>77481.49500000001</v>
      </c>
      <c r="I2053" s="7" t="s">
        <v>17519</v>
      </c>
      <c r="J2053" s="7" t="s">
        <v>1433</v>
      </c>
      <c r="K2053" s="46"/>
      <c r="L2053" s="48"/>
      <c r="M2053" s="49"/>
      <c r="N2053" s="49"/>
    </row>
    <row r="2054" spans="1:14" x14ac:dyDescent="0.3">
      <c r="A2054" s="7" t="s">
        <v>5715</v>
      </c>
      <c r="B2054" s="7" t="s">
        <v>5716</v>
      </c>
      <c r="C2054" s="33">
        <v>0</v>
      </c>
      <c r="D2054" s="52">
        <v>71018.009999999995</v>
      </c>
      <c r="E2054" s="70">
        <v>0</v>
      </c>
      <c r="F2054" s="122">
        <f t="shared" si="97"/>
        <v>106527.01499999998</v>
      </c>
      <c r="G2054" s="105">
        <f t="shared" si="98"/>
        <v>28407.203999999998</v>
      </c>
      <c r="H2054" s="105">
        <f t="shared" si="99"/>
        <v>46161.7065</v>
      </c>
      <c r="I2054" s="7" t="s">
        <v>17519</v>
      </c>
      <c r="J2054" s="7" t="s">
        <v>2</v>
      </c>
      <c r="K2054" s="46"/>
      <c r="L2054" s="48"/>
      <c r="M2054" s="49"/>
      <c r="N2054" s="49"/>
    </row>
    <row r="2055" spans="1:14" x14ac:dyDescent="0.3">
      <c r="A2055" s="7" t="s">
        <v>5717</v>
      </c>
      <c r="B2055" s="7" t="s">
        <v>5718</v>
      </c>
      <c r="C2055" s="33">
        <v>0</v>
      </c>
      <c r="D2055" s="52">
        <v>94544.31</v>
      </c>
      <c r="E2055" s="70">
        <v>0</v>
      </c>
      <c r="F2055" s="122">
        <f t="shared" ref="F2055:F2118" si="100">IF(E2055&gt;0,+E2055,IF(D2055&gt;0,+D2055,IF(C2055&gt;0,+C2055,0)))*1.5</f>
        <v>141816.465</v>
      </c>
      <c r="G2055" s="105">
        <f t="shared" si="98"/>
        <v>37817.724000000002</v>
      </c>
      <c r="H2055" s="105">
        <f t="shared" si="99"/>
        <v>61453.801500000001</v>
      </c>
      <c r="I2055" s="7" t="s">
        <v>17519</v>
      </c>
      <c r="J2055" s="7" t="s">
        <v>1104</v>
      </c>
      <c r="K2055" s="46"/>
      <c r="L2055" s="48"/>
      <c r="M2055" s="49"/>
      <c r="N2055" s="49"/>
    </row>
    <row r="2056" spans="1:14" x14ac:dyDescent="0.3">
      <c r="A2056" s="7" t="s">
        <v>5719</v>
      </c>
      <c r="B2056" s="7" t="s">
        <v>5720</v>
      </c>
      <c r="C2056" s="33">
        <v>0</v>
      </c>
      <c r="D2056" s="52">
        <v>69720.91</v>
      </c>
      <c r="E2056" s="70">
        <v>0</v>
      </c>
      <c r="F2056" s="122">
        <f t="shared" si="100"/>
        <v>104581.36500000001</v>
      </c>
      <c r="G2056" s="105">
        <f t="shared" si="98"/>
        <v>27888.364000000001</v>
      </c>
      <c r="H2056" s="105">
        <f t="shared" si="99"/>
        <v>45318.591500000002</v>
      </c>
      <c r="I2056" s="7" t="s">
        <v>17519</v>
      </c>
      <c r="J2056" s="7" t="s">
        <v>1433</v>
      </c>
      <c r="K2056" s="46"/>
      <c r="L2056" s="48"/>
      <c r="M2056" s="49"/>
      <c r="N2056" s="49"/>
    </row>
    <row r="2057" spans="1:14" x14ac:dyDescent="0.3">
      <c r="A2057" s="7" t="s">
        <v>5721</v>
      </c>
      <c r="B2057" s="7" t="s">
        <v>5722</v>
      </c>
      <c r="C2057" s="33">
        <v>0</v>
      </c>
      <c r="D2057" s="52">
        <v>107025.03</v>
      </c>
      <c r="E2057" s="70">
        <v>0</v>
      </c>
      <c r="F2057" s="122">
        <f t="shared" si="100"/>
        <v>160537.54499999998</v>
      </c>
      <c r="G2057" s="105">
        <f t="shared" si="98"/>
        <v>42810.011999999995</v>
      </c>
      <c r="H2057" s="105">
        <f t="shared" si="99"/>
        <v>69566.269499999995</v>
      </c>
      <c r="I2057" s="7" t="s">
        <v>17519</v>
      </c>
      <c r="J2057" s="7" t="s">
        <v>1433</v>
      </c>
      <c r="K2057" s="46"/>
      <c r="L2057" s="48"/>
      <c r="M2057" s="49"/>
      <c r="N2057" s="49"/>
    </row>
    <row r="2058" spans="1:14" x14ac:dyDescent="0.3">
      <c r="A2058" s="7" t="s">
        <v>5723</v>
      </c>
      <c r="B2058" s="7" t="s">
        <v>5724</v>
      </c>
      <c r="C2058" s="33">
        <v>0</v>
      </c>
      <c r="D2058" s="52">
        <v>116182.08</v>
      </c>
      <c r="E2058" s="70">
        <v>0</v>
      </c>
      <c r="F2058" s="122">
        <f t="shared" si="100"/>
        <v>174273.12</v>
      </c>
      <c r="G2058" s="105">
        <f t="shared" si="98"/>
        <v>46472.832000000002</v>
      </c>
      <c r="H2058" s="105">
        <f t="shared" si="99"/>
        <v>75518.351999999999</v>
      </c>
      <c r="I2058" s="7" t="s">
        <v>17519</v>
      </c>
      <c r="J2058" s="7" t="s">
        <v>1433</v>
      </c>
      <c r="K2058" s="46"/>
      <c r="L2058" s="48"/>
      <c r="M2058" s="49"/>
      <c r="N2058" s="49"/>
    </row>
    <row r="2059" spans="1:14" x14ac:dyDescent="0.3">
      <c r="A2059" s="7" t="s">
        <v>5725</v>
      </c>
      <c r="B2059" s="7" t="s">
        <v>5726</v>
      </c>
      <c r="C2059" s="33">
        <v>0</v>
      </c>
      <c r="D2059" s="52">
        <v>145238.31</v>
      </c>
      <c r="E2059" s="70">
        <v>145238.31</v>
      </c>
      <c r="F2059" s="122">
        <f t="shared" si="100"/>
        <v>217857.465</v>
      </c>
      <c r="G2059" s="105">
        <f t="shared" si="98"/>
        <v>58095.324000000001</v>
      </c>
      <c r="H2059" s="105">
        <f t="shared" si="99"/>
        <v>94404.901500000007</v>
      </c>
      <c r="I2059" s="7" t="s">
        <v>17519</v>
      </c>
      <c r="J2059" s="7" t="s">
        <v>1433</v>
      </c>
      <c r="K2059" s="46"/>
      <c r="L2059" s="48"/>
      <c r="M2059" s="49"/>
      <c r="N2059" s="49"/>
    </row>
    <row r="2060" spans="1:14" x14ac:dyDescent="0.3">
      <c r="A2060" s="7" t="s">
        <v>5727</v>
      </c>
      <c r="B2060" s="7" t="s">
        <v>5728</v>
      </c>
      <c r="C2060" s="33">
        <v>0</v>
      </c>
      <c r="D2060" s="52">
        <v>21420</v>
      </c>
      <c r="E2060" s="70">
        <v>0</v>
      </c>
      <c r="F2060" s="122">
        <f t="shared" si="100"/>
        <v>32130</v>
      </c>
      <c r="G2060" s="105">
        <f t="shared" si="98"/>
        <v>8568</v>
      </c>
      <c r="H2060" s="105">
        <f t="shared" si="99"/>
        <v>13923</v>
      </c>
      <c r="I2060" s="7" t="s">
        <v>17519</v>
      </c>
      <c r="J2060" s="7" t="s">
        <v>1433</v>
      </c>
      <c r="K2060" s="46"/>
      <c r="L2060" s="48"/>
      <c r="M2060" s="49"/>
      <c r="N2060" s="49"/>
    </row>
    <row r="2061" spans="1:14" x14ac:dyDescent="0.3">
      <c r="A2061" s="7" t="s">
        <v>5729</v>
      </c>
      <c r="B2061" s="7" t="s">
        <v>5730</v>
      </c>
      <c r="C2061" s="33">
        <v>0</v>
      </c>
      <c r="D2061" s="52">
        <v>76.459999999999994</v>
      </c>
      <c r="E2061" s="70">
        <v>0</v>
      </c>
      <c r="F2061" s="122">
        <f t="shared" si="100"/>
        <v>114.69</v>
      </c>
      <c r="G2061" s="105">
        <f t="shared" si="98"/>
        <v>30.584</v>
      </c>
      <c r="H2061" s="105">
        <f t="shared" si="99"/>
        <v>49.698999999999998</v>
      </c>
      <c r="I2061" s="7" t="s">
        <v>17519</v>
      </c>
      <c r="J2061" s="7" t="s">
        <v>1433</v>
      </c>
      <c r="K2061" s="46"/>
      <c r="L2061" s="48"/>
      <c r="M2061" s="49"/>
      <c r="N2061" s="49"/>
    </row>
    <row r="2062" spans="1:14" x14ac:dyDescent="0.3">
      <c r="A2062" s="7" t="s">
        <v>5731</v>
      </c>
      <c r="B2062" s="7" t="s">
        <v>5732</v>
      </c>
      <c r="C2062" s="33">
        <v>0</v>
      </c>
      <c r="D2062" s="52">
        <v>101603.39</v>
      </c>
      <c r="E2062" s="70">
        <v>4200.7</v>
      </c>
      <c r="F2062" s="122">
        <f t="shared" si="100"/>
        <v>6301.0499999999993</v>
      </c>
      <c r="G2062" s="105">
        <f t="shared" si="98"/>
        <v>1680.28</v>
      </c>
      <c r="H2062" s="105">
        <f t="shared" si="99"/>
        <v>2730.4549999999999</v>
      </c>
      <c r="I2062" s="7" t="s">
        <v>17519</v>
      </c>
      <c r="J2062" s="7" t="s">
        <v>2</v>
      </c>
      <c r="K2062" s="46"/>
      <c r="L2062" s="48"/>
      <c r="M2062" s="49"/>
      <c r="N2062" s="49"/>
    </row>
    <row r="2063" spans="1:14" x14ac:dyDescent="0.3">
      <c r="A2063" s="7" t="s">
        <v>5733</v>
      </c>
      <c r="B2063" s="7" t="s">
        <v>5734</v>
      </c>
      <c r="C2063" s="33">
        <v>0</v>
      </c>
      <c r="D2063" s="52">
        <v>126625.52</v>
      </c>
      <c r="E2063" s="70">
        <v>126625.52</v>
      </c>
      <c r="F2063" s="122">
        <f t="shared" si="100"/>
        <v>189938.28</v>
      </c>
      <c r="G2063" s="105">
        <f t="shared" si="98"/>
        <v>50650.208000000006</v>
      </c>
      <c r="H2063" s="105">
        <f t="shared" si="99"/>
        <v>82306.588000000003</v>
      </c>
      <c r="I2063" s="7" t="s">
        <v>17519</v>
      </c>
      <c r="J2063" s="7" t="s">
        <v>272</v>
      </c>
      <c r="K2063" s="46"/>
      <c r="L2063" s="48"/>
      <c r="M2063" s="49"/>
      <c r="N2063" s="49"/>
    </row>
    <row r="2064" spans="1:14" x14ac:dyDescent="0.3">
      <c r="A2064" s="7" t="s">
        <v>5735</v>
      </c>
      <c r="B2064" s="7" t="s">
        <v>5736</v>
      </c>
      <c r="C2064" s="33">
        <v>0</v>
      </c>
      <c r="D2064" s="52">
        <v>379176.84</v>
      </c>
      <c r="E2064" s="70">
        <v>379176.84</v>
      </c>
      <c r="F2064" s="122">
        <f t="shared" si="100"/>
        <v>568765.26</v>
      </c>
      <c r="G2064" s="105">
        <f t="shared" si="98"/>
        <v>151670.736</v>
      </c>
      <c r="H2064" s="105">
        <f t="shared" si="99"/>
        <v>246464.94600000003</v>
      </c>
      <c r="I2064" s="7" t="s">
        <v>17519</v>
      </c>
      <c r="J2064" s="7" t="s">
        <v>1433</v>
      </c>
      <c r="K2064" s="46"/>
      <c r="L2064" s="48"/>
      <c r="M2064" s="49"/>
      <c r="N2064" s="49"/>
    </row>
    <row r="2065" spans="1:14" x14ac:dyDescent="0.3">
      <c r="A2065" s="7" t="s">
        <v>5737</v>
      </c>
      <c r="B2065" s="7" t="s">
        <v>5738</v>
      </c>
      <c r="C2065" s="33">
        <v>150371.97</v>
      </c>
      <c r="D2065" s="52">
        <v>150371.97</v>
      </c>
      <c r="E2065" s="70">
        <v>150371.97</v>
      </c>
      <c r="F2065" s="122">
        <f t="shared" si="100"/>
        <v>225557.95500000002</v>
      </c>
      <c r="G2065" s="105">
        <f t="shared" si="98"/>
        <v>60148.788</v>
      </c>
      <c r="H2065" s="105">
        <f t="shared" si="99"/>
        <v>97741.780500000008</v>
      </c>
      <c r="I2065" s="7" t="s">
        <v>17519</v>
      </c>
      <c r="J2065" s="7" t="s">
        <v>17526</v>
      </c>
      <c r="K2065" s="46"/>
      <c r="L2065" s="48"/>
      <c r="M2065" s="49"/>
      <c r="N2065" s="49"/>
    </row>
    <row r="2066" spans="1:14" x14ac:dyDescent="0.3">
      <c r="A2066" s="7" t="s">
        <v>5739</v>
      </c>
      <c r="B2066" s="7" t="s">
        <v>5740</v>
      </c>
      <c r="C2066" s="33">
        <v>0</v>
      </c>
      <c r="D2066" s="52">
        <v>126625.52</v>
      </c>
      <c r="E2066" s="70">
        <v>126625.52</v>
      </c>
      <c r="F2066" s="122">
        <f t="shared" si="100"/>
        <v>189938.28</v>
      </c>
      <c r="G2066" s="105">
        <f t="shared" si="98"/>
        <v>50650.208000000006</v>
      </c>
      <c r="H2066" s="105">
        <f t="shared" si="99"/>
        <v>82306.588000000003</v>
      </c>
      <c r="I2066" s="7" t="s">
        <v>17519</v>
      </c>
      <c r="J2066" s="7" t="s">
        <v>17526</v>
      </c>
      <c r="K2066" s="46"/>
      <c r="L2066" s="48"/>
      <c r="M2066" s="49"/>
      <c r="N2066" s="49"/>
    </row>
    <row r="2067" spans="1:14" x14ac:dyDescent="0.3">
      <c r="A2067" s="7" t="s">
        <v>5741</v>
      </c>
      <c r="B2067" s="7" t="s">
        <v>5742</v>
      </c>
      <c r="C2067" s="33">
        <v>12138</v>
      </c>
      <c r="D2067" s="52">
        <v>12138</v>
      </c>
      <c r="E2067" s="70">
        <v>10977.75</v>
      </c>
      <c r="F2067" s="122">
        <f t="shared" si="100"/>
        <v>16466.625</v>
      </c>
      <c r="G2067" s="105">
        <f t="shared" si="98"/>
        <v>4391.1000000000004</v>
      </c>
      <c r="H2067" s="105">
        <f t="shared" si="99"/>
        <v>7135.5375000000004</v>
      </c>
      <c r="I2067" s="7" t="s">
        <v>17519</v>
      </c>
      <c r="J2067" s="7" t="s">
        <v>17526</v>
      </c>
      <c r="K2067" s="46"/>
      <c r="L2067" s="48"/>
      <c r="M2067" s="49"/>
      <c r="N2067" s="49"/>
    </row>
    <row r="2068" spans="1:14" x14ac:dyDescent="0.3">
      <c r="A2068" s="7" t="s">
        <v>5743</v>
      </c>
      <c r="B2068" s="7" t="s">
        <v>5744</v>
      </c>
      <c r="C2068" s="33">
        <v>0</v>
      </c>
      <c r="D2068" s="52">
        <v>351050</v>
      </c>
      <c r="E2068" s="70">
        <v>0</v>
      </c>
      <c r="F2068" s="122">
        <f t="shared" si="100"/>
        <v>526575</v>
      </c>
      <c r="G2068" s="105">
        <f t="shared" si="98"/>
        <v>140420</v>
      </c>
      <c r="H2068" s="105">
        <f t="shared" si="99"/>
        <v>228182.5</v>
      </c>
      <c r="I2068" s="7" t="s">
        <v>17519</v>
      </c>
      <c r="J2068" s="7" t="s">
        <v>17526</v>
      </c>
      <c r="K2068" s="46"/>
      <c r="L2068" s="48"/>
      <c r="M2068" s="49"/>
      <c r="N2068" s="49"/>
    </row>
    <row r="2069" spans="1:14" x14ac:dyDescent="0.3">
      <c r="A2069" s="7" t="s">
        <v>5745</v>
      </c>
      <c r="B2069" s="7" t="s">
        <v>5746</v>
      </c>
      <c r="C2069" s="33">
        <v>0</v>
      </c>
      <c r="D2069" s="52">
        <v>134580.67000000001</v>
      </c>
      <c r="E2069" s="70">
        <v>0</v>
      </c>
      <c r="F2069" s="122">
        <f t="shared" si="100"/>
        <v>201871.005</v>
      </c>
      <c r="G2069" s="105">
        <f t="shared" si="98"/>
        <v>53832.268000000011</v>
      </c>
      <c r="H2069" s="105">
        <f t="shared" si="99"/>
        <v>87477.435500000007</v>
      </c>
      <c r="I2069" s="7" t="s">
        <v>17519</v>
      </c>
      <c r="J2069" s="7" t="s">
        <v>2</v>
      </c>
      <c r="K2069" s="46"/>
      <c r="L2069" s="48"/>
      <c r="M2069" s="49"/>
      <c r="N2069" s="49"/>
    </row>
    <row r="2070" spans="1:14" x14ac:dyDescent="0.3">
      <c r="A2070" s="7" t="s">
        <v>5747</v>
      </c>
      <c r="B2070" s="7" t="s">
        <v>5748</v>
      </c>
      <c r="C2070" s="33">
        <v>0</v>
      </c>
      <c r="D2070" s="52">
        <v>402422.3</v>
      </c>
      <c r="E2070" s="70">
        <v>0</v>
      </c>
      <c r="F2070" s="122">
        <f t="shared" si="100"/>
        <v>603633.44999999995</v>
      </c>
      <c r="G2070" s="105">
        <f t="shared" si="98"/>
        <v>160968.92000000001</v>
      </c>
      <c r="H2070" s="105">
        <f t="shared" si="99"/>
        <v>261574.495</v>
      </c>
      <c r="I2070" s="7" t="s">
        <v>17519</v>
      </c>
      <c r="J2070" s="7" t="s">
        <v>1433</v>
      </c>
      <c r="K2070" s="46"/>
      <c r="L2070" s="48"/>
      <c r="M2070" s="49"/>
      <c r="N2070" s="49"/>
    </row>
    <row r="2071" spans="1:14" x14ac:dyDescent="0.3">
      <c r="A2071" s="7" t="s">
        <v>5749</v>
      </c>
      <c r="B2071" s="7" t="s">
        <v>5750</v>
      </c>
      <c r="C2071" s="33">
        <v>0</v>
      </c>
      <c r="D2071" s="52">
        <v>58684.85</v>
      </c>
      <c r="E2071" s="70">
        <v>0</v>
      </c>
      <c r="F2071" s="122">
        <f t="shared" si="100"/>
        <v>88027.274999999994</v>
      </c>
      <c r="G2071" s="105">
        <f t="shared" si="98"/>
        <v>23473.940000000002</v>
      </c>
      <c r="H2071" s="105">
        <f t="shared" si="99"/>
        <v>38145.152500000004</v>
      </c>
      <c r="I2071" s="7" t="s">
        <v>17519</v>
      </c>
      <c r="J2071" s="7" t="s">
        <v>1433</v>
      </c>
      <c r="K2071" s="46"/>
      <c r="L2071" s="48"/>
      <c r="M2071" s="49"/>
      <c r="N2071" s="49"/>
    </row>
    <row r="2072" spans="1:14" x14ac:dyDescent="0.3">
      <c r="A2072" s="7" t="s">
        <v>5751</v>
      </c>
      <c r="B2072" s="7" t="s">
        <v>5752</v>
      </c>
      <c r="C2072" s="33">
        <v>0</v>
      </c>
      <c r="D2072" s="52">
        <v>84892.22</v>
      </c>
      <c r="E2072" s="70">
        <v>0</v>
      </c>
      <c r="F2072" s="122">
        <f t="shared" si="100"/>
        <v>127338.33</v>
      </c>
      <c r="G2072" s="105">
        <f t="shared" si="98"/>
        <v>33956.887999999999</v>
      </c>
      <c r="H2072" s="105">
        <f t="shared" si="99"/>
        <v>55179.942999999999</v>
      </c>
      <c r="I2072" s="7" t="s">
        <v>17519</v>
      </c>
      <c r="J2072" s="7" t="s">
        <v>1433</v>
      </c>
      <c r="K2072" s="46"/>
      <c r="L2072" s="48"/>
      <c r="M2072" s="49"/>
      <c r="N2072" s="49"/>
    </row>
    <row r="2073" spans="1:14" ht="15.6" x14ac:dyDescent="0.3">
      <c r="A2073" s="7" t="s">
        <v>5753</v>
      </c>
      <c r="B2073" s="7" t="s">
        <v>5754</v>
      </c>
      <c r="C2073" s="33">
        <v>0</v>
      </c>
      <c r="D2073" s="52">
        <v>47198.97</v>
      </c>
      <c r="E2073" s="70">
        <v>0</v>
      </c>
      <c r="F2073" s="122">
        <f t="shared" si="100"/>
        <v>70798.455000000002</v>
      </c>
      <c r="G2073" s="105">
        <f t="shared" si="98"/>
        <v>18879.588</v>
      </c>
      <c r="H2073" s="105">
        <f t="shared" si="99"/>
        <v>30679.3305</v>
      </c>
      <c r="I2073" s="7" t="s">
        <v>17519</v>
      </c>
      <c r="J2073" s="7" t="s">
        <v>1433</v>
      </c>
      <c r="K2073" s="39"/>
      <c r="L2073" s="40"/>
      <c r="M2073" s="41"/>
      <c r="N2073" s="41"/>
    </row>
    <row r="2074" spans="1:14" ht="15.6" x14ac:dyDescent="0.3">
      <c r="A2074" s="7" t="s">
        <v>5755</v>
      </c>
      <c r="B2074" s="7" t="s">
        <v>5756</v>
      </c>
      <c r="C2074" s="33">
        <v>0</v>
      </c>
      <c r="D2074" s="52">
        <v>1748.5</v>
      </c>
      <c r="E2074" s="70">
        <v>0</v>
      </c>
      <c r="F2074" s="122">
        <f t="shared" si="100"/>
        <v>2622.75</v>
      </c>
      <c r="G2074" s="105">
        <f t="shared" si="98"/>
        <v>699.40000000000009</v>
      </c>
      <c r="H2074" s="105">
        <f t="shared" si="99"/>
        <v>1136.5250000000001</v>
      </c>
      <c r="I2074" s="7" t="s">
        <v>17519</v>
      </c>
      <c r="J2074" s="7" t="s">
        <v>1433</v>
      </c>
      <c r="K2074" s="39"/>
      <c r="L2074" s="43"/>
      <c r="M2074" s="44"/>
      <c r="N2074" s="44"/>
    </row>
    <row r="2075" spans="1:14" x14ac:dyDescent="0.3">
      <c r="A2075" s="7" t="s">
        <v>5757</v>
      </c>
      <c r="B2075" s="7" t="s">
        <v>5758</v>
      </c>
      <c r="C2075" s="33">
        <v>0</v>
      </c>
      <c r="D2075" s="52">
        <v>23800</v>
      </c>
      <c r="E2075" s="70">
        <v>0</v>
      </c>
      <c r="F2075" s="122">
        <f t="shared" si="100"/>
        <v>35700</v>
      </c>
      <c r="G2075" s="105">
        <f t="shared" si="98"/>
        <v>9520</v>
      </c>
      <c r="H2075" s="105">
        <f t="shared" si="99"/>
        <v>15470</v>
      </c>
      <c r="I2075" s="7" t="s">
        <v>17519</v>
      </c>
      <c r="J2075" s="7" t="s">
        <v>1433</v>
      </c>
      <c r="K2075" s="46"/>
      <c r="L2075" s="48"/>
      <c r="M2075" s="49"/>
      <c r="N2075" s="49"/>
    </row>
    <row r="2076" spans="1:14" x14ac:dyDescent="0.3">
      <c r="A2076" s="7" t="s">
        <v>5759</v>
      </c>
      <c r="B2076" s="7" t="s">
        <v>5760</v>
      </c>
      <c r="C2076" s="33">
        <v>0</v>
      </c>
      <c r="D2076" s="52">
        <v>303078.71999999997</v>
      </c>
      <c r="E2076" s="70">
        <v>0</v>
      </c>
      <c r="F2076" s="122">
        <f t="shared" si="100"/>
        <v>454618.07999999996</v>
      </c>
      <c r="G2076" s="105">
        <f t="shared" si="98"/>
        <v>121231.488</v>
      </c>
      <c r="H2076" s="105">
        <f t="shared" si="99"/>
        <v>197001.16799999998</v>
      </c>
      <c r="I2076" s="7" t="s">
        <v>17519</v>
      </c>
      <c r="J2076" s="7" t="s">
        <v>272</v>
      </c>
      <c r="K2076" s="46"/>
      <c r="L2076" s="48"/>
      <c r="M2076" s="49"/>
      <c r="N2076" s="49"/>
    </row>
    <row r="2077" spans="1:14" x14ac:dyDescent="0.3">
      <c r="A2077" s="7" t="s">
        <v>5761</v>
      </c>
      <c r="B2077" s="7" t="s">
        <v>5762</v>
      </c>
      <c r="C2077" s="33">
        <v>0</v>
      </c>
      <c r="D2077" s="52">
        <v>111532.75</v>
      </c>
      <c r="E2077" s="70">
        <v>0</v>
      </c>
      <c r="F2077" s="122">
        <f t="shared" si="100"/>
        <v>167299.125</v>
      </c>
      <c r="G2077" s="105">
        <f t="shared" si="98"/>
        <v>44613.100000000006</v>
      </c>
      <c r="H2077" s="105">
        <f t="shared" si="99"/>
        <v>72496.287500000006</v>
      </c>
      <c r="I2077" s="7" t="s">
        <v>17519</v>
      </c>
      <c r="J2077" s="7" t="s">
        <v>272</v>
      </c>
      <c r="K2077" s="46"/>
      <c r="L2077" s="48"/>
      <c r="M2077" s="49"/>
      <c r="N2077" s="49"/>
    </row>
    <row r="2078" spans="1:14" x14ac:dyDescent="0.3">
      <c r="A2078" s="7" t="s">
        <v>5763</v>
      </c>
      <c r="B2078" s="7" t="s">
        <v>5764</v>
      </c>
      <c r="C2078" s="33">
        <v>237405</v>
      </c>
      <c r="D2078" s="52">
        <v>237405</v>
      </c>
      <c r="E2078" s="70">
        <v>166600</v>
      </c>
      <c r="F2078" s="122">
        <f t="shared" si="100"/>
        <v>249900</v>
      </c>
      <c r="G2078" s="105">
        <f t="shared" si="98"/>
        <v>66640</v>
      </c>
      <c r="H2078" s="105">
        <f t="shared" si="99"/>
        <v>108290</v>
      </c>
      <c r="I2078" s="7" t="s">
        <v>17519</v>
      </c>
      <c r="J2078" s="7" t="s">
        <v>1433</v>
      </c>
      <c r="K2078" s="46"/>
      <c r="L2078" s="48"/>
      <c r="M2078" s="49"/>
      <c r="N2078" s="49"/>
    </row>
    <row r="2079" spans="1:14" x14ac:dyDescent="0.3">
      <c r="A2079" s="7" t="s">
        <v>1649</v>
      </c>
      <c r="B2079" s="7" t="s">
        <v>5765</v>
      </c>
      <c r="C2079" s="33">
        <v>1890.91</v>
      </c>
      <c r="D2079" s="52">
        <v>1890.91</v>
      </c>
      <c r="E2079" s="70">
        <v>481.95</v>
      </c>
      <c r="F2079" s="122">
        <f t="shared" si="100"/>
        <v>722.92499999999995</v>
      </c>
      <c r="G2079" s="105">
        <f t="shared" si="98"/>
        <v>192.78</v>
      </c>
      <c r="H2079" s="105">
        <f t="shared" si="99"/>
        <v>313.26749999999998</v>
      </c>
      <c r="I2079" s="7" t="s">
        <v>17519</v>
      </c>
      <c r="J2079" s="7" t="s">
        <v>1433</v>
      </c>
      <c r="K2079" s="46"/>
      <c r="L2079" s="48"/>
      <c r="M2079" s="49"/>
      <c r="N2079" s="49"/>
    </row>
    <row r="2080" spans="1:14" x14ac:dyDescent="0.3">
      <c r="A2080" s="7" t="s">
        <v>5766</v>
      </c>
      <c r="B2080" s="7" t="s">
        <v>5767</v>
      </c>
      <c r="C2080" s="33">
        <v>0</v>
      </c>
      <c r="D2080" s="52">
        <v>87465</v>
      </c>
      <c r="E2080" s="70">
        <v>0</v>
      </c>
      <c r="F2080" s="122">
        <f t="shared" si="100"/>
        <v>131197.5</v>
      </c>
      <c r="G2080" s="105">
        <f t="shared" si="98"/>
        <v>34986</v>
      </c>
      <c r="H2080" s="105">
        <f t="shared" si="99"/>
        <v>56852.25</v>
      </c>
      <c r="I2080" s="7" t="s">
        <v>17519</v>
      </c>
      <c r="J2080" s="7" t="s">
        <v>1433</v>
      </c>
      <c r="K2080" s="46"/>
      <c r="L2080" s="48"/>
      <c r="M2080" s="49"/>
      <c r="N2080" s="49"/>
    </row>
    <row r="2081" spans="1:14" x14ac:dyDescent="0.3">
      <c r="A2081" s="7" t="s">
        <v>5768</v>
      </c>
      <c r="B2081" s="7" t="s">
        <v>5769</v>
      </c>
      <c r="C2081" s="33">
        <v>0</v>
      </c>
      <c r="D2081" s="52">
        <v>6768.72</v>
      </c>
      <c r="E2081" s="70">
        <v>0</v>
      </c>
      <c r="F2081" s="122">
        <f t="shared" si="100"/>
        <v>10153.08</v>
      </c>
      <c r="G2081" s="105">
        <f t="shared" si="98"/>
        <v>2707.4880000000003</v>
      </c>
      <c r="H2081" s="105">
        <f t="shared" si="99"/>
        <v>4399.6680000000006</v>
      </c>
      <c r="I2081" s="7" t="s">
        <v>17519</v>
      </c>
      <c r="J2081" s="7" t="s">
        <v>2</v>
      </c>
      <c r="K2081" s="46"/>
      <c r="L2081" s="48"/>
      <c r="M2081" s="49"/>
      <c r="N2081" s="49"/>
    </row>
    <row r="2082" spans="1:14" x14ac:dyDescent="0.3">
      <c r="A2082" s="7" t="s">
        <v>5770</v>
      </c>
      <c r="B2082" s="7" t="s">
        <v>5771</v>
      </c>
      <c r="C2082" s="33">
        <v>0</v>
      </c>
      <c r="D2082" s="52">
        <v>448246.82</v>
      </c>
      <c r="E2082" s="70">
        <v>0</v>
      </c>
      <c r="F2082" s="122">
        <f t="shared" si="100"/>
        <v>672370.23</v>
      </c>
      <c r="G2082" s="105">
        <f t="shared" si="98"/>
        <v>179298.728</v>
      </c>
      <c r="H2082" s="105">
        <f t="shared" si="99"/>
        <v>291360.43300000002</v>
      </c>
      <c r="I2082" s="7" t="s">
        <v>17519</v>
      </c>
      <c r="J2082" s="7" t="s">
        <v>1433</v>
      </c>
      <c r="K2082" s="46"/>
      <c r="L2082" s="48"/>
      <c r="M2082" s="49"/>
      <c r="N2082" s="49"/>
    </row>
    <row r="2083" spans="1:14" x14ac:dyDescent="0.3">
      <c r="A2083" s="7" t="s">
        <v>5772</v>
      </c>
      <c r="B2083" s="7" t="s">
        <v>5773</v>
      </c>
      <c r="C2083" s="66">
        <v>0</v>
      </c>
      <c r="D2083" s="68">
        <v>465927.84</v>
      </c>
      <c r="E2083" s="70">
        <v>0</v>
      </c>
      <c r="F2083" s="122">
        <f t="shared" si="100"/>
        <v>698891.76</v>
      </c>
      <c r="G2083" s="105">
        <f t="shared" si="98"/>
        <v>186371.13600000003</v>
      </c>
      <c r="H2083" s="105">
        <f t="shared" si="99"/>
        <v>302853.09600000002</v>
      </c>
      <c r="I2083" s="7" t="s">
        <v>17519</v>
      </c>
      <c r="J2083" s="7" t="s">
        <v>17522</v>
      </c>
      <c r="K2083" s="46"/>
      <c r="L2083" s="48"/>
      <c r="M2083" s="49"/>
      <c r="N2083" s="49"/>
    </row>
    <row r="2084" spans="1:14" x14ac:dyDescent="0.3">
      <c r="A2084" s="7" t="s">
        <v>5774</v>
      </c>
      <c r="B2084" s="7" t="s">
        <v>5775</v>
      </c>
      <c r="C2084" s="33">
        <v>0</v>
      </c>
      <c r="D2084" s="52">
        <v>40584.949999999997</v>
      </c>
      <c r="E2084" s="70">
        <v>0</v>
      </c>
      <c r="F2084" s="122">
        <f t="shared" si="100"/>
        <v>60877.424999999996</v>
      </c>
      <c r="G2084" s="105">
        <f t="shared" si="98"/>
        <v>16233.98</v>
      </c>
      <c r="H2084" s="105">
        <f t="shared" si="99"/>
        <v>26380.217499999999</v>
      </c>
      <c r="I2084" s="7" t="s">
        <v>17519</v>
      </c>
      <c r="J2084" s="7" t="s">
        <v>1433</v>
      </c>
      <c r="K2084" s="46"/>
      <c r="L2084" s="48"/>
      <c r="M2084" s="49"/>
      <c r="N2084" s="49"/>
    </row>
    <row r="2085" spans="1:14" x14ac:dyDescent="0.3">
      <c r="A2085" s="7" t="s">
        <v>5776</v>
      </c>
      <c r="B2085" s="7" t="s">
        <v>5777</v>
      </c>
      <c r="C2085" s="33">
        <v>0</v>
      </c>
      <c r="D2085" s="52">
        <v>76575.31</v>
      </c>
      <c r="E2085" s="70">
        <v>0</v>
      </c>
      <c r="F2085" s="122">
        <f t="shared" si="100"/>
        <v>114862.965</v>
      </c>
      <c r="G2085" s="105">
        <f t="shared" si="98"/>
        <v>30630.124</v>
      </c>
      <c r="H2085" s="105">
        <f t="shared" si="99"/>
        <v>49773.951500000003</v>
      </c>
      <c r="I2085" s="7" t="s">
        <v>17519</v>
      </c>
      <c r="J2085" s="7" t="s">
        <v>1433</v>
      </c>
      <c r="K2085" s="46"/>
      <c r="L2085" s="48"/>
      <c r="M2085" s="49"/>
      <c r="N2085" s="49"/>
    </row>
    <row r="2086" spans="1:14" x14ac:dyDescent="0.3">
      <c r="A2086" s="7" t="s">
        <v>5778</v>
      </c>
      <c r="B2086" s="7" t="s">
        <v>5779</v>
      </c>
      <c r="C2086" s="33">
        <v>55483.75</v>
      </c>
      <c r="D2086" s="52">
        <v>55483.75</v>
      </c>
      <c r="E2086" s="70">
        <v>55483.75</v>
      </c>
      <c r="F2086" s="122">
        <f t="shared" si="100"/>
        <v>83225.625</v>
      </c>
      <c r="G2086" s="105">
        <f t="shared" si="98"/>
        <v>22193.5</v>
      </c>
      <c r="H2086" s="105">
        <f t="shared" si="99"/>
        <v>36064.4375</v>
      </c>
      <c r="I2086" s="7" t="s">
        <v>17519</v>
      </c>
      <c r="J2086" s="7" t="s">
        <v>17526</v>
      </c>
      <c r="K2086" s="46"/>
      <c r="L2086" s="48"/>
      <c r="M2086" s="49"/>
      <c r="N2086" s="49"/>
    </row>
    <row r="2087" spans="1:14" x14ac:dyDescent="0.3">
      <c r="A2087" s="7" t="s">
        <v>5780</v>
      </c>
      <c r="B2087" s="7" t="s">
        <v>5781</v>
      </c>
      <c r="C2087" s="33">
        <v>0</v>
      </c>
      <c r="D2087" s="52">
        <v>99153.18</v>
      </c>
      <c r="E2087" s="70">
        <v>99153.18</v>
      </c>
      <c r="F2087" s="122">
        <f t="shared" si="100"/>
        <v>148729.76999999999</v>
      </c>
      <c r="G2087" s="105">
        <f t="shared" si="98"/>
        <v>39661.271999999997</v>
      </c>
      <c r="H2087" s="105">
        <f t="shared" si="99"/>
        <v>64449.566999999995</v>
      </c>
      <c r="I2087" s="7" t="s">
        <v>17519</v>
      </c>
      <c r="J2087" s="7" t="s">
        <v>711</v>
      </c>
      <c r="K2087" s="46"/>
      <c r="L2087" s="48"/>
      <c r="M2087" s="49"/>
      <c r="N2087" s="49"/>
    </row>
    <row r="2088" spans="1:14" x14ac:dyDescent="0.3">
      <c r="A2088" s="7" t="s">
        <v>5782</v>
      </c>
      <c r="B2088" s="7" t="s">
        <v>5783</v>
      </c>
      <c r="C2088" s="33">
        <v>0</v>
      </c>
      <c r="D2088" s="52">
        <v>105624.4</v>
      </c>
      <c r="E2088" s="70">
        <v>0</v>
      </c>
      <c r="F2088" s="122">
        <f t="shared" si="100"/>
        <v>158436.59999999998</v>
      </c>
      <c r="G2088" s="105">
        <f t="shared" si="98"/>
        <v>42249.759999999995</v>
      </c>
      <c r="H2088" s="105">
        <f t="shared" si="99"/>
        <v>68655.859999999986</v>
      </c>
      <c r="I2088" s="7" t="s">
        <v>17519</v>
      </c>
      <c r="J2088" s="7" t="s">
        <v>2</v>
      </c>
      <c r="K2088" s="46"/>
      <c r="L2088" s="48"/>
      <c r="M2088" s="49"/>
      <c r="N2088" s="49"/>
    </row>
    <row r="2089" spans="1:14" x14ac:dyDescent="0.3">
      <c r="A2089" s="7" t="s">
        <v>5784</v>
      </c>
      <c r="B2089" s="7" t="s">
        <v>5785</v>
      </c>
      <c r="C2089" s="33">
        <v>0</v>
      </c>
      <c r="D2089" s="52">
        <v>326997.71999999997</v>
      </c>
      <c r="E2089" s="70">
        <v>326997.71999999997</v>
      </c>
      <c r="F2089" s="122">
        <f t="shared" si="100"/>
        <v>490496.57999999996</v>
      </c>
      <c r="G2089" s="105">
        <f t="shared" si="98"/>
        <v>130799.08799999999</v>
      </c>
      <c r="H2089" s="105">
        <f t="shared" si="99"/>
        <v>212548.51799999998</v>
      </c>
      <c r="I2089" s="7" t="s">
        <v>17519</v>
      </c>
      <c r="J2089" s="7" t="s">
        <v>1433</v>
      </c>
      <c r="K2089" s="46"/>
      <c r="L2089" s="48"/>
      <c r="M2089" s="49"/>
      <c r="N2089" s="49"/>
    </row>
    <row r="2090" spans="1:14" x14ac:dyDescent="0.3">
      <c r="A2090" s="7" t="s">
        <v>5786</v>
      </c>
      <c r="B2090" s="7" t="s">
        <v>5787</v>
      </c>
      <c r="C2090" s="33">
        <v>0</v>
      </c>
      <c r="D2090" s="52">
        <v>69829.2</v>
      </c>
      <c r="E2090" s="70">
        <v>69829.2</v>
      </c>
      <c r="F2090" s="122">
        <f t="shared" si="100"/>
        <v>104743.79999999999</v>
      </c>
      <c r="G2090" s="105">
        <f t="shared" si="98"/>
        <v>27931.68</v>
      </c>
      <c r="H2090" s="105">
        <f t="shared" si="99"/>
        <v>45388.98</v>
      </c>
      <c r="I2090" s="7" t="s">
        <v>17519</v>
      </c>
      <c r="J2090" s="7" t="s">
        <v>1433</v>
      </c>
      <c r="K2090" s="46"/>
      <c r="L2090" s="48"/>
      <c r="M2090" s="49"/>
      <c r="N2090" s="49"/>
    </row>
    <row r="2091" spans="1:14" x14ac:dyDescent="0.3">
      <c r="A2091" s="7" t="s">
        <v>5788</v>
      </c>
      <c r="B2091" s="7" t="s">
        <v>5789</v>
      </c>
      <c r="C2091" s="33">
        <v>0</v>
      </c>
      <c r="D2091" s="52">
        <v>280825.71999999997</v>
      </c>
      <c r="E2091" s="70">
        <v>0</v>
      </c>
      <c r="F2091" s="122">
        <f t="shared" si="100"/>
        <v>421238.57999999996</v>
      </c>
      <c r="G2091" s="105">
        <f t="shared" si="98"/>
        <v>112330.288</v>
      </c>
      <c r="H2091" s="105">
        <f t="shared" si="99"/>
        <v>182536.71799999999</v>
      </c>
      <c r="I2091" s="7" t="s">
        <v>17519</v>
      </c>
      <c r="J2091" s="7" t="s">
        <v>1433</v>
      </c>
      <c r="K2091" s="46"/>
      <c r="L2091" s="48"/>
      <c r="M2091" s="49"/>
      <c r="N2091" s="49"/>
    </row>
    <row r="2092" spans="1:14" x14ac:dyDescent="0.3">
      <c r="A2092" s="7" t="s">
        <v>5790</v>
      </c>
      <c r="B2092" s="7" t="s">
        <v>5791</v>
      </c>
      <c r="C2092" s="33">
        <v>0</v>
      </c>
      <c r="D2092" s="52">
        <v>60581.71</v>
      </c>
      <c r="E2092" s="70">
        <v>0</v>
      </c>
      <c r="F2092" s="122">
        <f t="shared" si="100"/>
        <v>90872.565000000002</v>
      </c>
      <c r="G2092" s="105">
        <f t="shared" si="98"/>
        <v>24232.684000000001</v>
      </c>
      <c r="H2092" s="105">
        <f t="shared" si="99"/>
        <v>39378.111499999999</v>
      </c>
      <c r="I2092" s="7" t="s">
        <v>17519</v>
      </c>
      <c r="J2092" s="7" t="s">
        <v>1433</v>
      </c>
      <c r="K2092" s="46"/>
      <c r="L2092" s="48"/>
      <c r="M2092" s="49"/>
      <c r="N2092" s="49"/>
    </row>
    <row r="2093" spans="1:14" x14ac:dyDescent="0.3">
      <c r="A2093" s="7" t="s">
        <v>5792</v>
      </c>
      <c r="B2093" s="7" t="s">
        <v>5793</v>
      </c>
      <c r="C2093" s="33">
        <v>0</v>
      </c>
      <c r="D2093" s="52">
        <v>75869.64</v>
      </c>
      <c r="E2093" s="70">
        <v>0</v>
      </c>
      <c r="F2093" s="122">
        <f t="shared" si="100"/>
        <v>113804.45999999999</v>
      </c>
      <c r="G2093" s="105">
        <f t="shared" si="98"/>
        <v>30347.856</v>
      </c>
      <c r="H2093" s="105">
        <f t="shared" si="99"/>
        <v>49315.266000000003</v>
      </c>
      <c r="I2093" s="7" t="s">
        <v>17519</v>
      </c>
      <c r="J2093" s="7" t="s">
        <v>1433</v>
      </c>
      <c r="K2093" s="46"/>
      <c r="L2093" s="48"/>
      <c r="M2093" s="49"/>
      <c r="N2093" s="49"/>
    </row>
    <row r="2094" spans="1:14" x14ac:dyDescent="0.3">
      <c r="A2094" s="7" t="s">
        <v>5794</v>
      </c>
      <c r="B2094" s="7" t="s">
        <v>5795</v>
      </c>
      <c r="C2094" s="33">
        <v>0</v>
      </c>
      <c r="D2094" s="52">
        <v>346692.22</v>
      </c>
      <c r="E2094" s="70">
        <v>0</v>
      </c>
      <c r="F2094" s="122">
        <f t="shared" si="100"/>
        <v>520038.32999999996</v>
      </c>
      <c r="G2094" s="105">
        <f t="shared" si="98"/>
        <v>138676.88800000001</v>
      </c>
      <c r="H2094" s="105">
        <f t="shared" si="99"/>
        <v>225349.943</v>
      </c>
      <c r="I2094" s="7" t="s">
        <v>17519</v>
      </c>
      <c r="J2094" s="7" t="s">
        <v>1433</v>
      </c>
      <c r="K2094" s="46"/>
      <c r="L2094" s="48"/>
      <c r="M2094" s="49"/>
      <c r="N2094" s="49"/>
    </row>
    <row r="2095" spans="1:14" x14ac:dyDescent="0.3">
      <c r="A2095" s="7" t="s">
        <v>5796</v>
      </c>
      <c r="B2095" s="7" t="s">
        <v>5797</v>
      </c>
      <c r="C2095" s="33">
        <v>0</v>
      </c>
      <c r="D2095" s="52">
        <v>79170.7</v>
      </c>
      <c r="E2095" s="70">
        <v>0</v>
      </c>
      <c r="F2095" s="122">
        <f t="shared" si="100"/>
        <v>118756.04999999999</v>
      </c>
      <c r="G2095" s="105">
        <f t="shared" si="98"/>
        <v>31668.28</v>
      </c>
      <c r="H2095" s="105">
        <f t="shared" si="99"/>
        <v>51460.955000000002</v>
      </c>
      <c r="I2095" s="7" t="s">
        <v>17519</v>
      </c>
      <c r="J2095" s="7" t="s">
        <v>1433</v>
      </c>
      <c r="K2095" s="46"/>
      <c r="L2095" s="48"/>
      <c r="M2095" s="49"/>
      <c r="N2095" s="49"/>
    </row>
    <row r="2096" spans="1:14" x14ac:dyDescent="0.3">
      <c r="A2096" s="7" t="s">
        <v>5798</v>
      </c>
      <c r="B2096" s="7" t="s">
        <v>5799</v>
      </c>
      <c r="C2096" s="33">
        <v>0</v>
      </c>
      <c r="D2096" s="52">
        <v>276226.37</v>
      </c>
      <c r="E2096" s="70">
        <v>0</v>
      </c>
      <c r="F2096" s="122">
        <f t="shared" si="100"/>
        <v>414339.55499999999</v>
      </c>
      <c r="G2096" s="105">
        <f t="shared" si="98"/>
        <v>110490.54800000001</v>
      </c>
      <c r="H2096" s="105">
        <f t="shared" si="99"/>
        <v>179547.14050000001</v>
      </c>
      <c r="I2096" s="7" t="s">
        <v>17519</v>
      </c>
      <c r="J2096" s="7" t="s">
        <v>711</v>
      </c>
      <c r="K2096" s="46"/>
      <c r="L2096" s="48"/>
      <c r="M2096" s="49"/>
      <c r="N2096" s="49"/>
    </row>
    <row r="2097" spans="1:14" x14ac:dyDescent="0.3">
      <c r="A2097" s="7" t="s">
        <v>5800</v>
      </c>
      <c r="B2097" s="7" t="s">
        <v>5801</v>
      </c>
      <c r="C2097" s="33">
        <v>0</v>
      </c>
      <c r="D2097" s="52">
        <v>208726</v>
      </c>
      <c r="E2097" s="70">
        <v>0</v>
      </c>
      <c r="F2097" s="122">
        <f t="shared" si="100"/>
        <v>313089</v>
      </c>
      <c r="G2097" s="105">
        <f t="shared" si="98"/>
        <v>83490.400000000009</v>
      </c>
      <c r="H2097" s="105">
        <f t="shared" si="99"/>
        <v>135671.9</v>
      </c>
      <c r="I2097" s="7" t="s">
        <v>17519</v>
      </c>
      <c r="J2097" s="7" t="s">
        <v>1433</v>
      </c>
      <c r="K2097" s="46"/>
      <c r="L2097" s="48"/>
      <c r="M2097" s="49"/>
      <c r="N2097" s="49"/>
    </row>
    <row r="2098" spans="1:14" x14ac:dyDescent="0.3">
      <c r="A2098" s="7" t="s">
        <v>5802</v>
      </c>
      <c r="B2098" s="7" t="s">
        <v>5803</v>
      </c>
      <c r="C2098" s="33">
        <v>0</v>
      </c>
      <c r="D2098" s="52">
        <v>172559.52</v>
      </c>
      <c r="E2098" s="70">
        <v>172559.52</v>
      </c>
      <c r="F2098" s="122">
        <f t="shared" si="100"/>
        <v>258839.27999999997</v>
      </c>
      <c r="G2098" s="105">
        <f t="shared" si="98"/>
        <v>69023.808000000005</v>
      </c>
      <c r="H2098" s="105">
        <f t="shared" si="99"/>
        <v>112163.68799999999</v>
      </c>
      <c r="I2098" s="7" t="s">
        <v>17519</v>
      </c>
      <c r="J2098" s="7" t="s">
        <v>1433</v>
      </c>
      <c r="K2098" s="46"/>
      <c r="L2098" s="48"/>
      <c r="M2098" s="49"/>
      <c r="N2098" s="49"/>
    </row>
    <row r="2099" spans="1:14" x14ac:dyDescent="0.3">
      <c r="A2099" s="7" t="s">
        <v>5804</v>
      </c>
      <c r="B2099" s="7" t="s">
        <v>5805</v>
      </c>
      <c r="C2099" s="33">
        <v>4150.72</v>
      </c>
      <c r="D2099" s="52">
        <v>4150.72</v>
      </c>
      <c r="E2099" s="70">
        <v>3927</v>
      </c>
      <c r="F2099" s="122">
        <f t="shared" si="100"/>
        <v>5890.5</v>
      </c>
      <c r="G2099" s="105">
        <f t="shared" si="98"/>
        <v>1570.8000000000002</v>
      </c>
      <c r="H2099" s="105">
        <f t="shared" si="99"/>
        <v>2552.5500000000002</v>
      </c>
      <c r="I2099" s="7" t="s">
        <v>17519</v>
      </c>
      <c r="J2099" s="7" t="s">
        <v>17526</v>
      </c>
      <c r="K2099" s="46"/>
      <c r="L2099" s="48"/>
      <c r="M2099" s="49"/>
      <c r="N2099" s="49"/>
    </row>
    <row r="2100" spans="1:14" x14ac:dyDescent="0.3">
      <c r="A2100" s="7" t="s">
        <v>5806</v>
      </c>
      <c r="B2100" s="7" t="s">
        <v>5807</v>
      </c>
      <c r="C2100" s="33">
        <v>4016.49</v>
      </c>
      <c r="D2100" s="52">
        <v>4016.49</v>
      </c>
      <c r="E2100" s="70">
        <v>3927</v>
      </c>
      <c r="F2100" s="122">
        <f t="shared" si="100"/>
        <v>5890.5</v>
      </c>
      <c r="G2100" s="105">
        <f t="shared" si="98"/>
        <v>1570.8000000000002</v>
      </c>
      <c r="H2100" s="105">
        <f t="shared" si="99"/>
        <v>2552.5500000000002</v>
      </c>
      <c r="I2100" s="7" t="s">
        <v>17519</v>
      </c>
      <c r="J2100" s="7" t="s">
        <v>1433</v>
      </c>
      <c r="K2100" s="46"/>
      <c r="L2100" s="48"/>
      <c r="M2100" s="49"/>
      <c r="N2100" s="49"/>
    </row>
    <row r="2101" spans="1:14" x14ac:dyDescent="0.3">
      <c r="A2101" s="7" t="s">
        <v>5808</v>
      </c>
      <c r="B2101" s="7" t="s">
        <v>5809</v>
      </c>
      <c r="C2101" s="33">
        <v>0</v>
      </c>
      <c r="D2101" s="52">
        <v>47481</v>
      </c>
      <c r="E2101" s="70">
        <v>0</v>
      </c>
      <c r="F2101" s="122">
        <f t="shared" si="100"/>
        <v>71221.5</v>
      </c>
      <c r="G2101" s="105">
        <f t="shared" si="98"/>
        <v>18992.400000000001</v>
      </c>
      <c r="H2101" s="105">
        <f t="shared" si="99"/>
        <v>30862.65</v>
      </c>
      <c r="I2101" s="7" t="s">
        <v>17519</v>
      </c>
      <c r="J2101" s="7" t="s">
        <v>272</v>
      </c>
      <c r="K2101" s="46"/>
      <c r="L2101" s="48"/>
      <c r="M2101" s="49"/>
      <c r="N2101" s="49"/>
    </row>
    <row r="2102" spans="1:14" x14ac:dyDescent="0.3">
      <c r="A2102" s="7" t="s">
        <v>5810</v>
      </c>
      <c r="B2102" s="7" t="s">
        <v>5811</v>
      </c>
      <c r="C2102" s="33">
        <v>0</v>
      </c>
      <c r="D2102" s="52">
        <v>3927</v>
      </c>
      <c r="E2102" s="70">
        <v>0</v>
      </c>
      <c r="F2102" s="122">
        <f t="shared" si="100"/>
        <v>5890.5</v>
      </c>
      <c r="G2102" s="105">
        <f t="shared" si="98"/>
        <v>1570.8000000000002</v>
      </c>
      <c r="H2102" s="105">
        <f t="shared" si="99"/>
        <v>2552.5500000000002</v>
      </c>
      <c r="I2102" s="7" t="s">
        <v>17519</v>
      </c>
      <c r="J2102" s="7" t="s">
        <v>272</v>
      </c>
      <c r="K2102" s="46"/>
      <c r="L2102" s="48"/>
      <c r="M2102" s="49"/>
      <c r="N2102" s="49"/>
    </row>
    <row r="2103" spans="1:14" x14ac:dyDescent="0.3">
      <c r="A2103" s="7" t="s">
        <v>5812</v>
      </c>
      <c r="B2103" s="7" t="s">
        <v>5813</v>
      </c>
      <c r="C2103" s="33">
        <v>0</v>
      </c>
      <c r="D2103" s="52">
        <v>1071</v>
      </c>
      <c r="E2103" s="70">
        <v>0</v>
      </c>
      <c r="F2103" s="122">
        <f t="shared" si="100"/>
        <v>1606.5</v>
      </c>
      <c r="G2103" s="105">
        <f t="shared" si="98"/>
        <v>428.40000000000003</v>
      </c>
      <c r="H2103" s="105">
        <f t="shared" si="99"/>
        <v>696.15</v>
      </c>
      <c r="I2103" s="7" t="s">
        <v>17519</v>
      </c>
      <c r="J2103" s="7" t="s">
        <v>711</v>
      </c>
      <c r="K2103" s="46"/>
      <c r="L2103" s="48"/>
      <c r="M2103" s="49"/>
      <c r="N2103" s="49"/>
    </row>
    <row r="2104" spans="1:14" x14ac:dyDescent="0.3">
      <c r="A2104" s="7" t="s">
        <v>5814</v>
      </c>
      <c r="B2104" s="7" t="s">
        <v>5815</v>
      </c>
      <c r="C2104" s="33">
        <v>0</v>
      </c>
      <c r="D2104" s="52">
        <v>100727.55</v>
      </c>
      <c r="E2104" s="70">
        <v>100727.55</v>
      </c>
      <c r="F2104" s="122">
        <f t="shared" si="100"/>
        <v>151091.32500000001</v>
      </c>
      <c r="G2104" s="105">
        <f t="shared" si="98"/>
        <v>40291.020000000004</v>
      </c>
      <c r="H2104" s="105">
        <f t="shared" si="99"/>
        <v>65472.907500000001</v>
      </c>
      <c r="I2104" s="7" t="s">
        <v>17519</v>
      </c>
      <c r="J2104" s="7" t="s">
        <v>711</v>
      </c>
      <c r="K2104" s="46"/>
      <c r="L2104" s="48"/>
      <c r="M2104" s="49"/>
      <c r="N2104" s="49"/>
    </row>
    <row r="2105" spans="1:14" x14ac:dyDescent="0.3">
      <c r="A2105" s="7" t="s">
        <v>5816</v>
      </c>
      <c r="B2105" s="7" t="s">
        <v>5817</v>
      </c>
      <c r="C2105" s="33">
        <v>0</v>
      </c>
      <c r="D2105" s="52">
        <v>249500.16</v>
      </c>
      <c r="E2105" s="70">
        <v>0</v>
      </c>
      <c r="F2105" s="122">
        <f t="shared" si="100"/>
        <v>374250.23999999999</v>
      </c>
      <c r="G2105" s="105">
        <f t="shared" si="98"/>
        <v>99800.064000000013</v>
      </c>
      <c r="H2105" s="105">
        <f t="shared" si="99"/>
        <v>162175.10400000002</v>
      </c>
      <c r="I2105" s="7" t="s">
        <v>17519</v>
      </c>
      <c r="J2105" s="7" t="s">
        <v>272</v>
      </c>
      <c r="K2105" s="46"/>
      <c r="L2105" s="48"/>
      <c r="M2105" s="49"/>
      <c r="N2105" s="49"/>
    </row>
    <row r="2106" spans="1:14" x14ac:dyDescent="0.3">
      <c r="A2106" s="7" t="s">
        <v>5818</v>
      </c>
      <c r="B2106" s="7" t="s">
        <v>5819</v>
      </c>
      <c r="C2106" s="33">
        <v>0</v>
      </c>
      <c r="D2106" s="52">
        <v>125172.53</v>
      </c>
      <c r="E2106" s="70">
        <v>0</v>
      </c>
      <c r="F2106" s="122">
        <f t="shared" si="100"/>
        <v>187758.79499999998</v>
      </c>
      <c r="G2106" s="105">
        <f t="shared" si="98"/>
        <v>50069.011999999995</v>
      </c>
      <c r="H2106" s="105">
        <f t="shared" si="99"/>
        <v>81362.144499999995</v>
      </c>
      <c r="I2106" s="7" t="s">
        <v>17519</v>
      </c>
      <c r="J2106" s="7" t="s">
        <v>1433</v>
      </c>
      <c r="K2106" s="46"/>
      <c r="L2106" s="48"/>
      <c r="M2106" s="49"/>
      <c r="N2106" s="49"/>
    </row>
    <row r="2107" spans="1:14" x14ac:dyDescent="0.3">
      <c r="A2107" s="7" t="s">
        <v>5820</v>
      </c>
      <c r="B2107" s="7" t="s">
        <v>5821</v>
      </c>
      <c r="C2107" s="33">
        <v>0</v>
      </c>
      <c r="D2107" s="52">
        <v>196797.44</v>
      </c>
      <c r="E2107" s="70">
        <v>0</v>
      </c>
      <c r="F2107" s="122">
        <f t="shared" si="100"/>
        <v>295196.16000000003</v>
      </c>
      <c r="G2107" s="105">
        <f t="shared" si="98"/>
        <v>78718.976000000024</v>
      </c>
      <c r="H2107" s="105">
        <f t="shared" si="99"/>
        <v>127918.33600000002</v>
      </c>
      <c r="I2107" s="7" t="s">
        <v>17519</v>
      </c>
      <c r="J2107" s="7" t="s">
        <v>1433</v>
      </c>
      <c r="K2107" s="46"/>
      <c r="L2107" s="48"/>
      <c r="M2107" s="49"/>
      <c r="N2107" s="49"/>
    </row>
    <row r="2108" spans="1:14" x14ac:dyDescent="0.3">
      <c r="A2108" s="7" t="s">
        <v>5822</v>
      </c>
      <c r="B2108" s="7" t="s">
        <v>5823</v>
      </c>
      <c r="C2108" s="33">
        <v>0</v>
      </c>
      <c r="D2108" s="52">
        <v>1725.5</v>
      </c>
      <c r="E2108" s="70">
        <v>0</v>
      </c>
      <c r="F2108" s="122">
        <f t="shared" si="100"/>
        <v>2588.25</v>
      </c>
      <c r="G2108" s="105">
        <f t="shared" si="98"/>
        <v>690.2</v>
      </c>
      <c r="H2108" s="105">
        <f t="shared" si="99"/>
        <v>1121.575</v>
      </c>
      <c r="I2108" s="7" t="s">
        <v>17520</v>
      </c>
      <c r="J2108" s="7" t="s">
        <v>1433</v>
      </c>
      <c r="K2108" s="46"/>
      <c r="L2108" s="48"/>
      <c r="M2108" s="49"/>
      <c r="N2108" s="49"/>
    </row>
    <row r="2109" spans="1:14" x14ac:dyDescent="0.3">
      <c r="A2109" s="7" t="s">
        <v>5824</v>
      </c>
      <c r="B2109" s="7" t="s">
        <v>5825</v>
      </c>
      <c r="C2109" s="33">
        <v>0</v>
      </c>
      <c r="D2109" s="52">
        <v>153538.56</v>
      </c>
      <c r="E2109" s="70">
        <v>0</v>
      </c>
      <c r="F2109" s="122">
        <f t="shared" si="100"/>
        <v>230307.84</v>
      </c>
      <c r="G2109" s="105">
        <f t="shared" si="98"/>
        <v>61415.423999999999</v>
      </c>
      <c r="H2109" s="105">
        <f t="shared" si="99"/>
        <v>99800.063999999998</v>
      </c>
      <c r="I2109" s="7" t="s">
        <v>17519</v>
      </c>
      <c r="J2109" s="7" t="s">
        <v>1433</v>
      </c>
      <c r="K2109" s="46"/>
      <c r="L2109" s="48"/>
      <c r="M2109" s="49"/>
      <c r="N2109" s="49"/>
    </row>
    <row r="2110" spans="1:14" x14ac:dyDescent="0.3">
      <c r="A2110" s="7" t="s">
        <v>5826</v>
      </c>
      <c r="B2110" s="7" t="s">
        <v>5827</v>
      </c>
      <c r="C2110" s="33">
        <v>23562</v>
      </c>
      <c r="D2110" s="52">
        <v>23562</v>
      </c>
      <c r="E2110" s="70">
        <v>21420</v>
      </c>
      <c r="F2110" s="122">
        <f t="shared" si="100"/>
        <v>32130</v>
      </c>
      <c r="G2110" s="105">
        <f t="shared" si="98"/>
        <v>8568</v>
      </c>
      <c r="H2110" s="105">
        <f t="shared" si="99"/>
        <v>13923</v>
      </c>
      <c r="I2110" s="7" t="s">
        <v>17519</v>
      </c>
      <c r="J2110" s="7" t="s">
        <v>711</v>
      </c>
      <c r="K2110" s="46"/>
      <c r="L2110" s="48"/>
      <c r="M2110" s="49"/>
      <c r="N2110" s="49"/>
    </row>
    <row r="2111" spans="1:14" x14ac:dyDescent="0.3">
      <c r="A2111" s="7" t="s">
        <v>5828</v>
      </c>
      <c r="B2111" s="7" t="s">
        <v>5829</v>
      </c>
      <c r="C2111" s="33">
        <v>0</v>
      </c>
      <c r="D2111" s="52">
        <v>83300</v>
      </c>
      <c r="E2111" s="70">
        <v>0</v>
      </c>
      <c r="F2111" s="122">
        <f t="shared" si="100"/>
        <v>124950</v>
      </c>
      <c r="G2111" s="105">
        <f t="shared" si="98"/>
        <v>33320</v>
      </c>
      <c r="H2111" s="105">
        <f t="shared" si="99"/>
        <v>54145</v>
      </c>
      <c r="I2111" s="7" t="s">
        <v>17519</v>
      </c>
      <c r="J2111" s="7" t="s">
        <v>1433</v>
      </c>
      <c r="K2111" s="46"/>
      <c r="L2111" s="48"/>
      <c r="M2111" s="49"/>
      <c r="N2111" s="49"/>
    </row>
    <row r="2112" spans="1:14" x14ac:dyDescent="0.3">
      <c r="A2112" s="7" t="s">
        <v>5830</v>
      </c>
      <c r="B2112" s="7" t="s">
        <v>5831</v>
      </c>
      <c r="C2112" s="33">
        <v>0</v>
      </c>
      <c r="D2112" s="52">
        <v>54997.04</v>
      </c>
      <c r="E2112" s="70">
        <v>0</v>
      </c>
      <c r="F2112" s="122">
        <f t="shared" si="100"/>
        <v>82495.56</v>
      </c>
      <c r="G2112" s="105">
        <f t="shared" si="98"/>
        <v>21998.816000000003</v>
      </c>
      <c r="H2112" s="105">
        <f t="shared" si="99"/>
        <v>35748.076000000001</v>
      </c>
      <c r="I2112" s="7" t="s">
        <v>17519</v>
      </c>
      <c r="J2112" s="7" t="s">
        <v>2</v>
      </c>
      <c r="K2112" s="46"/>
      <c r="L2112" s="48"/>
      <c r="M2112" s="49"/>
      <c r="N2112" s="49"/>
    </row>
    <row r="2113" spans="1:14" x14ac:dyDescent="0.3">
      <c r="A2113" s="7" t="s">
        <v>5832</v>
      </c>
      <c r="B2113" s="7" t="s">
        <v>5833</v>
      </c>
      <c r="C2113" s="33">
        <v>0</v>
      </c>
      <c r="D2113" s="52">
        <v>83300</v>
      </c>
      <c r="E2113" s="70">
        <v>0</v>
      </c>
      <c r="F2113" s="122">
        <f t="shared" si="100"/>
        <v>124950</v>
      </c>
      <c r="G2113" s="105">
        <f t="shared" si="98"/>
        <v>33320</v>
      </c>
      <c r="H2113" s="105">
        <f t="shared" si="99"/>
        <v>54145</v>
      </c>
      <c r="I2113" s="7" t="s">
        <v>17519</v>
      </c>
      <c r="J2113" s="7" t="s">
        <v>272</v>
      </c>
      <c r="K2113" s="46"/>
      <c r="L2113" s="48"/>
      <c r="M2113" s="49"/>
      <c r="N2113" s="49"/>
    </row>
    <row r="2114" spans="1:14" x14ac:dyDescent="0.3">
      <c r="A2114" s="7" t="s">
        <v>5834</v>
      </c>
      <c r="B2114" s="7" t="s">
        <v>5835</v>
      </c>
      <c r="C2114" s="33">
        <v>55930</v>
      </c>
      <c r="D2114" s="52">
        <v>89250</v>
      </c>
      <c r="E2114" s="70">
        <v>89250</v>
      </c>
      <c r="F2114" s="122">
        <f t="shared" si="100"/>
        <v>133875</v>
      </c>
      <c r="G2114" s="105">
        <f t="shared" si="98"/>
        <v>35700</v>
      </c>
      <c r="H2114" s="105">
        <f t="shared" si="99"/>
        <v>58012.5</v>
      </c>
      <c r="I2114" s="7" t="s">
        <v>17519</v>
      </c>
      <c r="J2114" s="7" t="s">
        <v>1433</v>
      </c>
      <c r="K2114" s="46"/>
      <c r="L2114" s="48"/>
      <c r="M2114" s="49"/>
      <c r="N2114" s="49"/>
    </row>
    <row r="2115" spans="1:14" x14ac:dyDescent="0.3">
      <c r="A2115" s="7" t="s">
        <v>5836</v>
      </c>
      <c r="B2115" s="7" t="s">
        <v>5837</v>
      </c>
      <c r="C2115" s="33">
        <v>0</v>
      </c>
      <c r="D2115" s="52">
        <v>31927.7</v>
      </c>
      <c r="E2115" s="70">
        <v>0</v>
      </c>
      <c r="F2115" s="122">
        <f t="shared" si="100"/>
        <v>47891.55</v>
      </c>
      <c r="G2115" s="105">
        <f t="shared" si="98"/>
        <v>12771.080000000002</v>
      </c>
      <c r="H2115" s="105">
        <f t="shared" si="99"/>
        <v>20753.005000000001</v>
      </c>
      <c r="I2115" s="7" t="s">
        <v>17519</v>
      </c>
      <c r="J2115" s="7" t="s">
        <v>272</v>
      </c>
      <c r="K2115" s="46"/>
      <c r="L2115" s="48"/>
      <c r="M2115" s="49"/>
      <c r="N2115" s="49"/>
    </row>
    <row r="2116" spans="1:14" x14ac:dyDescent="0.3">
      <c r="A2116" s="7" t="s">
        <v>5838</v>
      </c>
      <c r="B2116" s="7" t="s">
        <v>5839</v>
      </c>
      <c r="C2116" s="33">
        <v>0</v>
      </c>
      <c r="D2116" s="52">
        <v>7646.94</v>
      </c>
      <c r="E2116" s="70">
        <v>0</v>
      </c>
      <c r="F2116" s="122">
        <f t="shared" si="100"/>
        <v>11470.41</v>
      </c>
      <c r="G2116" s="105">
        <f t="shared" ref="G2116:G2179" si="101">(F2116/1.5)*0.4</f>
        <v>3058.7759999999998</v>
      </c>
      <c r="H2116" s="105">
        <f t="shared" si="99"/>
        <v>4970.5109999999995</v>
      </c>
      <c r="I2116" s="7" t="s">
        <v>17519</v>
      </c>
      <c r="J2116" s="7" t="s">
        <v>272</v>
      </c>
      <c r="K2116" s="46"/>
      <c r="L2116" s="48"/>
      <c r="M2116" s="49"/>
      <c r="N2116" s="49"/>
    </row>
    <row r="2117" spans="1:14" x14ac:dyDescent="0.3">
      <c r="A2117" s="7" t="s">
        <v>5840</v>
      </c>
      <c r="B2117" s="7" t="s">
        <v>5841</v>
      </c>
      <c r="C2117" s="33">
        <v>0</v>
      </c>
      <c r="D2117" s="52">
        <v>6426</v>
      </c>
      <c r="E2117" s="70">
        <v>0</v>
      </c>
      <c r="F2117" s="122">
        <f t="shared" si="100"/>
        <v>9639</v>
      </c>
      <c r="G2117" s="105">
        <f t="shared" si="101"/>
        <v>2570.4</v>
      </c>
      <c r="H2117" s="105">
        <f t="shared" ref="H2117:H2180" si="102">(F2117/1.5)*0.65</f>
        <v>4176.9000000000005</v>
      </c>
      <c r="I2117" s="7" t="s">
        <v>17519</v>
      </c>
      <c r="J2117" s="7" t="s">
        <v>272</v>
      </c>
      <c r="K2117" s="46"/>
      <c r="L2117" s="48"/>
      <c r="M2117" s="49"/>
      <c r="N2117" s="49"/>
    </row>
    <row r="2118" spans="1:14" x14ac:dyDescent="0.3">
      <c r="A2118" s="7" t="s">
        <v>5842</v>
      </c>
      <c r="B2118" s="7" t="s">
        <v>5843</v>
      </c>
      <c r="C2118" s="33">
        <v>0</v>
      </c>
      <c r="D2118" s="52">
        <v>11717.93</v>
      </c>
      <c r="E2118" s="70">
        <v>0</v>
      </c>
      <c r="F2118" s="122">
        <f t="shared" si="100"/>
        <v>17576.895</v>
      </c>
      <c r="G2118" s="105">
        <f t="shared" si="101"/>
        <v>4687.1720000000005</v>
      </c>
      <c r="H2118" s="105">
        <f t="shared" si="102"/>
        <v>7616.6545000000006</v>
      </c>
      <c r="I2118" s="7" t="s">
        <v>17519</v>
      </c>
      <c r="J2118" s="7" t="s">
        <v>272</v>
      </c>
      <c r="K2118" s="46"/>
      <c r="L2118" s="48"/>
      <c r="M2118" s="49"/>
      <c r="N2118" s="49"/>
    </row>
    <row r="2119" spans="1:14" ht="15.6" x14ac:dyDescent="0.3">
      <c r="A2119" s="7" t="s">
        <v>5844</v>
      </c>
      <c r="B2119" s="7" t="s">
        <v>5845</v>
      </c>
      <c r="C2119" s="33">
        <v>0</v>
      </c>
      <c r="D2119" s="52">
        <v>321.3</v>
      </c>
      <c r="E2119" s="70">
        <v>0</v>
      </c>
      <c r="F2119" s="122">
        <f t="shared" ref="F2119:F2182" si="103">IF(E2119&gt;0,+E2119,IF(D2119&gt;0,+D2119,IF(C2119&gt;0,+C2119,0)))*1.5</f>
        <v>481.95000000000005</v>
      </c>
      <c r="G2119" s="105">
        <f t="shared" si="101"/>
        <v>128.52000000000001</v>
      </c>
      <c r="H2119" s="105">
        <f t="shared" si="102"/>
        <v>208.84500000000003</v>
      </c>
      <c r="I2119" s="7" t="s">
        <v>17519</v>
      </c>
      <c r="J2119" s="7" t="s">
        <v>272</v>
      </c>
      <c r="K2119" s="39"/>
      <c r="L2119" s="40"/>
      <c r="M2119" s="41"/>
      <c r="N2119" s="41"/>
    </row>
    <row r="2120" spans="1:14" ht="15.6" x14ac:dyDescent="0.3">
      <c r="A2120" s="7" t="s">
        <v>5846</v>
      </c>
      <c r="B2120" s="7" t="s">
        <v>5847</v>
      </c>
      <c r="C2120" s="33">
        <v>0</v>
      </c>
      <c r="D2120" s="52">
        <v>34969.339999999997</v>
      </c>
      <c r="E2120" s="70">
        <v>0</v>
      </c>
      <c r="F2120" s="122">
        <f t="shared" si="103"/>
        <v>52454.009999999995</v>
      </c>
      <c r="G2120" s="105">
        <f t="shared" si="101"/>
        <v>13987.735999999999</v>
      </c>
      <c r="H2120" s="105">
        <f t="shared" si="102"/>
        <v>22730.071</v>
      </c>
      <c r="I2120" s="7" t="s">
        <v>17519</v>
      </c>
      <c r="J2120" s="7" t="s">
        <v>272</v>
      </c>
      <c r="K2120" s="39"/>
      <c r="L2120" s="43"/>
      <c r="M2120" s="44"/>
      <c r="N2120" s="44"/>
    </row>
    <row r="2121" spans="1:14" x14ac:dyDescent="0.3">
      <c r="A2121" s="7" t="s">
        <v>5848</v>
      </c>
      <c r="B2121" s="7" t="s">
        <v>5849</v>
      </c>
      <c r="C2121" s="33">
        <v>0</v>
      </c>
      <c r="D2121" s="52">
        <v>59500</v>
      </c>
      <c r="E2121" s="70">
        <v>0</v>
      </c>
      <c r="F2121" s="122">
        <f t="shared" si="103"/>
        <v>89250</v>
      </c>
      <c r="G2121" s="105">
        <f t="shared" si="101"/>
        <v>23800</v>
      </c>
      <c r="H2121" s="105">
        <f t="shared" si="102"/>
        <v>38675</v>
      </c>
      <c r="I2121" s="7" t="s">
        <v>17519</v>
      </c>
      <c r="J2121" s="7" t="s">
        <v>272</v>
      </c>
      <c r="K2121" s="46"/>
      <c r="L2121" s="48"/>
      <c r="M2121" s="49"/>
      <c r="N2121" s="49"/>
    </row>
    <row r="2122" spans="1:14" x14ac:dyDescent="0.3">
      <c r="A2122" s="7" t="s">
        <v>5850</v>
      </c>
      <c r="B2122" s="7" t="s">
        <v>5851</v>
      </c>
      <c r="C2122" s="33">
        <v>0</v>
      </c>
      <c r="D2122" s="52">
        <v>314160</v>
      </c>
      <c r="E2122" s="70">
        <v>0</v>
      </c>
      <c r="F2122" s="122">
        <f t="shared" si="103"/>
        <v>471240</v>
      </c>
      <c r="G2122" s="105">
        <f t="shared" si="101"/>
        <v>125664</v>
      </c>
      <c r="H2122" s="105">
        <f t="shared" si="102"/>
        <v>204204</v>
      </c>
      <c r="I2122" s="7" t="s">
        <v>17519</v>
      </c>
      <c r="J2122" s="7" t="s">
        <v>1433</v>
      </c>
      <c r="K2122" s="46"/>
      <c r="L2122" s="48"/>
      <c r="M2122" s="49"/>
      <c r="N2122" s="49"/>
    </row>
    <row r="2123" spans="1:14" x14ac:dyDescent="0.3">
      <c r="A2123" s="7" t="s">
        <v>5852</v>
      </c>
      <c r="B2123" s="7" t="s">
        <v>5853</v>
      </c>
      <c r="C2123" s="33">
        <v>0</v>
      </c>
      <c r="D2123" s="52">
        <v>1725.5</v>
      </c>
      <c r="E2123" s="70">
        <v>0</v>
      </c>
      <c r="F2123" s="122">
        <f t="shared" si="103"/>
        <v>2588.25</v>
      </c>
      <c r="G2123" s="105">
        <f t="shared" si="101"/>
        <v>690.2</v>
      </c>
      <c r="H2123" s="105">
        <f t="shared" si="102"/>
        <v>1121.575</v>
      </c>
      <c r="I2123" s="7" t="s">
        <v>17519</v>
      </c>
      <c r="J2123" s="7" t="s">
        <v>2</v>
      </c>
      <c r="K2123" s="46"/>
      <c r="L2123" s="48"/>
      <c r="M2123" s="49"/>
      <c r="N2123" s="49"/>
    </row>
    <row r="2124" spans="1:14" x14ac:dyDescent="0.3">
      <c r="A2124" s="7" t="s">
        <v>5854</v>
      </c>
      <c r="B2124" s="7" t="s">
        <v>5855</v>
      </c>
      <c r="C2124" s="33">
        <v>0</v>
      </c>
      <c r="D2124" s="52">
        <v>4165</v>
      </c>
      <c r="E2124" s="70">
        <v>0</v>
      </c>
      <c r="F2124" s="122">
        <f t="shared" si="103"/>
        <v>6247.5</v>
      </c>
      <c r="G2124" s="105">
        <f t="shared" si="101"/>
        <v>1666</v>
      </c>
      <c r="H2124" s="105">
        <f t="shared" si="102"/>
        <v>2707.25</v>
      </c>
      <c r="I2124" s="7" t="s">
        <v>17519</v>
      </c>
      <c r="J2124" s="7" t="s">
        <v>2</v>
      </c>
      <c r="K2124" s="46"/>
      <c r="L2124" s="48"/>
      <c r="M2124" s="49"/>
      <c r="N2124" s="49"/>
    </row>
    <row r="2125" spans="1:14" x14ac:dyDescent="0.3">
      <c r="A2125" s="7" t="s">
        <v>5856</v>
      </c>
      <c r="B2125" s="7" t="s">
        <v>5857</v>
      </c>
      <c r="C2125" s="33">
        <v>0</v>
      </c>
      <c r="D2125" s="52">
        <v>4165</v>
      </c>
      <c r="E2125" s="70">
        <v>0</v>
      </c>
      <c r="F2125" s="122">
        <f t="shared" si="103"/>
        <v>6247.5</v>
      </c>
      <c r="G2125" s="105">
        <f t="shared" si="101"/>
        <v>1666</v>
      </c>
      <c r="H2125" s="105">
        <f t="shared" si="102"/>
        <v>2707.25</v>
      </c>
      <c r="I2125" s="7" t="s">
        <v>17519</v>
      </c>
      <c r="J2125" s="7" t="s">
        <v>711</v>
      </c>
      <c r="K2125" s="46"/>
      <c r="L2125" s="48"/>
      <c r="M2125" s="49"/>
      <c r="N2125" s="49"/>
    </row>
    <row r="2126" spans="1:14" x14ac:dyDescent="0.3">
      <c r="A2126" s="7" t="s">
        <v>5858</v>
      </c>
      <c r="B2126" s="7" t="s">
        <v>5859</v>
      </c>
      <c r="C2126" s="33">
        <v>0</v>
      </c>
      <c r="D2126" s="52">
        <v>11900</v>
      </c>
      <c r="E2126" s="70">
        <v>0</v>
      </c>
      <c r="F2126" s="122">
        <f t="shared" si="103"/>
        <v>17850</v>
      </c>
      <c r="G2126" s="105">
        <f t="shared" si="101"/>
        <v>4760</v>
      </c>
      <c r="H2126" s="105">
        <f t="shared" si="102"/>
        <v>7735</v>
      </c>
      <c r="I2126" s="7" t="s">
        <v>17519</v>
      </c>
      <c r="J2126" s="7" t="s">
        <v>2</v>
      </c>
      <c r="K2126" s="46"/>
      <c r="L2126" s="48"/>
      <c r="M2126" s="49"/>
      <c r="N2126" s="49"/>
    </row>
    <row r="2127" spans="1:14" x14ac:dyDescent="0.3">
      <c r="A2127" s="7" t="s">
        <v>5860</v>
      </c>
      <c r="B2127" s="7" t="s">
        <v>5861</v>
      </c>
      <c r="C2127" s="33">
        <v>0</v>
      </c>
      <c r="D2127" s="52">
        <v>11900</v>
      </c>
      <c r="E2127" s="70">
        <v>0</v>
      </c>
      <c r="F2127" s="122">
        <f t="shared" si="103"/>
        <v>17850</v>
      </c>
      <c r="G2127" s="105">
        <f t="shared" si="101"/>
        <v>4760</v>
      </c>
      <c r="H2127" s="105">
        <f t="shared" si="102"/>
        <v>7735</v>
      </c>
      <c r="I2127" s="7" t="s">
        <v>17519</v>
      </c>
      <c r="J2127" s="7" t="s">
        <v>2</v>
      </c>
      <c r="K2127" s="46"/>
      <c r="L2127" s="48"/>
      <c r="M2127" s="49"/>
      <c r="N2127" s="49"/>
    </row>
    <row r="2128" spans="1:14" x14ac:dyDescent="0.3">
      <c r="A2128" s="7" t="s">
        <v>5862</v>
      </c>
      <c r="B2128" s="7" t="s">
        <v>5863</v>
      </c>
      <c r="C2128" s="33">
        <v>0</v>
      </c>
      <c r="D2128" s="52">
        <v>23800</v>
      </c>
      <c r="E2128" s="70">
        <v>0</v>
      </c>
      <c r="F2128" s="122">
        <f t="shared" si="103"/>
        <v>35700</v>
      </c>
      <c r="G2128" s="105">
        <f t="shared" si="101"/>
        <v>9520</v>
      </c>
      <c r="H2128" s="105">
        <f t="shared" si="102"/>
        <v>15470</v>
      </c>
      <c r="I2128" s="7" t="s">
        <v>17519</v>
      </c>
      <c r="J2128" s="7" t="s">
        <v>2</v>
      </c>
      <c r="K2128" s="46"/>
      <c r="L2128" s="48"/>
      <c r="M2128" s="49"/>
      <c r="N2128" s="49"/>
    </row>
    <row r="2129" spans="1:14" x14ac:dyDescent="0.3">
      <c r="A2129" s="7" t="s">
        <v>5864</v>
      </c>
      <c r="B2129" s="7" t="s">
        <v>5865</v>
      </c>
      <c r="C2129" s="33">
        <v>0</v>
      </c>
      <c r="D2129" s="52">
        <v>23800</v>
      </c>
      <c r="E2129" s="70">
        <v>0</v>
      </c>
      <c r="F2129" s="122">
        <f t="shared" si="103"/>
        <v>35700</v>
      </c>
      <c r="G2129" s="105">
        <f t="shared" si="101"/>
        <v>9520</v>
      </c>
      <c r="H2129" s="105">
        <f t="shared" si="102"/>
        <v>15470</v>
      </c>
      <c r="I2129" s="7" t="s">
        <v>17519</v>
      </c>
      <c r="J2129" s="7" t="s">
        <v>2</v>
      </c>
      <c r="K2129" s="46"/>
      <c r="L2129" s="48"/>
      <c r="M2129" s="49"/>
      <c r="N2129" s="49"/>
    </row>
    <row r="2130" spans="1:14" x14ac:dyDescent="0.3">
      <c r="A2130" s="7" t="s">
        <v>5866</v>
      </c>
      <c r="B2130" s="7" t="s">
        <v>5867</v>
      </c>
      <c r="C2130" s="33">
        <v>0</v>
      </c>
      <c r="D2130" s="52">
        <v>25684.959999999999</v>
      </c>
      <c r="E2130" s="70">
        <v>0</v>
      </c>
      <c r="F2130" s="122">
        <f t="shared" si="103"/>
        <v>38527.440000000002</v>
      </c>
      <c r="G2130" s="105">
        <f t="shared" si="101"/>
        <v>10273.984000000002</v>
      </c>
      <c r="H2130" s="105">
        <f t="shared" si="102"/>
        <v>16695.224000000002</v>
      </c>
      <c r="I2130" s="7" t="s">
        <v>17519</v>
      </c>
      <c r="J2130" s="7" t="s">
        <v>2</v>
      </c>
      <c r="K2130" s="46"/>
      <c r="L2130" s="48"/>
      <c r="M2130" s="49"/>
      <c r="N2130" s="49"/>
    </row>
    <row r="2131" spans="1:14" x14ac:dyDescent="0.3">
      <c r="A2131" s="7" t="s">
        <v>5868</v>
      </c>
      <c r="B2131" s="7" t="s">
        <v>5869</v>
      </c>
      <c r="C2131" s="33">
        <v>0</v>
      </c>
      <c r="D2131" s="52">
        <v>32725</v>
      </c>
      <c r="E2131" s="70">
        <v>0</v>
      </c>
      <c r="F2131" s="122">
        <f t="shared" si="103"/>
        <v>49087.5</v>
      </c>
      <c r="G2131" s="105">
        <f t="shared" si="101"/>
        <v>13090</v>
      </c>
      <c r="H2131" s="105">
        <f t="shared" si="102"/>
        <v>21271.25</v>
      </c>
      <c r="I2131" s="7" t="s">
        <v>17519</v>
      </c>
      <c r="J2131" s="7" t="s">
        <v>2</v>
      </c>
      <c r="K2131" s="46"/>
      <c r="L2131" s="48"/>
      <c r="M2131" s="49"/>
      <c r="N2131" s="49"/>
    </row>
    <row r="2132" spans="1:14" x14ac:dyDescent="0.3">
      <c r="A2132" s="7" t="s">
        <v>5870</v>
      </c>
      <c r="B2132" s="7" t="s">
        <v>5871</v>
      </c>
      <c r="C2132" s="33">
        <v>0</v>
      </c>
      <c r="D2132" s="52">
        <v>32725</v>
      </c>
      <c r="E2132" s="70">
        <v>0</v>
      </c>
      <c r="F2132" s="122">
        <f t="shared" si="103"/>
        <v>49087.5</v>
      </c>
      <c r="G2132" s="105">
        <f t="shared" si="101"/>
        <v>13090</v>
      </c>
      <c r="H2132" s="105">
        <f t="shared" si="102"/>
        <v>21271.25</v>
      </c>
      <c r="I2132" s="7" t="s">
        <v>17519</v>
      </c>
      <c r="J2132" s="7" t="s">
        <v>2</v>
      </c>
      <c r="K2132" s="46"/>
      <c r="L2132" s="48"/>
      <c r="M2132" s="49"/>
      <c r="N2132" s="49"/>
    </row>
    <row r="2133" spans="1:14" x14ac:dyDescent="0.3">
      <c r="A2133" s="7" t="s">
        <v>5872</v>
      </c>
      <c r="B2133" s="7" t="s">
        <v>5873</v>
      </c>
      <c r="C2133" s="66">
        <v>0</v>
      </c>
      <c r="D2133" s="68">
        <v>37627.800000000003</v>
      </c>
      <c r="E2133" s="70">
        <v>37627.800000000003</v>
      </c>
      <c r="F2133" s="122">
        <f t="shared" si="103"/>
        <v>56441.700000000004</v>
      </c>
      <c r="G2133" s="105">
        <f t="shared" si="101"/>
        <v>15051.120000000003</v>
      </c>
      <c r="H2133" s="105">
        <f t="shared" si="102"/>
        <v>24458.070000000003</v>
      </c>
      <c r="I2133" s="7" t="s">
        <v>17519</v>
      </c>
      <c r="J2133" s="7" t="s">
        <v>2</v>
      </c>
      <c r="K2133" s="46"/>
      <c r="L2133" s="48"/>
      <c r="M2133" s="49"/>
      <c r="N2133" s="49"/>
    </row>
    <row r="2134" spans="1:14" x14ac:dyDescent="0.3">
      <c r="A2134" s="7" t="s">
        <v>5874</v>
      </c>
      <c r="B2134" s="7" t="s">
        <v>5875</v>
      </c>
      <c r="C2134" s="33">
        <v>0</v>
      </c>
      <c r="D2134" s="52">
        <v>128498.58</v>
      </c>
      <c r="E2134" s="70">
        <v>0</v>
      </c>
      <c r="F2134" s="122">
        <f t="shared" si="103"/>
        <v>192747.87</v>
      </c>
      <c r="G2134" s="105">
        <f t="shared" si="101"/>
        <v>51399.432000000001</v>
      </c>
      <c r="H2134" s="105">
        <f t="shared" si="102"/>
        <v>83524.077000000005</v>
      </c>
      <c r="I2134" s="7" t="s">
        <v>17519</v>
      </c>
      <c r="J2134" s="7" t="s">
        <v>2</v>
      </c>
      <c r="K2134" s="46"/>
      <c r="L2134" s="48"/>
      <c r="M2134" s="49"/>
      <c r="N2134" s="49"/>
    </row>
    <row r="2135" spans="1:14" x14ac:dyDescent="0.3">
      <c r="A2135" s="7" t="s">
        <v>5876</v>
      </c>
      <c r="B2135" s="7" t="s">
        <v>5877</v>
      </c>
      <c r="C2135" s="33">
        <v>0</v>
      </c>
      <c r="D2135" s="52">
        <v>96221.02</v>
      </c>
      <c r="E2135" s="70">
        <v>0</v>
      </c>
      <c r="F2135" s="122">
        <f t="shared" si="103"/>
        <v>144331.53</v>
      </c>
      <c r="G2135" s="105">
        <f t="shared" si="101"/>
        <v>38488.408000000003</v>
      </c>
      <c r="H2135" s="105">
        <f t="shared" si="102"/>
        <v>62543.663000000008</v>
      </c>
      <c r="I2135" s="7" t="s">
        <v>17519</v>
      </c>
      <c r="J2135" s="7" t="s">
        <v>272</v>
      </c>
      <c r="K2135" s="46"/>
      <c r="L2135" s="48"/>
      <c r="M2135" s="49"/>
      <c r="N2135" s="49"/>
    </row>
    <row r="2136" spans="1:14" x14ac:dyDescent="0.3">
      <c r="A2136" s="7" t="s">
        <v>5878</v>
      </c>
      <c r="B2136" s="7" t="s">
        <v>5879</v>
      </c>
      <c r="C2136" s="33">
        <v>0</v>
      </c>
      <c r="D2136" s="52">
        <v>11305</v>
      </c>
      <c r="E2136" s="70">
        <v>0</v>
      </c>
      <c r="F2136" s="122">
        <f t="shared" si="103"/>
        <v>16957.5</v>
      </c>
      <c r="G2136" s="105">
        <f t="shared" si="101"/>
        <v>4522</v>
      </c>
      <c r="H2136" s="105">
        <f t="shared" si="102"/>
        <v>7348.25</v>
      </c>
      <c r="I2136" s="7" t="s">
        <v>17519</v>
      </c>
      <c r="J2136" s="7" t="s">
        <v>272</v>
      </c>
      <c r="K2136" s="46"/>
      <c r="L2136" s="48"/>
      <c r="M2136" s="49"/>
      <c r="N2136" s="49"/>
    </row>
    <row r="2137" spans="1:14" x14ac:dyDescent="0.3">
      <c r="A2137" s="7" t="s">
        <v>5880</v>
      </c>
      <c r="B2137" s="7" t="s">
        <v>5881</v>
      </c>
      <c r="C2137" s="33">
        <v>0</v>
      </c>
      <c r="D2137" s="52">
        <v>107025.03</v>
      </c>
      <c r="E2137" s="70">
        <v>0</v>
      </c>
      <c r="F2137" s="122">
        <f t="shared" si="103"/>
        <v>160537.54499999998</v>
      </c>
      <c r="G2137" s="105">
        <f t="shared" si="101"/>
        <v>42810.011999999995</v>
      </c>
      <c r="H2137" s="105">
        <f t="shared" si="102"/>
        <v>69566.269499999995</v>
      </c>
      <c r="I2137" s="7" t="s">
        <v>17519</v>
      </c>
      <c r="J2137" s="7" t="s">
        <v>1433</v>
      </c>
      <c r="K2137" s="46"/>
      <c r="L2137" s="48"/>
      <c r="M2137" s="49"/>
      <c r="N2137" s="49"/>
    </row>
    <row r="2138" spans="1:14" x14ac:dyDescent="0.3">
      <c r="A2138" s="7" t="s">
        <v>5882</v>
      </c>
      <c r="B2138" s="7" t="s">
        <v>5883</v>
      </c>
      <c r="C2138" s="33">
        <v>0</v>
      </c>
      <c r="D2138" s="52">
        <v>11305</v>
      </c>
      <c r="E2138" s="70">
        <v>0</v>
      </c>
      <c r="F2138" s="122">
        <f t="shared" si="103"/>
        <v>16957.5</v>
      </c>
      <c r="G2138" s="105">
        <f t="shared" si="101"/>
        <v>4522</v>
      </c>
      <c r="H2138" s="105">
        <f t="shared" si="102"/>
        <v>7348.25</v>
      </c>
      <c r="I2138" s="7" t="s">
        <v>17519</v>
      </c>
      <c r="J2138" s="7" t="s">
        <v>272</v>
      </c>
      <c r="K2138" s="46"/>
      <c r="L2138" s="48"/>
      <c r="M2138" s="49"/>
      <c r="N2138" s="49"/>
    </row>
    <row r="2139" spans="1:14" x14ac:dyDescent="0.3">
      <c r="A2139" s="7" t="s">
        <v>5884</v>
      </c>
      <c r="B2139" s="7" t="s">
        <v>5885</v>
      </c>
      <c r="C2139" s="33">
        <v>0</v>
      </c>
      <c r="D2139" s="52">
        <v>208341.63</v>
      </c>
      <c r="E2139" s="70">
        <v>208341.63</v>
      </c>
      <c r="F2139" s="122">
        <f t="shared" si="103"/>
        <v>312512.44500000001</v>
      </c>
      <c r="G2139" s="105">
        <f t="shared" si="101"/>
        <v>83336.652000000002</v>
      </c>
      <c r="H2139" s="105">
        <f t="shared" si="102"/>
        <v>135422.0595</v>
      </c>
      <c r="I2139" s="7" t="s">
        <v>17519</v>
      </c>
      <c r="J2139" s="7" t="s">
        <v>1433</v>
      </c>
      <c r="K2139" s="47"/>
      <c r="L2139" s="48"/>
      <c r="M2139" s="49"/>
      <c r="N2139" s="49"/>
    </row>
    <row r="2140" spans="1:14" x14ac:dyDescent="0.3">
      <c r="A2140" s="7" t="s">
        <v>5886</v>
      </c>
      <c r="B2140" s="7" t="s">
        <v>5887</v>
      </c>
      <c r="C2140" s="33">
        <v>11424</v>
      </c>
      <c r="D2140" s="52">
        <v>6072.57</v>
      </c>
      <c r="E2140" s="70">
        <v>6072.57</v>
      </c>
      <c r="F2140" s="122">
        <f t="shared" si="103"/>
        <v>9108.8549999999996</v>
      </c>
      <c r="G2140" s="105">
        <f t="shared" si="101"/>
        <v>2429.0279999999998</v>
      </c>
      <c r="H2140" s="105">
        <f t="shared" si="102"/>
        <v>3947.1704999999997</v>
      </c>
      <c r="I2140" s="7" t="s">
        <v>17519</v>
      </c>
      <c r="J2140" s="7" t="s">
        <v>272</v>
      </c>
      <c r="K2140" s="46"/>
      <c r="L2140" s="48"/>
      <c r="M2140" s="49"/>
      <c r="N2140" s="49"/>
    </row>
    <row r="2141" spans="1:14" x14ac:dyDescent="0.3">
      <c r="A2141" s="7" t="s">
        <v>5888</v>
      </c>
      <c r="B2141" s="7" t="s">
        <v>5889</v>
      </c>
      <c r="C2141" s="33">
        <v>0</v>
      </c>
      <c r="D2141" s="52">
        <v>192597.93</v>
      </c>
      <c r="E2141" s="70">
        <v>192597.93</v>
      </c>
      <c r="F2141" s="122">
        <f t="shared" si="103"/>
        <v>288896.89500000002</v>
      </c>
      <c r="G2141" s="105">
        <f t="shared" si="101"/>
        <v>77039.172000000006</v>
      </c>
      <c r="H2141" s="105">
        <f t="shared" si="102"/>
        <v>125188.65450000002</v>
      </c>
      <c r="I2141" s="7" t="s">
        <v>17519</v>
      </c>
      <c r="J2141" s="7" t="s">
        <v>1433</v>
      </c>
      <c r="K2141" s="46"/>
      <c r="L2141" s="48"/>
      <c r="M2141" s="49"/>
      <c r="N2141" s="49"/>
    </row>
    <row r="2142" spans="1:14" x14ac:dyDescent="0.3">
      <c r="A2142" s="7" t="s">
        <v>5890</v>
      </c>
      <c r="B2142" s="7" t="s">
        <v>5891</v>
      </c>
      <c r="C2142" s="33">
        <v>0</v>
      </c>
      <c r="D2142" s="52">
        <v>13661.2</v>
      </c>
      <c r="E2142" s="70">
        <v>0</v>
      </c>
      <c r="F2142" s="122">
        <f t="shared" si="103"/>
        <v>20491.800000000003</v>
      </c>
      <c r="G2142" s="105">
        <f t="shared" si="101"/>
        <v>5464.4800000000014</v>
      </c>
      <c r="H2142" s="105">
        <f t="shared" si="102"/>
        <v>8879.7800000000025</v>
      </c>
      <c r="I2142" s="7" t="s">
        <v>17519</v>
      </c>
      <c r="J2142" s="7" t="s">
        <v>1104</v>
      </c>
      <c r="K2142" s="46"/>
      <c r="L2142" s="48"/>
      <c r="M2142" s="49"/>
      <c r="N2142" s="49"/>
    </row>
    <row r="2143" spans="1:14" x14ac:dyDescent="0.3">
      <c r="A2143" s="7" t="s">
        <v>5892</v>
      </c>
      <c r="B2143" s="7" t="s">
        <v>5893</v>
      </c>
      <c r="C2143" s="33">
        <v>0</v>
      </c>
      <c r="D2143" s="52">
        <v>77899.78</v>
      </c>
      <c r="E2143" s="70">
        <v>0</v>
      </c>
      <c r="F2143" s="122">
        <f t="shared" si="103"/>
        <v>116849.67</v>
      </c>
      <c r="G2143" s="105">
        <f t="shared" si="101"/>
        <v>31159.912</v>
      </c>
      <c r="H2143" s="105">
        <f t="shared" si="102"/>
        <v>50634.857000000004</v>
      </c>
      <c r="I2143" s="7" t="s">
        <v>17519</v>
      </c>
      <c r="J2143" s="7" t="s">
        <v>1433</v>
      </c>
      <c r="K2143" s="46"/>
      <c r="L2143" s="48"/>
      <c r="M2143" s="49"/>
      <c r="N2143" s="49"/>
    </row>
    <row r="2144" spans="1:14" x14ac:dyDescent="0.3">
      <c r="A2144" s="7" t="s">
        <v>5894</v>
      </c>
      <c r="B2144" s="7" t="s">
        <v>5895</v>
      </c>
      <c r="C2144" s="33">
        <v>0</v>
      </c>
      <c r="D2144" s="52">
        <v>99731.520000000004</v>
      </c>
      <c r="E2144" s="70">
        <v>99731.520000000004</v>
      </c>
      <c r="F2144" s="122">
        <f t="shared" si="103"/>
        <v>149597.28</v>
      </c>
      <c r="G2144" s="105">
        <f t="shared" si="101"/>
        <v>39892.608000000007</v>
      </c>
      <c r="H2144" s="105">
        <f t="shared" si="102"/>
        <v>64825.488000000005</v>
      </c>
      <c r="I2144" s="7" t="s">
        <v>17519</v>
      </c>
      <c r="J2144" s="7" t="s">
        <v>1104</v>
      </c>
      <c r="K2144" s="46"/>
      <c r="L2144" s="48"/>
      <c r="M2144" s="49"/>
      <c r="N2144" s="49"/>
    </row>
    <row r="2145" spans="1:14" x14ac:dyDescent="0.3">
      <c r="A2145" s="7" t="s">
        <v>5896</v>
      </c>
      <c r="B2145" s="7" t="s">
        <v>5897</v>
      </c>
      <c r="C2145" s="33">
        <v>0</v>
      </c>
      <c r="D2145" s="52">
        <v>60090.239999999998</v>
      </c>
      <c r="E2145" s="70">
        <v>0</v>
      </c>
      <c r="F2145" s="122">
        <f t="shared" si="103"/>
        <v>90135.360000000001</v>
      </c>
      <c r="G2145" s="105">
        <f t="shared" si="101"/>
        <v>24036.096000000001</v>
      </c>
      <c r="H2145" s="105">
        <f t="shared" si="102"/>
        <v>39058.656000000003</v>
      </c>
      <c r="I2145" s="7" t="s">
        <v>17519</v>
      </c>
      <c r="J2145" s="7" t="s">
        <v>1433</v>
      </c>
      <c r="K2145" s="46"/>
      <c r="L2145" s="48"/>
      <c r="M2145" s="49"/>
      <c r="N2145" s="49"/>
    </row>
    <row r="2146" spans="1:14" x14ac:dyDescent="0.3">
      <c r="A2146" s="7" t="s">
        <v>5898</v>
      </c>
      <c r="B2146" s="7" t="s">
        <v>5899</v>
      </c>
      <c r="C2146" s="33">
        <v>0</v>
      </c>
      <c r="D2146" s="52">
        <v>116862.76</v>
      </c>
      <c r="E2146" s="70">
        <v>0</v>
      </c>
      <c r="F2146" s="122">
        <f t="shared" si="103"/>
        <v>175294.13999999998</v>
      </c>
      <c r="G2146" s="105">
        <f t="shared" si="101"/>
        <v>46745.103999999999</v>
      </c>
      <c r="H2146" s="105">
        <f t="shared" si="102"/>
        <v>75960.793999999994</v>
      </c>
      <c r="I2146" s="7" t="s">
        <v>17519</v>
      </c>
      <c r="J2146" s="7" t="s">
        <v>1433</v>
      </c>
      <c r="K2146" s="47"/>
      <c r="L2146" s="48"/>
      <c r="M2146" s="49"/>
      <c r="N2146" s="49"/>
    </row>
    <row r="2147" spans="1:14" ht="15.6" x14ac:dyDescent="0.3">
      <c r="A2147" s="7" t="s">
        <v>5900</v>
      </c>
      <c r="B2147" s="7" t="s">
        <v>5901</v>
      </c>
      <c r="C2147" s="33">
        <v>148054</v>
      </c>
      <c r="D2147" s="52">
        <v>148054</v>
      </c>
      <c r="E2147" s="70">
        <v>176158.07999999999</v>
      </c>
      <c r="F2147" s="122">
        <f t="shared" si="103"/>
        <v>264237.12</v>
      </c>
      <c r="G2147" s="105">
        <f t="shared" si="101"/>
        <v>70463.232000000004</v>
      </c>
      <c r="H2147" s="105">
        <f t="shared" si="102"/>
        <v>114502.75199999999</v>
      </c>
      <c r="I2147" s="7" t="s">
        <v>17519</v>
      </c>
      <c r="J2147" s="7" t="s">
        <v>711</v>
      </c>
      <c r="K2147" s="39"/>
      <c r="L2147" s="40"/>
      <c r="M2147" s="41"/>
      <c r="N2147" s="41"/>
    </row>
    <row r="2148" spans="1:14" ht="15.6" x14ac:dyDescent="0.3">
      <c r="A2148" s="7" t="s">
        <v>5902</v>
      </c>
      <c r="B2148" s="7" t="s">
        <v>5903</v>
      </c>
      <c r="C2148" s="33">
        <v>0</v>
      </c>
      <c r="D2148" s="52">
        <v>203347.20000000001</v>
      </c>
      <c r="E2148" s="70">
        <v>203347.20000000001</v>
      </c>
      <c r="F2148" s="122">
        <f t="shared" si="103"/>
        <v>305020.80000000005</v>
      </c>
      <c r="G2148" s="105">
        <f t="shared" si="101"/>
        <v>81338.880000000019</v>
      </c>
      <c r="H2148" s="105">
        <f t="shared" si="102"/>
        <v>132175.68000000002</v>
      </c>
      <c r="I2148" s="7" t="s">
        <v>17519</v>
      </c>
      <c r="J2148" s="7" t="s">
        <v>711</v>
      </c>
      <c r="K2148" s="39"/>
      <c r="L2148" s="43"/>
      <c r="M2148" s="44"/>
      <c r="N2148" s="44"/>
    </row>
    <row r="2149" spans="1:14" x14ac:dyDescent="0.3">
      <c r="A2149" s="7" t="s">
        <v>5904</v>
      </c>
      <c r="B2149" s="7" t="s">
        <v>5905</v>
      </c>
      <c r="C2149" s="33">
        <v>0</v>
      </c>
      <c r="D2149" s="52">
        <v>131604.48000000001</v>
      </c>
      <c r="E2149" s="70">
        <v>131604.48000000001</v>
      </c>
      <c r="F2149" s="122">
        <f t="shared" si="103"/>
        <v>197406.72000000003</v>
      </c>
      <c r="G2149" s="105">
        <f t="shared" si="101"/>
        <v>52641.792000000009</v>
      </c>
      <c r="H2149" s="105">
        <f t="shared" si="102"/>
        <v>85542.912000000011</v>
      </c>
      <c r="I2149" s="7" t="s">
        <v>17519</v>
      </c>
      <c r="J2149" s="7" t="s">
        <v>711</v>
      </c>
      <c r="K2149" s="47"/>
      <c r="L2149" s="48"/>
      <c r="M2149" s="49"/>
      <c r="N2149" s="49"/>
    </row>
    <row r="2150" spans="1:14" x14ac:dyDescent="0.3">
      <c r="A2150" s="7" t="s">
        <v>5906</v>
      </c>
      <c r="B2150" s="7" t="s">
        <v>5907</v>
      </c>
      <c r="C2150" s="33">
        <v>0</v>
      </c>
      <c r="D2150" s="52">
        <v>131604.48000000001</v>
      </c>
      <c r="E2150" s="70">
        <v>131604.48000000001</v>
      </c>
      <c r="F2150" s="122">
        <f t="shared" si="103"/>
        <v>197406.72000000003</v>
      </c>
      <c r="G2150" s="105">
        <f t="shared" si="101"/>
        <v>52641.792000000009</v>
      </c>
      <c r="H2150" s="105">
        <f t="shared" si="102"/>
        <v>85542.912000000011</v>
      </c>
      <c r="I2150" s="7" t="s">
        <v>17519</v>
      </c>
      <c r="J2150" s="7" t="s">
        <v>711</v>
      </c>
      <c r="K2150" s="47"/>
      <c r="L2150" s="48"/>
      <c r="M2150" s="49"/>
      <c r="N2150" s="49"/>
    </row>
    <row r="2151" spans="1:14" x14ac:dyDescent="0.3">
      <c r="A2151" s="7" t="s">
        <v>5908</v>
      </c>
      <c r="B2151" s="7" t="s">
        <v>5909</v>
      </c>
      <c r="C2151" s="33">
        <v>0</v>
      </c>
      <c r="D2151" s="52">
        <v>8225.2800000000007</v>
      </c>
      <c r="E2151" s="70">
        <v>8225.2800000000007</v>
      </c>
      <c r="F2151" s="122">
        <f t="shared" si="103"/>
        <v>12337.920000000002</v>
      </c>
      <c r="G2151" s="105">
        <f t="shared" si="101"/>
        <v>3290.1120000000005</v>
      </c>
      <c r="H2151" s="105">
        <f t="shared" si="102"/>
        <v>5346.4320000000007</v>
      </c>
      <c r="I2151" s="7" t="s">
        <v>17519</v>
      </c>
      <c r="J2151" s="7" t="s">
        <v>711</v>
      </c>
      <c r="K2151" s="47"/>
      <c r="L2151" s="48"/>
      <c r="M2151" s="49"/>
      <c r="N2151" s="49"/>
    </row>
    <row r="2152" spans="1:14" x14ac:dyDescent="0.3">
      <c r="A2152" s="7" t="s">
        <v>5910</v>
      </c>
      <c r="B2152" s="7" t="s">
        <v>5911</v>
      </c>
      <c r="C2152" s="33">
        <v>0</v>
      </c>
      <c r="D2152" s="52">
        <v>11424</v>
      </c>
      <c r="E2152" s="70">
        <v>11424</v>
      </c>
      <c r="F2152" s="122">
        <f t="shared" si="103"/>
        <v>17136</v>
      </c>
      <c r="G2152" s="105">
        <f t="shared" si="101"/>
        <v>4569.6000000000004</v>
      </c>
      <c r="H2152" s="105">
        <f t="shared" si="102"/>
        <v>7425.6</v>
      </c>
      <c r="I2152" s="7" t="s">
        <v>17519</v>
      </c>
      <c r="J2152" s="7" t="s">
        <v>272</v>
      </c>
      <c r="K2152" s="47"/>
      <c r="L2152" s="48"/>
      <c r="M2152" s="49"/>
      <c r="N2152" s="49"/>
    </row>
    <row r="2153" spans="1:14" x14ac:dyDescent="0.3">
      <c r="A2153" s="7" t="s">
        <v>5912</v>
      </c>
      <c r="B2153" s="7" t="s">
        <v>5913</v>
      </c>
      <c r="C2153" s="33">
        <v>0</v>
      </c>
      <c r="D2153" s="52">
        <v>112177.73</v>
      </c>
      <c r="E2153" s="70">
        <v>0</v>
      </c>
      <c r="F2153" s="122">
        <f t="shared" si="103"/>
        <v>168266.595</v>
      </c>
      <c r="G2153" s="105">
        <f t="shared" si="101"/>
        <v>44871.092000000004</v>
      </c>
      <c r="H2153" s="105">
        <f t="shared" si="102"/>
        <v>72915.5245</v>
      </c>
      <c r="I2153" s="7" t="s">
        <v>17519</v>
      </c>
      <c r="J2153" s="7" t="s">
        <v>711</v>
      </c>
      <c r="K2153" s="47"/>
      <c r="L2153" s="48"/>
      <c r="M2153" s="49"/>
      <c r="N2153" s="49"/>
    </row>
    <row r="2154" spans="1:14" x14ac:dyDescent="0.3">
      <c r="A2154" s="7" t="s">
        <v>5914</v>
      </c>
      <c r="B2154" s="7" t="s">
        <v>5915</v>
      </c>
      <c r="C2154" s="33">
        <v>0</v>
      </c>
      <c r="D2154" s="52">
        <v>117508.93</v>
      </c>
      <c r="E2154" s="70">
        <v>0</v>
      </c>
      <c r="F2154" s="122">
        <f t="shared" si="103"/>
        <v>176263.39499999999</v>
      </c>
      <c r="G2154" s="105">
        <f t="shared" si="101"/>
        <v>47003.572</v>
      </c>
      <c r="H2154" s="105">
        <f t="shared" si="102"/>
        <v>76380.804499999998</v>
      </c>
      <c r="I2154" s="7" t="s">
        <v>17519</v>
      </c>
      <c r="J2154" s="7" t="s">
        <v>272</v>
      </c>
      <c r="K2154" s="47"/>
      <c r="L2154" s="48"/>
      <c r="M2154" s="49"/>
      <c r="N2154" s="49"/>
    </row>
    <row r="2155" spans="1:14" x14ac:dyDescent="0.3">
      <c r="A2155" s="7" t="s">
        <v>5916</v>
      </c>
      <c r="B2155" s="7" t="s">
        <v>5917</v>
      </c>
      <c r="C2155" s="33">
        <v>0</v>
      </c>
      <c r="D2155" s="52">
        <v>177757.44</v>
      </c>
      <c r="E2155" s="70">
        <v>177757.44</v>
      </c>
      <c r="F2155" s="122">
        <f t="shared" si="103"/>
        <v>266636.16000000003</v>
      </c>
      <c r="G2155" s="105">
        <f t="shared" si="101"/>
        <v>71102.97600000001</v>
      </c>
      <c r="H2155" s="105">
        <f t="shared" si="102"/>
        <v>115542.33600000002</v>
      </c>
      <c r="I2155" s="7" t="s">
        <v>17519</v>
      </c>
      <c r="J2155" s="7" t="s">
        <v>711</v>
      </c>
      <c r="K2155" s="47"/>
      <c r="L2155" s="48"/>
      <c r="M2155" s="49"/>
      <c r="N2155" s="49"/>
    </row>
    <row r="2156" spans="1:14" x14ac:dyDescent="0.3">
      <c r="A2156" s="7" t="s">
        <v>5918</v>
      </c>
      <c r="B2156" s="7" t="s">
        <v>5919</v>
      </c>
      <c r="C2156" s="33">
        <v>0</v>
      </c>
      <c r="D2156" s="52">
        <v>177757.44</v>
      </c>
      <c r="E2156" s="70">
        <v>177757.44</v>
      </c>
      <c r="F2156" s="122">
        <f t="shared" si="103"/>
        <v>266636.16000000003</v>
      </c>
      <c r="G2156" s="105">
        <f t="shared" si="101"/>
        <v>71102.97600000001</v>
      </c>
      <c r="H2156" s="105">
        <f t="shared" si="102"/>
        <v>115542.33600000002</v>
      </c>
      <c r="I2156" s="7" t="s">
        <v>17519</v>
      </c>
      <c r="J2156" s="7" t="s">
        <v>711</v>
      </c>
      <c r="K2156" s="47"/>
      <c r="L2156" s="48"/>
      <c r="M2156" s="49"/>
      <c r="N2156" s="49"/>
    </row>
    <row r="2157" spans="1:14" x14ac:dyDescent="0.3">
      <c r="A2157" s="7" t="s">
        <v>5920</v>
      </c>
      <c r="B2157" s="7" t="s">
        <v>5921</v>
      </c>
      <c r="C2157" s="33">
        <v>0</v>
      </c>
      <c r="D2157" s="52">
        <v>132701.66</v>
      </c>
      <c r="E2157" s="70">
        <v>132701.66</v>
      </c>
      <c r="F2157" s="122">
        <f t="shared" si="103"/>
        <v>199052.49</v>
      </c>
      <c r="G2157" s="105">
        <f t="shared" si="101"/>
        <v>53080.664000000004</v>
      </c>
      <c r="H2157" s="105">
        <f t="shared" si="102"/>
        <v>86256.079000000012</v>
      </c>
      <c r="I2157" s="7" t="s">
        <v>17519</v>
      </c>
      <c r="J2157" s="7" t="s">
        <v>711</v>
      </c>
      <c r="K2157" s="47"/>
      <c r="L2157" s="48"/>
      <c r="M2157" s="49"/>
      <c r="N2157" s="49"/>
    </row>
    <row r="2158" spans="1:14" x14ac:dyDescent="0.3">
      <c r="A2158" s="7" t="s">
        <v>5922</v>
      </c>
      <c r="B2158" s="7" t="s">
        <v>5923</v>
      </c>
      <c r="C2158" s="33">
        <v>0</v>
      </c>
      <c r="D2158" s="52">
        <v>130919.03999999999</v>
      </c>
      <c r="E2158" s="70">
        <v>130919.03999999999</v>
      </c>
      <c r="F2158" s="122">
        <f t="shared" si="103"/>
        <v>196378.56</v>
      </c>
      <c r="G2158" s="105">
        <f t="shared" si="101"/>
        <v>52367.616000000002</v>
      </c>
      <c r="H2158" s="105">
        <f t="shared" si="102"/>
        <v>85097.376000000004</v>
      </c>
      <c r="I2158" s="7" t="s">
        <v>17519</v>
      </c>
      <c r="J2158" s="7" t="s">
        <v>711</v>
      </c>
      <c r="K2158" s="47"/>
      <c r="L2158" s="48"/>
      <c r="M2158" s="49"/>
      <c r="N2158" s="49"/>
    </row>
    <row r="2159" spans="1:14" x14ac:dyDescent="0.3">
      <c r="A2159" s="7" t="s">
        <v>5924</v>
      </c>
      <c r="B2159" s="7" t="s">
        <v>5925</v>
      </c>
      <c r="C2159" s="33">
        <v>0</v>
      </c>
      <c r="D2159" s="52">
        <v>130919.03999999999</v>
      </c>
      <c r="E2159" s="70">
        <v>130919.03999999999</v>
      </c>
      <c r="F2159" s="122">
        <f t="shared" si="103"/>
        <v>196378.56</v>
      </c>
      <c r="G2159" s="105">
        <f t="shared" si="101"/>
        <v>52367.616000000002</v>
      </c>
      <c r="H2159" s="105">
        <f t="shared" si="102"/>
        <v>85097.376000000004</v>
      </c>
      <c r="I2159" s="7" t="s">
        <v>17519</v>
      </c>
      <c r="J2159" s="7" t="s">
        <v>711</v>
      </c>
      <c r="K2159" s="47"/>
      <c r="L2159" s="48"/>
      <c r="M2159" s="49"/>
      <c r="N2159" s="49"/>
    </row>
    <row r="2160" spans="1:14" x14ac:dyDescent="0.3">
      <c r="A2160" s="7" t="s">
        <v>5926</v>
      </c>
      <c r="B2160" s="7" t="s">
        <v>5927</v>
      </c>
      <c r="C2160" s="33">
        <v>0</v>
      </c>
      <c r="D2160" s="52">
        <v>133970.20000000001</v>
      </c>
      <c r="E2160" s="70">
        <v>0</v>
      </c>
      <c r="F2160" s="122">
        <f t="shared" si="103"/>
        <v>200955.30000000002</v>
      </c>
      <c r="G2160" s="105">
        <f t="shared" si="101"/>
        <v>53588.080000000009</v>
      </c>
      <c r="H2160" s="105">
        <f t="shared" si="102"/>
        <v>87080.63</v>
      </c>
      <c r="I2160" s="7" t="s">
        <v>17519</v>
      </c>
      <c r="J2160" s="7" t="s">
        <v>711</v>
      </c>
      <c r="K2160" s="47"/>
      <c r="L2160" s="48"/>
      <c r="M2160" s="49"/>
      <c r="N2160" s="49"/>
    </row>
    <row r="2161" spans="1:14" x14ac:dyDescent="0.3">
      <c r="A2161" s="7" t="s">
        <v>5928</v>
      </c>
      <c r="B2161" s="7" t="s">
        <v>5929</v>
      </c>
      <c r="C2161" s="33">
        <v>0</v>
      </c>
      <c r="D2161" s="52">
        <v>32.369999999999997</v>
      </c>
      <c r="E2161" s="70">
        <v>0</v>
      </c>
      <c r="F2161" s="122">
        <f t="shared" si="103"/>
        <v>48.554999999999993</v>
      </c>
      <c r="G2161" s="105">
        <f t="shared" si="101"/>
        <v>12.948</v>
      </c>
      <c r="H2161" s="105">
        <f t="shared" si="102"/>
        <v>21.040499999999998</v>
      </c>
      <c r="I2161" s="7" t="s">
        <v>17519</v>
      </c>
      <c r="J2161" s="7" t="s">
        <v>272</v>
      </c>
      <c r="K2161" s="47"/>
      <c r="L2161" s="48"/>
      <c r="M2161" s="49"/>
      <c r="N2161" s="49"/>
    </row>
    <row r="2162" spans="1:14" x14ac:dyDescent="0.3">
      <c r="A2162" s="7" t="s">
        <v>5930</v>
      </c>
      <c r="B2162" s="7" t="s">
        <v>5931</v>
      </c>
      <c r="C2162" s="33">
        <v>0</v>
      </c>
      <c r="D2162" s="52">
        <v>257318.46</v>
      </c>
      <c r="E2162" s="70">
        <v>257318.46</v>
      </c>
      <c r="F2162" s="122">
        <f t="shared" si="103"/>
        <v>385977.69</v>
      </c>
      <c r="G2162" s="105">
        <f t="shared" si="101"/>
        <v>102927.38400000001</v>
      </c>
      <c r="H2162" s="105">
        <f t="shared" si="102"/>
        <v>167256.99900000001</v>
      </c>
      <c r="I2162" s="7" t="s">
        <v>17519</v>
      </c>
      <c r="J2162" s="7" t="s">
        <v>1433</v>
      </c>
      <c r="K2162" s="47"/>
      <c r="L2162" s="48"/>
      <c r="M2162" s="49"/>
      <c r="N2162" s="49"/>
    </row>
    <row r="2163" spans="1:14" x14ac:dyDescent="0.3">
      <c r="A2163" s="7" t="s">
        <v>5932</v>
      </c>
      <c r="B2163" s="7" t="s">
        <v>5933</v>
      </c>
      <c r="C2163" s="33">
        <v>0</v>
      </c>
      <c r="D2163" s="52">
        <v>130919.03999999999</v>
      </c>
      <c r="E2163" s="70">
        <v>130919.03999999999</v>
      </c>
      <c r="F2163" s="122">
        <f t="shared" si="103"/>
        <v>196378.56</v>
      </c>
      <c r="G2163" s="105">
        <f t="shared" si="101"/>
        <v>52367.616000000002</v>
      </c>
      <c r="H2163" s="105">
        <f t="shared" si="102"/>
        <v>85097.376000000004</v>
      </c>
      <c r="I2163" s="7" t="s">
        <v>17519</v>
      </c>
      <c r="J2163" s="7" t="s">
        <v>1109</v>
      </c>
      <c r="K2163" s="47"/>
      <c r="L2163" s="48"/>
      <c r="M2163" s="49"/>
      <c r="N2163" s="49"/>
    </row>
    <row r="2164" spans="1:14" x14ac:dyDescent="0.3">
      <c r="A2164" s="7" t="s">
        <v>5934</v>
      </c>
      <c r="B2164" s="7" t="s">
        <v>5935</v>
      </c>
      <c r="C2164" s="33">
        <v>0</v>
      </c>
      <c r="D2164" s="52">
        <v>130919.03999999999</v>
      </c>
      <c r="E2164" s="70">
        <v>130919.03999999999</v>
      </c>
      <c r="F2164" s="122">
        <f t="shared" si="103"/>
        <v>196378.56</v>
      </c>
      <c r="G2164" s="105">
        <f t="shared" si="101"/>
        <v>52367.616000000002</v>
      </c>
      <c r="H2164" s="105">
        <f t="shared" si="102"/>
        <v>85097.376000000004</v>
      </c>
      <c r="I2164" s="7" t="s">
        <v>17519</v>
      </c>
      <c r="J2164" s="7" t="s">
        <v>1433</v>
      </c>
      <c r="K2164" s="47"/>
      <c r="L2164" s="48"/>
      <c r="M2164" s="49"/>
      <c r="N2164" s="49"/>
    </row>
    <row r="2165" spans="1:14" x14ac:dyDescent="0.3">
      <c r="A2165" s="7" t="s">
        <v>5936</v>
      </c>
      <c r="B2165" s="7" t="s">
        <v>5937</v>
      </c>
      <c r="C2165" s="33">
        <v>0</v>
      </c>
      <c r="D2165" s="52">
        <v>119038.08</v>
      </c>
      <c r="E2165" s="70">
        <v>119038.08</v>
      </c>
      <c r="F2165" s="122">
        <f t="shared" si="103"/>
        <v>178557.12</v>
      </c>
      <c r="G2165" s="105">
        <f t="shared" si="101"/>
        <v>47615.232000000004</v>
      </c>
      <c r="H2165" s="105">
        <f t="shared" si="102"/>
        <v>77374.752000000008</v>
      </c>
      <c r="I2165" s="7" t="s">
        <v>17519</v>
      </c>
      <c r="J2165" s="7" t="s">
        <v>711</v>
      </c>
      <c r="K2165" s="47"/>
      <c r="L2165" s="48"/>
      <c r="M2165" s="49"/>
      <c r="N2165" s="49"/>
    </row>
    <row r="2166" spans="1:14" x14ac:dyDescent="0.3">
      <c r="A2166" s="7" t="s">
        <v>5938</v>
      </c>
      <c r="B2166" s="7" t="s">
        <v>5939</v>
      </c>
      <c r="C2166" s="33">
        <v>0</v>
      </c>
      <c r="D2166" s="52">
        <v>119038.08</v>
      </c>
      <c r="E2166" s="70">
        <v>119038.08</v>
      </c>
      <c r="F2166" s="122">
        <f t="shared" si="103"/>
        <v>178557.12</v>
      </c>
      <c r="G2166" s="105">
        <f t="shared" si="101"/>
        <v>47615.232000000004</v>
      </c>
      <c r="H2166" s="105">
        <f t="shared" si="102"/>
        <v>77374.752000000008</v>
      </c>
      <c r="I2166" s="7" t="s">
        <v>17519</v>
      </c>
      <c r="J2166" s="7" t="s">
        <v>711</v>
      </c>
      <c r="K2166" s="47"/>
      <c r="L2166" s="48"/>
      <c r="M2166" s="49"/>
      <c r="N2166" s="49"/>
    </row>
    <row r="2167" spans="1:14" x14ac:dyDescent="0.3">
      <c r="A2167" s="7" t="s">
        <v>5940</v>
      </c>
      <c r="B2167" s="7" t="s">
        <v>5941</v>
      </c>
      <c r="C2167" s="33">
        <v>0</v>
      </c>
      <c r="D2167" s="52">
        <v>119038.08</v>
      </c>
      <c r="E2167" s="70">
        <v>119038.08</v>
      </c>
      <c r="F2167" s="122">
        <f t="shared" si="103"/>
        <v>178557.12</v>
      </c>
      <c r="G2167" s="105">
        <f t="shared" si="101"/>
        <v>47615.232000000004</v>
      </c>
      <c r="H2167" s="105">
        <f t="shared" si="102"/>
        <v>77374.752000000008</v>
      </c>
      <c r="I2167" s="7" t="s">
        <v>17519</v>
      </c>
      <c r="J2167" s="7" t="s">
        <v>711</v>
      </c>
      <c r="K2167" s="47"/>
      <c r="L2167" s="48"/>
      <c r="M2167" s="49"/>
      <c r="N2167" s="49"/>
    </row>
    <row r="2168" spans="1:14" x14ac:dyDescent="0.3">
      <c r="A2168" s="7" t="s">
        <v>5942</v>
      </c>
      <c r="B2168" s="7" t="s">
        <v>5943</v>
      </c>
      <c r="C2168" s="33">
        <v>0</v>
      </c>
      <c r="D2168" s="52">
        <v>119038.08</v>
      </c>
      <c r="E2168" s="70">
        <v>119038.08</v>
      </c>
      <c r="F2168" s="122">
        <f t="shared" si="103"/>
        <v>178557.12</v>
      </c>
      <c r="G2168" s="105">
        <f t="shared" si="101"/>
        <v>47615.232000000004</v>
      </c>
      <c r="H2168" s="105">
        <f t="shared" si="102"/>
        <v>77374.752000000008</v>
      </c>
      <c r="I2168" s="7" t="s">
        <v>17519</v>
      </c>
      <c r="J2168" s="7" t="s">
        <v>711</v>
      </c>
      <c r="K2168" s="47"/>
      <c r="L2168" s="48"/>
      <c r="M2168" s="49"/>
      <c r="N2168" s="49"/>
    </row>
    <row r="2169" spans="1:14" x14ac:dyDescent="0.3">
      <c r="A2169" s="7" t="s">
        <v>5944</v>
      </c>
      <c r="B2169" s="7" t="s">
        <v>5945</v>
      </c>
      <c r="C2169" s="33">
        <v>0</v>
      </c>
      <c r="D2169" s="52">
        <v>7140</v>
      </c>
      <c r="E2169" s="70">
        <v>0</v>
      </c>
      <c r="F2169" s="122">
        <f t="shared" si="103"/>
        <v>10710</v>
      </c>
      <c r="G2169" s="105">
        <f t="shared" si="101"/>
        <v>2856</v>
      </c>
      <c r="H2169" s="105">
        <f t="shared" si="102"/>
        <v>4641</v>
      </c>
      <c r="I2169" s="7" t="s">
        <v>17519</v>
      </c>
      <c r="J2169" s="7" t="s">
        <v>711</v>
      </c>
      <c r="K2169" s="47"/>
      <c r="L2169" s="48"/>
      <c r="M2169" s="49"/>
      <c r="N2169" s="49"/>
    </row>
    <row r="2170" spans="1:14" x14ac:dyDescent="0.3">
      <c r="A2170" s="7" t="s">
        <v>5946</v>
      </c>
      <c r="B2170" s="7" t="s">
        <v>5947</v>
      </c>
      <c r="C2170" s="33">
        <v>0</v>
      </c>
      <c r="D2170" s="52">
        <v>11365.69</v>
      </c>
      <c r="E2170" s="70">
        <v>0</v>
      </c>
      <c r="F2170" s="122">
        <f t="shared" si="103"/>
        <v>17048.535</v>
      </c>
      <c r="G2170" s="105">
        <f t="shared" si="101"/>
        <v>4546.2760000000007</v>
      </c>
      <c r="H2170" s="105">
        <f t="shared" si="102"/>
        <v>7387.6985000000004</v>
      </c>
      <c r="I2170" s="7" t="s">
        <v>17519</v>
      </c>
      <c r="J2170" s="7" t="s">
        <v>711</v>
      </c>
      <c r="K2170" s="47"/>
      <c r="L2170" s="48"/>
      <c r="M2170" s="49"/>
      <c r="N2170" s="49"/>
    </row>
    <row r="2171" spans="1:14" x14ac:dyDescent="0.3">
      <c r="A2171" s="7" t="s">
        <v>5948</v>
      </c>
      <c r="B2171" s="7" t="s">
        <v>5949</v>
      </c>
      <c r="C2171" s="33">
        <v>0</v>
      </c>
      <c r="D2171" s="52">
        <v>155493.73000000001</v>
      </c>
      <c r="E2171" s="70">
        <v>0</v>
      </c>
      <c r="F2171" s="122">
        <f t="shared" si="103"/>
        <v>233240.59500000003</v>
      </c>
      <c r="G2171" s="105">
        <f t="shared" si="101"/>
        <v>62197.492000000006</v>
      </c>
      <c r="H2171" s="105">
        <f t="shared" si="102"/>
        <v>101070.92450000001</v>
      </c>
      <c r="I2171" s="7" t="s">
        <v>17519</v>
      </c>
      <c r="J2171" s="7" t="s">
        <v>17522</v>
      </c>
      <c r="K2171" s="47"/>
      <c r="L2171" s="48"/>
      <c r="M2171" s="49"/>
      <c r="N2171" s="49"/>
    </row>
    <row r="2172" spans="1:14" x14ac:dyDescent="0.3">
      <c r="A2172" s="7" t="s">
        <v>5950</v>
      </c>
      <c r="B2172" s="7" t="s">
        <v>5951</v>
      </c>
      <c r="C2172" s="33">
        <v>0</v>
      </c>
      <c r="D2172" s="52">
        <v>153.76</v>
      </c>
      <c r="E2172" s="70">
        <v>0</v>
      </c>
      <c r="F2172" s="122">
        <f t="shared" si="103"/>
        <v>230.64</v>
      </c>
      <c r="G2172" s="105">
        <f t="shared" si="101"/>
        <v>61.503999999999998</v>
      </c>
      <c r="H2172" s="105">
        <f t="shared" si="102"/>
        <v>99.944000000000003</v>
      </c>
      <c r="I2172" s="7" t="s">
        <v>17519</v>
      </c>
      <c r="J2172" s="7" t="s">
        <v>272</v>
      </c>
      <c r="K2172" s="47"/>
      <c r="L2172" s="48"/>
      <c r="M2172" s="49"/>
      <c r="N2172" s="49"/>
    </row>
    <row r="2173" spans="1:14" x14ac:dyDescent="0.3">
      <c r="A2173" s="7" t="s">
        <v>5952</v>
      </c>
      <c r="B2173" s="7" t="s">
        <v>5953</v>
      </c>
      <c r="C2173" s="33">
        <v>0</v>
      </c>
      <c r="D2173" s="52">
        <v>1.19</v>
      </c>
      <c r="E2173" s="70">
        <v>1.19</v>
      </c>
      <c r="F2173" s="122">
        <f t="shared" si="103"/>
        <v>1.7849999999999999</v>
      </c>
      <c r="G2173" s="105">
        <f t="shared" si="101"/>
        <v>0.47599999999999998</v>
      </c>
      <c r="H2173" s="105">
        <f t="shared" si="102"/>
        <v>0.77349999999999997</v>
      </c>
      <c r="I2173" s="7" t="s">
        <v>17519</v>
      </c>
      <c r="J2173" s="7" t="s">
        <v>711</v>
      </c>
      <c r="K2173" s="47"/>
      <c r="L2173" s="48"/>
      <c r="M2173" s="49"/>
      <c r="N2173" s="49"/>
    </row>
    <row r="2174" spans="1:14" x14ac:dyDescent="0.3">
      <c r="A2174" s="7" t="s">
        <v>5954</v>
      </c>
      <c r="B2174" s="7" t="s">
        <v>5955</v>
      </c>
      <c r="C2174" s="33">
        <v>0</v>
      </c>
      <c r="D2174" s="52">
        <v>1.19</v>
      </c>
      <c r="E2174" s="70">
        <v>1.19</v>
      </c>
      <c r="F2174" s="122">
        <f t="shared" si="103"/>
        <v>1.7849999999999999</v>
      </c>
      <c r="G2174" s="105">
        <f t="shared" si="101"/>
        <v>0.47599999999999998</v>
      </c>
      <c r="H2174" s="105">
        <f t="shared" si="102"/>
        <v>0.77349999999999997</v>
      </c>
      <c r="I2174" s="7" t="s">
        <v>17519</v>
      </c>
      <c r="J2174" s="7" t="s">
        <v>1109</v>
      </c>
      <c r="K2174" s="47"/>
      <c r="L2174" s="48"/>
      <c r="M2174" s="49"/>
      <c r="N2174" s="49"/>
    </row>
    <row r="2175" spans="1:14" ht="15.6" x14ac:dyDescent="0.3">
      <c r="A2175" s="7" t="s">
        <v>5956</v>
      </c>
      <c r="B2175" s="7" t="s">
        <v>5957</v>
      </c>
      <c r="C2175" s="33">
        <v>0</v>
      </c>
      <c r="D2175" s="52">
        <v>389854.71</v>
      </c>
      <c r="E2175" s="70">
        <v>389854.71</v>
      </c>
      <c r="F2175" s="122">
        <f t="shared" si="103"/>
        <v>584782.06500000006</v>
      </c>
      <c r="G2175" s="105">
        <f t="shared" si="101"/>
        <v>155941.88400000002</v>
      </c>
      <c r="H2175" s="105">
        <f t="shared" si="102"/>
        <v>253405.56150000001</v>
      </c>
      <c r="I2175" s="7" t="s">
        <v>17519</v>
      </c>
      <c r="J2175" s="7" t="s">
        <v>1433</v>
      </c>
      <c r="K2175" s="39"/>
      <c r="L2175" s="40"/>
      <c r="M2175" s="41"/>
      <c r="N2175" s="41"/>
    </row>
    <row r="2176" spans="1:14" ht="15.6" x14ac:dyDescent="0.3">
      <c r="A2176" s="7" t="s">
        <v>5958</v>
      </c>
      <c r="B2176" s="7" t="s">
        <v>5959</v>
      </c>
      <c r="C2176" s="33">
        <v>0</v>
      </c>
      <c r="D2176" s="52">
        <v>192597.93</v>
      </c>
      <c r="E2176" s="70">
        <v>192597.93</v>
      </c>
      <c r="F2176" s="122">
        <f t="shared" si="103"/>
        <v>288896.89500000002</v>
      </c>
      <c r="G2176" s="105">
        <f t="shared" si="101"/>
        <v>77039.172000000006</v>
      </c>
      <c r="H2176" s="105">
        <f t="shared" si="102"/>
        <v>125188.65450000002</v>
      </c>
      <c r="I2176" s="7" t="s">
        <v>17519</v>
      </c>
      <c r="J2176" s="7" t="s">
        <v>1433</v>
      </c>
      <c r="K2176" s="39"/>
      <c r="L2176" s="43"/>
      <c r="M2176" s="44"/>
      <c r="N2176" s="44"/>
    </row>
    <row r="2177" spans="1:14" x14ac:dyDescent="0.3">
      <c r="A2177" s="7" t="s">
        <v>5960</v>
      </c>
      <c r="B2177" s="7" t="s">
        <v>5961</v>
      </c>
      <c r="C2177" s="33">
        <v>0</v>
      </c>
      <c r="D2177" s="52">
        <v>43204.14</v>
      </c>
      <c r="E2177" s="70">
        <v>43204.14</v>
      </c>
      <c r="F2177" s="122">
        <f t="shared" si="103"/>
        <v>64806.21</v>
      </c>
      <c r="G2177" s="105">
        <f t="shared" si="101"/>
        <v>17281.655999999999</v>
      </c>
      <c r="H2177" s="105">
        <f t="shared" si="102"/>
        <v>28082.690999999999</v>
      </c>
      <c r="I2177" s="7" t="s">
        <v>17519</v>
      </c>
      <c r="J2177" s="7" t="s">
        <v>1433</v>
      </c>
      <c r="K2177" s="47"/>
      <c r="L2177" s="48"/>
      <c r="M2177" s="49"/>
      <c r="N2177" s="49"/>
    </row>
    <row r="2178" spans="1:14" x14ac:dyDescent="0.3">
      <c r="A2178" s="7" t="s">
        <v>5962</v>
      </c>
      <c r="B2178" s="7" t="s">
        <v>5963</v>
      </c>
      <c r="C2178" s="33">
        <v>0</v>
      </c>
      <c r="D2178" s="52">
        <v>30298.59</v>
      </c>
      <c r="E2178" s="70">
        <v>30298.59</v>
      </c>
      <c r="F2178" s="122">
        <f t="shared" si="103"/>
        <v>45447.885000000002</v>
      </c>
      <c r="G2178" s="105">
        <f t="shared" si="101"/>
        <v>12119.436000000002</v>
      </c>
      <c r="H2178" s="105">
        <f t="shared" si="102"/>
        <v>19694.083500000001</v>
      </c>
      <c r="I2178" s="7" t="s">
        <v>17519</v>
      </c>
      <c r="J2178" s="7" t="s">
        <v>1433</v>
      </c>
      <c r="K2178" s="47"/>
      <c r="L2178" s="48"/>
      <c r="M2178" s="49"/>
      <c r="N2178" s="49"/>
    </row>
    <row r="2179" spans="1:14" x14ac:dyDescent="0.3">
      <c r="A2179" s="7" t="s">
        <v>5964</v>
      </c>
      <c r="B2179" s="7" t="s">
        <v>5965</v>
      </c>
      <c r="C2179" s="33">
        <v>0</v>
      </c>
      <c r="D2179" s="52">
        <v>137280.78</v>
      </c>
      <c r="E2179" s="70">
        <v>137280.78</v>
      </c>
      <c r="F2179" s="122">
        <f t="shared" si="103"/>
        <v>205921.16999999998</v>
      </c>
      <c r="G2179" s="105">
        <f t="shared" si="101"/>
        <v>54912.312000000005</v>
      </c>
      <c r="H2179" s="105">
        <f t="shared" si="102"/>
        <v>89232.506999999998</v>
      </c>
      <c r="I2179" s="7" t="s">
        <v>17519</v>
      </c>
      <c r="J2179" s="7" t="s">
        <v>272</v>
      </c>
      <c r="K2179" s="47"/>
      <c r="L2179" s="48"/>
      <c r="M2179" s="49"/>
      <c r="N2179" s="49"/>
    </row>
    <row r="2180" spans="1:14" x14ac:dyDescent="0.3">
      <c r="A2180" s="7" t="s">
        <v>5966</v>
      </c>
      <c r="B2180" s="7" t="s">
        <v>5967</v>
      </c>
      <c r="C2180" s="33">
        <v>0</v>
      </c>
      <c r="D2180" s="52">
        <v>354128.53</v>
      </c>
      <c r="E2180" s="70">
        <v>354128.53</v>
      </c>
      <c r="F2180" s="122">
        <f t="shared" si="103"/>
        <v>531192.79500000004</v>
      </c>
      <c r="G2180" s="105">
        <f t="shared" ref="G2180:G2243" si="104">(F2180/1.5)*0.4</f>
        <v>141651.41200000001</v>
      </c>
      <c r="H2180" s="105">
        <f t="shared" si="102"/>
        <v>230183.54450000002</v>
      </c>
      <c r="I2180" s="7" t="s">
        <v>17519</v>
      </c>
      <c r="J2180" s="7" t="s">
        <v>1433</v>
      </c>
      <c r="K2180" s="47"/>
      <c r="L2180" s="48"/>
      <c r="M2180" s="49"/>
      <c r="N2180" s="49"/>
    </row>
    <row r="2181" spans="1:14" x14ac:dyDescent="0.3">
      <c r="A2181" s="7" t="s">
        <v>5968</v>
      </c>
      <c r="B2181" s="7" t="s">
        <v>5969</v>
      </c>
      <c r="C2181" s="33">
        <v>0</v>
      </c>
      <c r="D2181" s="52">
        <v>41329.89</v>
      </c>
      <c r="E2181" s="70">
        <v>41329.89</v>
      </c>
      <c r="F2181" s="122">
        <f t="shared" si="103"/>
        <v>61994.834999999999</v>
      </c>
      <c r="G2181" s="105">
        <f t="shared" si="104"/>
        <v>16531.956000000002</v>
      </c>
      <c r="H2181" s="105">
        <f t="shared" ref="H2181:H2244" si="105">(F2181/1.5)*0.65</f>
        <v>26864.428500000002</v>
      </c>
      <c r="I2181" s="7" t="s">
        <v>17519</v>
      </c>
      <c r="J2181" s="7" t="s">
        <v>1433</v>
      </c>
      <c r="K2181" s="47"/>
      <c r="L2181" s="48"/>
      <c r="M2181" s="49"/>
      <c r="N2181" s="49"/>
    </row>
    <row r="2182" spans="1:14" x14ac:dyDescent="0.3">
      <c r="A2182" s="7" t="s">
        <v>5970</v>
      </c>
      <c r="B2182" s="7" t="s">
        <v>5971</v>
      </c>
      <c r="C2182" s="33">
        <v>0</v>
      </c>
      <c r="D2182" s="52">
        <v>45056.97</v>
      </c>
      <c r="E2182" s="70">
        <v>45056.97</v>
      </c>
      <c r="F2182" s="122">
        <f t="shared" si="103"/>
        <v>67585.455000000002</v>
      </c>
      <c r="G2182" s="105">
        <f t="shared" si="104"/>
        <v>18022.788</v>
      </c>
      <c r="H2182" s="105">
        <f t="shared" si="105"/>
        <v>29287.030500000001</v>
      </c>
      <c r="I2182" s="7" t="s">
        <v>17519</v>
      </c>
      <c r="J2182" s="7" t="s">
        <v>1433</v>
      </c>
      <c r="K2182" s="47"/>
      <c r="L2182" s="48"/>
      <c r="M2182" s="49"/>
      <c r="N2182" s="49"/>
    </row>
    <row r="2183" spans="1:14" x14ac:dyDescent="0.3">
      <c r="A2183" s="7" t="s">
        <v>5972</v>
      </c>
      <c r="B2183" s="7" t="s">
        <v>5973</v>
      </c>
      <c r="C2183" s="66">
        <v>35375.129999999997</v>
      </c>
      <c r="D2183" s="68">
        <v>35375.129999999997</v>
      </c>
      <c r="E2183" s="70">
        <v>35375.129999999997</v>
      </c>
      <c r="F2183" s="122">
        <f t="shared" ref="F2183:F2246" si="106">IF(E2183&gt;0,+E2183,IF(D2183&gt;0,+D2183,IF(C2183&gt;0,+C2183,0)))*1.5</f>
        <v>53062.694999999992</v>
      </c>
      <c r="G2183" s="105">
        <f t="shared" si="104"/>
        <v>14150.052</v>
      </c>
      <c r="H2183" s="105">
        <f t="shared" si="105"/>
        <v>22993.834500000001</v>
      </c>
      <c r="I2183" s="7" t="s">
        <v>17519</v>
      </c>
      <c r="J2183" s="7" t="s">
        <v>1433</v>
      </c>
      <c r="K2183" s="47"/>
      <c r="L2183" s="48"/>
      <c r="M2183" s="49"/>
      <c r="N2183" s="49"/>
    </row>
    <row r="2184" spans="1:14" x14ac:dyDescent="0.3">
      <c r="A2184" s="7" t="s">
        <v>5974</v>
      </c>
      <c r="B2184" s="7" t="s">
        <v>5975</v>
      </c>
      <c r="C2184" s="33">
        <v>0</v>
      </c>
      <c r="D2184" s="52">
        <v>55049.4</v>
      </c>
      <c r="E2184" s="70">
        <v>55049.4</v>
      </c>
      <c r="F2184" s="122">
        <f t="shared" si="106"/>
        <v>82574.100000000006</v>
      </c>
      <c r="G2184" s="105">
        <f t="shared" si="104"/>
        <v>22019.760000000002</v>
      </c>
      <c r="H2184" s="105">
        <f t="shared" si="105"/>
        <v>35782.11</v>
      </c>
      <c r="I2184" s="7" t="s">
        <v>17519</v>
      </c>
      <c r="J2184" s="7" t="s">
        <v>1433</v>
      </c>
      <c r="K2184" s="47"/>
      <c r="L2184" s="48"/>
      <c r="M2184" s="49"/>
      <c r="N2184" s="49"/>
    </row>
    <row r="2185" spans="1:14" x14ac:dyDescent="0.3">
      <c r="A2185" s="7" t="s">
        <v>5976</v>
      </c>
      <c r="B2185" s="7" t="s">
        <v>5977</v>
      </c>
      <c r="C2185" s="33">
        <v>0</v>
      </c>
      <c r="D2185" s="52">
        <v>46095.839999999997</v>
      </c>
      <c r="E2185" s="70">
        <v>46095.839999999997</v>
      </c>
      <c r="F2185" s="122">
        <f t="shared" si="106"/>
        <v>69143.759999999995</v>
      </c>
      <c r="G2185" s="105">
        <f t="shared" si="104"/>
        <v>18438.335999999999</v>
      </c>
      <c r="H2185" s="105">
        <f t="shared" si="105"/>
        <v>29962.295999999998</v>
      </c>
      <c r="I2185" s="7" t="s">
        <v>17519</v>
      </c>
      <c r="J2185" s="7" t="s">
        <v>1433</v>
      </c>
      <c r="K2185" s="47"/>
      <c r="L2185" s="48"/>
      <c r="M2185" s="49"/>
      <c r="N2185" s="49"/>
    </row>
    <row r="2186" spans="1:14" x14ac:dyDescent="0.3">
      <c r="A2186" s="7" t="s">
        <v>5978</v>
      </c>
      <c r="B2186" s="7" t="s">
        <v>5979</v>
      </c>
      <c r="C2186" s="33">
        <v>0</v>
      </c>
      <c r="D2186" s="52">
        <v>28456.47</v>
      </c>
      <c r="E2186" s="70">
        <v>28456.47</v>
      </c>
      <c r="F2186" s="122">
        <f t="shared" si="106"/>
        <v>42684.705000000002</v>
      </c>
      <c r="G2186" s="105">
        <f t="shared" si="104"/>
        <v>11382.588000000002</v>
      </c>
      <c r="H2186" s="105">
        <f t="shared" si="105"/>
        <v>18496.7055</v>
      </c>
      <c r="I2186" s="7" t="s">
        <v>17519</v>
      </c>
      <c r="J2186" s="7" t="s">
        <v>1433</v>
      </c>
      <c r="K2186" s="47"/>
      <c r="L2186" s="48"/>
      <c r="M2186" s="49"/>
      <c r="N2186" s="49"/>
    </row>
    <row r="2187" spans="1:14" x14ac:dyDescent="0.3">
      <c r="A2187" s="7" t="s">
        <v>5980</v>
      </c>
      <c r="B2187" s="7" t="s">
        <v>5981</v>
      </c>
      <c r="C2187" s="33">
        <v>0</v>
      </c>
      <c r="D2187" s="52">
        <v>30930.48</v>
      </c>
      <c r="E2187" s="70">
        <v>30930.48</v>
      </c>
      <c r="F2187" s="122">
        <f t="shared" si="106"/>
        <v>46395.72</v>
      </c>
      <c r="G2187" s="105">
        <f t="shared" si="104"/>
        <v>12372.192000000001</v>
      </c>
      <c r="H2187" s="105">
        <f t="shared" si="105"/>
        <v>20104.812000000002</v>
      </c>
      <c r="I2187" s="7" t="s">
        <v>17519</v>
      </c>
      <c r="J2187" s="7" t="s">
        <v>1433</v>
      </c>
      <c r="K2187" s="47"/>
      <c r="L2187" s="48"/>
      <c r="M2187" s="49"/>
      <c r="N2187" s="49"/>
    </row>
    <row r="2188" spans="1:14" x14ac:dyDescent="0.3">
      <c r="A2188" s="7" t="s">
        <v>5982</v>
      </c>
      <c r="B2188" s="7" t="s">
        <v>5983</v>
      </c>
      <c r="C2188" s="33">
        <v>0</v>
      </c>
      <c r="D2188" s="52">
        <v>40665.870000000003</v>
      </c>
      <c r="E2188" s="70">
        <v>40665.870000000003</v>
      </c>
      <c r="F2188" s="122">
        <f t="shared" si="106"/>
        <v>60998.805000000008</v>
      </c>
      <c r="G2188" s="105">
        <f t="shared" si="104"/>
        <v>16266.348000000002</v>
      </c>
      <c r="H2188" s="105">
        <f t="shared" si="105"/>
        <v>26432.815500000004</v>
      </c>
      <c r="I2188" s="7" t="s">
        <v>17519</v>
      </c>
      <c r="J2188" s="7" t="s">
        <v>1433</v>
      </c>
      <c r="K2188" s="47"/>
      <c r="L2188" s="48"/>
      <c r="M2188" s="49"/>
      <c r="N2188" s="49"/>
    </row>
    <row r="2189" spans="1:14" x14ac:dyDescent="0.3">
      <c r="A2189" s="7" t="s">
        <v>5984</v>
      </c>
      <c r="B2189" s="7" t="s">
        <v>5985</v>
      </c>
      <c r="C2189" s="33">
        <v>0</v>
      </c>
      <c r="D2189" s="52">
        <v>25211.34</v>
      </c>
      <c r="E2189" s="70">
        <v>25210.15</v>
      </c>
      <c r="F2189" s="122">
        <f t="shared" si="106"/>
        <v>37815.225000000006</v>
      </c>
      <c r="G2189" s="105">
        <f t="shared" si="104"/>
        <v>10084.060000000003</v>
      </c>
      <c r="H2189" s="105">
        <f t="shared" si="105"/>
        <v>16386.597500000003</v>
      </c>
      <c r="I2189" s="7" t="s">
        <v>17519</v>
      </c>
      <c r="J2189" s="7" t="s">
        <v>1433</v>
      </c>
      <c r="K2189" s="47"/>
      <c r="L2189" s="48"/>
      <c r="M2189" s="49"/>
      <c r="N2189" s="49"/>
    </row>
    <row r="2190" spans="1:14" x14ac:dyDescent="0.3">
      <c r="A2190" s="7" t="s">
        <v>5986</v>
      </c>
      <c r="B2190" s="7" t="s">
        <v>5987</v>
      </c>
      <c r="C2190" s="33">
        <v>0</v>
      </c>
      <c r="D2190" s="52">
        <v>47113.29</v>
      </c>
      <c r="E2190" s="70">
        <v>47113.29</v>
      </c>
      <c r="F2190" s="122">
        <f t="shared" si="106"/>
        <v>70669.934999999998</v>
      </c>
      <c r="G2190" s="105">
        <f t="shared" si="104"/>
        <v>18845.316000000003</v>
      </c>
      <c r="H2190" s="105">
        <f t="shared" si="105"/>
        <v>30623.638500000001</v>
      </c>
      <c r="I2190" s="7" t="s">
        <v>17519</v>
      </c>
      <c r="J2190" s="7" t="s">
        <v>1433</v>
      </c>
      <c r="K2190" s="47"/>
      <c r="L2190" s="48"/>
      <c r="M2190" s="49"/>
      <c r="N2190" s="49"/>
    </row>
    <row r="2191" spans="1:14" x14ac:dyDescent="0.3">
      <c r="A2191" s="7" t="s">
        <v>5988</v>
      </c>
      <c r="B2191" s="7" t="s">
        <v>5989</v>
      </c>
      <c r="C2191" s="33">
        <v>0</v>
      </c>
      <c r="D2191" s="52">
        <v>91934.64</v>
      </c>
      <c r="E2191" s="70">
        <v>91934.64</v>
      </c>
      <c r="F2191" s="122">
        <f t="shared" si="106"/>
        <v>137901.96</v>
      </c>
      <c r="G2191" s="105">
        <f t="shared" si="104"/>
        <v>36773.856</v>
      </c>
      <c r="H2191" s="105">
        <f t="shared" si="105"/>
        <v>59757.516000000003</v>
      </c>
      <c r="I2191" s="7" t="s">
        <v>17519</v>
      </c>
      <c r="J2191" s="7" t="s">
        <v>1433</v>
      </c>
      <c r="K2191" s="47"/>
      <c r="L2191" s="48"/>
      <c r="M2191" s="49"/>
      <c r="N2191" s="49"/>
    </row>
    <row r="2192" spans="1:14" x14ac:dyDescent="0.3">
      <c r="A2192" s="7" t="s">
        <v>5990</v>
      </c>
      <c r="B2192" s="7" t="s">
        <v>5991</v>
      </c>
      <c r="C2192" s="33">
        <v>0</v>
      </c>
      <c r="D2192" s="52">
        <v>60972.03</v>
      </c>
      <c r="E2192" s="70">
        <v>60972.03</v>
      </c>
      <c r="F2192" s="122">
        <f t="shared" si="106"/>
        <v>91458.044999999998</v>
      </c>
      <c r="G2192" s="105">
        <f t="shared" si="104"/>
        <v>24388.812000000002</v>
      </c>
      <c r="H2192" s="105">
        <f t="shared" si="105"/>
        <v>39631.819499999998</v>
      </c>
      <c r="I2192" s="7" t="s">
        <v>17519</v>
      </c>
      <c r="J2192" s="7" t="s">
        <v>1433</v>
      </c>
      <c r="K2192" s="47"/>
      <c r="L2192" s="48"/>
      <c r="M2192" s="49"/>
      <c r="N2192" s="49"/>
    </row>
    <row r="2193" spans="1:14" x14ac:dyDescent="0.3">
      <c r="A2193" s="7" t="s">
        <v>5992</v>
      </c>
      <c r="B2193" s="7" t="s">
        <v>5993</v>
      </c>
      <c r="C2193" s="33">
        <v>0</v>
      </c>
      <c r="D2193" s="52">
        <v>60972.03</v>
      </c>
      <c r="E2193" s="70">
        <v>60972.03</v>
      </c>
      <c r="F2193" s="122">
        <f t="shared" si="106"/>
        <v>91458.044999999998</v>
      </c>
      <c r="G2193" s="105">
        <f t="shared" si="104"/>
        <v>24388.812000000002</v>
      </c>
      <c r="H2193" s="105">
        <f t="shared" si="105"/>
        <v>39631.819499999998</v>
      </c>
      <c r="I2193" s="7" t="s">
        <v>17519</v>
      </c>
      <c r="J2193" s="7" t="s">
        <v>1433</v>
      </c>
      <c r="K2193" s="47"/>
      <c r="L2193" s="48"/>
      <c r="M2193" s="49"/>
      <c r="N2193" s="49"/>
    </row>
    <row r="2194" spans="1:14" x14ac:dyDescent="0.3">
      <c r="A2194" s="7" t="s">
        <v>5994</v>
      </c>
      <c r="B2194" s="7" t="s">
        <v>5995</v>
      </c>
      <c r="C2194" s="33">
        <v>0</v>
      </c>
      <c r="D2194" s="52">
        <v>40226.76</v>
      </c>
      <c r="E2194" s="70">
        <v>40226.76</v>
      </c>
      <c r="F2194" s="122">
        <f t="shared" si="106"/>
        <v>60340.14</v>
      </c>
      <c r="G2194" s="105">
        <f t="shared" si="104"/>
        <v>16090.704000000002</v>
      </c>
      <c r="H2194" s="105">
        <f t="shared" si="105"/>
        <v>26147.394000000004</v>
      </c>
      <c r="I2194" s="7" t="s">
        <v>17519</v>
      </c>
      <c r="J2194" s="7" t="s">
        <v>1433</v>
      </c>
      <c r="K2194" s="47"/>
      <c r="L2194" s="48"/>
      <c r="M2194" s="49"/>
      <c r="N2194" s="49"/>
    </row>
    <row r="2195" spans="1:14" x14ac:dyDescent="0.3">
      <c r="A2195" s="7" t="s">
        <v>5996</v>
      </c>
      <c r="B2195" s="7" t="s">
        <v>5997</v>
      </c>
      <c r="C2195" s="33">
        <v>0</v>
      </c>
      <c r="D2195" s="52">
        <v>78857.73</v>
      </c>
      <c r="E2195" s="70">
        <v>78857.73</v>
      </c>
      <c r="F2195" s="122">
        <f t="shared" si="106"/>
        <v>118286.595</v>
      </c>
      <c r="G2195" s="105">
        <f t="shared" si="104"/>
        <v>31543.092000000001</v>
      </c>
      <c r="H2195" s="105">
        <f t="shared" si="105"/>
        <v>51257.5245</v>
      </c>
      <c r="I2195" s="7" t="s">
        <v>17519</v>
      </c>
      <c r="J2195" s="7" t="s">
        <v>1433</v>
      </c>
      <c r="K2195" s="50"/>
      <c r="L2195" s="50"/>
      <c r="M2195" s="50"/>
      <c r="N2195" s="50"/>
    </row>
    <row r="2196" spans="1:14" x14ac:dyDescent="0.3">
      <c r="A2196" s="7" t="s">
        <v>5998</v>
      </c>
      <c r="B2196" s="7" t="s">
        <v>5999</v>
      </c>
      <c r="C2196" s="33">
        <v>0</v>
      </c>
      <c r="D2196" s="52">
        <v>31562.37</v>
      </c>
      <c r="E2196" s="70">
        <v>31562.37</v>
      </c>
      <c r="F2196" s="122">
        <f t="shared" si="106"/>
        <v>47343.555</v>
      </c>
      <c r="G2196" s="105">
        <f t="shared" si="104"/>
        <v>12624.948</v>
      </c>
      <c r="H2196" s="105">
        <f t="shared" si="105"/>
        <v>20515.540499999999</v>
      </c>
      <c r="I2196" s="7" t="s">
        <v>17519</v>
      </c>
      <c r="J2196" s="7" t="s">
        <v>1433</v>
      </c>
      <c r="K2196" s="50"/>
      <c r="L2196" s="50"/>
      <c r="M2196" s="50"/>
      <c r="N2196" s="50"/>
    </row>
    <row r="2197" spans="1:14" ht="15.6" x14ac:dyDescent="0.3">
      <c r="A2197" s="7" t="s">
        <v>6000</v>
      </c>
      <c r="B2197" s="7" t="s">
        <v>6001</v>
      </c>
      <c r="C2197" s="33">
        <v>0</v>
      </c>
      <c r="D2197" s="52">
        <v>112444.29</v>
      </c>
      <c r="E2197" s="70">
        <v>112444.29</v>
      </c>
      <c r="F2197" s="122">
        <f t="shared" si="106"/>
        <v>168666.435</v>
      </c>
      <c r="G2197" s="105">
        <f t="shared" si="104"/>
        <v>44977.716</v>
      </c>
      <c r="H2197" s="105">
        <f t="shared" si="105"/>
        <v>73088.788499999995</v>
      </c>
      <c r="I2197" s="7" t="s">
        <v>17519</v>
      </c>
      <c r="J2197" s="7" t="s">
        <v>1433</v>
      </c>
      <c r="K2197" s="39"/>
      <c r="L2197" s="40"/>
      <c r="M2197" s="43"/>
      <c r="N2197" s="43"/>
    </row>
    <row r="2198" spans="1:14" ht="15.6" x14ac:dyDescent="0.3">
      <c r="A2198" s="7" t="s">
        <v>6002</v>
      </c>
      <c r="B2198" s="7" t="s">
        <v>6003</v>
      </c>
      <c r="C2198" s="33">
        <v>0</v>
      </c>
      <c r="D2198" s="52">
        <v>65995.02</v>
      </c>
      <c r="E2198" s="70">
        <v>65995.02</v>
      </c>
      <c r="F2198" s="122">
        <f t="shared" si="106"/>
        <v>98992.53</v>
      </c>
      <c r="G2198" s="105">
        <f t="shared" si="104"/>
        <v>26398.008000000002</v>
      </c>
      <c r="H2198" s="105">
        <f t="shared" si="105"/>
        <v>42896.763000000006</v>
      </c>
      <c r="I2198" s="7" t="s">
        <v>17519</v>
      </c>
      <c r="J2198" s="7" t="s">
        <v>1433</v>
      </c>
      <c r="K2198" s="39"/>
      <c r="L2198" s="43"/>
      <c r="M2198" s="44"/>
      <c r="N2198" s="44"/>
    </row>
    <row r="2199" spans="1:14" x14ac:dyDescent="0.3">
      <c r="A2199" s="7" t="s">
        <v>6004</v>
      </c>
      <c r="B2199" s="7" t="s">
        <v>6005</v>
      </c>
      <c r="C2199" s="33">
        <v>0</v>
      </c>
      <c r="D2199" s="52">
        <v>22619.52</v>
      </c>
      <c r="E2199" s="70">
        <v>22619.52</v>
      </c>
      <c r="F2199" s="122">
        <f t="shared" si="106"/>
        <v>33929.279999999999</v>
      </c>
      <c r="G2199" s="105">
        <f t="shared" si="104"/>
        <v>9047.8080000000009</v>
      </c>
      <c r="H2199" s="105">
        <f t="shared" si="105"/>
        <v>14702.688</v>
      </c>
      <c r="I2199" s="7" t="s">
        <v>17519</v>
      </c>
      <c r="J2199" s="7" t="s">
        <v>1433</v>
      </c>
      <c r="K2199" s="47"/>
      <c r="L2199" s="48"/>
      <c r="M2199" s="48"/>
      <c r="N2199" s="48"/>
    </row>
    <row r="2200" spans="1:14" x14ac:dyDescent="0.3">
      <c r="A2200" s="7" t="s">
        <v>6006</v>
      </c>
      <c r="B2200" s="7" t="s">
        <v>6007</v>
      </c>
      <c r="C2200" s="33">
        <v>0</v>
      </c>
      <c r="D2200" s="52">
        <v>47113.29</v>
      </c>
      <c r="E2200" s="70">
        <v>44649.99</v>
      </c>
      <c r="F2200" s="122">
        <f t="shared" si="106"/>
        <v>66974.985000000001</v>
      </c>
      <c r="G2200" s="105">
        <f t="shared" si="104"/>
        <v>17859.995999999999</v>
      </c>
      <c r="H2200" s="105">
        <f t="shared" si="105"/>
        <v>29022.4935</v>
      </c>
      <c r="I2200" s="7" t="s">
        <v>17519</v>
      </c>
      <c r="J2200" s="7" t="s">
        <v>1433</v>
      </c>
      <c r="K2200" s="47"/>
      <c r="L2200" s="48"/>
      <c r="M2200" s="48"/>
      <c r="N2200" s="48"/>
    </row>
    <row r="2201" spans="1:14" x14ac:dyDescent="0.3">
      <c r="A2201" s="7" t="s">
        <v>6008</v>
      </c>
      <c r="B2201" s="7" t="s">
        <v>6009</v>
      </c>
      <c r="C2201" s="33">
        <v>0</v>
      </c>
      <c r="D2201" s="52">
        <v>89503.47</v>
      </c>
      <c r="E2201" s="70">
        <v>89503.47</v>
      </c>
      <c r="F2201" s="122">
        <f t="shared" si="106"/>
        <v>134255.20500000002</v>
      </c>
      <c r="G2201" s="105">
        <f t="shared" si="104"/>
        <v>35801.388000000006</v>
      </c>
      <c r="H2201" s="105">
        <f t="shared" si="105"/>
        <v>58177.255500000014</v>
      </c>
      <c r="I2201" s="7" t="s">
        <v>17519</v>
      </c>
      <c r="J2201" s="7" t="s">
        <v>1433</v>
      </c>
      <c r="K2201" s="47"/>
      <c r="L2201" s="48"/>
      <c r="M2201" s="48"/>
      <c r="N2201" s="48"/>
    </row>
    <row r="2202" spans="1:14" x14ac:dyDescent="0.3">
      <c r="A2202" s="7" t="s">
        <v>6010</v>
      </c>
      <c r="B2202" s="7" t="s">
        <v>6011</v>
      </c>
      <c r="C2202" s="33">
        <v>0</v>
      </c>
      <c r="D2202" s="52">
        <v>87168.69</v>
      </c>
      <c r="E2202" s="70">
        <v>87168.69</v>
      </c>
      <c r="F2202" s="122">
        <f t="shared" si="106"/>
        <v>130753.035</v>
      </c>
      <c r="G2202" s="105">
        <f t="shared" si="104"/>
        <v>34867.476000000002</v>
      </c>
      <c r="H2202" s="105">
        <f t="shared" si="105"/>
        <v>56659.648500000003</v>
      </c>
      <c r="I2202" s="7" t="s">
        <v>17519</v>
      </c>
      <c r="J2202" s="7" t="s">
        <v>1433</v>
      </c>
      <c r="K2202" s="47"/>
      <c r="L2202" s="48"/>
      <c r="M2202" s="48"/>
      <c r="N2202" s="48"/>
    </row>
    <row r="2203" spans="1:14" x14ac:dyDescent="0.3">
      <c r="A2203" s="7" t="s">
        <v>6012</v>
      </c>
      <c r="B2203" s="7" t="s">
        <v>6013</v>
      </c>
      <c r="C2203" s="33">
        <v>0</v>
      </c>
      <c r="D2203" s="52">
        <v>59419.08</v>
      </c>
      <c r="E2203" s="70">
        <v>59419.08</v>
      </c>
      <c r="F2203" s="122">
        <f t="shared" si="106"/>
        <v>89128.62</v>
      </c>
      <c r="G2203" s="105">
        <f t="shared" si="104"/>
        <v>23767.631999999998</v>
      </c>
      <c r="H2203" s="105">
        <f t="shared" si="105"/>
        <v>38622.401999999995</v>
      </c>
      <c r="I2203" s="7" t="s">
        <v>17519</v>
      </c>
      <c r="J2203" s="7" t="s">
        <v>1433</v>
      </c>
      <c r="K2203" s="47"/>
      <c r="L2203" s="48"/>
      <c r="M2203" s="48"/>
      <c r="N2203" s="48"/>
    </row>
    <row r="2204" spans="1:14" x14ac:dyDescent="0.3">
      <c r="A2204" s="7" t="s">
        <v>6014</v>
      </c>
      <c r="B2204" s="7" t="s">
        <v>6015</v>
      </c>
      <c r="C2204" s="33">
        <v>0</v>
      </c>
      <c r="D2204" s="52">
        <v>378866.25</v>
      </c>
      <c r="E2204" s="70">
        <v>378866.25</v>
      </c>
      <c r="F2204" s="122">
        <f t="shared" si="106"/>
        <v>568299.375</v>
      </c>
      <c r="G2204" s="105">
        <f t="shared" si="104"/>
        <v>151546.5</v>
      </c>
      <c r="H2204" s="105">
        <f t="shared" si="105"/>
        <v>246263.0625</v>
      </c>
      <c r="I2204" s="7" t="s">
        <v>17519</v>
      </c>
      <c r="J2204" s="7" t="s">
        <v>1433</v>
      </c>
      <c r="K2204" s="47"/>
      <c r="L2204" s="48"/>
      <c r="M2204" s="48"/>
      <c r="N2204" s="48"/>
    </row>
    <row r="2205" spans="1:14" x14ac:dyDescent="0.3">
      <c r="A2205" s="7" t="s">
        <v>6016</v>
      </c>
      <c r="B2205" s="7" t="s">
        <v>6017</v>
      </c>
      <c r="C2205" s="33">
        <v>0</v>
      </c>
      <c r="D2205" s="52">
        <v>384082.02</v>
      </c>
      <c r="E2205" s="70">
        <v>384082.02</v>
      </c>
      <c r="F2205" s="122">
        <f t="shared" si="106"/>
        <v>576123.03</v>
      </c>
      <c r="G2205" s="105">
        <f t="shared" si="104"/>
        <v>153632.80800000002</v>
      </c>
      <c r="H2205" s="105">
        <f t="shared" si="105"/>
        <v>249653.31300000002</v>
      </c>
      <c r="I2205" s="7" t="s">
        <v>17519</v>
      </c>
      <c r="J2205" s="7" t="s">
        <v>1433</v>
      </c>
      <c r="K2205" s="47"/>
      <c r="L2205" s="48"/>
      <c r="M2205" s="48"/>
      <c r="N2205" s="48"/>
    </row>
    <row r="2206" spans="1:14" x14ac:dyDescent="0.3">
      <c r="A2206" s="7" t="s">
        <v>6018</v>
      </c>
      <c r="B2206" s="7" t="s">
        <v>6019</v>
      </c>
      <c r="C2206" s="33">
        <v>0</v>
      </c>
      <c r="D2206" s="52">
        <v>480043.62</v>
      </c>
      <c r="E2206" s="70">
        <v>480043.62</v>
      </c>
      <c r="F2206" s="122">
        <f t="shared" si="106"/>
        <v>720065.42999999993</v>
      </c>
      <c r="G2206" s="105">
        <f t="shared" si="104"/>
        <v>192017.44799999997</v>
      </c>
      <c r="H2206" s="105">
        <f t="shared" si="105"/>
        <v>312028.35299999994</v>
      </c>
      <c r="I2206" s="7" t="s">
        <v>17519</v>
      </c>
      <c r="J2206" s="7" t="s">
        <v>1433</v>
      </c>
      <c r="K2206" s="47"/>
      <c r="L2206" s="48"/>
      <c r="M2206" s="48"/>
      <c r="N2206" s="48"/>
    </row>
    <row r="2207" spans="1:14" x14ac:dyDescent="0.3">
      <c r="A2207" s="7" t="s">
        <v>6020</v>
      </c>
      <c r="B2207" s="7" t="s">
        <v>6021</v>
      </c>
      <c r="C2207" s="33">
        <v>0</v>
      </c>
      <c r="D2207" s="52">
        <v>384080.83</v>
      </c>
      <c r="E2207" s="70">
        <v>384080.83</v>
      </c>
      <c r="F2207" s="122">
        <f t="shared" si="106"/>
        <v>576121.245</v>
      </c>
      <c r="G2207" s="105">
        <f t="shared" si="104"/>
        <v>153632.33200000002</v>
      </c>
      <c r="H2207" s="105">
        <f t="shared" si="105"/>
        <v>249652.53950000001</v>
      </c>
      <c r="I2207" s="7" t="s">
        <v>17519</v>
      </c>
      <c r="J2207" s="7" t="s">
        <v>1433</v>
      </c>
      <c r="K2207" s="47"/>
      <c r="L2207" s="48"/>
      <c r="M2207" s="48"/>
      <c r="N2207" s="48"/>
    </row>
    <row r="2208" spans="1:14" x14ac:dyDescent="0.3">
      <c r="A2208" s="7" t="s">
        <v>6022</v>
      </c>
      <c r="B2208" s="7" t="s">
        <v>6023</v>
      </c>
      <c r="C2208" s="33">
        <v>0</v>
      </c>
      <c r="D2208" s="52">
        <v>589927.03</v>
      </c>
      <c r="E2208" s="70">
        <v>589927.03</v>
      </c>
      <c r="F2208" s="122">
        <f t="shared" si="106"/>
        <v>884890.54500000004</v>
      </c>
      <c r="G2208" s="105">
        <f t="shared" si="104"/>
        <v>235970.81200000003</v>
      </c>
      <c r="H2208" s="105">
        <f t="shared" si="105"/>
        <v>383452.56950000004</v>
      </c>
      <c r="I2208" s="7" t="s">
        <v>17519</v>
      </c>
      <c r="J2208" s="7" t="s">
        <v>1433</v>
      </c>
      <c r="K2208" s="47"/>
      <c r="L2208" s="48"/>
      <c r="M2208" s="48"/>
      <c r="N2208" s="48"/>
    </row>
    <row r="2209" spans="1:14" x14ac:dyDescent="0.3">
      <c r="A2209" s="7" t="s">
        <v>6024</v>
      </c>
      <c r="B2209" s="7" t="s">
        <v>6025</v>
      </c>
      <c r="C2209" s="33">
        <v>0</v>
      </c>
      <c r="D2209" s="52">
        <v>163530.99</v>
      </c>
      <c r="E2209" s="70">
        <v>0</v>
      </c>
      <c r="F2209" s="122">
        <f t="shared" si="106"/>
        <v>245296.48499999999</v>
      </c>
      <c r="G2209" s="105">
        <f t="shared" si="104"/>
        <v>65412.396000000001</v>
      </c>
      <c r="H2209" s="105">
        <f t="shared" si="105"/>
        <v>106295.14349999999</v>
      </c>
      <c r="I2209" s="7" t="s">
        <v>17519</v>
      </c>
      <c r="J2209" s="7" t="s">
        <v>1433</v>
      </c>
      <c r="K2209" s="47"/>
      <c r="L2209" s="48"/>
      <c r="M2209" s="48"/>
      <c r="N2209" s="48"/>
    </row>
    <row r="2210" spans="1:14" x14ac:dyDescent="0.3">
      <c r="A2210" s="7" t="s">
        <v>6026</v>
      </c>
      <c r="B2210" s="7" t="s">
        <v>6027</v>
      </c>
      <c r="C2210" s="33">
        <v>0</v>
      </c>
      <c r="D2210" s="52">
        <v>163530.99</v>
      </c>
      <c r="E2210" s="70">
        <v>0</v>
      </c>
      <c r="F2210" s="122">
        <f t="shared" si="106"/>
        <v>245296.48499999999</v>
      </c>
      <c r="G2210" s="105">
        <f t="shared" si="104"/>
        <v>65412.396000000001</v>
      </c>
      <c r="H2210" s="105">
        <f t="shared" si="105"/>
        <v>106295.14349999999</v>
      </c>
      <c r="I2210" s="7" t="s">
        <v>17519</v>
      </c>
      <c r="J2210" s="7" t="s">
        <v>1433</v>
      </c>
      <c r="K2210" s="47"/>
      <c r="L2210" s="48"/>
      <c r="M2210" s="48"/>
      <c r="N2210" s="48"/>
    </row>
    <row r="2211" spans="1:14" x14ac:dyDescent="0.3">
      <c r="A2211" s="7" t="s">
        <v>6028</v>
      </c>
      <c r="B2211" s="7" t="s">
        <v>6029</v>
      </c>
      <c r="C2211" s="33">
        <v>0</v>
      </c>
      <c r="D2211" s="52">
        <v>297057.32</v>
      </c>
      <c r="E2211" s="70">
        <v>297057.32</v>
      </c>
      <c r="F2211" s="122">
        <f t="shared" si="106"/>
        <v>445585.98</v>
      </c>
      <c r="G2211" s="105">
        <f t="shared" si="104"/>
        <v>118822.92800000001</v>
      </c>
      <c r="H2211" s="105">
        <f t="shared" si="105"/>
        <v>193087.258</v>
      </c>
      <c r="I2211" s="7" t="s">
        <v>17519</v>
      </c>
      <c r="J2211" s="7" t="s">
        <v>1433</v>
      </c>
      <c r="K2211" s="47"/>
      <c r="L2211" s="48"/>
      <c r="M2211" s="48"/>
      <c r="N2211" s="48"/>
    </row>
    <row r="2212" spans="1:14" x14ac:dyDescent="0.3">
      <c r="A2212" s="7" t="s">
        <v>6030</v>
      </c>
      <c r="B2212" s="7" t="s">
        <v>6031</v>
      </c>
      <c r="C2212" s="33">
        <v>0</v>
      </c>
      <c r="D2212" s="52">
        <v>60456.76</v>
      </c>
      <c r="E2212" s="70">
        <v>60456.76</v>
      </c>
      <c r="F2212" s="122">
        <f t="shared" si="106"/>
        <v>90685.14</v>
      </c>
      <c r="G2212" s="105">
        <f t="shared" si="104"/>
        <v>24182.704000000002</v>
      </c>
      <c r="H2212" s="105">
        <f t="shared" si="105"/>
        <v>39296.894</v>
      </c>
      <c r="I2212" s="7" t="s">
        <v>17519</v>
      </c>
      <c r="J2212" s="7" t="s">
        <v>1433</v>
      </c>
      <c r="K2212" s="47"/>
      <c r="L2212" s="48"/>
      <c r="M2212" s="48"/>
      <c r="N2212" s="48"/>
    </row>
    <row r="2213" spans="1:14" x14ac:dyDescent="0.3">
      <c r="A2213" s="7" t="s">
        <v>6032</v>
      </c>
      <c r="B2213" s="7" t="s">
        <v>6033</v>
      </c>
      <c r="C2213" s="33">
        <v>0</v>
      </c>
      <c r="D2213" s="52">
        <v>192041.01</v>
      </c>
      <c r="E2213" s="70">
        <v>0</v>
      </c>
      <c r="F2213" s="122">
        <f t="shared" si="106"/>
        <v>288061.51500000001</v>
      </c>
      <c r="G2213" s="105">
        <f t="shared" si="104"/>
        <v>76816.40400000001</v>
      </c>
      <c r="H2213" s="105">
        <f t="shared" si="105"/>
        <v>124826.65650000001</v>
      </c>
      <c r="I2213" s="7" t="s">
        <v>17519</v>
      </c>
      <c r="J2213" s="7" t="s">
        <v>1433</v>
      </c>
      <c r="K2213" s="47"/>
      <c r="L2213" s="48"/>
      <c r="M2213" s="48"/>
      <c r="N2213" s="48"/>
    </row>
    <row r="2214" spans="1:14" x14ac:dyDescent="0.3">
      <c r="A2214" s="7" t="s">
        <v>6034</v>
      </c>
      <c r="B2214" s="7" t="s">
        <v>6035</v>
      </c>
      <c r="C2214" s="33">
        <v>0</v>
      </c>
      <c r="D2214" s="52">
        <v>184319.1</v>
      </c>
      <c r="E2214" s="70">
        <v>0</v>
      </c>
      <c r="F2214" s="122">
        <f t="shared" si="106"/>
        <v>276478.65000000002</v>
      </c>
      <c r="G2214" s="105">
        <f t="shared" si="104"/>
        <v>73727.64</v>
      </c>
      <c r="H2214" s="105">
        <f t="shared" si="105"/>
        <v>119807.41500000001</v>
      </c>
      <c r="I2214" s="7" t="s">
        <v>17519</v>
      </c>
      <c r="J2214" s="7" t="s">
        <v>1433</v>
      </c>
      <c r="K2214" s="47"/>
      <c r="L2214" s="48"/>
      <c r="M2214" s="48"/>
      <c r="N2214" s="48"/>
    </row>
    <row r="2215" spans="1:14" x14ac:dyDescent="0.3">
      <c r="A2215" s="7" t="s">
        <v>6036</v>
      </c>
      <c r="B2215" s="7" t="s">
        <v>6037</v>
      </c>
      <c r="C2215" s="33">
        <v>0</v>
      </c>
      <c r="D2215" s="52">
        <v>192041.01</v>
      </c>
      <c r="E2215" s="70">
        <v>0</v>
      </c>
      <c r="F2215" s="122">
        <f t="shared" si="106"/>
        <v>288061.51500000001</v>
      </c>
      <c r="G2215" s="105">
        <f t="shared" si="104"/>
        <v>76816.40400000001</v>
      </c>
      <c r="H2215" s="105">
        <f t="shared" si="105"/>
        <v>124826.65650000001</v>
      </c>
      <c r="I2215" s="7" t="s">
        <v>17519</v>
      </c>
      <c r="J2215" s="7" t="s">
        <v>1433</v>
      </c>
      <c r="K2215" s="47"/>
      <c r="L2215" s="48"/>
      <c r="M2215" s="48"/>
      <c r="N2215" s="48"/>
    </row>
    <row r="2216" spans="1:14" x14ac:dyDescent="0.3">
      <c r="A2216" s="7" t="s">
        <v>6038</v>
      </c>
      <c r="B2216" s="7" t="s">
        <v>6039</v>
      </c>
      <c r="C2216" s="33">
        <v>0</v>
      </c>
      <c r="D2216" s="52">
        <v>157447.71</v>
      </c>
      <c r="E2216" s="70">
        <v>0</v>
      </c>
      <c r="F2216" s="122">
        <f t="shared" si="106"/>
        <v>236171.565</v>
      </c>
      <c r="G2216" s="105">
        <f t="shared" si="104"/>
        <v>62979.084000000003</v>
      </c>
      <c r="H2216" s="105">
        <f t="shared" si="105"/>
        <v>102341.01149999999</v>
      </c>
      <c r="I2216" s="7" t="s">
        <v>17519</v>
      </c>
      <c r="J2216" s="7" t="s">
        <v>1433</v>
      </c>
      <c r="K2216" s="47"/>
      <c r="L2216" s="48"/>
      <c r="M2216" s="48"/>
      <c r="N2216" s="48"/>
    </row>
    <row r="2217" spans="1:14" x14ac:dyDescent="0.3">
      <c r="A2217" s="7" t="s">
        <v>6040</v>
      </c>
      <c r="B2217" s="7" t="s">
        <v>6041</v>
      </c>
      <c r="C2217" s="33">
        <v>0</v>
      </c>
      <c r="D2217" s="52">
        <v>169057.35</v>
      </c>
      <c r="E2217" s="70">
        <v>169057.35</v>
      </c>
      <c r="F2217" s="122">
        <f t="shared" si="106"/>
        <v>253586.02500000002</v>
      </c>
      <c r="G2217" s="105">
        <f t="shared" si="104"/>
        <v>67622.94</v>
      </c>
      <c r="H2217" s="105">
        <f t="shared" si="105"/>
        <v>109887.27750000001</v>
      </c>
      <c r="I2217" s="7" t="s">
        <v>17519</v>
      </c>
      <c r="J2217" s="7" t="s">
        <v>1433</v>
      </c>
      <c r="K2217" s="47"/>
      <c r="L2217" s="48"/>
      <c r="M2217" s="48"/>
      <c r="N2217" s="48"/>
    </row>
    <row r="2218" spans="1:14" x14ac:dyDescent="0.3">
      <c r="A2218" s="7" t="s">
        <v>6042</v>
      </c>
      <c r="B2218" s="7" t="s">
        <v>6043</v>
      </c>
      <c r="C2218" s="33">
        <v>0</v>
      </c>
      <c r="D2218" s="52">
        <v>176041.46</v>
      </c>
      <c r="E2218" s="70">
        <v>0</v>
      </c>
      <c r="F2218" s="122">
        <f t="shared" si="106"/>
        <v>264062.19</v>
      </c>
      <c r="G2218" s="105">
        <f t="shared" si="104"/>
        <v>70416.584000000003</v>
      </c>
      <c r="H2218" s="105">
        <f t="shared" si="105"/>
        <v>114426.94899999999</v>
      </c>
      <c r="I2218" s="7" t="s">
        <v>17519</v>
      </c>
      <c r="J2218" s="7" t="s">
        <v>1433</v>
      </c>
      <c r="K2218" s="47"/>
      <c r="L2218" s="48"/>
      <c r="M2218" s="48"/>
      <c r="N2218" s="48"/>
    </row>
    <row r="2219" spans="1:14" x14ac:dyDescent="0.3">
      <c r="A2219" s="7" t="s">
        <v>6044</v>
      </c>
      <c r="B2219" s="7" t="s">
        <v>6045</v>
      </c>
      <c r="C2219" s="33">
        <v>0</v>
      </c>
      <c r="D2219" s="52">
        <v>86536.8</v>
      </c>
      <c r="E2219" s="70">
        <v>0</v>
      </c>
      <c r="F2219" s="122">
        <f t="shared" si="106"/>
        <v>129805.20000000001</v>
      </c>
      <c r="G2219" s="105">
        <f t="shared" si="104"/>
        <v>34614.720000000001</v>
      </c>
      <c r="H2219" s="105">
        <f t="shared" si="105"/>
        <v>56248.920000000006</v>
      </c>
      <c r="I2219" s="7" t="s">
        <v>17519</v>
      </c>
      <c r="J2219" s="7" t="s">
        <v>1433</v>
      </c>
      <c r="K2219" s="47"/>
      <c r="L2219" s="48"/>
      <c r="M2219" s="48"/>
      <c r="N2219" s="48"/>
    </row>
    <row r="2220" spans="1:14" x14ac:dyDescent="0.3">
      <c r="A2220" s="7" t="s">
        <v>6046</v>
      </c>
      <c r="B2220" s="7" t="s">
        <v>6047</v>
      </c>
      <c r="C2220" s="33">
        <v>0</v>
      </c>
      <c r="D2220" s="52">
        <v>143364.06</v>
      </c>
      <c r="E2220" s="70">
        <v>143364.06</v>
      </c>
      <c r="F2220" s="122">
        <f t="shared" si="106"/>
        <v>215046.09</v>
      </c>
      <c r="G2220" s="105">
        <f t="shared" si="104"/>
        <v>57345.624000000003</v>
      </c>
      <c r="H2220" s="105">
        <f t="shared" si="105"/>
        <v>93186.638999999996</v>
      </c>
      <c r="I2220" s="7" t="s">
        <v>17520</v>
      </c>
      <c r="J2220" s="7" t="s">
        <v>1433</v>
      </c>
      <c r="K2220" s="46"/>
      <c r="L2220" s="48"/>
      <c r="M2220" s="48"/>
      <c r="N2220" s="48"/>
    </row>
    <row r="2221" spans="1:14" x14ac:dyDescent="0.3">
      <c r="A2221" s="7" t="s">
        <v>6048</v>
      </c>
      <c r="B2221" s="7" t="s">
        <v>6049</v>
      </c>
      <c r="C2221" s="33">
        <v>0</v>
      </c>
      <c r="D2221" s="52">
        <v>93644.67</v>
      </c>
      <c r="E2221" s="70">
        <v>0</v>
      </c>
      <c r="F2221" s="122">
        <f t="shared" si="106"/>
        <v>140467.005</v>
      </c>
      <c r="G2221" s="105">
        <f t="shared" si="104"/>
        <v>37457.868000000002</v>
      </c>
      <c r="H2221" s="105">
        <f t="shared" si="105"/>
        <v>60869.035499999998</v>
      </c>
      <c r="I2221" s="7" t="s">
        <v>17519</v>
      </c>
      <c r="J2221" s="7" t="s">
        <v>1433</v>
      </c>
      <c r="K2221" s="46"/>
      <c r="L2221" s="48"/>
      <c r="M2221" s="48"/>
      <c r="N2221" s="48"/>
    </row>
    <row r="2222" spans="1:14" x14ac:dyDescent="0.3">
      <c r="A2222" s="7" t="s">
        <v>6050</v>
      </c>
      <c r="B2222" s="7" t="s">
        <v>6051</v>
      </c>
      <c r="C2222" s="33">
        <v>0</v>
      </c>
      <c r="D2222" s="52">
        <v>263376.75</v>
      </c>
      <c r="E2222" s="70">
        <v>0</v>
      </c>
      <c r="F2222" s="122">
        <f t="shared" si="106"/>
        <v>395065.125</v>
      </c>
      <c r="G2222" s="105">
        <f t="shared" si="104"/>
        <v>105350.70000000001</v>
      </c>
      <c r="H2222" s="105">
        <f t="shared" si="105"/>
        <v>171194.88750000001</v>
      </c>
      <c r="I2222" s="7" t="s">
        <v>17519</v>
      </c>
      <c r="J2222" s="7" t="s">
        <v>1433</v>
      </c>
      <c r="K2222" s="46"/>
      <c r="L2222" s="48"/>
      <c r="M2222" s="48"/>
      <c r="N2222" s="48"/>
    </row>
    <row r="2223" spans="1:14" x14ac:dyDescent="0.3">
      <c r="A2223" s="7" t="s">
        <v>6052</v>
      </c>
      <c r="B2223" s="7" t="s">
        <v>6053</v>
      </c>
      <c r="C2223" s="33">
        <v>0</v>
      </c>
      <c r="D2223" s="52">
        <v>263376.75</v>
      </c>
      <c r="E2223" s="70">
        <v>0</v>
      </c>
      <c r="F2223" s="122">
        <f t="shared" si="106"/>
        <v>395065.125</v>
      </c>
      <c r="G2223" s="105">
        <f t="shared" si="104"/>
        <v>105350.70000000001</v>
      </c>
      <c r="H2223" s="105">
        <f t="shared" si="105"/>
        <v>171194.88750000001</v>
      </c>
      <c r="I2223" s="7" t="s">
        <v>17519</v>
      </c>
      <c r="J2223" s="7" t="s">
        <v>1433</v>
      </c>
      <c r="K2223" s="46"/>
      <c r="L2223" s="48"/>
      <c r="M2223" s="48"/>
      <c r="N2223" s="48"/>
    </row>
    <row r="2224" spans="1:14" x14ac:dyDescent="0.3">
      <c r="A2224" s="7" t="s">
        <v>6054</v>
      </c>
      <c r="B2224" s="7" t="s">
        <v>6055</v>
      </c>
      <c r="C2224" s="33">
        <v>0</v>
      </c>
      <c r="D2224" s="52">
        <v>93551.85</v>
      </c>
      <c r="E2224" s="70">
        <v>93551.85</v>
      </c>
      <c r="F2224" s="122">
        <f t="shared" si="106"/>
        <v>140327.77500000002</v>
      </c>
      <c r="G2224" s="105">
        <f t="shared" si="104"/>
        <v>37420.740000000013</v>
      </c>
      <c r="H2224" s="105">
        <f t="shared" si="105"/>
        <v>60808.702500000014</v>
      </c>
      <c r="I2224" s="7" t="s">
        <v>17519</v>
      </c>
      <c r="J2224" s="7" t="s">
        <v>1433</v>
      </c>
      <c r="K2224" s="46"/>
      <c r="L2224" s="48"/>
      <c r="M2224" s="48"/>
      <c r="N2224" s="48"/>
    </row>
    <row r="2225" spans="1:14" x14ac:dyDescent="0.3">
      <c r="A2225" s="7" t="s">
        <v>6056</v>
      </c>
      <c r="B2225" s="7" t="s">
        <v>6057</v>
      </c>
      <c r="C2225" s="33">
        <v>0</v>
      </c>
      <c r="D2225" s="52">
        <v>9863.91</v>
      </c>
      <c r="E2225" s="70">
        <v>0</v>
      </c>
      <c r="F2225" s="122">
        <f t="shared" si="106"/>
        <v>14795.865</v>
      </c>
      <c r="G2225" s="105">
        <f t="shared" si="104"/>
        <v>3945.5640000000003</v>
      </c>
      <c r="H2225" s="105">
        <f t="shared" si="105"/>
        <v>6411.5415000000003</v>
      </c>
      <c r="I2225" s="7" t="s">
        <v>17519</v>
      </c>
      <c r="J2225" s="7" t="s">
        <v>1433</v>
      </c>
      <c r="K2225" s="46"/>
      <c r="L2225" s="48"/>
      <c r="M2225" s="48"/>
      <c r="N2225" s="48"/>
    </row>
    <row r="2226" spans="1:14" x14ac:dyDescent="0.3">
      <c r="A2226" s="7" t="s">
        <v>6058</v>
      </c>
      <c r="B2226" s="7" t="s">
        <v>6059</v>
      </c>
      <c r="C2226" s="33">
        <v>0</v>
      </c>
      <c r="D2226" s="52">
        <v>43379.07</v>
      </c>
      <c r="E2226" s="70">
        <v>0</v>
      </c>
      <c r="F2226" s="122">
        <f t="shared" si="106"/>
        <v>65068.604999999996</v>
      </c>
      <c r="G2226" s="105">
        <f t="shared" si="104"/>
        <v>17351.628000000001</v>
      </c>
      <c r="H2226" s="105">
        <f t="shared" si="105"/>
        <v>28196.395500000002</v>
      </c>
      <c r="I2226" s="7" t="s">
        <v>17519</v>
      </c>
      <c r="J2226" s="7" t="s">
        <v>1433</v>
      </c>
      <c r="K2226" s="46"/>
      <c r="L2226" s="48"/>
      <c r="M2226" s="48"/>
      <c r="N2226" s="48"/>
    </row>
    <row r="2227" spans="1:14" ht="15.6" x14ac:dyDescent="0.3">
      <c r="A2227" s="7" t="s">
        <v>6060</v>
      </c>
      <c r="B2227" s="7" t="s">
        <v>6061</v>
      </c>
      <c r="C2227" s="33">
        <v>0</v>
      </c>
      <c r="D2227" s="52">
        <v>98470.12</v>
      </c>
      <c r="E2227" s="70">
        <v>98470.12</v>
      </c>
      <c r="F2227" s="122">
        <f t="shared" si="106"/>
        <v>147705.18</v>
      </c>
      <c r="G2227" s="105">
        <f t="shared" si="104"/>
        <v>39388.048000000003</v>
      </c>
      <c r="H2227" s="105">
        <f t="shared" si="105"/>
        <v>64005.578000000001</v>
      </c>
      <c r="I2227" s="7" t="s">
        <v>17520</v>
      </c>
      <c r="J2227" s="7" t="s">
        <v>1433</v>
      </c>
      <c r="K2227" s="39"/>
      <c r="L2227" s="40"/>
      <c r="M2227" s="43"/>
      <c r="N2227" s="43"/>
    </row>
    <row r="2228" spans="1:14" ht="15.6" x14ac:dyDescent="0.3">
      <c r="A2228" s="7" t="s">
        <v>6062</v>
      </c>
      <c r="B2228" s="7" t="s">
        <v>6063</v>
      </c>
      <c r="C2228" s="33">
        <v>0</v>
      </c>
      <c r="D2228" s="52">
        <v>36220.03</v>
      </c>
      <c r="E2228" s="70">
        <v>0</v>
      </c>
      <c r="F2228" s="122">
        <f t="shared" si="106"/>
        <v>54330.044999999998</v>
      </c>
      <c r="G2228" s="105">
        <f t="shared" si="104"/>
        <v>14488.012000000001</v>
      </c>
      <c r="H2228" s="105">
        <f t="shared" si="105"/>
        <v>23543.019499999999</v>
      </c>
      <c r="I2228" s="7" t="s">
        <v>17519</v>
      </c>
      <c r="J2228" s="7" t="s">
        <v>2</v>
      </c>
      <c r="K2228" s="39"/>
      <c r="L2228" s="43"/>
      <c r="M2228" s="44"/>
      <c r="N2228" s="44"/>
    </row>
    <row r="2229" spans="1:14" x14ac:dyDescent="0.3">
      <c r="A2229" s="7" t="s">
        <v>6064</v>
      </c>
      <c r="B2229" s="7" t="s">
        <v>6065</v>
      </c>
      <c r="C2229" s="33">
        <v>0</v>
      </c>
      <c r="D2229" s="52">
        <v>27321.21</v>
      </c>
      <c r="E2229" s="70">
        <v>27321.21</v>
      </c>
      <c r="F2229" s="122">
        <f t="shared" si="106"/>
        <v>40981.815000000002</v>
      </c>
      <c r="G2229" s="105">
        <f t="shared" si="104"/>
        <v>10928.484000000002</v>
      </c>
      <c r="H2229" s="105">
        <f t="shared" si="105"/>
        <v>17758.786500000002</v>
      </c>
      <c r="I2229" s="7" t="s">
        <v>17519</v>
      </c>
      <c r="J2229" s="7" t="s">
        <v>272</v>
      </c>
      <c r="K2229" s="46"/>
      <c r="L2229" s="48"/>
      <c r="M2229" s="48"/>
      <c r="N2229" s="48"/>
    </row>
    <row r="2230" spans="1:14" x14ac:dyDescent="0.3">
      <c r="A2230" s="7" t="s">
        <v>6066</v>
      </c>
      <c r="B2230" s="7" t="s">
        <v>6067</v>
      </c>
      <c r="C2230" s="33">
        <v>0</v>
      </c>
      <c r="D2230" s="52">
        <v>9863.91</v>
      </c>
      <c r="E2230" s="70">
        <v>9863.91</v>
      </c>
      <c r="F2230" s="122">
        <f t="shared" si="106"/>
        <v>14795.865</v>
      </c>
      <c r="G2230" s="105">
        <f t="shared" si="104"/>
        <v>3945.5640000000003</v>
      </c>
      <c r="H2230" s="105">
        <f t="shared" si="105"/>
        <v>6411.5415000000003</v>
      </c>
      <c r="I2230" s="7" t="s">
        <v>17519</v>
      </c>
      <c r="J2230" s="7" t="s">
        <v>272</v>
      </c>
      <c r="K2230" s="46"/>
      <c r="L2230" s="48"/>
      <c r="M2230" s="48"/>
      <c r="N2230" s="48"/>
    </row>
    <row r="2231" spans="1:14" x14ac:dyDescent="0.3">
      <c r="A2231" s="7" t="s">
        <v>6068</v>
      </c>
      <c r="B2231" s="7" t="s">
        <v>6069</v>
      </c>
      <c r="C2231" s="33">
        <v>0</v>
      </c>
      <c r="D2231" s="52">
        <v>6865.11</v>
      </c>
      <c r="E2231" s="70">
        <v>6865.11</v>
      </c>
      <c r="F2231" s="122">
        <f t="shared" si="106"/>
        <v>10297.664999999999</v>
      </c>
      <c r="G2231" s="105">
        <f t="shared" si="104"/>
        <v>2746.0439999999999</v>
      </c>
      <c r="H2231" s="105">
        <f t="shared" si="105"/>
        <v>4462.3215</v>
      </c>
      <c r="I2231" s="7" t="s">
        <v>17519</v>
      </c>
      <c r="J2231" s="7" t="s">
        <v>272</v>
      </c>
      <c r="K2231" s="46"/>
      <c r="L2231" s="48"/>
      <c r="M2231" s="48"/>
      <c r="N2231" s="48"/>
    </row>
    <row r="2232" spans="1:14" x14ac:dyDescent="0.3">
      <c r="A2232" s="7" t="s">
        <v>6070</v>
      </c>
      <c r="B2232" s="7" t="s">
        <v>6071</v>
      </c>
      <c r="C2232" s="33">
        <v>0</v>
      </c>
      <c r="D2232" s="52">
        <v>17001.53</v>
      </c>
      <c r="E2232" s="70">
        <v>0</v>
      </c>
      <c r="F2232" s="122">
        <f t="shared" si="106"/>
        <v>25502.294999999998</v>
      </c>
      <c r="G2232" s="105">
        <f t="shared" si="104"/>
        <v>6800.6120000000001</v>
      </c>
      <c r="H2232" s="105">
        <f t="shared" si="105"/>
        <v>11050.994499999999</v>
      </c>
      <c r="I2232" s="7" t="s">
        <v>17519</v>
      </c>
      <c r="J2232" s="7" t="s">
        <v>272</v>
      </c>
      <c r="K2232" s="46"/>
      <c r="L2232" s="48"/>
      <c r="M2232" s="48"/>
      <c r="N2232" s="48"/>
    </row>
    <row r="2233" spans="1:14" x14ac:dyDescent="0.3">
      <c r="A2233" s="7" t="s">
        <v>6072</v>
      </c>
      <c r="B2233" s="7" t="s">
        <v>6073</v>
      </c>
      <c r="C2233" s="66">
        <v>2237.1999999999998</v>
      </c>
      <c r="D2233" s="68">
        <v>125467.65</v>
      </c>
      <c r="E2233" s="70">
        <v>44744</v>
      </c>
      <c r="F2233" s="122">
        <f t="shared" si="106"/>
        <v>67116</v>
      </c>
      <c r="G2233" s="105">
        <f t="shared" si="104"/>
        <v>17897.600000000002</v>
      </c>
      <c r="H2233" s="105">
        <f t="shared" si="105"/>
        <v>29083.600000000002</v>
      </c>
      <c r="I2233" s="7" t="s">
        <v>17519</v>
      </c>
      <c r="J2233" s="7" t="s">
        <v>272</v>
      </c>
      <c r="K2233" s="46"/>
      <c r="L2233" s="48"/>
      <c r="M2233" s="48"/>
      <c r="N2233" s="48"/>
    </row>
    <row r="2234" spans="1:14" x14ac:dyDescent="0.3">
      <c r="A2234" s="7" t="s">
        <v>6074</v>
      </c>
      <c r="B2234" s="7" t="s">
        <v>6075</v>
      </c>
      <c r="C2234" s="33">
        <v>16826.22</v>
      </c>
      <c r="D2234" s="52">
        <v>18849.599999999999</v>
      </c>
      <c r="E2234" s="70">
        <v>17740.52</v>
      </c>
      <c r="F2234" s="122">
        <f t="shared" si="106"/>
        <v>26610.78</v>
      </c>
      <c r="G2234" s="105">
        <f t="shared" si="104"/>
        <v>7096.2080000000005</v>
      </c>
      <c r="H2234" s="105">
        <f t="shared" si="105"/>
        <v>11531.338000000002</v>
      </c>
      <c r="I2234" s="7" t="s">
        <v>17519</v>
      </c>
      <c r="J2234" s="7" t="s">
        <v>711</v>
      </c>
      <c r="K2234" s="46"/>
      <c r="L2234" s="48"/>
      <c r="M2234" s="48"/>
      <c r="N2234" s="48"/>
    </row>
    <row r="2235" spans="1:14" x14ac:dyDescent="0.3">
      <c r="A2235" s="7" t="s">
        <v>6076</v>
      </c>
      <c r="B2235" s="7" t="s">
        <v>6077</v>
      </c>
      <c r="C2235" s="33">
        <v>193913.48</v>
      </c>
      <c r="D2235" s="52">
        <v>199098.9</v>
      </c>
      <c r="E2235" s="70">
        <v>191366.28</v>
      </c>
      <c r="F2235" s="122">
        <f t="shared" si="106"/>
        <v>287049.42</v>
      </c>
      <c r="G2235" s="105">
        <f t="shared" si="104"/>
        <v>76546.512000000002</v>
      </c>
      <c r="H2235" s="105">
        <f t="shared" si="105"/>
        <v>124388.08200000001</v>
      </c>
      <c r="I2235" s="7" t="s">
        <v>17519</v>
      </c>
      <c r="J2235" s="7" t="s">
        <v>1433</v>
      </c>
      <c r="K2235" s="46"/>
      <c r="L2235" s="48"/>
      <c r="M2235" s="48"/>
      <c r="N2235" s="48"/>
    </row>
    <row r="2236" spans="1:14" x14ac:dyDescent="0.3">
      <c r="A2236" s="7" t="s">
        <v>6078</v>
      </c>
      <c r="B2236" s="7" t="s">
        <v>6079</v>
      </c>
      <c r="C2236" s="33">
        <v>0</v>
      </c>
      <c r="D2236" s="52">
        <v>1725.5</v>
      </c>
      <c r="E2236" s="70">
        <v>17255</v>
      </c>
      <c r="F2236" s="122">
        <f t="shared" si="106"/>
        <v>25882.5</v>
      </c>
      <c r="G2236" s="105">
        <f t="shared" si="104"/>
        <v>6902</v>
      </c>
      <c r="H2236" s="105">
        <f t="shared" si="105"/>
        <v>11215.75</v>
      </c>
      <c r="I2236" s="7" t="s">
        <v>17519</v>
      </c>
      <c r="J2236" s="7" t="s">
        <v>272</v>
      </c>
      <c r="K2236" s="46"/>
      <c r="L2236" s="48"/>
      <c r="M2236" s="48"/>
      <c r="N2236" s="48"/>
    </row>
    <row r="2237" spans="1:14" x14ac:dyDescent="0.3">
      <c r="A2237" s="7" t="s">
        <v>6080</v>
      </c>
      <c r="B2237" s="7" t="s">
        <v>6081</v>
      </c>
      <c r="C2237" s="33">
        <v>0</v>
      </c>
      <c r="D2237" s="52">
        <v>22610</v>
      </c>
      <c r="E2237" s="70">
        <v>74970</v>
      </c>
      <c r="F2237" s="122">
        <f t="shared" si="106"/>
        <v>112455</v>
      </c>
      <c r="G2237" s="105">
        <f t="shared" si="104"/>
        <v>29988</v>
      </c>
      <c r="H2237" s="105">
        <f t="shared" si="105"/>
        <v>48730.5</v>
      </c>
      <c r="I2237" s="7" t="s">
        <v>17519</v>
      </c>
      <c r="J2237" s="7" t="s">
        <v>711</v>
      </c>
      <c r="K2237" s="46"/>
      <c r="L2237" s="48"/>
      <c r="M2237" s="48"/>
      <c r="N2237" s="48"/>
    </row>
    <row r="2238" spans="1:14" x14ac:dyDescent="0.3">
      <c r="A2238" s="7" t="s">
        <v>6082</v>
      </c>
      <c r="B2238" s="7" t="s">
        <v>6083</v>
      </c>
      <c r="C2238" s="33">
        <v>0</v>
      </c>
      <c r="D2238" s="52">
        <v>7140</v>
      </c>
      <c r="E2238" s="70">
        <v>0</v>
      </c>
      <c r="F2238" s="122">
        <f t="shared" si="106"/>
        <v>10710</v>
      </c>
      <c r="G2238" s="105">
        <f t="shared" si="104"/>
        <v>2856</v>
      </c>
      <c r="H2238" s="105">
        <f t="shared" si="105"/>
        <v>4641</v>
      </c>
      <c r="I2238" s="7" t="s">
        <v>17519</v>
      </c>
      <c r="J2238" s="7" t="s">
        <v>2</v>
      </c>
      <c r="K2238" s="46"/>
      <c r="L2238" s="48"/>
      <c r="M2238" s="48"/>
      <c r="N2238" s="48"/>
    </row>
    <row r="2239" spans="1:14" x14ac:dyDescent="0.3">
      <c r="A2239" s="7" t="s">
        <v>6084</v>
      </c>
      <c r="B2239" s="7" t="s">
        <v>6085</v>
      </c>
      <c r="C2239" s="33">
        <v>0</v>
      </c>
      <c r="D2239" s="52">
        <v>345100</v>
      </c>
      <c r="E2239" s="70">
        <v>0</v>
      </c>
      <c r="F2239" s="122">
        <f t="shared" si="106"/>
        <v>517650</v>
      </c>
      <c r="G2239" s="105">
        <f t="shared" si="104"/>
        <v>138040</v>
      </c>
      <c r="H2239" s="105">
        <f t="shared" si="105"/>
        <v>224315</v>
      </c>
      <c r="I2239" s="7" t="s">
        <v>17519</v>
      </c>
      <c r="J2239" s="7" t="s">
        <v>2</v>
      </c>
      <c r="K2239" s="46"/>
      <c r="L2239" s="48"/>
      <c r="M2239" s="48"/>
      <c r="N2239" s="48"/>
    </row>
    <row r="2240" spans="1:14" x14ac:dyDescent="0.3">
      <c r="A2240" s="7" t="s">
        <v>6086</v>
      </c>
      <c r="B2240" s="7" t="s">
        <v>6087</v>
      </c>
      <c r="C2240" s="33">
        <v>0</v>
      </c>
      <c r="D2240" s="52">
        <v>134007.09</v>
      </c>
      <c r="E2240" s="70">
        <v>0</v>
      </c>
      <c r="F2240" s="122">
        <f t="shared" si="106"/>
        <v>201010.63500000001</v>
      </c>
      <c r="G2240" s="105">
        <f t="shared" si="104"/>
        <v>53602.836000000003</v>
      </c>
      <c r="H2240" s="105">
        <f t="shared" si="105"/>
        <v>87104.608500000002</v>
      </c>
      <c r="I2240" s="7" t="s">
        <v>17519</v>
      </c>
      <c r="J2240" s="7" t="s">
        <v>711</v>
      </c>
      <c r="K2240" s="46"/>
      <c r="L2240" s="48"/>
      <c r="M2240" s="48"/>
      <c r="N2240" s="48"/>
    </row>
    <row r="2241" spans="1:14" x14ac:dyDescent="0.3">
      <c r="A2241" s="7" t="s">
        <v>6088</v>
      </c>
      <c r="B2241" s="7" t="s">
        <v>6089</v>
      </c>
      <c r="C2241" s="33">
        <v>0</v>
      </c>
      <c r="D2241" s="52">
        <v>38463.18</v>
      </c>
      <c r="E2241" s="70">
        <v>38463.18</v>
      </c>
      <c r="F2241" s="122">
        <f t="shared" si="106"/>
        <v>57694.770000000004</v>
      </c>
      <c r="G2241" s="105">
        <f t="shared" si="104"/>
        <v>15385.272000000001</v>
      </c>
      <c r="H2241" s="105">
        <f t="shared" si="105"/>
        <v>25001.067000000003</v>
      </c>
      <c r="I2241" s="7" t="s">
        <v>17519</v>
      </c>
      <c r="J2241" s="7" t="s">
        <v>1433</v>
      </c>
      <c r="K2241" s="46"/>
      <c r="L2241" s="48"/>
      <c r="M2241" s="48"/>
      <c r="N2241" s="48"/>
    </row>
    <row r="2242" spans="1:14" x14ac:dyDescent="0.3">
      <c r="A2242" s="7" t="s">
        <v>6090</v>
      </c>
      <c r="B2242" s="7" t="s">
        <v>6091</v>
      </c>
      <c r="C2242" s="33">
        <v>0</v>
      </c>
      <c r="D2242" s="52">
        <v>303450</v>
      </c>
      <c r="E2242" s="70">
        <v>0</v>
      </c>
      <c r="F2242" s="122">
        <f t="shared" si="106"/>
        <v>455175</v>
      </c>
      <c r="G2242" s="105">
        <f t="shared" si="104"/>
        <v>121380</v>
      </c>
      <c r="H2242" s="105">
        <f t="shared" si="105"/>
        <v>197242.5</v>
      </c>
      <c r="I2242" s="7" t="s">
        <v>17519</v>
      </c>
      <c r="J2242" s="7" t="s">
        <v>1433</v>
      </c>
      <c r="K2242" s="46"/>
      <c r="L2242" s="48"/>
      <c r="M2242" s="48"/>
      <c r="N2242" s="48"/>
    </row>
    <row r="2243" spans="1:14" x14ac:dyDescent="0.3">
      <c r="A2243" s="7" t="s">
        <v>6092</v>
      </c>
      <c r="B2243" s="7" t="s">
        <v>6093</v>
      </c>
      <c r="C2243" s="33">
        <v>192362.57</v>
      </c>
      <c r="D2243" s="52">
        <v>196742.7</v>
      </c>
      <c r="E2243" s="70">
        <v>17740.52</v>
      </c>
      <c r="F2243" s="122">
        <f t="shared" si="106"/>
        <v>26610.78</v>
      </c>
      <c r="G2243" s="105">
        <f t="shared" si="104"/>
        <v>7096.2080000000005</v>
      </c>
      <c r="H2243" s="105">
        <f t="shared" si="105"/>
        <v>11531.338000000002</v>
      </c>
      <c r="I2243" s="7" t="s">
        <v>17519</v>
      </c>
      <c r="J2243" s="7" t="s">
        <v>2</v>
      </c>
      <c r="K2243" s="46"/>
      <c r="L2243" s="48"/>
      <c r="M2243" s="48"/>
      <c r="N2243" s="48"/>
    </row>
    <row r="2244" spans="1:14" x14ac:dyDescent="0.3">
      <c r="A2244" s="7" t="s">
        <v>6094</v>
      </c>
      <c r="B2244" s="7" t="s">
        <v>6095</v>
      </c>
      <c r="C2244" s="33">
        <v>0</v>
      </c>
      <c r="D2244" s="52">
        <v>171161.45</v>
      </c>
      <c r="E2244" s="70">
        <v>0</v>
      </c>
      <c r="F2244" s="122">
        <f t="shared" si="106"/>
        <v>256742.17500000002</v>
      </c>
      <c r="G2244" s="105">
        <f t="shared" ref="G2244:G2307" si="107">(F2244/1.5)*0.4</f>
        <v>68464.58</v>
      </c>
      <c r="H2244" s="105">
        <f t="shared" si="105"/>
        <v>111254.9425</v>
      </c>
      <c r="I2244" s="7" t="s">
        <v>17519</v>
      </c>
      <c r="J2244" s="7" t="s">
        <v>1433</v>
      </c>
      <c r="K2244" s="46"/>
      <c r="L2244" s="48"/>
      <c r="M2244" s="48"/>
      <c r="N2244" s="48"/>
    </row>
    <row r="2245" spans="1:14" x14ac:dyDescent="0.3">
      <c r="A2245" s="7" t="s">
        <v>6096</v>
      </c>
      <c r="B2245" s="7" t="s">
        <v>6097</v>
      </c>
      <c r="C2245" s="33">
        <v>0</v>
      </c>
      <c r="D2245" s="52">
        <v>17136</v>
      </c>
      <c r="E2245" s="70">
        <v>17136</v>
      </c>
      <c r="F2245" s="122">
        <f t="shared" si="106"/>
        <v>25704</v>
      </c>
      <c r="G2245" s="105">
        <f t="shared" si="107"/>
        <v>6854.4000000000005</v>
      </c>
      <c r="H2245" s="105">
        <f t="shared" ref="H2245:H2308" si="108">(F2245/1.5)*0.65</f>
        <v>11138.4</v>
      </c>
      <c r="I2245" s="7" t="s">
        <v>17519</v>
      </c>
      <c r="J2245" s="7" t="s">
        <v>711</v>
      </c>
      <c r="K2245" s="46"/>
      <c r="L2245" s="48"/>
      <c r="M2245" s="48"/>
      <c r="N2245" s="48"/>
    </row>
    <row r="2246" spans="1:14" x14ac:dyDescent="0.3">
      <c r="A2246" s="7" t="s">
        <v>6098</v>
      </c>
      <c r="B2246" s="7" t="s">
        <v>6099</v>
      </c>
      <c r="C2246" s="33">
        <v>0</v>
      </c>
      <c r="D2246" s="52">
        <v>102516.12</v>
      </c>
      <c r="E2246" s="70">
        <v>102516.12</v>
      </c>
      <c r="F2246" s="122">
        <f t="shared" si="106"/>
        <v>153774.18</v>
      </c>
      <c r="G2246" s="105">
        <f t="shared" si="107"/>
        <v>41006.448000000004</v>
      </c>
      <c r="H2246" s="105">
        <f t="shared" si="108"/>
        <v>66635.478000000003</v>
      </c>
      <c r="I2246" s="7" t="s">
        <v>17519</v>
      </c>
      <c r="J2246" s="7" t="s">
        <v>1433</v>
      </c>
      <c r="K2246" s="46"/>
      <c r="L2246" s="48"/>
      <c r="M2246" s="48"/>
      <c r="N2246" s="48"/>
    </row>
    <row r="2247" spans="1:14" x14ac:dyDescent="0.3">
      <c r="A2247" s="7" t="s">
        <v>6100</v>
      </c>
      <c r="B2247" s="7" t="s">
        <v>6101</v>
      </c>
      <c r="C2247" s="33">
        <v>0</v>
      </c>
      <c r="D2247" s="52">
        <v>530284.23</v>
      </c>
      <c r="E2247" s="70">
        <v>0</v>
      </c>
      <c r="F2247" s="122">
        <f t="shared" ref="F2247:F2310" si="109">IF(E2247&gt;0,+E2247,IF(D2247&gt;0,+D2247,IF(C2247&gt;0,+C2247,0)))*1.5</f>
        <v>795426.34499999997</v>
      </c>
      <c r="G2247" s="105">
        <f t="shared" si="107"/>
        <v>212113.69200000001</v>
      </c>
      <c r="H2247" s="105">
        <f t="shared" si="108"/>
        <v>344684.74949999998</v>
      </c>
      <c r="I2247" s="7" t="s">
        <v>17519</v>
      </c>
      <c r="J2247" s="7" t="s">
        <v>711</v>
      </c>
      <c r="K2247" s="46"/>
      <c r="L2247" s="48"/>
      <c r="M2247" s="48"/>
      <c r="N2247" s="48"/>
    </row>
    <row r="2248" spans="1:14" x14ac:dyDescent="0.3">
      <c r="A2248" s="7" t="s">
        <v>6102</v>
      </c>
      <c r="B2248" s="7" t="s">
        <v>6103</v>
      </c>
      <c r="C2248" s="33">
        <v>0</v>
      </c>
      <c r="D2248" s="52">
        <v>530284.23</v>
      </c>
      <c r="E2248" s="70">
        <v>530284.23</v>
      </c>
      <c r="F2248" s="122">
        <f t="shared" si="109"/>
        <v>795426.34499999997</v>
      </c>
      <c r="G2248" s="105">
        <f t="shared" si="107"/>
        <v>212113.69200000001</v>
      </c>
      <c r="H2248" s="105">
        <f t="shared" si="108"/>
        <v>344684.74949999998</v>
      </c>
      <c r="I2248" s="7" t="s">
        <v>17519</v>
      </c>
      <c r="J2248" s="7" t="s">
        <v>2</v>
      </c>
      <c r="K2248" s="46"/>
      <c r="L2248" s="48"/>
      <c r="M2248" s="48"/>
      <c r="N2248" s="48"/>
    </row>
    <row r="2249" spans="1:14" x14ac:dyDescent="0.3">
      <c r="A2249" s="7" t="s">
        <v>6104</v>
      </c>
      <c r="B2249" s="7" t="s">
        <v>6105</v>
      </c>
      <c r="C2249" s="33">
        <v>0</v>
      </c>
      <c r="D2249" s="52">
        <v>158622.24</v>
      </c>
      <c r="E2249" s="70">
        <v>158622.24</v>
      </c>
      <c r="F2249" s="122">
        <f t="shared" si="109"/>
        <v>237933.36</v>
      </c>
      <c r="G2249" s="105">
        <f t="shared" si="107"/>
        <v>63448.896000000001</v>
      </c>
      <c r="H2249" s="105">
        <f t="shared" si="108"/>
        <v>103104.45599999999</v>
      </c>
      <c r="I2249" s="7" t="s">
        <v>17519</v>
      </c>
      <c r="J2249" s="7" t="s">
        <v>1433</v>
      </c>
      <c r="K2249" s="46"/>
      <c r="L2249" s="48"/>
      <c r="M2249" s="48"/>
      <c r="N2249" s="48"/>
    </row>
    <row r="2250" spans="1:14" x14ac:dyDescent="0.3">
      <c r="A2250" s="7" t="s">
        <v>6106</v>
      </c>
      <c r="B2250" s="7" t="s">
        <v>6107</v>
      </c>
      <c r="C2250" s="33">
        <v>0</v>
      </c>
      <c r="D2250" s="52">
        <v>55919.29</v>
      </c>
      <c r="E2250" s="70">
        <v>55919.29</v>
      </c>
      <c r="F2250" s="122">
        <f t="shared" si="109"/>
        <v>83878.934999999998</v>
      </c>
      <c r="G2250" s="105">
        <f t="shared" si="107"/>
        <v>22367.716</v>
      </c>
      <c r="H2250" s="105">
        <f t="shared" si="108"/>
        <v>36347.538500000002</v>
      </c>
      <c r="I2250" s="7" t="s">
        <v>17519</v>
      </c>
      <c r="J2250" s="7" t="s">
        <v>1433</v>
      </c>
      <c r="K2250" s="46"/>
      <c r="L2250" s="48"/>
      <c r="M2250" s="48"/>
      <c r="N2250" s="48"/>
    </row>
    <row r="2251" spans="1:14" x14ac:dyDescent="0.3">
      <c r="A2251" s="7" t="s">
        <v>6108</v>
      </c>
      <c r="B2251" s="7" t="s">
        <v>6109</v>
      </c>
      <c r="C2251" s="33">
        <v>212895</v>
      </c>
      <c r="D2251" s="52">
        <v>212895</v>
      </c>
      <c r="E2251" s="70">
        <v>215768.42</v>
      </c>
      <c r="F2251" s="122">
        <f t="shared" si="109"/>
        <v>323652.63</v>
      </c>
      <c r="G2251" s="105">
        <f t="shared" si="107"/>
        <v>86307.368000000017</v>
      </c>
      <c r="H2251" s="105">
        <f t="shared" si="108"/>
        <v>140249.47300000003</v>
      </c>
      <c r="I2251" s="7" t="s">
        <v>17519</v>
      </c>
      <c r="J2251" s="7" t="s">
        <v>1433</v>
      </c>
      <c r="K2251" s="46"/>
      <c r="L2251" s="48"/>
      <c r="M2251" s="48"/>
      <c r="N2251" s="48"/>
    </row>
    <row r="2252" spans="1:14" x14ac:dyDescent="0.3">
      <c r="A2252" s="7" t="s">
        <v>6110</v>
      </c>
      <c r="B2252" s="7" t="s">
        <v>6111</v>
      </c>
      <c r="C2252" s="33">
        <v>0</v>
      </c>
      <c r="D2252" s="52">
        <v>253345.05</v>
      </c>
      <c r="E2252" s="70">
        <v>253345.05</v>
      </c>
      <c r="F2252" s="122">
        <f t="shared" si="109"/>
        <v>380017.57499999995</v>
      </c>
      <c r="G2252" s="105">
        <f t="shared" si="107"/>
        <v>101338.01999999999</v>
      </c>
      <c r="H2252" s="105">
        <f t="shared" si="108"/>
        <v>164674.28249999997</v>
      </c>
      <c r="I2252" s="7" t="s">
        <v>17519</v>
      </c>
      <c r="J2252" s="7" t="s">
        <v>2</v>
      </c>
      <c r="K2252" s="46"/>
      <c r="L2252" s="48"/>
      <c r="M2252" s="48"/>
      <c r="N2252" s="48"/>
    </row>
    <row r="2253" spans="1:14" x14ac:dyDescent="0.3">
      <c r="A2253" s="7" t="s">
        <v>6112</v>
      </c>
      <c r="B2253" s="7" t="s">
        <v>6113</v>
      </c>
      <c r="C2253" s="33">
        <v>0</v>
      </c>
      <c r="D2253" s="52">
        <v>58605.120000000003</v>
      </c>
      <c r="E2253" s="70">
        <v>0</v>
      </c>
      <c r="F2253" s="122">
        <f t="shared" si="109"/>
        <v>87907.680000000008</v>
      </c>
      <c r="G2253" s="105">
        <f t="shared" si="107"/>
        <v>23442.048000000003</v>
      </c>
      <c r="H2253" s="105">
        <f t="shared" si="108"/>
        <v>38093.328000000001</v>
      </c>
      <c r="I2253" s="7" t="s">
        <v>17519</v>
      </c>
      <c r="J2253" s="7" t="s">
        <v>272</v>
      </c>
      <c r="K2253" s="46"/>
      <c r="L2253" s="48"/>
      <c r="M2253" s="48"/>
      <c r="N2253" s="48"/>
    </row>
    <row r="2254" spans="1:14" x14ac:dyDescent="0.3">
      <c r="A2254" s="7" t="s">
        <v>6114</v>
      </c>
      <c r="B2254" s="7" t="s">
        <v>6115</v>
      </c>
      <c r="C2254" s="33">
        <v>139476</v>
      </c>
      <c r="D2254" s="52">
        <v>139476</v>
      </c>
      <c r="E2254" s="70">
        <v>165976.44</v>
      </c>
      <c r="F2254" s="122">
        <f t="shared" si="109"/>
        <v>248964.66</v>
      </c>
      <c r="G2254" s="105">
        <f t="shared" si="107"/>
        <v>66390.576000000001</v>
      </c>
      <c r="H2254" s="105">
        <f t="shared" si="108"/>
        <v>107884.686</v>
      </c>
      <c r="I2254" s="7" t="s">
        <v>17519</v>
      </c>
      <c r="J2254" s="7" t="s">
        <v>272</v>
      </c>
      <c r="K2254" s="46"/>
      <c r="L2254" s="48"/>
      <c r="M2254" s="48"/>
      <c r="N2254" s="48"/>
    </row>
    <row r="2255" spans="1:14" x14ac:dyDescent="0.3">
      <c r="A2255" s="7" t="s">
        <v>6116</v>
      </c>
      <c r="B2255" s="7" t="s">
        <v>6117</v>
      </c>
      <c r="C2255" s="33">
        <v>709644</v>
      </c>
      <c r="D2255" s="52">
        <v>709644</v>
      </c>
      <c r="E2255" s="70">
        <v>844476.36</v>
      </c>
      <c r="F2255" s="122">
        <f t="shared" si="109"/>
        <v>1266714.54</v>
      </c>
      <c r="G2255" s="105">
        <f t="shared" si="107"/>
        <v>337790.54399999999</v>
      </c>
      <c r="H2255" s="105">
        <f t="shared" si="108"/>
        <v>548909.63399999996</v>
      </c>
      <c r="I2255" s="7" t="s">
        <v>17519</v>
      </c>
      <c r="J2255" s="7" t="s">
        <v>272</v>
      </c>
      <c r="K2255" s="46"/>
      <c r="L2255" s="48"/>
      <c r="M2255" s="48"/>
      <c r="N2255" s="48"/>
    </row>
    <row r="2256" spans="1:14" x14ac:dyDescent="0.3">
      <c r="A2256" s="7" t="s">
        <v>6118</v>
      </c>
      <c r="B2256" s="7" t="s">
        <v>6119</v>
      </c>
      <c r="C2256" s="33">
        <v>280746</v>
      </c>
      <c r="D2256" s="52">
        <v>280746</v>
      </c>
      <c r="E2256" s="70">
        <v>334087.74</v>
      </c>
      <c r="F2256" s="122">
        <f t="shared" si="109"/>
        <v>501131.61</v>
      </c>
      <c r="G2256" s="105">
        <f t="shared" si="107"/>
        <v>133635.09599999999</v>
      </c>
      <c r="H2256" s="105">
        <f t="shared" si="108"/>
        <v>217157.03099999999</v>
      </c>
      <c r="I2256" s="7" t="s">
        <v>17519</v>
      </c>
      <c r="J2256" s="7" t="s">
        <v>272</v>
      </c>
      <c r="K2256" s="46"/>
      <c r="L2256" s="48"/>
      <c r="M2256" s="48"/>
      <c r="N2256" s="48"/>
    </row>
    <row r="2257" spans="1:14" x14ac:dyDescent="0.3">
      <c r="A2257" s="7" t="s">
        <v>6120</v>
      </c>
      <c r="B2257" s="7" t="s">
        <v>6121</v>
      </c>
      <c r="C2257" s="33">
        <v>223028</v>
      </c>
      <c r="D2257" s="52">
        <v>223028</v>
      </c>
      <c r="E2257" s="70">
        <v>265403.32</v>
      </c>
      <c r="F2257" s="122">
        <f t="shared" si="109"/>
        <v>398104.98</v>
      </c>
      <c r="G2257" s="105">
        <f t="shared" si="107"/>
        <v>106161.32800000001</v>
      </c>
      <c r="H2257" s="105">
        <f t="shared" si="108"/>
        <v>172512.15800000002</v>
      </c>
      <c r="I2257" s="7" t="s">
        <v>17519</v>
      </c>
      <c r="J2257" s="7" t="s">
        <v>272</v>
      </c>
      <c r="K2257" s="46"/>
      <c r="L2257" s="48"/>
      <c r="M2257" s="48"/>
      <c r="N2257" s="48"/>
    </row>
    <row r="2258" spans="1:14" x14ac:dyDescent="0.3">
      <c r="A2258" s="7" t="s">
        <v>6122</v>
      </c>
      <c r="B2258" s="7" t="s">
        <v>6123</v>
      </c>
      <c r="C2258" s="33">
        <v>456203</v>
      </c>
      <c r="D2258" s="52">
        <v>456203</v>
      </c>
      <c r="E2258" s="70">
        <v>542881.56999999995</v>
      </c>
      <c r="F2258" s="122">
        <f t="shared" si="109"/>
        <v>814322.35499999998</v>
      </c>
      <c r="G2258" s="105">
        <f t="shared" si="107"/>
        <v>217152.628</v>
      </c>
      <c r="H2258" s="105">
        <f t="shared" si="108"/>
        <v>352873.02049999998</v>
      </c>
      <c r="I2258" s="7" t="s">
        <v>17519</v>
      </c>
      <c r="J2258" s="7" t="s">
        <v>272</v>
      </c>
      <c r="K2258" s="46"/>
      <c r="L2258" s="48"/>
      <c r="M2258" s="48"/>
      <c r="N2258" s="48"/>
    </row>
    <row r="2259" spans="1:14" x14ac:dyDescent="0.3">
      <c r="A2259" s="7" t="s">
        <v>6124</v>
      </c>
      <c r="B2259" s="7" t="s">
        <v>6125</v>
      </c>
      <c r="C2259" s="33">
        <v>0</v>
      </c>
      <c r="D2259" s="52">
        <v>34272</v>
      </c>
      <c r="E2259" s="70">
        <v>0</v>
      </c>
      <c r="F2259" s="122">
        <f t="shared" si="109"/>
        <v>51408</v>
      </c>
      <c r="G2259" s="105">
        <f t="shared" si="107"/>
        <v>13708.800000000001</v>
      </c>
      <c r="H2259" s="105">
        <f t="shared" si="108"/>
        <v>22276.799999999999</v>
      </c>
      <c r="I2259" s="7" t="s">
        <v>17519</v>
      </c>
      <c r="J2259" s="7" t="s">
        <v>272</v>
      </c>
      <c r="K2259" s="46"/>
      <c r="L2259" s="48"/>
      <c r="M2259" s="48"/>
      <c r="N2259" s="48"/>
    </row>
    <row r="2260" spans="1:14" x14ac:dyDescent="0.3">
      <c r="A2260" s="7" t="s">
        <v>6126</v>
      </c>
      <c r="B2260" s="7" t="s">
        <v>6127</v>
      </c>
      <c r="C2260" s="33">
        <v>0</v>
      </c>
      <c r="D2260" s="52">
        <v>71885.52</v>
      </c>
      <c r="E2260" s="70">
        <v>71885.52</v>
      </c>
      <c r="F2260" s="122">
        <f t="shared" si="109"/>
        <v>107828.28</v>
      </c>
      <c r="G2260" s="105">
        <f t="shared" si="107"/>
        <v>28754.208000000002</v>
      </c>
      <c r="H2260" s="105">
        <f t="shared" si="108"/>
        <v>46725.588000000003</v>
      </c>
      <c r="I2260" s="7" t="s">
        <v>17519</v>
      </c>
      <c r="J2260" s="7" t="s">
        <v>272</v>
      </c>
      <c r="K2260" s="46"/>
      <c r="L2260" s="48"/>
      <c r="M2260" s="48"/>
      <c r="N2260" s="48"/>
    </row>
    <row r="2261" spans="1:14" x14ac:dyDescent="0.3">
      <c r="A2261" s="7" t="s">
        <v>6128</v>
      </c>
      <c r="B2261" s="7" t="s">
        <v>6129</v>
      </c>
      <c r="C2261" s="33">
        <v>0</v>
      </c>
      <c r="D2261" s="52">
        <v>10924.2</v>
      </c>
      <c r="E2261" s="70">
        <v>10924.2</v>
      </c>
      <c r="F2261" s="122">
        <f t="shared" si="109"/>
        <v>16386.300000000003</v>
      </c>
      <c r="G2261" s="105">
        <f t="shared" si="107"/>
        <v>4369.6800000000012</v>
      </c>
      <c r="H2261" s="105">
        <f t="shared" si="108"/>
        <v>7100.7300000000023</v>
      </c>
      <c r="I2261" s="7" t="s">
        <v>17519</v>
      </c>
      <c r="J2261" s="7" t="s">
        <v>711</v>
      </c>
      <c r="K2261" s="46"/>
      <c r="L2261" s="48"/>
      <c r="M2261" s="48"/>
      <c r="N2261" s="48"/>
    </row>
    <row r="2262" spans="1:14" x14ac:dyDescent="0.3">
      <c r="A2262" s="7" t="s">
        <v>6130</v>
      </c>
      <c r="B2262" s="7" t="s">
        <v>6131</v>
      </c>
      <c r="C2262" s="33">
        <v>0</v>
      </c>
      <c r="D2262" s="52">
        <v>178381</v>
      </c>
      <c r="E2262" s="70">
        <v>0</v>
      </c>
      <c r="F2262" s="122">
        <f t="shared" si="109"/>
        <v>267571.5</v>
      </c>
      <c r="G2262" s="105">
        <f t="shared" si="107"/>
        <v>71352.400000000009</v>
      </c>
      <c r="H2262" s="105">
        <f t="shared" si="108"/>
        <v>115947.65000000001</v>
      </c>
      <c r="I2262" s="7" t="s">
        <v>17519</v>
      </c>
      <c r="J2262" s="7" t="s">
        <v>272</v>
      </c>
      <c r="K2262" s="46"/>
      <c r="L2262" s="48"/>
      <c r="M2262" s="48"/>
      <c r="N2262" s="48"/>
    </row>
    <row r="2263" spans="1:14" x14ac:dyDescent="0.3">
      <c r="A2263" s="7" t="s">
        <v>6132</v>
      </c>
      <c r="B2263" s="7" t="s">
        <v>6133</v>
      </c>
      <c r="C2263" s="33">
        <v>0</v>
      </c>
      <c r="D2263" s="52">
        <v>178381</v>
      </c>
      <c r="E2263" s="70">
        <v>0</v>
      </c>
      <c r="F2263" s="122">
        <f t="shared" si="109"/>
        <v>267571.5</v>
      </c>
      <c r="G2263" s="105">
        <f t="shared" si="107"/>
        <v>71352.400000000009</v>
      </c>
      <c r="H2263" s="105">
        <f t="shared" si="108"/>
        <v>115947.65000000001</v>
      </c>
      <c r="I2263" s="7" t="s">
        <v>17519</v>
      </c>
      <c r="J2263" s="7" t="s">
        <v>1433</v>
      </c>
      <c r="K2263" s="46"/>
      <c r="L2263" s="48"/>
      <c r="M2263" s="48"/>
      <c r="N2263" s="48"/>
    </row>
    <row r="2264" spans="1:14" x14ac:dyDescent="0.3">
      <c r="A2264" s="7" t="s">
        <v>6134</v>
      </c>
      <c r="B2264" s="7" t="s">
        <v>6135</v>
      </c>
      <c r="C2264" s="33">
        <v>0</v>
      </c>
      <c r="D2264" s="52">
        <v>65995.02</v>
      </c>
      <c r="E2264" s="70">
        <v>65995.02</v>
      </c>
      <c r="F2264" s="122">
        <f t="shared" si="109"/>
        <v>98992.53</v>
      </c>
      <c r="G2264" s="105">
        <f t="shared" si="107"/>
        <v>26398.008000000002</v>
      </c>
      <c r="H2264" s="105">
        <f t="shared" si="108"/>
        <v>42896.763000000006</v>
      </c>
      <c r="I2264" s="7" t="s">
        <v>17519</v>
      </c>
      <c r="J2264" s="7" t="s">
        <v>1433</v>
      </c>
      <c r="K2264" s="46"/>
      <c r="L2264" s="48"/>
      <c r="M2264" s="48"/>
      <c r="N2264" s="48"/>
    </row>
    <row r="2265" spans="1:14" x14ac:dyDescent="0.3">
      <c r="A2265" s="7" t="s">
        <v>6136</v>
      </c>
      <c r="B2265" s="7" t="s">
        <v>6137</v>
      </c>
      <c r="C2265" s="33">
        <v>0</v>
      </c>
      <c r="D2265" s="52">
        <v>142904.72</v>
      </c>
      <c r="E2265" s="70">
        <v>0</v>
      </c>
      <c r="F2265" s="122">
        <f t="shared" si="109"/>
        <v>214357.08000000002</v>
      </c>
      <c r="G2265" s="105">
        <f t="shared" si="107"/>
        <v>57161.888000000006</v>
      </c>
      <c r="H2265" s="105">
        <f t="shared" si="108"/>
        <v>92888.067999999999</v>
      </c>
      <c r="I2265" s="7" t="s">
        <v>17519</v>
      </c>
      <c r="J2265" s="7" t="s">
        <v>1433</v>
      </c>
      <c r="K2265" s="46"/>
      <c r="L2265" s="48"/>
      <c r="M2265" s="48"/>
      <c r="N2265" s="48"/>
    </row>
    <row r="2266" spans="1:14" x14ac:dyDescent="0.3">
      <c r="A2266" s="7" t="s">
        <v>6138</v>
      </c>
      <c r="B2266" s="7" t="s">
        <v>6139</v>
      </c>
      <c r="C2266" s="33">
        <v>0</v>
      </c>
      <c r="D2266" s="52">
        <v>172602.36</v>
      </c>
      <c r="E2266" s="70">
        <v>0</v>
      </c>
      <c r="F2266" s="122">
        <f t="shared" si="109"/>
        <v>258903.53999999998</v>
      </c>
      <c r="G2266" s="105">
        <f t="shared" si="107"/>
        <v>69040.944000000003</v>
      </c>
      <c r="H2266" s="105">
        <f t="shared" si="108"/>
        <v>112191.534</v>
      </c>
      <c r="I2266" s="7" t="s">
        <v>17519</v>
      </c>
      <c r="J2266" s="7" t="s">
        <v>1433</v>
      </c>
      <c r="K2266" s="46"/>
      <c r="L2266" s="48"/>
      <c r="M2266" s="48"/>
      <c r="N2266" s="48"/>
    </row>
    <row r="2267" spans="1:14" x14ac:dyDescent="0.3">
      <c r="A2267" s="7" t="s">
        <v>6140</v>
      </c>
      <c r="B2267" s="7" t="s">
        <v>6141</v>
      </c>
      <c r="C2267" s="33">
        <v>0</v>
      </c>
      <c r="D2267" s="52">
        <v>150175.62</v>
      </c>
      <c r="E2267" s="70">
        <v>150175.62</v>
      </c>
      <c r="F2267" s="122">
        <f t="shared" si="109"/>
        <v>225263.43</v>
      </c>
      <c r="G2267" s="105">
        <f t="shared" si="107"/>
        <v>60070.248</v>
      </c>
      <c r="H2267" s="105">
        <f t="shared" si="108"/>
        <v>97614.153000000006</v>
      </c>
      <c r="I2267" s="7" t="s">
        <v>17519</v>
      </c>
      <c r="J2267" s="7" t="s">
        <v>1433</v>
      </c>
      <c r="K2267" s="46"/>
      <c r="L2267" s="48"/>
      <c r="M2267" s="48"/>
      <c r="N2267" s="48"/>
    </row>
    <row r="2268" spans="1:14" x14ac:dyDescent="0.3">
      <c r="A2268" s="7" t="s">
        <v>6142</v>
      </c>
      <c r="B2268" s="7" t="s">
        <v>6143</v>
      </c>
      <c r="C2268" s="33">
        <v>0</v>
      </c>
      <c r="D2268" s="52">
        <v>119787.78</v>
      </c>
      <c r="E2268" s="70">
        <v>0</v>
      </c>
      <c r="F2268" s="122">
        <f t="shared" si="109"/>
        <v>179681.66999999998</v>
      </c>
      <c r="G2268" s="105">
        <f t="shared" si="107"/>
        <v>47915.111999999994</v>
      </c>
      <c r="H2268" s="105">
        <f t="shared" si="108"/>
        <v>77862.056999999986</v>
      </c>
      <c r="I2268" s="7" t="s">
        <v>17519</v>
      </c>
      <c r="J2268" s="7" t="s">
        <v>1433</v>
      </c>
      <c r="K2268" s="46"/>
      <c r="L2268" s="48"/>
      <c r="M2268" s="48"/>
      <c r="N2268" s="48"/>
    </row>
    <row r="2269" spans="1:14" x14ac:dyDescent="0.3">
      <c r="A2269" s="7" t="s">
        <v>6144</v>
      </c>
      <c r="B2269" s="7" t="s">
        <v>6145</v>
      </c>
      <c r="C2269" s="33">
        <v>0</v>
      </c>
      <c r="D2269" s="52">
        <v>5712</v>
      </c>
      <c r="E2269" s="70">
        <v>0</v>
      </c>
      <c r="F2269" s="122">
        <f t="shared" si="109"/>
        <v>8568</v>
      </c>
      <c r="G2269" s="105">
        <f t="shared" si="107"/>
        <v>2284.8000000000002</v>
      </c>
      <c r="H2269" s="105">
        <f t="shared" si="108"/>
        <v>3712.8</v>
      </c>
      <c r="I2269" s="7" t="s">
        <v>17519</v>
      </c>
      <c r="J2269" s="7" t="s">
        <v>1433</v>
      </c>
      <c r="K2269" s="46"/>
      <c r="L2269" s="48"/>
      <c r="M2269" s="48"/>
      <c r="N2269" s="48"/>
    </row>
    <row r="2270" spans="1:14" x14ac:dyDescent="0.3">
      <c r="A2270" s="7" t="s">
        <v>6146</v>
      </c>
      <c r="B2270" s="7" t="s">
        <v>6147</v>
      </c>
      <c r="C2270" s="33">
        <v>27132</v>
      </c>
      <c r="D2270" s="52">
        <v>27132</v>
      </c>
      <c r="E2270" s="70">
        <v>22015</v>
      </c>
      <c r="F2270" s="122">
        <f t="shared" si="109"/>
        <v>33022.5</v>
      </c>
      <c r="G2270" s="105">
        <f t="shared" si="107"/>
        <v>8806</v>
      </c>
      <c r="H2270" s="105">
        <f t="shared" si="108"/>
        <v>14309.75</v>
      </c>
      <c r="I2270" s="7" t="s">
        <v>17520</v>
      </c>
      <c r="J2270" s="7" t="s">
        <v>1433</v>
      </c>
      <c r="K2270" s="46"/>
      <c r="L2270" s="48"/>
      <c r="M2270" s="48"/>
      <c r="N2270" s="48"/>
    </row>
    <row r="2271" spans="1:14" x14ac:dyDescent="0.3">
      <c r="A2271" s="7" t="s">
        <v>6148</v>
      </c>
      <c r="B2271" s="7" t="s">
        <v>6149</v>
      </c>
      <c r="C2271" s="33">
        <v>0</v>
      </c>
      <c r="D2271" s="52">
        <v>45220</v>
      </c>
      <c r="E2271" s="70">
        <v>0</v>
      </c>
      <c r="F2271" s="122">
        <f t="shared" si="109"/>
        <v>67830</v>
      </c>
      <c r="G2271" s="105">
        <f t="shared" si="107"/>
        <v>18088</v>
      </c>
      <c r="H2271" s="105">
        <f t="shared" si="108"/>
        <v>29393</v>
      </c>
      <c r="I2271" s="7" t="s">
        <v>17519</v>
      </c>
      <c r="J2271" s="7" t="s">
        <v>1433</v>
      </c>
      <c r="K2271" s="46"/>
      <c r="L2271" s="48"/>
      <c r="M2271" s="48"/>
      <c r="N2271" s="48"/>
    </row>
    <row r="2272" spans="1:14" x14ac:dyDescent="0.3">
      <c r="A2272" s="7" t="s">
        <v>6150</v>
      </c>
      <c r="B2272" s="7" t="s">
        <v>6151</v>
      </c>
      <c r="C2272" s="33">
        <v>0</v>
      </c>
      <c r="D2272" s="52">
        <v>214756.92</v>
      </c>
      <c r="E2272" s="70">
        <v>214756.92</v>
      </c>
      <c r="F2272" s="122">
        <f t="shared" si="109"/>
        <v>322135.38</v>
      </c>
      <c r="G2272" s="105">
        <f t="shared" si="107"/>
        <v>85902.768000000011</v>
      </c>
      <c r="H2272" s="105">
        <f t="shared" si="108"/>
        <v>139591.99800000002</v>
      </c>
      <c r="I2272" s="7" t="s">
        <v>17519</v>
      </c>
      <c r="J2272" s="7" t="s">
        <v>272</v>
      </c>
      <c r="K2272" s="46"/>
      <c r="L2272" s="48"/>
      <c r="M2272" s="48"/>
      <c r="N2272" s="48"/>
    </row>
    <row r="2273" spans="1:14" ht="15.6" x14ac:dyDescent="0.3">
      <c r="A2273" s="7" t="s">
        <v>6152</v>
      </c>
      <c r="B2273" s="7" t="s">
        <v>6153</v>
      </c>
      <c r="C2273" s="33">
        <v>0</v>
      </c>
      <c r="D2273" s="52">
        <v>69828.009999999995</v>
      </c>
      <c r="E2273" s="70">
        <v>0</v>
      </c>
      <c r="F2273" s="122">
        <f t="shared" si="109"/>
        <v>104742.01499999998</v>
      </c>
      <c r="G2273" s="105">
        <f t="shared" si="107"/>
        <v>27931.203999999998</v>
      </c>
      <c r="H2273" s="105">
        <f t="shared" si="108"/>
        <v>45388.2065</v>
      </c>
      <c r="I2273" s="7" t="s">
        <v>17519</v>
      </c>
      <c r="J2273" s="7" t="s">
        <v>2</v>
      </c>
      <c r="K2273" s="39"/>
      <c r="L2273" s="40"/>
      <c r="M2273" s="43"/>
      <c r="N2273" s="43"/>
    </row>
    <row r="2274" spans="1:14" ht="15.6" x14ac:dyDescent="0.3">
      <c r="A2274" s="7" t="s">
        <v>6154</v>
      </c>
      <c r="B2274" s="7" t="s">
        <v>6155</v>
      </c>
      <c r="C2274" s="33">
        <v>0</v>
      </c>
      <c r="D2274" s="52">
        <v>2832.2</v>
      </c>
      <c r="E2274" s="70">
        <v>0</v>
      </c>
      <c r="F2274" s="122">
        <f t="shared" si="109"/>
        <v>4248.2999999999993</v>
      </c>
      <c r="G2274" s="105">
        <f t="shared" si="107"/>
        <v>1132.8799999999999</v>
      </c>
      <c r="H2274" s="105">
        <f t="shared" si="108"/>
        <v>1840.9299999999996</v>
      </c>
      <c r="I2274" s="7" t="s">
        <v>17519</v>
      </c>
      <c r="J2274" s="7" t="s">
        <v>1433</v>
      </c>
      <c r="K2274" s="39"/>
      <c r="L2274" s="43"/>
      <c r="M2274" s="44"/>
      <c r="N2274" s="44"/>
    </row>
    <row r="2275" spans="1:14" x14ac:dyDescent="0.3">
      <c r="A2275" s="7" t="s">
        <v>6156</v>
      </c>
      <c r="B2275" s="7" t="s">
        <v>6157</v>
      </c>
      <c r="C2275" s="33">
        <v>0</v>
      </c>
      <c r="D2275" s="52">
        <v>6.12</v>
      </c>
      <c r="E2275" s="70">
        <v>0</v>
      </c>
      <c r="F2275" s="122">
        <f t="shared" si="109"/>
        <v>9.18</v>
      </c>
      <c r="G2275" s="105">
        <f t="shared" si="107"/>
        <v>2.4480000000000004</v>
      </c>
      <c r="H2275" s="105">
        <f t="shared" si="108"/>
        <v>3.9780000000000002</v>
      </c>
      <c r="I2275" s="7" t="s">
        <v>17519</v>
      </c>
      <c r="J2275" s="7" t="s">
        <v>1433</v>
      </c>
      <c r="K2275" s="46"/>
      <c r="L2275" s="48"/>
      <c r="M2275" s="48"/>
      <c r="N2275" s="48"/>
    </row>
    <row r="2276" spans="1:14" x14ac:dyDescent="0.3">
      <c r="A2276" s="7" t="s">
        <v>6158</v>
      </c>
      <c r="B2276" s="7" t="s">
        <v>6159</v>
      </c>
      <c r="C2276" s="33">
        <v>0</v>
      </c>
      <c r="D2276" s="52">
        <v>277151</v>
      </c>
      <c r="E2276" s="70">
        <v>0</v>
      </c>
      <c r="F2276" s="122">
        <f t="shared" si="109"/>
        <v>415726.5</v>
      </c>
      <c r="G2276" s="105">
        <f t="shared" si="107"/>
        <v>110860.40000000001</v>
      </c>
      <c r="H2276" s="105">
        <f t="shared" si="108"/>
        <v>180148.15</v>
      </c>
      <c r="I2276" s="7" t="s">
        <v>17519</v>
      </c>
      <c r="J2276" s="7" t="s">
        <v>1109</v>
      </c>
      <c r="K2276" s="46"/>
      <c r="L2276" s="48"/>
      <c r="M2276" s="48"/>
      <c r="N2276" s="48"/>
    </row>
    <row r="2277" spans="1:14" x14ac:dyDescent="0.3">
      <c r="A2277" s="7" t="s">
        <v>6160</v>
      </c>
      <c r="B2277" s="7" t="s">
        <v>6161</v>
      </c>
      <c r="C2277" s="33">
        <v>0</v>
      </c>
      <c r="D2277" s="52">
        <v>338912</v>
      </c>
      <c r="E2277" s="70">
        <v>0</v>
      </c>
      <c r="F2277" s="122">
        <f t="shared" si="109"/>
        <v>508368</v>
      </c>
      <c r="G2277" s="105">
        <f t="shared" si="107"/>
        <v>135564.80000000002</v>
      </c>
      <c r="H2277" s="105">
        <f t="shared" si="108"/>
        <v>220292.80000000002</v>
      </c>
      <c r="I2277" s="7" t="s">
        <v>17519</v>
      </c>
      <c r="J2277" s="7" t="s">
        <v>1109</v>
      </c>
      <c r="K2277" s="46"/>
      <c r="L2277" s="48"/>
      <c r="M2277" s="48"/>
      <c r="N2277" s="48"/>
    </row>
    <row r="2278" spans="1:14" x14ac:dyDescent="0.3">
      <c r="A2278" s="7" t="s">
        <v>6162</v>
      </c>
      <c r="B2278" s="7" t="s">
        <v>6163</v>
      </c>
      <c r="C2278" s="33">
        <v>0</v>
      </c>
      <c r="D2278" s="52">
        <v>244545</v>
      </c>
      <c r="E2278" s="70">
        <v>0</v>
      </c>
      <c r="F2278" s="122">
        <f t="shared" si="109"/>
        <v>366817.5</v>
      </c>
      <c r="G2278" s="105">
        <f t="shared" si="107"/>
        <v>97818</v>
      </c>
      <c r="H2278" s="105">
        <f t="shared" si="108"/>
        <v>158954.25</v>
      </c>
      <c r="I2278" s="7" t="s">
        <v>17519</v>
      </c>
      <c r="J2278" s="7" t="s">
        <v>1433</v>
      </c>
      <c r="K2278" s="46"/>
      <c r="L2278" s="48"/>
      <c r="M2278" s="48"/>
      <c r="N2278" s="48"/>
    </row>
    <row r="2279" spans="1:14" x14ac:dyDescent="0.3">
      <c r="A2279" s="7" t="s">
        <v>6164</v>
      </c>
      <c r="B2279" s="7" t="s">
        <v>6165</v>
      </c>
      <c r="C2279" s="33">
        <v>0</v>
      </c>
      <c r="D2279" s="52">
        <v>47291.79</v>
      </c>
      <c r="E2279" s="70">
        <v>0</v>
      </c>
      <c r="F2279" s="122">
        <f t="shared" si="109"/>
        <v>70937.684999999998</v>
      </c>
      <c r="G2279" s="105">
        <f t="shared" si="107"/>
        <v>18916.716</v>
      </c>
      <c r="H2279" s="105">
        <f t="shared" si="108"/>
        <v>30739.663500000002</v>
      </c>
      <c r="I2279" s="7" t="s">
        <v>17519</v>
      </c>
      <c r="J2279" s="7" t="s">
        <v>1433</v>
      </c>
      <c r="K2279" s="46"/>
      <c r="L2279" s="48"/>
      <c r="M2279" s="48"/>
      <c r="N2279" s="48"/>
    </row>
    <row r="2280" spans="1:14" x14ac:dyDescent="0.3">
      <c r="A2280" s="7" t="s">
        <v>6166</v>
      </c>
      <c r="B2280" s="7" t="s">
        <v>6167</v>
      </c>
      <c r="C2280" s="33">
        <v>0</v>
      </c>
      <c r="D2280" s="52">
        <v>91853.72</v>
      </c>
      <c r="E2280" s="70">
        <v>0</v>
      </c>
      <c r="F2280" s="122">
        <f t="shared" si="109"/>
        <v>137780.58000000002</v>
      </c>
      <c r="G2280" s="105">
        <f t="shared" si="107"/>
        <v>36741.488000000005</v>
      </c>
      <c r="H2280" s="105">
        <f t="shared" si="108"/>
        <v>59704.918000000012</v>
      </c>
      <c r="I2280" s="7" t="s">
        <v>17519</v>
      </c>
      <c r="J2280" s="7" t="s">
        <v>1433</v>
      </c>
      <c r="K2280" s="46"/>
      <c r="L2280" s="48"/>
      <c r="M2280" s="48"/>
      <c r="N2280" s="48"/>
    </row>
    <row r="2281" spans="1:14" x14ac:dyDescent="0.3">
      <c r="A2281" s="7" t="s">
        <v>6168</v>
      </c>
      <c r="B2281" s="7" t="s">
        <v>6169</v>
      </c>
      <c r="C2281" s="33">
        <v>0</v>
      </c>
      <c r="D2281" s="52">
        <v>11869.06</v>
      </c>
      <c r="E2281" s="70">
        <v>0</v>
      </c>
      <c r="F2281" s="122">
        <f t="shared" si="109"/>
        <v>17803.59</v>
      </c>
      <c r="G2281" s="105">
        <f t="shared" si="107"/>
        <v>4747.6239999999998</v>
      </c>
      <c r="H2281" s="105">
        <f t="shared" si="108"/>
        <v>7714.8890000000001</v>
      </c>
      <c r="I2281" s="7" t="s">
        <v>17519</v>
      </c>
      <c r="J2281" s="7" t="s">
        <v>2</v>
      </c>
      <c r="K2281" s="46"/>
      <c r="L2281" s="48"/>
      <c r="M2281" s="48"/>
      <c r="N2281" s="48"/>
    </row>
    <row r="2282" spans="1:14" x14ac:dyDescent="0.3">
      <c r="A2282" s="7" t="s">
        <v>6170</v>
      </c>
      <c r="B2282" s="7" t="s">
        <v>6171</v>
      </c>
      <c r="C2282" s="33">
        <v>0</v>
      </c>
      <c r="D2282" s="52">
        <v>101603.39</v>
      </c>
      <c r="E2282" s="70">
        <v>99670.83</v>
      </c>
      <c r="F2282" s="122">
        <f t="shared" si="109"/>
        <v>149506.245</v>
      </c>
      <c r="G2282" s="105">
        <f t="shared" si="107"/>
        <v>39868.332000000002</v>
      </c>
      <c r="H2282" s="105">
        <f t="shared" si="108"/>
        <v>64786.039500000006</v>
      </c>
      <c r="I2282" s="7" t="s">
        <v>17519</v>
      </c>
      <c r="J2282" s="7" t="s">
        <v>272</v>
      </c>
      <c r="K2282" s="46"/>
      <c r="L2282" s="48"/>
      <c r="M2282" s="48"/>
      <c r="N2282" s="48"/>
    </row>
    <row r="2283" spans="1:14" x14ac:dyDescent="0.3">
      <c r="A2283" s="7" t="s">
        <v>6172</v>
      </c>
      <c r="B2283" s="7" t="s">
        <v>6173</v>
      </c>
      <c r="C2283" s="66">
        <v>0</v>
      </c>
      <c r="D2283" s="68">
        <v>190746.29</v>
      </c>
      <c r="E2283" s="70">
        <v>190746.29</v>
      </c>
      <c r="F2283" s="122">
        <f t="shared" si="109"/>
        <v>286119.435</v>
      </c>
      <c r="G2283" s="105">
        <f t="shared" si="107"/>
        <v>76298.516000000003</v>
      </c>
      <c r="H2283" s="105">
        <f t="shared" si="108"/>
        <v>123985.08850000001</v>
      </c>
      <c r="I2283" s="7" t="s">
        <v>17519</v>
      </c>
      <c r="J2283" s="7" t="s">
        <v>2</v>
      </c>
      <c r="K2283" s="46"/>
      <c r="L2283" s="48"/>
      <c r="M2283" s="48"/>
      <c r="N2283" s="48"/>
    </row>
    <row r="2284" spans="1:14" x14ac:dyDescent="0.3">
      <c r="A2284" s="7" t="s">
        <v>6174</v>
      </c>
      <c r="B2284" s="7" t="s">
        <v>6175</v>
      </c>
      <c r="C2284" s="33">
        <v>0</v>
      </c>
      <c r="D2284" s="52">
        <v>190746.29</v>
      </c>
      <c r="E2284" s="70">
        <v>190746.29</v>
      </c>
      <c r="F2284" s="122">
        <f t="shared" si="109"/>
        <v>286119.435</v>
      </c>
      <c r="G2284" s="105">
        <f t="shared" si="107"/>
        <v>76298.516000000003</v>
      </c>
      <c r="H2284" s="105">
        <f t="shared" si="108"/>
        <v>123985.08850000001</v>
      </c>
      <c r="I2284" s="7" t="s">
        <v>17519</v>
      </c>
      <c r="J2284" s="7" t="s">
        <v>1433</v>
      </c>
      <c r="K2284" s="46"/>
      <c r="L2284" s="48"/>
      <c r="M2284" s="48"/>
      <c r="N2284" s="48"/>
    </row>
    <row r="2285" spans="1:14" x14ac:dyDescent="0.3">
      <c r="A2285" s="7" t="s">
        <v>6176</v>
      </c>
      <c r="B2285" s="7" t="s">
        <v>6177</v>
      </c>
      <c r="C2285" s="33">
        <v>0</v>
      </c>
      <c r="D2285" s="52">
        <v>63692.37</v>
      </c>
      <c r="E2285" s="70">
        <v>0</v>
      </c>
      <c r="F2285" s="122">
        <f t="shared" si="109"/>
        <v>95538.555000000008</v>
      </c>
      <c r="G2285" s="105">
        <f t="shared" si="107"/>
        <v>25476.948000000004</v>
      </c>
      <c r="H2285" s="105">
        <f t="shared" si="108"/>
        <v>41400.040500000003</v>
      </c>
      <c r="I2285" s="7" t="s">
        <v>17519</v>
      </c>
      <c r="J2285" s="7" t="s">
        <v>1433</v>
      </c>
      <c r="K2285" s="46"/>
      <c r="L2285" s="48"/>
      <c r="M2285" s="48"/>
      <c r="N2285" s="48"/>
    </row>
    <row r="2286" spans="1:14" x14ac:dyDescent="0.3">
      <c r="A2286" s="7" t="s">
        <v>6178</v>
      </c>
      <c r="B2286" s="7" t="s">
        <v>6179</v>
      </c>
      <c r="C2286" s="33">
        <v>0</v>
      </c>
      <c r="D2286" s="52">
        <v>8687</v>
      </c>
      <c r="E2286" s="70">
        <v>8687</v>
      </c>
      <c r="F2286" s="122">
        <f t="shared" si="109"/>
        <v>13030.5</v>
      </c>
      <c r="G2286" s="105">
        <f t="shared" si="107"/>
        <v>3474.8</v>
      </c>
      <c r="H2286" s="105">
        <f t="shared" si="108"/>
        <v>5646.55</v>
      </c>
      <c r="I2286" s="7" t="s">
        <v>17519</v>
      </c>
      <c r="J2286" s="7" t="s">
        <v>1433</v>
      </c>
      <c r="K2286" s="46"/>
      <c r="L2286" s="48"/>
      <c r="M2286" s="48"/>
      <c r="N2286" s="48"/>
    </row>
    <row r="2287" spans="1:14" x14ac:dyDescent="0.3">
      <c r="A2287" s="7" t="s">
        <v>6180</v>
      </c>
      <c r="B2287" s="7" t="s">
        <v>6181</v>
      </c>
      <c r="C2287" s="33">
        <v>0</v>
      </c>
      <c r="D2287" s="52">
        <v>209820.79999999999</v>
      </c>
      <c r="E2287" s="70">
        <v>209820.79999999999</v>
      </c>
      <c r="F2287" s="122">
        <f t="shared" si="109"/>
        <v>314731.19999999995</v>
      </c>
      <c r="G2287" s="105">
        <f t="shared" si="107"/>
        <v>83928.319999999992</v>
      </c>
      <c r="H2287" s="105">
        <f t="shared" si="108"/>
        <v>136383.51999999999</v>
      </c>
      <c r="I2287" s="7" t="s">
        <v>17519</v>
      </c>
      <c r="J2287" s="7" t="s">
        <v>1433</v>
      </c>
      <c r="K2287" s="46"/>
      <c r="L2287" s="48"/>
      <c r="M2287" s="48"/>
      <c r="N2287" s="48"/>
    </row>
    <row r="2288" spans="1:14" x14ac:dyDescent="0.3">
      <c r="A2288" s="7" t="s">
        <v>6182</v>
      </c>
      <c r="B2288" s="7" t="s">
        <v>6183</v>
      </c>
      <c r="C2288" s="33">
        <v>0</v>
      </c>
      <c r="D2288" s="52">
        <v>120401.82</v>
      </c>
      <c r="E2288" s="70">
        <v>120401.82</v>
      </c>
      <c r="F2288" s="122">
        <f t="shared" si="109"/>
        <v>180602.73</v>
      </c>
      <c r="G2288" s="105">
        <f t="shared" si="107"/>
        <v>48160.728000000003</v>
      </c>
      <c r="H2288" s="105">
        <f t="shared" si="108"/>
        <v>78261.183000000005</v>
      </c>
      <c r="I2288" s="7" t="s">
        <v>17519</v>
      </c>
      <c r="J2288" s="7" t="s">
        <v>1104</v>
      </c>
      <c r="K2288" s="46"/>
      <c r="L2288" s="48"/>
      <c r="M2288" s="48"/>
      <c r="N2288" s="48"/>
    </row>
    <row r="2289" spans="1:14" x14ac:dyDescent="0.3">
      <c r="A2289" s="7" t="s">
        <v>6184</v>
      </c>
      <c r="B2289" s="7" t="s">
        <v>6185</v>
      </c>
      <c r="C2289" s="33">
        <v>0</v>
      </c>
      <c r="D2289" s="52">
        <v>209820.79999999999</v>
      </c>
      <c r="E2289" s="70">
        <v>0</v>
      </c>
      <c r="F2289" s="122">
        <f t="shared" si="109"/>
        <v>314731.19999999995</v>
      </c>
      <c r="G2289" s="105">
        <f t="shared" si="107"/>
        <v>83928.319999999992</v>
      </c>
      <c r="H2289" s="105">
        <f t="shared" si="108"/>
        <v>136383.51999999999</v>
      </c>
      <c r="I2289" s="7" t="s">
        <v>17519</v>
      </c>
      <c r="J2289" s="7" t="s">
        <v>1433</v>
      </c>
      <c r="K2289" s="46"/>
      <c r="L2289" s="48"/>
      <c r="M2289" s="48"/>
      <c r="N2289" s="48"/>
    </row>
    <row r="2290" spans="1:14" x14ac:dyDescent="0.3">
      <c r="A2290" s="7" t="s">
        <v>6186</v>
      </c>
      <c r="B2290" s="7" t="s">
        <v>6187</v>
      </c>
      <c r="C2290" s="33">
        <v>0</v>
      </c>
      <c r="D2290" s="52">
        <v>46410</v>
      </c>
      <c r="E2290" s="70">
        <v>0</v>
      </c>
      <c r="F2290" s="122">
        <f t="shared" si="109"/>
        <v>69615</v>
      </c>
      <c r="G2290" s="105">
        <f t="shared" si="107"/>
        <v>18564</v>
      </c>
      <c r="H2290" s="105">
        <f t="shared" si="108"/>
        <v>30166.5</v>
      </c>
      <c r="I2290" s="7" t="s">
        <v>17519</v>
      </c>
      <c r="J2290" s="7" t="s">
        <v>272</v>
      </c>
      <c r="K2290" s="46"/>
      <c r="L2290" s="48"/>
      <c r="M2290" s="48"/>
      <c r="N2290" s="48"/>
    </row>
    <row r="2291" spans="1:14" x14ac:dyDescent="0.3">
      <c r="A2291" s="7" t="s">
        <v>6188</v>
      </c>
      <c r="B2291" s="7" t="s">
        <v>6189</v>
      </c>
      <c r="C2291" s="33">
        <v>0</v>
      </c>
      <c r="D2291" s="52">
        <v>8925</v>
      </c>
      <c r="E2291" s="70">
        <v>8925</v>
      </c>
      <c r="F2291" s="122">
        <f t="shared" si="109"/>
        <v>13387.5</v>
      </c>
      <c r="G2291" s="105">
        <f t="shared" si="107"/>
        <v>3570</v>
      </c>
      <c r="H2291" s="105">
        <f t="shared" si="108"/>
        <v>5801.25</v>
      </c>
      <c r="I2291" s="7" t="s">
        <v>17519</v>
      </c>
      <c r="J2291" s="7" t="s">
        <v>1433</v>
      </c>
      <c r="K2291" s="46"/>
      <c r="L2291" s="48"/>
      <c r="M2291" s="48"/>
      <c r="N2291" s="48"/>
    </row>
    <row r="2292" spans="1:14" x14ac:dyDescent="0.3">
      <c r="A2292" s="7" t="s">
        <v>6190</v>
      </c>
      <c r="B2292" s="7" t="s">
        <v>6191</v>
      </c>
      <c r="C2292" s="33">
        <v>0</v>
      </c>
      <c r="D2292" s="52">
        <v>11424</v>
      </c>
      <c r="E2292" s="70">
        <v>0</v>
      </c>
      <c r="F2292" s="122">
        <f t="shared" si="109"/>
        <v>17136</v>
      </c>
      <c r="G2292" s="105">
        <f t="shared" si="107"/>
        <v>4569.6000000000004</v>
      </c>
      <c r="H2292" s="105">
        <f t="shared" si="108"/>
        <v>7425.6</v>
      </c>
      <c r="I2292" s="7" t="s">
        <v>17519</v>
      </c>
      <c r="J2292" s="7" t="s">
        <v>1433</v>
      </c>
      <c r="K2292" s="46"/>
      <c r="L2292" s="48"/>
      <c r="M2292" s="48"/>
      <c r="N2292" s="48"/>
    </row>
    <row r="2293" spans="1:14" x14ac:dyDescent="0.3">
      <c r="A2293" s="7" t="s">
        <v>6192</v>
      </c>
      <c r="B2293" s="7" t="s">
        <v>6193</v>
      </c>
      <c r="C2293" s="33">
        <v>0</v>
      </c>
      <c r="D2293" s="52">
        <v>21920.99</v>
      </c>
      <c r="E2293" s="70">
        <v>0</v>
      </c>
      <c r="F2293" s="122">
        <f t="shared" si="109"/>
        <v>32881.485000000001</v>
      </c>
      <c r="G2293" s="105">
        <f t="shared" si="107"/>
        <v>8768.3960000000006</v>
      </c>
      <c r="H2293" s="105">
        <f t="shared" si="108"/>
        <v>14248.643500000002</v>
      </c>
      <c r="I2293" s="7" t="s">
        <v>17520</v>
      </c>
      <c r="J2293" s="7" t="s">
        <v>272</v>
      </c>
      <c r="K2293" s="46"/>
      <c r="L2293" s="48"/>
      <c r="M2293" s="48"/>
      <c r="N2293" s="48"/>
    </row>
    <row r="2294" spans="1:14" x14ac:dyDescent="0.3">
      <c r="A2294" s="7" t="s">
        <v>6194</v>
      </c>
      <c r="B2294" s="7" t="s">
        <v>6195</v>
      </c>
      <c r="C2294" s="33">
        <v>0</v>
      </c>
      <c r="D2294" s="52">
        <v>16660</v>
      </c>
      <c r="E2294" s="70">
        <v>0</v>
      </c>
      <c r="F2294" s="122">
        <f t="shared" si="109"/>
        <v>24990</v>
      </c>
      <c r="G2294" s="105">
        <f t="shared" si="107"/>
        <v>6664</v>
      </c>
      <c r="H2294" s="105">
        <f t="shared" si="108"/>
        <v>10829</v>
      </c>
      <c r="I2294" s="7" t="s">
        <v>17519</v>
      </c>
      <c r="J2294" s="7" t="s">
        <v>272</v>
      </c>
      <c r="K2294" s="46"/>
      <c r="L2294" s="48"/>
      <c r="M2294" s="48"/>
      <c r="N2294" s="48"/>
    </row>
    <row r="2295" spans="1:14" x14ac:dyDescent="0.3">
      <c r="A2295" s="7" t="s">
        <v>6196</v>
      </c>
      <c r="B2295" s="7" t="s">
        <v>6197</v>
      </c>
      <c r="C2295" s="33">
        <v>0</v>
      </c>
      <c r="D2295" s="52">
        <v>251784.95999999999</v>
      </c>
      <c r="E2295" s="70">
        <v>251784.95999999999</v>
      </c>
      <c r="F2295" s="122">
        <f t="shared" si="109"/>
        <v>377677.44</v>
      </c>
      <c r="G2295" s="105">
        <f t="shared" si="107"/>
        <v>100713.984</v>
      </c>
      <c r="H2295" s="105">
        <f t="shared" si="108"/>
        <v>163660.22399999999</v>
      </c>
      <c r="I2295" s="7" t="s">
        <v>17519</v>
      </c>
      <c r="J2295" s="7" t="s">
        <v>2</v>
      </c>
      <c r="K2295" s="46"/>
      <c r="L2295" s="48"/>
      <c r="M2295" s="48"/>
      <c r="N2295" s="48"/>
    </row>
    <row r="2296" spans="1:14" x14ac:dyDescent="0.3">
      <c r="A2296" s="7" t="s">
        <v>6198</v>
      </c>
      <c r="B2296" s="7" t="s">
        <v>6199</v>
      </c>
      <c r="C2296" s="33">
        <v>0</v>
      </c>
      <c r="D2296" s="52">
        <v>419641.59999999998</v>
      </c>
      <c r="E2296" s="70">
        <v>0</v>
      </c>
      <c r="F2296" s="122">
        <f t="shared" si="109"/>
        <v>629462.39999999991</v>
      </c>
      <c r="G2296" s="105">
        <f t="shared" si="107"/>
        <v>167856.63999999998</v>
      </c>
      <c r="H2296" s="105">
        <f t="shared" si="108"/>
        <v>272767.03999999998</v>
      </c>
      <c r="I2296" s="7" t="s">
        <v>17519</v>
      </c>
      <c r="J2296" s="7" t="s">
        <v>272</v>
      </c>
      <c r="K2296" s="46"/>
      <c r="L2296" s="48"/>
      <c r="M2296" s="48"/>
      <c r="N2296" s="48"/>
    </row>
    <row r="2297" spans="1:14" x14ac:dyDescent="0.3">
      <c r="A2297" s="7" t="s">
        <v>6200</v>
      </c>
      <c r="B2297" s="7" t="s">
        <v>6201</v>
      </c>
      <c r="C2297" s="33">
        <v>0</v>
      </c>
      <c r="D2297" s="52">
        <v>381492.58</v>
      </c>
      <c r="E2297" s="70">
        <v>0</v>
      </c>
      <c r="F2297" s="122">
        <f t="shared" si="109"/>
        <v>572238.87</v>
      </c>
      <c r="G2297" s="105">
        <f t="shared" si="107"/>
        <v>152597.03200000001</v>
      </c>
      <c r="H2297" s="105">
        <f t="shared" si="108"/>
        <v>247970.17700000003</v>
      </c>
      <c r="I2297" s="7" t="s">
        <v>17519</v>
      </c>
      <c r="J2297" s="7" t="s">
        <v>1433</v>
      </c>
      <c r="K2297" s="46"/>
      <c r="L2297" s="48"/>
      <c r="M2297" s="48"/>
      <c r="N2297" s="48"/>
    </row>
    <row r="2298" spans="1:14" x14ac:dyDescent="0.3">
      <c r="A2298" s="7" t="s">
        <v>6202</v>
      </c>
      <c r="B2298" s="7" t="s">
        <v>6203</v>
      </c>
      <c r="C2298" s="33">
        <v>0</v>
      </c>
      <c r="D2298" s="52">
        <v>285356.05</v>
      </c>
      <c r="E2298" s="70">
        <v>0</v>
      </c>
      <c r="F2298" s="122">
        <f t="shared" si="109"/>
        <v>428034.07499999995</v>
      </c>
      <c r="G2298" s="105">
        <f t="shared" si="107"/>
        <v>114142.42</v>
      </c>
      <c r="H2298" s="105">
        <f t="shared" si="108"/>
        <v>185481.4325</v>
      </c>
      <c r="I2298" s="7" t="s">
        <v>17519</v>
      </c>
      <c r="J2298" s="7" t="s">
        <v>1433</v>
      </c>
      <c r="K2298" s="46"/>
      <c r="L2298" s="48"/>
      <c r="M2298" s="48"/>
      <c r="N2298" s="48"/>
    </row>
    <row r="2299" spans="1:14" x14ac:dyDescent="0.3">
      <c r="A2299" s="7" t="s">
        <v>6204</v>
      </c>
      <c r="B2299" s="7" t="s">
        <v>6205</v>
      </c>
      <c r="C2299" s="33">
        <v>0</v>
      </c>
      <c r="D2299" s="52">
        <v>6865</v>
      </c>
      <c r="E2299" s="70">
        <v>0</v>
      </c>
      <c r="F2299" s="122">
        <f t="shared" si="109"/>
        <v>10297.5</v>
      </c>
      <c r="G2299" s="105">
        <f t="shared" si="107"/>
        <v>2746</v>
      </c>
      <c r="H2299" s="105">
        <f t="shared" si="108"/>
        <v>4462.25</v>
      </c>
      <c r="I2299" s="7" t="s">
        <v>17519</v>
      </c>
      <c r="J2299" s="7" t="s">
        <v>1433</v>
      </c>
      <c r="K2299" s="46"/>
      <c r="L2299" s="48"/>
      <c r="M2299" s="48"/>
      <c r="N2299" s="48"/>
    </row>
    <row r="2300" spans="1:14" x14ac:dyDescent="0.3">
      <c r="A2300" s="7" t="s">
        <v>6206</v>
      </c>
      <c r="B2300" s="7" t="s">
        <v>6207</v>
      </c>
      <c r="C2300" s="33">
        <v>0</v>
      </c>
      <c r="D2300" s="52">
        <v>1725.5</v>
      </c>
      <c r="E2300" s="70">
        <v>17255</v>
      </c>
      <c r="F2300" s="122">
        <f t="shared" si="109"/>
        <v>25882.5</v>
      </c>
      <c r="G2300" s="105">
        <f t="shared" si="107"/>
        <v>6902</v>
      </c>
      <c r="H2300" s="105">
        <f t="shared" si="108"/>
        <v>11215.75</v>
      </c>
      <c r="I2300" s="7" t="s">
        <v>17519</v>
      </c>
      <c r="J2300" s="7" t="s">
        <v>1433</v>
      </c>
      <c r="K2300" s="46"/>
      <c r="L2300" s="48"/>
      <c r="M2300" s="48"/>
      <c r="N2300" s="48"/>
    </row>
    <row r="2301" spans="1:14" x14ac:dyDescent="0.3">
      <c r="A2301" s="7" t="s">
        <v>6208</v>
      </c>
      <c r="B2301" s="7" t="s">
        <v>6209</v>
      </c>
      <c r="C2301" s="33">
        <v>0</v>
      </c>
      <c r="D2301" s="52">
        <v>290.93</v>
      </c>
      <c r="E2301" s="70">
        <v>0</v>
      </c>
      <c r="F2301" s="122">
        <f t="shared" si="109"/>
        <v>436.39499999999998</v>
      </c>
      <c r="G2301" s="105">
        <f t="shared" si="107"/>
        <v>116.37200000000001</v>
      </c>
      <c r="H2301" s="105">
        <f t="shared" si="108"/>
        <v>189.1045</v>
      </c>
      <c r="I2301" s="7" t="s">
        <v>17519</v>
      </c>
      <c r="J2301" s="7" t="s">
        <v>1433</v>
      </c>
      <c r="K2301" s="46"/>
      <c r="L2301" s="48"/>
      <c r="M2301" s="48"/>
      <c r="N2301" s="48"/>
    </row>
    <row r="2302" spans="1:14" x14ac:dyDescent="0.3">
      <c r="A2302" s="7" t="s">
        <v>6210</v>
      </c>
      <c r="B2302" s="7" t="s">
        <v>6211</v>
      </c>
      <c r="C2302" s="33">
        <v>0</v>
      </c>
      <c r="D2302" s="52">
        <v>20230</v>
      </c>
      <c r="E2302" s="70">
        <v>20230</v>
      </c>
      <c r="F2302" s="122">
        <f t="shared" si="109"/>
        <v>30345</v>
      </c>
      <c r="G2302" s="105">
        <f t="shared" si="107"/>
        <v>8092</v>
      </c>
      <c r="H2302" s="105">
        <f t="shared" si="108"/>
        <v>13149.5</v>
      </c>
      <c r="I2302" s="7" t="s">
        <v>17519</v>
      </c>
      <c r="J2302" s="7" t="s">
        <v>711</v>
      </c>
      <c r="K2302" s="46"/>
      <c r="L2302" s="48"/>
      <c r="M2302" s="48"/>
      <c r="N2302" s="48"/>
    </row>
    <row r="2303" spans="1:14" x14ac:dyDescent="0.3">
      <c r="A2303" s="7" t="s">
        <v>6212</v>
      </c>
      <c r="B2303" s="7" t="s">
        <v>6213</v>
      </c>
      <c r="C2303" s="33">
        <v>402.7</v>
      </c>
      <c r="D2303" s="52">
        <v>402.7</v>
      </c>
      <c r="E2303" s="70">
        <v>7619.57</v>
      </c>
      <c r="F2303" s="122">
        <f t="shared" si="109"/>
        <v>11429.355</v>
      </c>
      <c r="G2303" s="105">
        <f t="shared" si="107"/>
        <v>3047.828</v>
      </c>
      <c r="H2303" s="105">
        <f t="shared" si="108"/>
        <v>4952.7205000000004</v>
      </c>
      <c r="I2303" s="7" t="s">
        <v>17519</v>
      </c>
      <c r="J2303" s="7" t="s">
        <v>17533</v>
      </c>
      <c r="K2303" s="46"/>
      <c r="L2303" s="48"/>
      <c r="M2303" s="48"/>
      <c r="N2303" s="48"/>
    </row>
    <row r="2304" spans="1:14" x14ac:dyDescent="0.3">
      <c r="A2304" s="7" t="s">
        <v>6214</v>
      </c>
      <c r="B2304" s="7" t="s">
        <v>6215</v>
      </c>
      <c r="C2304" s="33">
        <v>0</v>
      </c>
      <c r="D2304" s="52">
        <v>17255</v>
      </c>
      <c r="E2304" s="70">
        <v>17255</v>
      </c>
      <c r="F2304" s="122">
        <f t="shared" si="109"/>
        <v>25882.5</v>
      </c>
      <c r="G2304" s="105">
        <f t="shared" si="107"/>
        <v>6902</v>
      </c>
      <c r="H2304" s="105">
        <f t="shared" si="108"/>
        <v>11215.75</v>
      </c>
      <c r="I2304" s="7" t="s">
        <v>17520</v>
      </c>
      <c r="J2304" s="7" t="s">
        <v>272</v>
      </c>
      <c r="K2304" s="46"/>
      <c r="L2304" s="48"/>
      <c r="M2304" s="48"/>
      <c r="N2304" s="48"/>
    </row>
    <row r="2305" spans="1:14" x14ac:dyDescent="0.3">
      <c r="A2305" s="7" t="s">
        <v>6216</v>
      </c>
      <c r="B2305" s="7" t="s">
        <v>6217</v>
      </c>
      <c r="C2305" s="33">
        <v>0</v>
      </c>
      <c r="D2305" s="52">
        <v>990.08</v>
      </c>
      <c r="E2305" s="70">
        <v>990.08</v>
      </c>
      <c r="F2305" s="122">
        <f t="shared" si="109"/>
        <v>1485.1200000000001</v>
      </c>
      <c r="G2305" s="105">
        <f t="shared" si="107"/>
        <v>396.03200000000004</v>
      </c>
      <c r="H2305" s="105">
        <f t="shared" si="108"/>
        <v>643.55200000000002</v>
      </c>
      <c r="I2305" s="7" t="s">
        <v>17519</v>
      </c>
      <c r="J2305" s="7" t="s">
        <v>272</v>
      </c>
      <c r="K2305" s="46"/>
      <c r="L2305" s="48"/>
      <c r="M2305" s="48"/>
      <c r="N2305" s="48"/>
    </row>
    <row r="2306" spans="1:14" x14ac:dyDescent="0.3">
      <c r="A2306" s="7" t="s">
        <v>6218</v>
      </c>
      <c r="B2306" s="7" t="s">
        <v>6219</v>
      </c>
      <c r="C2306" s="33">
        <v>0</v>
      </c>
      <c r="D2306" s="52">
        <v>201005.28</v>
      </c>
      <c r="E2306" s="70">
        <v>201005.28</v>
      </c>
      <c r="F2306" s="122">
        <f t="shared" si="109"/>
        <v>301507.92</v>
      </c>
      <c r="G2306" s="105">
        <f t="shared" si="107"/>
        <v>80402.112000000008</v>
      </c>
      <c r="H2306" s="105">
        <f t="shared" si="108"/>
        <v>130653.432</v>
      </c>
      <c r="I2306" s="7" t="s">
        <v>17520</v>
      </c>
      <c r="J2306" s="7" t="s">
        <v>711</v>
      </c>
      <c r="K2306" s="46"/>
      <c r="L2306" s="48"/>
      <c r="M2306" s="48"/>
      <c r="N2306" s="48"/>
    </row>
    <row r="2307" spans="1:14" x14ac:dyDescent="0.3">
      <c r="A2307" s="7" t="s">
        <v>6220</v>
      </c>
      <c r="B2307" s="7" t="s">
        <v>6221</v>
      </c>
      <c r="C2307" s="33">
        <v>0</v>
      </c>
      <c r="D2307" s="52">
        <v>185249.68</v>
      </c>
      <c r="E2307" s="70">
        <v>185249.68</v>
      </c>
      <c r="F2307" s="122">
        <f t="shared" si="109"/>
        <v>277874.52</v>
      </c>
      <c r="G2307" s="105">
        <f t="shared" si="107"/>
        <v>74099.872000000018</v>
      </c>
      <c r="H2307" s="105">
        <f t="shared" si="108"/>
        <v>120412.29200000002</v>
      </c>
      <c r="I2307" s="7" t="s">
        <v>17519</v>
      </c>
      <c r="J2307" s="7" t="s">
        <v>272</v>
      </c>
      <c r="K2307" s="46"/>
      <c r="L2307" s="48"/>
      <c r="M2307" s="48"/>
      <c r="N2307" s="48"/>
    </row>
    <row r="2308" spans="1:14" x14ac:dyDescent="0.3">
      <c r="A2308" s="7" t="s">
        <v>6222</v>
      </c>
      <c r="B2308" s="7" t="s">
        <v>6223</v>
      </c>
      <c r="C2308" s="33">
        <v>0</v>
      </c>
      <c r="D2308" s="52">
        <v>95557</v>
      </c>
      <c r="E2308" s="70">
        <v>0</v>
      </c>
      <c r="F2308" s="122">
        <f t="shared" si="109"/>
        <v>143335.5</v>
      </c>
      <c r="G2308" s="105">
        <f t="shared" ref="G2308:G2371" si="110">(F2308/1.5)*0.4</f>
        <v>38222.800000000003</v>
      </c>
      <c r="H2308" s="105">
        <f t="shared" si="108"/>
        <v>62112.05</v>
      </c>
      <c r="I2308" s="7" t="s">
        <v>17519</v>
      </c>
      <c r="J2308" s="7" t="s">
        <v>272</v>
      </c>
      <c r="K2308" s="46"/>
      <c r="L2308" s="48"/>
      <c r="M2308" s="48"/>
      <c r="N2308" s="48"/>
    </row>
    <row r="2309" spans="1:14" x14ac:dyDescent="0.3">
      <c r="A2309" s="7" t="s">
        <v>6224</v>
      </c>
      <c r="B2309" s="7" t="s">
        <v>6225</v>
      </c>
      <c r="C2309" s="33">
        <v>499.8</v>
      </c>
      <c r="D2309" s="52">
        <v>499.8</v>
      </c>
      <c r="E2309" s="70">
        <v>9969.82</v>
      </c>
      <c r="F2309" s="122">
        <f t="shared" si="109"/>
        <v>14954.73</v>
      </c>
      <c r="G2309" s="105">
        <f t="shared" si="110"/>
        <v>3987.9279999999999</v>
      </c>
      <c r="H2309" s="105">
        <f t="shared" ref="H2309:H2372" si="111">(F2309/1.5)*0.65</f>
        <v>6480.3829999999998</v>
      </c>
      <c r="I2309" s="7" t="s">
        <v>17519</v>
      </c>
      <c r="J2309" s="7" t="s">
        <v>1433</v>
      </c>
      <c r="K2309" s="46"/>
      <c r="L2309" s="48"/>
      <c r="M2309" s="48"/>
      <c r="N2309" s="48"/>
    </row>
    <row r="2310" spans="1:14" x14ac:dyDescent="0.3">
      <c r="A2310" s="7" t="s">
        <v>6226</v>
      </c>
      <c r="B2310" s="7" t="s">
        <v>6227</v>
      </c>
      <c r="C2310" s="33">
        <v>0</v>
      </c>
      <c r="D2310" s="52">
        <v>120.87</v>
      </c>
      <c r="E2310" s="70">
        <v>0</v>
      </c>
      <c r="F2310" s="122">
        <f t="shared" si="109"/>
        <v>181.30500000000001</v>
      </c>
      <c r="G2310" s="105">
        <f t="shared" si="110"/>
        <v>48.348000000000006</v>
      </c>
      <c r="H2310" s="105">
        <f t="shared" si="111"/>
        <v>78.5655</v>
      </c>
      <c r="I2310" s="7" t="s">
        <v>17519</v>
      </c>
      <c r="J2310" s="7" t="s">
        <v>1433</v>
      </c>
      <c r="K2310" s="46"/>
      <c r="L2310" s="48"/>
      <c r="M2310" s="48"/>
      <c r="N2310" s="48"/>
    </row>
    <row r="2311" spans="1:14" x14ac:dyDescent="0.3">
      <c r="A2311" s="7" t="s">
        <v>6228</v>
      </c>
      <c r="B2311" s="7" t="s">
        <v>6229</v>
      </c>
      <c r="C2311" s="33">
        <v>0</v>
      </c>
      <c r="D2311" s="52">
        <v>28560</v>
      </c>
      <c r="E2311" s="70">
        <v>0</v>
      </c>
      <c r="F2311" s="122">
        <f t="shared" ref="F2311:F2374" si="112">IF(E2311&gt;0,+E2311,IF(D2311&gt;0,+D2311,IF(C2311&gt;0,+C2311,0)))*1.5</f>
        <v>42840</v>
      </c>
      <c r="G2311" s="105">
        <f t="shared" si="110"/>
        <v>11424</v>
      </c>
      <c r="H2311" s="105">
        <f t="shared" si="111"/>
        <v>18564</v>
      </c>
      <c r="I2311" s="7" t="s">
        <v>17519</v>
      </c>
      <c r="J2311" s="7" t="s">
        <v>711</v>
      </c>
      <c r="K2311" s="46"/>
      <c r="L2311" s="48"/>
      <c r="M2311" s="48"/>
      <c r="N2311" s="48"/>
    </row>
    <row r="2312" spans="1:14" x14ac:dyDescent="0.3">
      <c r="A2312" s="7" t="s">
        <v>6230</v>
      </c>
      <c r="B2312" s="7" t="s">
        <v>6231</v>
      </c>
      <c r="C2312" s="33">
        <v>0</v>
      </c>
      <c r="D2312" s="52">
        <v>329418.18</v>
      </c>
      <c r="E2312" s="70">
        <v>0</v>
      </c>
      <c r="F2312" s="122">
        <f t="shared" si="112"/>
        <v>494127.27</v>
      </c>
      <c r="G2312" s="105">
        <f t="shared" si="110"/>
        <v>131767.272</v>
      </c>
      <c r="H2312" s="105">
        <f t="shared" si="111"/>
        <v>214121.81700000001</v>
      </c>
      <c r="I2312" s="7" t="s">
        <v>17519</v>
      </c>
      <c r="J2312" s="7" t="s">
        <v>1109</v>
      </c>
      <c r="K2312" s="46"/>
      <c r="L2312" s="48"/>
      <c r="M2312" s="48"/>
      <c r="N2312" s="48"/>
    </row>
    <row r="2313" spans="1:14" x14ac:dyDescent="0.3">
      <c r="A2313" s="7" t="s">
        <v>6232</v>
      </c>
      <c r="B2313" s="7" t="s">
        <v>6233</v>
      </c>
      <c r="C2313" s="33">
        <v>0</v>
      </c>
      <c r="D2313" s="52">
        <v>169932</v>
      </c>
      <c r="E2313" s="70">
        <v>0</v>
      </c>
      <c r="F2313" s="122">
        <f t="shared" si="112"/>
        <v>254898</v>
      </c>
      <c r="G2313" s="105">
        <f t="shared" si="110"/>
        <v>67972.800000000003</v>
      </c>
      <c r="H2313" s="105">
        <f t="shared" si="111"/>
        <v>110455.8</v>
      </c>
      <c r="I2313" s="7" t="s">
        <v>17519</v>
      </c>
      <c r="J2313" s="7" t="s">
        <v>711</v>
      </c>
      <c r="K2313" s="46"/>
      <c r="L2313" s="48"/>
      <c r="M2313" s="48"/>
      <c r="N2313" s="48"/>
    </row>
    <row r="2314" spans="1:14" x14ac:dyDescent="0.3">
      <c r="A2314" s="7" t="s">
        <v>6234</v>
      </c>
      <c r="B2314" s="7" t="s">
        <v>6235</v>
      </c>
      <c r="C2314" s="33">
        <v>0</v>
      </c>
      <c r="D2314" s="52">
        <v>269887.24</v>
      </c>
      <c r="E2314" s="70">
        <v>223035.75</v>
      </c>
      <c r="F2314" s="122">
        <f t="shared" si="112"/>
        <v>334553.625</v>
      </c>
      <c r="G2314" s="105">
        <f t="shared" si="110"/>
        <v>89214.3</v>
      </c>
      <c r="H2314" s="105">
        <f t="shared" si="111"/>
        <v>144973.23750000002</v>
      </c>
      <c r="I2314" s="7" t="s">
        <v>17519</v>
      </c>
      <c r="J2314" s="7" t="s">
        <v>1433</v>
      </c>
      <c r="K2314" s="46"/>
      <c r="L2314" s="48"/>
      <c r="M2314" s="48"/>
      <c r="N2314" s="48"/>
    </row>
    <row r="2315" spans="1:14" x14ac:dyDescent="0.3">
      <c r="A2315" s="7" t="s">
        <v>6236</v>
      </c>
      <c r="B2315" s="7" t="s">
        <v>6237</v>
      </c>
      <c r="C2315" s="33">
        <v>0</v>
      </c>
      <c r="D2315" s="52">
        <v>83417.81</v>
      </c>
      <c r="E2315" s="70">
        <v>0</v>
      </c>
      <c r="F2315" s="122">
        <f t="shared" si="112"/>
        <v>125126.715</v>
      </c>
      <c r="G2315" s="105">
        <f t="shared" si="110"/>
        <v>33367.124000000003</v>
      </c>
      <c r="H2315" s="105">
        <f t="shared" si="111"/>
        <v>54221.576500000003</v>
      </c>
      <c r="I2315" s="7" t="s">
        <v>17519</v>
      </c>
      <c r="J2315" s="7" t="s">
        <v>711</v>
      </c>
      <c r="K2315" s="46"/>
      <c r="L2315" s="48"/>
      <c r="M2315" s="48"/>
      <c r="N2315" s="48"/>
    </row>
    <row r="2316" spans="1:14" x14ac:dyDescent="0.3">
      <c r="A2316" s="7" t="s">
        <v>6238</v>
      </c>
      <c r="B2316" s="7" t="s">
        <v>6239</v>
      </c>
      <c r="C2316" s="33">
        <v>0</v>
      </c>
      <c r="D2316" s="52">
        <v>214200</v>
      </c>
      <c r="E2316" s="70">
        <v>0</v>
      </c>
      <c r="F2316" s="122">
        <f t="shared" si="112"/>
        <v>321300</v>
      </c>
      <c r="G2316" s="105">
        <f t="shared" si="110"/>
        <v>85680</v>
      </c>
      <c r="H2316" s="105">
        <f t="shared" si="111"/>
        <v>139230</v>
      </c>
      <c r="I2316" s="7" t="s">
        <v>17519</v>
      </c>
      <c r="J2316" s="7" t="s">
        <v>1433</v>
      </c>
      <c r="K2316" s="46"/>
      <c r="L2316" s="48"/>
      <c r="M2316" s="48"/>
      <c r="N2316" s="48"/>
    </row>
    <row r="2317" spans="1:14" x14ac:dyDescent="0.3">
      <c r="A2317" s="7" t="s">
        <v>6240</v>
      </c>
      <c r="B2317" s="7" t="s">
        <v>6241</v>
      </c>
      <c r="C2317" s="33">
        <v>0</v>
      </c>
      <c r="D2317" s="52">
        <v>224910</v>
      </c>
      <c r="E2317" s="70">
        <v>224910</v>
      </c>
      <c r="F2317" s="122">
        <f t="shared" si="112"/>
        <v>337365</v>
      </c>
      <c r="G2317" s="105">
        <f t="shared" si="110"/>
        <v>89964</v>
      </c>
      <c r="H2317" s="105">
        <f t="shared" si="111"/>
        <v>146191.5</v>
      </c>
      <c r="I2317" s="7" t="s">
        <v>17519</v>
      </c>
      <c r="J2317" s="7" t="s">
        <v>1433</v>
      </c>
      <c r="K2317" s="46"/>
      <c r="L2317" s="48"/>
      <c r="M2317" s="48"/>
      <c r="N2317" s="48"/>
    </row>
    <row r="2318" spans="1:14" x14ac:dyDescent="0.3">
      <c r="A2318" s="7" t="s">
        <v>6242</v>
      </c>
      <c r="B2318" s="7" t="s">
        <v>6243</v>
      </c>
      <c r="C2318" s="33">
        <v>0</v>
      </c>
      <c r="D2318" s="52">
        <v>133994</v>
      </c>
      <c r="E2318" s="70">
        <v>0</v>
      </c>
      <c r="F2318" s="122">
        <f t="shared" si="112"/>
        <v>200991</v>
      </c>
      <c r="G2318" s="105">
        <f t="shared" si="110"/>
        <v>53597.600000000006</v>
      </c>
      <c r="H2318" s="105">
        <f t="shared" si="111"/>
        <v>87096.1</v>
      </c>
      <c r="I2318" s="7" t="s">
        <v>17519</v>
      </c>
      <c r="J2318" s="7" t="s">
        <v>711</v>
      </c>
      <c r="K2318" s="46"/>
      <c r="L2318" s="48"/>
      <c r="M2318" s="48"/>
      <c r="N2318" s="48"/>
    </row>
    <row r="2319" spans="1:14" ht="15.6" x14ac:dyDescent="0.3">
      <c r="A2319" s="7" t="s">
        <v>6244</v>
      </c>
      <c r="B2319" s="7" t="s">
        <v>6245</v>
      </c>
      <c r="C2319" s="33">
        <v>0</v>
      </c>
      <c r="D2319" s="52">
        <v>364959.91</v>
      </c>
      <c r="E2319" s="70">
        <v>364959.91</v>
      </c>
      <c r="F2319" s="122">
        <f t="shared" si="112"/>
        <v>547439.86499999999</v>
      </c>
      <c r="G2319" s="105">
        <f t="shared" si="110"/>
        <v>145983.96400000001</v>
      </c>
      <c r="H2319" s="105">
        <f t="shared" si="111"/>
        <v>237223.94149999999</v>
      </c>
      <c r="I2319" s="7" t="s">
        <v>17519</v>
      </c>
      <c r="J2319" s="7" t="s">
        <v>711</v>
      </c>
      <c r="K2319" s="39"/>
      <c r="L2319" s="40"/>
      <c r="M2319" s="43"/>
      <c r="N2319" s="43"/>
    </row>
    <row r="2320" spans="1:14" ht="15.6" x14ac:dyDescent="0.3">
      <c r="A2320" s="7" t="s">
        <v>6246</v>
      </c>
      <c r="B2320" s="7" t="s">
        <v>6247</v>
      </c>
      <c r="C2320" s="33">
        <v>0</v>
      </c>
      <c r="D2320" s="52">
        <v>53103.75</v>
      </c>
      <c r="E2320" s="70">
        <v>53103.75</v>
      </c>
      <c r="F2320" s="122">
        <f t="shared" si="112"/>
        <v>79655.625</v>
      </c>
      <c r="G2320" s="105">
        <f t="shared" si="110"/>
        <v>21241.5</v>
      </c>
      <c r="H2320" s="105">
        <f t="shared" si="111"/>
        <v>34517.4375</v>
      </c>
      <c r="I2320" s="7" t="s">
        <v>17519</v>
      </c>
      <c r="J2320" s="7" t="s">
        <v>1433</v>
      </c>
      <c r="K2320" s="39"/>
      <c r="L2320" s="43"/>
      <c r="M2320" s="44"/>
      <c r="N2320" s="44"/>
    </row>
    <row r="2321" spans="1:14" x14ac:dyDescent="0.3">
      <c r="A2321" s="7" t="s">
        <v>6248</v>
      </c>
      <c r="B2321" s="7" t="s">
        <v>6249</v>
      </c>
      <c r="C2321" s="33">
        <v>56049</v>
      </c>
      <c r="D2321" s="52">
        <v>56049</v>
      </c>
      <c r="E2321" s="70">
        <v>53103.75</v>
      </c>
      <c r="F2321" s="122">
        <f t="shared" si="112"/>
        <v>79655.625</v>
      </c>
      <c r="G2321" s="105">
        <f t="shared" si="110"/>
        <v>21241.5</v>
      </c>
      <c r="H2321" s="105">
        <f t="shared" si="111"/>
        <v>34517.4375</v>
      </c>
      <c r="I2321" s="7" t="s">
        <v>17519</v>
      </c>
      <c r="J2321" s="7" t="s">
        <v>1433</v>
      </c>
      <c r="K2321" s="46"/>
      <c r="L2321" s="48"/>
      <c r="M2321" s="48"/>
      <c r="N2321" s="48"/>
    </row>
    <row r="2322" spans="1:14" x14ac:dyDescent="0.3">
      <c r="A2322" s="7" t="s">
        <v>6250</v>
      </c>
      <c r="B2322" s="7" t="s">
        <v>6251</v>
      </c>
      <c r="C2322" s="33">
        <v>0</v>
      </c>
      <c r="D2322" s="52">
        <v>84783.93</v>
      </c>
      <c r="E2322" s="70">
        <v>0</v>
      </c>
      <c r="F2322" s="122">
        <f t="shared" si="112"/>
        <v>127175.89499999999</v>
      </c>
      <c r="G2322" s="105">
        <f t="shared" si="110"/>
        <v>33913.572</v>
      </c>
      <c r="H2322" s="105">
        <f t="shared" si="111"/>
        <v>55109.554499999998</v>
      </c>
      <c r="I2322" s="7" t="s">
        <v>17519</v>
      </c>
      <c r="J2322" s="7" t="s">
        <v>711</v>
      </c>
      <c r="K2322" s="46"/>
      <c r="L2322" s="48"/>
      <c r="M2322" s="48"/>
      <c r="N2322" s="48"/>
    </row>
    <row r="2323" spans="1:14" x14ac:dyDescent="0.3">
      <c r="A2323" s="7" t="s">
        <v>6252</v>
      </c>
      <c r="B2323" s="7" t="s">
        <v>6253</v>
      </c>
      <c r="C2323" s="33">
        <v>0</v>
      </c>
      <c r="D2323" s="52">
        <v>214200</v>
      </c>
      <c r="E2323" s="70">
        <v>0</v>
      </c>
      <c r="F2323" s="122">
        <f t="shared" si="112"/>
        <v>321300</v>
      </c>
      <c r="G2323" s="105">
        <f t="shared" si="110"/>
        <v>85680</v>
      </c>
      <c r="H2323" s="105">
        <f t="shared" si="111"/>
        <v>139230</v>
      </c>
      <c r="I2323" s="7" t="s">
        <v>17519</v>
      </c>
      <c r="J2323" s="7" t="s">
        <v>711</v>
      </c>
      <c r="K2323" s="46"/>
      <c r="L2323" s="48"/>
      <c r="M2323" s="48"/>
      <c r="N2323" s="48"/>
    </row>
    <row r="2324" spans="1:14" x14ac:dyDescent="0.3">
      <c r="A2324" s="7" t="s">
        <v>6254</v>
      </c>
      <c r="B2324" s="7" t="s">
        <v>6255</v>
      </c>
      <c r="C2324" s="33">
        <v>0</v>
      </c>
      <c r="D2324" s="52">
        <v>116138.05</v>
      </c>
      <c r="E2324" s="70">
        <v>0</v>
      </c>
      <c r="F2324" s="122">
        <f t="shared" si="112"/>
        <v>174207.07500000001</v>
      </c>
      <c r="G2324" s="105">
        <f t="shared" si="110"/>
        <v>46455.22</v>
      </c>
      <c r="H2324" s="105">
        <f t="shared" si="111"/>
        <v>75489.732499999998</v>
      </c>
      <c r="I2324" s="7" t="s">
        <v>17519</v>
      </c>
      <c r="J2324" s="7" t="s">
        <v>1433</v>
      </c>
      <c r="K2324" s="46"/>
      <c r="L2324" s="48"/>
      <c r="M2324" s="48"/>
      <c r="N2324" s="48"/>
    </row>
    <row r="2325" spans="1:14" x14ac:dyDescent="0.3">
      <c r="A2325" s="7" t="s">
        <v>6256</v>
      </c>
      <c r="B2325" s="7" t="s">
        <v>6257</v>
      </c>
      <c r="C2325" s="33">
        <v>0</v>
      </c>
      <c r="D2325" s="52">
        <v>834749.3</v>
      </c>
      <c r="E2325" s="70">
        <v>834749.3</v>
      </c>
      <c r="F2325" s="122">
        <f t="shared" si="112"/>
        <v>1252123.9500000002</v>
      </c>
      <c r="G2325" s="105">
        <f t="shared" si="110"/>
        <v>333899.72000000009</v>
      </c>
      <c r="H2325" s="105">
        <f t="shared" si="111"/>
        <v>542587.04500000016</v>
      </c>
      <c r="I2325" s="7" t="s">
        <v>17519</v>
      </c>
      <c r="J2325" s="7" t="s">
        <v>711</v>
      </c>
      <c r="K2325" s="46"/>
      <c r="L2325" s="48"/>
      <c r="M2325" s="48"/>
      <c r="N2325" s="48"/>
    </row>
    <row r="2326" spans="1:14" x14ac:dyDescent="0.3">
      <c r="A2326" s="7" t="s">
        <v>6258</v>
      </c>
      <c r="B2326" s="7" t="s">
        <v>6259</v>
      </c>
      <c r="C2326" s="33">
        <v>0</v>
      </c>
      <c r="D2326" s="52">
        <v>145108.6</v>
      </c>
      <c r="E2326" s="70">
        <v>145108.6</v>
      </c>
      <c r="F2326" s="122">
        <f t="shared" si="112"/>
        <v>217662.90000000002</v>
      </c>
      <c r="G2326" s="105">
        <f t="shared" si="110"/>
        <v>58043.44</v>
      </c>
      <c r="H2326" s="105">
        <f t="shared" si="111"/>
        <v>94320.590000000011</v>
      </c>
      <c r="I2326" s="7" t="s">
        <v>17519</v>
      </c>
      <c r="J2326" s="7" t="s">
        <v>711</v>
      </c>
      <c r="K2326" s="46"/>
      <c r="L2326" s="48"/>
      <c r="M2326" s="48"/>
      <c r="N2326" s="48"/>
    </row>
    <row r="2327" spans="1:14" x14ac:dyDescent="0.3">
      <c r="A2327" s="7" t="s">
        <v>6260</v>
      </c>
      <c r="B2327" s="7" t="s">
        <v>6261</v>
      </c>
      <c r="C2327" s="33">
        <v>0</v>
      </c>
      <c r="D2327" s="52">
        <v>170170</v>
      </c>
      <c r="E2327" s="70">
        <v>0</v>
      </c>
      <c r="F2327" s="122">
        <f t="shared" si="112"/>
        <v>255255</v>
      </c>
      <c r="G2327" s="105">
        <f t="shared" si="110"/>
        <v>68068</v>
      </c>
      <c r="H2327" s="105">
        <f t="shared" si="111"/>
        <v>110610.5</v>
      </c>
      <c r="I2327" s="7" t="s">
        <v>17519</v>
      </c>
      <c r="J2327" s="7" t="s">
        <v>1433</v>
      </c>
      <c r="K2327" s="46"/>
      <c r="L2327" s="48"/>
      <c r="M2327" s="48"/>
      <c r="N2327" s="48"/>
    </row>
    <row r="2328" spans="1:14" x14ac:dyDescent="0.3">
      <c r="A2328" s="7" t="s">
        <v>6262</v>
      </c>
      <c r="B2328" s="7" t="s">
        <v>6263</v>
      </c>
      <c r="C2328" s="33">
        <v>0</v>
      </c>
      <c r="D2328" s="52">
        <v>38695.230000000003</v>
      </c>
      <c r="E2328" s="70">
        <v>0</v>
      </c>
      <c r="F2328" s="122">
        <f t="shared" si="112"/>
        <v>58042.845000000001</v>
      </c>
      <c r="G2328" s="105">
        <f t="shared" si="110"/>
        <v>15478.092000000002</v>
      </c>
      <c r="H2328" s="105">
        <f t="shared" si="111"/>
        <v>25151.899500000003</v>
      </c>
      <c r="I2328" s="7" t="s">
        <v>17519</v>
      </c>
      <c r="J2328" s="7" t="s">
        <v>1433</v>
      </c>
      <c r="K2328" s="46"/>
      <c r="L2328" s="48"/>
      <c r="M2328" s="48"/>
      <c r="N2328" s="48"/>
    </row>
    <row r="2329" spans="1:14" x14ac:dyDescent="0.3">
      <c r="A2329" s="7" t="s">
        <v>6264</v>
      </c>
      <c r="B2329" s="7" t="s">
        <v>6265</v>
      </c>
      <c r="C2329" s="33">
        <v>0</v>
      </c>
      <c r="D2329" s="52">
        <v>59976</v>
      </c>
      <c r="E2329" s="70">
        <v>59976</v>
      </c>
      <c r="F2329" s="122">
        <f t="shared" si="112"/>
        <v>89964</v>
      </c>
      <c r="G2329" s="105">
        <f t="shared" si="110"/>
        <v>23990.400000000001</v>
      </c>
      <c r="H2329" s="105">
        <f t="shared" si="111"/>
        <v>38984.400000000001</v>
      </c>
      <c r="I2329" s="7" t="s">
        <v>17519</v>
      </c>
      <c r="J2329" s="7" t="s">
        <v>1433</v>
      </c>
      <c r="K2329" s="46"/>
      <c r="L2329" s="48"/>
      <c r="M2329" s="48"/>
      <c r="N2329" s="48"/>
    </row>
    <row r="2330" spans="1:14" x14ac:dyDescent="0.3">
      <c r="A2330" s="7" t="s">
        <v>6266</v>
      </c>
      <c r="B2330" s="7" t="s">
        <v>6267</v>
      </c>
      <c r="C2330" s="33">
        <v>10234</v>
      </c>
      <c r="D2330" s="52">
        <v>11665.57</v>
      </c>
      <c r="E2330" s="70">
        <v>11665.57</v>
      </c>
      <c r="F2330" s="122">
        <f t="shared" si="112"/>
        <v>17498.355</v>
      </c>
      <c r="G2330" s="105">
        <f t="shared" si="110"/>
        <v>4666.2280000000001</v>
      </c>
      <c r="H2330" s="105">
        <f t="shared" si="111"/>
        <v>7582.6205</v>
      </c>
      <c r="I2330" s="7" t="s">
        <v>17519</v>
      </c>
      <c r="J2330" s="7" t="s">
        <v>711</v>
      </c>
      <c r="K2330" s="46"/>
      <c r="L2330" s="48"/>
      <c r="M2330" s="48"/>
      <c r="N2330" s="48"/>
    </row>
    <row r="2331" spans="1:14" x14ac:dyDescent="0.3">
      <c r="A2331" s="7" t="s">
        <v>6268</v>
      </c>
      <c r="B2331" s="7" t="s">
        <v>6269</v>
      </c>
      <c r="C2331" s="33">
        <v>0</v>
      </c>
      <c r="D2331" s="52">
        <v>91002.87</v>
      </c>
      <c r="E2331" s="70">
        <v>0</v>
      </c>
      <c r="F2331" s="122">
        <f t="shared" si="112"/>
        <v>136504.30499999999</v>
      </c>
      <c r="G2331" s="105">
        <f t="shared" si="110"/>
        <v>36401.148000000001</v>
      </c>
      <c r="H2331" s="105">
        <f t="shared" si="111"/>
        <v>59151.8655</v>
      </c>
      <c r="I2331" s="7" t="s">
        <v>17519</v>
      </c>
      <c r="J2331" s="7" t="s">
        <v>711</v>
      </c>
      <c r="K2331" s="46"/>
      <c r="L2331" s="48"/>
      <c r="M2331" s="48"/>
      <c r="N2331" s="48"/>
    </row>
    <row r="2332" spans="1:14" x14ac:dyDescent="0.3">
      <c r="A2332" s="7" t="s">
        <v>6270</v>
      </c>
      <c r="B2332" s="7" t="s">
        <v>6271</v>
      </c>
      <c r="C2332" s="33">
        <v>274033.2</v>
      </c>
      <c r="D2332" s="52">
        <v>274033.2</v>
      </c>
      <c r="E2332" s="70">
        <v>274033.2</v>
      </c>
      <c r="F2332" s="122">
        <f t="shared" si="112"/>
        <v>411049.80000000005</v>
      </c>
      <c r="G2332" s="105">
        <f t="shared" si="110"/>
        <v>109613.28000000001</v>
      </c>
      <c r="H2332" s="105">
        <f t="shared" si="111"/>
        <v>178121.58000000002</v>
      </c>
      <c r="I2332" s="7" t="s">
        <v>17519</v>
      </c>
      <c r="J2332" s="7" t="s">
        <v>711</v>
      </c>
      <c r="K2332" s="46"/>
      <c r="L2332" s="48"/>
      <c r="M2332" s="48"/>
      <c r="N2332" s="48"/>
    </row>
    <row r="2333" spans="1:14" x14ac:dyDescent="0.3">
      <c r="A2333" s="7" t="s">
        <v>6272</v>
      </c>
      <c r="B2333" s="7" t="s">
        <v>6273</v>
      </c>
      <c r="C2333" s="66">
        <v>0</v>
      </c>
      <c r="D2333" s="68">
        <v>51051</v>
      </c>
      <c r="E2333" s="70">
        <v>0</v>
      </c>
      <c r="F2333" s="122">
        <f t="shared" si="112"/>
        <v>76576.5</v>
      </c>
      <c r="G2333" s="105">
        <f t="shared" si="110"/>
        <v>20420.400000000001</v>
      </c>
      <c r="H2333" s="105">
        <f t="shared" si="111"/>
        <v>33183.15</v>
      </c>
      <c r="I2333" s="7" t="s">
        <v>17519</v>
      </c>
      <c r="J2333" s="7" t="s">
        <v>1433</v>
      </c>
      <c r="K2333" s="46"/>
      <c r="L2333" s="48"/>
      <c r="M2333" s="48"/>
      <c r="N2333" s="48"/>
    </row>
    <row r="2334" spans="1:14" x14ac:dyDescent="0.3">
      <c r="A2334" s="7" t="s">
        <v>6274</v>
      </c>
      <c r="B2334" s="7" t="s">
        <v>6275</v>
      </c>
      <c r="C2334" s="33">
        <v>0</v>
      </c>
      <c r="D2334" s="52">
        <v>45720.99</v>
      </c>
      <c r="E2334" s="70">
        <v>0</v>
      </c>
      <c r="F2334" s="122">
        <f t="shared" si="112"/>
        <v>68581.485000000001</v>
      </c>
      <c r="G2334" s="105">
        <f t="shared" si="110"/>
        <v>18288.396000000001</v>
      </c>
      <c r="H2334" s="105">
        <f t="shared" si="111"/>
        <v>29718.643499999998</v>
      </c>
      <c r="I2334" s="7" t="s">
        <v>17519</v>
      </c>
      <c r="J2334" s="7" t="s">
        <v>1433</v>
      </c>
      <c r="K2334" s="46"/>
      <c r="L2334" s="48"/>
      <c r="M2334" s="48"/>
      <c r="N2334" s="48"/>
    </row>
    <row r="2335" spans="1:14" x14ac:dyDescent="0.3">
      <c r="A2335" s="7" t="s">
        <v>6276</v>
      </c>
      <c r="B2335" s="7" t="s">
        <v>6277</v>
      </c>
      <c r="C2335" s="33">
        <v>0</v>
      </c>
      <c r="D2335" s="52">
        <v>49094.64</v>
      </c>
      <c r="E2335" s="70">
        <v>0</v>
      </c>
      <c r="F2335" s="122">
        <f t="shared" si="112"/>
        <v>73641.959999999992</v>
      </c>
      <c r="G2335" s="105">
        <f t="shared" si="110"/>
        <v>19637.855999999996</v>
      </c>
      <c r="H2335" s="105">
        <f t="shared" si="111"/>
        <v>31911.515999999996</v>
      </c>
      <c r="I2335" s="7" t="s">
        <v>17519</v>
      </c>
      <c r="J2335" s="7" t="s">
        <v>1104</v>
      </c>
      <c r="K2335" s="46"/>
      <c r="L2335" s="48"/>
      <c r="M2335" s="48"/>
      <c r="N2335" s="48"/>
    </row>
    <row r="2336" spans="1:14" x14ac:dyDescent="0.3">
      <c r="A2336" s="7" t="s">
        <v>6278</v>
      </c>
      <c r="B2336" s="7" t="s">
        <v>6279</v>
      </c>
      <c r="C2336" s="33">
        <v>0</v>
      </c>
      <c r="D2336" s="52">
        <v>7865.9</v>
      </c>
      <c r="E2336" s="70">
        <v>0</v>
      </c>
      <c r="F2336" s="122">
        <f t="shared" si="112"/>
        <v>11798.849999999999</v>
      </c>
      <c r="G2336" s="105">
        <f t="shared" si="110"/>
        <v>3146.3599999999997</v>
      </c>
      <c r="H2336" s="105">
        <f t="shared" si="111"/>
        <v>5112.8349999999991</v>
      </c>
      <c r="I2336" s="7" t="s">
        <v>17519</v>
      </c>
      <c r="J2336" s="7" t="s">
        <v>1433</v>
      </c>
      <c r="K2336" s="46"/>
      <c r="L2336" s="48"/>
      <c r="M2336" s="48"/>
      <c r="N2336" s="48"/>
    </row>
    <row r="2337" spans="1:14" x14ac:dyDescent="0.3">
      <c r="A2337" s="7" t="s">
        <v>6280</v>
      </c>
      <c r="B2337" s="7" t="s">
        <v>6281</v>
      </c>
      <c r="C2337" s="33">
        <v>0</v>
      </c>
      <c r="D2337" s="52">
        <v>345100</v>
      </c>
      <c r="E2337" s="70">
        <v>345100</v>
      </c>
      <c r="F2337" s="122">
        <f t="shared" si="112"/>
        <v>517650</v>
      </c>
      <c r="G2337" s="105">
        <f t="shared" si="110"/>
        <v>138040</v>
      </c>
      <c r="H2337" s="105">
        <f t="shared" si="111"/>
        <v>224315</v>
      </c>
      <c r="I2337" s="7" t="s">
        <v>17519</v>
      </c>
      <c r="J2337" s="7" t="s">
        <v>2</v>
      </c>
      <c r="K2337" s="46"/>
      <c r="L2337" s="48"/>
      <c r="M2337" s="48"/>
      <c r="N2337" s="48"/>
    </row>
    <row r="2338" spans="1:14" x14ac:dyDescent="0.3">
      <c r="A2338" s="7" t="s">
        <v>6282</v>
      </c>
      <c r="B2338" s="7" t="s">
        <v>6283</v>
      </c>
      <c r="C2338" s="33">
        <v>0</v>
      </c>
      <c r="D2338" s="52">
        <v>107100</v>
      </c>
      <c r="E2338" s="70">
        <v>107100</v>
      </c>
      <c r="F2338" s="122">
        <f t="shared" si="112"/>
        <v>160650</v>
      </c>
      <c r="G2338" s="105">
        <f t="shared" si="110"/>
        <v>42840</v>
      </c>
      <c r="H2338" s="105">
        <f t="shared" si="111"/>
        <v>69615</v>
      </c>
      <c r="I2338" s="7" t="s">
        <v>17519</v>
      </c>
      <c r="J2338" s="7" t="s">
        <v>711</v>
      </c>
      <c r="K2338" s="46"/>
      <c r="L2338" s="48"/>
      <c r="M2338" s="48"/>
      <c r="N2338" s="48"/>
    </row>
    <row r="2339" spans="1:14" x14ac:dyDescent="0.3">
      <c r="A2339" s="7" t="s">
        <v>6284</v>
      </c>
      <c r="B2339" s="7" t="s">
        <v>6285</v>
      </c>
      <c r="C2339" s="33">
        <v>0</v>
      </c>
      <c r="D2339" s="52">
        <v>227332.84</v>
      </c>
      <c r="E2339" s="70">
        <v>227332.84</v>
      </c>
      <c r="F2339" s="122">
        <f t="shared" si="112"/>
        <v>340999.26</v>
      </c>
      <c r="G2339" s="105">
        <f t="shared" si="110"/>
        <v>90933.135999999999</v>
      </c>
      <c r="H2339" s="105">
        <f t="shared" si="111"/>
        <v>147766.34599999999</v>
      </c>
      <c r="I2339" s="7" t="s">
        <v>17519</v>
      </c>
      <c r="J2339" s="7" t="s">
        <v>711</v>
      </c>
      <c r="K2339" s="46"/>
      <c r="L2339" s="48"/>
      <c r="M2339" s="48"/>
      <c r="N2339" s="48"/>
    </row>
    <row r="2340" spans="1:14" x14ac:dyDescent="0.3">
      <c r="A2340" s="7" t="s">
        <v>6286</v>
      </c>
      <c r="B2340" s="7" t="s">
        <v>6287</v>
      </c>
      <c r="C2340" s="33">
        <v>0</v>
      </c>
      <c r="D2340" s="52">
        <v>1963500</v>
      </c>
      <c r="E2340" s="70">
        <v>1963500</v>
      </c>
      <c r="F2340" s="122">
        <f t="shared" si="112"/>
        <v>2945250</v>
      </c>
      <c r="G2340" s="105">
        <f t="shared" si="110"/>
        <v>785400</v>
      </c>
      <c r="H2340" s="105">
        <f t="shared" si="111"/>
        <v>1276275</v>
      </c>
      <c r="I2340" s="7" t="s">
        <v>17519</v>
      </c>
      <c r="J2340" s="7" t="s">
        <v>711</v>
      </c>
      <c r="K2340" s="46"/>
      <c r="L2340" s="48"/>
      <c r="M2340" s="48"/>
      <c r="N2340" s="48"/>
    </row>
    <row r="2341" spans="1:14" x14ac:dyDescent="0.3">
      <c r="A2341" s="7" t="s">
        <v>6288</v>
      </c>
      <c r="B2341" s="7" t="s">
        <v>6289</v>
      </c>
      <c r="C2341" s="33">
        <v>0</v>
      </c>
      <c r="D2341" s="52">
        <v>238000</v>
      </c>
      <c r="E2341" s="70">
        <v>238000</v>
      </c>
      <c r="F2341" s="122">
        <f t="shared" si="112"/>
        <v>357000</v>
      </c>
      <c r="G2341" s="105">
        <f t="shared" si="110"/>
        <v>95200</v>
      </c>
      <c r="H2341" s="105">
        <f t="shared" si="111"/>
        <v>154700</v>
      </c>
      <c r="I2341" s="7" t="s">
        <v>17519</v>
      </c>
      <c r="J2341" s="7" t="s">
        <v>1433</v>
      </c>
      <c r="K2341" s="46"/>
      <c r="L2341" s="48"/>
      <c r="M2341" s="48"/>
      <c r="N2341" s="48"/>
    </row>
    <row r="2342" spans="1:14" x14ac:dyDescent="0.3">
      <c r="A2342" s="7" t="s">
        <v>6290</v>
      </c>
      <c r="B2342" s="7" t="s">
        <v>6291</v>
      </c>
      <c r="C2342" s="33">
        <v>0</v>
      </c>
      <c r="D2342" s="52">
        <v>9282</v>
      </c>
      <c r="E2342" s="70">
        <v>9282</v>
      </c>
      <c r="F2342" s="122">
        <f t="shared" si="112"/>
        <v>13923</v>
      </c>
      <c r="G2342" s="105">
        <f t="shared" si="110"/>
        <v>3712.8</v>
      </c>
      <c r="H2342" s="105">
        <f t="shared" si="111"/>
        <v>6033.3</v>
      </c>
      <c r="I2342" s="7" t="s">
        <v>17519</v>
      </c>
      <c r="J2342" s="7" t="s">
        <v>1433</v>
      </c>
      <c r="K2342" s="46"/>
      <c r="L2342" s="48"/>
      <c r="M2342" s="48"/>
      <c r="N2342" s="48"/>
    </row>
    <row r="2343" spans="1:14" x14ac:dyDescent="0.3">
      <c r="A2343" s="7" t="s">
        <v>6292</v>
      </c>
      <c r="B2343" s="7" t="s">
        <v>6293</v>
      </c>
      <c r="C2343" s="33">
        <v>0</v>
      </c>
      <c r="D2343" s="52">
        <v>151844</v>
      </c>
      <c r="E2343" s="70">
        <v>0</v>
      </c>
      <c r="F2343" s="122">
        <f t="shared" si="112"/>
        <v>227766</v>
      </c>
      <c r="G2343" s="105">
        <f t="shared" si="110"/>
        <v>60737.600000000006</v>
      </c>
      <c r="H2343" s="105">
        <f t="shared" si="111"/>
        <v>98698.6</v>
      </c>
      <c r="I2343" s="7" t="s">
        <v>17519</v>
      </c>
      <c r="J2343" s="7" t="s">
        <v>1433</v>
      </c>
      <c r="K2343" s="46"/>
      <c r="L2343" s="48"/>
      <c r="M2343" s="48"/>
      <c r="N2343" s="48"/>
    </row>
    <row r="2344" spans="1:14" x14ac:dyDescent="0.3">
      <c r="A2344" s="7" t="s">
        <v>6294</v>
      </c>
      <c r="B2344" s="7" t="s">
        <v>6295</v>
      </c>
      <c r="C2344" s="33">
        <v>0</v>
      </c>
      <c r="D2344" s="52">
        <v>319134.2</v>
      </c>
      <c r="E2344" s="70">
        <v>319134.2</v>
      </c>
      <c r="F2344" s="122">
        <f t="shared" si="112"/>
        <v>478701.30000000005</v>
      </c>
      <c r="G2344" s="105">
        <f t="shared" si="110"/>
        <v>127653.68000000001</v>
      </c>
      <c r="H2344" s="105">
        <f t="shared" si="111"/>
        <v>207437.23</v>
      </c>
      <c r="I2344" s="7" t="s">
        <v>17519</v>
      </c>
      <c r="J2344" s="7" t="s">
        <v>711</v>
      </c>
      <c r="K2344" s="46"/>
      <c r="L2344" s="48"/>
      <c r="M2344" s="48"/>
      <c r="N2344" s="48"/>
    </row>
    <row r="2345" spans="1:14" x14ac:dyDescent="0.3">
      <c r="A2345" s="7" t="s">
        <v>6296</v>
      </c>
      <c r="B2345" s="7" t="s">
        <v>6297</v>
      </c>
      <c r="C2345" s="33">
        <v>0</v>
      </c>
      <c r="D2345" s="52">
        <v>741608</v>
      </c>
      <c r="E2345" s="70">
        <v>741608</v>
      </c>
      <c r="F2345" s="122">
        <f t="shared" si="112"/>
        <v>1112412</v>
      </c>
      <c r="G2345" s="105">
        <f t="shared" si="110"/>
        <v>296643.20000000001</v>
      </c>
      <c r="H2345" s="105">
        <f t="shared" si="111"/>
        <v>482045.2</v>
      </c>
      <c r="I2345" s="7" t="s">
        <v>17519</v>
      </c>
      <c r="J2345" s="7" t="s">
        <v>2</v>
      </c>
      <c r="K2345" s="46"/>
      <c r="L2345" s="48"/>
      <c r="M2345" s="48"/>
      <c r="N2345" s="48"/>
    </row>
    <row r="2346" spans="1:14" x14ac:dyDescent="0.3">
      <c r="A2346" s="7" t="s">
        <v>6298</v>
      </c>
      <c r="B2346" s="7" t="s">
        <v>6299</v>
      </c>
      <c r="C2346" s="33">
        <v>0</v>
      </c>
      <c r="D2346" s="52">
        <v>32130</v>
      </c>
      <c r="E2346" s="70">
        <v>0</v>
      </c>
      <c r="F2346" s="122">
        <f t="shared" si="112"/>
        <v>48195</v>
      </c>
      <c r="G2346" s="105">
        <f t="shared" si="110"/>
        <v>12852</v>
      </c>
      <c r="H2346" s="105">
        <f t="shared" si="111"/>
        <v>20884.5</v>
      </c>
      <c r="I2346" s="7" t="s">
        <v>17519</v>
      </c>
      <c r="J2346" s="7" t="s">
        <v>1433</v>
      </c>
      <c r="K2346" s="46"/>
      <c r="L2346" s="48"/>
      <c r="M2346" s="48"/>
      <c r="N2346" s="48"/>
    </row>
    <row r="2347" spans="1:14" x14ac:dyDescent="0.3">
      <c r="A2347" s="7" t="s">
        <v>6300</v>
      </c>
      <c r="B2347" s="7" t="s">
        <v>6301</v>
      </c>
      <c r="C2347" s="33">
        <v>0</v>
      </c>
      <c r="D2347" s="52">
        <v>252863.1</v>
      </c>
      <c r="E2347" s="70">
        <v>0</v>
      </c>
      <c r="F2347" s="122">
        <f t="shared" si="112"/>
        <v>379294.65</v>
      </c>
      <c r="G2347" s="105">
        <f t="shared" si="110"/>
        <v>101145.24</v>
      </c>
      <c r="H2347" s="105">
        <f t="shared" si="111"/>
        <v>164361.01500000001</v>
      </c>
      <c r="I2347" s="7" t="s">
        <v>17519</v>
      </c>
      <c r="J2347" s="7" t="s">
        <v>1433</v>
      </c>
      <c r="K2347" s="46"/>
      <c r="L2347" s="48"/>
      <c r="M2347" s="48"/>
      <c r="N2347" s="48"/>
    </row>
    <row r="2348" spans="1:14" x14ac:dyDescent="0.3">
      <c r="A2348" s="7" t="s">
        <v>6302</v>
      </c>
      <c r="B2348" s="7" t="s">
        <v>6303</v>
      </c>
      <c r="C2348" s="33">
        <v>0</v>
      </c>
      <c r="D2348" s="52">
        <v>183421.84</v>
      </c>
      <c r="E2348" s="70">
        <v>0</v>
      </c>
      <c r="F2348" s="122">
        <f t="shared" si="112"/>
        <v>275132.76</v>
      </c>
      <c r="G2348" s="105">
        <f t="shared" si="110"/>
        <v>73368.736000000004</v>
      </c>
      <c r="H2348" s="105">
        <f t="shared" si="111"/>
        <v>119224.196</v>
      </c>
      <c r="I2348" s="7" t="s">
        <v>17519</v>
      </c>
      <c r="J2348" s="7" t="s">
        <v>1148</v>
      </c>
      <c r="K2348" s="46"/>
      <c r="L2348" s="48"/>
      <c r="M2348" s="48"/>
      <c r="N2348" s="48"/>
    </row>
    <row r="2349" spans="1:14" x14ac:dyDescent="0.3">
      <c r="A2349" s="7" t="s">
        <v>6304</v>
      </c>
      <c r="B2349" s="7" t="s">
        <v>6305</v>
      </c>
      <c r="C2349" s="33">
        <v>0</v>
      </c>
      <c r="D2349" s="52">
        <v>164048.64000000001</v>
      </c>
      <c r="E2349" s="70">
        <v>164048.64000000001</v>
      </c>
      <c r="F2349" s="122">
        <f t="shared" si="112"/>
        <v>246072.96000000002</v>
      </c>
      <c r="G2349" s="105">
        <f t="shared" si="110"/>
        <v>65619.456000000006</v>
      </c>
      <c r="H2349" s="105">
        <f t="shared" si="111"/>
        <v>106631.61600000001</v>
      </c>
      <c r="I2349" s="7" t="s">
        <v>17519</v>
      </c>
      <c r="J2349" s="7" t="s">
        <v>1433</v>
      </c>
      <c r="K2349" s="46"/>
      <c r="L2349" s="48"/>
      <c r="M2349" s="48"/>
      <c r="N2349" s="48"/>
    </row>
    <row r="2350" spans="1:14" x14ac:dyDescent="0.3">
      <c r="A2350" s="7" t="s">
        <v>6306</v>
      </c>
      <c r="B2350" s="7" t="s">
        <v>6307</v>
      </c>
      <c r="C2350" s="33">
        <v>0</v>
      </c>
      <c r="D2350" s="52">
        <v>120358.98</v>
      </c>
      <c r="E2350" s="70">
        <v>0</v>
      </c>
      <c r="F2350" s="122">
        <f t="shared" si="112"/>
        <v>180538.47</v>
      </c>
      <c r="G2350" s="105">
        <f t="shared" si="110"/>
        <v>48143.592000000004</v>
      </c>
      <c r="H2350" s="105">
        <f t="shared" si="111"/>
        <v>78233.337</v>
      </c>
      <c r="I2350" s="7" t="s">
        <v>17519</v>
      </c>
      <c r="J2350" s="7" t="s">
        <v>1433</v>
      </c>
      <c r="K2350" s="46"/>
      <c r="L2350" s="48"/>
      <c r="M2350" s="48"/>
      <c r="N2350" s="48"/>
    </row>
    <row r="2351" spans="1:14" x14ac:dyDescent="0.3">
      <c r="A2351" s="7" t="s">
        <v>6308</v>
      </c>
      <c r="B2351" s="7" t="s">
        <v>6309</v>
      </c>
      <c r="C2351" s="33">
        <v>214342.8</v>
      </c>
      <c r="D2351" s="52">
        <v>214342.8</v>
      </c>
      <c r="E2351" s="70">
        <v>214342.8</v>
      </c>
      <c r="F2351" s="122">
        <f t="shared" si="112"/>
        <v>321514.19999999995</v>
      </c>
      <c r="G2351" s="105">
        <f t="shared" si="110"/>
        <v>85737.12</v>
      </c>
      <c r="H2351" s="105">
        <f t="shared" si="111"/>
        <v>139322.81999999998</v>
      </c>
      <c r="I2351" s="7" t="s">
        <v>17519</v>
      </c>
      <c r="J2351" s="7" t="s">
        <v>1433</v>
      </c>
      <c r="K2351" s="46"/>
      <c r="L2351" s="48"/>
      <c r="M2351" s="48"/>
      <c r="N2351" s="48"/>
    </row>
    <row r="2352" spans="1:14" x14ac:dyDescent="0.3">
      <c r="A2352" s="7" t="s">
        <v>6310</v>
      </c>
      <c r="B2352" s="7" t="s">
        <v>6311</v>
      </c>
      <c r="C2352" s="33">
        <v>191968.42</v>
      </c>
      <c r="D2352" s="52">
        <v>232810.41</v>
      </c>
      <c r="E2352" s="70">
        <v>195598.81</v>
      </c>
      <c r="F2352" s="122">
        <f t="shared" si="112"/>
        <v>293398.21499999997</v>
      </c>
      <c r="G2352" s="105">
        <f t="shared" si="110"/>
        <v>78239.52399999999</v>
      </c>
      <c r="H2352" s="105">
        <f t="shared" si="111"/>
        <v>127139.22649999999</v>
      </c>
      <c r="I2352" s="7" t="s">
        <v>17519</v>
      </c>
      <c r="J2352" s="7" t="s">
        <v>711</v>
      </c>
      <c r="K2352" s="46"/>
      <c r="L2352" s="48"/>
      <c r="M2352" s="48"/>
      <c r="N2352" s="48"/>
    </row>
    <row r="2353" spans="1:14" x14ac:dyDescent="0.3">
      <c r="A2353" s="7" t="s">
        <v>6312</v>
      </c>
      <c r="B2353" s="7" t="s">
        <v>6313</v>
      </c>
      <c r="C2353" s="33">
        <v>0</v>
      </c>
      <c r="D2353" s="52">
        <v>50622.6</v>
      </c>
      <c r="E2353" s="70">
        <v>0</v>
      </c>
      <c r="F2353" s="122">
        <f t="shared" si="112"/>
        <v>75933.899999999994</v>
      </c>
      <c r="G2353" s="105">
        <f t="shared" si="110"/>
        <v>20249.04</v>
      </c>
      <c r="H2353" s="105">
        <f t="shared" si="111"/>
        <v>32904.69</v>
      </c>
      <c r="I2353" s="7" t="s">
        <v>17519</v>
      </c>
      <c r="J2353" s="7" t="s">
        <v>17534</v>
      </c>
      <c r="K2353" s="46"/>
      <c r="L2353" s="48"/>
      <c r="M2353" s="48"/>
      <c r="N2353" s="48"/>
    </row>
    <row r="2354" spans="1:14" x14ac:dyDescent="0.3">
      <c r="A2354" s="7" t="s">
        <v>6314</v>
      </c>
      <c r="B2354" s="7" t="s">
        <v>6315</v>
      </c>
      <c r="C2354" s="33">
        <v>0</v>
      </c>
      <c r="D2354" s="52">
        <v>479570</v>
      </c>
      <c r="E2354" s="70">
        <v>0</v>
      </c>
      <c r="F2354" s="122">
        <f t="shared" si="112"/>
        <v>719355</v>
      </c>
      <c r="G2354" s="105">
        <f t="shared" si="110"/>
        <v>191828</v>
      </c>
      <c r="H2354" s="105">
        <f t="shared" si="111"/>
        <v>311720.5</v>
      </c>
      <c r="I2354" s="7" t="s">
        <v>17519</v>
      </c>
      <c r="J2354" s="7" t="s">
        <v>711</v>
      </c>
      <c r="K2354" s="46"/>
      <c r="L2354" s="48"/>
      <c r="M2354" s="48"/>
      <c r="N2354" s="48"/>
    </row>
    <row r="2355" spans="1:14" x14ac:dyDescent="0.3">
      <c r="A2355" s="7" t="s">
        <v>6316</v>
      </c>
      <c r="B2355" s="7" t="s">
        <v>6317</v>
      </c>
      <c r="C2355" s="33">
        <v>0</v>
      </c>
      <c r="D2355" s="52">
        <v>300903.40000000002</v>
      </c>
      <c r="E2355" s="70">
        <v>0</v>
      </c>
      <c r="F2355" s="122">
        <f t="shared" si="112"/>
        <v>451355.10000000003</v>
      </c>
      <c r="G2355" s="105">
        <f t="shared" si="110"/>
        <v>120361.36000000002</v>
      </c>
      <c r="H2355" s="105">
        <f t="shared" si="111"/>
        <v>195587.21000000002</v>
      </c>
      <c r="I2355" s="7" t="s">
        <v>17519</v>
      </c>
      <c r="J2355" s="7" t="s">
        <v>2</v>
      </c>
      <c r="K2355" s="46"/>
      <c r="L2355" s="48"/>
      <c r="M2355" s="48"/>
      <c r="N2355" s="48"/>
    </row>
    <row r="2356" spans="1:14" x14ac:dyDescent="0.3">
      <c r="A2356" s="7" t="s">
        <v>6318</v>
      </c>
      <c r="B2356" s="7" t="s">
        <v>6319</v>
      </c>
      <c r="C2356" s="33">
        <v>0</v>
      </c>
      <c r="D2356" s="52">
        <v>249900</v>
      </c>
      <c r="E2356" s="70">
        <v>0</v>
      </c>
      <c r="F2356" s="122">
        <f t="shared" si="112"/>
        <v>374850</v>
      </c>
      <c r="G2356" s="105">
        <f t="shared" si="110"/>
        <v>99960</v>
      </c>
      <c r="H2356" s="105">
        <f t="shared" si="111"/>
        <v>162435</v>
      </c>
      <c r="I2356" s="7" t="s">
        <v>17519</v>
      </c>
      <c r="J2356" s="7" t="s">
        <v>1433</v>
      </c>
      <c r="K2356" s="46"/>
      <c r="L2356" s="48"/>
      <c r="M2356" s="48"/>
      <c r="N2356" s="48"/>
    </row>
    <row r="2357" spans="1:14" x14ac:dyDescent="0.3">
      <c r="A2357" s="7" t="s">
        <v>6320</v>
      </c>
      <c r="B2357" s="7" t="s">
        <v>6321</v>
      </c>
      <c r="C2357" s="33">
        <v>0</v>
      </c>
      <c r="D2357" s="52">
        <v>5.27</v>
      </c>
      <c r="E2357" s="70">
        <v>0</v>
      </c>
      <c r="F2357" s="122">
        <f t="shared" si="112"/>
        <v>7.9049999999999994</v>
      </c>
      <c r="G2357" s="105">
        <f t="shared" si="110"/>
        <v>2.1080000000000001</v>
      </c>
      <c r="H2357" s="105">
        <f t="shared" si="111"/>
        <v>3.4255</v>
      </c>
      <c r="I2357" s="7" t="s">
        <v>17519</v>
      </c>
      <c r="J2357" s="7" t="s">
        <v>1433</v>
      </c>
      <c r="K2357" s="46"/>
      <c r="L2357" s="48"/>
      <c r="M2357" s="48"/>
      <c r="N2357" s="48"/>
    </row>
    <row r="2358" spans="1:14" x14ac:dyDescent="0.3">
      <c r="A2358" s="7" t="s">
        <v>6322</v>
      </c>
      <c r="B2358" s="7" t="s">
        <v>6323</v>
      </c>
      <c r="C2358" s="33">
        <v>0</v>
      </c>
      <c r="D2358" s="52">
        <v>59523.99</v>
      </c>
      <c r="E2358" s="70">
        <v>0</v>
      </c>
      <c r="F2358" s="122">
        <f t="shared" si="112"/>
        <v>89285.985000000001</v>
      </c>
      <c r="G2358" s="105">
        <f t="shared" si="110"/>
        <v>23809.596000000001</v>
      </c>
      <c r="H2358" s="105">
        <f t="shared" si="111"/>
        <v>38690.593500000003</v>
      </c>
      <c r="I2358" s="7" t="s">
        <v>17519</v>
      </c>
      <c r="J2358" s="7" t="s">
        <v>711</v>
      </c>
      <c r="K2358" s="46"/>
      <c r="L2358" s="48"/>
      <c r="M2358" s="48"/>
      <c r="N2358" s="48"/>
    </row>
    <row r="2359" spans="1:14" x14ac:dyDescent="0.3">
      <c r="A2359" s="7" t="s">
        <v>6324</v>
      </c>
      <c r="B2359" s="7" t="s">
        <v>6325</v>
      </c>
      <c r="C2359" s="33">
        <v>0</v>
      </c>
      <c r="D2359" s="52">
        <v>16575.509999999998</v>
      </c>
      <c r="E2359" s="70">
        <v>0</v>
      </c>
      <c r="F2359" s="122">
        <f t="shared" si="112"/>
        <v>24863.264999999999</v>
      </c>
      <c r="G2359" s="105">
        <f t="shared" si="110"/>
        <v>6630.2039999999997</v>
      </c>
      <c r="H2359" s="105">
        <f t="shared" si="111"/>
        <v>10774.0815</v>
      </c>
      <c r="I2359" s="7" t="s">
        <v>17519</v>
      </c>
      <c r="J2359" s="7" t="s">
        <v>17526</v>
      </c>
      <c r="K2359" s="46"/>
      <c r="L2359" s="48"/>
      <c r="M2359" s="48"/>
      <c r="N2359" s="48"/>
    </row>
    <row r="2360" spans="1:14" x14ac:dyDescent="0.3">
      <c r="A2360" s="7" t="s">
        <v>6326</v>
      </c>
      <c r="B2360" s="7" t="s">
        <v>6327</v>
      </c>
      <c r="C2360" s="33">
        <v>0.08</v>
      </c>
      <c r="D2360" s="52">
        <v>0.08</v>
      </c>
      <c r="E2360" s="70">
        <v>11.9</v>
      </c>
      <c r="F2360" s="122">
        <f t="shared" si="112"/>
        <v>17.850000000000001</v>
      </c>
      <c r="G2360" s="105">
        <f t="shared" si="110"/>
        <v>4.7600000000000007</v>
      </c>
      <c r="H2360" s="105">
        <f t="shared" si="111"/>
        <v>7.7350000000000003</v>
      </c>
      <c r="I2360" s="7" t="s">
        <v>17519</v>
      </c>
      <c r="J2360" s="7" t="s">
        <v>2</v>
      </c>
      <c r="K2360" s="46"/>
      <c r="L2360" s="48"/>
      <c r="M2360" s="48"/>
      <c r="N2360" s="48"/>
    </row>
    <row r="2361" spans="1:14" x14ac:dyDescent="0.3">
      <c r="A2361" s="7" t="s">
        <v>6328</v>
      </c>
      <c r="B2361" s="7" t="s">
        <v>6329</v>
      </c>
      <c r="C2361" s="33">
        <v>0</v>
      </c>
      <c r="D2361" s="52">
        <v>10748</v>
      </c>
      <c r="E2361" s="70">
        <v>0</v>
      </c>
      <c r="F2361" s="122">
        <f t="shared" si="112"/>
        <v>16122</v>
      </c>
      <c r="G2361" s="105">
        <f t="shared" si="110"/>
        <v>4299.2</v>
      </c>
      <c r="H2361" s="105">
        <f t="shared" si="111"/>
        <v>6986.2</v>
      </c>
      <c r="I2361" s="7" t="s">
        <v>17520</v>
      </c>
      <c r="J2361" s="7" t="s">
        <v>17526</v>
      </c>
      <c r="K2361" s="46"/>
      <c r="L2361" s="48"/>
      <c r="M2361" s="48"/>
      <c r="N2361" s="48"/>
    </row>
    <row r="2362" spans="1:14" x14ac:dyDescent="0.3">
      <c r="A2362" s="7" t="s">
        <v>6330</v>
      </c>
      <c r="B2362" s="7" t="s">
        <v>6331</v>
      </c>
      <c r="C2362" s="33">
        <v>0</v>
      </c>
      <c r="D2362" s="52">
        <v>22153.040000000001</v>
      </c>
      <c r="E2362" s="70">
        <v>0</v>
      </c>
      <c r="F2362" s="122">
        <f t="shared" si="112"/>
        <v>33229.56</v>
      </c>
      <c r="G2362" s="105">
        <f t="shared" si="110"/>
        <v>8861.2159999999985</v>
      </c>
      <c r="H2362" s="105">
        <f t="shared" si="111"/>
        <v>14399.475999999999</v>
      </c>
      <c r="I2362" s="7" t="s">
        <v>17519</v>
      </c>
      <c r="J2362" s="7" t="s">
        <v>1109</v>
      </c>
      <c r="K2362" s="46"/>
      <c r="L2362" s="48"/>
      <c r="M2362" s="48"/>
      <c r="N2362" s="48"/>
    </row>
    <row r="2363" spans="1:14" x14ac:dyDescent="0.3">
      <c r="A2363" s="7" t="s">
        <v>6332</v>
      </c>
      <c r="B2363" s="7" t="s">
        <v>6333</v>
      </c>
      <c r="C2363" s="33">
        <v>0</v>
      </c>
      <c r="D2363" s="52">
        <v>178500</v>
      </c>
      <c r="E2363" s="70">
        <v>0</v>
      </c>
      <c r="F2363" s="122">
        <f t="shared" si="112"/>
        <v>267750</v>
      </c>
      <c r="G2363" s="105">
        <f t="shared" si="110"/>
        <v>71400</v>
      </c>
      <c r="H2363" s="105">
        <f t="shared" si="111"/>
        <v>116025</v>
      </c>
      <c r="I2363" s="7" t="s">
        <v>17519</v>
      </c>
      <c r="J2363" s="7" t="s">
        <v>17535</v>
      </c>
      <c r="K2363" s="46"/>
      <c r="L2363" s="48"/>
      <c r="M2363" s="48"/>
      <c r="N2363" s="48"/>
    </row>
    <row r="2364" spans="1:14" x14ac:dyDescent="0.3">
      <c r="A2364" s="7" t="s">
        <v>6334</v>
      </c>
      <c r="B2364" s="7" t="s">
        <v>6335</v>
      </c>
      <c r="C2364" s="33">
        <v>0</v>
      </c>
      <c r="D2364" s="52">
        <v>261520.35</v>
      </c>
      <c r="E2364" s="70">
        <v>261520.35</v>
      </c>
      <c r="F2364" s="122">
        <f t="shared" si="112"/>
        <v>392280.52500000002</v>
      </c>
      <c r="G2364" s="105">
        <f t="shared" si="110"/>
        <v>104608.14000000001</v>
      </c>
      <c r="H2364" s="105">
        <f t="shared" si="111"/>
        <v>169988.22750000001</v>
      </c>
      <c r="I2364" s="7" t="s">
        <v>17519</v>
      </c>
      <c r="J2364" s="7" t="s">
        <v>2</v>
      </c>
      <c r="K2364" s="46"/>
      <c r="L2364" s="48"/>
      <c r="M2364" s="48"/>
      <c r="N2364" s="48"/>
    </row>
    <row r="2365" spans="1:14" ht="15.6" x14ac:dyDescent="0.3">
      <c r="A2365" s="7" t="s">
        <v>6336</v>
      </c>
      <c r="B2365" s="7" t="s">
        <v>6337</v>
      </c>
      <c r="C2365" s="33">
        <v>1701.7</v>
      </c>
      <c r="D2365" s="52">
        <v>2070.6</v>
      </c>
      <c r="E2365" s="70">
        <v>3147.55</v>
      </c>
      <c r="F2365" s="122">
        <f t="shared" si="112"/>
        <v>4721.3250000000007</v>
      </c>
      <c r="G2365" s="105">
        <f t="shared" si="110"/>
        <v>1259.0200000000004</v>
      </c>
      <c r="H2365" s="105">
        <f t="shared" si="111"/>
        <v>2045.9075000000005</v>
      </c>
      <c r="I2365" s="7" t="s">
        <v>17519</v>
      </c>
      <c r="J2365" s="7" t="s">
        <v>711</v>
      </c>
      <c r="K2365" s="39"/>
      <c r="L2365" s="40"/>
      <c r="M2365" s="43"/>
      <c r="N2365" s="43"/>
    </row>
    <row r="2366" spans="1:14" ht="15.6" x14ac:dyDescent="0.3">
      <c r="A2366" s="7" t="s">
        <v>6338</v>
      </c>
      <c r="B2366" s="7" t="s">
        <v>6339</v>
      </c>
      <c r="C2366" s="33">
        <v>0</v>
      </c>
      <c r="D2366" s="52">
        <v>229075</v>
      </c>
      <c r="E2366" s="70">
        <v>0</v>
      </c>
      <c r="F2366" s="122">
        <f t="shared" si="112"/>
        <v>343612.5</v>
      </c>
      <c r="G2366" s="105">
        <f t="shared" si="110"/>
        <v>91630</v>
      </c>
      <c r="H2366" s="105">
        <f t="shared" si="111"/>
        <v>148898.75</v>
      </c>
      <c r="I2366" s="7" t="s">
        <v>17519</v>
      </c>
      <c r="J2366" s="7" t="s">
        <v>1433</v>
      </c>
      <c r="K2366" s="39"/>
      <c r="L2366" s="43"/>
      <c r="M2366" s="44"/>
      <c r="N2366" s="44"/>
    </row>
    <row r="2367" spans="1:14" x14ac:dyDescent="0.3">
      <c r="A2367" s="7" t="s">
        <v>6340</v>
      </c>
      <c r="B2367" s="7" t="s">
        <v>6341</v>
      </c>
      <c r="C2367" s="33">
        <v>0</v>
      </c>
      <c r="D2367" s="52">
        <v>256564</v>
      </c>
      <c r="E2367" s="70">
        <v>0</v>
      </c>
      <c r="F2367" s="122">
        <f t="shared" si="112"/>
        <v>384846</v>
      </c>
      <c r="G2367" s="105">
        <f t="shared" si="110"/>
        <v>102625.60000000001</v>
      </c>
      <c r="H2367" s="105">
        <f t="shared" si="111"/>
        <v>166766.6</v>
      </c>
      <c r="I2367" s="7" t="s">
        <v>17519</v>
      </c>
      <c r="J2367" s="7" t="s">
        <v>272</v>
      </c>
      <c r="K2367" s="46"/>
      <c r="L2367" s="48"/>
      <c r="M2367" s="48"/>
      <c r="N2367" s="48"/>
    </row>
    <row r="2368" spans="1:14" x14ac:dyDescent="0.3">
      <c r="A2368" s="7" t="s">
        <v>6342</v>
      </c>
      <c r="B2368" s="7" t="s">
        <v>6343</v>
      </c>
      <c r="C2368" s="33">
        <v>0</v>
      </c>
      <c r="D2368" s="52">
        <v>963305</v>
      </c>
      <c r="E2368" s="70">
        <v>963305</v>
      </c>
      <c r="F2368" s="122">
        <f t="shared" si="112"/>
        <v>1444957.5</v>
      </c>
      <c r="G2368" s="105">
        <f t="shared" si="110"/>
        <v>385322</v>
      </c>
      <c r="H2368" s="105">
        <f t="shared" si="111"/>
        <v>626148.25</v>
      </c>
      <c r="I2368" s="7" t="s">
        <v>17520</v>
      </c>
      <c r="J2368" s="7" t="s">
        <v>711</v>
      </c>
      <c r="K2368" s="46"/>
      <c r="L2368" s="48"/>
      <c r="M2368" s="48"/>
      <c r="N2368" s="48"/>
    </row>
    <row r="2369" spans="1:14" x14ac:dyDescent="0.3">
      <c r="A2369" s="7" t="s">
        <v>6344</v>
      </c>
      <c r="B2369" s="7" t="s">
        <v>6345</v>
      </c>
      <c r="C2369" s="33">
        <v>0</v>
      </c>
      <c r="D2369" s="52">
        <v>1003193.8</v>
      </c>
      <c r="E2369" s="70">
        <v>1003193.8</v>
      </c>
      <c r="F2369" s="122">
        <f t="shared" si="112"/>
        <v>1504790.7000000002</v>
      </c>
      <c r="G2369" s="105">
        <f t="shared" si="110"/>
        <v>401277.52000000008</v>
      </c>
      <c r="H2369" s="105">
        <f t="shared" si="111"/>
        <v>652075.97000000009</v>
      </c>
      <c r="I2369" s="7" t="s">
        <v>17519</v>
      </c>
      <c r="J2369" s="7" t="s">
        <v>711</v>
      </c>
      <c r="K2369" s="46"/>
      <c r="L2369" s="48"/>
      <c r="M2369" s="48"/>
      <c r="N2369" s="48"/>
    </row>
    <row r="2370" spans="1:14" x14ac:dyDescent="0.3">
      <c r="A2370" s="7" t="s">
        <v>6346</v>
      </c>
      <c r="B2370" s="7" t="s">
        <v>6347</v>
      </c>
      <c r="C2370" s="33">
        <v>0</v>
      </c>
      <c r="D2370" s="52">
        <v>1366834</v>
      </c>
      <c r="E2370" s="70">
        <v>0</v>
      </c>
      <c r="F2370" s="122">
        <f t="shared" si="112"/>
        <v>2050251</v>
      </c>
      <c r="G2370" s="105">
        <f t="shared" si="110"/>
        <v>546733.6</v>
      </c>
      <c r="H2370" s="105">
        <f t="shared" si="111"/>
        <v>888442.1</v>
      </c>
      <c r="I2370" s="7" t="s">
        <v>17519</v>
      </c>
      <c r="J2370" s="7" t="s">
        <v>1433</v>
      </c>
      <c r="K2370" s="46"/>
      <c r="L2370" s="48"/>
      <c r="M2370" s="48"/>
      <c r="N2370" s="48"/>
    </row>
    <row r="2371" spans="1:14" x14ac:dyDescent="0.3">
      <c r="A2371" s="7" t="s">
        <v>6348</v>
      </c>
      <c r="B2371" s="7" t="s">
        <v>6349</v>
      </c>
      <c r="C2371" s="33">
        <v>0</v>
      </c>
      <c r="D2371" s="52">
        <v>171693.2</v>
      </c>
      <c r="E2371" s="70">
        <v>171693.2</v>
      </c>
      <c r="F2371" s="122">
        <f t="shared" si="112"/>
        <v>257539.80000000002</v>
      </c>
      <c r="G2371" s="105">
        <f t="shared" si="110"/>
        <v>68677.280000000013</v>
      </c>
      <c r="H2371" s="105">
        <f t="shared" si="111"/>
        <v>111600.58000000002</v>
      </c>
      <c r="I2371" s="7" t="s">
        <v>17519</v>
      </c>
      <c r="J2371" s="7" t="s">
        <v>1433</v>
      </c>
      <c r="K2371" s="46"/>
      <c r="L2371" s="48"/>
      <c r="M2371" s="48"/>
      <c r="N2371" s="48"/>
    </row>
    <row r="2372" spans="1:14" x14ac:dyDescent="0.3">
      <c r="A2372" s="7" t="s">
        <v>6350</v>
      </c>
      <c r="B2372" s="7" t="s">
        <v>6351</v>
      </c>
      <c r="C2372" s="33">
        <v>0</v>
      </c>
      <c r="D2372" s="52">
        <v>202300</v>
      </c>
      <c r="E2372" s="70">
        <v>202300</v>
      </c>
      <c r="F2372" s="122">
        <f t="shared" si="112"/>
        <v>303450</v>
      </c>
      <c r="G2372" s="105">
        <f t="shared" ref="G2372:G2435" si="113">(F2372/1.5)*0.4</f>
        <v>80920</v>
      </c>
      <c r="H2372" s="105">
        <f t="shared" si="111"/>
        <v>131495</v>
      </c>
      <c r="I2372" s="7" t="s">
        <v>17519</v>
      </c>
      <c r="J2372" s="7" t="s">
        <v>1433</v>
      </c>
      <c r="K2372" s="46"/>
      <c r="L2372" s="48"/>
      <c r="M2372" s="48"/>
      <c r="N2372" s="48"/>
    </row>
    <row r="2373" spans="1:14" x14ac:dyDescent="0.3">
      <c r="A2373" s="7" t="s">
        <v>6352</v>
      </c>
      <c r="B2373" s="7" t="s">
        <v>6353</v>
      </c>
      <c r="C2373" s="33">
        <v>0</v>
      </c>
      <c r="D2373" s="52">
        <v>160650</v>
      </c>
      <c r="E2373" s="70">
        <v>0</v>
      </c>
      <c r="F2373" s="122">
        <f t="shared" si="112"/>
        <v>240975</v>
      </c>
      <c r="G2373" s="105">
        <f t="shared" si="113"/>
        <v>64260</v>
      </c>
      <c r="H2373" s="105">
        <f t="shared" ref="H2373:H2436" si="114">(F2373/1.5)*0.65</f>
        <v>104422.5</v>
      </c>
      <c r="I2373" s="7" t="s">
        <v>17519</v>
      </c>
      <c r="J2373" s="7" t="s">
        <v>1433</v>
      </c>
      <c r="K2373" s="46"/>
      <c r="L2373" s="48"/>
      <c r="M2373" s="48"/>
      <c r="N2373" s="48"/>
    </row>
    <row r="2374" spans="1:14" x14ac:dyDescent="0.3">
      <c r="A2374" s="7" t="s">
        <v>6354</v>
      </c>
      <c r="B2374" s="7" t="s">
        <v>6355</v>
      </c>
      <c r="C2374" s="33">
        <v>0</v>
      </c>
      <c r="D2374" s="52">
        <v>178500</v>
      </c>
      <c r="E2374" s="70">
        <v>178500</v>
      </c>
      <c r="F2374" s="122">
        <f t="shared" si="112"/>
        <v>267750</v>
      </c>
      <c r="G2374" s="105">
        <f t="shared" si="113"/>
        <v>71400</v>
      </c>
      <c r="H2374" s="105">
        <f t="shared" si="114"/>
        <v>116025</v>
      </c>
      <c r="I2374" s="7" t="s">
        <v>17519</v>
      </c>
      <c r="J2374" s="7" t="s">
        <v>1433</v>
      </c>
      <c r="K2374" s="46"/>
      <c r="L2374" s="48"/>
      <c r="M2374" s="48"/>
      <c r="N2374" s="48"/>
    </row>
    <row r="2375" spans="1:14" x14ac:dyDescent="0.3">
      <c r="A2375" s="7" t="s">
        <v>6356</v>
      </c>
      <c r="B2375" s="7" t="s">
        <v>6357</v>
      </c>
      <c r="C2375" s="33">
        <v>0</v>
      </c>
      <c r="D2375" s="52">
        <v>11900</v>
      </c>
      <c r="E2375" s="70">
        <v>0</v>
      </c>
      <c r="F2375" s="122">
        <f t="shared" ref="F2375:F2438" si="115">IF(E2375&gt;0,+E2375,IF(D2375&gt;0,+D2375,IF(C2375&gt;0,+C2375,0)))*1.5</f>
        <v>17850</v>
      </c>
      <c r="G2375" s="105">
        <f t="shared" si="113"/>
        <v>4760</v>
      </c>
      <c r="H2375" s="105">
        <f t="shared" si="114"/>
        <v>7735</v>
      </c>
      <c r="I2375" s="7" t="s">
        <v>17519</v>
      </c>
      <c r="J2375" s="7" t="s">
        <v>1433</v>
      </c>
      <c r="K2375" s="46"/>
      <c r="L2375" s="48"/>
      <c r="M2375" s="48"/>
      <c r="N2375" s="48"/>
    </row>
    <row r="2376" spans="1:14" x14ac:dyDescent="0.3">
      <c r="A2376" s="7" t="s">
        <v>6358</v>
      </c>
      <c r="B2376" s="7" t="s">
        <v>6359</v>
      </c>
      <c r="C2376" s="33">
        <v>0</v>
      </c>
      <c r="D2376" s="52">
        <v>45456.81</v>
      </c>
      <c r="E2376" s="70">
        <v>0</v>
      </c>
      <c r="F2376" s="122">
        <f t="shared" si="115"/>
        <v>68185.214999999997</v>
      </c>
      <c r="G2376" s="105">
        <f t="shared" si="113"/>
        <v>18182.723999999998</v>
      </c>
      <c r="H2376" s="105">
        <f t="shared" si="114"/>
        <v>29546.926499999998</v>
      </c>
      <c r="I2376" s="7" t="s">
        <v>17519</v>
      </c>
      <c r="J2376" s="7" t="s">
        <v>1433</v>
      </c>
      <c r="K2376" s="46"/>
      <c r="L2376" s="48"/>
      <c r="M2376" s="48"/>
      <c r="N2376" s="48"/>
    </row>
    <row r="2377" spans="1:14" x14ac:dyDescent="0.3">
      <c r="A2377" s="7" t="s">
        <v>6360</v>
      </c>
      <c r="B2377" s="7" t="s">
        <v>6361</v>
      </c>
      <c r="C2377" s="33">
        <v>0</v>
      </c>
      <c r="D2377" s="52">
        <v>113823.5</v>
      </c>
      <c r="E2377" s="70">
        <v>0</v>
      </c>
      <c r="F2377" s="122">
        <f t="shared" si="115"/>
        <v>170735.25</v>
      </c>
      <c r="G2377" s="105">
        <f t="shared" si="113"/>
        <v>45529.4</v>
      </c>
      <c r="H2377" s="105">
        <f t="shared" si="114"/>
        <v>73985.275000000009</v>
      </c>
      <c r="I2377" s="7" t="s">
        <v>17519</v>
      </c>
      <c r="J2377" s="7" t="s">
        <v>711</v>
      </c>
      <c r="K2377" s="46"/>
      <c r="L2377" s="48"/>
      <c r="M2377" s="48"/>
      <c r="N2377" s="48"/>
    </row>
    <row r="2378" spans="1:14" x14ac:dyDescent="0.3">
      <c r="A2378" s="7" t="s">
        <v>6362</v>
      </c>
      <c r="B2378" s="7" t="s">
        <v>6363</v>
      </c>
      <c r="C2378" s="33">
        <v>0</v>
      </c>
      <c r="D2378" s="52">
        <v>251544.58</v>
      </c>
      <c r="E2378" s="70">
        <v>0</v>
      </c>
      <c r="F2378" s="122">
        <f t="shared" si="115"/>
        <v>377316.87</v>
      </c>
      <c r="G2378" s="105">
        <f t="shared" si="113"/>
        <v>100617.83199999999</v>
      </c>
      <c r="H2378" s="105">
        <f t="shared" si="114"/>
        <v>163503.97699999998</v>
      </c>
      <c r="I2378" s="7" t="s">
        <v>17519</v>
      </c>
      <c r="J2378" s="7" t="s">
        <v>17534</v>
      </c>
      <c r="K2378" s="46"/>
      <c r="L2378" s="48"/>
      <c r="M2378" s="48"/>
      <c r="N2378" s="48"/>
    </row>
    <row r="2379" spans="1:14" x14ac:dyDescent="0.3">
      <c r="A2379" s="7" t="s">
        <v>6364</v>
      </c>
      <c r="B2379" s="7" t="s">
        <v>6365</v>
      </c>
      <c r="C2379" s="33">
        <v>0</v>
      </c>
      <c r="D2379" s="52">
        <v>251544.58</v>
      </c>
      <c r="E2379" s="70">
        <v>0</v>
      </c>
      <c r="F2379" s="122">
        <f t="shared" si="115"/>
        <v>377316.87</v>
      </c>
      <c r="G2379" s="105">
        <f t="shared" si="113"/>
        <v>100617.83199999999</v>
      </c>
      <c r="H2379" s="105">
        <f t="shared" si="114"/>
        <v>163503.97699999998</v>
      </c>
      <c r="I2379" s="7" t="s">
        <v>17519</v>
      </c>
      <c r="J2379" s="7" t="s">
        <v>711</v>
      </c>
      <c r="K2379" s="46"/>
      <c r="L2379" s="48"/>
      <c r="M2379" s="48"/>
      <c r="N2379" s="48"/>
    </row>
    <row r="2380" spans="1:14" x14ac:dyDescent="0.3">
      <c r="A2380" s="7" t="s">
        <v>6366</v>
      </c>
      <c r="B2380" s="7" t="s">
        <v>6367</v>
      </c>
      <c r="C2380" s="33">
        <v>0</v>
      </c>
      <c r="D2380" s="52">
        <v>178428.6</v>
      </c>
      <c r="E2380" s="70">
        <v>0</v>
      </c>
      <c r="F2380" s="122">
        <f t="shared" si="115"/>
        <v>267642.90000000002</v>
      </c>
      <c r="G2380" s="105">
        <f t="shared" si="113"/>
        <v>71371.44</v>
      </c>
      <c r="H2380" s="105">
        <f t="shared" si="114"/>
        <v>115978.59000000001</v>
      </c>
      <c r="I2380" s="7" t="s">
        <v>17519</v>
      </c>
      <c r="J2380" s="7" t="s">
        <v>711</v>
      </c>
      <c r="K2380" s="46"/>
      <c r="L2380" s="48"/>
      <c r="M2380" s="48"/>
      <c r="N2380" s="48"/>
    </row>
    <row r="2381" spans="1:14" x14ac:dyDescent="0.3">
      <c r="A2381" s="7" t="s">
        <v>6368</v>
      </c>
      <c r="B2381" s="7" t="s">
        <v>6369</v>
      </c>
      <c r="C2381" s="33">
        <v>0</v>
      </c>
      <c r="D2381" s="52">
        <v>195413.47</v>
      </c>
      <c r="E2381" s="70">
        <v>195413.47</v>
      </c>
      <c r="F2381" s="122">
        <f t="shared" si="115"/>
        <v>293120.20500000002</v>
      </c>
      <c r="G2381" s="105">
        <f t="shared" si="113"/>
        <v>78165.388000000006</v>
      </c>
      <c r="H2381" s="105">
        <f t="shared" si="114"/>
        <v>127018.7555</v>
      </c>
      <c r="I2381" s="7" t="s">
        <v>17519</v>
      </c>
      <c r="J2381" s="7" t="s">
        <v>711</v>
      </c>
      <c r="K2381" s="46"/>
      <c r="L2381" s="48"/>
      <c r="M2381" s="48"/>
      <c r="N2381" s="48"/>
    </row>
    <row r="2382" spans="1:14" x14ac:dyDescent="0.3">
      <c r="A2382" s="7" t="s">
        <v>6370</v>
      </c>
      <c r="B2382" s="7" t="s">
        <v>6371</v>
      </c>
      <c r="C2382" s="33">
        <v>0</v>
      </c>
      <c r="D2382" s="52">
        <v>337656.55</v>
      </c>
      <c r="E2382" s="70">
        <v>0</v>
      </c>
      <c r="F2382" s="122">
        <f t="shared" si="115"/>
        <v>506484.82499999995</v>
      </c>
      <c r="G2382" s="105">
        <f t="shared" si="113"/>
        <v>135062.62</v>
      </c>
      <c r="H2382" s="105">
        <f t="shared" si="114"/>
        <v>219476.75750000001</v>
      </c>
      <c r="I2382" s="7" t="s">
        <v>17519</v>
      </c>
      <c r="J2382" s="7" t="s">
        <v>711</v>
      </c>
      <c r="K2382" s="46"/>
      <c r="L2382" s="48"/>
      <c r="M2382" s="48"/>
      <c r="N2382" s="48"/>
    </row>
    <row r="2383" spans="1:14" x14ac:dyDescent="0.3">
      <c r="A2383" s="7" t="s">
        <v>6372</v>
      </c>
      <c r="B2383" s="7" t="s">
        <v>6373</v>
      </c>
      <c r="C2383" s="66">
        <v>0</v>
      </c>
      <c r="D2383" s="68">
        <v>165349.31</v>
      </c>
      <c r="E2383" s="70">
        <v>0</v>
      </c>
      <c r="F2383" s="122">
        <f t="shared" si="115"/>
        <v>248023.965</v>
      </c>
      <c r="G2383" s="105">
        <f t="shared" si="113"/>
        <v>66139.724000000002</v>
      </c>
      <c r="H2383" s="105">
        <f t="shared" si="114"/>
        <v>107477.0515</v>
      </c>
      <c r="I2383" s="7" t="s">
        <v>17519</v>
      </c>
      <c r="J2383" s="7" t="s">
        <v>1433</v>
      </c>
      <c r="K2383" s="46"/>
      <c r="L2383" s="48"/>
      <c r="M2383" s="48"/>
      <c r="N2383" s="48"/>
    </row>
    <row r="2384" spans="1:14" x14ac:dyDescent="0.3">
      <c r="A2384" s="7" t="s">
        <v>6374</v>
      </c>
      <c r="B2384" s="7" t="s">
        <v>6375</v>
      </c>
      <c r="C2384" s="33">
        <v>0</v>
      </c>
      <c r="D2384" s="52">
        <v>673424.57</v>
      </c>
      <c r="E2384" s="70">
        <v>673424.57</v>
      </c>
      <c r="F2384" s="122">
        <f t="shared" si="115"/>
        <v>1010136.855</v>
      </c>
      <c r="G2384" s="105">
        <f t="shared" si="113"/>
        <v>269369.82799999998</v>
      </c>
      <c r="H2384" s="105">
        <f t="shared" si="114"/>
        <v>437725.9705</v>
      </c>
      <c r="I2384" s="7" t="s">
        <v>17519</v>
      </c>
      <c r="J2384" s="7" t="s">
        <v>1433</v>
      </c>
      <c r="K2384" s="46"/>
      <c r="L2384" s="48"/>
      <c r="M2384" s="48"/>
      <c r="N2384" s="48"/>
    </row>
    <row r="2385" spans="1:14" x14ac:dyDescent="0.3">
      <c r="A2385" s="7" t="s">
        <v>6376</v>
      </c>
      <c r="B2385" s="7" t="s">
        <v>6377</v>
      </c>
      <c r="C2385" s="33">
        <v>195413.47</v>
      </c>
      <c r="D2385" s="52">
        <v>195413.47</v>
      </c>
      <c r="E2385" s="70">
        <v>195413.47</v>
      </c>
      <c r="F2385" s="122">
        <f t="shared" si="115"/>
        <v>293120.20500000002</v>
      </c>
      <c r="G2385" s="105">
        <f t="shared" si="113"/>
        <v>78165.388000000006</v>
      </c>
      <c r="H2385" s="105">
        <f t="shared" si="114"/>
        <v>127018.7555</v>
      </c>
      <c r="I2385" s="7" t="s">
        <v>17519</v>
      </c>
      <c r="J2385" s="7" t="s">
        <v>711</v>
      </c>
      <c r="K2385" s="47"/>
      <c r="L2385" s="48"/>
      <c r="M2385" s="48"/>
      <c r="N2385" s="48"/>
    </row>
    <row r="2386" spans="1:14" x14ac:dyDescent="0.3">
      <c r="A2386" s="7" t="s">
        <v>6378</v>
      </c>
      <c r="B2386" s="7" t="s">
        <v>6379</v>
      </c>
      <c r="C2386" s="33">
        <v>0</v>
      </c>
      <c r="D2386" s="52">
        <v>195413.47</v>
      </c>
      <c r="E2386" s="70">
        <v>195413.47</v>
      </c>
      <c r="F2386" s="122">
        <f t="shared" si="115"/>
        <v>293120.20500000002</v>
      </c>
      <c r="G2386" s="105">
        <f t="shared" si="113"/>
        <v>78165.388000000006</v>
      </c>
      <c r="H2386" s="105">
        <f t="shared" si="114"/>
        <v>127018.7555</v>
      </c>
      <c r="I2386" s="7" t="s">
        <v>17519</v>
      </c>
      <c r="J2386" s="7" t="s">
        <v>1433</v>
      </c>
      <c r="K2386" s="46"/>
      <c r="L2386" s="48"/>
      <c r="M2386" s="48"/>
      <c r="N2386" s="48"/>
    </row>
    <row r="2387" spans="1:14" x14ac:dyDescent="0.3">
      <c r="A2387" s="7" t="s">
        <v>6380</v>
      </c>
      <c r="B2387" s="7" t="s">
        <v>6381</v>
      </c>
      <c r="C2387" s="33">
        <v>0</v>
      </c>
      <c r="D2387" s="52">
        <v>111228.11</v>
      </c>
      <c r="E2387" s="70">
        <v>0</v>
      </c>
      <c r="F2387" s="122">
        <f t="shared" si="115"/>
        <v>166842.16500000001</v>
      </c>
      <c r="G2387" s="105">
        <f t="shared" si="113"/>
        <v>44491.244000000006</v>
      </c>
      <c r="H2387" s="105">
        <f t="shared" si="114"/>
        <v>72298.271500000003</v>
      </c>
      <c r="I2387" s="7" t="s">
        <v>17519</v>
      </c>
      <c r="J2387" s="7" t="s">
        <v>1433</v>
      </c>
      <c r="K2387" s="46"/>
      <c r="L2387" s="48"/>
      <c r="M2387" s="48"/>
      <c r="N2387" s="48"/>
    </row>
    <row r="2388" spans="1:14" x14ac:dyDescent="0.3">
      <c r="A2388" s="7" t="s">
        <v>6382</v>
      </c>
      <c r="B2388" s="7" t="s">
        <v>6383</v>
      </c>
      <c r="C2388" s="33">
        <v>0</v>
      </c>
      <c r="D2388" s="52">
        <v>111228.11</v>
      </c>
      <c r="E2388" s="70">
        <v>0</v>
      </c>
      <c r="F2388" s="122">
        <f t="shared" si="115"/>
        <v>166842.16500000001</v>
      </c>
      <c r="G2388" s="105">
        <f t="shared" si="113"/>
        <v>44491.244000000006</v>
      </c>
      <c r="H2388" s="105">
        <f t="shared" si="114"/>
        <v>72298.271500000003</v>
      </c>
      <c r="I2388" s="7" t="s">
        <v>17519</v>
      </c>
      <c r="J2388" s="7" t="s">
        <v>1433</v>
      </c>
      <c r="K2388" s="46"/>
      <c r="L2388" s="48"/>
      <c r="M2388" s="48"/>
      <c r="N2388" s="48"/>
    </row>
    <row r="2389" spans="1:14" x14ac:dyDescent="0.3">
      <c r="A2389" s="7" t="s">
        <v>6384</v>
      </c>
      <c r="B2389" s="7" t="s">
        <v>6385</v>
      </c>
      <c r="C2389" s="33">
        <v>0</v>
      </c>
      <c r="D2389" s="52">
        <v>125793.71</v>
      </c>
      <c r="E2389" s="70">
        <v>0</v>
      </c>
      <c r="F2389" s="122">
        <f t="shared" si="115"/>
        <v>188690.565</v>
      </c>
      <c r="G2389" s="105">
        <f t="shared" si="113"/>
        <v>50317.484000000004</v>
      </c>
      <c r="H2389" s="105">
        <f t="shared" si="114"/>
        <v>81765.911500000002</v>
      </c>
      <c r="I2389" s="7" t="s">
        <v>17519</v>
      </c>
      <c r="J2389" s="7" t="s">
        <v>1433</v>
      </c>
      <c r="K2389" s="46"/>
      <c r="L2389" s="48"/>
      <c r="M2389" s="48"/>
      <c r="N2389" s="48"/>
    </row>
    <row r="2390" spans="1:14" x14ac:dyDescent="0.3">
      <c r="A2390" s="7" t="s">
        <v>6386</v>
      </c>
      <c r="B2390" s="7" t="s">
        <v>6387</v>
      </c>
      <c r="C2390" s="33">
        <v>0</v>
      </c>
      <c r="D2390" s="52">
        <v>210445.55</v>
      </c>
      <c r="E2390" s="70">
        <v>210445.55</v>
      </c>
      <c r="F2390" s="122">
        <f t="shared" si="115"/>
        <v>315668.32499999995</v>
      </c>
      <c r="G2390" s="105">
        <f t="shared" si="113"/>
        <v>84178.219999999987</v>
      </c>
      <c r="H2390" s="105">
        <f t="shared" si="114"/>
        <v>136789.60749999998</v>
      </c>
      <c r="I2390" s="7" t="s">
        <v>17519</v>
      </c>
      <c r="J2390" s="7" t="s">
        <v>1433</v>
      </c>
      <c r="K2390" s="46"/>
      <c r="L2390" s="48"/>
      <c r="M2390" s="48"/>
      <c r="N2390" s="48"/>
    </row>
    <row r="2391" spans="1:14" x14ac:dyDescent="0.3">
      <c r="A2391" s="7" t="s">
        <v>6388</v>
      </c>
      <c r="B2391" s="7" t="s">
        <v>6389</v>
      </c>
      <c r="C2391" s="33">
        <v>0</v>
      </c>
      <c r="D2391" s="52">
        <v>52965.71</v>
      </c>
      <c r="E2391" s="70">
        <v>52965.71</v>
      </c>
      <c r="F2391" s="122">
        <f t="shared" si="115"/>
        <v>79448.565000000002</v>
      </c>
      <c r="G2391" s="105">
        <f t="shared" si="113"/>
        <v>21186.284</v>
      </c>
      <c r="H2391" s="105">
        <f t="shared" si="114"/>
        <v>34427.711499999998</v>
      </c>
      <c r="I2391" s="7" t="s">
        <v>17519</v>
      </c>
      <c r="J2391" s="7" t="s">
        <v>1433</v>
      </c>
      <c r="K2391" s="46"/>
      <c r="L2391" s="48"/>
      <c r="M2391" s="48"/>
      <c r="N2391" s="48"/>
    </row>
    <row r="2392" spans="1:14" x14ac:dyDescent="0.3">
      <c r="A2392" s="7" t="s">
        <v>6390</v>
      </c>
      <c r="B2392" s="7" t="s">
        <v>6391</v>
      </c>
      <c r="C2392" s="33">
        <v>0</v>
      </c>
      <c r="D2392" s="52">
        <v>414246.14</v>
      </c>
      <c r="E2392" s="70">
        <v>414246.14</v>
      </c>
      <c r="F2392" s="122">
        <f t="shared" si="115"/>
        <v>621369.21</v>
      </c>
      <c r="G2392" s="105">
        <f t="shared" si="113"/>
        <v>165698.45600000001</v>
      </c>
      <c r="H2392" s="105">
        <f t="shared" si="114"/>
        <v>269259.99099999998</v>
      </c>
      <c r="I2392" s="7" t="s">
        <v>17519</v>
      </c>
      <c r="J2392" s="7" t="s">
        <v>1433</v>
      </c>
      <c r="K2392" s="47"/>
      <c r="L2392" s="48"/>
      <c r="M2392" s="48"/>
      <c r="N2392" s="48"/>
    </row>
    <row r="2393" spans="1:14" x14ac:dyDescent="0.3">
      <c r="A2393" s="7" t="s">
        <v>6392</v>
      </c>
      <c r="B2393" s="7" t="s">
        <v>6393</v>
      </c>
      <c r="C2393" s="33">
        <v>0</v>
      </c>
      <c r="D2393" s="52">
        <v>210445.55</v>
      </c>
      <c r="E2393" s="70">
        <v>210445.55</v>
      </c>
      <c r="F2393" s="122">
        <f t="shared" si="115"/>
        <v>315668.32499999995</v>
      </c>
      <c r="G2393" s="105">
        <f t="shared" si="113"/>
        <v>84178.219999999987</v>
      </c>
      <c r="H2393" s="105">
        <f t="shared" si="114"/>
        <v>136789.60749999998</v>
      </c>
      <c r="I2393" s="7" t="s">
        <v>17519</v>
      </c>
      <c r="J2393" s="7" t="s">
        <v>711</v>
      </c>
      <c r="K2393" s="47"/>
      <c r="L2393" s="48"/>
      <c r="M2393" s="48"/>
      <c r="N2393" s="48"/>
    </row>
    <row r="2394" spans="1:14" x14ac:dyDescent="0.3">
      <c r="A2394" s="7" t="s">
        <v>6394</v>
      </c>
      <c r="B2394" s="7" t="s">
        <v>6395</v>
      </c>
      <c r="C2394" s="33">
        <v>0</v>
      </c>
      <c r="D2394" s="52">
        <v>192000.55</v>
      </c>
      <c r="E2394" s="70">
        <v>0</v>
      </c>
      <c r="F2394" s="122">
        <f t="shared" si="115"/>
        <v>288000.82499999995</v>
      </c>
      <c r="G2394" s="105">
        <f t="shared" si="113"/>
        <v>76800.219999999987</v>
      </c>
      <c r="H2394" s="105">
        <f t="shared" si="114"/>
        <v>124800.35749999998</v>
      </c>
      <c r="I2394" s="7" t="s">
        <v>17519</v>
      </c>
      <c r="J2394" s="7" t="s">
        <v>711</v>
      </c>
      <c r="K2394" s="47"/>
      <c r="L2394" s="48"/>
      <c r="M2394" s="48"/>
      <c r="N2394" s="48"/>
    </row>
    <row r="2395" spans="1:14" x14ac:dyDescent="0.3">
      <c r="A2395" s="7" t="s">
        <v>6396</v>
      </c>
      <c r="B2395" s="7" t="s">
        <v>6397</v>
      </c>
      <c r="C2395" s="33">
        <v>0</v>
      </c>
      <c r="D2395" s="52">
        <v>72828</v>
      </c>
      <c r="E2395" s="70">
        <v>72828</v>
      </c>
      <c r="F2395" s="122">
        <f t="shared" si="115"/>
        <v>109242</v>
      </c>
      <c r="G2395" s="105">
        <f t="shared" si="113"/>
        <v>29131.200000000001</v>
      </c>
      <c r="H2395" s="105">
        <f t="shared" si="114"/>
        <v>47338.200000000004</v>
      </c>
      <c r="I2395" s="7" t="s">
        <v>17519</v>
      </c>
      <c r="J2395" s="7" t="s">
        <v>1433</v>
      </c>
      <c r="K2395" s="47"/>
      <c r="L2395" s="48"/>
      <c r="M2395" s="48"/>
      <c r="N2395" s="48"/>
    </row>
    <row r="2396" spans="1:14" x14ac:dyDescent="0.3">
      <c r="A2396" s="7" t="s">
        <v>6398</v>
      </c>
      <c r="B2396" s="7" t="s">
        <v>6399</v>
      </c>
      <c r="C2396" s="33">
        <v>0</v>
      </c>
      <c r="D2396" s="52">
        <v>178759.42</v>
      </c>
      <c r="E2396" s="70">
        <v>0</v>
      </c>
      <c r="F2396" s="122">
        <f t="shared" si="115"/>
        <v>268139.13</v>
      </c>
      <c r="G2396" s="105">
        <f t="shared" si="113"/>
        <v>71503.768000000011</v>
      </c>
      <c r="H2396" s="105">
        <f t="shared" si="114"/>
        <v>116193.62300000001</v>
      </c>
      <c r="I2396" s="7" t="s">
        <v>17519</v>
      </c>
      <c r="J2396" s="7" t="s">
        <v>711</v>
      </c>
      <c r="K2396" s="47"/>
      <c r="L2396" s="48"/>
      <c r="M2396" s="48"/>
      <c r="N2396" s="48"/>
    </row>
    <row r="2397" spans="1:14" x14ac:dyDescent="0.3">
      <c r="A2397" s="7" t="s">
        <v>6400</v>
      </c>
      <c r="B2397" s="7" t="s">
        <v>6401</v>
      </c>
      <c r="C2397" s="33">
        <v>0</v>
      </c>
      <c r="D2397" s="52">
        <v>372788.92</v>
      </c>
      <c r="E2397" s="70">
        <v>372788.92</v>
      </c>
      <c r="F2397" s="122">
        <f t="shared" si="115"/>
        <v>559183.38</v>
      </c>
      <c r="G2397" s="105">
        <f t="shared" si="113"/>
        <v>149115.568</v>
      </c>
      <c r="H2397" s="105">
        <f t="shared" si="114"/>
        <v>242312.79800000001</v>
      </c>
      <c r="I2397" s="7" t="s">
        <v>17519</v>
      </c>
      <c r="J2397" s="7" t="s">
        <v>1433</v>
      </c>
      <c r="K2397" s="47"/>
      <c r="L2397" s="48"/>
      <c r="M2397" s="48"/>
      <c r="N2397" s="48"/>
    </row>
    <row r="2398" spans="1:14" x14ac:dyDescent="0.3">
      <c r="A2398" s="7" t="s">
        <v>6402</v>
      </c>
      <c r="B2398" s="7" t="s">
        <v>6403</v>
      </c>
      <c r="C2398" s="33">
        <v>0</v>
      </c>
      <c r="D2398" s="52">
        <v>549520.57999999996</v>
      </c>
      <c r="E2398" s="70">
        <v>0</v>
      </c>
      <c r="F2398" s="122">
        <f t="shared" si="115"/>
        <v>824280.86999999988</v>
      </c>
      <c r="G2398" s="105">
        <f t="shared" si="113"/>
        <v>219808.23199999999</v>
      </c>
      <c r="H2398" s="105">
        <f t="shared" si="114"/>
        <v>357188.37699999998</v>
      </c>
      <c r="I2398" s="7" t="s">
        <v>17519</v>
      </c>
      <c r="J2398" s="7" t="s">
        <v>1433</v>
      </c>
      <c r="K2398" s="47"/>
      <c r="L2398" s="48"/>
      <c r="M2398" s="48"/>
      <c r="N2398" s="48"/>
    </row>
    <row r="2399" spans="1:14" x14ac:dyDescent="0.3">
      <c r="A2399" s="7" t="s">
        <v>6404</v>
      </c>
      <c r="B2399" s="7" t="s">
        <v>6405</v>
      </c>
      <c r="C2399" s="33">
        <v>0</v>
      </c>
      <c r="D2399" s="52">
        <v>123261.39</v>
      </c>
      <c r="E2399" s="70">
        <v>123261.39</v>
      </c>
      <c r="F2399" s="122">
        <f t="shared" si="115"/>
        <v>184892.08499999999</v>
      </c>
      <c r="G2399" s="105">
        <f t="shared" si="113"/>
        <v>49304.556000000004</v>
      </c>
      <c r="H2399" s="105">
        <f t="shared" si="114"/>
        <v>80119.9035</v>
      </c>
      <c r="I2399" s="7" t="s">
        <v>17519</v>
      </c>
      <c r="J2399" s="7" t="s">
        <v>1433</v>
      </c>
      <c r="K2399" s="47"/>
      <c r="L2399" s="48"/>
      <c r="M2399" s="48"/>
      <c r="N2399" s="48"/>
    </row>
    <row r="2400" spans="1:14" x14ac:dyDescent="0.3">
      <c r="A2400" s="7" t="s">
        <v>6406</v>
      </c>
      <c r="B2400" s="7" t="s">
        <v>6407</v>
      </c>
      <c r="C2400" s="33">
        <v>0</v>
      </c>
      <c r="D2400" s="52">
        <v>120254.26</v>
      </c>
      <c r="E2400" s="70">
        <v>120254.26</v>
      </c>
      <c r="F2400" s="122">
        <f t="shared" si="115"/>
        <v>180381.38999999998</v>
      </c>
      <c r="G2400" s="105">
        <f t="shared" si="113"/>
        <v>48101.703999999998</v>
      </c>
      <c r="H2400" s="105">
        <f t="shared" si="114"/>
        <v>78165.269</v>
      </c>
      <c r="I2400" s="7" t="s">
        <v>17519</v>
      </c>
      <c r="J2400" s="7" t="s">
        <v>1433</v>
      </c>
      <c r="K2400" s="47"/>
      <c r="L2400" s="48"/>
      <c r="M2400" s="48"/>
      <c r="N2400" s="48"/>
    </row>
    <row r="2401" spans="1:14" x14ac:dyDescent="0.3">
      <c r="A2401" s="7" t="s">
        <v>6408</v>
      </c>
      <c r="B2401" s="7" t="s">
        <v>6409</v>
      </c>
      <c r="C2401" s="33">
        <v>0</v>
      </c>
      <c r="D2401" s="52">
        <v>120254.26</v>
      </c>
      <c r="E2401" s="70">
        <v>120254.26</v>
      </c>
      <c r="F2401" s="122">
        <f t="shared" si="115"/>
        <v>180381.38999999998</v>
      </c>
      <c r="G2401" s="105">
        <f t="shared" si="113"/>
        <v>48101.703999999998</v>
      </c>
      <c r="H2401" s="105">
        <f t="shared" si="114"/>
        <v>78165.269</v>
      </c>
      <c r="I2401" s="7" t="s">
        <v>17519</v>
      </c>
      <c r="J2401" s="7" t="s">
        <v>711</v>
      </c>
      <c r="K2401" s="47"/>
      <c r="L2401" s="48"/>
      <c r="M2401" s="48"/>
      <c r="N2401" s="48"/>
    </row>
    <row r="2402" spans="1:14" x14ac:dyDescent="0.3">
      <c r="A2402" s="7" t="s">
        <v>6410</v>
      </c>
      <c r="B2402" s="7" t="s">
        <v>6411</v>
      </c>
      <c r="C2402" s="33">
        <v>0</v>
      </c>
      <c r="D2402" s="52">
        <v>225476.44</v>
      </c>
      <c r="E2402" s="70">
        <v>225476.44</v>
      </c>
      <c r="F2402" s="122">
        <f t="shared" si="115"/>
        <v>338214.66000000003</v>
      </c>
      <c r="G2402" s="105">
        <f t="shared" si="113"/>
        <v>90190.576000000015</v>
      </c>
      <c r="H2402" s="105">
        <f t="shared" si="114"/>
        <v>146559.68600000002</v>
      </c>
      <c r="I2402" s="7" t="s">
        <v>17519</v>
      </c>
      <c r="J2402" s="7" t="s">
        <v>711</v>
      </c>
      <c r="K2402" s="47"/>
      <c r="L2402" s="48"/>
      <c r="M2402" s="48"/>
      <c r="N2402" s="48"/>
    </row>
    <row r="2403" spans="1:14" x14ac:dyDescent="0.3">
      <c r="A2403" s="7" t="s">
        <v>6412</v>
      </c>
      <c r="B2403" s="7" t="s">
        <v>6413</v>
      </c>
      <c r="C2403" s="33">
        <v>0</v>
      </c>
      <c r="D2403" s="52">
        <v>95200</v>
      </c>
      <c r="E2403" s="70">
        <v>0</v>
      </c>
      <c r="F2403" s="122">
        <f t="shared" si="115"/>
        <v>142800</v>
      </c>
      <c r="G2403" s="105">
        <f t="shared" si="113"/>
        <v>38080</v>
      </c>
      <c r="H2403" s="105">
        <f t="shared" si="114"/>
        <v>61880</v>
      </c>
      <c r="I2403" s="7" t="s">
        <v>17519</v>
      </c>
      <c r="J2403" s="7" t="s">
        <v>711</v>
      </c>
      <c r="K2403" s="47"/>
      <c r="L2403" s="48"/>
      <c r="M2403" s="48"/>
      <c r="N2403" s="48"/>
    </row>
    <row r="2404" spans="1:14" x14ac:dyDescent="0.3">
      <c r="A2404" s="7" t="s">
        <v>6414</v>
      </c>
      <c r="B2404" s="7" t="s">
        <v>6415</v>
      </c>
      <c r="C2404" s="33">
        <v>0</v>
      </c>
      <c r="D2404" s="52">
        <v>41339.410000000003</v>
      </c>
      <c r="E2404" s="70">
        <v>39371.15</v>
      </c>
      <c r="F2404" s="122">
        <f t="shared" si="115"/>
        <v>59056.725000000006</v>
      </c>
      <c r="G2404" s="105">
        <f t="shared" si="113"/>
        <v>15748.460000000001</v>
      </c>
      <c r="H2404" s="105">
        <f t="shared" si="114"/>
        <v>25591.247500000001</v>
      </c>
      <c r="I2404" s="7" t="s">
        <v>17519</v>
      </c>
      <c r="J2404" s="7" t="s">
        <v>1433</v>
      </c>
      <c r="K2404" s="47"/>
      <c r="L2404" s="48"/>
      <c r="M2404" s="48"/>
      <c r="N2404" s="48"/>
    </row>
    <row r="2405" spans="1:14" x14ac:dyDescent="0.3">
      <c r="A2405" s="7" t="s">
        <v>6416</v>
      </c>
      <c r="B2405" s="7" t="s">
        <v>6417</v>
      </c>
      <c r="C2405" s="33">
        <v>0</v>
      </c>
      <c r="D2405" s="52">
        <v>28197.05</v>
      </c>
      <c r="E2405" s="70">
        <v>0</v>
      </c>
      <c r="F2405" s="122">
        <f t="shared" si="115"/>
        <v>42295.574999999997</v>
      </c>
      <c r="G2405" s="105">
        <f t="shared" si="113"/>
        <v>11278.82</v>
      </c>
      <c r="H2405" s="105">
        <f t="shared" si="114"/>
        <v>18328.0825</v>
      </c>
      <c r="I2405" s="7" t="s">
        <v>17519</v>
      </c>
      <c r="J2405" s="7" t="s">
        <v>711</v>
      </c>
      <c r="K2405" s="47"/>
      <c r="L2405" s="48"/>
      <c r="M2405" s="48"/>
      <c r="N2405" s="48"/>
    </row>
    <row r="2406" spans="1:14" x14ac:dyDescent="0.3">
      <c r="A2406" s="7" t="s">
        <v>6418</v>
      </c>
      <c r="B2406" s="7" t="s">
        <v>6419</v>
      </c>
      <c r="C2406" s="33">
        <v>0</v>
      </c>
      <c r="D2406" s="52">
        <v>31035.200000000001</v>
      </c>
      <c r="E2406" s="70">
        <v>0</v>
      </c>
      <c r="F2406" s="122">
        <f t="shared" si="115"/>
        <v>46552.800000000003</v>
      </c>
      <c r="G2406" s="105">
        <f t="shared" si="113"/>
        <v>12414.080000000002</v>
      </c>
      <c r="H2406" s="105">
        <f t="shared" si="114"/>
        <v>20172.88</v>
      </c>
      <c r="I2406" s="7" t="s">
        <v>17519</v>
      </c>
      <c r="J2406" s="7" t="s">
        <v>711</v>
      </c>
      <c r="K2406" s="47"/>
      <c r="L2406" s="48"/>
      <c r="M2406" s="48"/>
      <c r="N2406" s="48"/>
    </row>
    <row r="2407" spans="1:14" x14ac:dyDescent="0.3">
      <c r="A2407" s="7" t="s">
        <v>6420</v>
      </c>
      <c r="B2407" s="7" t="s">
        <v>6421</v>
      </c>
      <c r="C2407" s="33">
        <v>0</v>
      </c>
      <c r="D2407" s="52">
        <v>496047.93</v>
      </c>
      <c r="E2407" s="70">
        <v>496047.93</v>
      </c>
      <c r="F2407" s="122">
        <f t="shared" si="115"/>
        <v>744071.89500000002</v>
      </c>
      <c r="G2407" s="105">
        <f t="shared" si="113"/>
        <v>198419.17200000002</v>
      </c>
      <c r="H2407" s="105">
        <f t="shared" si="114"/>
        <v>322431.1545</v>
      </c>
      <c r="I2407" s="7" t="s">
        <v>17519</v>
      </c>
      <c r="J2407" s="7" t="s">
        <v>1433</v>
      </c>
      <c r="K2407" s="47"/>
      <c r="L2407" s="48"/>
      <c r="M2407" s="48"/>
      <c r="N2407" s="48"/>
    </row>
    <row r="2408" spans="1:14" x14ac:dyDescent="0.3">
      <c r="A2408" s="7" t="s">
        <v>6422</v>
      </c>
      <c r="B2408" s="7" t="s">
        <v>6423</v>
      </c>
      <c r="C2408" s="33">
        <v>0</v>
      </c>
      <c r="D2408" s="52">
        <v>39371.15</v>
      </c>
      <c r="E2408" s="70">
        <v>0</v>
      </c>
      <c r="F2408" s="122">
        <f t="shared" si="115"/>
        <v>59056.725000000006</v>
      </c>
      <c r="G2408" s="105">
        <f t="shared" si="113"/>
        <v>15748.460000000001</v>
      </c>
      <c r="H2408" s="105">
        <f t="shared" si="114"/>
        <v>25591.247500000001</v>
      </c>
      <c r="I2408" s="7" t="s">
        <v>17519</v>
      </c>
      <c r="J2408" s="7" t="s">
        <v>1433</v>
      </c>
      <c r="K2408" s="47"/>
      <c r="L2408" s="48"/>
      <c r="M2408" s="48"/>
      <c r="N2408" s="48"/>
    </row>
    <row r="2409" spans="1:14" x14ac:dyDescent="0.3">
      <c r="A2409" s="7" t="s">
        <v>6424</v>
      </c>
      <c r="B2409" s="7" t="s">
        <v>6425</v>
      </c>
      <c r="C2409" s="33">
        <v>0</v>
      </c>
      <c r="D2409" s="52">
        <v>229075</v>
      </c>
      <c r="E2409" s="70">
        <v>0</v>
      </c>
      <c r="F2409" s="122">
        <f t="shared" si="115"/>
        <v>343612.5</v>
      </c>
      <c r="G2409" s="105">
        <f t="shared" si="113"/>
        <v>91630</v>
      </c>
      <c r="H2409" s="105">
        <f t="shared" si="114"/>
        <v>148898.75</v>
      </c>
      <c r="I2409" s="7" t="s">
        <v>17519</v>
      </c>
      <c r="J2409" s="7" t="s">
        <v>1433</v>
      </c>
      <c r="K2409" s="47"/>
      <c r="L2409" s="48"/>
      <c r="M2409" s="48"/>
      <c r="N2409" s="48"/>
    </row>
    <row r="2410" spans="1:14" x14ac:dyDescent="0.3">
      <c r="A2410" s="7" t="s">
        <v>6426</v>
      </c>
      <c r="B2410" s="7" t="s">
        <v>6427</v>
      </c>
      <c r="C2410" s="33">
        <v>0</v>
      </c>
      <c r="D2410" s="52">
        <v>256564</v>
      </c>
      <c r="E2410" s="70">
        <v>0</v>
      </c>
      <c r="F2410" s="122">
        <f t="shared" si="115"/>
        <v>384846</v>
      </c>
      <c r="G2410" s="105">
        <f t="shared" si="113"/>
        <v>102625.60000000001</v>
      </c>
      <c r="H2410" s="105">
        <f t="shared" si="114"/>
        <v>166766.6</v>
      </c>
      <c r="I2410" s="7" t="s">
        <v>17519</v>
      </c>
      <c r="J2410" s="7" t="s">
        <v>711</v>
      </c>
      <c r="K2410" s="47"/>
      <c r="L2410" s="48"/>
      <c r="M2410" s="48"/>
      <c r="N2410" s="48"/>
    </row>
    <row r="2411" spans="1:14" ht="15.6" x14ac:dyDescent="0.3">
      <c r="A2411" s="7" t="s">
        <v>6428</v>
      </c>
      <c r="B2411" s="7" t="s">
        <v>6429</v>
      </c>
      <c r="C2411" s="33">
        <v>0</v>
      </c>
      <c r="D2411" s="52">
        <v>238000</v>
      </c>
      <c r="E2411" s="70">
        <v>0</v>
      </c>
      <c r="F2411" s="122">
        <f t="shared" si="115"/>
        <v>357000</v>
      </c>
      <c r="G2411" s="105">
        <f t="shared" si="113"/>
        <v>95200</v>
      </c>
      <c r="H2411" s="105">
        <f t="shared" si="114"/>
        <v>154700</v>
      </c>
      <c r="I2411" s="7" t="s">
        <v>17519</v>
      </c>
      <c r="J2411" s="7" t="s">
        <v>1433</v>
      </c>
      <c r="K2411" s="39"/>
      <c r="L2411" s="40"/>
      <c r="M2411" s="43"/>
      <c r="N2411" s="43"/>
    </row>
    <row r="2412" spans="1:14" ht="15.6" x14ac:dyDescent="0.3">
      <c r="A2412" s="7" t="s">
        <v>6430</v>
      </c>
      <c r="B2412" s="7" t="s">
        <v>6431</v>
      </c>
      <c r="C2412" s="33">
        <v>0</v>
      </c>
      <c r="D2412" s="52">
        <v>299450.40999999997</v>
      </c>
      <c r="E2412" s="70">
        <v>299450.40999999997</v>
      </c>
      <c r="F2412" s="122">
        <f t="shared" si="115"/>
        <v>449175.61499999999</v>
      </c>
      <c r="G2412" s="105">
        <f t="shared" si="113"/>
        <v>119780.16399999999</v>
      </c>
      <c r="H2412" s="105">
        <f t="shared" si="114"/>
        <v>194642.7665</v>
      </c>
      <c r="I2412" s="7" t="s">
        <v>17519</v>
      </c>
      <c r="J2412" s="7" t="s">
        <v>1433</v>
      </c>
      <c r="K2412" s="39"/>
      <c r="L2412" s="43"/>
      <c r="M2412" s="44"/>
      <c r="N2412" s="44"/>
    </row>
    <row r="2413" spans="1:14" x14ac:dyDescent="0.3">
      <c r="A2413" s="7" t="s">
        <v>6432</v>
      </c>
      <c r="B2413" s="7" t="s">
        <v>6433</v>
      </c>
      <c r="C2413" s="33">
        <v>0</v>
      </c>
      <c r="D2413" s="52">
        <v>314422.99</v>
      </c>
      <c r="E2413" s="70">
        <v>314422.99</v>
      </c>
      <c r="F2413" s="122">
        <f t="shared" si="115"/>
        <v>471634.48499999999</v>
      </c>
      <c r="G2413" s="105">
        <f t="shared" si="113"/>
        <v>125769.196</v>
      </c>
      <c r="H2413" s="105">
        <f t="shared" si="114"/>
        <v>204374.94349999999</v>
      </c>
      <c r="I2413" s="7" t="s">
        <v>17519</v>
      </c>
      <c r="J2413" s="7" t="s">
        <v>1433</v>
      </c>
      <c r="K2413" s="47"/>
      <c r="L2413" s="48"/>
      <c r="M2413" s="48"/>
      <c r="N2413" s="48"/>
    </row>
    <row r="2414" spans="1:14" x14ac:dyDescent="0.3">
      <c r="A2414" s="7" t="s">
        <v>6434</v>
      </c>
      <c r="B2414" s="7" t="s">
        <v>6435</v>
      </c>
      <c r="C2414" s="33">
        <v>0</v>
      </c>
      <c r="D2414" s="52">
        <v>101603.39</v>
      </c>
      <c r="E2414" s="70">
        <v>96764.85</v>
      </c>
      <c r="F2414" s="122">
        <f t="shared" si="115"/>
        <v>145147.27500000002</v>
      </c>
      <c r="G2414" s="105">
        <f t="shared" si="113"/>
        <v>38705.94000000001</v>
      </c>
      <c r="H2414" s="105">
        <f t="shared" si="114"/>
        <v>62897.152500000018</v>
      </c>
      <c r="I2414" s="7" t="s">
        <v>17519</v>
      </c>
      <c r="J2414" s="7" t="s">
        <v>711</v>
      </c>
      <c r="K2414" s="47"/>
      <c r="L2414" s="48"/>
      <c r="M2414" s="48"/>
      <c r="N2414" s="48"/>
    </row>
    <row r="2415" spans="1:14" x14ac:dyDescent="0.3">
      <c r="A2415" s="7" t="s">
        <v>6436</v>
      </c>
      <c r="B2415" s="7" t="s">
        <v>6437</v>
      </c>
      <c r="C2415" s="33">
        <v>0</v>
      </c>
      <c r="D2415" s="52">
        <v>27370</v>
      </c>
      <c r="E2415" s="70">
        <v>27370</v>
      </c>
      <c r="F2415" s="122">
        <f t="shared" si="115"/>
        <v>41055</v>
      </c>
      <c r="G2415" s="105">
        <f t="shared" si="113"/>
        <v>10948</v>
      </c>
      <c r="H2415" s="105">
        <f t="shared" si="114"/>
        <v>17790.5</v>
      </c>
      <c r="I2415" s="7" t="s">
        <v>17519</v>
      </c>
      <c r="J2415" s="7" t="s">
        <v>711</v>
      </c>
      <c r="K2415" s="47"/>
      <c r="L2415" s="48"/>
      <c r="M2415" s="48"/>
      <c r="N2415" s="48"/>
    </row>
    <row r="2416" spans="1:14" x14ac:dyDescent="0.3">
      <c r="A2416" s="7" t="s">
        <v>6438</v>
      </c>
      <c r="B2416" s="7" t="s">
        <v>6439</v>
      </c>
      <c r="C2416" s="33">
        <v>0</v>
      </c>
      <c r="D2416" s="52">
        <v>224910</v>
      </c>
      <c r="E2416" s="70">
        <v>224910</v>
      </c>
      <c r="F2416" s="122">
        <f t="shared" si="115"/>
        <v>337365</v>
      </c>
      <c r="G2416" s="105">
        <f t="shared" si="113"/>
        <v>89964</v>
      </c>
      <c r="H2416" s="105">
        <f t="shared" si="114"/>
        <v>146191.5</v>
      </c>
      <c r="I2416" s="7" t="s">
        <v>17519</v>
      </c>
      <c r="J2416" s="7" t="s">
        <v>711</v>
      </c>
      <c r="K2416" s="47"/>
      <c r="L2416" s="48"/>
      <c r="M2416" s="48"/>
      <c r="N2416" s="48"/>
    </row>
    <row r="2417" spans="1:14" x14ac:dyDescent="0.3">
      <c r="A2417" s="7" t="s">
        <v>6440</v>
      </c>
      <c r="B2417" s="7" t="s">
        <v>6441</v>
      </c>
      <c r="C2417" s="33">
        <v>0</v>
      </c>
      <c r="D2417" s="52">
        <v>84783.93</v>
      </c>
      <c r="E2417" s="70">
        <v>65450</v>
      </c>
      <c r="F2417" s="122">
        <f t="shared" si="115"/>
        <v>98175</v>
      </c>
      <c r="G2417" s="105">
        <f t="shared" si="113"/>
        <v>26180</v>
      </c>
      <c r="H2417" s="105">
        <f t="shared" si="114"/>
        <v>42542.5</v>
      </c>
      <c r="I2417" s="7" t="s">
        <v>17519</v>
      </c>
      <c r="J2417" s="7" t="s">
        <v>711</v>
      </c>
      <c r="K2417" s="47"/>
      <c r="L2417" s="48"/>
      <c r="M2417" s="48"/>
      <c r="N2417" s="48"/>
    </row>
    <row r="2418" spans="1:14" x14ac:dyDescent="0.3">
      <c r="A2418" s="7" t="s">
        <v>6442</v>
      </c>
      <c r="B2418" s="7" t="s">
        <v>6443</v>
      </c>
      <c r="C2418" s="33">
        <v>0</v>
      </c>
      <c r="D2418" s="52">
        <v>357756.84</v>
      </c>
      <c r="E2418" s="70">
        <v>357756.84</v>
      </c>
      <c r="F2418" s="122">
        <f t="shared" si="115"/>
        <v>536635.26</v>
      </c>
      <c r="G2418" s="105">
        <f t="shared" si="113"/>
        <v>143102.736</v>
      </c>
      <c r="H2418" s="105">
        <f t="shared" si="114"/>
        <v>232541.94600000003</v>
      </c>
      <c r="I2418" s="7" t="s">
        <v>17519</v>
      </c>
      <c r="J2418" s="7" t="s">
        <v>711</v>
      </c>
      <c r="K2418" s="47"/>
      <c r="L2418" s="48"/>
      <c r="M2418" s="48"/>
      <c r="N2418" s="48"/>
    </row>
    <row r="2419" spans="1:14" x14ac:dyDescent="0.3">
      <c r="A2419" s="7" t="s">
        <v>6444</v>
      </c>
      <c r="B2419" s="7" t="s">
        <v>6445</v>
      </c>
      <c r="C2419" s="33">
        <v>0</v>
      </c>
      <c r="D2419" s="52">
        <v>49400.47</v>
      </c>
      <c r="E2419" s="70">
        <v>0</v>
      </c>
      <c r="F2419" s="122">
        <f t="shared" si="115"/>
        <v>74100.705000000002</v>
      </c>
      <c r="G2419" s="105">
        <f t="shared" si="113"/>
        <v>19760.188000000002</v>
      </c>
      <c r="H2419" s="105">
        <f t="shared" si="114"/>
        <v>32110.305500000002</v>
      </c>
      <c r="I2419" s="7" t="s">
        <v>17519</v>
      </c>
      <c r="J2419" s="7" t="s">
        <v>1433</v>
      </c>
      <c r="K2419" s="47"/>
      <c r="L2419" s="48"/>
      <c r="M2419" s="48"/>
      <c r="N2419" s="48"/>
    </row>
    <row r="2420" spans="1:14" x14ac:dyDescent="0.3">
      <c r="A2420" s="7" t="s">
        <v>6446</v>
      </c>
      <c r="B2420" s="7" t="s">
        <v>6447</v>
      </c>
      <c r="C2420" s="33">
        <v>0</v>
      </c>
      <c r="D2420" s="52">
        <v>37924.11</v>
      </c>
      <c r="E2420" s="70">
        <v>37924.11</v>
      </c>
      <c r="F2420" s="122">
        <f t="shared" si="115"/>
        <v>56886.165000000001</v>
      </c>
      <c r="G2420" s="105">
        <f t="shared" si="113"/>
        <v>15169.644</v>
      </c>
      <c r="H2420" s="105">
        <f t="shared" si="114"/>
        <v>24650.6715</v>
      </c>
      <c r="I2420" s="7" t="s">
        <v>17519</v>
      </c>
      <c r="J2420" s="7" t="s">
        <v>711</v>
      </c>
      <c r="K2420" s="47"/>
      <c r="L2420" s="48"/>
      <c r="M2420" s="48"/>
      <c r="N2420" s="48"/>
    </row>
    <row r="2421" spans="1:14" x14ac:dyDescent="0.3">
      <c r="A2421" s="7" t="s">
        <v>6448</v>
      </c>
      <c r="B2421" s="7" t="s">
        <v>6449</v>
      </c>
      <c r="C2421" s="33">
        <v>0</v>
      </c>
      <c r="D2421" s="52">
        <v>92820</v>
      </c>
      <c r="E2421" s="70">
        <v>92820</v>
      </c>
      <c r="F2421" s="122">
        <f t="shared" si="115"/>
        <v>139230</v>
      </c>
      <c r="G2421" s="105">
        <f t="shared" si="113"/>
        <v>37128</v>
      </c>
      <c r="H2421" s="105">
        <f t="shared" si="114"/>
        <v>60333</v>
      </c>
      <c r="I2421" s="7" t="s">
        <v>17519</v>
      </c>
      <c r="J2421" s="7" t="s">
        <v>2</v>
      </c>
      <c r="K2421" s="47"/>
      <c r="L2421" s="48"/>
      <c r="M2421" s="48"/>
      <c r="N2421" s="48"/>
    </row>
    <row r="2422" spans="1:14" x14ac:dyDescent="0.3">
      <c r="A2422" s="7" t="s">
        <v>6450</v>
      </c>
      <c r="B2422" s="7" t="s">
        <v>6451</v>
      </c>
      <c r="C2422" s="33">
        <v>0</v>
      </c>
      <c r="D2422" s="52">
        <v>89250</v>
      </c>
      <c r="E2422" s="70">
        <v>89250</v>
      </c>
      <c r="F2422" s="122">
        <f t="shared" si="115"/>
        <v>133875</v>
      </c>
      <c r="G2422" s="105">
        <f t="shared" si="113"/>
        <v>35700</v>
      </c>
      <c r="H2422" s="105">
        <f t="shared" si="114"/>
        <v>58012.5</v>
      </c>
      <c r="I2422" s="7" t="s">
        <v>17519</v>
      </c>
      <c r="J2422" s="7" t="s">
        <v>1148</v>
      </c>
      <c r="K2422" s="47"/>
      <c r="L2422" s="48"/>
      <c r="M2422" s="48"/>
      <c r="N2422" s="48"/>
    </row>
    <row r="2423" spans="1:14" x14ac:dyDescent="0.3">
      <c r="A2423" s="7" t="s">
        <v>6452</v>
      </c>
      <c r="B2423" s="7" t="s">
        <v>6453</v>
      </c>
      <c r="C2423" s="33">
        <v>0</v>
      </c>
      <c r="D2423" s="52">
        <v>51045.05</v>
      </c>
      <c r="E2423" s="70">
        <v>51045.05</v>
      </c>
      <c r="F2423" s="122">
        <f t="shared" si="115"/>
        <v>76567.575000000012</v>
      </c>
      <c r="G2423" s="105">
        <f t="shared" si="113"/>
        <v>20418.020000000004</v>
      </c>
      <c r="H2423" s="105">
        <f t="shared" si="114"/>
        <v>33179.282500000008</v>
      </c>
      <c r="I2423" s="7" t="s">
        <v>17519</v>
      </c>
      <c r="J2423" s="7" t="s">
        <v>711</v>
      </c>
      <c r="K2423" s="47"/>
      <c r="L2423" s="48"/>
      <c r="M2423" s="48"/>
      <c r="N2423" s="48"/>
    </row>
    <row r="2424" spans="1:14" x14ac:dyDescent="0.3">
      <c r="A2424" s="7" t="s">
        <v>6454</v>
      </c>
      <c r="B2424" s="7" t="s">
        <v>6455</v>
      </c>
      <c r="C2424" s="33">
        <v>0</v>
      </c>
      <c r="D2424" s="52">
        <v>124950</v>
      </c>
      <c r="E2424" s="70">
        <v>0</v>
      </c>
      <c r="F2424" s="122">
        <f t="shared" si="115"/>
        <v>187425</v>
      </c>
      <c r="G2424" s="105">
        <f t="shared" si="113"/>
        <v>49980</v>
      </c>
      <c r="H2424" s="105">
        <f t="shared" si="114"/>
        <v>81217.5</v>
      </c>
      <c r="I2424" s="7" t="s">
        <v>17519</v>
      </c>
      <c r="J2424" s="7" t="s">
        <v>711</v>
      </c>
      <c r="K2424" s="47"/>
      <c r="L2424" s="48"/>
      <c r="M2424" s="48"/>
      <c r="N2424" s="48"/>
    </row>
    <row r="2425" spans="1:14" x14ac:dyDescent="0.3">
      <c r="A2425" s="7" t="s">
        <v>6456</v>
      </c>
      <c r="B2425" s="7" t="s">
        <v>6457</v>
      </c>
      <c r="C2425" s="33">
        <v>0</v>
      </c>
      <c r="D2425" s="52">
        <v>124950</v>
      </c>
      <c r="E2425" s="70">
        <v>124950</v>
      </c>
      <c r="F2425" s="122">
        <f t="shared" si="115"/>
        <v>187425</v>
      </c>
      <c r="G2425" s="105">
        <f t="shared" si="113"/>
        <v>49980</v>
      </c>
      <c r="H2425" s="105">
        <f t="shared" si="114"/>
        <v>81217.5</v>
      </c>
      <c r="I2425" s="7" t="s">
        <v>17519</v>
      </c>
      <c r="J2425" s="7" t="s">
        <v>711</v>
      </c>
      <c r="K2425" s="47"/>
      <c r="L2425" s="48"/>
      <c r="M2425" s="48"/>
      <c r="N2425" s="48"/>
    </row>
    <row r="2426" spans="1:14" x14ac:dyDescent="0.3">
      <c r="A2426" s="7" t="s">
        <v>6458</v>
      </c>
      <c r="B2426" s="7" t="s">
        <v>6459</v>
      </c>
      <c r="C2426" s="33">
        <v>0</v>
      </c>
      <c r="D2426" s="52">
        <v>124950</v>
      </c>
      <c r="E2426" s="70">
        <v>124950</v>
      </c>
      <c r="F2426" s="122">
        <f t="shared" si="115"/>
        <v>187425</v>
      </c>
      <c r="G2426" s="105">
        <f t="shared" si="113"/>
        <v>49980</v>
      </c>
      <c r="H2426" s="105">
        <f t="shared" si="114"/>
        <v>81217.5</v>
      </c>
      <c r="I2426" s="7" t="s">
        <v>17519</v>
      </c>
      <c r="J2426" s="7" t="s">
        <v>711</v>
      </c>
      <c r="K2426" s="47"/>
      <c r="L2426" s="48"/>
      <c r="M2426" s="48"/>
      <c r="N2426" s="48"/>
    </row>
    <row r="2427" spans="1:14" x14ac:dyDescent="0.3">
      <c r="A2427" s="7" t="s">
        <v>6460</v>
      </c>
      <c r="B2427" s="7" t="s">
        <v>6461</v>
      </c>
      <c r="C2427" s="33">
        <v>0</v>
      </c>
      <c r="D2427" s="52">
        <v>124950</v>
      </c>
      <c r="E2427" s="70">
        <v>0</v>
      </c>
      <c r="F2427" s="122">
        <f t="shared" si="115"/>
        <v>187425</v>
      </c>
      <c r="G2427" s="105">
        <f t="shared" si="113"/>
        <v>49980</v>
      </c>
      <c r="H2427" s="105">
        <f t="shared" si="114"/>
        <v>81217.5</v>
      </c>
      <c r="I2427" s="7" t="s">
        <v>17519</v>
      </c>
      <c r="J2427" s="7" t="s">
        <v>711</v>
      </c>
      <c r="K2427" s="47"/>
      <c r="L2427" s="48"/>
      <c r="M2427" s="48"/>
      <c r="N2427" s="48"/>
    </row>
    <row r="2428" spans="1:14" x14ac:dyDescent="0.3">
      <c r="A2428" s="7" t="s">
        <v>6462</v>
      </c>
      <c r="B2428" s="7" t="s">
        <v>6463</v>
      </c>
      <c r="C2428" s="33">
        <v>0</v>
      </c>
      <c r="D2428" s="52">
        <v>47966.52</v>
      </c>
      <c r="E2428" s="70">
        <v>0</v>
      </c>
      <c r="F2428" s="122">
        <f t="shared" si="115"/>
        <v>71949.78</v>
      </c>
      <c r="G2428" s="105">
        <f t="shared" si="113"/>
        <v>19186.608</v>
      </c>
      <c r="H2428" s="105">
        <f t="shared" si="114"/>
        <v>31178.237999999998</v>
      </c>
      <c r="I2428" s="7" t="s">
        <v>17519</v>
      </c>
      <c r="J2428" s="7" t="s">
        <v>711</v>
      </c>
      <c r="K2428" s="47"/>
      <c r="L2428" s="48"/>
      <c r="M2428" s="48"/>
      <c r="N2428" s="48"/>
    </row>
    <row r="2429" spans="1:14" x14ac:dyDescent="0.3">
      <c r="A2429" s="7" t="s">
        <v>6464</v>
      </c>
      <c r="B2429" s="7" t="s">
        <v>6465</v>
      </c>
      <c r="C2429" s="33">
        <v>0</v>
      </c>
      <c r="D2429" s="52">
        <v>654500</v>
      </c>
      <c r="E2429" s="70">
        <v>0</v>
      </c>
      <c r="F2429" s="122">
        <f t="shared" si="115"/>
        <v>981750</v>
      </c>
      <c r="G2429" s="105">
        <f t="shared" si="113"/>
        <v>261800</v>
      </c>
      <c r="H2429" s="105">
        <f t="shared" si="114"/>
        <v>425425</v>
      </c>
      <c r="I2429" s="7" t="s">
        <v>17519</v>
      </c>
      <c r="J2429" s="7" t="s">
        <v>711</v>
      </c>
      <c r="K2429" s="47"/>
      <c r="L2429" s="48"/>
      <c r="M2429" s="48"/>
      <c r="N2429" s="48"/>
    </row>
    <row r="2430" spans="1:14" x14ac:dyDescent="0.3">
      <c r="A2430" s="7" t="s">
        <v>6466</v>
      </c>
      <c r="B2430" s="7" t="s">
        <v>6467</v>
      </c>
      <c r="C2430" s="33">
        <v>0</v>
      </c>
      <c r="D2430" s="52">
        <v>172064.48</v>
      </c>
      <c r="E2430" s="70">
        <v>0</v>
      </c>
      <c r="F2430" s="122">
        <f t="shared" si="115"/>
        <v>258096.72000000003</v>
      </c>
      <c r="G2430" s="105">
        <f t="shared" si="113"/>
        <v>68825.792000000001</v>
      </c>
      <c r="H2430" s="105">
        <f t="shared" si="114"/>
        <v>111841.91200000001</v>
      </c>
      <c r="I2430" s="7" t="s">
        <v>17519</v>
      </c>
      <c r="J2430" s="7" t="s">
        <v>711</v>
      </c>
      <c r="K2430" s="47"/>
      <c r="L2430" s="48"/>
      <c r="M2430" s="48"/>
      <c r="N2430" s="48"/>
    </row>
    <row r="2431" spans="1:14" x14ac:dyDescent="0.3">
      <c r="A2431" s="7" t="s">
        <v>6468</v>
      </c>
      <c r="B2431" s="7" t="s">
        <v>6469</v>
      </c>
      <c r="C2431" s="33">
        <v>0</v>
      </c>
      <c r="D2431" s="52">
        <v>172064.48</v>
      </c>
      <c r="E2431" s="70">
        <v>0</v>
      </c>
      <c r="F2431" s="122">
        <f t="shared" si="115"/>
        <v>258096.72000000003</v>
      </c>
      <c r="G2431" s="105">
        <f t="shared" si="113"/>
        <v>68825.792000000001</v>
      </c>
      <c r="H2431" s="105">
        <f t="shared" si="114"/>
        <v>111841.91200000001</v>
      </c>
      <c r="I2431" s="7" t="s">
        <v>17519</v>
      </c>
      <c r="J2431" s="7" t="s">
        <v>711</v>
      </c>
      <c r="K2431" s="47"/>
      <c r="L2431" s="48"/>
      <c r="M2431" s="48"/>
      <c r="N2431" s="48"/>
    </row>
    <row r="2432" spans="1:14" x14ac:dyDescent="0.3">
      <c r="A2432" s="7" t="s">
        <v>6470</v>
      </c>
      <c r="B2432" s="7" t="s">
        <v>6471</v>
      </c>
      <c r="C2432" s="33">
        <v>0</v>
      </c>
      <c r="D2432" s="52">
        <v>414043.84</v>
      </c>
      <c r="E2432" s="70">
        <v>414043.84</v>
      </c>
      <c r="F2432" s="122">
        <f t="shared" si="115"/>
        <v>621065.76</v>
      </c>
      <c r="G2432" s="105">
        <f t="shared" si="113"/>
        <v>165617.53600000002</v>
      </c>
      <c r="H2432" s="105">
        <f t="shared" si="114"/>
        <v>269128.49600000004</v>
      </c>
      <c r="I2432" s="7" t="s">
        <v>17519</v>
      </c>
      <c r="J2432" s="7" t="s">
        <v>711</v>
      </c>
      <c r="K2432" s="47"/>
      <c r="L2432" s="48"/>
      <c r="M2432" s="48"/>
      <c r="N2432" s="48"/>
    </row>
    <row r="2433" spans="1:14" x14ac:dyDescent="0.3">
      <c r="A2433" s="7" t="s">
        <v>6472</v>
      </c>
      <c r="B2433" s="7" t="s">
        <v>6473</v>
      </c>
      <c r="C2433" s="66">
        <v>0</v>
      </c>
      <c r="D2433" s="68">
        <v>208097.68</v>
      </c>
      <c r="E2433" s="70">
        <v>0</v>
      </c>
      <c r="F2433" s="122">
        <f t="shared" si="115"/>
        <v>312146.52</v>
      </c>
      <c r="G2433" s="105">
        <f t="shared" si="113"/>
        <v>83239.072000000015</v>
      </c>
      <c r="H2433" s="105">
        <f t="shared" si="114"/>
        <v>135263.49200000003</v>
      </c>
      <c r="I2433" s="7" t="s">
        <v>17519</v>
      </c>
      <c r="J2433" s="7" t="s">
        <v>711</v>
      </c>
      <c r="K2433" s="47"/>
      <c r="L2433" s="48"/>
      <c r="M2433" s="48"/>
      <c r="N2433" s="48"/>
    </row>
    <row r="2434" spans="1:14" x14ac:dyDescent="0.3">
      <c r="A2434" s="7" t="s">
        <v>6474</v>
      </c>
      <c r="B2434" s="7" t="s">
        <v>6475</v>
      </c>
      <c r="C2434" s="33">
        <v>0</v>
      </c>
      <c r="D2434" s="52">
        <v>243551.35</v>
      </c>
      <c r="E2434" s="70">
        <v>0</v>
      </c>
      <c r="F2434" s="122">
        <f t="shared" si="115"/>
        <v>365327.02500000002</v>
      </c>
      <c r="G2434" s="105">
        <f t="shared" si="113"/>
        <v>97420.540000000008</v>
      </c>
      <c r="H2434" s="105">
        <f t="shared" si="114"/>
        <v>158308.3775</v>
      </c>
      <c r="I2434" s="7" t="s">
        <v>17519</v>
      </c>
      <c r="J2434" s="7" t="s">
        <v>711</v>
      </c>
      <c r="K2434" s="47"/>
      <c r="L2434" s="48"/>
      <c r="M2434" s="48"/>
      <c r="N2434" s="48"/>
    </row>
    <row r="2435" spans="1:14" x14ac:dyDescent="0.3">
      <c r="A2435" s="7" t="s">
        <v>6476</v>
      </c>
      <c r="B2435" s="7" t="s">
        <v>6477</v>
      </c>
      <c r="C2435" s="33">
        <v>0</v>
      </c>
      <c r="D2435" s="52">
        <v>87619.7</v>
      </c>
      <c r="E2435" s="70">
        <v>0</v>
      </c>
      <c r="F2435" s="122">
        <f t="shared" si="115"/>
        <v>131429.54999999999</v>
      </c>
      <c r="G2435" s="105">
        <f t="shared" si="113"/>
        <v>35047.879999999997</v>
      </c>
      <c r="H2435" s="105">
        <f t="shared" si="114"/>
        <v>56952.805</v>
      </c>
      <c r="I2435" s="7" t="s">
        <v>17519</v>
      </c>
      <c r="J2435" s="7" t="s">
        <v>711</v>
      </c>
      <c r="K2435" s="47"/>
      <c r="L2435" s="48"/>
      <c r="M2435" s="48"/>
      <c r="N2435" s="48"/>
    </row>
    <row r="2436" spans="1:14" x14ac:dyDescent="0.3">
      <c r="A2436" s="7" t="s">
        <v>6478</v>
      </c>
      <c r="B2436" s="7" t="s">
        <v>6479</v>
      </c>
      <c r="C2436" s="33">
        <v>0</v>
      </c>
      <c r="D2436" s="52">
        <v>65450</v>
      </c>
      <c r="E2436" s="70">
        <v>65450</v>
      </c>
      <c r="F2436" s="122">
        <f t="shared" si="115"/>
        <v>98175</v>
      </c>
      <c r="G2436" s="105">
        <f t="shared" ref="G2436:G2499" si="116">(F2436/1.5)*0.4</f>
        <v>26180</v>
      </c>
      <c r="H2436" s="105">
        <f t="shared" si="114"/>
        <v>42542.5</v>
      </c>
      <c r="I2436" s="7" t="s">
        <v>17519</v>
      </c>
      <c r="J2436" s="7" t="s">
        <v>711</v>
      </c>
      <c r="K2436" s="47"/>
      <c r="L2436" s="48"/>
      <c r="M2436" s="48"/>
      <c r="N2436" s="48"/>
    </row>
    <row r="2437" spans="1:14" x14ac:dyDescent="0.3">
      <c r="A2437" s="7" t="s">
        <v>6480</v>
      </c>
      <c r="B2437" s="7" t="s">
        <v>6481</v>
      </c>
      <c r="C2437" s="33">
        <v>0</v>
      </c>
      <c r="D2437" s="52">
        <v>81510.240000000005</v>
      </c>
      <c r="E2437" s="70">
        <v>81510.240000000005</v>
      </c>
      <c r="F2437" s="122">
        <f t="shared" si="115"/>
        <v>122265.36000000002</v>
      </c>
      <c r="G2437" s="105">
        <f t="shared" si="116"/>
        <v>32604.096000000005</v>
      </c>
      <c r="H2437" s="105">
        <f t="shared" ref="H2437:H2493" si="117">(F2437/1.5)*0.65</f>
        <v>52981.656000000003</v>
      </c>
      <c r="I2437" s="7" t="s">
        <v>17519</v>
      </c>
      <c r="J2437" s="7" t="s">
        <v>711</v>
      </c>
      <c r="K2437" s="47"/>
      <c r="L2437" s="48"/>
      <c r="M2437" s="48"/>
      <c r="N2437" s="48"/>
    </row>
    <row r="2438" spans="1:14" x14ac:dyDescent="0.3">
      <c r="A2438" s="7" t="s">
        <v>6482</v>
      </c>
      <c r="B2438" s="7" t="s">
        <v>6483</v>
      </c>
      <c r="C2438" s="33">
        <v>0</v>
      </c>
      <c r="D2438" s="52">
        <v>942480</v>
      </c>
      <c r="E2438" s="70">
        <v>942480</v>
      </c>
      <c r="F2438" s="122">
        <f t="shared" si="115"/>
        <v>1413720</v>
      </c>
      <c r="G2438" s="105">
        <f t="shared" si="116"/>
        <v>376992</v>
      </c>
      <c r="H2438" s="105">
        <f t="shared" si="117"/>
        <v>612612</v>
      </c>
      <c r="I2438" s="7" t="s">
        <v>17519</v>
      </c>
      <c r="J2438" s="7" t="s">
        <v>711</v>
      </c>
      <c r="K2438" s="47"/>
      <c r="L2438" s="48"/>
      <c r="M2438" s="48"/>
      <c r="N2438" s="48"/>
    </row>
    <row r="2439" spans="1:14" x14ac:dyDescent="0.3">
      <c r="A2439" s="7" t="s">
        <v>6484</v>
      </c>
      <c r="B2439" s="7" t="s">
        <v>6485</v>
      </c>
      <c r="C2439" s="33">
        <v>0</v>
      </c>
      <c r="D2439" s="52">
        <v>85018.36</v>
      </c>
      <c r="E2439" s="70">
        <v>0</v>
      </c>
      <c r="F2439" s="122">
        <f t="shared" ref="F2439:F2493" si="118">IF(E2439&gt;0,+E2439,IF(D2439&gt;0,+D2439,IF(C2439&gt;0,+C2439,0)))*1.5</f>
        <v>127527.54000000001</v>
      </c>
      <c r="G2439" s="105">
        <f t="shared" si="116"/>
        <v>34007.344000000005</v>
      </c>
      <c r="H2439" s="105">
        <f t="shared" si="117"/>
        <v>55261.934000000001</v>
      </c>
      <c r="I2439" s="7" t="s">
        <v>17519</v>
      </c>
      <c r="J2439" s="7" t="s">
        <v>711</v>
      </c>
      <c r="K2439" s="47"/>
      <c r="L2439" s="48"/>
      <c r="M2439" s="48"/>
      <c r="N2439" s="48"/>
    </row>
    <row r="2440" spans="1:14" x14ac:dyDescent="0.3">
      <c r="A2440" s="7" t="s">
        <v>6486</v>
      </c>
      <c r="B2440" s="7" t="s">
        <v>6487</v>
      </c>
      <c r="C2440" s="33">
        <v>0</v>
      </c>
      <c r="D2440" s="52">
        <v>44030</v>
      </c>
      <c r="E2440" s="70">
        <v>0</v>
      </c>
      <c r="F2440" s="122">
        <f t="shared" si="118"/>
        <v>66045</v>
      </c>
      <c r="G2440" s="105">
        <f t="shared" si="116"/>
        <v>17612</v>
      </c>
      <c r="H2440" s="105">
        <f t="shared" si="117"/>
        <v>28619.5</v>
      </c>
      <c r="I2440" s="7" t="s">
        <v>17519</v>
      </c>
      <c r="J2440" s="7" t="s">
        <v>711</v>
      </c>
      <c r="K2440" s="47"/>
      <c r="L2440" s="48"/>
      <c r="M2440" s="48"/>
      <c r="N2440" s="48"/>
    </row>
    <row r="2441" spans="1:14" x14ac:dyDescent="0.3">
      <c r="A2441" s="7" t="s">
        <v>6488</v>
      </c>
      <c r="B2441" s="7" t="s">
        <v>6489</v>
      </c>
      <c r="C2441" s="33">
        <v>165349.31</v>
      </c>
      <c r="D2441" s="52">
        <v>165349.31</v>
      </c>
      <c r="E2441" s="70">
        <v>165349.31</v>
      </c>
      <c r="F2441" s="122">
        <f t="shared" si="118"/>
        <v>248023.965</v>
      </c>
      <c r="G2441" s="105">
        <f t="shared" si="116"/>
        <v>66139.724000000002</v>
      </c>
      <c r="H2441" s="105">
        <f t="shared" si="117"/>
        <v>107477.0515</v>
      </c>
      <c r="I2441" s="7" t="s">
        <v>17519</v>
      </c>
      <c r="J2441" s="7" t="s">
        <v>711</v>
      </c>
      <c r="K2441" s="47"/>
      <c r="L2441" s="48"/>
      <c r="M2441" s="48"/>
      <c r="N2441" s="48"/>
    </row>
    <row r="2442" spans="1:14" x14ac:dyDescent="0.3">
      <c r="A2442" s="7" t="s">
        <v>6490</v>
      </c>
      <c r="B2442" s="7" t="s">
        <v>6491</v>
      </c>
      <c r="C2442" s="33">
        <v>0</v>
      </c>
      <c r="D2442" s="52">
        <v>660902.19999999995</v>
      </c>
      <c r="E2442" s="70">
        <v>0</v>
      </c>
      <c r="F2442" s="122">
        <f t="shared" si="118"/>
        <v>991353.29999999993</v>
      </c>
      <c r="G2442" s="105">
        <f t="shared" si="116"/>
        <v>264360.88</v>
      </c>
      <c r="H2442" s="105">
        <f t="shared" si="117"/>
        <v>429586.43</v>
      </c>
      <c r="I2442" s="7" t="s">
        <v>17519</v>
      </c>
      <c r="J2442" s="7" t="s">
        <v>711</v>
      </c>
      <c r="K2442" s="47"/>
      <c r="L2442" s="48"/>
      <c r="M2442" s="48"/>
      <c r="N2442" s="48"/>
    </row>
    <row r="2443" spans="1:14" x14ac:dyDescent="0.3">
      <c r="A2443" s="7" t="s">
        <v>6492</v>
      </c>
      <c r="B2443" s="7" t="s">
        <v>6493</v>
      </c>
      <c r="C2443" s="33">
        <v>0</v>
      </c>
      <c r="D2443" s="52">
        <v>22657.599999999999</v>
      </c>
      <c r="E2443" s="70">
        <v>22658</v>
      </c>
      <c r="F2443" s="122">
        <f t="shared" si="118"/>
        <v>33987</v>
      </c>
      <c r="G2443" s="105">
        <f t="shared" si="116"/>
        <v>9063.2000000000007</v>
      </c>
      <c r="H2443" s="105">
        <f t="shared" si="117"/>
        <v>14727.7</v>
      </c>
      <c r="I2443" s="7" t="s">
        <v>17519</v>
      </c>
      <c r="J2443" s="7" t="s">
        <v>1433</v>
      </c>
      <c r="K2443" s="47"/>
      <c r="L2443" s="48"/>
      <c r="M2443" s="48"/>
      <c r="N2443" s="48"/>
    </row>
    <row r="2444" spans="1:14" x14ac:dyDescent="0.3">
      <c r="A2444" s="7" t="s">
        <v>6494</v>
      </c>
      <c r="B2444" s="7" t="s">
        <v>6495</v>
      </c>
      <c r="C2444" s="33">
        <v>0</v>
      </c>
      <c r="D2444" s="52">
        <v>18743.689999999999</v>
      </c>
      <c r="E2444" s="70">
        <v>18742.5</v>
      </c>
      <c r="F2444" s="122">
        <f t="shared" si="118"/>
        <v>28113.75</v>
      </c>
      <c r="G2444" s="105">
        <f t="shared" si="116"/>
        <v>7497</v>
      </c>
      <c r="H2444" s="105">
        <f t="shared" si="117"/>
        <v>12182.625</v>
      </c>
      <c r="I2444" s="7" t="s">
        <v>17519</v>
      </c>
      <c r="J2444" s="7" t="s">
        <v>1433</v>
      </c>
      <c r="K2444" s="47"/>
      <c r="L2444" s="48"/>
      <c r="M2444" s="48"/>
      <c r="N2444" s="48"/>
    </row>
    <row r="2445" spans="1:14" x14ac:dyDescent="0.3">
      <c r="A2445" s="7" t="s">
        <v>6496</v>
      </c>
      <c r="B2445" s="7" t="s">
        <v>6497</v>
      </c>
      <c r="C2445" s="33">
        <v>0</v>
      </c>
      <c r="D2445" s="52">
        <v>35700</v>
      </c>
      <c r="E2445" s="70">
        <v>0</v>
      </c>
      <c r="F2445" s="122">
        <f t="shared" si="118"/>
        <v>53550</v>
      </c>
      <c r="G2445" s="105">
        <f t="shared" si="116"/>
        <v>14280</v>
      </c>
      <c r="H2445" s="105">
        <f t="shared" si="117"/>
        <v>23205</v>
      </c>
      <c r="I2445" s="7" t="s">
        <v>17519</v>
      </c>
      <c r="J2445" s="7" t="s">
        <v>1104</v>
      </c>
      <c r="K2445" s="47"/>
      <c r="L2445" s="48"/>
      <c r="M2445" s="48"/>
      <c r="N2445" s="48"/>
    </row>
    <row r="2446" spans="1:14" x14ac:dyDescent="0.3">
      <c r="A2446" s="7" t="s">
        <v>6498</v>
      </c>
      <c r="B2446" s="7" t="s">
        <v>6499</v>
      </c>
      <c r="C2446" s="33">
        <v>0</v>
      </c>
      <c r="D2446" s="52">
        <v>35700</v>
      </c>
      <c r="E2446" s="70">
        <v>0</v>
      </c>
      <c r="F2446" s="122">
        <f t="shared" si="118"/>
        <v>53550</v>
      </c>
      <c r="G2446" s="105">
        <f t="shared" si="116"/>
        <v>14280</v>
      </c>
      <c r="H2446" s="105">
        <f t="shared" si="117"/>
        <v>23205</v>
      </c>
      <c r="I2446" s="7" t="s">
        <v>17519</v>
      </c>
      <c r="J2446" s="7" t="s">
        <v>1433</v>
      </c>
      <c r="K2446" s="47"/>
      <c r="L2446" s="48"/>
      <c r="M2446" s="48"/>
      <c r="N2446" s="48"/>
    </row>
    <row r="2447" spans="1:14" x14ac:dyDescent="0.3">
      <c r="A2447" s="7" t="s">
        <v>6500</v>
      </c>
      <c r="B2447" s="7" t="s">
        <v>6501</v>
      </c>
      <c r="C2447" s="33">
        <v>0</v>
      </c>
      <c r="D2447" s="52">
        <v>35700</v>
      </c>
      <c r="E2447" s="70">
        <v>0</v>
      </c>
      <c r="F2447" s="122">
        <f t="shared" si="118"/>
        <v>53550</v>
      </c>
      <c r="G2447" s="105">
        <f t="shared" si="116"/>
        <v>14280</v>
      </c>
      <c r="H2447" s="105">
        <f t="shared" si="117"/>
        <v>23205</v>
      </c>
      <c r="I2447" s="7" t="s">
        <v>17519</v>
      </c>
      <c r="J2447" s="7" t="s">
        <v>2</v>
      </c>
      <c r="K2447" s="47"/>
      <c r="L2447" s="48"/>
      <c r="M2447" s="48"/>
      <c r="N2447" s="48"/>
    </row>
    <row r="2448" spans="1:14" x14ac:dyDescent="0.3">
      <c r="A2448" s="7" t="s">
        <v>6502</v>
      </c>
      <c r="B2448" s="7" t="s">
        <v>6503</v>
      </c>
      <c r="C2448" s="33">
        <v>0</v>
      </c>
      <c r="D2448" s="52">
        <v>35700</v>
      </c>
      <c r="E2448" s="70">
        <v>0</v>
      </c>
      <c r="F2448" s="122">
        <f t="shared" si="118"/>
        <v>53550</v>
      </c>
      <c r="G2448" s="105">
        <f t="shared" si="116"/>
        <v>14280</v>
      </c>
      <c r="H2448" s="105">
        <f t="shared" si="117"/>
        <v>23205</v>
      </c>
      <c r="I2448" s="7" t="s">
        <v>17519</v>
      </c>
      <c r="J2448" s="7" t="s">
        <v>2</v>
      </c>
      <c r="K2448" s="47"/>
      <c r="L2448" s="48"/>
      <c r="M2448" s="48"/>
      <c r="N2448" s="48"/>
    </row>
    <row r="2449" spans="1:14" x14ac:dyDescent="0.3">
      <c r="A2449" s="7" t="s">
        <v>6504</v>
      </c>
      <c r="B2449" s="7" t="s">
        <v>6505</v>
      </c>
      <c r="C2449" s="33">
        <v>0</v>
      </c>
      <c r="D2449" s="52">
        <v>35700</v>
      </c>
      <c r="E2449" s="70">
        <v>0</v>
      </c>
      <c r="F2449" s="122">
        <f t="shared" si="118"/>
        <v>53550</v>
      </c>
      <c r="G2449" s="105">
        <f t="shared" si="116"/>
        <v>14280</v>
      </c>
      <c r="H2449" s="105">
        <f t="shared" si="117"/>
        <v>23205</v>
      </c>
      <c r="I2449" s="7" t="s">
        <v>17519</v>
      </c>
      <c r="J2449" s="7" t="s">
        <v>2</v>
      </c>
      <c r="K2449" s="47"/>
      <c r="L2449" s="48"/>
      <c r="M2449" s="48"/>
      <c r="N2449" s="48"/>
    </row>
    <row r="2450" spans="1:14" x14ac:dyDescent="0.3">
      <c r="A2450" s="7" t="s">
        <v>6506</v>
      </c>
      <c r="B2450" s="7" t="s">
        <v>6507</v>
      </c>
      <c r="C2450" s="33">
        <v>0</v>
      </c>
      <c r="D2450" s="52">
        <v>35700</v>
      </c>
      <c r="E2450" s="70">
        <v>0</v>
      </c>
      <c r="F2450" s="122">
        <f t="shared" si="118"/>
        <v>53550</v>
      </c>
      <c r="G2450" s="105">
        <f t="shared" si="116"/>
        <v>14280</v>
      </c>
      <c r="H2450" s="105">
        <f t="shared" si="117"/>
        <v>23205</v>
      </c>
      <c r="I2450" s="7" t="s">
        <v>17519</v>
      </c>
      <c r="J2450" s="7" t="s">
        <v>2</v>
      </c>
      <c r="K2450" s="47"/>
      <c r="L2450" s="48"/>
      <c r="M2450" s="48"/>
      <c r="N2450" s="48"/>
    </row>
    <row r="2451" spans="1:14" x14ac:dyDescent="0.3">
      <c r="A2451" s="7" t="s">
        <v>6508</v>
      </c>
      <c r="B2451" s="7" t="s">
        <v>6509</v>
      </c>
      <c r="C2451" s="33">
        <v>0</v>
      </c>
      <c r="D2451" s="52">
        <v>35700</v>
      </c>
      <c r="E2451" s="70">
        <v>0</v>
      </c>
      <c r="F2451" s="122">
        <f t="shared" si="118"/>
        <v>53550</v>
      </c>
      <c r="G2451" s="105">
        <f t="shared" si="116"/>
        <v>14280</v>
      </c>
      <c r="H2451" s="105">
        <f t="shared" si="117"/>
        <v>23205</v>
      </c>
      <c r="I2451" s="7" t="s">
        <v>17519</v>
      </c>
      <c r="J2451" s="7" t="s">
        <v>2</v>
      </c>
      <c r="K2451" s="47"/>
      <c r="L2451" s="48"/>
      <c r="M2451" s="48"/>
      <c r="N2451" s="48"/>
    </row>
    <row r="2452" spans="1:14" x14ac:dyDescent="0.3">
      <c r="A2452" s="7" t="s">
        <v>6510</v>
      </c>
      <c r="B2452" s="7" t="s">
        <v>6511</v>
      </c>
      <c r="C2452" s="33">
        <v>0</v>
      </c>
      <c r="D2452" s="52">
        <v>465099.6</v>
      </c>
      <c r="E2452" s="70">
        <v>465099.6</v>
      </c>
      <c r="F2452" s="122">
        <f t="shared" si="118"/>
        <v>697649.39999999991</v>
      </c>
      <c r="G2452" s="105">
        <f t="shared" si="116"/>
        <v>186039.83999999997</v>
      </c>
      <c r="H2452" s="105">
        <f t="shared" si="117"/>
        <v>302314.73999999993</v>
      </c>
      <c r="I2452" s="7" t="s">
        <v>17519</v>
      </c>
      <c r="J2452" s="7" t="s">
        <v>2</v>
      </c>
      <c r="K2452" s="47"/>
      <c r="L2452" s="48"/>
      <c r="M2452" s="48"/>
      <c r="N2452" s="48"/>
    </row>
    <row r="2453" spans="1:14" x14ac:dyDescent="0.3">
      <c r="A2453" s="7" t="s">
        <v>6512</v>
      </c>
      <c r="B2453" s="7" t="s">
        <v>6513</v>
      </c>
      <c r="C2453" s="33">
        <v>0</v>
      </c>
      <c r="D2453" s="52">
        <v>35700</v>
      </c>
      <c r="E2453" s="70">
        <v>0</v>
      </c>
      <c r="F2453" s="122">
        <f t="shared" si="118"/>
        <v>53550</v>
      </c>
      <c r="G2453" s="105">
        <f t="shared" si="116"/>
        <v>14280</v>
      </c>
      <c r="H2453" s="105">
        <f t="shared" si="117"/>
        <v>23205</v>
      </c>
      <c r="I2453" s="7" t="s">
        <v>17519</v>
      </c>
      <c r="J2453" s="7" t="s">
        <v>2</v>
      </c>
      <c r="K2453" s="47"/>
      <c r="L2453" s="48"/>
      <c r="M2453" s="48"/>
      <c r="N2453" s="48"/>
    </row>
    <row r="2454" spans="1:14" x14ac:dyDescent="0.3">
      <c r="A2454" s="7" t="s">
        <v>6514</v>
      </c>
      <c r="B2454" s="7" t="s">
        <v>6515</v>
      </c>
      <c r="C2454" s="33">
        <v>0</v>
      </c>
      <c r="D2454" s="52">
        <v>35700</v>
      </c>
      <c r="E2454" s="70">
        <v>0</v>
      </c>
      <c r="F2454" s="122">
        <f t="shared" si="118"/>
        <v>53550</v>
      </c>
      <c r="G2454" s="105">
        <f t="shared" si="116"/>
        <v>14280</v>
      </c>
      <c r="H2454" s="105">
        <f t="shared" si="117"/>
        <v>23205</v>
      </c>
      <c r="I2454" s="7" t="s">
        <v>17519</v>
      </c>
      <c r="J2454" s="7" t="s">
        <v>2</v>
      </c>
      <c r="K2454" s="47"/>
      <c r="L2454" s="48"/>
      <c r="M2454" s="48"/>
      <c r="N2454" s="48"/>
    </row>
    <row r="2455" spans="1:14" x14ac:dyDescent="0.3">
      <c r="A2455" s="7" t="s">
        <v>6516</v>
      </c>
      <c r="B2455" s="7" t="s">
        <v>6517</v>
      </c>
      <c r="C2455" s="33">
        <v>490679.84</v>
      </c>
      <c r="D2455" s="52">
        <v>490679.84</v>
      </c>
      <c r="E2455" s="70">
        <v>465099.6</v>
      </c>
      <c r="F2455" s="122">
        <f t="shared" si="118"/>
        <v>697649.39999999991</v>
      </c>
      <c r="G2455" s="105">
        <f t="shared" si="116"/>
        <v>186039.83999999997</v>
      </c>
      <c r="H2455" s="105">
        <f t="shared" si="117"/>
        <v>302314.73999999993</v>
      </c>
      <c r="I2455" s="7" t="s">
        <v>17519</v>
      </c>
      <c r="J2455" s="7" t="s">
        <v>2</v>
      </c>
      <c r="K2455" s="47"/>
      <c r="L2455" s="48"/>
      <c r="M2455" s="48"/>
      <c r="N2455" s="48"/>
    </row>
    <row r="2456" spans="1:14" x14ac:dyDescent="0.3">
      <c r="A2456" s="7" t="s">
        <v>6518</v>
      </c>
      <c r="B2456" s="7" t="s">
        <v>6519</v>
      </c>
      <c r="C2456" s="33">
        <v>0</v>
      </c>
      <c r="D2456" s="52">
        <v>562358.30000000005</v>
      </c>
      <c r="E2456" s="70">
        <v>590701.72</v>
      </c>
      <c r="F2456" s="122">
        <f t="shared" si="118"/>
        <v>886052.58</v>
      </c>
      <c r="G2456" s="105">
        <f t="shared" si="116"/>
        <v>236280.68799999999</v>
      </c>
      <c r="H2456" s="105">
        <f t="shared" si="117"/>
        <v>383956.11800000002</v>
      </c>
      <c r="I2456" s="7" t="s">
        <v>17519</v>
      </c>
      <c r="J2456" s="7" t="s">
        <v>2</v>
      </c>
      <c r="K2456" s="47"/>
      <c r="L2456" s="48"/>
      <c r="M2456" s="48"/>
      <c r="N2456" s="48"/>
    </row>
    <row r="2457" spans="1:14" ht="15.6" x14ac:dyDescent="0.3">
      <c r="A2457" s="7" t="s">
        <v>6520</v>
      </c>
      <c r="B2457" s="7" t="s">
        <v>6521</v>
      </c>
      <c r="C2457" s="33">
        <v>0</v>
      </c>
      <c r="D2457" s="52">
        <v>464100</v>
      </c>
      <c r="E2457" s="70">
        <v>0</v>
      </c>
      <c r="F2457" s="122">
        <f t="shared" si="118"/>
        <v>696150</v>
      </c>
      <c r="G2457" s="105">
        <f t="shared" si="116"/>
        <v>185640</v>
      </c>
      <c r="H2457" s="105">
        <f t="shared" si="117"/>
        <v>301665</v>
      </c>
      <c r="I2457" s="7" t="s">
        <v>17519</v>
      </c>
      <c r="J2457" s="7" t="s">
        <v>17526</v>
      </c>
      <c r="K2457" s="39"/>
      <c r="L2457" s="40"/>
      <c r="M2457" s="43"/>
      <c r="N2457" s="43"/>
    </row>
    <row r="2458" spans="1:14" ht="15.6" x14ac:dyDescent="0.3">
      <c r="A2458" s="7" t="s">
        <v>6522</v>
      </c>
      <c r="B2458" s="7" t="s">
        <v>6523</v>
      </c>
      <c r="C2458" s="33">
        <v>0</v>
      </c>
      <c r="D2458" s="52">
        <v>136255</v>
      </c>
      <c r="E2458" s="70">
        <v>0</v>
      </c>
      <c r="F2458" s="122">
        <f t="shared" si="118"/>
        <v>204382.5</v>
      </c>
      <c r="G2458" s="105">
        <f t="shared" si="116"/>
        <v>54502</v>
      </c>
      <c r="H2458" s="105">
        <f t="shared" si="117"/>
        <v>88565.75</v>
      </c>
      <c r="I2458" s="7" t="s">
        <v>17519</v>
      </c>
      <c r="J2458" s="7" t="s">
        <v>17526</v>
      </c>
      <c r="K2458" s="39"/>
      <c r="L2458" s="43"/>
      <c r="M2458" s="44"/>
      <c r="N2458" s="44"/>
    </row>
    <row r="2459" spans="1:14" x14ac:dyDescent="0.3">
      <c r="A2459" s="7" t="s">
        <v>6524</v>
      </c>
      <c r="B2459" s="7" t="s">
        <v>6525</v>
      </c>
      <c r="C2459" s="33">
        <v>0</v>
      </c>
      <c r="D2459" s="52">
        <v>154542.92000000001</v>
      </c>
      <c r="E2459" s="70">
        <v>0</v>
      </c>
      <c r="F2459" s="122">
        <f t="shared" si="118"/>
        <v>231814.38</v>
      </c>
      <c r="G2459" s="105">
        <f t="shared" si="116"/>
        <v>61817.168000000005</v>
      </c>
      <c r="H2459" s="105">
        <f t="shared" si="117"/>
        <v>100452.89800000002</v>
      </c>
      <c r="I2459" s="7" t="s">
        <v>17519</v>
      </c>
      <c r="J2459" s="7" t="s">
        <v>1433</v>
      </c>
      <c r="K2459" s="47"/>
      <c r="L2459" s="48"/>
      <c r="M2459" s="48"/>
      <c r="N2459" s="48"/>
    </row>
    <row r="2460" spans="1:14" x14ac:dyDescent="0.3">
      <c r="A2460" s="7" t="s">
        <v>6526</v>
      </c>
      <c r="B2460" s="7" t="s">
        <v>6527</v>
      </c>
      <c r="C2460" s="33">
        <v>0</v>
      </c>
      <c r="D2460" s="52">
        <v>353952.41</v>
      </c>
      <c r="E2460" s="70">
        <v>354001.2</v>
      </c>
      <c r="F2460" s="122">
        <f t="shared" si="118"/>
        <v>531001.80000000005</v>
      </c>
      <c r="G2460" s="105">
        <f t="shared" si="116"/>
        <v>141600.48000000001</v>
      </c>
      <c r="H2460" s="105">
        <f t="shared" si="117"/>
        <v>230100.78000000003</v>
      </c>
      <c r="I2460" s="7" t="s">
        <v>17519</v>
      </c>
      <c r="J2460" s="7" t="s">
        <v>711</v>
      </c>
      <c r="K2460" s="47"/>
      <c r="L2460" s="48"/>
      <c r="M2460" s="48"/>
      <c r="N2460" s="48"/>
    </row>
    <row r="2461" spans="1:14" x14ac:dyDescent="0.3">
      <c r="A2461" s="7" t="s">
        <v>6528</v>
      </c>
      <c r="B2461" s="7" t="s">
        <v>6529</v>
      </c>
      <c r="C2461" s="33">
        <v>0</v>
      </c>
      <c r="D2461" s="52">
        <v>353952.41</v>
      </c>
      <c r="E2461" s="70">
        <v>354001.2</v>
      </c>
      <c r="F2461" s="122">
        <f t="shared" si="118"/>
        <v>531001.80000000005</v>
      </c>
      <c r="G2461" s="105">
        <f t="shared" si="116"/>
        <v>141600.48000000001</v>
      </c>
      <c r="H2461" s="105">
        <f t="shared" si="117"/>
        <v>230100.78000000003</v>
      </c>
      <c r="I2461" s="7" t="s">
        <v>17519</v>
      </c>
      <c r="J2461" s="7" t="s">
        <v>711</v>
      </c>
      <c r="K2461" s="47"/>
      <c r="L2461" s="48"/>
      <c r="M2461" s="48"/>
      <c r="N2461" s="48"/>
    </row>
    <row r="2462" spans="1:14" x14ac:dyDescent="0.3">
      <c r="A2462" s="7" t="s">
        <v>6530</v>
      </c>
      <c r="B2462" s="7" t="s">
        <v>6531</v>
      </c>
      <c r="C2462" s="33">
        <v>0</v>
      </c>
      <c r="D2462" s="52">
        <v>17196</v>
      </c>
      <c r="E2462" s="70">
        <v>0</v>
      </c>
      <c r="F2462" s="122">
        <f t="shared" si="118"/>
        <v>25794</v>
      </c>
      <c r="G2462" s="105">
        <f t="shared" si="116"/>
        <v>6878.4000000000005</v>
      </c>
      <c r="H2462" s="105">
        <f t="shared" si="117"/>
        <v>11177.4</v>
      </c>
      <c r="I2462" s="7" t="s">
        <v>17519</v>
      </c>
      <c r="J2462" s="7" t="s">
        <v>711</v>
      </c>
      <c r="K2462" s="46"/>
      <c r="L2462" s="48"/>
      <c r="M2462" s="48"/>
      <c r="N2462" s="48"/>
    </row>
    <row r="2463" spans="1:14" x14ac:dyDescent="0.3">
      <c r="A2463" s="7" t="s">
        <v>6532</v>
      </c>
      <c r="B2463" s="7" t="s">
        <v>6533</v>
      </c>
      <c r="C2463" s="33">
        <v>0</v>
      </c>
      <c r="D2463" s="52">
        <v>607935.30000000005</v>
      </c>
      <c r="E2463" s="70">
        <v>0</v>
      </c>
      <c r="F2463" s="122">
        <f t="shared" si="118"/>
        <v>911902.95000000007</v>
      </c>
      <c r="G2463" s="105">
        <f t="shared" si="116"/>
        <v>243174.12000000002</v>
      </c>
      <c r="H2463" s="105">
        <f t="shared" si="117"/>
        <v>395157.94500000007</v>
      </c>
      <c r="I2463" s="7" t="s">
        <v>17519</v>
      </c>
      <c r="J2463" s="7" t="s">
        <v>711</v>
      </c>
      <c r="K2463" s="46"/>
      <c r="L2463" s="48"/>
      <c r="M2463" s="48"/>
      <c r="N2463" s="48"/>
    </row>
    <row r="2464" spans="1:14" x14ac:dyDescent="0.3">
      <c r="A2464" s="7" t="s">
        <v>6534</v>
      </c>
      <c r="B2464" s="7" t="s">
        <v>6535</v>
      </c>
      <c r="C2464" s="33">
        <v>0</v>
      </c>
      <c r="D2464" s="52">
        <v>534628.92000000004</v>
      </c>
      <c r="E2464" s="70">
        <v>0</v>
      </c>
      <c r="F2464" s="122">
        <f t="shared" si="118"/>
        <v>801943.38000000012</v>
      </c>
      <c r="G2464" s="105">
        <f t="shared" si="116"/>
        <v>213851.56800000003</v>
      </c>
      <c r="H2464" s="105">
        <f t="shared" si="117"/>
        <v>347508.79800000007</v>
      </c>
      <c r="I2464" s="7" t="s">
        <v>17519</v>
      </c>
      <c r="J2464" s="7" t="s">
        <v>2</v>
      </c>
      <c r="K2464" s="48"/>
      <c r="L2464" s="48"/>
      <c r="M2464" s="48"/>
      <c r="N2464" s="48"/>
    </row>
    <row r="2465" spans="1:14" x14ac:dyDescent="0.3">
      <c r="A2465" s="7" t="s">
        <v>6536</v>
      </c>
      <c r="B2465" s="7" t="s">
        <v>6537</v>
      </c>
      <c r="C2465" s="33">
        <v>0</v>
      </c>
      <c r="D2465" s="52">
        <v>534628.92000000004</v>
      </c>
      <c r="E2465" s="70">
        <v>0</v>
      </c>
      <c r="F2465" s="122">
        <f t="shared" si="118"/>
        <v>801943.38000000012</v>
      </c>
      <c r="G2465" s="105">
        <f t="shared" si="116"/>
        <v>213851.56800000003</v>
      </c>
      <c r="H2465" s="105">
        <f t="shared" si="117"/>
        <v>347508.79800000007</v>
      </c>
      <c r="I2465" s="7" t="s">
        <v>17519</v>
      </c>
      <c r="J2465" s="7" t="s">
        <v>1433</v>
      </c>
      <c r="K2465" s="48"/>
      <c r="L2465" s="48"/>
      <c r="M2465" s="48"/>
      <c r="N2465" s="48"/>
    </row>
    <row r="2466" spans="1:14" x14ac:dyDescent="0.3">
      <c r="A2466" s="7" t="s">
        <v>6538</v>
      </c>
      <c r="B2466" s="7" t="s">
        <v>6539</v>
      </c>
      <c r="C2466" s="33">
        <v>0</v>
      </c>
      <c r="D2466" s="52">
        <v>457764.44</v>
      </c>
      <c r="E2466" s="70">
        <v>457764.44</v>
      </c>
      <c r="F2466" s="122">
        <f t="shared" si="118"/>
        <v>686646.66</v>
      </c>
      <c r="G2466" s="105">
        <f t="shared" si="116"/>
        <v>183105.77600000001</v>
      </c>
      <c r="H2466" s="105">
        <f t="shared" si="117"/>
        <v>297546.886</v>
      </c>
      <c r="I2466" s="7" t="s">
        <v>17519</v>
      </c>
      <c r="J2466" s="7" t="s">
        <v>272</v>
      </c>
      <c r="K2466" s="46"/>
      <c r="L2466" s="48"/>
      <c r="M2466" s="48"/>
      <c r="N2466" s="48"/>
    </row>
    <row r="2467" spans="1:14" x14ac:dyDescent="0.3">
      <c r="A2467" s="7" t="s">
        <v>6540</v>
      </c>
      <c r="B2467" s="7" t="s">
        <v>6541</v>
      </c>
      <c r="C2467" s="33">
        <v>0</v>
      </c>
      <c r="D2467" s="52">
        <v>371584.64</v>
      </c>
      <c r="E2467" s="70">
        <v>371584.64</v>
      </c>
      <c r="F2467" s="122">
        <f t="shared" si="118"/>
        <v>557376.96</v>
      </c>
      <c r="G2467" s="105">
        <f t="shared" si="116"/>
        <v>148633.856</v>
      </c>
      <c r="H2467" s="105">
        <f t="shared" si="117"/>
        <v>241530.01599999997</v>
      </c>
      <c r="I2467" s="7" t="s">
        <v>17519</v>
      </c>
      <c r="J2467" s="7" t="s">
        <v>272</v>
      </c>
      <c r="K2467" s="46"/>
      <c r="L2467" s="48"/>
      <c r="M2467" s="48"/>
      <c r="N2467" s="48"/>
    </row>
    <row r="2468" spans="1:14" x14ac:dyDescent="0.3">
      <c r="A2468" s="7" t="s">
        <v>6542</v>
      </c>
      <c r="B2468" s="7" t="s">
        <v>6543</v>
      </c>
      <c r="C2468" s="33">
        <v>0</v>
      </c>
      <c r="D2468" s="52">
        <v>85018.36</v>
      </c>
      <c r="E2468" s="70">
        <v>85018.36</v>
      </c>
      <c r="F2468" s="122">
        <f t="shared" si="118"/>
        <v>127527.54000000001</v>
      </c>
      <c r="G2468" s="105">
        <f t="shared" si="116"/>
        <v>34007.344000000005</v>
      </c>
      <c r="H2468" s="105">
        <f t="shared" si="117"/>
        <v>55261.934000000001</v>
      </c>
      <c r="I2468" s="7" t="s">
        <v>17519</v>
      </c>
      <c r="J2468" s="7" t="s">
        <v>272</v>
      </c>
      <c r="K2468" s="46"/>
      <c r="L2468" s="48"/>
      <c r="M2468" s="48"/>
      <c r="N2468" s="48"/>
    </row>
    <row r="2469" spans="1:14" x14ac:dyDescent="0.3">
      <c r="A2469" s="7" t="s">
        <v>6544</v>
      </c>
      <c r="B2469" s="7" t="s">
        <v>6545</v>
      </c>
      <c r="C2469" s="33">
        <v>0</v>
      </c>
      <c r="D2469" s="52">
        <v>90191.29</v>
      </c>
      <c r="E2469" s="70">
        <v>90191.29</v>
      </c>
      <c r="F2469" s="122">
        <f t="shared" si="118"/>
        <v>135286.935</v>
      </c>
      <c r="G2469" s="105">
        <f t="shared" si="116"/>
        <v>36076.515999999996</v>
      </c>
      <c r="H2469" s="105">
        <f t="shared" si="117"/>
        <v>58624.338499999998</v>
      </c>
      <c r="I2469" s="7" t="s">
        <v>17519</v>
      </c>
      <c r="J2469" s="7" t="s">
        <v>272</v>
      </c>
      <c r="K2469" s="46"/>
      <c r="L2469" s="48"/>
      <c r="M2469" s="48"/>
      <c r="N2469" s="48"/>
    </row>
    <row r="2470" spans="1:14" x14ac:dyDescent="0.3">
      <c r="A2470" s="7" t="s">
        <v>6546</v>
      </c>
      <c r="B2470" s="7" t="s">
        <v>6547</v>
      </c>
      <c r="C2470" s="33">
        <v>137235.56</v>
      </c>
      <c r="D2470" s="52">
        <v>137235.56</v>
      </c>
      <c r="E2470" s="70">
        <v>137235.56</v>
      </c>
      <c r="F2470" s="122">
        <f t="shared" si="118"/>
        <v>205853.34</v>
      </c>
      <c r="G2470" s="105">
        <f t="shared" si="116"/>
        <v>54894.224000000002</v>
      </c>
      <c r="H2470" s="105">
        <f t="shared" si="117"/>
        <v>89203.114000000001</v>
      </c>
      <c r="I2470" s="7" t="s">
        <v>17519</v>
      </c>
      <c r="J2470" s="7" t="s">
        <v>711</v>
      </c>
      <c r="K2470" s="48"/>
      <c r="L2470" s="48"/>
      <c r="M2470" s="48"/>
      <c r="N2470" s="48"/>
    </row>
    <row r="2471" spans="1:14" x14ac:dyDescent="0.3">
      <c r="A2471" s="7" t="s">
        <v>6548</v>
      </c>
      <c r="B2471" s="7" t="s">
        <v>6549</v>
      </c>
      <c r="C2471" s="33">
        <v>0</v>
      </c>
      <c r="D2471" s="52">
        <v>42248.57</v>
      </c>
      <c r="E2471" s="70">
        <v>0</v>
      </c>
      <c r="F2471" s="122">
        <f t="shared" si="118"/>
        <v>63372.854999999996</v>
      </c>
      <c r="G2471" s="105">
        <f t="shared" si="116"/>
        <v>16899.428</v>
      </c>
      <c r="H2471" s="105">
        <f t="shared" si="117"/>
        <v>27461.570500000002</v>
      </c>
      <c r="I2471" s="7" t="s">
        <v>17519</v>
      </c>
      <c r="J2471" s="7" t="s">
        <v>711</v>
      </c>
      <c r="K2471" s="46"/>
      <c r="L2471" s="48"/>
      <c r="M2471" s="48"/>
      <c r="N2471" s="48"/>
    </row>
    <row r="2472" spans="1:14" x14ac:dyDescent="0.3">
      <c r="A2472" s="7" t="s">
        <v>6550</v>
      </c>
      <c r="B2472" s="7" t="s">
        <v>6551</v>
      </c>
      <c r="C2472" s="33">
        <v>0</v>
      </c>
      <c r="D2472" s="52">
        <v>48790</v>
      </c>
      <c r="E2472" s="70">
        <v>0</v>
      </c>
      <c r="F2472" s="122">
        <f t="shared" si="118"/>
        <v>73185</v>
      </c>
      <c r="G2472" s="105">
        <f t="shared" si="116"/>
        <v>19516</v>
      </c>
      <c r="H2472" s="105">
        <f t="shared" si="117"/>
        <v>31713.5</v>
      </c>
      <c r="I2472" s="7" t="s">
        <v>17519</v>
      </c>
      <c r="J2472" s="7" t="s">
        <v>711</v>
      </c>
      <c r="K2472" s="46"/>
      <c r="L2472" s="48"/>
      <c r="M2472" s="48"/>
      <c r="N2472" s="48"/>
    </row>
    <row r="2473" spans="1:14" x14ac:dyDescent="0.3">
      <c r="A2473" s="7" t="s">
        <v>6552</v>
      </c>
      <c r="B2473" s="7" t="s">
        <v>6553</v>
      </c>
      <c r="C2473" s="33">
        <v>0</v>
      </c>
      <c r="D2473" s="52">
        <v>150499.29999999999</v>
      </c>
      <c r="E2473" s="70">
        <v>0</v>
      </c>
      <c r="F2473" s="122">
        <f t="shared" si="118"/>
        <v>225748.94999999998</v>
      </c>
      <c r="G2473" s="105">
        <f t="shared" si="116"/>
        <v>60199.72</v>
      </c>
      <c r="H2473" s="105">
        <f t="shared" si="117"/>
        <v>97824.544999999998</v>
      </c>
      <c r="I2473" s="7" t="s">
        <v>17519</v>
      </c>
      <c r="J2473" s="7" t="s">
        <v>2</v>
      </c>
      <c r="K2473" s="46"/>
      <c r="L2473" s="48"/>
      <c r="M2473" s="48"/>
      <c r="N2473" s="48"/>
    </row>
    <row r="2474" spans="1:14" x14ac:dyDescent="0.3">
      <c r="A2474" s="7" t="s">
        <v>6554</v>
      </c>
      <c r="B2474" s="7" t="s">
        <v>6555</v>
      </c>
      <c r="C2474" s="33">
        <v>0</v>
      </c>
      <c r="D2474" s="52">
        <v>145571.51</v>
      </c>
      <c r="E2474" s="70">
        <v>0</v>
      </c>
      <c r="F2474" s="122">
        <f t="shared" si="118"/>
        <v>218357.26500000001</v>
      </c>
      <c r="G2474" s="105">
        <f t="shared" si="116"/>
        <v>58228.604000000007</v>
      </c>
      <c r="H2474" s="105">
        <f t="shared" si="117"/>
        <v>94621.481500000009</v>
      </c>
      <c r="I2474" s="7" t="s">
        <v>17519</v>
      </c>
      <c r="J2474" s="7" t="s">
        <v>711</v>
      </c>
      <c r="K2474" s="48"/>
      <c r="L2474" s="48"/>
      <c r="M2474" s="48"/>
      <c r="N2474" s="48"/>
    </row>
    <row r="2475" spans="1:14" x14ac:dyDescent="0.3">
      <c r="A2475" s="7" t="s">
        <v>6556</v>
      </c>
      <c r="B2475" s="7" t="s">
        <v>6557</v>
      </c>
      <c r="C2475" s="33">
        <v>0</v>
      </c>
      <c r="D2475" s="52">
        <v>85018.36</v>
      </c>
      <c r="E2475" s="70">
        <v>0</v>
      </c>
      <c r="F2475" s="122">
        <f t="shared" si="118"/>
        <v>127527.54000000001</v>
      </c>
      <c r="G2475" s="105">
        <f t="shared" si="116"/>
        <v>34007.344000000005</v>
      </c>
      <c r="H2475" s="105">
        <f t="shared" si="117"/>
        <v>55261.934000000001</v>
      </c>
      <c r="I2475" s="7" t="s">
        <v>17519</v>
      </c>
      <c r="J2475" s="7" t="s">
        <v>711</v>
      </c>
      <c r="K2475" s="46"/>
      <c r="L2475" s="48"/>
      <c r="M2475" s="48"/>
      <c r="N2475" s="48"/>
    </row>
    <row r="2476" spans="1:14" x14ac:dyDescent="0.3">
      <c r="A2476" s="7" t="s">
        <v>6558</v>
      </c>
      <c r="B2476" s="7" t="s">
        <v>6559</v>
      </c>
      <c r="C2476" s="33">
        <v>0</v>
      </c>
      <c r="D2476" s="52">
        <v>42364</v>
      </c>
      <c r="E2476" s="70">
        <v>42364</v>
      </c>
      <c r="F2476" s="122">
        <f t="shared" si="118"/>
        <v>63546</v>
      </c>
      <c r="G2476" s="105">
        <f t="shared" si="116"/>
        <v>16945.600000000002</v>
      </c>
      <c r="H2476" s="105">
        <f t="shared" si="117"/>
        <v>27536.600000000002</v>
      </c>
      <c r="I2476" s="7" t="s">
        <v>17519</v>
      </c>
      <c r="J2476" s="7" t="s">
        <v>711</v>
      </c>
      <c r="K2476" s="46"/>
      <c r="L2476" s="48"/>
      <c r="M2476" s="48"/>
      <c r="N2476" s="48"/>
    </row>
    <row r="2477" spans="1:14" x14ac:dyDescent="0.3">
      <c r="A2477" s="7" t="s">
        <v>6560</v>
      </c>
      <c r="B2477" s="7" t="s">
        <v>6561</v>
      </c>
      <c r="C2477" s="33">
        <v>40757.5</v>
      </c>
      <c r="D2477" s="52">
        <v>40757.5</v>
      </c>
      <c r="E2477" s="70">
        <v>34550.46</v>
      </c>
      <c r="F2477" s="122">
        <f t="shared" si="118"/>
        <v>51825.69</v>
      </c>
      <c r="G2477" s="105">
        <f t="shared" si="116"/>
        <v>13820.184000000001</v>
      </c>
      <c r="H2477" s="105">
        <f t="shared" si="117"/>
        <v>22457.798999999999</v>
      </c>
      <c r="I2477" s="7" t="s">
        <v>17519</v>
      </c>
      <c r="J2477" s="7" t="s">
        <v>711</v>
      </c>
      <c r="K2477" s="46"/>
      <c r="L2477" s="48"/>
      <c r="M2477" s="48"/>
      <c r="N2477" s="48"/>
    </row>
    <row r="2478" spans="1:14" x14ac:dyDescent="0.3">
      <c r="A2478" s="7" t="s">
        <v>6562</v>
      </c>
      <c r="B2478" s="7" t="s">
        <v>6563</v>
      </c>
      <c r="C2478" s="33">
        <v>240368.1</v>
      </c>
      <c r="D2478" s="52">
        <v>240368.1</v>
      </c>
      <c r="E2478" s="70">
        <v>224326.9</v>
      </c>
      <c r="F2478" s="122">
        <f t="shared" si="118"/>
        <v>336490.35</v>
      </c>
      <c r="G2478" s="105">
        <f t="shared" si="116"/>
        <v>89730.760000000009</v>
      </c>
      <c r="H2478" s="105">
        <f t="shared" si="117"/>
        <v>145812.48500000002</v>
      </c>
      <c r="I2478" s="7" t="s">
        <v>17519</v>
      </c>
      <c r="J2478" s="7" t="s">
        <v>2</v>
      </c>
      <c r="K2478" s="46"/>
      <c r="L2478" s="48"/>
      <c r="M2478" s="48"/>
      <c r="N2478" s="48"/>
    </row>
    <row r="2479" spans="1:14" x14ac:dyDescent="0.3">
      <c r="A2479" s="7" t="s">
        <v>6564</v>
      </c>
      <c r="B2479" s="7" t="s">
        <v>6565</v>
      </c>
      <c r="C2479" s="33">
        <v>0</v>
      </c>
      <c r="D2479" s="52">
        <v>38001.46</v>
      </c>
      <c r="E2479" s="70">
        <v>31277.96</v>
      </c>
      <c r="F2479" s="122">
        <f t="shared" si="118"/>
        <v>46916.94</v>
      </c>
      <c r="G2479" s="105">
        <f t="shared" si="116"/>
        <v>12511.184000000001</v>
      </c>
      <c r="H2479" s="105">
        <f t="shared" si="117"/>
        <v>20330.674000000003</v>
      </c>
      <c r="I2479" s="7" t="s">
        <v>17519</v>
      </c>
      <c r="J2479" s="7" t="s">
        <v>1433</v>
      </c>
      <c r="K2479" s="48"/>
      <c r="L2479" s="48"/>
      <c r="M2479" s="48"/>
      <c r="N2479" s="48"/>
    </row>
    <row r="2480" spans="1:14" x14ac:dyDescent="0.3">
      <c r="A2480" s="7" t="s">
        <v>6566</v>
      </c>
      <c r="B2480" s="7" t="s">
        <v>6567</v>
      </c>
      <c r="C2480" s="33">
        <v>0</v>
      </c>
      <c r="D2480" s="52">
        <v>2261</v>
      </c>
      <c r="E2480" s="70">
        <v>2261</v>
      </c>
      <c r="F2480" s="122">
        <f t="shared" si="118"/>
        <v>3391.5</v>
      </c>
      <c r="G2480" s="105">
        <f t="shared" si="116"/>
        <v>904.40000000000009</v>
      </c>
      <c r="H2480" s="105">
        <f t="shared" si="117"/>
        <v>1469.65</v>
      </c>
      <c r="I2480" s="7" t="s">
        <v>17519</v>
      </c>
      <c r="J2480" s="7" t="s">
        <v>272</v>
      </c>
      <c r="K2480" s="46"/>
      <c r="L2480" s="48"/>
      <c r="M2480" s="48"/>
      <c r="N2480" s="48"/>
    </row>
    <row r="2481" spans="1:14" x14ac:dyDescent="0.3">
      <c r="A2481" s="7" t="s">
        <v>6568</v>
      </c>
      <c r="B2481" s="7" t="s">
        <v>6569</v>
      </c>
      <c r="C2481" s="33">
        <v>2261</v>
      </c>
      <c r="D2481" s="52">
        <v>2261</v>
      </c>
      <c r="E2481" s="70">
        <v>2261</v>
      </c>
      <c r="F2481" s="122">
        <f t="shared" si="118"/>
        <v>3391.5</v>
      </c>
      <c r="G2481" s="105">
        <f t="shared" si="116"/>
        <v>904.40000000000009</v>
      </c>
      <c r="H2481" s="105">
        <f t="shared" si="117"/>
        <v>1469.65</v>
      </c>
      <c r="I2481" s="7" t="s">
        <v>17519</v>
      </c>
      <c r="J2481" s="7" t="s">
        <v>272</v>
      </c>
      <c r="K2481" s="46"/>
      <c r="L2481" s="48"/>
      <c r="M2481" s="48"/>
      <c r="N2481" s="48"/>
    </row>
    <row r="2482" spans="1:14" x14ac:dyDescent="0.3">
      <c r="A2482" s="7" t="s">
        <v>6570</v>
      </c>
      <c r="B2482" s="7" t="s">
        <v>6571</v>
      </c>
      <c r="C2482" s="33">
        <v>2261</v>
      </c>
      <c r="D2482" s="52">
        <v>2261</v>
      </c>
      <c r="E2482" s="70">
        <v>2261</v>
      </c>
      <c r="F2482" s="122">
        <f t="shared" si="118"/>
        <v>3391.5</v>
      </c>
      <c r="G2482" s="105">
        <f t="shared" si="116"/>
        <v>904.40000000000009</v>
      </c>
      <c r="H2482" s="105">
        <f t="shared" si="117"/>
        <v>1469.65</v>
      </c>
      <c r="I2482" s="7" t="s">
        <v>17519</v>
      </c>
      <c r="J2482" s="7" t="s">
        <v>272</v>
      </c>
      <c r="K2482" s="46"/>
      <c r="L2482" s="48"/>
      <c r="M2482" s="48"/>
      <c r="N2482" s="48"/>
    </row>
    <row r="2483" spans="1:14" x14ac:dyDescent="0.3">
      <c r="A2483" s="7" t="s">
        <v>6572</v>
      </c>
      <c r="B2483" s="7" t="s">
        <v>6573</v>
      </c>
      <c r="C2483" s="66">
        <v>2261</v>
      </c>
      <c r="D2483" s="68">
        <v>2261</v>
      </c>
      <c r="E2483" s="70">
        <v>2261</v>
      </c>
      <c r="F2483" s="122">
        <f t="shared" si="118"/>
        <v>3391.5</v>
      </c>
      <c r="G2483" s="105">
        <f t="shared" si="116"/>
        <v>904.40000000000009</v>
      </c>
      <c r="H2483" s="105">
        <f t="shared" si="117"/>
        <v>1469.65</v>
      </c>
      <c r="I2483" s="7" t="s">
        <v>17519</v>
      </c>
      <c r="J2483" s="7" t="s">
        <v>272</v>
      </c>
      <c r="K2483" s="46"/>
      <c r="L2483" s="48"/>
      <c r="M2483" s="48"/>
      <c r="N2483" s="48"/>
    </row>
    <row r="2484" spans="1:14" x14ac:dyDescent="0.3">
      <c r="A2484" s="7" t="s">
        <v>6574</v>
      </c>
      <c r="B2484" s="7" t="s">
        <v>6575</v>
      </c>
      <c r="C2484" s="33">
        <v>2261</v>
      </c>
      <c r="D2484" s="52">
        <v>2261</v>
      </c>
      <c r="E2484" s="70">
        <v>2261</v>
      </c>
      <c r="F2484" s="122">
        <f t="shared" si="118"/>
        <v>3391.5</v>
      </c>
      <c r="G2484" s="105">
        <f t="shared" si="116"/>
        <v>904.40000000000009</v>
      </c>
      <c r="H2484" s="105">
        <f t="shared" si="117"/>
        <v>1469.65</v>
      </c>
      <c r="I2484" s="7" t="s">
        <v>17519</v>
      </c>
      <c r="J2484" s="7" t="s">
        <v>272</v>
      </c>
      <c r="K2484" s="46"/>
      <c r="L2484" s="48"/>
      <c r="M2484" s="48"/>
      <c r="N2484" s="48"/>
    </row>
    <row r="2485" spans="1:14" x14ac:dyDescent="0.3">
      <c r="A2485" s="7" t="s">
        <v>6576</v>
      </c>
      <c r="B2485" s="7" t="s">
        <v>6577</v>
      </c>
      <c r="C2485" s="33">
        <v>592620</v>
      </c>
      <c r="D2485" s="52">
        <v>368900</v>
      </c>
      <c r="E2485" s="70">
        <v>368900</v>
      </c>
      <c r="F2485" s="122">
        <f t="shared" si="118"/>
        <v>553350</v>
      </c>
      <c r="G2485" s="105">
        <f t="shared" si="116"/>
        <v>147560</v>
      </c>
      <c r="H2485" s="105">
        <f t="shared" si="117"/>
        <v>239785</v>
      </c>
      <c r="I2485" s="7" t="s">
        <v>17519</v>
      </c>
      <c r="J2485" s="7" t="s">
        <v>272</v>
      </c>
      <c r="K2485" s="46"/>
      <c r="L2485" s="48"/>
      <c r="M2485" s="48"/>
      <c r="N2485" s="48"/>
    </row>
    <row r="2486" spans="1:14" x14ac:dyDescent="0.3">
      <c r="A2486" s="7" t="s">
        <v>6578</v>
      </c>
      <c r="B2486" s="7" t="s">
        <v>6579</v>
      </c>
      <c r="C2486" s="33">
        <v>41650</v>
      </c>
      <c r="D2486" s="52">
        <v>41650</v>
      </c>
      <c r="E2486" s="70">
        <v>27370</v>
      </c>
      <c r="F2486" s="122">
        <f t="shared" si="118"/>
        <v>41055</v>
      </c>
      <c r="G2486" s="105">
        <f t="shared" si="116"/>
        <v>10948</v>
      </c>
      <c r="H2486" s="105">
        <f t="shared" si="117"/>
        <v>17790.5</v>
      </c>
      <c r="I2486" s="7" t="s">
        <v>17519</v>
      </c>
      <c r="J2486" s="7" t="s">
        <v>272</v>
      </c>
      <c r="K2486" s="46"/>
      <c r="L2486" s="48"/>
      <c r="M2486" s="48"/>
      <c r="N2486" s="48"/>
    </row>
    <row r="2487" spans="1:14" x14ac:dyDescent="0.3">
      <c r="A2487" s="7" t="s">
        <v>6580</v>
      </c>
      <c r="B2487" s="7" t="s">
        <v>6581</v>
      </c>
      <c r="C2487" s="33">
        <v>0</v>
      </c>
      <c r="D2487" s="52">
        <v>56615.44</v>
      </c>
      <c r="E2487" s="70">
        <v>0</v>
      </c>
      <c r="F2487" s="122">
        <f t="shared" si="118"/>
        <v>84923.16</v>
      </c>
      <c r="G2487" s="105">
        <f t="shared" si="116"/>
        <v>22646.176000000003</v>
      </c>
      <c r="H2487" s="105">
        <f t="shared" si="117"/>
        <v>36800.036</v>
      </c>
      <c r="I2487" s="7" t="s">
        <v>17519</v>
      </c>
      <c r="J2487" s="7" t="s">
        <v>1433</v>
      </c>
      <c r="K2487" s="46"/>
      <c r="L2487" s="48"/>
      <c r="M2487" s="48"/>
      <c r="N2487" s="48"/>
    </row>
    <row r="2488" spans="1:14" x14ac:dyDescent="0.3">
      <c r="A2488" s="7" t="s">
        <v>6582</v>
      </c>
      <c r="B2488" s="7" t="s">
        <v>6583</v>
      </c>
      <c r="C2488" s="33">
        <v>0</v>
      </c>
      <c r="D2488" s="52">
        <v>86146.48</v>
      </c>
      <c r="E2488" s="70">
        <v>0</v>
      </c>
      <c r="F2488" s="122">
        <f t="shared" si="118"/>
        <v>129219.72</v>
      </c>
      <c r="G2488" s="105">
        <f t="shared" si="116"/>
        <v>34458.591999999997</v>
      </c>
      <c r="H2488" s="105">
        <f t="shared" si="117"/>
        <v>55995.212</v>
      </c>
      <c r="I2488" s="7" t="s">
        <v>17519</v>
      </c>
      <c r="J2488" s="7" t="s">
        <v>272</v>
      </c>
      <c r="K2488" s="46"/>
      <c r="L2488" s="48"/>
      <c r="M2488" s="48"/>
      <c r="N2488" s="48"/>
    </row>
    <row r="2489" spans="1:14" x14ac:dyDescent="0.3">
      <c r="A2489" s="7" t="s">
        <v>6584</v>
      </c>
      <c r="B2489" s="7" t="s">
        <v>6585</v>
      </c>
      <c r="C2489" s="33">
        <v>5</v>
      </c>
      <c r="D2489" s="52">
        <v>5</v>
      </c>
      <c r="E2489" s="70">
        <v>8.99</v>
      </c>
      <c r="F2489" s="122">
        <f t="shared" si="118"/>
        <v>13.484999999999999</v>
      </c>
      <c r="G2489" s="105">
        <f t="shared" si="116"/>
        <v>3.5960000000000001</v>
      </c>
      <c r="H2489" s="105">
        <f t="shared" si="117"/>
        <v>5.8435000000000006</v>
      </c>
      <c r="I2489" s="7" t="s">
        <v>17519</v>
      </c>
      <c r="J2489" s="7" t="s">
        <v>1182</v>
      </c>
      <c r="K2489" s="46"/>
      <c r="L2489" s="48"/>
      <c r="M2489" s="48"/>
      <c r="N2489" s="48"/>
    </row>
    <row r="2490" spans="1:14" x14ac:dyDescent="0.3">
      <c r="A2490" s="7" t="s">
        <v>6586</v>
      </c>
      <c r="B2490" s="7" t="s">
        <v>6587</v>
      </c>
      <c r="C2490" s="33">
        <v>22.49</v>
      </c>
      <c r="D2490" s="52">
        <v>22.49</v>
      </c>
      <c r="E2490" s="70">
        <v>22.49</v>
      </c>
      <c r="F2490" s="122">
        <f t="shared" si="118"/>
        <v>33.734999999999999</v>
      </c>
      <c r="G2490" s="105">
        <f t="shared" si="116"/>
        <v>8.9960000000000004</v>
      </c>
      <c r="H2490" s="105">
        <f t="shared" si="117"/>
        <v>14.618499999999999</v>
      </c>
      <c r="I2490" s="7" t="s">
        <v>17519</v>
      </c>
      <c r="J2490" s="7" t="s">
        <v>2</v>
      </c>
      <c r="K2490" s="48"/>
      <c r="L2490" s="48"/>
      <c r="M2490" s="48"/>
      <c r="N2490" s="48"/>
    </row>
    <row r="2491" spans="1:14" ht="18" x14ac:dyDescent="0.35">
      <c r="A2491" s="98"/>
      <c r="B2491" s="98"/>
      <c r="C2491" s="102"/>
      <c r="D2491" s="108" t="s">
        <v>2027</v>
      </c>
      <c r="E2491" s="108" t="s">
        <v>2027</v>
      </c>
      <c r="F2491" s="109" t="s">
        <v>4455</v>
      </c>
      <c r="G2491" s="112" t="s">
        <v>4456</v>
      </c>
      <c r="H2491" s="112" t="s">
        <v>4457</v>
      </c>
      <c r="I2491" s="102"/>
      <c r="J2491" s="102"/>
      <c r="K2491" s="48"/>
      <c r="L2491" s="48"/>
      <c r="M2491" s="48"/>
      <c r="N2491" s="48"/>
    </row>
    <row r="2492" spans="1:14" ht="18" x14ac:dyDescent="0.35">
      <c r="A2492" s="107" t="s">
        <v>2028</v>
      </c>
      <c r="B2492" s="107" t="s">
        <v>17547</v>
      </c>
      <c r="C2492" s="102"/>
      <c r="D2492" s="110" t="s">
        <v>2030</v>
      </c>
      <c r="E2492" s="110" t="s">
        <v>2030</v>
      </c>
      <c r="F2492" s="111" t="s">
        <v>17545</v>
      </c>
      <c r="G2492" s="104">
        <v>0.4</v>
      </c>
      <c r="H2492" s="104">
        <v>0.65</v>
      </c>
      <c r="I2492" s="102"/>
      <c r="J2492" s="102"/>
      <c r="K2492" s="48"/>
      <c r="L2492" s="48"/>
      <c r="M2492" s="48"/>
      <c r="N2492" s="48"/>
    </row>
    <row r="2493" spans="1:14" x14ac:dyDescent="0.3">
      <c r="A2493" s="7" t="s">
        <v>6588</v>
      </c>
      <c r="B2493" s="7" t="s">
        <v>6589</v>
      </c>
      <c r="C2493" s="33">
        <v>3649.73</v>
      </c>
      <c r="D2493" s="52">
        <v>1785</v>
      </c>
      <c r="E2493" s="70">
        <v>1749.3</v>
      </c>
      <c r="F2493" s="122">
        <f t="shared" si="118"/>
        <v>2623.95</v>
      </c>
      <c r="G2493" s="105">
        <f t="shared" si="116"/>
        <v>699.72</v>
      </c>
      <c r="H2493" s="105">
        <f t="shared" si="117"/>
        <v>1137.0450000000001</v>
      </c>
      <c r="I2493" s="7" t="s">
        <v>17519</v>
      </c>
      <c r="J2493" s="7" t="s">
        <v>17536</v>
      </c>
      <c r="K2493" s="46"/>
      <c r="L2493" s="48"/>
      <c r="M2493" s="48"/>
      <c r="N2493" s="48"/>
    </row>
    <row r="2494" spans="1:14" x14ac:dyDescent="0.3">
      <c r="A2494" s="7" t="s">
        <v>6590</v>
      </c>
      <c r="B2494" s="7" t="s">
        <v>6591</v>
      </c>
      <c r="C2494" s="33">
        <v>507.4</v>
      </c>
      <c r="D2494" s="52">
        <v>507.4</v>
      </c>
      <c r="E2494" s="70">
        <v>507.4</v>
      </c>
      <c r="F2494" s="122">
        <f t="shared" ref="F2494:F2557" si="119">IF(E2494&gt;0,+E2494,IF(D2494&gt;0,+D2494,IF(C2494&gt;0,+C2494,0)))*1.5</f>
        <v>761.09999999999991</v>
      </c>
      <c r="G2494" s="105">
        <f t="shared" si="116"/>
        <v>202.95999999999998</v>
      </c>
      <c r="H2494" s="105">
        <f t="shared" ref="H2494:H2557" si="120">(F2494/1.5)*0.65</f>
        <v>329.80999999999995</v>
      </c>
      <c r="I2494" s="7" t="s">
        <v>17519</v>
      </c>
      <c r="J2494" s="7" t="s">
        <v>1109</v>
      </c>
      <c r="K2494" s="46"/>
      <c r="L2494" s="48"/>
      <c r="M2494" s="48"/>
      <c r="N2494" s="48"/>
    </row>
    <row r="2495" spans="1:14" ht="18" x14ac:dyDescent="0.35">
      <c r="A2495" s="7" t="s">
        <v>6592</v>
      </c>
      <c r="B2495" s="7" t="s">
        <v>6593</v>
      </c>
      <c r="C2495" s="33">
        <v>3649.73</v>
      </c>
      <c r="D2495" s="52">
        <v>1785</v>
      </c>
      <c r="E2495" s="70">
        <v>3649.73</v>
      </c>
      <c r="F2495" s="122">
        <f t="shared" si="119"/>
        <v>5474.5950000000003</v>
      </c>
      <c r="G2495" s="105">
        <f t="shared" si="116"/>
        <v>1459.8920000000001</v>
      </c>
      <c r="H2495" s="105">
        <f t="shared" si="120"/>
        <v>2372.3245000000002</v>
      </c>
      <c r="I2495" s="102"/>
      <c r="J2495" s="102"/>
      <c r="K2495" s="48"/>
      <c r="L2495" s="48"/>
      <c r="M2495" s="48"/>
      <c r="N2495" s="48"/>
    </row>
    <row r="2496" spans="1:14" ht="18" x14ac:dyDescent="0.35">
      <c r="A2496" s="7" t="s">
        <v>6594</v>
      </c>
      <c r="B2496" s="7" t="s">
        <v>6595</v>
      </c>
      <c r="C2496" s="33">
        <v>3649.73</v>
      </c>
      <c r="D2496" s="52">
        <v>2380</v>
      </c>
      <c r="E2496" s="70">
        <v>3649.73</v>
      </c>
      <c r="F2496" s="122">
        <f t="shared" si="119"/>
        <v>5474.5950000000003</v>
      </c>
      <c r="G2496" s="105">
        <f t="shared" si="116"/>
        <v>1459.8920000000001</v>
      </c>
      <c r="H2496" s="105">
        <f t="shared" si="120"/>
        <v>2372.3245000000002</v>
      </c>
      <c r="I2496" s="102"/>
      <c r="J2496" s="102"/>
      <c r="K2496" s="46"/>
      <c r="L2496" s="48"/>
      <c r="M2496" s="48"/>
      <c r="N2496" s="48"/>
    </row>
    <row r="2497" spans="1:14" x14ac:dyDescent="0.3">
      <c r="A2497" s="7" t="s">
        <v>6596</v>
      </c>
      <c r="B2497" s="7" t="s">
        <v>6597</v>
      </c>
      <c r="C2497" s="33">
        <v>3649.73</v>
      </c>
      <c r="D2497" s="52">
        <v>3649.73</v>
      </c>
      <c r="E2497" s="70">
        <v>4581.5</v>
      </c>
      <c r="F2497" s="122">
        <f t="shared" si="119"/>
        <v>6872.25</v>
      </c>
      <c r="G2497" s="105">
        <f t="shared" si="116"/>
        <v>1832.6000000000001</v>
      </c>
      <c r="H2497" s="105">
        <f t="shared" si="120"/>
        <v>2977.9749999999999</v>
      </c>
      <c r="I2497" s="7" t="s">
        <v>17519</v>
      </c>
      <c r="J2497" s="7" t="s">
        <v>272</v>
      </c>
      <c r="K2497" s="48"/>
      <c r="L2497" s="48"/>
      <c r="M2497" s="48"/>
      <c r="N2497" s="48"/>
    </row>
    <row r="2498" spans="1:14" x14ac:dyDescent="0.3">
      <c r="A2498" s="7" t="s">
        <v>6598</v>
      </c>
      <c r="B2498" s="7" t="s">
        <v>6599</v>
      </c>
      <c r="C2498" s="33">
        <v>3211.16</v>
      </c>
      <c r="D2498" s="52">
        <v>2975</v>
      </c>
      <c r="E2498" s="70">
        <v>3649.73</v>
      </c>
      <c r="F2498" s="122">
        <f t="shared" si="119"/>
        <v>5474.5950000000003</v>
      </c>
      <c r="G2498" s="105">
        <f t="shared" si="116"/>
        <v>1459.8920000000001</v>
      </c>
      <c r="H2498" s="105">
        <f t="shared" si="120"/>
        <v>2372.3245000000002</v>
      </c>
      <c r="I2498" s="7" t="s">
        <v>17519</v>
      </c>
      <c r="J2498" s="7" t="s">
        <v>272</v>
      </c>
      <c r="K2498" s="46"/>
      <c r="L2498" s="48"/>
      <c r="M2498" s="48"/>
      <c r="N2498" s="48"/>
    </row>
    <row r="2499" spans="1:14" x14ac:dyDescent="0.3">
      <c r="A2499" s="7" t="s">
        <v>6600</v>
      </c>
      <c r="B2499" s="7" t="s">
        <v>6601</v>
      </c>
      <c r="C2499" s="33">
        <v>20798.82</v>
      </c>
      <c r="D2499" s="52">
        <v>77350</v>
      </c>
      <c r="E2499" s="70">
        <v>77350</v>
      </c>
      <c r="F2499" s="122">
        <f t="shared" si="119"/>
        <v>116025</v>
      </c>
      <c r="G2499" s="105">
        <f t="shared" si="116"/>
        <v>30940</v>
      </c>
      <c r="H2499" s="105">
        <f t="shared" si="120"/>
        <v>50277.5</v>
      </c>
      <c r="I2499" s="7" t="s">
        <v>17519</v>
      </c>
      <c r="J2499" s="7" t="s">
        <v>272</v>
      </c>
      <c r="K2499" s="46"/>
      <c r="L2499" s="48"/>
      <c r="M2499" s="48"/>
      <c r="N2499" s="48"/>
    </row>
    <row r="2500" spans="1:14" x14ac:dyDescent="0.3">
      <c r="A2500" s="7" t="s">
        <v>6602</v>
      </c>
      <c r="B2500" s="7" t="s">
        <v>6603</v>
      </c>
      <c r="C2500" s="33">
        <v>132685</v>
      </c>
      <c r="D2500" s="52">
        <v>132685</v>
      </c>
      <c r="E2500" s="70">
        <v>132685</v>
      </c>
      <c r="F2500" s="122">
        <f t="shared" si="119"/>
        <v>199027.5</v>
      </c>
      <c r="G2500" s="105">
        <f t="shared" ref="G2500:G2563" si="121">(F2500/1.5)*0.4</f>
        <v>53074</v>
      </c>
      <c r="H2500" s="105">
        <f t="shared" si="120"/>
        <v>86245.25</v>
      </c>
      <c r="I2500" s="7" t="s">
        <v>17519</v>
      </c>
      <c r="J2500" s="7" t="s">
        <v>272</v>
      </c>
      <c r="K2500" s="46"/>
      <c r="L2500" s="48"/>
      <c r="M2500" s="48"/>
      <c r="N2500" s="48"/>
    </row>
    <row r="2501" spans="1:14" x14ac:dyDescent="0.3">
      <c r="A2501" s="7" t="s">
        <v>6604</v>
      </c>
      <c r="B2501" s="7" t="s">
        <v>6605</v>
      </c>
      <c r="C2501" s="33">
        <v>428400</v>
      </c>
      <c r="D2501" s="52">
        <v>428400</v>
      </c>
      <c r="E2501" s="70">
        <v>499800</v>
      </c>
      <c r="F2501" s="122">
        <f t="shared" si="119"/>
        <v>749700</v>
      </c>
      <c r="G2501" s="105">
        <f t="shared" si="121"/>
        <v>199920</v>
      </c>
      <c r="H2501" s="105">
        <f t="shared" si="120"/>
        <v>324870</v>
      </c>
      <c r="I2501" s="7" t="s">
        <v>17519</v>
      </c>
      <c r="J2501" s="7" t="s">
        <v>272</v>
      </c>
      <c r="K2501" s="46"/>
      <c r="L2501" s="48"/>
      <c r="M2501" s="48"/>
      <c r="N2501" s="48"/>
    </row>
    <row r="2502" spans="1:14" x14ac:dyDescent="0.3">
      <c r="A2502" s="7" t="s">
        <v>6606</v>
      </c>
      <c r="B2502" s="7" t="s">
        <v>6607</v>
      </c>
      <c r="C2502" s="33">
        <v>0</v>
      </c>
      <c r="D2502" s="52">
        <v>107141.65</v>
      </c>
      <c r="E2502" s="70">
        <v>107141.65</v>
      </c>
      <c r="F2502" s="122">
        <f t="shared" si="119"/>
        <v>160712.47499999998</v>
      </c>
      <c r="G2502" s="105">
        <f t="shared" si="121"/>
        <v>42856.659999999996</v>
      </c>
      <c r="H2502" s="105">
        <f t="shared" si="120"/>
        <v>69642.072499999995</v>
      </c>
      <c r="I2502" s="7" t="s">
        <v>17519</v>
      </c>
      <c r="J2502" s="7" t="s">
        <v>272</v>
      </c>
      <c r="K2502" s="48"/>
      <c r="L2502" s="48"/>
      <c r="M2502" s="48"/>
      <c r="N2502" s="48"/>
    </row>
    <row r="2503" spans="1:14" x14ac:dyDescent="0.3">
      <c r="A2503" s="7" t="s">
        <v>6608</v>
      </c>
      <c r="B2503" s="7" t="s">
        <v>6609</v>
      </c>
      <c r="C2503" s="33">
        <v>0</v>
      </c>
      <c r="D2503" s="52">
        <v>56342.93</v>
      </c>
      <c r="E2503" s="70">
        <v>61261.2</v>
      </c>
      <c r="F2503" s="122">
        <f t="shared" si="119"/>
        <v>91891.799999999988</v>
      </c>
      <c r="G2503" s="105">
        <f t="shared" si="121"/>
        <v>24504.479999999996</v>
      </c>
      <c r="H2503" s="105">
        <f t="shared" si="120"/>
        <v>39819.779999999992</v>
      </c>
      <c r="I2503" s="7" t="s">
        <v>17519</v>
      </c>
      <c r="J2503" s="7" t="s">
        <v>711</v>
      </c>
      <c r="K2503" s="48"/>
      <c r="L2503" s="48"/>
      <c r="M2503" s="48"/>
      <c r="N2503" s="48"/>
    </row>
    <row r="2504" spans="1:14" x14ac:dyDescent="0.3">
      <c r="A2504" s="7" t="s">
        <v>6610</v>
      </c>
      <c r="B2504" s="7" t="s">
        <v>6611</v>
      </c>
      <c r="C2504" s="33">
        <v>0</v>
      </c>
      <c r="D2504" s="52">
        <v>7119.92</v>
      </c>
      <c r="E2504" s="70">
        <v>6785.38</v>
      </c>
      <c r="F2504" s="122">
        <f t="shared" si="119"/>
        <v>10178.07</v>
      </c>
      <c r="G2504" s="105">
        <f t="shared" si="121"/>
        <v>2714.152</v>
      </c>
      <c r="H2504" s="105">
        <f t="shared" si="120"/>
        <v>4410.4970000000003</v>
      </c>
      <c r="I2504" s="7" t="s">
        <v>17519</v>
      </c>
      <c r="J2504" s="7" t="s">
        <v>272</v>
      </c>
      <c r="K2504" s="46"/>
      <c r="L2504" s="48"/>
      <c r="M2504" s="48"/>
      <c r="N2504" s="48"/>
    </row>
    <row r="2505" spans="1:14" ht="15.6" x14ac:dyDescent="0.3">
      <c r="A2505" s="7" t="s">
        <v>6612</v>
      </c>
      <c r="B2505" s="7" t="s">
        <v>6613</v>
      </c>
      <c r="C2505" s="33">
        <v>0</v>
      </c>
      <c r="D2505" s="52">
        <v>4118.59</v>
      </c>
      <c r="E2505" s="70">
        <v>0</v>
      </c>
      <c r="F2505" s="122">
        <f t="shared" si="119"/>
        <v>6177.8850000000002</v>
      </c>
      <c r="G2505" s="105">
        <f t="shared" si="121"/>
        <v>1647.4360000000001</v>
      </c>
      <c r="H2505" s="105">
        <f t="shared" si="120"/>
        <v>2677.0835000000002</v>
      </c>
      <c r="I2505" s="7" t="s">
        <v>17519</v>
      </c>
      <c r="J2505" s="7" t="s">
        <v>272</v>
      </c>
      <c r="K2505" s="39"/>
      <c r="L2505" s="40"/>
      <c r="M2505" s="43"/>
      <c r="N2505" s="43"/>
    </row>
    <row r="2506" spans="1:14" ht="15.6" x14ac:dyDescent="0.3">
      <c r="A2506" s="7" t="s">
        <v>6614</v>
      </c>
      <c r="B2506" s="7" t="s">
        <v>6615</v>
      </c>
      <c r="C2506" s="33">
        <v>0</v>
      </c>
      <c r="D2506" s="52">
        <v>4113.18</v>
      </c>
      <c r="E2506" s="70">
        <v>4448.22</v>
      </c>
      <c r="F2506" s="122">
        <f t="shared" si="119"/>
        <v>6672.33</v>
      </c>
      <c r="G2506" s="105">
        <f t="shared" si="121"/>
        <v>1779.2880000000002</v>
      </c>
      <c r="H2506" s="105">
        <f t="shared" si="120"/>
        <v>2891.3430000000003</v>
      </c>
      <c r="I2506" s="7" t="s">
        <v>17519</v>
      </c>
      <c r="J2506" s="7" t="s">
        <v>272</v>
      </c>
      <c r="K2506" s="39"/>
      <c r="L2506" s="43"/>
      <c r="M2506" s="44"/>
      <c r="N2506" s="44"/>
    </row>
    <row r="2507" spans="1:14" x14ac:dyDescent="0.3">
      <c r="A2507" s="7" t="s">
        <v>6616</v>
      </c>
      <c r="B2507" s="7" t="s">
        <v>6617</v>
      </c>
      <c r="C2507" s="33">
        <v>0</v>
      </c>
      <c r="D2507" s="52">
        <v>4292.96</v>
      </c>
      <c r="E2507" s="70">
        <v>0</v>
      </c>
      <c r="F2507" s="122">
        <f t="shared" si="119"/>
        <v>6439.4400000000005</v>
      </c>
      <c r="G2507" s="105">
        <f t="shared" si="121"/>
        <v>1717.1840000000002</v>
      </c>
      <c r="H2507" s="105">
        <f t="shared" si="120"/>
        <v>2790.424</v>
      </c>
      <c r="I2507" s="7" t="s">
        <v>17519</v>
      </c>
      <c r="J2507" s="7" t="s">
        <v>272</v>
      </c>
      <c r="K2507" s="46"/>
      <c r="L2507" s="48"/>
      <c r="M2507" s="48"/>
      <c r="N2507" s="48"/>
    </row>
    <row r="2508" spans="1:14" x14ac:dyDescent="0.3">
      <c r="A2508" s="7" t="s">
        <v>6618</v>
      </c>
      <c r="B2508" s="7" t="s">
        <v>6619</v>
      </c>
      <c r="C2508" s="33">
        <v>0</v>
      </c>
      <c r="D2508" s="52">
        <v>17382.330000000002</v>
      </c>
      <c r="E2508" s="70">
        <v>20420.400000000001</v>
      </c>
      <c r="F2508" s="122">
        <f t="shared" si="119"/>
        <v>30630.600000000002</v>
      </c>
      <c r="G2508" s="105">
        <f t="shared" si="121"/>
        <v>8168.1600000000008</v>
      </c>
      <c r="H2508" s="105">
        <f t="shared" si="120"/>
        <v>13273.260000000002</v>
      </c>
      <c r="I2508" s="7" t="s">
        <v>17519</v>
      </c>
      <c r="J2508" s="7" t="s">
        <v>272</v>
      </c>
      <c r="K2508" s="46"/>
      <c r="L2508" s="48"/>
      <c r="M2508" s="48"/>
      <c r="N2508" s="48"/>
    </row>
    <row r="2509" spans="1:14" x14ac:dyDescent="0.3">
      <c r="A2509" s="7" t="s">
        <v>6620</v>
      </c>
      <c r="B2509" s="7" t="s">
        <v>6621</v>
      </c>
      <c r="C2509" s="33">
        <v>0</v>
      </c>
      <c r="D2509" s="52">
        <v>6134.5</v>
      </c>
      <c r="E2509" s="70">
        <v>4712.3999999999996</v>
      </c>
      <c r="F2509" s="122">
        <f t="shared" si="119"/>
        <v>7068.5999999999995</v>
      </c>
      <c r="G2509" s="105">
        <f t="shared" si="121"/>
        <v>1884.96</v>
      </c>
      <c r="H2509" s="105">
        <f t="shared" si="120"/>
        <v>3063.06</v>
      </c>
      <c r="I2509" s="7" t="s">
        <v>17519</v>
      </c>
      <c r="J2509" s="7" t="s">
        <v>272</v>
      </c>
      <c r="K2509" s="46"/>
      <c r="L2509" s="48"/>
      <c r="M2509" s="48"/>
      <c r="N2509" s="48"/>
    </row>
    <row r="2510" spans="1:14" x14ac:dyDescent="0.3">
      <c r="A2510" s="7" t="s">
        <v>6622</v>
      </c>
      <c r="B2510" s="7" t="s">
        <v>6623</v>
      </c>
      <c r="C2510" s="33">
        <v>0</v>
      </c>
      <c r="D2510" s="52">
        <v>6233.46</v>
      </c>
      <c r="E2510" s="70">
        <v>6687.8</v>
      </c>
      <c r="F2510" s="122">
        <f t="shared" si="119"/>
        <v>10031.700000000001</v>
      </c>
      <c r="G2510" s="105">
        <f t="shared" si="121"/>
        <v>2675.1200000000003</v>
      </c>
      <c r="H2510" s="105">
        <f t="shared" si="120"/>
        <v>4347.0700000000006</v>
      </c>
      <c r="I2510" s="7" t="s">
        <v>17519</v>
      </c>
      <c r="J2510" s="7" t="s">
        <v>272</v>
      </c>
      <c r="K2510" s="46"/>
      <c r="L2510" s="48"/>
      <c r="M2510" s="48"/>
      <c r="N2510" s="48"/>
    </row>
    <row r="2511" spans="1:14" x14ac:dyDescent="0.3">
      <c r="A2511" s="7" t="s">
        <v>6624</v>
      </c>
      <c r="B2511" s="7" t="s">
        <v>6625</v>
      </c>
      <c r="C2511" s="33">
        <v>0</v>
      </c>
      <c r="D2511" s="52">
        <v>6687.8</v>
      </c>
      <c r="E2511" s="70">
        <v>7223.3</v>
      </c>
      <c r="F2511" s="122">
        <f t="shared" si="119"/>
        <v>10834.95</v>
      </c>
      <c r="G2511" s="105">
        <f t="shared" si="121"/>
        <v>2889.32</v>
      </c>
      <c r="H2511" s="105">
        <f t="shared" si="120"/>
        <v>4695.1450000000004</v>
      </c>
      <c r="I2511" s="7" t="s">
        <v>17519</v>
      </c>
      <c r="J2511" s="7" t="s">
        <v>272</v>
      </c>
      <c r="K2511" s="48"/>
      <c r="L2511" s="48"/>
      <c r="M2511" s="48"/>
      <c r="N2511" s="48"/>
    </row>
    <row r="2512" spans="1:14" x14ac:dyDescent="0.3">
      <c r="A2512" s="7" t="s">
        <v>6626</v>
      </c>
      <c r="B2512" s="7" t="s">
        <v>6627</v>
      </c>
      <c r="C2512" s="33">
        <v>0</v>
      </c>
      <c r="D2512" s="52">
        <v>7674.31</v>
      </c>
      <c r="E2512" s="70">
        <v>7674.31</v>
      </c>
      <c r="F2512" s="122">
        <f t="shared" si="119"/>
        <v>11511.465</v>
      </c>
      <c r="G2512" s="105">
        <f t="shared" si="121"/>
        <v>3069.7240000000002</v>
      </c>
      <c r="H2512" s="105">
        <f t="shared" si="120"/>
        <v>4988.3015000000005</v>
      </c>
      <c r="I2512" s="7" t="s">
        <v>17519</v>
      </c>
      <c r="J2512" s="7" t="s">
        <v>272</v>
      </c>
      <c r="K2512" s="48"/>
      <c r="L2512" s="48"/>
      <c r="M2512" s="48"/>
      <c r="N2512" s="48"/>
    </row>
    <row r="2513" spans="1:14" x14ac:dyDescent="0.3">
      <c r="A2513" s="7" t="s">
        <v>6628</v>
      </c>
      <c r="B2513" s="7" t="s">
        <v>6629</v>
      </c>
      <c r="C2513" s="33">
        <v>0</v>
      </c>
      <c r="D2513" s="52">
        <v>6687.8</v>
      </c>
      <c r="E2513" s="70">
        <v>7223.3</v>
      </c>
      <c r="F2513" s="122">
        <f t="shared" si="119"/>
        <v>10834.95</v>
      </c>
      <c r="G2513" s="105">
        <f t="shared" si="121"/>
        <v>2889.32</v>
      </c>
      <c r="H2513" s="105">
        <f t="shared" si="120"/>
        <v>4695.1450000000004</v>
      </c>
      <c r="I2513" s="7" t="s">
        <v>17519</v>
      </c>
      <c r="J2513" s="7" t="s">
        <v>272</v>
      </c>
      <c r="K2513" s="46"/>
      <c r="L2513" s="48"/>
      <c r="M2513" s="48"/>
      <c r="N2513" s="48"/>
    </row>
    <row r="2514" spans="1:14" x14ac:dyDescent="0.3">
      <c r="A2514" s="7" t="s">
        <v>6630</v>
      </c>
      <c r="B2514" s="7" t="s">
        <v>6631</v>
      </c>
      <c r="C2514" s="33">
        <v>0</v>
      </c>
      <c r="D2514" s="52">
        <v>23378.74</v>
      </c>
      <c r="E2514" s="70">
        <v>20420.400000000001</v>
      </c>
      <c r="F2514" s="122">
        <f t="shared" si="119"/>
        <v>30630.600000000002</v>
      </c>
      <c r="G2514" s="105">
        <f t="shared" si="121"/>
        <v>8168.1600000000008</v>
      </c>
      <c r="H2514" s="105">
        <f t="shared" si="120"/>
        <v>13273.260000000002</v>
      </c>
      <c r="I2514" s="7" t="s">
        <v>17519</v>
      </c>
      <c r="J2514" s="7" t="s">
        <v>272</v>
      </c>
      <c r="K2514" s="46"/>
      <c r="L2514" s="48"/>
      <c r="M2514" s="48"/>
      <c r="N2514" s="48"/>
    </row>
    <row r="2515" spans="1:14" x14ac:dyDescent="0.3">
      <c r="A2515" s="7" t="s">
        <v>6632</v>
      </c>
      <c r="B2515" s="7" t="s">
        <v>6633</v>
      </c>
      <c r="C2515" s="33">
        <v>0</v>
      </c>
      <c r="D2515" s="52">
        <v>7345.47</v>
      </c>
      <c r="E2515" s="70">
        <v>7223.3</v>
      </c>
      <c r="F2515" s="122">
        <f t="shared" si="119"/>
        <v>10834.95</v>
      </c>
      <c r="G2515" s="105">
        <f t="shared" si="121"/>
        <v>2889.32</v>
      </c>
      <c r="H2515" s="105">
        <f t="shared" si="120"/>
        <v>4695.1450000000004</v>
      </c>
      <c r="I2515" s="7" t="s">
        <v>17519</v>
      </c>
      <c r="J2515" s="7" t="s">
        <v>272</v>
      </c>
      <c r="K2515" s="46"/>
      <c r="L2515" s="48"/>
      <c r="M2515" s="48"/>
      <c r="N2515" s="48"/>
    </row>
    <row r="2516" spans="1:14" x14ac:dyDescent="0.3">
      <c r="A2516" s="7" t="s">
        <v>6634</v>
      </c>
      <c r="B2516" s="7" t="s">
        <v>6635</v>
      </c>
      <c r="C2516" s="33">
        <v>0</v>
      </c>
      <c r="D2516" s="52">
        <v>5600.94</v>
      </c>
      <c r="E2516" s="70">
        <v>4712.3999999999996</v>
      </c>
      <c r="F2516" s="122">
        <f t="shared" si="119"/>
        <v>7068.5999999999995</v>
      </c>
      <c r="G2516" s="105">
        <f t="shared" si="121"/>
        <v>1884.96</v>
      </c>
      <c r="H2516" s="105">
        <f t="shared" si="120"/>
        <v>3063.06</v>
      </c>
      <c r="I2516" s="7" t="s">
        <v>17519</v>
      </c>
      <c r="J2516" s="7" t="s">
        <v>272</v>
      </c>
      <c r="K2516" s="46"/>
      <c r="L2516" s="48"/>
      <c r="M2516" s="48"/>
      <c r="N2516" s="48"/>
    </row>
    <row r="2517" spans="1:14" x14ac:dyDescent="0.3">
      <c r="A2517" s="7" t="s">
        <v>6636</v>
      </c>
      <c r="B2517" s="7" t="s">
        <v>6637</v>
      </c>
      <c r="C2517" s="33">
        <v>0</v>
      </c>
      <c r="D2517" s="52">
        <v>104720</v>
      </c>
      <c r="E2517" s="70">
        <v>0</v>
      </c>
      <c r="F2517" s="122">
        <f t="shared" si="119"/>
        <v>157080</v>
      </c>
      <c r="G2517" s="105">
        <f t="shared" si="121"/>
        <v>41888</v>
      </c>
      <c r="H2517" s="105">
        <f t="shared" si="120"/>
        <v>68068</v>
      </c>
      <c r="I2517" s="7" t="s">
        <v>17519</v>
      </c>
      <c r="J2517" s="7" t="s">
        <v>272</v>
      </c>
      <c r="K2517" s="46"/>
      <c r="L2517" s="48"/>
      <c r="M2517" s="48"/>
      <c r="N2517" s="48"/>
    </row>
    <row r="2518" spans="1:14" x14ac:dyDescent="0.3">
      <c r="A2518" s="7" t="s">
        <v>6638</v>
      </c>
      <c r="B2518" s="7" t="s">
        <v>6639</v>
      </c>
      <c r="C2518" s="33">
        <v>0</v>
      </c>
      <c r="D2518" s="52">
        <v>32176.41</v>
      </c>
      <c r="E2518" s="70">
        <v>0</v>
      </c>
      <c r="F2518" s="122">
        <f t="shared" si="119"/>
        <v>48264.614999999998</v>
      </c>
      <c r="G2518" s="105">
        <f t="shared" si="121"/>
        <v>12870.564</v>
      </c>
      <c r="H2518" s="105">
        <f t="shared" si="120"/>
        <v>20914.666499999999</v>
      </c>
      <c r="I2518" s="7" t="s">
        <v>17519</v>
      </c>
      <c r="J2518" s="7" t="s">
        <v>272</v>
      </c>
      <c r="K2518" s="46"/>
      <c r="L2518" s="48"/>
      <c r="M2518" s="48"/>
      <c r="N2518" s="48"/>
    </row>
    <row r="2519" spans="1:14" x14ac:dyDescent="0.3">
      <c r="A2519" s="7" t="s">
        <v>6640</v>
      </c>
      <c r="B2519" s="7" t="s">
        <v>6641</v>
      </c>
      <c r="C2519" s="33">
        <v>0</v>
      </c>
      <c r="D2519" s="52">
        <v>214200</v>
      </c>
      <c r="E2519" s="70">
        <v>0</v>
      </c>
      <c r="F2519" s="122">
        <f t="shared" si="119"/>
        <v>321300</v>
      </c>
      <c r="G2519" s="105">
        <f t="shared" si="121"/>
        <v>85680</v>
      </c>
      <c r="H2519" s="105">
        <f t="shared" si="120"/>
        <v>139230</v>
      </c>
      <c r="I2519" s="7" t="s">
        <v>17519</v>
      </c>
      <c r="J2519" s="7" t="s">
        <v>272</v>
      </c>
      <c r="K2519" s="46"/>
      <c r="L2519" s="48"/>
      <c r="M2519" s="48"/>
      <c r="N2519" s="48"/>
    </row>
    <row r="2520" spans="1:14" x14ac:dyDescent="0.3">
      <c r="A2520" s="7" t="s">
        <v>6642</v>
      </c>
      <c r="B2520" s="7" t="s">
        <v>6643</v>
      </c>
      <c r="C2520" s="33">
        <v>0</v>
      </c>
      <c r="D2520" s="52">
        <v>10485.09</v>
      </c>
      <c r="E2520" s="70">
        <v>0</v>
      </c>
      <c r="F2520" s="122">
        <f t="shared" si="119"/>
        <v>15727.635</v>
      </c>
      <c r="G2520" s="105">
        <f t="shared" si="121"/>
        <v>4194.0360000000001</v>
      </c>
      <c r="H2520" s="105">
        <f t="shared" si="120"/>
        <v>6815.3085000000001</v>
      </c>
      <c r="I2520" s="7" t="s">
        <v>17519</v>
      </c>
      <c r="J2520" s="7" t="s">
        <v>272</v>
      </c>
      <c r="K2520" s="46"/>
      <c r="L2520" s="48"/>
      <c r="M2520" s="48"/>
      <c r="N2520" s="48"/>
    </row>
    <row r="2521" spans="1:14" x14ac:dyDescent="0.3">
      <c r="A2521" s="7" t="s">
        <v>6644</v>
      </c>
      <c r="B2521" s="7" t="s">
        <v>6645</v>
      </c>
      <c r="C2521" s="33">
        <v>0</v>
      </c>
      <c r="D2521" s="52">
        <v>25781.35</v>
      </c>
      <c r="E2521" s="70">
        <v>0</v>
      </c>
      <c r="F2521" s="122">
        <f t="shared" si="119"/>
        <v>38672.024999999994</v>
      </c>
      <c r="G2521" s="105">
        <f t="shared" si="121"/>
        <v>10312.539999999999</v>
      </c>
      <c r="H2521" s="105">
        <f t="shared" si="120"/>
        <v>16757.877499999999</v>
      </c>
      <c r="I2521" s="7" t="s">
        <v>17519</v>
      </c>
      <c r="J2521" s="7" t="s">
        <v>272</v>
      </c>
      <c r="K2521" s="46"/>
      <c r="L2521" s="48"/>
      <c r="M2521" s="48"/>
      <c r="N2521" s="48"/>
    </row>
    <row r="2522" spans="1:14" x14ac:dyDescent="0.3">
      <c r="A2522" s="7" t="s">
        <v>6646</v>
      </c>
      <c r="B2522" s="7" t="s">
        <v>6647</v>
      </c>
      <c r="C2522" s="33">
        <v>0</v>
      </c>
      <c r="D2522" s="52">
        <v>8472.7999999999993</v>
      </c>
      <c r="E2522" s="70">
        <v>0</v>
      </c>
      <c r="F2522" s="122">
        <f t="shared" si="119"/>
        <v>12709.199999999999</v>
      </c>
      <c r="G2522" s="105">
        <f t="shared" si="121"/>
        <v>3389.12</v>
      </c>
      <c r="H2522" s="105">
        <f t="shared" si="120"/>
        <v>5507.32</v>
      </c>
      <c r="I2522" s="7" t="s">
        <v>17519</v>
      </c>
      <c r="J2522" s="7" t="s">
        <v>272</v>
      </c>
      <c r="K2522" s="46"/>
      <c r="L2522" s="48"/>
      <c r="M2522" s="48"/>
      <c r="N2522" s="48"/>
    </row>
    <row r="2523" spans="1:14" x14ac:dyDescent="0.3">
      <c r="A2523" s="7" t="s">
        <v>6648</v>
      </c>
      <c r="B2523" s="7" t="s">
        <v>6649</v>
      </c>
      <c r="C2523" s="33">
        <v>0</v>
      </c>
      <c r="D2523" s="52">
        <v>17382.330000000002</v>
      </c>
      <c r="E2523" s="70">
        <v>20420.400000000001</v>
      </c>
      <c r="F2523" s="122">
        <f t="shared" si="119"/>
        <v>30630.600000000002</v>
      </c>
      <c r="G2523" s="105">
        <f t="shared" si="121"/>
        <v>8168.1600000000008</v>
      </c>
      <c r="H2523" s="105">
        <f t="shared" si="120"/>
        <v>13273.260000000002</v>
      </c>
      <c r="I2523" s="7" t="s">
        <v>17519</v>
      </c>
      <c r="J2523" s="7" t="s">
        <v>272</v>
      </c>
      <c r="K2523" s="46"/>
      <c r="L2523" s="48"/>
      <c r="M2523" s="48"/>
      <c r="N2523" s="48"/>
    </row>
    <row r="2524" spans="1:14" x14ac:dyDescent="0.3">
      <c r="A2524" s="7" t="s">
        <v>6650</v>
      </c>
      <c r="B2524" s="7" t="s">
        <v>6651</v>
      </c>
      <c r="C2524" s="33">
        <v>0</v>
      </c>
      <c r="D2524" s="52">
        <v>5975.09</v>
      </c>
      <c r="E2524" s="70">
        <v>4712.3999999999996</v>
      </c>
      <c r="F2524" s="122">
        <f t="shared" si="119"/>
        <v>7068.5999999999995</v>
      </c>
      <c r="G2524" s="105">
        <f t="shared" si="121"/>
        <v>1884.96</v>
      </c>
      <c r="H2524" s="105">
        <f t="shared" si="120"/>
        <v>3063.06</v>
      </c>
      <c r="I2524" s="7" t="s">
        <v>17519</v>
      </c>
      <c r="J2524" s="7" t="s">
        <v>272</v>
      </c>
      <c r="K2524" s="46"/>
      <c r="L2524" s="48"/>
      <c r="M2524" s="48"/>
      <c r="N2524" s="48"/>
    </row>
    <row r="2525" spans="1:14" x14ac:dyDescent="0.3">
      <c r="A2525" s="7" t="s">
        <v>6652</v>
      </c>
      <c r="B2525" s="7" t="s">
        <v>6653</v>
      </c>
      <c r="C2525" s="33">
        <v>0</v>
      </c>
      <c r="D2525" s="52">
        <v>7766.25</v>
      </c>
      <c r="E2525" s="70">
        <v>4712.3999999999996</v>
      </c>
      <c r="F2525" s="122">
        <f t="shared" si="119"/>
        <v>7068.5999999999995</v>
      </c>
      <c r="G2525" s="105">
        <f t="shared" si="121"/>
        <v>1884.96</v>
      </c>
      <c r="H2525" s="105">
        <f t="shared" si="120"/>
        <v>3063.06</v>
      </c>
      <c r="I2525" s="7" t="s">
        <v>17519</v>
      </c>
      <c r="J2525" s="7" t="s">
        <v>272</v>
      </c>
      <c r="K2525" s="46"/>
      <c r="L2525" s="48"/>
      <c r="M2525" s="48"/>
      <c r="N2525" s="48"/>
    </row>
    <row r="2526" spans="1:14" x14ac:dyDescent="0.3">
      <c r="A2526" s="7" t="s">
        <v>6654</v>
      </c>
      <c r="B2526" s="7" t="s">
        <v>6655</v>
      </c>
      <c r="C2526" s="33">
        <v>0</v>
      </c>
      <c r="D2526" s="52">
        <v>4118.59</v>
      </c>
      <c r="E2526" s="70">
        <v>0</v>
      </c>
      <c r="F2526" s="122">
        <f t="shared" si="119"/>
        <v>6177.8850000000002</v>
      </c>
      <c r="G2526" s="105">
        <f t="shared" si="121"/>
        <v>1647.4360000000001</v>
      </c>
      <c r="H2526" s="105">
        <f t="shared" si="120"/>
        <v>2677.0835000000002</v>
      </c>
      <c r="I2526" s="7" t="s">
        <v>17519</v>
      </c>
      <c r="J2526" s="7" t="s">
        <v>272</v>
      </c>
      <c r="K2526" s="46"/>
      <c r="L2526" s="48"/>
      <c r="M2526" s="48"/>
      <c r="N2526" s="48"/>
    </row>
    <row r="2527" spans="1:14" x14ac:dyDescent="0.3">
      <c r="A2527" s="7" t="s">
        <v>6656</v>
      </c>
      <c r="B2527" s="7" t="s">
        <v>6657</v>
      </c>
      <c r="C2527" s="33">
        <v>0</v>
      </c>
      <c r="D2527" s="52">
        <v>11424</v>
      </c>
      <c r="E2527" s="70">
        <v>0</v>
      </c>
      <c r="F2527" s="122">
        <f t="shared" si="119"/>
        <v>17136</v>
      </c>
      <c r="G2527" s="105">
        <f t="shared" si="121"/>
        <v>4569.6000000000004</v>
      </c>
      <c r="H2527" s="105">
        <f t="shared" si="120"/>
        <v>7425.6</v>
      </c>
      <c r="I2527" s="7" t="s">
        <v>17519</v>
      </c>
      <c r="J2527" s="7" t="s">
        <v>272</v>
      </c>
      <c r="K2527" s="46"/>
      <c r="L2527" s="48"/>
      <c r="M2527" s="48"/>
      <c r="N2527" s="48"/>
    </row>
    <row r="2528" spans="1:14" x14ac:dyDescent="0.3">
      <c r="A2528" s="7" t="s">
        <v>6658</v>
      </c>
      <c r="B2528" s="7" t="s">
        <v>6659</v>
      </c>
      <c r="C2528" s="33">
        <v>0</v>
      </c>
      <c r="D2528" s="52">
        <v>6687.8</v>
      </c>
      <c r="E2528" s="70">
        <v>0</v>
      </c>
      <c r="F2528" s="122">
        <f t="shared" si="119"/>
        <v>10031.700000000001</v>
      </c>
      <c r="G2528" s="105">
        <f t="shared" si="121"/>
        <v>2675.1200000000003</v>
      </c>
      <c r="H2528" s="105">
        <f t="shared" si="120"/>
        <v>4347.0700000000006</v>
      </c>
      <c r="I2528" s="7" t="s">
        <v>17519</v>
      </c>
      <c r="J2528" s="7" t="s">
        <v>272</v>
      </c>
      <c r="K2528" s="46"/>
      <c r="L2528" s="48"/>
      <c r="M2528" s="48"/>
      <c r="N2528" s="48"/>
    </row>
    <row r="2529" spans="1:14" x14ac:dyDescent="0.3">
      <c r="A2529" s="7" t="s">
        <v>6660</v>
      </c>
      <c r="B2529" s="7" t="s">
        <v>6661</v>
      </c>
      <c r="C2529" s="33">
        <v>0</v>
      </c>
      <c r="D2529" s="52">
        <v>17382.330000000002</v>
      </c>
      <c r="E2529" s="70">
        <v>27184.36</v>
      </c>
      <c r="F2529" s="122">
        <f t="shared" si="119"/>
        <v>40776.54</v>
      </c>
      <c r="G2529" s="105">
        <f t="shared" si="121"/>
        <v>10873.744000000001</v>
      </c>
      <c r="H2529" s="105">
        <f t="shared" si="120"/>
        <v>17669.834000000003</v>
      </c>
      <c r="I2529" s="7" t="s">
        <v>17519</v>
      </c>
      <c r="J2529" s="7" t="s">
        <v>272</v>
      </c>
      <c r="K2529" s="46"/>
      <c r="L2529" s="48"/>
      <c r="M2529" s="48"/>
      <c r="N2529" s="48"/>
    </row>
    <row r="2530" spans="1:14" x14ac:dyDescent="0.3">
      <c r="A2530" s="7" t="s">
        <v>6662</v>
      </c>
      <c r="B2530" s="7" t="s">
        <v>6663</v>
      </c>
      <c r="C2530" s="33">
        <v>0</v>
      </c>
      <c r="D2530" s="52">
        <v>7633.55</v>
      </c>
      <c r="E2530" s="70">
        <v>0</v>
      </c>
      <c r="F2530" s="122">
        <f t="shared" si="119"/>
        <v>11450.325000000001</v>
      </c>
      <c r="G2530" s="105">
        <f t="shared" si="121"/>
        <v>3053.42</v>
      </c>
      <c r="H2530" s="105">
        <f t="shared" si="120"/>
        <v>4961.8074999999999</v>
      </c>
      <c r="I2530" s="7" t="s">
        <v>17519</v>
      </c>
      <c r="J2530" s="7" t="s">
        <v>272</v>
      </c>
      <c r="K2530" s="48"/>
      <c r="L2530" s="48"/>
      <c r="M2530" s="48"/>
      <c r="N2530" s="48"/>
    </row>
    <row r="2531" spans="1:14" x14ac:dyDescent="0.3">
      <c r="A2531" s="7" t="s">
        <v>6664</v>
      </c>
      <c r="B2531" s="7" t="s">
        <v>6665</v>
      </c>
      <c r="C2531" s="33">
        <v>0</v>
      </c>
      <c r="D2531" s="52">
        <v>7674.31</v>
      </c>
      <c r="E2531" s="70">
        <v>0</v>
      </c>
      <c r="F2531" s="122">
        <f t="shared" si="119"/>
        <v>11511.465</v>
      </c>
      <c r="G2531" s="105">
        <f t="shared" si="121"/>
        <v>3069.7240000000002</v>
      </c>
      <c r="H2531" s="105">
        <f t="shared" si="120"/>
        <v>4988.3015000000005</v>
      </c>
      <c r="I2531" s="7" t="s">
        <v>17519</v>
      </c>
      <c r="J2531" s="7" t="s">
        <v>272</v>
      </c>
      <c r="K2531" s="46"/>
      <c r="L2531" s="48"/>
      <c r="M2531" s="48"/>
      <c r="N2531" s="48"/>
    </row>
    <row r="2532" spans="1:14" x14ac:dyDescent="0.3">
      <c r="A2532" s="7" t="s">
        <v>6666</v>
      </c>
      <c r="B2532" s="7" t="s">
        <v>6667</v>
      </c>
      <c r="C2532" s="33">
        <v>0</v>
      </c>
      <c r="D2532" s="52">
        <v>13685</v>
      </c>
      <c r="E2532" s="70">
        <v>0</v>
      </c>
      <c r="F2532" s="122">
        <f t="shared" si="119"/>
        <v>20527.5</v>
      </c>
      <c r="G2532" s="105">
        <f t="shared" si="121"/>
        <v>5474</v>
      </c>
      <c r="H2532" s="105">
        <f t="shared" si="120"/>
        <v>8895.25</v>
      </c>
      <c r="I2532" s="7" t="s">
        <v>17519</v>
      </c>
      <c r="J2532" s="7" t="s">
        <v>272</v>
      </c>
      <c r="K2532" s="46"/>
      <c r="L2532" s="48"/>
      <c r="M2532" s="48"/>
      <c r="N2532" s="48"/>
    </row>
    <row r="2533" spans="1:14" x14ac:dyDescent="0.3">
      <c r="A2533" s="7" t="s">
        <v>6668</v>
      </c>
      <c r="B2533" s="7" t="s">
        <v>6669</v>
      </c>
      <c r="C2533" s="33">
        <v>0</v>
      </c>
      <c r="D2533" s="52">
        <v>104720</v>
      </c>
      <c r="E2533" s="70">
        <v>0</v>
      </c>
      <c r="F2533" s="122">
        <f t="shared" si="119"/>
        <v>157080</v>
      </c>
      <c r="G2533" s="105">
        <f t="shared" si="121"/>
        <v>41888</v>
      </c>
      <c r="H2533" s="105">
        <f t="shared" si="120"/>
        <v>68068</v>
      </c>
      <c r="I2533" s="7" t="s">
        <v>17519</v>
      </c>
      <c r="J2533" s="7" t="s">
        <v>272</v>
      </c>
      <c r="K2533" s="46"/>
      <c r="L2533" s="48"/>
      <c r="M2533" s="48"/>
      <c r="N2533" s="48"/>
    </row>
    <row r="2534" spans="1:14" x14ac:dyDescent="0.3">
      <c r="A2534" s="7" t="s">
        <v>6670</v>
      </c>
      <c r="B2534" s="7" t="s">
        <v>6671</v>
      </c>
      <c r="C2534" s="33">
        <v>0</v>
      </c>
      <c r="D2534" s="52">
        <v>56132.3</v>
      </c>
      <c r="E2534" s="70">
        <v>0</v>
      </c>
      <c r="F2534" s="122">
        <f t="shared" si="119"/>
        <v>84198.450000000012</v>
      </c>
      <c r="G2534" s="105">
        <f t="shared" si="121"/>
        <v>22452.920000000006</v>
      </c>
      <c r="H2534" s="105">
        <f t="shared" si="120"/>
        <v>36485.99500000001</v>
      </c>
      <c r="I2534" s="7" t="s">
        <v>17519</v>
      </c>
      <c r="J2534" s="7" t="s">
        <v>272</v>
      </c>
      <c r="K2534" s="46"/>
      <c r="L2534" s="48"/>
      <c r="M2534" s="48"/>
      <c r="N2534" s="48"/>
    </row>
    <row r="2535" spans="1:14" x14ac:dyDescent="0.3">
      <c r="A2535" s="7" t="s">
        <v>6672</v>
      </c>
      <c r="B2535" s="7" t="s">
        <v>6673</v>
      </c>
      <c r="C2535" s="66">
        <v>0</v>
      </c>
      <c r="D2535" s="68">
        <v>4118.59</v>
      </c>
      <c r="E2535" s="70">
        <v>0</v>
      </c>
      <c r="F2535" s="122">
        <f t="shared" si="119"/>
        <v>6177.8850000000002</v>
      </c>
      <c r="G2535" s="105">
        <f t="shared" si="121"/>
        <v>1647.4360000000001</v>
      </c>
      <c r="H2535" s="105">
        <f t="shared" si="120"/>
        <v>2677.0835000000002</v>
      </c>
      <c r="I2535" s="7" t="s">
        <v>17519</v>
      </c>
      <c r="J2535" s="7" t="s">
        <v>272</v>
      </c>
      <c r="K2535" s="46"/>
      <c r="L2535" s="48"/>
      <c r="M2535" s="48"/>
      <c r="N2535" s="48"/>
    </row>
    <row r="2536" spans="1:14" x14ac:dyDescent="0.3">
      <c r="A2536" s="7" t="s">
        <v>6674</v>
      </c>
      <c r="B2536" s="7" t="s">
        <v>6675</v>
      </c>
      <c r="C2536" s="33">
        <v>0</v>
      </c>
      <c r="D2536" s="52">
        <v>4118.59</v>
      </c>
      <c r="E2536" s="70">
        <v>0</v>
      </c>
      <c r="F2536" s="122">
        <f t="shared" si="119"/>
        <v>6177.8850000000002</v>
      </c>
      <c r="G2536" s="105">
        <f t="shared" si="121"/>
        <v>1647.4360000000001</v>
      </c>
      <c r="H2536" s="105">
        <f t="shared" si="120"/>
        <v>2677.0835000000002</v>
      </c>
      <c r="I2536" s="7" t="s">
        <v>17519</v>
      </c>
      <c r="J2536" s="7" t="s">
        <v>272</v>
      </c>
      <c r="K2536" s="46"/>
      <c r="L2536" s="48"/>
      <c r="M2536" s="48"/>
      <c r="N2536" s="48"/>
    </row>
    <row r="2537" spans="1:14" x14ac:dyDescent="0.3">
      <c r="A2537" s="7" t="s">
        <v>6676</v>
      </c>
      <c r="B2537" s="7" t="s">
        <v>6677</v>
      </c>
      <c r="C2537" s="33">
        <v>0</v>
      </c>
      <c r="D2537" s="52">
        <v>4118.59</v>
      </c>
      <c r="E2537" s="70">
        <v>0</v>
      </c>
      <c r="F2537" s="122">
        <f t="shared" si="119"/>
        <v>6177.8850000000002</v>
      </c>
      <c r="G2537" s="105">
        <f t="shared" si="121"/>
        <v>1647.4360000000001</v>
      </c>
      <c r="H2537" s="105">
        <f t="shared" si="120"/>
        <v>2677.0835000000002</v>
      </c>
      <c r="I2537" s="7" t="s">
        <v>17519</v>
      </c>
      <c r="J2537" s="7" t="s">
        <v>272</v>
      </c>
      <c r="K2537" s="46"/>
      <c r="L2537" s="48"/>
      <c r="M2537" s="48"/>
      <c r="N2537" s="48"/>
    </row>
    <row r="2538" spans="1:14" x14ac:dyDescent="0.3">
      <c r="A2538" s="7" t="s">
        <v>6678</v>
      </c>
      <c r="B2538" s="7" t="s">
        <v>6679</v>
      </c>
      <c r="C2538" s="33">
        <v>0</v>
      </c>
      <c r="D2538" s="52">
        <v>9418.3700000000008</v>
      </c>
      <c r="E2538" s="70">
        <v>0</v>
      </c>
      <c r="F2538" s="122">
        <f t="shared" si="119"/>
        <v>14127.555</v>
      </c>
      <c r="G2538" s="105">
        <f t="shared" si="121"/>
        <v>3767.3480000000004</v>
      </c>
      <c r="H2538" s="105">
        <f t="shared" si="120"/>
        <v>6121.9405000000006</v>
      </c>
      <c r="I2538" s="7" t="s">
        <v>17519</v>
      </c>
      <c r="J2538" s="7" t="s">
        <v>272</v>
      </c>
      <c r="K2538" s="46"/>
      <c r="L2538" s="48"/>
      <c r="M2538" s="48"/>
      <c r="N2538" s="48"/>
    </row>
    <row r="2539" spans="1:14" x14ac:dyDescent="0.3">
      <c r="A2539" s="7" t="s">
        <v>6680</v>
      </c>
      <c r="B2539" s="7" t="s">
        <v>6681</v>
      </c>
      <c r="C2539" s="33">
        <v>0</v>
      </c>
      <c r="D2539" s="52">
        <v>17562.32</v>
      </c>
      <c r="E2539" s="70">
        <v>20420.400000000001</v>
      </c>
      <c r="F2539" s="122">
        <f t="shared" si="119"/>
        <v>30630.600000000002</v>
      </c>
      <c r="G2539" s="105">
        <f t="shared" si="121"/>
        <v>8168.1600000000008</v>
      </c>
      <c r="H2539" s="105">
        <f t="shared" si="120"/>
        <v>13273.260000000002</v>
      </c>
      <c r="I2539" s="7" t="s">
        <v>17519</v>
      </c>
      <c r="J2539" s="7" t="s">
        <v>272</v>
      </c>
      <c r="K2539" s="48"/>
      <c r="L2539" s="48"/>
      <c r="M2539" s="48"/>
      <c r="N2539" s="48"/>
    </row>
    <row r="2540" spans="1:14" x14ac:dyDescent="0.3">
      <c r="A2540" s="7" t="s">
        <v>6682</v>
      </c>
      <c r="B2540" s="7" t="s">
        <v>6683</v>
      </c>
      <c r="C2540" s="33">
        <v>0</v>
      </c>
      <c r="D2540" s="52">
        <v>17110</v>
      </c>
      <c r="E2540" s="70">
        <v>0</v>
      </c>
      <c r="F2540" s="122">
        <f t="shared" si="119"/>
        <v>25665</v>
      </c>
      <c r="G2540" s="105">
        <f t="shared" si="121"/>
        <v>6844</v>
      </c>
      <c r="H2540" s="105">
        <f t="shared" si="120"/>
        <v>11121.5</v>
      </c>
      <c r="I2540" s="7" t="s">
        <v>17519</v>
      </c>
      <c r="J2540" s="7" t="s">
        <v>272</v>
      </c>
      <c r="K2540" s="48"/>
      <c r="L2540" s="48"/>
      <c r="M2540" s="48"/>
      <c r="N2540" s="48"/>
    </row>
    <row r="2541" spans="1:14" x14ac:dyDescent="0.3">
      <c r="A2541" s="7" t="s">
        <v>6684</v>
      </c>
      <c r="B2541" s="7" t="s">
        <v>6685</v>
      </c>
      <c r="C2541" s="33">
        <v>0</v>
      </c>
      <c r="D2541" s="52">
        <v>39389</v>
      </c>
      <c r="E2541" s="70">
        <v>0</v>
      </c>
      <c r="F2541" s="122">
        <f t="shared" si="119"/>
        <v>59083.5</v>
      </c>
      <c r="G2541" s="105">
        <f t="shared" si="121"/>
        <v>15755.6</v>
      </c>
      <c r="H2541" s="105">
        <f t="shared" si="120"/>
        <v>25602.850000000002</v>
      </c>
      <c r="I2541" s="7" t="s">
        <v>17519</v>
      </c>
      <c r="J2541" s="7" t="s">
        <v>272</v>
      </c>
      <c r="K2541" s="46"/>
      <c r="L2541" s="48"/>
      <c r="M2541" s="48"/>
      <c r="N2541" s="48"/>
    </row>
    <row r="2542" spans="1:14" x14ac:dyDescent="0.3">
      <c r="A2542" s="7" t="s">
        <v>6686</v>
      </c>
      <c r="B2542" s="7" t="s">
        <v>6687</v>
      </c>
      <c r="C2542" s="33">
        <v>0</v>
      </c>
      <c r="D2542" s="52">
        <v>27295.03</v>
      </c>
      <c r="E2542" s="70">
        <v>0</v>
      </c>
      <c r="F2542" s="122">
        <f t="shared" si="119"/>
        <v>40942.544999999998</v>
      </c>
      <c r="G2542" s="105">
        <f t="shared" si="121"/>
        <v>10918.012000000001</v>
      </c>
      <c r="H2542" s="105">
        <f t="shared" si="120"/>
        <v>17741.769499999999</v>
      </c>
      <c r="I2542" s="7" t="s">
        <v>17519</v>
      </c>
      <c r="J2542" s="7" t="s">
        <v>272</v>
      </c>
      <c r="K2542" s="46"/>
      <c r="L2542" s="48"/>
      <c r="M2542" s="48"/>
      <c r="N2542" s="48"/>
    </row>
    <row r="2543" spans="1:14" x14ac:dyDescent="0.3">
      <c r="A2543" s="7" t="s">
        <v>6688</v>
      </c>
      <c r="B2543" s="7" t="s">
        <v>6689</v>
      </c>
      <c r="C2543" s="33">
        <v>0</v>
      </c>
      <c r="D2543" s="52">
        <v>23059.82</v>
      </c>
      <c r="E2543" s="70">
        <v>0</v>
      </c>
      <c r="F2543" s="122">
        <f t="shared" si="119"/>
        <v>34589.729999999996</v>
      </c>
      <c r="G2543" s="105">
        <f t="shared" si="121"/>
        <v>9223.9279999999981</v>
      </c>
      <c r="H2543" s="105">
        <f t="shared" si="120"/>
        <v>14988.882999999998</v>
      </c>
      <c r="I2543" s="7" t="s">
        <v>17519</v>
      </c>
      <c r="J2543" s="7" t="s">
        <v>272</v>
      </c>
      <c r="K2543" s="48"/>
      <c r="L2543" s="48"/>
      <c r="M2543" s="48"/>
      <c r="N2543" s="48"/>
    </row>
    <row r="2544" spans="1:14" x14ac:dyDescent="0.3">
      <c r="A2544" s="7" t="s">
        <v>6690</v>
      </c>
      <c r="B2544" s="7" t="s">
        <v>6691</v>
      </c>
      <c r="C2544" s="33">
        <v>0</v>
      </c>
      <c r="D2544" s="52">
        <v>23059.82</v>
      </c>
      <c r="E2544" s="70">
        <v>21961.45</v>
      </c>
      <c r="F2544" s="122">
        <f t="shared" si="119"/>
        <v>32942.175000000003</v>
      </c>
      <c r="G2544" s="105">
        <f t="shared" si="121"/>
        <v>8784.58</v>
      </c>
      <c r="H2544" s="105">
        <f t="shared" si="120"/>
        <v>14274.942500000001</v>
      </c>
      <c r="I2544" s="7" t="s">
        <v>17519</v>
      </c>
      <c r="J2544" s="7" t="s">
        <v>272</v>
      </c>
      <c r="K2544" s="48"/>
      <c r="L2544" s="48"/>
      <c r="M2544" s="48"/>
      <c r="N2544" s="48"/>
    </row>
    <row r="2545" spans="1:14" x14ac:dyDescent="0.3">
      <c r="A2545" s="7" t="s">
        <v>6692</v>
      </c>
      <c r="B2545" s="7" t="s">
        <v>6693</v>
      </c>
      <c r="C2545" s="33">
        <v>0</v>
      </c>
      <c r="D2545" s="52">
        <v>7251.52</v>
      </c>
      <c r="E2545" s="70">
        <v>7674.31</v>
      </c>
      <c r="F2545" s="122">
        <f t="shared" si="119"/>
        <v>11511.465</v>
      </c>
      <c r="G2545" s="105">
        <f t="shared" si="121"/>
        <v>3069.7240000000002</v>
      </c>
      <c r="H2545" s="105">
        <f t="shared" si="120"/>
        <v>4988.3015000000005</v>
      </c>
      <c r="I2545" s="7" t="s">
        <v>17519</v>
      </c>
      <c r="J2545" s="7" t="s">
        <v>272</v>
      </c>
      <c r="K2545" s="48"/>
      <c r="L2545" s="48"/>
      <c r="M2545" s="48"/>
      <c r="N2545" s="48"/>
    </row>
    <row r="2546" spans="1:14" x14ac:dyDescent="0.3">
      <c r="A2546" s="7" t="s">
        <v>6694</v>
      </c>
      <c r="B2546" s="7" t="s">
        <v>6695</v>
      </c>
      <c r="C2546" s="33">
        <v>0</v>
      </c>
      <c r="D2546" s="52">
        <v>18135.599999999999</v>
      </c>
      <c r="E2546" s="70">
        <v>0</v>
      </c>
      <c r="F2546" s="122">
        <f t="shared" si="119"/>
        <v>27203.399999999998</v>
      </c>
      <c r="G2546" s="105">
        <f t="shared" si="121"/>
        <v>7254.24</v>
      </c>
      <c r="H2546" s="105">
        <f t="shared" si="120"/>
        <v>11788.14</v>
      </c>
      <c r="I2546" s="7" t="s">
        <v>17519</v>
      </c>
      <c r="J2546" s="7" t="s">
        <v>272</v>
      </c>
      <c r="K2546" s="46"/>
      <c r="L2546" s="48"/>
      <c r="M2546" s="48"/>
      <c r="N2546" s="48"/>
    </row>
    <row r="2547" spans="1:14" x14ac:dyDescent="0.3">
      <c r="A2547" s="7" t="s">
        <v>6696</v>
      </c>
      <c r="B2547" s="7" t="s">
        <v>6697</v>
      </c>
      <c r="C2547" s="33">
        <v>0</v>
      </c>
      <c r="D2547" s="52">
        <v>18409.3</v>
      </c>
      <c r="E2547" s="70">
        <v>0</v>
      </c>
      <c r="F2547" s="122">
        <f t="shared" si="119"/>
        <v>27613.949999999997</v>
      </c>
      <c r="G2547" s="105">
        <f t="shared" si="121"/>
        <v>7363.72</v>
      </c>
      <c r="H2547" s="105">
        <f t="shared" si="120"/>
        <v>11966.045</v>
      </c>
      <c r="I2547" s="7" t="s">
        <v>17519</v>
      </c>
      <c r="J2547" s="7" t="s">
        <v>272</v>
      </c>
      <c r="K2547" s="48"/>
      <c r="L2547" s="48"/>
      <c r="M2547" s="48"/>
      <c r="N2547" s="48"/>
    </row>
    <row r="2548" spans="1:14" x14ac:dyDescent="0.3">
      <c r="A2548" s="7" t="s">
        <v>6698</v>
      </c>
      <c r="B2548" s="7" t="s">
        <v>6699</v>
      </c>
      <c r="C2548" s="33">
        <v>0</v>
      </c>
      <c r="D2548" s="52">
        <v>980.56</v>
      </c>
      <c r="E2548" s="70">
        <v>0</v>
      </c>
      <c r="F2548" s="122">
        <f t="shared" si="119"/>
        <v>1470.84</v>
      </c>
      <c r="G2548" s="105">
        <f t="shared" si="121"/>
        <v>392.22399999999999</v>
      </c>
      <c r="H2548" s="105">
        <f t="shared" si="120"/>
        <v>637.36400000000003</v>
      </c>
      <c r="I2548" s="7" t="s">
        <v>17519</v>
      </c>
      <c r="J2548" s="7" t="s">
        <v>272</v>
      </c>
      <c r="K2548" s="46"/>
      <c r="L2548" s="48"/>
      <c r="M2548" s="48"/>
      <c r="N2548" s="48"/>
    </row>
    <row r="2549" spans="1:14" x14ac:dyDescent="0.3">
      <c r="A2549" s="7" t="s">
        <v>6700</v>
      </c>
      <c r="B2549" s="7" t="s">
        <v>6701</v>
      </c>
      <c r="C2549" s="33">
        <v>0</v>
      </c>
      <c r="D2549" s="52">
        <v>170386.58</v>
      </c>
      <c r="E2549" s="70">
        <v>0</v>
      </c>
      <c r="F2549" s="122">
        <f t="shared" si="119"/>
        <v>255579.87</v>
      </c>
      <c r="G2549" s="105">
        <f t="shared" si="121"/>
        <v>68154.631999999998</v>
      </c>
      <c r="H2549" s="105">
        <f t="shared" si="120"/>
        <v>110751.277</v>
      </c>
      <c r="I2549" s="7" t="s">
        <v>17519</v>
      </c>
      <c r="J2549" s="7" t="s">
        <v>272</v>
      </c>
      <c r="K2549" s="46"/>
      <c r="L2549" s="48"/>
      <c r="M2549" s="48"/>
      <c r="N2549" s="48"/>
    </row>
    <row r="2550" spans="1:14" x14ac:dyDescent="0.3">
      <c r="A2550" s="7" t="s">
        <v>6702</v>
      </c>
      <c r="B2550" s="7" t="s">
        <v>6703</v>
      </c>
      <c r="C2550" s="33">
        <v>0</v>
      </c>
      <c r="D2550" s="52">
        <v>17952.34</v>
      </c>
      <c r="E2550" s="70">
        <v>0</v>
      </c>
      <c r="F2550" s="122">
        <f t="shared" si="119"/>
        <v>26928.510000000002</v>
      </c>
      <c r="G2550" s="105">
        <f t="shared" si="121"/>
        <v>7180.9360000000006</v>
      </c>
      <c r="H2550" s="105">
        <f t="shared" si="120"/>
        <v>11669.021000000001</v>
      </c>
      <c r="I2550" s="7" t="s">
        <v>17519</v>
      </c>
      <c r="J2550" s="7" t="s">
        <v>272</v>
      </c>
      <c r="K2550" s="46"/>
      <c r="L2550" s="48"/>
      <c r="M2550" s="48"/>
      <c r="N2550" s="48"/>
    </row>
    <row r="2551" spans="1:14" ht="15.6" x14ac:dyDescent="0.3">
      <c r="A2551" s="7" t="s">
        <v>6704</v>
      </c>
      <c r="B2551" s="7" t="s">
        <v>6705</v>
      </c>
      <c r="C2551" s="33">
        <v>0</v>
      </c>
      <c r="D2551" s="52">
        <v>4118.59</v>
      </c>
      <c r="E2551" s="70">
        <v>0</v>
      </c>
      <c r="F2551" s="122">
        <f t="shared" si="119"/>
        <v>6177.8850000000002</v>
      </c>
      <c r="G2551" s="105">
        <f t="shared" si="121"/>
        <v>1647.4360000000001</v>
      </c>
      <c r="H2551" s="105">
        <f t="shared" si="120"/>
        <v>2677.0835000000002</v>
      </c>
      <c r="I2551" s="7" t="s">
        <v>17519</v>
      </c>
      <c r="J2551" s="7" t="s">
        <v>272</v>
      </c>
      <c r="K2551" s="39"/>
      <c r="L2551" s="40"/>
      <c r="M2551" s="43"/>
      <c r="N2551" s="43"/>
    </row>
    <row r="2552" spans="1:14" ht="15.6" x14ac:dyDescent="0.3">
      <c r="A2552" s="7" t="s">
        <v>6706</v>
      </c>
      <c r="B2552" s="7" t="s">
        <v>6707</v>
      </c>
      <c r="C2552" s="33">
        <v>0</v>
      </c>
      <c r="D2552" s="52">
        <v>4118.59</v>
      </c>
      <c r="E2552" s="70">
        <v>0</v>
      </c>
      <c r="F2552" s="122">
        <f t="shared" si="119"/>
        <v>6177.8850000000002</v>
      </c>
      <c r="G2552" s="105">
        <f t="shared" si="121"/>
        <v>1647.4360000000001</v>
      </c>
      <c r="H2552" s="105">
        <f t="shared" si="120"/>
        <v>2677.0835000000002</v>
      </c>
      <c r="I2552" s="7" t="s">
        <v>17519</v>
      </c>
      <c r="J2552" s="7" t="s">
        <v>272</v>
      </c>
      <c r="K2552" s="39"/>
      <c r="L2552" s="43"/>
      <c r="M2552" s="44"/>
      <c r="N2552" s="44"/>
    </row>
    <row r="2553" spans="1:14" x14ac:dyDescent="0.3">
      <c r="A2553" s="7" t="s">
        <v>6708</v>
      </c>
      <c r="B2553" s="7" t="s">
        <v>6709</v>
      </c>
      <c r="C2553" s="33">
        <v>0</v>
      </c>
      <c r="D2553" s="52">
        <v>46371.92</v>
      </c>
      <c r="E2553" s="70">
        <v>0</v>
      </c>
      <c r="F2553" s="122">
        <f t="shared" si="119"/>
        <v>69557.88</v>
      </c>
      <c r="G2553" s="105">
        <f t="shared" si="121"/>
        <v>18548.768000000004</v>
      </c>
      <c r="H2553" s="105">
        <f t="shared" si="120"/>
        <v>30141.748000000003</v>
      </c>
      <c r="I2553" s="7" t="s">
        <v>17519</v>
      </c>
      <c r="J2553" s="7" t="s">
        <v>272</v>
      </c>
      <c r="K2553" s="46"/>
      <c r="L2553" s="48"/>
      <c r="M2553" s="48"/>
      <c r="N2553" s="48"/>
    </row>
    <row r="2554" spans="1:14" x14ac:dyDescent="0.3">
      <c r="A2554" s="7" t="s">
        <v>6710</v>
      </c>
      <c r="B2554" s="7" t="s">
        <v>6711</v>
      </c>
      <c r="C2554" s="33">
        <v>0</v>
      </c>
      <c r="D2554" s="52">
        <v>4118.59</v>
      </c>
      <c r="E2554" s="70">
        <v>4448.22</v>
      </c>
      <c r="F2554" s="122">
        <f t="shared" si="119"/>
        <v>6672.33</v>
      </c>
      <c r="G2554" s="105">
        <f t="shared" si="121"/>
        <v>1779.2880000000002</v>
      </c>
      <c r="H2554" s="105">
        <f t="shared" si="120"/>
        <v>2891.3430000000003</v>
      </c>
      <c r="I2554" s="7" t="s">
        <v>17519</v>
      </c>
      <c r="J2554" s="7" t="s">
        <v>272</v>
      </c>
      <c r="K2554" s="46"/>
      <c r="L2554" s="48"/>
      <c r="M2554" s="48"/>
      <c r="N2554" s="48"/>
    </row>
    <row r="2555" spans="1:14" x14ac:dyDescent="0.3">
      <c r="A2555" s="7" t="s">
        <v>6712</v>
      </c>
      <c r="B2555" s="7" t="s">
        <v>6713</v>
      </c>
      <c r="C2555" s="33">
        <v>0</v>
      </c>
      <c r="D2555" s="52">
        <v>13776.04</v>
      </c>
      <c r="E2555" s="70">
        <v>4416.09</v>
      </c>
      <c r="F2555" s="122">
        <f t="shared" si="119"/>
        <v>6624.1350000000002</v>
      </c>
      <c r="G2555" s="105">
        <f t="shared" si="121"/>
        <v>1766.4360000000001</v>
      </c>
      <c r="H2555" s="105">
        <f t="shared" si="120"/>
        <v>2870.4585000000002</v>
      </c>
      <c r="I2555" s="7" t="s">
        <v>17519</v>
      </c>
      <c r="J2555" s="7" t="s">
        <v>272</v>
      </c>
      <c r="K2555" s="46"/>
      <c r="L2555" s="48"/>
      <c r="M2555" s="48"/>
      <c r="N2555" s="48"/>
    </row>
    <row r="2556" spans="1:14" x14ac:dyDescent="0.3">
      <c r="A2556" s="7" t="s">
        <v>6714</v>
      </c>
      <c r="B2556" s="7" t="s">
        <v>6715</v>
      </c>
      <c r="C2556" s="33">
        <v>0</v>
      </c>
      <c r="D2556" s="52">
        <v>3293.92</v>
      </c>
      <c r="E2556" s="70">
        <v>0</v>
      </c>
      <c r="F2556" s="122">
        <f t="shared" si="119"/>
        <v>4940.88</v>
      </c>
      <c r="G2556" s="105">
        <f t="shared" si="121"/>
        <v>1317.5680000000002</v>
      </c>
      <c r="H2556" s="105">
        <f t="shared" si="120"/>
        <v>2141.0480000000002</v>
      </c>
      <c r="I2556" s="7" t="s">
        <v>17519</v>
      </c>
      <c r="J2556" s="7" t="s">
        <v>272</v>
      </c>
      <c r="K2556" s="48"/>
      <c r="L2556" s="48"/>
      <c r="M2556" s="48"/>
      <c r="N2556" s="48"/>
    </row>
    <row r="2557" spans="1:14" x14ac:dyDescent="0.3">
      <c r="A2557" s="7" t="s">
        <v>6716</v>
      </c>
      <c r="B2557" s="7" t="s">
        <v>6717</v>
      </c>
      <c r="C2557" s="33">
        <v>0</v>
      </c>
      <c r="D2557" s="52">
        <v>466200.35</v>
      </c>
      <c r="E2557" s="70">
        <v>0</v>
      </c>
      <c r="F2557" s="122">
        <f t="shared" si="119"/>
        <v>699300.52499999991</v>
      </c>
      <c r="G2557" s="105">
        <f t="shared" si="121"/>
        <v>186480.13999999998</v>
      </c>
      <c r="H2557" s="105">
        <f t="shared" si="120"/>
        <v>303030.22749999998</v>
      </c>
      <c r="I2557" s="7" t="s">
        <v>17519</v>
      </c>
      <c r="J2557" s="7" t="s">
        <v>272</v>
      </c>
      <c r="K2557" s="46"/>
      <c r="L2557" s="48"/>
      <c r="M2557" s="48"/>
      <c r="N2557" s="48"/>
    </row>
    <row r="2558" spans="1:14" x14ac:dyDescent="0.3">
      <c r="A2558" s="7" t="s">
        <v>6718</v>
      </c>
      <c r="B2558" s="7" t="s">
        <v>6719</v>
      </c>
      <c r="C2558" s="33">
        <v>0</v>
      </c>
      <c r="D2558" s="52">
        <v>11424</v>
      </c>
      <c r="E2558" s="70">
        <v>0</v>
      </c>
      <c r="F2558" s="122">
        <f t="shared" ref="F2558:F2621" si="122">IF(E2558&gt;0,+E2558,IF(D2558&gt;0,+D2558,IF(C2558&gt;0,+C2558,0)))*1.5</f>
        <v>17136</v>
      </c>
      <c r="G2558" s="105">
        <f t="shared" si="121"/>
        <v>4569.6000000000004</v>
      </c>
      <c r="H2558" s="105">
        <f t="shared" ref="H2558:H2621" si="123">(F2558/1.5)*0.65</f>
        <v>7425.6</v>
      </c>
      <c r="I2558" s="7" t="s">
        <v>17519</v>
      </c>
      <c r="J2558" s="7" t="s">
        <v>272</v>
      </c>
      <c r="K2558" s="46"/>
      <c r="L2558" s="48"/>
      <c r="M2558" s="48"/>
      <c r="N2558" s="48"/>
    </row>
    <row r="2559" spans="1:14" x14ac:dyDescent="0.3">
      <c r="A2559" s="7" t="s">
        <v>6720</v>
      </c>
      <c r="B2559" s="7" t="s">
        <v>6721</v>
      </c>
      <c r="C2559" s="33">
        <v>0</v>
      </c>
      <c r="D2559" s="52">
        <v>27184.36</v>
      </c>
      <c r="E2559" s="70">
        <v>0</v>
      </c>
      <c r="F2559" s="122">
        <f t="shared" si="122"/>
        <v>40776.54</v>
      </c>
      <c r="G2559" s="105">
        <f t="shared" si="121"/>
        <v>10873.744000000001</v>
      </c>
      <c r="H2559" s="105">
        <f t="shared" si="123"/>
        <v>17669.834000000003</v>
      </c>
      <c r="I2559" s="7" t="s">
        <v>17519</v>
      </c>
      <c r="J2559" s="7" t="s">
        <v>272</v>
      </c>
      <c r="K2559" s="46"/>
      <c r="L2559" s="48"/>
      <c r="M2559" s="48"/>
      <c r="N2559" s="48"/>
    </row>
    <row r="2560" spans="1:14" x14ac:dyDescent="0.3">
      <c r="A2560" s="7" t="s">
        <v>6722</v>
      </c>
      <c r="B2560" s="7" t="s">
        <v>6723</v>
      </c>
      <c r="C2560" s="33">
        <v>0</v>
      </c>
      <c r="D2560" s="52">
        <v>6195</v>
      </c>
      <c r="E2560" s="70">
        <v>0</v>
      </c>
      <c r="F2560" s="122">
        <f t="shared" si="122"/>
        <v>9292.5</v>
      </c>
      <c r="G2560" s="105">
        <f t="shared" si="121"/>
        <v>2478</v>
      </c>
      <c r="H2560" s="105">
        <f t="shared" si="123"/>
        <v>4026.75</v>
      </c>
      <c r="I2560" s="7" t="s">
        <v>17519</v>
      </c>
      <c r="J2560" s="7" t="s">
        <v>272</v>
      </c>
      <c r="K2560" s="46"/>
      <c r="L2560" s="48"/>
      <c r="M2560" s="48"/>
      <c r="N2560" s="48"/>
    </row>
    <row r="2561" spans="1:14" x14ac:dyDescent="0.3">
      <c r="A2561" s="7" t="s">
        <v>6724</v>
      </c>
      <c r="B2561" s="7" t="s">
        <v>6725</v>
      </c>
      <c r="C2561" s="33">
        <v>0</v>
      </c>
      <c r="D2561" s="52">
        <v>5805.6</v>
      </c>
      <c r="E2561" s="70">
        <v>0</v>
      </c>
      <c r="F2561" s="122">
        <f t="shared" si="122"/>
        <v>8708.4000000000015</v>
      </c>
      <c r="G2561" s="105">
        <f t="shared" si="121"/>
        <v>2322.2400000000007</v>
      </c>
      <c r="H2561" s="105">
        <f t="shared" si="123"/>
        <v>3773.6400000000008</v>
      </c>
      <c r="I2561" s="7" t="s">
        <v>17519</v>
      </c>
      <c r="J2561" s="7" t="s">
        <v>272</v>
      </c>
      <c r="K2561" s="46"/>
      <c r="L2561" s="48"/>
      <c r="M2561" s="48"/>
      <c r="N2561" s="48"/>
    </row>
    <row r="2562" spans="1:14" x14ac:dyDescent="0.3">
      <c r="A2562" s="7" t="s">
        <v>6726</v>
      </c>
      <c r="B2562" s="7" t="s">
        <v>6727</v>
      </c>
      <c r="C2562" s="33">
        <v>0</v>
      </c>
      <c r="D2562" s="52">
        <v>27184.36</v>
      </c>
      <c r="E2562" s="70">
        <v>0</v>
      </c>
      <c r="F2562" s="122">
        <f t="shared" si="122"/>
        <v>40776.54</v>
      </c>
      <c r="G2562" s="105">
        <f t="shared" si="121"/>
        <v>10873.744000000001</v>
      </c>
      <c r="H2562" s="105">
        <f t="shared" si="123"/>
        <v>17669.834000000003</v>
      </c>
      <c r="I2562" s="7" t="s">
        <v>17519</v>
      </c>
      <c r="J2562" s="7" t="s">
        <v>272</v>
      </c>
      <c r="K2562" s="46"/>
      <c r="L2562" s="48"/>
      <c r="M2562" s="48"/>
      <c r="N2562" s="48"/>
    </row>
    <row r="2563" spans="1:14" x14ac:dyDescent="0.3">
      <c r="A2563" s="7" t="s">
        <v>6728</v>
      </c>
      <c r="B2563" s="7" t="s">
        <v>6729</v>
      </c>
      <c r="C2563" s="33">
        <v>0</v>
      </c>
      <c r="D2563" s="52">
        <v>31978</v>
      </c>
      <c r="E2563" s="70">
        <v>0</v>
      </c>
      <c r="F2563" s="122">
        <f t="shared" si="122"/>
        <v>47967</v>
      </c>
      <c r="G2563" s="105">
        <f t="shared" si="121"/>
        <v>12791.2</v>
      </c>
      <c r="H2563" s="105">
        <f t="shared" si="123"/>
        <v>20785.7</v>
      </c>
      <c r="I2563" s="7" t="s">
        <v>17519</v>
      </c>
      <c r="J2563" s="7" t="s">
        <v>272</v>
      </c>
      <c r="K2563" s="46"/>
      <c r="L2563" s="48"/>
      <c r="M2563" s="48"/>
      <c r="N2563" s="48"/>
    </row>
    <row r="2564" spans="1:14" x14ac:dyDescent="0.3">
      <c r="A2564" s="7" t="s">
        <v>6730</v>
      </c>
      <c r="B2564" s="7" t="s">
        <v>6731</v>
      </c>
      <c r="C2564" s="33">
        <v>0</v>
      </c>
      <c r="D2564" s="52">
        <v>12186.79</v>
      </c>
      <c r="E2564" s="70">
        <v>0</v>
      </c>
      <c r="F2564" s="122">
        <f t="shared" si="122"/>
        <v>18280.185000000001</v>
      </c>
      <c r="G2564" s="105">
        <f t="shared" ref="G2564:G2627" si="124">(F2564/1.5)*0.4</f>
        <v>4874.7160000000003</v>
      </c>
      <c r="H2564" s="105">
        <f t="shared" si="123"/>
        <v>7921.4135000000006</v>
      </c>
      <c r="I2564" s="7" t="s">
        <v>17519</v>
      </c>
      <c r="J2564" s="7" t="s">
        <v>272</v>
      </c>
      <c r="K2564" s="46"/>
      <c r="L2564" s="48"/>
      <c r="M2564" s="48"/>
      <c r="N2564" s="48"/>
    </row>
    <row r="2565" spans="1:14" x14ac:dyDescent="0.3">
      <c r="A2565" s="7" t="s">
        <v>6732</v>
      </c>
      <c r="B2565" s="7" t="s">
        <v>6733</v>
      </c>
      <c r="C2565" s="33">
        <v>0</v>
      </c>
      <c r="D2565" s="52">
        <v>104720</v>
      </c>
      <c r="E2565" s="70">
        <v>0</v>
      </c>
      <c r="F2565" s="122">
        <f t="shared" si="122"/>
        <v>157080</v>
      </c>
      <c r="G2565" s="105">
        <f t="shared" si="124"/>
        <v>41888</v>
      </c>
      <c r="H2565" s="105">
        <f t="shared" si="123"/>
        <v>68068</v>
      </c>
      <c r="I2565" s="7" t="s">
        <v>17519</v>
      </c>
      <c r="J2565" s="7" t="s">
        <v>272</v>
      </c>
      <c r="K2565" s="46"/>
      <c r="L2565" s="48"/>
      <c r="M2565" s="48"/>
      <c r="N2565" s="48"/>
    </row>
    <row r="2566" spans="1:14" x14ac:dyDescent="0.3">
      <c r="A2566" s="7" t="s">
        <v>6734</v>
      </c>
      <c r="B2566" s="7" t="s">
        <v>6735</v>
      </c>
      <c r="C2566" s="33">
        <v>0</v>
      </c>
      <c r="D2566" s="52">
        <v>8472.7999999999993</v>
      </c>
      <c r="E2566" s="70">
        <v>0</v>
      </c>
      <c r="F2566" s="122">
        <f t="shared" si="122"/>
        <v>12709.199999999999</v>
      </c>
      <c r="G2566" s="105">
        <f t="shared" si="124"/>
        <v>3389.12</v>
      </c>
      <c r="H2566" s="105">
        <f t="shared" si="123"/>
        <v>5507.32</v>
      </c>
      <c r="I2566" s="7" t="s">
        <v>17519</v>
      </c>
      <c r="J2566" s="7" t="s">
        <v>272</v>
      </c>
      <c r="K2566" s="46"/>
      <c r="L2566" s="48"/>
      <c r="M2566" s="48"/>
      <c r="N2566" s="48"/>
    </row>
    <row r="2567" spans="1:14" x14ac:dyDescent="0.3">
      <c r="A2567" s="7" t="s">
        <v>6736</v>
      </c>
      <c r="B2567" s="7" t="s">
        <v>6737</v>
      </c>
      <c r="C2567" s="33">
        <v>0</v>
      </c>
      <c r="D2567" s="52">
        <v>11900</v>
      </c>
      <c r="E2567" s="70">
        <v>0</v>
      </c>
      <c r="F2567" s="122">
        <f t="shared" si="122"/>
        <v>17850</v>
      </c>
      <c r="G2567" s="105">
        <f t="shared" si="124"/>
        <v>4760</v>
      </c>
      <c r="H2567" s="105">
        <f t="shared" si="123"/>
        <v>7735</v>
      </c>
      <c r="I2567" s="7" t="s">
        <v>17519</v>
      </c>
      <c r="J2567" s="7" t="s">
        <v>272</v>
      </c>
      <c r="K2567" s="46"/>
      <c r="L2567" s="48"/>
      <c r="M2567" s="48"/>
      <c r="N2567" s="48"/>
    </row>
    <row r="2568" spans="1:14" x14ac:dyDescent="0.3">
      <c r="A2568" s="7" t="s">
        <v>6738</v>
      </c>
      <c r="B2568" s="7" t="s">
        <v>6739</v>
      </c>
      <c r="C2568" s="33">
        <v>0</v>
      </c>
      <c r="D2568" s="52">
        <v>10802.82</v>
      </c>
      <c r="E2568" s="70">
        <v>0</v>
      </c>
      <c r="F2568" s="122">
        <f t="shared" si="122"/>
        <v>16204.23</v>
      </c>
      <c r="G2568" s="105">
        <f t="shared" si="124"/>
        <v>4321.1279999999997</v>
      </c>
      <c r="H2568" s="105">
        <f t="shared" si="123"/>
        <v>7021.8329999999996</v>
      </c>
      <c r="I2568" s="7" t="s">
        <v>17519</v>
      </c>
      <c r="J2568" s="7" t="s">
        <v>272</v>
      </c>
      <c r="K2568" s="46"/>
      <c r="L2568" s="48"/>
      <c r="M2568" s="48"/>
      <c r="N2568" s="48"/>
    </row>
    <row r="2569" spans="1:14" x14ac:dyDescent="0.3">
      <c r="A2569" s="7" t="s">
        <v>6740</v>
      </c>
      <c r="B2569" s="7" t="s">
        <v>6741</v>
      </c>
      <c r="C2569" s="33">
        <v>0</v>
      </c>
      <c r="D2569" s="52">
        <v>9155.4599999999991</v>
      </c>
      <c r="E2569" s="70">
        <v>4416.09</v>
      </c>
      <c r="F2569" s="122">
        <f t="shared" si="122"/>
        <v>6624.1350000000002</v>
      </c>
      <c r="G2569" s="105">
        <f t="shared" si="124"/>
        <v>1766.4360000000001</v>
      </c>
      <c r="H2569" s="105">
        <f t="shared" si="123"/>
        <v>2870.4585000000002</v>
      </c>
      <c r="I2569" s="7" t="s">
        <v>17519</v>
      </c>
      <c r="J2569" s="7" t="s">
        <v>272</v>
      </c>
      <c r="K2569" s="46"/>
      <c r="L2569" s="48"/>
      <c r="M2569" s="48"/>
      <c r="N2569" s="48"/>
    </row>
    <row r="2570" spans="1:14" x14ac:dyDescent="0.3">
      <c r="A2570" s="7" t="s">
        <v>6742</v>
      </c>
      <c r="B2570" s="7" t="s">
        <v>6743</v>
      </c>
      <c r="C2570" s="33">
        <v>0</v>
      </c>
      <c r="D2570" s="52">
        <v>16303</v>
      </c>
      <c r="E2570" s="70">
        <v>0</v>
      </c>
      <c r="F2570" s="122">
        <f t="shared" si="122"/>
        <v>24454.5</v>
      </c>
      <c r="G2570" s="105">
        <f t="shared" si="124"/>
        <v>6521.2000000000007</v>
      </c>
      <c r="H2570" s="105">
        <f t="shared" si="123"/>
        <v>10596.95</v>
      </c>
      <c r="I2570" s="7" t="s">
        <v>17519</v>
      </c>
      <c r="J2570" s="7" t="s">
        <v>272</v>
      </c>
      <c r="K2570" s="46"/>
      <c r="L2570" s="48"/>
      <c r="M2570" s="48"/>
      <c r="N2570" s="48"/>
    </row>
    <row r="2571" spans="1:14" x14ac:dyDescent="0.3">
      <c r="A2571" s="7" t="s">
        <v>6744</v>
      </c>
      <c r="B2571" s="7" t="s">
        <v>6745</v>
      </c>
      <c r="C2571" s="33">
        <v>0</v>
      </c>
      <c r="D2571" s="52">
        <v>6852.22</v>
      </c>
      <c r="E2571" s="70">
        <v>7223.3</v>
      </c>
      <c r="F2571" s="122">
        <f t="shared" si="122"/>
        <v>10834.95</v>
      </c>
      <c r="G2571" s="105">
        <f t="shared" si="124"/>
        <v>2889.32</v>
      </c>
      <c r="H2571" s="105">
        <f t="shared" si="123"/>
        <v>4695.1450000000004</v>
      </c>
      <c r="I2571" s="7" t="s">
        <v>17519</v>
      </c>
      <c r="J2571" s="7" t="s">
        <v>272</v>
      </c>
      <c r="K2571" s="46"/>
      <c r="L2571" s="48"/>
      <c r="M2571" s="48"/>
      <c r="N2571" s="48"/>
    </row>
    <row r="2572" spans="1:14" x14ac:dyDescent="0.3">
      <c r="A2572" s="7" t="s">
        <v>6746</v>
      </c>
      <c r="B2572" s="7" t="s">
        <v>6747</v>
      </c>
      <c r="C2572" s="33">
        <v>21574.7</v>
      </c>
      <c r="D2572" s="52">
        <v>21574.7</v>
      </c>
      <c r="E2572" s="70">
        <v>21574.7</v>
      </c>
      <c r="F2572" s="122">
        <f t="shared" si="122"/>
        <v>32362.050000000003</v>
      </c>
      <c r="G2572" s="105">
        <f t="shared" si="124"/>
        <v>8629.880000000001</v>
      </c>
      <c r="H2572" s="105">
        <f t="shared" si="123"/>
        <v>14023.555</v>
      </c>
      <c r="I2572" s="7" t="s">
        <v>17519</v>
      </c>
      <c r="J2572" s="7" t="s">
        <v>272</v>
      </c>
      <c r="K2572" s="46"/>
      <c r="L2572" s="48"/>
      <c r="M2572" s="48"/>
      <c r="N2572" s="48"/>
    </row>
    <row r="2573" spans="1:14" x14ac:dyDescent="0.3">
      <c r="A2573" s="7" t="s">
        <v>6748</v>
      </c>
      <c r="B2573" s="7" t="s">
        <v>6749</v>
      </c>
      <c r="C2573" s="33">
        <v>0</v>
      </c>
      <c r="D2573" s="52">
        <v>1552.95</v>
      </c>
      <c r="E2573" s="70">
        <v>0</v>
      </c>
      <c r="F2573" s="122">
        <f t="shared" si="122"/>
        <v>2329.4250000000002</v>
      </c>
      <c r="G2573" s="105">
        <f t="shared" si="124"/>
        <v>621.18000000000006</v>
      </c>
      <c r="H2573" s="105">
        <f t="shared" si="123"/>
        <v>1009.4175</v>
      </c>
      <c r="I2573" s="7" t="s">
        <v>17519</v>
      </c>
      <c r="J2573" s="7" t="s">
        <v>272</v>
      </c>
      <c r="K2573" s="46"/>
      <c r="L2573" s="48"/>
      <c r="M2573" s="48"/>
      <c r="N2573" s="48"/>
    </row>
    <row r="2574" spans="1:14" x14ac:dyDescent="0.3">
      <c r="A2574" s="7" t="s">
        <v>6750</v>
      </c>
      <c r="B2574" s="7" t="s">
        <v>6751</v>
      </c>
      <c r="C2574" s="33">
        <v>0</v>
      </c>
      <c r="D2574" s="52">
        <v>4118.59</v>
      </c>
      <c r="E2574" s="70">
        <v>0</v>
      </c>
      <c r="F2574" s="122">
        <f t="shared" si="122"/>
        <v>6177.8850000000002</v>
      </c>
      <c r="G2574" s="105">
        <f t="shared" si="124"/>
        <v>1647.4360000000001</v>
      </c>
      <c r="H2574" s="105">
        <f t="shared" si="123"/>
        <v>2677.0835000000002</v>
      </c>
      <c r="I2574" s="7" t="s">
        <v>17519</v>
      </c>
      <c r="J2574" s="7" t="s">
        <v>272</v>
      </c>
      <c r="K2574" s="46"/>
      <c r="L2574" s="48"/>
      <c r="M2574" s="48"/>
      <c r="N2574" s="48"/>
    </row>
    <row r="2575" spans="1:14" x14ac:dyDescent="0.3">
      <c r="A2575" s="7" t="s">
        <v>6752</v>
      </c>
      <c r="B2575" s="7" t="s">
        <v>6753</v>
      </c>
      <c r="C2575" s="33">
        <v>0</v>
      </c>
      <c r="D2575" s="52">
        <v>17382.330000000002</v>
      </c>
      <c r="E2575" s="70">
        <v>17382.330000000002</v>
      </c>
      <c r="F2575" s="122">
        <f t="shared" si="122"/>
        <v>26073.495000000003</v>
      </c>
      <c r="G2575" s="105">
        <f t="shared" si="124"/>
        <v>6952.9320000000007</v>
      </c>
      <c r="H2575" s="105">
        <f t="shared" si="123"/>
        <v>11298.514500000001</v>
      </c>
      <c r="I2575" s="7" t="s">
        <v>17519</v>
      </c>
      <c r="J2575" s="7" t="s">
        <v>272</v>
      </c>
      <c r="K2575" s="46"/>
      <c r="L2575" s="48"/>
      <c r="M2575" s="48"/>
      <c r="N2575" s="48"/>
    </row>
    <row r="2576" spans="1:14" x14ac:dyDescent="0.3">
      <c r="A2576" s="7" t="s">
        <v>6754</v>
      </c>
      <c r="B2576" s="7" t="s">
        <v>6755</v>
      </c>
      <c r="C2576" s="33">
        <v>0</v>
      </c>
      <c r="D2576" s="52">
        <v>4118.59</v>
      </c>
      <c r="E2576" s="70">
        <v>0</v>
      </c>
      <c r="F2576" s="122">
        <f t="shared" si="122"/>
        <v>6177.8850000000002</v>
      </c>
      <c r="G2576" s="105">
        <f t="shared" si="124"/>
        <v>1647.4360000000001</v>
      </c>
      <c r="H2576" s="105">
        <f t="shared" si="123"/>
        <v>2677.0835000000002</v>
      </c>
      <c r="I2576" s="7" t="s">
        <v>17519</v>
      </c>
      <c r="J2576" s="7" t="s">
        <v>17529</v>
      </c>
      <c r="K2576" s="46"/>
      <c r="L2576" s="48"/>
      <c r="M2576" s="48"/>
      <c r="N2576" s="48"/>
    </row>
    <row r="2577" spans="1:14" x14ac:dyDescent="0.3">
      <c r="A2577" s="7" t="s">
        <v>6756</v>
      </c>
      <c r="B2577" s="7" t="s">
        <v>6757</v>
      </c>
      <c r="C2577" s="33">
        <v>0</v>
      </c>
      <c r="D2577" s="52">
        <v>13685</v>
      </c>
      <c r="E2577" s="70">
        <v>4712.3999999999996</v>
      </c>
      <c r="F2577" s="122">
        <f t="shared" si="122"/>
        <v>7068.5999999999995</v>
      </c>
      <c r="G2577" s="105">
        <f t="shared" si="124"/>
        <v>1884.96</v>
      </c>
      <c r="H2577" s="105">
        <f t="shared" si="123"/>
        <v>3063.06</v>
      </c>
      <c r="I2577" s="7" t="s">
        <v>17519</v>
      </c>
      <c r="J2577" s="7" t="s">
        <v>272</v>
      </c>
      <c r="K2577" s="48"/>
      <c r="L2577" s="48"/>
      <c r="M2577" s="48"/>
      <c r="N2577" s="48"/>
    </row>
    <row r="2578" spans="1:14" x14ac:dyDescent="0.3">
      <c r="A2578" s="7" t="s">
        <v>6758</v>
      </c>
      <c r="B2578" s="7" t="s">
        <v>6759</v>
      </c>
      <c r="C2578" s="33">
        <v>0</v>
      </c>
      <c r="D2578" s="52">
        <v>104720</v>
      </c>
      <c r="E2578" s="70">
        <v>0</v>
      </c>
      <c r="F2578" s="122">
        <f t="shared" si="122"/>
        <v>157080</v>
      </c>
      <c r="G2578" s="105">
        <f t="shared" si="124"/>
        <v>41888</v>
      </c>
      <c r="H2578" s="105">
        <f t="shared" si="123"/>
        <v>68068</v>
      </c>
      <c r="I2578" s="7" t="s">
        <v>17519</v>
      </c>
      <c r="J2578" s="7" t="s">
        <v>272</v>
      </c>
      <c r="K2578" s="46"/>
      <c r="L2578" s="48"/>
      <c r="M2578" s="48"/>
      <c r="N2578" s="48"/>
    </row>
    <row r="2579" spans="1:14" x14ac:dyDescent="0.3">
      <c r="A2579" s="7" t="s">
        <v>6760</v>
      </c>
      <c r="B2579" s="7" t="s">
        <v>6761</v>
      </c>
      <c r="C2579" s="33">
        <v>0</v>
      </c>
      <c r="D2579" s="52">
        <v>17952.34</v>
      </c>
      <c r="E2579" s="70">
        <v>0</v>
      </c>
      <c r="F2579" s="122">
        <f t="shared" si="122"/>
        <v>26928.510000000002</v>
      </c>
      <c r="G2579" s="105">
        <f t="shared" si="124"/>
        <v>7180.9360000000006</v>
      </c>
      <c r="H2579" s="105">
        <f t="shared" si="123"/>
        <v>11669.021000000001</v>
      </c>
      <c r="I2579" s="7" t="s">
        <v>17519</v>
      </c>
      <c r="J2579" s="7" t="s">
        <v>272</v>
      </c>
      <c r="K2579" s="46"/>
      <c r="L2579" s="48"/>
      <c r="M2579" s="48"/>
      <c r="N2579" s="48"/>
    </row>
    <row r="2580" spans="1:14" x14ac:dyDescent="0.3">
      <c r="A2580" s="7" t="s">
        <v>6762</v>
      </c>
      <c r="B2580" s="7" t="s">
        <v>6763</v>
      </c>
      <c r="C2580" s="33">
        <v>0</v>
      </c>
      <c r="D2580" s="52">
        <v>3293.92</v>
      </c>
      <c r="E2580" s="70">
        <v>0</v>
      </c>
      <c r="F2580" s="122">
        <f t="shared" si="122"/>
        <v>4940.88</v>
      </c>
      <c r="G2580" s="105">
        <f t="shared" si="124"/>
        <v>1317.5680000000002</v>
      </c>
      <c r="H2580" s="105">
        <f t="shared" si="123"/>
        <v>2141.0480000000002</v>
      </c>
      <c r="I2580" s="7" t="s">
        <v>17519</v>
      </c>
      <c r="J2580" s="7" t="s">
        <v>272</v>
      </c>
      <c r="K2580" s="46"/>
      <c r="L2580" s="48"/>
      <c r="M2580" s="48"/>
      <c r="N2580" s="48"/>
    </row>
    <row r="2581" spans="1:14" x14ac:dyDescent="0.3">
      <c r="A2581" s="7" t="s">
        <v>6764</v>
      </c>
      <c r="B2581" s="7" t="s">
        <v>6765</v>
      </c>
      <c r="C2581" s="33">
        <v>0</v>
      </c>
      <c r="D2581" s="52">
        <v>7848.05</v>
      </c>
      <c r="E2581" s="70">
        <v>0</v>
      </c>
      <c r="F2581" s="122">
        <f t="shared" si="122"/>
        <v>11772.075000000001</v>
      </c>
      <c r="G2581" s="105">
        <f t="shared" si="124"/>
        <v>3139.2200000000003</v>
      </c>
      <c r="H2581" s="105">
        <f t="shared" si="123"/>
        <v>5101.2325000000001</v>
      </c>
      <c r="I2581" s="7" t="s">
        <v>17519</v>
      </c>
      <c r="J2581" s="7" t="s">
        <v>272</v>
      </c>
      <c r="K2581" s="46"/>
      <c r="L2581" s="48"/>
      <c r="M2581" s="48"/>
      <c r="N2581" s="48"/>
    </row>
    <row r="2582" spans="1:14" x14ac:dyDescent="0.3">
      <c r="A2582" s="7" t="s">
        <v>6766</v>
      </c>
      <c r="B2582" s="7" t="s">
        <v>6767</v>
      </c>
      <c r="C2582" s="33">
        <v>0</v>
      </c>
      <c r="D2582" s="52">
        <v>39805.5</v>
      </c>
      <c r="E2582" s="70">
        <v>0</v>
      </c>
      <c r="F2582" s="122">
        <f t="shared" si="122"/>
        <v>59708.25</v>
      </c>
      <c r="G2582" s="105">
        <f t="shared" si="124"/>
        <v>15922.2</v>
      </c>
      <c r="H2582" s="105">
        <f t="shared" si="123"/>
        <v>25873.575000000001</v>
      </c>
      <c r="I2582" s="7" t="s">
        <v>17519</v>
      </c>
      <c r="J2582" s="7" t="s">
        <v>272</v>
      </c>
      <c r="K2582" s="46"/>
      <c r="L2582" s="48"/>
      <c r="M2582" s="48"/>
      <c r="N2582" s="48"/>
    </row>
    <row r="2583" spans="1:14" x14ac:dyDescent="0.3">
      <c r="A2583" s="7" t="s">
        <v>6768</v>
      </c>
      <c r="B2583" s="7" t="s">
        <v>6769</v>
      </c>
      <c r="C2583" s="33">
        <v>0</v>
      </c>
      <c r="D2583" s="52">
        <v>7509.89</v>
      </c>
      <c r="E2583" s="70">
        <v>0</v>
      </c>
      <c r="F2583" s="122">
        <f t="shared" si="122"/>
        <v>11264.835000000001</v>
      </c>
      <c r="G2583" s="105">
        <f t="shared" si="124"/>
        <v>3003.9560000000001</v>
      </c>
      <c r="H2583" s="105">
        <f t="shared" si="123"/>
        <v>4881.4285</v>
      </c>
      <c r="I2583" s="7" t="s">
        <v>17519</v>
      </c>
      <c r="J2583" s="7" t="s">
        <v>272</v>
      </c>
      <c r="K2583" s="46"/>
      <c r="L2583" s="48"/>
      <c r="M2583" s="48"/>
      <c r="N2583" s="48"/>
    </row>
    <row r="2584" spans="1:14" x14ac:dyDescent="0.3">
      <c r="A2584" s="7" t="s">
        <v>6770</v>
      </c>
      <c r="B2584" s="7" t="s">
        <v>6771</v>
      </c>
      <c r="C2584" s="33">
        <v>0</v>
      </c>
      <c r="D2584" s="52">
        <v>30196.25</v>
      </c>
      <c r="E2584" s="70">
        <v>0</v>
      </c>
      <c r="F2584" s="122">
        <f t="shared" si="122"/>
        <v>45294.375</v>
      </c>
      <c r="G2584" s="105">
        <f t="shared" si="124"/>
        <v>12078.5</v>
      </c>
      <c r="H2584" s="105">
        <f t="shared" si="123"/>
        <v>19627.5625</v>
      </c>
      <c r="I2584" s="7" t="s">
        <v>17519</v>
      </c>
      <c r="J2584" s="7" t="s">
        <v>272</v>
      </c>
      <c r="K2584" s="46"/>
      <c r="L2584" s="48"/>
      <c r="M2584" s="48"/>
      <c r="N2584" s="48"/>
    </row>
    <row r="2585" spans="1:14" x14ac:dyDescent="0.3">
      <c r="A2585" s="7" t="s">
        <v>6772</v>
      </c>
      <c r="B2585" s="7" t="s">
        <v>6773</v>
      </c>
      <c r="C2585" s="66">
        <v>0</v>
      </c>
      <c r="D2585" s="68">
        <v>4111.9799999999996</v>
      </c>
      <c r="E2585" s="70">
        <v>4448.22</v>
      </c>
      <c r="F2585" s="122">
        <f t="shared" si="122"/>
        <v>6672.33</v>
      </c>
      <c r="G2585" s="105">
        <f t="shared" si="124"/>
        <v>1779.2880000000002</v>
      </c>
      <c r="H2585" s="105">
        <f t="shared" si="123"/>
        <v>2891.3430000000003</v>
      </c>
      <c r="I2585" s="7" t="s">
        <v>17519</v>
      </c>
      <c r="J2585" s="7" t="s">
        <v>272</v>
      </c>
      <c r="K2585" s="46"/>
      <c r="L2585" s="48"/>
      <c r="M2585" s="48"/>
      <c r="N2585" s="48"/>
    </row>
    <row r="2586" spans="1:14" x14ac:dyDescent="0.3">
      <c r="A2586" s="7" t="s">
        <v>6774</v>
      </c>
      <c r="B2586" s="7" t="s">
        <v>6775</v>
      </c>
      <c r="C2586" s="33">
        <v>0</v>
      </c>
      <c r="D2586" s="52">
        <v>18409.3</v>
      </c>
      <c r="E2586" s="70">
        <v>0</v>
      </c>
      <c r="F2586" s="122">
        <f t="shared" si="122"/>
        <v>27613.949999999997</v>
      </c>
      <c r="G2586" s="105">
        <f t="shared" si="124"/>
        <v>7363.72</v>
      </c>
      <c r="H2586" s="105">
        <f t="shared" si="123"/>
        <v>11966.045</v>
      </c>
      <c r="I2586" s="7" t="s">
        <v>17519</v>
      </c>
      <c r="J2586" s="7" t="s">
        <v>272</v>
      </c>
      <c r="K2586" s="46"/>
      <c r="L2586" s="48"/>
      <c r="M2586" s="48"/>
      <c r="N2586" s="48"/>
    </row>
    <row r="2587" spans="1:14" x14ac:dyDescent="0.3">
      <c r="A2587" s="7" t="s">
        <v>6776</v>
      </c>
      <c r="B2587" s="7" t="s">
        <v>6777</v>
      </c>
      <c r="C2587" s="33">
        <v>0</v>
      </c>
      <c r="D2587" s="52">
        <v>18409.3</v>
      </c>
      <c r="E2587" s="70">
        <v>0</v>
      </c>
      <c r="F2587" s="122">
        <f t="shared" si="122"/>
        <v>27613.949999999997</v>
      </c>
      <c r="G2587" s="105">
        <f t="shared" si="124"/>
        <v>7363.72</v>
      </c>
      <c r="H2587" s="105">
        <f t="shared" si="123"/>
        <v>11966.045</v>
      </c>
      <c r="I2587" s="7" t="s">
        <v>17519</v>
      </c>
      <c r="J2587" s="7" t="s">
        <v>272</v>
      </c>
      <c r="K2587" s="46"/>
      <c r="L2587" s="48"/>
      <c r="M2587" s="48"/>
      <c r="N2587" s="48"/>
    </row>
    <row r="2588" spans="1:14" x14ac:dyDescent="0.3">
      <c r="A2588" s="7" t="s">
        <v>6778</v>
      </c>
      <c r="B2588" s="7" t="s">
        <v>6779</v>
      </c>
      <c r="C2588" s="33">
        <v>0</v>
      </c>
      <c r="D2588" s="52">
        <v>144882.5</v>
      </c>
      <c r="E2588" s="70">
        <v>188168.75</v>
      </c>
      <c r="F2588" s="122">
        <f t="shared" si="122"/>
        <v>282253.125</v>
      </c>
      <c r="G2588" s="105">
        <f t="shared" si="124"/>
        <v>75267.5</v>
      </c>
      <c r="H2588" s="105">
        <f t="shared" si="123"/>
        <v>122309.6875</v>
      </c>
      <c r="I2588" s="7" t="s">
        <v>17519</v>
      </c>
      <c r="J2588" s="7" t="s">
        <v>272</v>
      </c>
      <c r="K2588" s="46"/>
      <c r="L2588" s="48"/>
      <c r="M2588" s="48"/>
      <c r="N2588" s="48"/>
    </row>
    <row r="2589" spans="1:14" x14ac:dyDescent="0.3">
      <c r="A2589" s="7" t="s">
        <v>6780</v>
      </c>
      <c r="B2589" s="7" t="s">
        <v>6781</v>
      </c>
      <c r="C2589" s="33">
        <v>0</v>
      </c>
      <c r="D2589" s="52">
        <v>24919.79</v>
      </c>
      <c r="E2589" s="70">
        <v>0</v>
      </c>
      <c r="F2589" s="122">
        <f t="shared" si="122"/>
        <v>37379.684999999998</v>
      </c>
      <c r="G2589" s="105">
        <f t="shared" si="124"/>
        <v>9967.9159999999993</v>
      </c>
      <c r="H2589" s="105">
        <f t="shared" si="123"/>
        <v>16197.863499999999</v>
      </c>
      <c r="I2589" s="7" t="s">
        <v>17519</v>
      </c>
      <c r="J2589" s="7" t="s">
        <v>272</v>
      </c>
      <c r="K2589" s="46"/>
      <c r="L2589" s="48"/>
      <c r="M2589" s="48"/>
      <c r="N2589" s="48"/>
    </row>
    <row r="2590" spans="1:14" x14ac:dyDescent="0.3">
      <c r="A2590" s="7" t="s">
        <v>6782</v>
      </c>
      <c r="B2590" s="7" t="s">
        <v>6783</v>
      </c>
      <c r="C2590" s="33">
        <v>0</v>
      </c>
      <c r="D2590" s="52">
        <v>4118.59</v>
      </c>
      <c r="E2590" s="70">
        <v>0</v>
      </c>
      <c r="F2590" s="122">
        <f t="shared" si="122"/>
        <v>6177.8850000000002</v>
      </c>
      <c r="G2590" s="105">
        <f t="shared" si="124"/>
        <v>1647.4360000000001</v>
      </c>
      <c r="H2590" s="105">
        <f t="shared" si="123"/>
        <v>2677.0835000000002</v>
      </c>
      <c r="I2590" s="7" t="s">
        <v>17519</v>
      </c>
      <c r="J2590" s="7" t="s">
        <v>272</v>
      </c>
      <c r="K2590" s="48"/>
      <c r="L2590" s="48"/>
      <c r="M2590" s="48"/>
      <c r="N2590" s="48"/>
    </row>
    <row r="2591" spans="1:14" x14ac:dyDescent="0.3">
      <c r="A2591" s="7" t="s">
        <v>6784</v>
      </c>
      <c r="B2591" s="7" t="s">
        <v>6785</v>
      </c>
      <c r="C2591" s="33">
        <v>0</v>
      </c>
      <c r="D2591" s="52">
        <v>31773.71</v>
      </c>
      <c r="E2591" s="70">
        <v>17382.330000000002</v>
      </c>
      <c r="F2591" s="122">
        <f t="shared" si="122"/>
        <v>26073.495000000003</v>
      </c>
      <c r="G2591" s="105">
        <f t="shared" si="124"/>
        <v>6952.9320000000007</v>
      </c>
      <c r="H2591" s="105">
        <f t="shared" si="123"/>
        <v>11298.514500000001</v>
      </c>
      <c r="I2591" s="7" t="s">
        <v>17519</v>
      </c>
      <c r="J2591" s="7" t="s">
        <v>272</v>
      </c>
      <c r="K2591" s="46"/>
      <c r="L2591" s="48"/>
      <c r="M2591" s="48"/>
      <c r="N2591" s="48"/>
    </row>
    <row r="2592" spans="1:14" x14ac:dyDescent="0.3">
      <c r="A2592" s="7" t="s">
        <v>6786</v>
      </c>
      <c r="B2592" s="7" t="s">
        <v>6787</v>
      </c>
      <c r="C2592" s="33">
        <v>0</v>
      </c>
      <c r="D2592" s="52">
        <v>47998.65</v>
      </c>
      <c r="E2592" s="70">
        <v>0</v>
      </c>
      <c r="F2592" s="122">
        <f t="shared" si="122"/>
        <v>71997.975000000006</v>
      </c>
      <c r="G2592" s="105">
        <f t="shared" si="124"/>
        <v>19199.460000000003</v>
      </c>
      <c r="H2592" s="105">
        <f t="shared" si="123"/>
        <v>31199.122500000001</v>
      </c>
      <c r="I2592" s="7" t="s">
        <v>17519</v>
      </c>
      <c r="J2592" s="7" t="s">
        <v>272</v>
      </c>
      <c r="K2592" s="48"/>
      <c r="L2592" s="48"/>
      <c r="M2592" s="48"/>
      <c r="N2592" s="48"/>
    </row>
    <row r="2593" spans="1:14" x14ac:dyDescent="0.3">
      <c r="A2593" s="7" t="s">
        <v>6788</v>
      </c>
      <c r="B2593" s="7" t="s">
        <v>6789</v>
      </c>
      <c r="C2593" s="33">
        <v>0</v>
      </c>
      <c r="D2593" s="52">
        <v>8703.66</v>
      </c>
      <c r="E2593" s="70">
        <v>0</v>
      </c>
      <c r="F2593" s="122">
        <f t="shared" si="122"/>
        <v>13055.49</v>
      </c>
      <c r="G2593" s="105">
        <f t="shared" si="124"/>
        <v>3481.4639999999999</v>
      </c>
      <c r="H2593" s="105">
        <f t="shared" si="123"/>
        <v>5657.3789999999999</v>
      </c>
      <c r="I2593" s="7" t="s">
        <v>17519</v>
      </c>
      <c r="J2593" s="7" t="s">
        <v>272</v>
      </c>
      <c r="K2593" s="48"/>
      <c r="L2593" s="48"/>
      <c r="M2593" s="48"/>
      <c r="N2593" s="48"/>
    </row>
    <row r="2594" spans="1:14" x14ac:dyDescent="0.3">
      <c r="A2594" s="7" t="s">
        <v>6790</v>
      </c>
      <c r="B2594" s="7" t="s">
        <v>6791</v>
      </c>
      <c r="C2594" s="33">
        <v>0</v>
      </c>
      <c r="D2594" s="52">
        <v>56342.93</v>
      </c>
      <c r="E2594" s="70">
        <v>56342.93</v>
      </c>
      <c r="F2594" s="122">
        <f t="shared" si="122"/>
        <v>84514.395000000004</v>
      </c>
      <c r="G2594" s="105">
        <f t="shared" si="124"/>
        <v>22537.172000000002</v>
      </c>
      <c r="H2594" s="105">
        <f t="shared" si="123"/>
        <v>36622.904500000004</v>
      </c>
      <c r="I2594" s="7" t="s">
        <v>17519</v>
      </c>
      <c r="J2594" s="7" t="s">
        <v>272</v>
      </c>
      <c r="K2594" s="46"/>
      <c r="L2594" s="48"/>
      <c r="M2594" s="48"/>
      <c r="N2594" s="48"/>
    </row>
    <row r="2595" spans="1:14" x14ac:dyDescent="0.3">
      <c r="A2595" s="7" t="s">
        <v>6792</v>
      </c>
      <c r="B2595" s="7" t="s">
        <v>6793</v>
      </c>
      <c r="C2595" s="33">
        <v>0</v>
      </c>
      <c r="D2595" s="52">
        <v>6696.13</v>
      </c>
      <c r="E2595" s="70">
        <v>0</v>
      </c>
      <c r="F2595" s="122">
        <f t="shared" si="122"/>
        <v>10044.195</v>
      </c>
      <c r="G2595" s="105">
        <f t="shared" si="124"/>
        <v>2678.4520000000002</v>
      </c>
      <c r="H2595" s="105">
        <f t="shared" si="123"/>
        <v>4352.4845000000005</v>
      </c>
      <c r="I2595" s="7" t="s">
        <v>17519</v>
      </c>
      <c r="J2595" s="7" t="s">
        <v>272</v>
      </c>
      <c r="K2595" s="46"/>
      <c r="L2595" s="48"/>
      <c r="M2595" s="48"/>
      <c r="N2595" s="48"/>
    </row>
    <row r="2596" spans="1:14" x14ac:dyDescent="0.3">
      <c r="A2596" s="7" t="s">
        <v>6794</v>
      </c>
      <c r="B2596" s="7" t="s">
        <v>6795</v>
      </c>
      <c r="C2596" s="33">
        <v>0</v>
      </c>
      <c r="D2596" s="52">
        <v>6696.13</v>
      </c>
      <c r="E2596" s="70">
        <v>0</v>
      </c>
      <c r="F2596" s="122">
        <f t="shared" si="122"/>
        <v>10044.195</v>
      </c>
      <c r="G2596" s="105">
        <f t="shared" si="124"/>
        <v>2678.4520000000002</v>
      </c>
      <c r="H2596" s="105">
        <f t="shared" si="123"/>
        <v>4352.4845000000005</v>
      </c>
      <c r="I2596" s="7" t="s">
        <v>17519</v>
      </c>
      <c r="J2596" s="7" t="s">
        <v>272</v>
      </c>
      <c r="K2596" s="46"/>
      <c r="L2596" s="48"/>
      <c r="M2596" s="48"/>
      <c r="N2596" s="48"/>
    </row>
    <row r="2597" spans="1:14" ht="15.6" x14ac:dyDescent="0.3">
      <c r="A2597" s="7" t="s">
        <v>6796</v>
      </c>
      <c r="B2597" s="7" t="s">
        <v>6797</v>
      </c>
      <c r="C2597" s="33">
        <v>0</v>
      </c>
      <c r="D2597" s="52">
        <v>20907.11</v>
      </c>
      <c r="E2597" s="70">
        <v>0</v>
      </c>
      <c r="F2597" s="122">
        <f t="shared" si="122"/>
        <v>31360.665000000001</v>
      </c>
      <c r="G2597" s="105">
        <f t="shared" si="124"/>
        <v>8362.844000000001</v>
      </c>
      <c r="H2597" s="105">
        <f t="shared" si="123"/>
        <v>13589.621500000001</v>
      </c>
      <c r="I2597" s="7" t="s">
        <v>17519</v>
      </c>
      <c r="J2597" s="7" t="s">
        <v>272</v>
      </c>
      <c r="K2597" s="39"/>
      <c r="L2597" s="40"/>
      <c r="M2597" s="43"/>
      <c r="N2597" s="43"/>
    </row>
    <row r="2598" spans="1:14" ht="15.6" x14ac:dyDescent="0.3">
      <c r="A2598" s="7" t="s">
        <v>6798</v>
      </c>
      <c r="B2598" s="7" t="s">
        <v>6799</v>
      </c>
      <c r="C2598" s="33">
        <v>0</v>
      </c>
      <c r="D2598" s="52">
        <v>233240</v>
      </c>
      <c r="E2598" s="70">
        <v>0</v>
      </c>
      <c r="F2598" s="122">
        <f t="shared" si="122"/>
        <v>349860</v>
      </c>
      <c r="G2598" s="105">
        <f t="shared" si="124"/>
        <v>93296</v>
      </c>
      <c r="H2598" s="105">
        <f t="shared" si="123"/>
        <v>151606</v>
      </c>
      <c r="I2598" s="7" t="s">
        <v>17519</v>
      </c>
      <c r="J2598" s="7" t="s">
        <v>272</v>
      </c>
      <c r="K2598" s="39"/>
      <c r="L2598" s="43"/>
      <c r="M2598" s="44"/>
      <c r="N2598" s="44"/>
    </row>
    <row r="2599" spans="1:14" x14ac:dyDescent="0.3">
      <c r="A2599" s="7" t="s">
        <v>6800</v>
      </c>
      <c r="B2599" s="7" t="s">
        <v>6801</v>
      </c>
      <c r="C2599" s="33">
        <v>0</v>
      </c>
      <c r="D2599" s="52">
        <v>39805.5</v>
      </c>
      <c r="E2599" s="70">
        <v>0</v>
      </c>
      <c r="F2599" s="122">
        <f t="shared" si="122"/>
        <v>59708.25</v>
      </c>
      <c r="G2599" s="105">
        <f t="shared" si="124"/>
        <v>15922.2</v>
      </c>
      <c r="H2599" s="105">
        <f t="shared" si="123"/>
        <v>25873.575000000001</v>
      </c>
      <c r="I2599" s="7" t="s">
        <v>17519</v>
      </c>
      <c r="J2599" s="7" t="s">
        <v>272</v>
      </c>
      <c r="K2599" s="46"/>
      <c r="L2599" s="48"/>
      <c r="M2599" s="48"/>
      <c r="N2599" s="48"/>
    </row>
    <row r="2600" spans="1:14" x14ac:dyDescent="0.3">
      <c r="A2600" s="7" t="s">
        <v>6802</v>
      </c>
      <c r="B2600" s="7" t="s">
        <v>6803</v>
      </c>
      <c r="C2600" s="33">
        <v>0</v>
      </c>
      <c r="D2600" s="52">
        <v>8188.99</v>
      </c>
      <c r="E2600" s="70">
        <v>0</v>
      </c>
      <c r="F2600" s="122">
        <f t="shared" si="122"/>
        <v>12283.485000000001</v>
      </c>
      <c r="G2600" s="105">
        <f t="shared" si="124"/>
        <v>3275.5960000000005</v>
      </c>
      <c r="H2600" s="105">
        <f t="shared" si="123"/>
        <v>5322.8435000000009</v>
      </c>
      <c r="I2600" s="7" t="s">
        <v>17519</v>
      </c>
      <c r="J2600" s="7" t="s">
        <v>272</v>
      </c>
      <c r="K2600" s="46"/>
      <c r="L2600" s="48"/>
      <c r="M2600" s="48"/>
      <c r="N2600" s="48"/>
    </row>
    <row r="2601" spans="1:14" x14ac:dyDescent="0.3">
      <c r="A2601" s="7" t="s">
        <v>6804</v>
      </c>
      <c r="B2601" s="7" t="s">
        <v>6805</v>
      </c>
      <c r="C2601" s="33">
        <v>0</v>
      </c>
      <c r="D2601" s="52">
        <v>56342.93</v>
      </c>
      <c r="E2601" s="70">
        <v>56342.93</v>
      </c>
      <c r="F2601" s="122">
        <f t="shared" si="122"/>
        <v>84514.395000000004</v>
      </c>
      <c r="G2601" s="105">
        <f t="shared" si="124"/>
        <v>22537.172000000002</v>
      </c>
      <c r="H2601" s="105">
        <f t="shared" si="123"/>
        <v>36622.904500000004</v>
      </c>
      <c r="I2601" s="7" t="s">
        <v>17519</v>
      </c>
      <c r="J2601" s="7" t="s">
        <v>272</v>
      </c>
      <c r="K2601" s="46"/>
      <c r="L2601" s="48"/>
      <c r="M2601" s="48"/>
      <c r="N2601" s="48"/>
    </row>
    <row r="2602" spans="1:14" x14ac:dyDescent="0.3">
      <c r="A2602" s="7" t="s">
        <v>6806</v>
      </c>
      <c r="B2602" s="7" t="s">
        <v>6807</v>
      </c>
      <c r="C2602" s="33">
        <v>0</v>
      </c>
      <c r="D2602" s="52">
        <v>4118.59</v>
      </c>
      <c r="E2602" s="70">
        <v>0</v>
      </c>
      <c r="F2602" s="122">
        <f t="shared" si="122"/>
        <v>6177.8850000000002</v>
      </c>
      <c r="G2602" s="105">
        <f t="shared" si="124"/>
        <v>1647.4360000000001</v>
      </c>
      <c r="H2602" s="105">
        <f t="shared" si="123"/>
        <v>2677.0835000000002</v>
      </c>
      <c r="I2602" s="7" t="s">
        <v>17519</v>
      </c>
      <c r="J2602" s="7" t="s">
        <v>272</v>
      </c>
      <c r="K2602" s="46"/>
      <c r="L2602" s="48"/>
      <c r="M2602" s="48"/>
      <c r="N2602" s="48"/>
    </row>
    <row r="2603" spans="1:14" x14ac:dyDescent="0.3">
      <c r="A2603" s="7" t="s">
        <v>6808</v>
      </c>
      <c r="B2603" s="7" t="s">
        <v>6809</v>
      </c>
      <c r="C2603" s="33">
        <v>0</v>
      </c>
      <c r="D2603" s="52">
        <v>56342.93</v>
      </c>
      <c r="E2603" s="70">
        <v>0</v>
      </c>
      <c r="F2603" s="122">
        <f t="shared" si="122"/>
        <v>84514.395000000004</v>
      </c>
      <c r="G2603" s="105">
        <f t="shared" si="124"/>
        <v>22537.172000000002</v>
      </c>
      <c r="H2603" s="105">
        <f t="shared" si="123"/>
        <v>36622.904500000004</v>
      </c>
      <c r="I2603" s="7" t="s">
        <v>17519</v>
      </c>
      <c r="J2603" s="7" t="s">
        <v>272</v>
      </c>
      <c r="K2603" s="46"/>
      <c r="L2603" s="48"/>
      <c r="M2603" s="48"/>
      <c r="N2603" s="48"/>
    </row>
    <row r="2604" spans="1:14" x14ac:dyDescent="0.3">
      <c r="A2604" s="7" t="s">
        <v>6810</v>
      </c>
      <c r="B2604" s="7" t="s">
        <v>6811</v>
      </c>
      <c r="C2604" s="66">
        <v>0</v>
      </c>
      <c r="D2604" s="68">
        <v>94716.86</v>
      </c>
      <c r="E2604" s="70">
        <v>0</v>
      </c>
      <c r="F2604" s="122">
        <f t="shared" si="122"/>
        <v>142075.29</v>
      </c>
      <c r="G2604" s="105">
        <f t="shared" si="124"/>
        <v>37886.743999999999</v>
      </c>
      <c r="H2604" s="105">
        <f t="shared" si="123"/>
        <v>61565.959000000003</v>
      </c>
      <c r="I2604" s="7" t="s">
        <v>17519</v>
      </c>
      <c r="J2604" s="7" t="s">
        <v>272</v>
      </c>
      <c r="K2604" s="46"/>
      <c r="L2604" s="48"/>
      <c r="M2604" s="48"/>
      <c r="N2604" s="48"/>
    </row>
    <row r="2605" spans="1:14" x14ac:dyDescent="0.3">
      <c r="A2605" s="7" t="s">
        <v>6812</v>
      </c>
      <c r="B2605" s="7" t="s">
        <v>6813</v>
      </c>
      <c r="C2605" s="33">
        <v>0</v>
      </c>
      <c r="D2605" s="52">
        <v>4088.84</v>
      </c>
      <c r="E2605" s="70">
        <v>0</v>
      </c>
      <c r="F2605" s="122">
        <f t="shared" si="122"/>
        <v>6133.26</v>
      </c>
      <c r="G2605" s="105">
        <f t="shared" si="124"/>
        <v>1635.5360000000001</v>
      </c>
      <c r="H2605" s="105">
        <f t="shared" si="123"/>
        <v>2657.7460000000001</v>
      </c>
      <c r="I2605" s="7" t="s">
        <v>17519</v>
      </c>
      <c r="J2605" s="7" t="s">
        <v>272</v>
      </c>
      <c r="K2605" s="46"/>
      <c r="L2605" s="48"/>
      <c r="M2605" s="48"/>
      <c r="N2605" s="48"/>
    </row>
    <row r="2606" spans="1:14" x14ac:dyDescent="0.3">
      <c r="A2606" s="7" t="s">
        <v>6814</v>
      </c>
      <c r="B2606" s="7" t="s">
        <v>6815</v>
      </c>
      <c r="C2606" s="33">
        <v>0</v>
      </c>
      <c r="D2606" s="52">
        <v>6545</v>
      </c>
      <c r="E2606" s="70">
        <v>0</v>
      </c>
      <c r="F2606" s="122">
        <f t="shared" si="122"/>
        <v>9817.5</v>
      </c>
      <c r="G2606" s="105">
        <f t="shared" si="124"/>
        <v>2618</v>
      </c>
      <c r="H2606" s="105">
        <f t="shared" si="123"/>
        <v>4254.25</v>
      </c>
      <c r="I2606" s="7" t="s">
        <v>17519</v>
      </c>
      <c r="J2606" s="7" t="s">
        <v>272</v>
      </c>
      <c r="K2606" s="46"/>
      <c r="L2606" s="48"/>
      <c r="M2606" s="48"/>
      <c r="N2606" s="48"/>
    </row>
    <row r="2607" spans="1:14" x14ac:dyDescent="0.3">
      <c r="A2607" s="7" t="s">
        <v>6816</v>
      </c>
      <c r="B2607" s="7" t="s">
        <v>6817</v>
      </c>
      <c r="C2607" s="33">
        <v>0</v>
      </c>
      <c r="D2607" s="52">
        <v>132808.76</v>
      </c>
      <c r="E2607" s="70">
        <v>188168.75</v>
      </c>
      <c r="F2607" s="122">
        <f t="shared" si="122"/>
        <v>282253.125</v>
      </c>
      <c r="G2607" s="105">
        <f t="shared" si="124"/>
        <v>75267.5</v>
      </c>
      <c r="H2607" s="105">
        <f t="shared" si="123"/>
        <v>122309.6875</v>
      </c>
      <c r="I2607" s="7" t="s">
        <v>17519</v>
      </c>
      <c r="J2607" s="7" t="s">
        <v>272</v>
      </c>
      <c r="K2607" s="48"/>
      <c r="L2607" s="48"/>
      <c r="M2607" s="48"/>
      <c r="N2607" s="48"/>
    </row>
    <row r="2608" spans="1:14" x14ac:dyDescent="0.3">
      <c r="A2608" s="7" t="s">
        <v>6818</v>
      </c>
      <c r="B2608" s="7" t="s">
        <v>6819</v>
      </c>
      <c r="C2608" s="33">
        <v>0</v>
      </c>
      <c r="D2608" s="52">
        <v>17850</v>
      </c>
      <c r="E2608" s="70">
        <v>0</v>
      </c>
      <c r="F2608" s="122">
        <f t="shared" si="122"/>
        <v>26775</v>
      </c>
      <c r="G2608" s="105">
        <f t="shared" si="124"/>
        <v>7140</v>
      </c>
      <c r="H2608" s="105">
        <f t="shared" si="123"/>
        <v>11602.5</v>
      </c>
      <c r="I2608" s="7" t="s">
        <v>17519</v>
      </c>
      <c r="J2608" s="7" t="s">
        <v>272</v>
      </c>
      <c r="K2608" s="46"/>
      <c r="L2608" s="48"/>
      <c r="M2608" s="48"/>
      <c r="N2608" s="48"/>
    </row>
    <row r="2609" spans="1:14" x14ac:dyDescent="0.3">
      <c r="A2609" s="7" t="s">
        <v>6820</v>
      </c>
      <c r="B2609" s="7" t="s">
        <v>6821</v>
      </c>
      <c r="C2609" s="33">
        <v>0</v>
      </c>
      <c r="D2609" s="52">
        <v>8703.66</v>
      </c>
      <c r="E2609" s="70">
        <v>9359.35</v>
      </c>
      <c r="F2609" s="122">
        <f t="shared" si="122"/>
        <v>14039.025000000001</v>
      </c>
      <c r="G2609" s="105">
        <f t="shared" si="124"/>
        <v>3743.7400000000002</v>
      </c>
      <c r="H2609" s="105">
        <f t="shared" si="123"/>
        <v>6083.5775000000003</v>
      </c>
      <c r="I2609" s="7" t="s">
        <v>17519</v>
      </c>
      <c r="J2609" s="7" t="s">
        <v>272</v>
      </c>
      <c r="K2609" s="48"/>
      <c r="L2609" s="48"/>
      <c r="M2609" s="48"/>
      <c r="N2609" s="48"/>
    </row>
    <row r="2610" spans="1:14" x14ac:dyDescent="0.3">
      <c r="A2610" s="7" t="s">
        <v>6822</v>
      </c>
      <c r="B2610" s="7" t="s">
        <v>6823</v>
      </c>
      <c r="C2610" s="33">
        <v>0</v>
      </c>
      <c r="D2610" s="52">
        <v>8703.66</v>
      </c>
      <c r="E2610" s="70">
        <v>0</v>
      </c>
      <c r="F2610" s="122">
        <f t="shared" si="122"/>
        <v>13055.49</v>
      </c>
      <c r="G2610" s="105">
        <f t="shared" si="124"/>
        <v>3481.4639999999999</v>
      </c>
      <c r="H2610" s="105">
        <f t="shared" si="123"/>
        <v>5657.3789999999999</v>
      </c>
      <c r="I2610" s="7" t="s">
        <v>17519</v>
      </c>
      <c r="J2610" s="7" t="s">
        <v>272</v>
      </c>
      <c r="K2610" s="48"/>
      <c r="L2610" s="48"/>
      <c r="M2610" s="48"/>
      <c r="N2610" s="48"/>
    </row>
    <row r="2611" spans="1:14" x14ac:dyDescent="0.3">
      <c r="A2611" s="7" t="s">
        <v>6824</v>
      </c>
      <c r="B2611" s="7" t="s">
        <v>6825</v>
      </c>
      <c r="C2611" s="33">
        <v>0</v>
      </c>
      <c r="D2611" s="52">
        <v>4118.59</v>
      </c>
      <c r="E2611" s="70">
        <v>0</v>
      </c>
      <c r="F2611" s="122">
        <f t="shared" si="122"/>
        <v>6177.8850000000002</v>
      </c>
      <c r="G2611" s="105">
        <f t="shared" si="124"/>
        <v>1647.4360000000001</v>
      </c>
      <c r="H2611" s="105">
        <f t="shared" si="123"/>
        <v>2677.0835000000002</v>
      </c>
      <c r="I2611" s="7" t="s">
        <v>17519</v>
      </c>
      <c r="J2611" s="7" t="s">
        <v>272</v>
      </c>
      <c r="K2611" s="48"/>
      <c r="L2611" s="48"/>
      <c r="M2611" s="48"/>
      <c r="N2611" s="48"/>
    </row>
    <row r="2612" spans="1:14" x14ac:dyDescent="0.3">
      <c r="A2612" s="7" t="s">
        <v>6826</v>
      </c>
      <c r="B2612" s="7" t="s">
        <v>6827</v>
      </c>
      <c r="C2612" s="33">
        <v>0</v>
      </c>
      <c r="D2612" s="52">
        <v>25637.360000000001</v>
      </c>
      <c r="E2612" s="70">
        <v>0</v>
      </c>
      <c r="F2612" s="122">
        <f t="shared" si="122"/>
        <v>38456.04</v>
      </c>
      <c r="G2612" s="105">
        <f t="shared" si="124"/>
        <v>10254.944000000001</v>
      </c>
      <c r="H2612" s="105">
        <f t="shared" si="123"/>
        <v>16664.284</v>
      </c>
      <c r="I2612" s="7" t="s">
        <v>17519</v>
      </c>
      <c r="J2612" s="7" t="s">
        <v>272</v>
      </c>
      <c r="K2612" s="46"/>
      <c r="L2612" s="48"/>
      <c r="M2612" s="48"/>
      <c r="N2612" s="48"/>
    </row>
    <row r="2613" spans="1:14" x14ac:dyDescent="0.3">
      <c r="A2613" s="7" t="s">
        <v>6828</v>
      </c>
      <c r="B2613" s="7" t="s">
        <v>6829</v>
      </c>
      <c r="C2613" s="33">
        <v>0</v>
      </c>
      <c r="D2613" s="52">
        <v>13768.3</v>
      </c>
      <c r="E2613" s="70">
        <v>0</v>
      </c>
      <c r="F2613" s="122">
        <f t="shared" si="122"/>
        <v>20652.449999999997</v>
      </c>
      <c r="G2613" s="105">
        <f t="shared" si="124"/>
        <v>5507.32</v>
      </c>
      <c r="H2613" s="105">
        <f t="shared" si="123"/>
        <v>8949.3949999999986</v>
      </c>
      <c r="I2613" s="7" t="s">
        <v>17519</v>
      </c>
      <c r="J2613" s="7" t="s">
        <v>272</v>
      </c>
      <c r="K2613" s="48"/>
      <c r="L2613" s="48"/>
      <c r="M2613" s="48"/>
      <c r="N2613" s="48"/>
    </row>
    <row r="2614" spans="1:14" x14ac:dyDescent="0.3">
      <c r="A2614" s="7" t="s">
        <v>6830</v>
      </c>
      <c r="B2614" s="7" t="s">
        <v>6831</v>
      </c>
      <c r="C2614" s="33">
        <v>0</v>
      </c>
      <c r="D2614" s="52">
        <v>4259.8900000000003</v>
      </c>
      <c r="E2614" s="70">
        <v>0</v>
      </c>
      <c r="F2614" s="122">
        <f t="shared" si="122"/>
        <v>6389.8350000000009</v>
      </c>
      <c r="G2614" s="105">
        <f t="shared" si="124"/>
        <v>1703.9560000000001</v>
      </c>
      <c r="H2614" s="105">
        <f t="shared" si="123"/>
        <v>2768.9285000000004</v>
      </c>
      <c r="I2614" s="7" t="s">
        <v>17519</v>
      </c>
      <c r="J2614" s="7" t="s">
        <v>272</v>
      </c>
      <c r="K2614" s="46"/>
      <c r="L2614" s="48"/>
      <c r="M2614" s="48"/>
      <c r="N2614" s="48"/>
    </row>
    <row r="2615" spans="1:14" x14ac:dyDescent="0.3">
      <c r="A2615" s="7" t="s">
        <v>6832</v>
      </c>
      <c r="B2615" s="7" t="s">
        <v>6833</v>
      </c>
      <c r="C2615" s="33">
        <v>0</v>
      </c>
      <c r="D2615" s="52">
        <v>24919.79</v>
      </c>
      <c r="E2615" s="70">
        <v>0</v>
      </c>
      <c r="F2615" s="122">
        <f t="shared" si="122"/>
        <v>37379.684999999998</v>
      </c>
      <c r="G2615" s="105">
        <f t="shared" si="124"/>
        <v>9967.9159999999993</v>
      </c>
      <c r="H2615" s="105">
        <f t="shared" si="123"/>
        <v>16197.863499999999</v>
      </c>
      <c r="I2615" s="7" t="s">
        <v>17519</v>
      </c>
      <c r="J2615" s="7" t="s">
        <v>272</v>
      </c>
      <c r="K2615" s="46"/>
      <c r="L2615" s="48"/>
      <c r="M2615" s="48"/>
      <c r="N2615" s="48"/>
    </row>
    <row r="2616" spans="1:14" x14ac:dyDescent="0.3">
      <c r="A2616" s="7" t="s">
        <v>6834</v>
      </c>
      <c r="B2616" s="7" t="s">
        <v>6835</v>
      </c>
      <c r="C2616" s="33">
        <v>0</v>
      </c>
      <c r="D2616" s="52">
        <v>14904.24</v>
      </c>
      <c r="E2616" s="70">
        <v>4416.09</v>
      </c>
      <c r="F2616" s="122">
        <f t="shared" si="122"/>
        <v>6624.1350000000002</v>
      </c>
      <c r="G2616" s="105">
        <f t="shared" si="124"/>
        <v>1766.4360000000001</v>
      </c>
      <c r="H2616" s="105">
        <f t="shared" si="123"/>
        <v>2870.4585000000002</v>
      </c>
      <c r="I2616" s="7" t="s">
        <v>17519</v>
      </c>
      <c r="J2616" s="7" t="s">
        <v>272</v>
      </c>
      <c r="K2616" s="46"/>
      <c r="L2616" s="48"/>
      <c r="M2616" s="48"/>
      <c r="N2616" s="48"/>
    </row>
    <row r="2617" spans="1:14" x14ac:dyDescent="0.3">
      <c r="A2617" s="7" t="s">
        <v>6836</v>
      </c>
      <c r="B2617" s="7" t="s">
        <v>6837</v>
      </c>
      <c r="C2617" s="33">
        <v>0</v>
      </c>
      <c r="D2617" s="52">
        <v>7323.5</v>
      </c>
      <c r="E2617" s="70">
        <v>4712.3999999999996</v>
      </c>
      <c r="F2617" s="122">
        <f t="shared" si="122"/>
        <v>7068.5999999999995</v>
      </c>
      <c r="G2617" s="105">
        <f t="shared" si="124"/>
        <v>1884.96</v>
      </c>
      <c r="H2617" s="105">
        <f t="shared" si="123"/>
        <v>3063.06</v>
      </c>
      <c r="I2617" s="7" t="s">
        <v>17519</v>
      </c>
      <c r="J2617" s="7" t="s">
        <v>272</v>
      </c>
      <c r="K2617" s="46"/>
      <c r="L2617" s="48"/>
      <c r="M2617" s="48"/>
      <c r="N2617" s="48"/>
    </row>
    <row r="2618" spans="1:14" x14ac:dyDescent="0.3">
      <c r="A2618" s="7" t="s">
        <v>6838</v>
      </c>
      <c r="B2618" s="7" t="s">
        <v>6839</v>
      </c>
      <c r="C2618" s="33">
        <v>0</v>
      </c>
      <c r="D2618" s="52">
        <v>3420.06</v>
      </c>
      <c r="E2618" s="70">
        <v>3420.06</v>
      </c>
      <c r="F2618" s="122">
        <f t="shared" si="122"/>
        <v>5130.09</v>
      </c>
      <c r="G2618" s="105">
        <f t="shared" si="124"/>
        <v>1368.0240000000001</v>
      </c>
      <c r="H2618" s="105">
        <f t="shared" si="123"/>
        <v>2223.0390000000002</v>
      </c>
      <c r="I2618" s="7" t="s">
        <v>17519</v>
      </c>
      <c r="J2618" s="7" t="s">
        <v>17528</v>
      </c>
      <c r="K2618" s="46"/>
      <c r="L2618" s="48"/>
      <c r="M2618" s="48"/>
      <c r="N2618" s="48"/>
    </row>
    <row r="2619" spans="1:14" x14ac:dyDescent="0.3">
      <c r="A2619" s="7" t="s">
        <v>6840</v>
      </c>
      <c r="B2619" s="7" t="s">
        <v>6841</v>
      </c>
      <c r="C2619" s="33">
        <v>0</v>
      </c>
      <c r="D2619" s="52">
        <v>47200</v>
      </c>
      <c r="E2619" s="70">
        <v>0</v>
      </c>
      <c r="F2619" s="122">
        <f t="shared" si="122"/>
        <v>70800</v>
      </c>
      <c r="G2619" s="105">
        <f t="shared" si="124"/>
        <v>18880</v>
      </c>
      <c r="H2619" s="105">
        <f t="shared" si="123"/>
        <v>30680</v>
      </c>
      <c r="I2619" s="7" t="s">
        <v>17519</v>
      </c>
      <c r="J2619" s="7" t="s">
        <v>272</v>
      </c>
      <c r="K2619" s="48"/>
      <c r="L2619" s="48"/>
      <c r="M2619" s="48"/>
      <c r="N2619" s="48"/>
    </row>
    <row r="2620" spans="1:14" x14ac:dyDescent="0.3">
      <c r="A2620" s="7" t="s">
        <v>6842</v>
      </c>
      <c r="B2620" s="7" t="s">
        <v>6843</v>
      </c>
      <c r="C2620" s="33">
        <v>0</v>
      </c>
      <c r="D2620" s="52">
        <v>47200</v>
      </c>
      <c r="E2620" s="70">
        <v>0</v>
      </c>
      <c r="F2620" s="122">
        <f t="shared" si="122"/>
        <v>70800</v>
      </c>
      <c r="G2620" s="105">
        <f t="shared" si="124"/>
        <v>18880</v>
      </c>
      <c r="H2620" s="105">
        <f t="shared" si="123"/>
        <v>30680</v>
      </c>
      <c r="I2620" s="7" t="s">
        <v>17519</v>
      </c>
      <c r="J2620" s="7" t="s">
        <v>272</v>
      </c>
      <c r="K2620" s="48"/>
      <c r="L2620" s="48"/>
      <c r="M2620" s="48"/>
      <c r="N2620" s="48"/>
    </row>
    <row r="2621" spans="1:14" x14ac:dyDescent="0.3">
      <c r="A2621" s="7" t="s">
        <v>6844</v>
      </c>
      <c r="B2621" s="7" t="s">
        <v>6845</v>
      </c>
      <c r="C2621" s="33">
        <v>0</v>
      </c>
      <c r="D2621" s="52">
        <v>104720</v>
      </c>
      <c r="E2621" s="70">
        <v>0</v>
      </c>
      <c r="F2621" s="122">
        <f t="shared" si="122"/>
        <v>157080</v>
      </c>
      <c r="G2621" s="105">
        <f t="shared" si="124"/>
        <v>41888</v>
      </c>
      <c r="H2621" s="105">
        <f t="shared" si="123"/>
        <v>68068</v>
      </c>
      <c r="I2621" s="7" t="s">
        <v>17519</v>
      </c>
      <c r="J2621" s="7" t="s">
        <v>272</v>
      </c>
      <c r="K2621" s="46"/>
      <c r="L2621" s="48"/>
      <c r="M2621" s="48"/>
      <c r="N2621" s="48"/>
    </row>
    <row r="2622" spans="1:14" x14ac:dyDescent="0.3">
      <c r="A2622" s="7" t="s">
        <v>6846</v>
      </c>
      <c r="B2622" s="7" t="s">
        <v>6847</v>
      </c>
      <c r="C2622" s="33">
        <v>0</v>
      </c>
      <c r="D2622" s="52">
        <v>104720</v>
      </c>
      <c r="E2622" s="70">
        <v>0</v>
      </c>
      <c r="F2622" s="122">
        <f t="shared" ref="F2622:F2685" si="125">IF(E2622&gt;0,+E2622,IF(D2622&gt;0,+D2622,IF(C2622&gt;0,+C2622,0)))*1.5</f>
        <v>157080</v>
      </c>
      <c r="G2622" s="105">
        <f t="shared" si="124"/>
        <v>41888</v>
      </c>
      <c r="H2622" s="105">
        <f t="shared" ref="H2622:H2685" si="126">(F2622/1.5)*0.65</f>
        <v>68068</v>
      </c>
      <c r="I2622" s="7" t="s">
        <v>17519</v>
      </c>
      <c r="J2622" s="7" t="s">
        <v>272</v>
      </c>
      <c r="K2622" s="46"/>
      <c r="L2622" s="48"/>
      <c r="M2622" s="48"/>
      <c r="N2622" s="48"/>
    </row>
    <row r="2623" spans="1:14" x14ac:dyDescent="0.3">
      <c r="A2623" s="7" t="s">
        <v>6848</v>
      </c>
      <c r="B2623" s="7" t="s">
        <v>6849</v>
      </c>
      <c r="C2623" s="33">
        <v>0</v>
      </c>
      <c r="D2623" s="52">
        <v>7253.05</v>
      </c>
      <c r="E2623" s="70">
        <v>0</v>
      </c>
      <c r="F2623" s="122">
        <f t="shared" si="125"/>
        <v>10879.575000000001</v>
      </c>
      <c r="G2623" s="105">
        <f t="shared" si="124"/>
        <v>2901.2200000000003</v>
      </c>
      <c r="H2623" s="105">
        <f t="shared" si="126"/>
        <v>4714.4825000000001</v>
      </c>
      <c r="I2623" s="7" t="s">
        <v>17519</v>
      </c>
      <c r="J2623" s="7" t="s">
        <v>2</v>
      </c>
      <c r="K2623" s="46"/>
      <c r="L2623" s="48"/>
      <c r="M2623" s="48"/>
      <c r="N2623" s="48"/>
    </row>
    <row r="2624" spans="1:14" x14ac:dyDescent="0.3">
      <c r="A2624" s="7" t="s">
        <v>6850</v>
      </c>
      <c r="B2624" s="7" t="s">
        <v>6851</v>
      </c>
      <c r="C2624" s="33">
        <v>0</v>
      </c>
      <c r="D2624" s="52">
        <v>7253.05</v>
      </c>
      <c r="E2624" s="70">
        <v>0</v>
      </c>
      <c r="F2624" s="122">
        <f t="shared" si="125"/>
        <v>10879.575000000001</v>
      </c>
      <c r="G2624" s="105">
        <f t="shared" si="124"/>
        <v>2901.2200000000003</v>
      </c>
      <c r="H2624" s="105">
        <f t="shared" si="126"/>
        <v>4714.4825000000001</v>
      </c>
      <c r="I2624" s="7" t="s">
        <v>17519</v>
      </c>
      <c r="J2624" s="7" t="s">
        <v>2</v>
      </c>
      <c r="K2624" s="46"/>
      <c r="L2624" s="48"/>
      <c r="M2624" s="48"/>
      <c r="N2624" s="48"/>
    </row>
    <row r="2625" spans="1:14" x14ac:dyDescent="0.3">
      <c r="A2625" s="7" t="s">
        <v>6852</v>
      </c>
      <c r="B2625" s="7" t="s">
        <v>6853</v>
      </c>
      <c r="C2625" s="33">
        <v>8754.83</v>
      </c>
      <c r="D2625" s="52">
        <v>8754.83</v>
      </c>
      <c r="E2625" s="70">
        <v>8754.83</v>
      </c>
      <c r="F2625" s="122">
        <f t="shared" si="125"/>
        <v>13132.244999999999</v>
      </c>
      <c r="G2625" s="105">
        <f t="shared" si="124"/>
        <v>3501.9320000000002</v>
      </c>
      <c r="H2625" s="105">
        <f t="shared" si="126"/>
        <v>5690.6395000000002</v>
      </c>
      <c r="I2625" s="7" t="s">
        <v>17519</v>
      </c>
      <c r="J2625" s="7" t="s">
        <v>272</v>
      </c>
      <c r="K2625" s="46"/>
      <c r="L2625" s="48"/>
      <c r="M2625" s="48"/>
      <c r="N2625" s="48"/>
    </row>
    <row r="2626" spans="1:14" x14ac:dyDescent="0.3">
      <c r="A2626" s="7" t="s">
        <v>6854</v>
      </c>
      <c r="B2626" s="7" t="s">
        <v>6855</v>
      </c>
      <c r="C2626" s="33">
        <v>0</v>
      </c>
      <c r="D2626" s="52">
        <v>16303</v>
      </c>
      <c r="E2626" s="70">
        <v>0</v>
      </c>
      <c r="F2626" s="122">
        <f t="shared" si="125"/>
        <v>24454.5</v>
      </c>
      <c r="G2626" s="105">
        <f t="shared" si="124"/>
        <v>6521.2000000000007</v>
      </c>
      <c r="H2626" s="105">
        <f t="shared" si="126"/>
        <v>10596.95</v>
      </c>
      <c r="I2626" s="7" t="s">
        <v>17519</v>
      </c>
      <c r="J2626" s="7" t="s">
        <v>272</v>
      </c>
      <c r="K2626" s="48"/>
      <c r="L2626" s="48"/>
      <c r="M2626" s="48"/>
      <c r="N2626" s="48"/>
    </row>
    <row r="2627" spans="1:14" x14ac:dyDescent="0.3">
      <c r="A2627" s="7" t="s">
        <v>6856</v>
      </c>
      <c r="B2627" s="7" t="s">
        <v>6857</v>
      </c>
      <c r="C2627" s="33">
        <v>0</v>
      </c>
      <c r="D2627" s="52">
        <v>107141.65</v>
      </c>
      <c r="E2627" s="70">
        <v>0</v>
      </c>
      <c r="F2627" s="122">
        <f t="shared" si="125"/>
        <v>160712.47499999998</v>
      </c>
      <c r="G2627" s="105">
        <f t="shared" si="124"/>
        <v>42856.659999999996</v>
      </c>
      <c r="H2627" s="105">
        <f t="shared" si="126"/>
        <v>69642.072499999995</v>
      </c>
      <c r="I2627" s="7" t="s">
        <v>17519</v>
      </c>
      <c r="J2627" s="7" t="s">
        <v>272</v>
      </c>
      <c r="K2627" s="48"/>
      <c r="L2627" s="48"/>
      <c r="M2627" s="48"/>
      <c r="N2627" s="48"/>
    </row>
    <row r="2628" spans="1:14" x14ac:dyDescent="0.3">
      <c r="A2628" s="7" t="s">
        <v>6858</v>
      </c>
      <c r="B2628" s="7" t="s">
        <v>6859</v>
      </c>
      <c r="C2628" s="33">
        <v>0</v>
      </c>
      <c r="D2628" s="52">
        <v>4382.7700000000004</v>
      </c>
      <c r="E2628" s="70">
        <v>0</v>
      </c>
      <c r="F2628" s="122">
        <f t="shared" si="125"/>
        <v>6574.1550000000007</v>
      </c>
      <c r="G2628" s="105">
        <f t="shared" ref="G2628:G2691" si="127">(F2628/1.5)*0.4</f>
        <v>1753.1080000000002</v>
      </c>
      <c r="H2628" s="105">
        <f t="shared" si="126"/>
        <v>2848.8005000000003</v>
      </c>
      <c r="I2628" s="7" t="s">
        <v>17519</v>
      </c>
      <c r="J2628" s="7" t="s">
        <v>272</v>
      </c>
      <c r="K2628" s="46"/>
      <c r="L2628" s="48"/>
      <c r="M2628" s="48"/>
      <c r="N2628" s="48"/>
    </row>
    <row r="2629" spans="1:14" x14ac:dyDescent="0.3">
      <c r="A2629" s="7" t="s">
        <v>6860</v>
      </c>
      <c r="B2629" s="7" t="s">
        <v>6861</v>
      </c>
      <c r="C2629" s="33">
        <v>0</v>
      </c>
      <c r="D2629" s="52">
        <v>104720</v>
      </c>
      <c r="E2629" s="70">
        <v>0</v>
      </c>
      <c r="F2629" s="122">
        <f t="shared" si="125"/>
        <v>157080</v>
      </c>
      <c r="G2629" s="105">
        <f t="shared" si="127"/>
        <v>41888</v>
      </c>
      <c r="H2629" s="105">
        <f t="shared" si="126"/>
        <v>68068</v>
      </c>
      <c r="I2629" s="7" t="s">
        <v>17519</v>
      </c>
      <c r="J2629" s="7" t="s">
        <v>272</v>
      </c>
      <c r="K2629" s="48"/>
      <c r="L2629" s="48"/>
      <c r="M2629" s="48"/>
      <c r="N2629" s="48"/>
    </row>
    <row r="2630" spans="1:14" x14ac:dyDescent="0.3">
      <c r="A2630" s="7" t="s">
        <v>6862</v>
      </c>
      <c r="B2630" s="7" t="s">
        <v>6863</v>
      </c>
      <c r="C2630" s="33">
        <v>0</v>
      </c>
      <c r="D2630" s="52">
        <v>104720</v>
      </c>
      <c r="E2630" s="70">
        <v>0</v>
      </c>
      <c r="F2630" s="122">
        <f t="shared" si="125"/>
        <v>157080</v>
      </c>
      <c r="G2630" s="105">
        <f t="shared" si="127"/>
        <v>41888</v>
      </c>
      <c r="H2630" s="105">
        <f t="shared" si="126"/>
        <v>68068</v>
      </c>
      <c r="I2630" s="7" t="s">
        <v>17519</v>
      </c>
      <c r="J2630" s="7" t="s">
        <v>272</v>
      </c>
      <c r="K2630" s="48"/>
      <c r="L2630" s="48"/>
      <c r="M2630" s="48"/>
      <c r="N2630" s="48"/>
    </row>
    <row r="2631" spans="1:14" x14ac:dyDescent="0.3">
      <c r="A2631" s="7" t="s">
        <v>6864</v>
      </c>
      <c r="B2631" s="7" t="s">
        <v>6865</v>
      </c>
      <c r="C2631" s="33">
        <v>0</v>
      </c>
      <c r="D2631" s="52">
        <v>144882.5</v>
      </c>
      <c r="E2631" s="70">
        <v>0</v>
      </c>
      <c r="F2631" s="122">
        <f t="shared" si="125"/>
        <v>217323.75</v>
      </c>
      <c r="G2631" s="105">
        <f t="shared" si="127"/>
        <v>57953</v>
      </c>
      <c r="H2631" s="105">
        <f t="shared" si="126"/>
        <v>94173.625</v>
      </c>
      <c r="I2631" s="7" t="s">
        <v>17519</v>
      </c>
      <c r="J2631" s="7" t="s">
        <v>272</v>
      </c>
      <c r="K2631" s="46"/>
      <c r="L2631" s="48"/>
      <c r="M2631" s="48"/>
      <c r="N2631" s="48"/>
    </row>
    <row r="2632" spans="1:14" x14ac:dyDescent="0.3">
      <c r="A2632" s="7" t="s">
        <v>6866</v>
      </c>
      <c r="B2632" s="7" t="s">
        <v>6867</v>
      </c>
      <c r="C2632" s="33">
        <v>0</v>
      </c>
      <c r="D2632" s="52">
        <v>70010.080000000002</v>
      </c>
      <c r="E2632" s="70">
        <v>0</v>
      </c>
      <c r="F2632" s="122">
        <f t="shared" si="125"/>
        <v>105015.12</v>
      </c>
      <c r="G2632" s="105">
        <f t="shared" si="127"/>
        <v>28004.032000000003</v>
      </c>
      <c r="H2632" s="105">
        <f t="shared" si="126"/>
        <v>45506.552000000003</v>
      </c>
      <c r="I2632" s="7" t="s">
        <v>17519</v>
      </c>
      <c r="J2632" s="7" t="s">
        <v>272</v>
      </c>
      <c r="K2632" s="46"/>
      <c r="L2632" s="48"/>
      <c r="M2632" s="48"/>
      <c r="N2632" s="48"/>
    </row>
    <row r="2633" spans="1:14" x14ac:dyDescent="0.3">
      <c r="A2633" s="7" t="s">
        <v>6868</v>
      </c>
      <c r="B2633" s="7" t="s">
        <v>6869</v>
      </c>
      <c r="C2633" s="33">
        <v>0</v>
      </c>
      <c r="D2633" s="52">
        <v>24703</v>
      </c>
      <c r="E2633" s="70">
        <v>0</v>
      </c>
      <c r="F2633" s="122">
        <f t="shared" si="125"/>
        <v>37054.5</v>
      </c>
      <c r="G2633" s="105">
        <f t="shared" si="127"/>
        <v>9881.2000000000007</v>
      </c>
      <c r="H2633" s="105">
        <f t="shared" si="126"/>
        <v>16056.95</v>
      </c>
      <c r="I2633" s="7" t="s">
        <v>17519</v>
      </c>
      <c r="J2633" s="7" t="s">
        <v>272</v>
      </c>
      <c r="K2633" s="48"/>
      <c r="L2633" s="48"/>
      <c r="M2633" s="48"/>
      <c r="N2633" s="48"/>
    </row>
    <row r="2634" spans="1:14" x14ac:dyDescent="0.3">
      <c r="A2634" s="7" t="s">
        <v>6870</v>
      </c>
      <c r="B2634" s="7" t="s">
        <v>6871</v>
      </c>
      <c r="C2634" s="33">
        <v>0</v>
      </c>
      <c r="D2634" s="52">
        <v>25423.1</v>
      </c>
      <c r="E2634" s="70">
        <v>0</v>
      </c>
      <c r="F2634" s="122">
        <f t="shared" si="125"/>
        <v>38134.649999999994</v>
      </c>
      <c r="G2634" s="105">
        <f t="shared" si="127"/>
        <v>10169.239999999998</v>
      </c>
      <c r="H2634" s="105">
        <f t="shared" si="126"/>
        <v>16525.014999999996</v>
      </c>
      <c r="I2634" s="7" t="s">
        <v>17519</v>
      </c>
      <c r="J2634" s="7" t="s">
        <v>272</v>
      </c>
      <c r="K2634" s="48"/>
      <c r="L2634" s="48"/>
      <c r="M2634" s="48"/>
      <c r="N2634" s="48"/>
    </row>
    <row r="2635" spans="1:14" x14ac:dyDescent="0.3">
      <c r="A2635" s="7" t="s">
        <v>6872</v>
      </c>
      <c r="B2635" s="7" t="s">
        <v>6873</v>
      </c>
      <c r="C2635" s="66">
        <v>0</v>
      </c>
      <c r="D2635" s="68">
        <v>7674.31</v>
      </c>
      <c r="E2635" s="70">
        <v>0</v>
      </c>
      <c r="F2635" s="122">
        <f t="shared" si="125"/>
        <v>11511.465</v>
      </c>
      <c r="G2635" s="105">
        <f t="shared" si="127"/>
        <v>3069.7240000000002</v>
      </c>
      <c r="H2635" s="105">
        <f t="shared" si="126"/>
        <v>4988.3015000000005</v>
      </c>
      <c r="I2635" s="7" t="s">
        <v>17519</v>
      </c>
      <c r="J2635" s="7" t="s">
        <v>272</v>
      </c>
      <c r="K2635" s="46"/>
      <c r="L2635" s="48"/>
      <c r="M2635" s="48"/>
      <c r="N2635" s="48"/>
    </row>
    <row r="2636" spans="1:14" x14ac:dyDescent="0.3">
      <c r="A2636" s="7" t="s">
        <v>6874</v>
      </c>
      <c r="B2636" s="7" t="s">
        <v>6875</v>
      </c>
      <c r="C2636" s="33">
        <v>0</v>
      </c>
      <c r="D2636" s="52">
        <v>56342.93</v>
      </c>
      <c r="E2636" s="70">
        <v>0</v>
      </c>
      <c r="F2636" s="122">
        <f t="shared" si="125"/>
        <v>84514.395000000004</v>
      </c>
      <c r="G2636" s="105">
        <f t="shared" si="127"/>
        <v>22537.172000000002</v>
      </c>
      <c r="H2636" s="105">
        <f t="shared" si="126"/>
        <v>36622.904500000004</v>
      </c>
      <c r="I2636" s="7" t="s">
        <v>17519</v>
      </c>
      <c r="J2636" s="7" t="s">
        <v>272</v>
      </c>
      <c r="K2636" s="48"/>
      <c r="L2636" s="48"/>
      <c r="M2636" s="48"/>
      <c r="N2636" s="48"/>
    </row>
    <row r="2637" spans="1:14" x14ac:dyDescent="0.3">
      <c r="A2637" s="7" t="s">
        <v>6876</v>
      </c>
      <c r="B2637" s="7" t="s">
        <v>6877</v>
      </c>
      <c r="C2637" s="33">
        <v>0</v>
      </c>
      <c r="D2637" s="52">
        <v>66759</v>
      </c>
      <c r="E2637" s="70">
        <v>0</v>
      </c>
      <c r="F2637" s="122">
        <f t="shared" si="125"/>
        <v>100138.5</v>
      </c>
      <c r="G2637" s="105">
        <f t="shared" si="127"/>
        <v>26703.600000000002</v>
      </c>
      <c r="H2637" s="105">
        <f t="shared" si="126"/>
        <v>43393.35</v>
      </c>
      <c r="I2637" s="7" t="s">
        <v>17519</v>
      </c>
      <c r="J2637" s="7" t="s">
        <v>272</v>
      </c>
      <c r="K2637" s="48"/>
      <c r="L2637" s="48"/>
      <c r="M2637" s="48"/>
      <c r="N2637" s="48"/>
    </row>
    <row r="2638" spans="1:14" x14ac:dyDescent="0.3">
      <c r="A2638" s="7" t="s">
        <v>6878</v>
      </c>
      <c r="B2638" s="7" t="s">
        <v>6879</v>
      </c>
      <c r="C2638" s="33">
        <v>0</v>
      </c>
      <c r="D2638" s="52">
        <v>11424</v>
      </c>
      <c r="E2638" s="70">
        <v>0</v>
      </c>
      <c r="F2638" s="122">
        <f t="shared" si="125"/>
        <v>17136</v>
      </c>
      <c r="G2638" s="105">
        <f t="shared" si="127"/>
        <v>4569.6000000000004</v>
      </c>
      <c r="H2638" s="105">
        <f t="shared" si="126"/>
        <v>7425.6</v>
      </c>
      <c r="I2638" s="7" t="s">
        <v>17519</v>
      </c>
      <c r="J2638" s="7" t="s">
        <v>272</v>
      </c>
      <c r="K2638" s="48"/>
      <c r="L2638" s="48"/>
      <c r="M2638" s="48"/>
      <c r="N2638" s="48"/>
    </row>
    <row r="2639" spans="1:14" x14ac:dyDescent="0.3">
      <c r="A2639" s="7" t="s">
        <v>6880</v>
      </c>
      <c r="B2639" s="7" t="s">
        <v>6881</v>
      </c>
      <c r="C2639" s="33">
        <v>0</v>
      </c>
      <c r="D2639" s="52">
        <v>8703.66</v>
      </c>
      <c r="E2639" s="70">
        <v>0</v>
      </c>
      <c r="F2639" s="122">
        <f t="shared" si="125"/>
        <v>13055.49</v>
      </c>
      <c r="G2639" s="105">
        <f t="shared" si="127"/>
        <v>3481.4639999999999</v>
      </c>
      <c r="H2639" s="105">
        <f t="shared" si="126"/>
        <v>5657.3789999999999</v>
      </c>
      <c r="I2639" s="7" t="s">
        <v>17519</v>
      </c>
      <c r="J2639" s="7" t="s">
        <v>272</v>
      </c>
      <c r="K2639" s="46"/>
      <c r="L2639" s="48"/>
      <c r="M2639" s="48"/>
      <c r="N2639" s="48"/>
    </row>
    <row r="2640" spans="1:14" x14ac:dyDescent="0.3">
      <c r="A2640" s="7" t="s">
        <v>6882</v>
      </c>
      <c r="B2640" s="7" t="s">
        <v>6883</v>
      </c>
      <c r="C2640" s="33">
        <v>0</v>
      </c>
      <c r="D2640" s="52">
        <v>7978.95</v>
      </c>
      <c r="E2640" s="70">
        <v>9359.35</v>
      </c>
      <c r="F2640" s="122">
        <f t="shared" si="125"/>
        <v>14039.025000000001</v>
      </c>
      <c r="G2640" s="105">
        <f t="shared" si="127"/>
        <v>3743.7400000000002</v>
      </c>
      <c r="H2640" s="105">
        <f t="shared" si="126"/>
        <v>6083.5775000000003</v>
      </c>
      <c r="I2640" s="7" t="s">
        <v>17519</v>
      </c>
      <c r="J2640" s="7" t="s">
        <v>272</v>
      </c>
      <c r="K2640" s="46"/>
      <c r="L2640" s="48"/>
      <c r="M2640" s="48"/>
      <c r="N2640" s="48"/>
    </row>
    <row r="2641" spans="1:14" x14ac:dyDescent="0.3">
      <c r="A2641" s="7" t="s">
        <v>6884</v>
      </c>
      <c r="B2641" s="7" t="s">
        <v>6885</v>
      </c>
      <c r="C2641" s="33">
        <v>0</v>
      </c>
      <c r="D2641" s="52">
        <v>3293.92</v>
      </c>
      <c r="E2641" s="70">
        <v>0</v>
      </c>
      <c r="F2641" s="122">
        <f t="shared" si="125"/>
        <v>4940.88</v>
      </c>
      <c r="G2641" s="105">
        <f t="shared" si="127"/>
        <v>1317.5680000000002</v>
      </c>
      <c r="H2641" s="105">
        <f t="shared" si="126"/>
        <v>2141.0480000000002</v>
      </c>
      <c r="I2641" s="7" t="s">
        <v>17519</v>
      </c>
      <c r="J2641" s="7" t="s">
        <v>272</v>
      </c>
      <c r="K2641" s="46"/>
      <c r="L2641" s="48"/>
      <c r="M2641" s="48"/>
      <c r="N2641" s="48"/>
    </row>
    <row r="2642" spans="1:14" x14ac:dyDescent="0.3">
      <c r="A2642" s="7" t="s">
        <v>6886</v>
      </c>
      <c r="B2642" s="7" t="s">
        <v>6887</v>
      </c>
      <c r="C2642" s="33">
        <v>0</v>
      </c>
      <c r="D2642" s="52">
        <v>7253.05</v>
      </c>
      <c r="E2642" s="70">
        <v>0</v>
      </c>
      <c r="F2642" s="122">
        <f t="shared" si="125"/>
        <v>10879.575000000001</v>
      </c>
      <c r="G2642" s="105">
        <f t="shared" si="127"/>
        <v>2901.2200000000003</v>
      </c>
      <c r="H2642" s="105">
        <f t="shared" si="126"/>
        <v>4714.4825000000001</v>
      </c>
      <c r="I2642" s="7" t="s">
        <v>17519</v>
      </c>
      <c r="J2642" s="7" t="s">
        <v>272</v>
      </c>
      <c r="K2642" s="48"/>
      <c r="L2642" s="48"/>
      <c r="M2642" s="48"/>
      <c r="N2642" s="48"/>
    </row>
    <row r="2643" spans="1:14" ht="15.6" x14ac:dyDescent="0.3">
      <c r="A2643" s="7" t="s">
        <v>6888</v>
      </c>
      <c r="B2643" s="7" t="s">
        <v>6889</v>
      </c>
      <c r="C2643" s="33">
        <v>0</v>
      </c>
      <c r="D2643" s="52">
        <v>8703.66</v>
      </c>
      <c r="E2643" s="70">
        <v>0</v>
      </c>
      <c r="F2643" s="122">
        <f t="shared" si="125"/>
        <v>13055.49</v>
      </c>
      <c r="G2643" s="105">
        <f t="shared" si="127"/>
        <v>3481.4639999999999</v>
      </c>
      <c r="H2643" s="105">
        <f t="shared" si="126"/>
        <v>5657.3789999999999</v>
      </c>
      <c r="I2643" s="7" t="s">
        <v>17519</v>
      </c>
      <c r="J2643" s="7" t="s">
        <v>272</v>
      </c>
      <c r="K2643" s="39"/>
      <c r="L2643" s="40"/>
      <c r="M2643" s="43"/>
      <c r="N2643" s="43"/>
    </row>
    <row r="2644" spans="1:14" ht="15.6" x14ac:dyDescent="0.3">
      <c r="A2644" s="7" t="s">
        <v>6890</v>
      </c>
      <c r="B2644" s="7" t="s">
        <v>6891</v>
      </c>
      <c r="C2644" s="33">
        <v>0</v>
      </c>
      <c r="D2644" s="52">
        <v>4118.59</v>
      </c>
      <c r="E2644" s="70">
        <v>0</v>
      </c>
      <c r="F2644" s="122">
        <f t="shared" si="125"/>
        <v>6177.8850000000002</v>
      </c>
      <c r="G2644" s="105">
        <f t="shared" si="127"/>
        <v>1647.4360000000001</v>
      </c>
      <c r="H2644" s="105">
        <f t="shared" si="126"/>
        <v>2677.0835000000002</v>
      </c>
      <c r="I2644" s="7" t="s">
        <v>17519</v>
      </c>
      <c r="J2644" s="7" t="s">
        <v>272</v>
      </c>
      <c r="K2644" s="39"/>
      <c r="L2644" s="43"/>
      <c r="M2644" s="44"/>
      <c r="N2644" s="44"/>
    </row>
    <row r="2645" spans="1:14" x14ac:dyDescent="0.3">
      <c r="A2645" s="7" t="s">
        <v>6892</v>
      </c>
      <c r="B2645" s="7" t="s">
        <v>6893</v>
      </c>
      <c r="C2645" s="33">
        <v>0</v>
      </c>
      <c r="D2645" s="52">
        <v>4118.59</v>
      </c>
      <c r="E2645" s="70">
        <v>0</v>
      </c>
      <c r="F2645" s="122">
        <f t="shared" si="125"/>
        <v>6177.8850000000002</v>
      </c>
      <c r="G2645" s="105">
        <f t="shared" si="127"/>
        <v>1647.4360000000001</v>
      </c>
      <c r="H2645" s="105">
        <f t="shared" si="126"/>
        <v>2677.0835000000002</v>
      </c>
      <c r="I2645" s="7" t="s">
        <v>17519</v>
      </c>
      <c r="J2645" s="7" t="s">
        <v>272</v>
      </c>
      <c r="K2645" s="46"/>
      <c r="L2645" s="48"/>
      <c r="M2645" s="48"/>
      <c r="N2645" s="48"/>
    </row>
    <row r="2646" spans="1:14" x14ac:dyDescent="0.3">
      <c r="A2646" s="7" t="s">
        <v>6894</v>
      </c>
      <c r="B2646" s="7" t="s">
        <v>6895</v>
      </c>
      <c r="C2646" s="33">
        <v>0</v>
      </c>
      <c r="D2646" s="52">
        <v>4118.59</v>
      </c>
      <c r="E2646" s="70">
        <v>0</v>
      </c>
      <c r="F2646" s="122">
        <f t="shared" si="125"/>
        <v>6177.8850000000002</v>
      </c>
      <c r="G2646" s="105">
        <f t="shared" si="127"/>
        <v>1647.4360000000001</v>
      </c>
      <c r="H2646" s="105">
        <f t="shared" si="126"/>
        <v>2677.0835000000002</v>
      </c>
      <c r="I2646" s="7" t="s">
        <v>17519</v>
      </c>
      <c r="J2646" s="7" t="s">
        <v>272</v>
      </c>
      <c r="K2646" s="46"/>
      <c r="L2646" s="48"/>
      <c r="M2646" s="48"/>
      <c r="N2646" s="48"/>
    </row>
    <row r="2647" spans="1:14" x14ac:dyDescent="0.3">
      <c r="A2647" s="7" t="s">
        <v>6896</v>
      </c>
      <c r="B2647" s="7" t="s">
        <v>6897</v>
      </c>
      <c r="C2647" s="33">
        <v>0</v>
      </c>
      <c r="D2647" s="52">
        <v>94716.86</v>
      </c>
      <c r="E2647" s="70">
        <v>0</v>
      </c>
      <c r="F2647" s="122">
        <f t="shared" si="125"/>
        <v>142075.29</v>
      </c>
      <c r="G2647" s="105">
        <f t="shared" si="127"/>
        <v>37886.743999999999</v>
      </c>
      <c r="H2647" s="105">
        <f t="shared" si="126"/>
        <v>61565.959000000003</v>
      </c>
      <c r="I2647" s="7" t="s">
        <v>17519</v>
      </c>
      <c r="J2647" s="7" t="s">
        <v>272</v>
      </c>
      <c r="K2647" s="46"/>
      <c r="L2647" s="48"/>
      <c r="M2647" s="48"/>
      <c r="N2647" s="48"/>
    </row>
    <row r="2648" spans="1:14" x14ac:dyDescent="0.3">
      <c r="A2648" s="7" t="s">
        <v>6898</v>
      </c>
      <c r="B2648" s="7" t="s">
        <v>6899</v>
      </c>
      <c r="C2648" s="33">
        <v>0</v>
      </c>
      <c r="D2648" s="52">
        <v>725483.5</v>
      </c>
      <c r="E2648" s="70">
        <v>0</v>
      </c>
      <c r="F2648" s="122">
        <f t="shared" si="125"/>
        <v>1088225.25</v>
      </c>
      <c r="G2648" s="105">
        <f t="shared" si="127"/>
        <v>290193.40000000002</v>
      </c>
      <c r="H2648" s="105">
        <f t="shared" si="126"/>
        <v>471564.27500000002</v>
      </c>
      <c r="I2648" s="7" t="s">
        <v>17519</v>
      </c>
      <c r="J2648" s="7" t="s">
        <v>272</v>
      </c>
      <c r="K2648" s="48"/>
      <c r="L2648" s="48"/>
      <c r="M2648" s="48"/>
      <c r="N2648" s="48"/>
    </row>
    <row r="2649" spans="1:14" x14ac:dyDescent="0.3">
      <c r="A2649" s="7" t="s">
        <v>6900</v>
      </c>
      <c r="B2649" s="7" t="s">
        <v>6901</v>
      </c>
      <c r="C2649" s="33">
        <v>0</v>
      </c>
      <c r="D2649" s="52">
        <v>56342.93</v>
      </c>
      <c r="E2649" s="70">
        <v>56342.93</v>
      </c>
      <c r="F2649" s="122">
        <f t="shared" si="125"/>
        <v>84514.395000000004</v>
      </c>
      <c r="G2649" s="105">
        <f t="shared" si="127"/>
        <v>22537.172000000002</v>
      </c>
      <c r="H2649" s="105">
        <f t="shared" si="126"/>
        <v>36622.904500000004</v>
      </c>
      <c r="I2649" s="7" t="s">
        <v>17519</v>
      </c>
      <c r="J2649" s="7" t="s">
        <v>272</v>
      </c>
      <c r="K2649" s="48"/>
      <c r="L2649" s="48"/>
      <c r="M2649" s="48"/>
      <c r="N2649" s="48"/>
    </row>
    <row r="2650" spans="1:14" x14ac:dyDescent="0.3">
      <c r="A2650" s="7" t="s">
        <v>6902</v>
      </c>
      <c r="B2650" s="7" t="s">
        <v>6903</v>
      </c>
      <c r="C2650" s="33">
        <v>0</v>
      </c>
      <c r="D2650" s="52">
        <v>144882.5</v>
      </c>
      <c r="E2650" s="70">
        <v>0</v>
      </c>
      <c r="F2650" s="122">
        <f t="shared" si="125"/>
        <v>217323.75</v>
      </c>
      <c r="G2650" s="105">
        <f t="shared" si="127"/>
        <v>57953</v>
      </c>
      <c r="H2650" s="105">
        <f t="shared" si="126"/>
        <v>94173.625</v>
      </c>
      <c r="I2650" s="7" t="s">
        <v>17519</v>
      </c>
      <c r="J2650" s="7" t="s">
        <v>272</v>
      </c>
      <c r="K2650" s="46"/>
      <c r="L2650" s="48"/>
      <c r="M2650" s="48"/>
      <c r="N2650" s="48"/>
    </row>
    <row r="2651" spans="1:14" x14ac:dyDescent="0.3">
      <c r="A2651" s="7" t="s">
        <v>6904</v>
      </c>
      <c r="B2651" s="7" t="s">
        <v>6905</v>
      </c>
      <c r="C2651" s="33">
        <v>0</v>
      </c>
      <c r="D2651" s="52">
        <v>16303</v>
      </c>
      <c r="E2651" s="70">
        <v>0</v>
      </c>
      <c r="F2651" s="122">
        <f t="shared" si="125"/>
        <v>24454.5</v>
      </c>
      <c r="G2651" s="105">
        <f t="shared" si="127"/>
        <v>6521.2000000000007</v>
      </c>
      <c r="H2651" s="105">
        <f t="shared" si="126"/>
        <v>10596.95</v>
      </c>
      <c r="I2651" s="7" t="s">
        <v>17519</v>
      </c>
      <c r="J2651" s="7" t="s">
        <v>272</v>
      </c>
      <c r="K2651" s="46"/>
      <c r="L2651" s="48"/>
      <c r="M2651" s="48"/>
      <c r="N2651" s="48"/>
    </row>
    <row r="2652" spans="1:14" x14ac:dyDescent="0.3">
      <c r="A2652" s="7" t="s">
        <v>6906</v>
      </c>
      <c r="B2652" s="7" t="s">
        <v>6907</v>
      </c>
      <c r="C2652" s="33">
        <v>0</v>
      </c>
      <c r="D2652" s="52">
        <v>8703.66</v>
      </c>
      <c r="E2652" s="70">
        <v>0</v>
      </c>
      <c r="F2652" s="122">
        <f t="shared" si="125"/>
        <v>13055.49</v>
      </c>
      <c r="G2652" s="105">
        <f t="shared" si="127"/>
        <v>3481.4639999999999</v>
      </c>
      <c r="H2652" s="105">
        <f t="shared" si="126"/>
        <v>5657.3789999999999</v>
      </c>
      <c r="I2652" s="7" t="s">
        <v>17519</v>
      </c>
      <c r="J2652" s="7" t="s">
        <v>272</v>
      </c>
      <c r="K2652" s="46"/>
      <c r="L2652" s="48"/>
      <c r="M2652" s="48"/>
      <c r="N2652" s="48"/>
    </row>
    <row r="2653" spans="1:14" x14ac:dyDescent="0.3">
      <c r="A2653" s="7" t="s">
        <v>6908</v>
      </c>
      <c r="B2653" s="7" t="s">
        <v>6909</v>
      </c>
      <c r="C2653" s="33">
        <v>0</v>
      </c>
      <c r="D2653" s="52">
        <v>104720</v>
      </c>
      <c r="E2653" s="70">
        <v>0</v>
      </c>
      <c r="F2653" s="122">
        <f t="shared" si="125"/>
        <v>157080</v>
      </c>
      <c r="G2653" s="105">
        <f t="shared" si="127"/>
        <v>41888</v>
      </c>
      <c r="H2653" s="105">
        <f t="shared" si="126"/>
        <v>68068</v>
      </c>
      <c r="I2653" s="7" t="s">
        <v>17519</v>
      </c>
      <c r="J2653" s="7" t="s">
        <v>272</v>
      </c>
      <c r="K2653" s="46"/>
      <c r="L2653" s="48"/>
      <c r="M2653" s="48"/>
      <c r="N2653" s="48"/>
    </row>
    <row r="2654" spans="1:14" x14ac:dyDescent="0.3">
      <c r="A2654" s="7" t="s">
        <v>6910</v>
      </c>
      <c r="B2654" s="7" t="s">
        <v>6911</v>
      </c>
      <c r="C2654" s="33">
        <v>0</v>
      </c>
      <c r="D2654" s="52">
        <v>279759.48</v>
      </c>
      <c r="E2654" s="70">
        <v>0</v>
      </c>
      <c r="F2654" s="122">
        <f t="shared" si="125"/>
        <v>419639.22</v>
      </c>
      <c r="G2654" s="105">
        <f t="shared" si="127"/>
        <v>111903.792</v>
      </c>
      <c r="H2654" s="105">
        <f t="shared" si="126"/>
        <v>181843.66199999998</v>
      </c>
      <c r="I2654" s="7" t="s">
        <v>17519</v>
      </c>
      <c r="J2654" s="7" t="s">
        <v>272</v>
      </c>
      <c r="K2654" s="46"/>
      <c r="L2654" s="48"/>
      <c r="M2654" s="48"/>
      <c r="N2654" s="48"/>
    </row>
    <row r="2655" spans="1:14" x14ac:dyDescent="0.3">
      <c r="A2655" s="7" t="s">
        <v>6912</v>
      </c>
      <c r="B2655" s="7" t="s">
        <v>6913</v>
      </c>
      <c r="C2655" s="33">
        <v>0</v>
      </c>
      <c r="D2655" s="52">
        <v>27184.36</v>
      </c>
      <c r="E2655" s="70">
        <v>27184.36</v>
      </c>
      <c r="F2655" s="122">
        <f t="shared" si="125"/>
        <v>40776.54</v>
      </c>
      <c r="G2655" s="105">
        <f t="shared" si="127"/>
        <v>10873.744000000001</v>
      </c>
      <c r="H2655" s="105">
        <f t="shared" si="126"/>
        <v>17669.834000000003</v>
      </c>
      <c r="I2655" s="7" t="s">
        <v>17519</v>
      </c>
      <c r="J2655" s="7" t="s">
        <v>272</v>
      </c>
      <c r="K2655" s="46"/>
      <c r="L2655" s="48"/>
      <c r="M2655" s="48"/>
      <c r="N2655" s="48"/>
    </row>
    <row r="2656" spans="1:14" x14ac:dyDescent="0.3">
      <c r="A2656" s="7" t="s">
        <v>6914</v>
      </c>
      <c r="B2656" s="7" t="s">
        <v>6915</v>
      </c>
      <c r="C2656" s="33">
        <v>0</v>
      </c>
      <c r="D2656" s="52">
        <v>4118.59</v>
      </c>
      <c r="E2656" s="70">
        <v>0</v>
      </c>
      <c r="F2656" s="122">
        <f t="shared" si="125"/>
        <v>6177.8850000000002</v>
      </c>
      <c r="G2656" s="105">
        <f t="shared" si="127"/>
        <v>1647.4360000000001</v>
      </c>
      <c r="H2656" s="105">
        <f t="shared" si="126"/>
        <v>2677.0835000000002</v>
      </c>
      <c r="I2656" s="7" t="s">
        <v>17519</v>
      </c>
      <c r="J2656" s="7" t="s">
        <v>272</v>
      </c>
      <c r="K2656" s="46"/>
      <c r="L2656" s="48"/>
      <c r="M2656" s="48"/>
      <c r="N2656" s="48"/>
    </row>
    <row r="2657" spans="1:14" x14ac:dyDescent="0.3">
      <c r="A2657" s="7" t="s">
        <v>6916</v>
      </c>
      <c r="B2657" s="7" t="s">
        <v>6917</v>
      </c>
      <c r="C2657" s="33">
        <v>0</v>
      </c>
      <c r="D2657" s="52">
        <v>6130.88</v>
      </c>
      <c r="E2657" s="70">
        <v>0</v>
      </c>
      <c r="F2657" s="122">
        <f t="shared" si="125"/>
        <v>9196.32</v>
      </c>
      <c r="G2657" s="105">
        <f t="shared" si="127"/>
        <v>2452.3520000000003</v>
      </c>
      <c r="H2657" s="105">
        <f t="shared" si="126"/>
        <v>3985.0720000000001</v>
      </c>
      <c r="I2657" s="7" t="s">
        <v>17519</v>
      </c>
      <c r="J2657" s="7" t="s">
        <v>272</v>
      </c>
      <c r="K2657" s="46"/>
      <c r="L2657" s="48"/>
      <c r="M2657" s="48"/>
      <c r="N2657" s="48"/>
    </row>
    <row r="2658" spans="1:14" x14ac:dyDescent="0.3">
      <c r="A2658" s="7" t="s">
        <v>6918</v>
      </c>
      <c r="B2658" s="7" t="s">
        <v>6919</v>
      </c>
      <c r="C2658" s="33">
        <v>0</v>
      </c>
      <c r="D2658" s="52">
        <v>4807.6000000000004</v>
      </c>
      <c r="E2658" s="70">
        <v>0</v>
      </c>
      <c r="F2658" s="122">
        <f t="shared" si="125"/>
        <v>7211.4000000000005</v>
      </c>
      <c r="G2658" s="105">
        <f t="shared" si="127"/>
        <v>1923.0400000000002</v>
      </c>
      <c r="H2658" s="105">
        <f t="shared" si="126"/>
        <v>3124.9400000000005</v>
      </c>
      <c r="I2658" s="7" t="s">
        <v>17519</v>
      </c>
      <c r="J2658" s="7" t="s">
        <v>272</v>
      </c>
      <c r="K2658" s="46"/>
      <c r="L2658" s="48"/>
      <c r="M2658" s="48"/>
      <c r="N2658" s="48"/>
    </row>
    <row r="2659" spans="1:14" x14ac:dyDescent="0.3">
      <c r="A2659" s="7" t="s">
        <v>6920</v>
      </c>
      <c r="B2659" s="7" t="s">
        <v>6921</v>
      </c>
      <c r="C2659" s="33">
        <v>0</v>
      </c>
      <c r="D2659" s="52">
        <v>4354.2</v>
      </c>
      <c r="E2659" s="70">
        <v>0</v>
      </c>
      <c r="F2659" s="122">
        <f t="shared" si="125"/>
        <v>6531.2999999999993</v>
      </c>
      <c r="G2659" s="105">
        <f t="shared" si="127"/>
        <v>1741.68</v>
      </c>
      <c r="H2659" s="105">
        <f t="shared" si="126"/>
        <v>2830.23</v>
      </c>
      <c r="I2659" s="7" t="s">
        <v>17519</v>
      </c>
      <c r="J2659" s="7" t="s">
        <v>272</v>
      </c>
      <c r="K2659" s="46"/>
      <c r="L2659" s="48"/>
      <c r="M2659" s="48"/>
      <c r="N2659" s="48"/>
    </row>
    <row r="2660" spans="1:14" x14ac:dyDescent="0.3">
      <c r="A2660" s="7" t="s">
        <v>6922</v>
      </c>
      <c r="B2660" s="7" t="s">
        <v>6923</v>
      </c>
      <c r="C2660" s="33">
        <v>0</v>
      </c>
      <c r="D2660" s="52">
        <v>6490</v>
      </c>
      <c r="E2660" s="70">
        <v>0</v>
      </c>
      <c r="F2660" s="122">
        <f t="shared" si="125"/>
        <v>9735</v>
      </c>
      <c r="G2660" s="105">
        <f t="shared" si="127"/>
        <v>2596</v>
      </c>
      <c r="H2660" s="105">
        <f t="shared" si="126"/>
        <v>4218.5</v>
      </c>
      <c r="I2660" s="7" t="s">
        <v>17519</v>
      </c>
      <c r="J2660" s="7" t="s">
        <v>272</v>
      </c>
      <c r="K2660" s="48"/>
      <c r="L2660" s="48"/>
      <c r="M2660" s="48"/>
      <c r="N2660" s="48"/>
    </row>
    <row r="2661" spans="1:14" x14ac:dyDescent="0.3">
      <c r="A2661" s="7" t="s">
        <v>6924</v>
      </c>
      <c r="B2661" s="7" t="s">
        <v>6925</v>
      </c>
      <c r="C2661" s="33">
        <v>0</v>
      </c>
      <c r="D2661" s="52">
        <v>6545</v>
      </c>
      <c r="E2661" s="70">
        <v>0</v>
      </c>
      <c r="F2661" s="122">
        <f t="shared" si="125"/>
        <v>9817.5</v>
      </c>
      <c r="G2661" s="105">
        <f t="shared" si="127"/>
        <v>2618</v>
      </c>
      <c r="H2661" s="105">
        <f t="shared" si="126"/>
        <v>4254.25</v>
      </c>
      <c r="I2661" s="7" t="s">
        <v>17519</v>
      </c>
      <c r="J2661" s="7" t="s">
        <v>272</v>
      </c>
      <c r="K2661" s="46"/>
      <c r="L2661" s="48"/>
      <c r="M2661" s="48"/>
      <c r="N2661" s="48"/>
    </row>
    <row r="2662" spans="1:14" x14ac:dyDescent="0.3">
      <c r="A2662" s="7" t="s">
        <v>6926</v>
      </c>
      <c r="B2662" s="7" t="s">
        <v>6927</v>
      </c>
      <c r="C2662" s="33">
        <v>0</v>
      </c>
      <c r="D2662" s="52">
        <v>7674.31</v>
      </c>
      <c r="E2662" s="70">
        <v>0</v>
      </c>
      <c r="F2662" s="122">
        <f t="shared" si="125"/>
        <v>11511.465</v>
      </c>
      <c r="G2662" s="105">
        <f t="shared" si="127"/>
        <v>3069.7240000000002</v>
      </c>
      <c r="H2662" s="105">
        <f t="shared" si="126"/>
        <v>4988.3015000000005</v>
      </c>
      <c r="I2662" s="7" t="s">
        <v>17519</v>
      </c>
      <c r="J2662" s="7" t="s">
        <v>272</v>
      </c>
      <c r="K2662" s="48"/>
      <c r="L2662" s="48"/>
      <c r="M2662" s="48"/>
      <c r="N2662" s="48"/>
    </row>
    <row r="2663" spans="1:14" x14ac:dyDescent="0.3">
      <c r="A2663" s="7" t="s">
        <v>6928</v>
      </c>
      <c r="B2663" s="7" t="s">
        <v>6929</v>
      </c>
      <c r="C2663" s="33">
        <v>0</v>
      </c>
      <c r="D2663" s="52">
        <v>2657.27</v>
      </c>
      <c r="E2663" s="70">
        <v>0</v>
      </c>
      <c r="F2663" s="122">
        <f t="shared" si="125"/>
        <v>3985.9049999999997</v>
      </c>
      <c r="G2663" s="105">
        <f t="shared" si="127"/>
        <v>1062.9080000000001</v>
      </c>
      <c r="H2663" s="105">
        <f t="shared" si="126"/>
        <v>1727.2255</v>
      </c>
      <c r="I2663" s="7" t="s">
        <v>17519</v>
      </c>
      <c r="J2663" s="7" t="s">
        <v>272</v>
      </c>
      <c r="K2663" s="47"/>
      <c r="L2663" s="48"/>
      <c r="M2663" s="48"/>
      <c r="N2663" s="48"/>
    </row>
    <row r="2664" spans="1:14" x14ac:dyDescent="0.3">
      <c r="A2664" s="7" t="s">
        <v>6930</v>
      </c>
      <c r="B2664" s="7" t="s">
        <v>6931</v>
      </c>
      <c r="C2664" s="33">
        <v>0</v>
      </c>
      <c r="D2664" s="52">
        <v>133837.63</v>
      </c>
      <c r="E2664" s="70">
        <v>284586.12</v>
      </c>
      <c r="F2664" s="122">
        <f t="shared" si="125"/>
        <v>426879.18</v>
      </c>
      <c r="G2664" s="105">
        <f t="shared" si="127"/>
        <v>113834.448</v>
      </c>
      <c r="H2664" s="105">
        <f t="shared" si="126"/>
        <v>184980.978</v>
      </c>
      <c r="I2664" s="7" t="s">
        <v>17519</v>
      </c>
      <c r="J2664" s="7" t="s">
        <v>272</v>
      </c>
      <c r="K2664" s="47"/>
      <c r="L2664" s="48"/>
      <c r="M2664" s="48"/>
      <c r="N2664" s="48"/>
    </row>
    <row r="2665" spans="1:14" x14ac:dyDescent="0.3">
      <c r="A2665" s="7" t="s">
        <v>6932</v>
      </c>
      <c r="B2665" s="7" t="s">
        <v>6933</v>
      </c>
      <c r="C2665" s="33">
        <v>0</v>
      </c>
      <c r="D2665" s="52">
        <v>8703.66</v>
      </c>
      <c r="E2665" s="70">
        <v>0</v>
      </c>
      <c r="F2665" s="122">
        <f t="shared" si="125"/>
        <v>13055.49</v>
      </c>
      <c r="G2665" s="105">
        <f t="shared" si="127"/>
        <v>3481.4639999999999</v>
      </c>
      <c r="H2665" s="105">
        <f t="shared" si="126"/>
        <v>5657.3789999999999</v>
      </c>
      <c r="I2665" s="7" t="s">
        <v>17519</v>
      </c>
      <c r="J2665" s="7" t="s">
        <v>272</v>
      </c>
      <c r="K2665" s="47"/>
      <c r="L2665" s="48"/>
      <c r="M2665" s="48"/>
      <c r="N2665" s="48"/>
    </row>
    <row r="2666" spans="1:14" x14ac:dyDescent="0.3">
      <c r="A2666" s="7" t="s">
        <v>6934</v>
      </c>
      <c r="B2666" s="7" t="s">
        <v>6935</v>
      </c>
      <c r="C2666" s="33">
        <v>0</v>
      </c>
      <c r="D2666" s="52">
        <v>5283.6</v>
      </c>
      <c r="E2666" s="70">
        <v>0</v>
      </c>
      <c r="F2666" s="122">
        <f t="shared" si="125"/>
        <v>7925.4000000000005</v>
      </c>
      <c r="G2666" s="105">
        <f t="shared" si="127"/>
        <v>2113.44</v>
      </c>
      <c r="H2666" s="105">
        <f t="shared" si="126"/>
        <v>3434.34</v>
      </c>
      <c r="I2666" s="7" t="s">
        <v>17519</v>
      </c>
      <c r="J2666" s="7" t="s">
        <v>272</v>
      </c>
      <c r="K2666" s="47"/>
      <c r="L2666" s="48"/>
      <c r="M2666" s="48"/>
      <c r="N2666" s="48"/>
    </row>
    <row r="2667" spans="1:14" x14ac:dyDescent="0.3">
      <c r="A2667" s="7" t="s">
        <v>6936</v>
      </c>
      <c r="B2667" s="7" t="s">
        <v>6937</v>
      </c>
      <c r="C2667" s="33">
        <v>0</v>
      </c>
      <c r="D2667" s="52">
        <v>4807.6000000000004</v>
      </c>
      <c r="E2667" s="70">
        <v>0</v>
      </c>
      <c r="F2667" s="122">
        <f t="shared" si="125"/>
        <v>7211.4000000000005</v>
      </c>
      <c r="G2667" s="105">
        <f t="shared" si="127"/>
        <v>1923.0400000000002</v>
      </c>
      <c r="H2667" s="105">
        <f t="shared" si="126"/>
        <v>3124.9400000000005</v>
      </c>
      <c r="I2667" s="7" t="s">
        <v>17519</v>
      </c>
      <c r="J2667" s="7" t="s">
        <v>272</v>
      </c>
      <c r="K2667" s="47"/>
      <c r="L2667" s="48"/>
      <c r="M2667" s="48"/>
      <c r="N2667" s="48"/>
    </row>
    <row r="2668" spans="1:14" x14ac:dyDescent="0.3">
      <c r="A2668" s="7" t="s">
        <v>6938</v>
      </c>
      <c r="B2668" s="7" t="s">
        <v>6939</v>
      </c>
      <c r="C2668" s="33">
        <v>0</v>
      </c>
      <c r="D2668" s="52">
        <v>24919.79</v>
      </c>
      <c r="E2668" s="70">
        <v>0</v>
      </c>
      <c r="F2668" s="122">
        <f t="shared" si="125"/>
        <v>37379.684999999998</v>
      </c>
      <c r="G2668" s="105">
        <f t="shared" si="127"/>
        <v>9967.9159999999993</v>
      </c>
      <c r="H2668" s="105">
        <f t="shared" si="126"/>
        <v>16197.863499999999</v>
      </c>
      <c r="I2668" s="7" t="s">
        <v>17519</v>
      </c>
      <c r="J2668" s="7" t="s">
        <v>272</v>
      </c>
      <c r="K2668" s="47"/>
      <c r="L2668" s="48"/>
      <c r="M2668" s="48"/>
      <c r="N2668" s="48"/>
    </row>
    <row r="2669" spans="1:14" x14ac:dyDescent="0.3">
      <c r="A2669" s="7" t="s">
        <v>6940</v>
      </c>
      <c r="B2669" s="7" t="s">
        <v>6941</v>
      </c>
      <c r="C2669" s="33">
        <v>0</v>
      </c>
      <c r="D2669" s="52">
        <v>3797.29</v>
      </c>
      <c r="E2669" s="70">
        <v>0</v>
      </c>
      <c r="F2669" s="122">
        <f t="shared" si="125"/>
        <v>5695.9349999999995</v>
      </c>
      <c r="G2669" s="105">
        <f t="shared" si="127"/>
        <v>1518.9159999999999</v>
      </c>
      <c r="H2669" s="105">
        <f t="shared" si="126"/>
        <v>2468.2384999999999</v>
      </c>
      <c r="I2669" s="7" t="s">
        <v>17519</v>
      </c>
      <c r="J2669" s="7" t="s">
        <v>272</v>
      </c>
      <c r="K2669" s="47"/>
      <c r="L2669" s="48"/>
      <c r="M2669" s="48"/>
      <c r="N2669" s="48"/>
    </row>
    <row r="2670" spans="1:14" x14ac:dyDescent="0.3">
      <c r="A2670" s="7" t="s">
        <v>6942</v>
      </c>
      <c r="B2670" s="7" t="s">
        <v>6943</v>
      </c>
      <c r="C2670" s="33">
        <v>0</v>
      </c>
      <c r="D2670" s="52">
        <v>9155.4599999999991</v>
      </c>
      <c r="E2670" s="70">
        <v>4712.3999999999996</v>
      </c>
      <c r="F2670" s="122">
        <f t="shared" si="125"/>
        <v>7068.5999999999995</v>
      </c>
      <c r="G2670" s="105">
        <f t="shared" si="127"/>
        <v>1884.96</v>
      </c>
      <c r="H2670" s="105">
        <f t="shared" si="126"/>
        <v>3063.06</v>
      </c>
      <c r="I2670" s="7" t="s">
        <v>17519</v>
      </c>
      <c r="J2670" s="7" t="s">
        <v>272</v>
      </c>
      <c r="K2670" s="47"/>
      <c r="L2670" s="48"/>
      <c r="M2670" s="48"/>
      <c r="N2670" s="48"/>
    </row>
    <row r="2671" spans="1:14" x14ac:dyDescent="0.3">
      <c r="A2671" s="7" t="s">
        <v>6944</v>
      </c>
      <c r="B2671" s="7" t="s">
        <v>6945</v>
      </c>
      <c r="C2671" s="33">
        <v>0</v>
      </c>
      <c r="D2671" s="52">
        <v>9336.19</v>
      </c>
      <c r="E2671" s="70">
        <v>4712.3999999999996</v>
      </c>
      <c r="F2671" s="122">
        <f t="shared" si="125"/>
        <v>7068.5999999999995</v>
      </c>
      <c r="G2671" s="105">
        <f t="shared" si="127"/>
        <v>1884.96</v>
      </c>
      <c r="H2671" s="105">
        <f t="shared" si="126"/>
        <v>3063.06</v>
      </c>
      <c r="I2671" s="7" t="s">
        <v>17519</v>
      </c>
      <c r="J2671" s="7" t="s">
        <v>272</v>
      </c>
      <c r="K2671" s="47"/>
      <c r="L2671" s="48"/>
      <c r="M2671" s="48"/>
      <c r="N2671" s="48"/>
    </row>
    <row r="2672" spans="1:14" x14ac:dyDescent="0.3">
      <c r="A2672" s="7" t="s">
        <v>6946</v>
      </c>
      <c r="B2672" s="7" t="s">
        <v>6947</v>
      </c>
      <c r="C2672" s="33">
        <v>0</v>
      </c>
      <c r="D2672" s="52">
        <v>1</v>
      </c>
      <c r="E2672" s="70">
        <v>0</v>
      </c>
      <c r="F2672" s="122">
        <f t="shared" si="125"/>
        <v>1.5</v>
      </c>
      <c r="G2672" s="105">
        <f t="shared" si="127"/>
        <v>0.4</v>
      </c>
      <c r="H2672" s="105">
        <f t="shared" si="126"/>
        <v>0.65</v>
      </c>
      <c r="I2672" s="7" t="s">
        <v>17519</v>
      </c>
      <c r="J2672" s="7" t="s">
        <v>272</v>
      </c>
      <c r="K2672" s="47"/>
      <c r="L2672" s="48"/>
      <c r="M2672" s="48"/>
      <c r="N2672" s="48"/>
    </row>
    <row r="2673" spans="1:14" x14ac:dyDescent="0.3">
      <c r="A2673" s="7" t="s">
        <v>6948</v>
      </c>
      <c r="B2673" s="7" t="s">
        <v>6949</v>
      </c>
      <c r="C2673" s="33">
        <v>9520</v>
      </c>
      <c r="D2673" s="52">
        <v>9520</v>
      </c>
      <c r="E2673" s="70">
        <v>17731</v>
      </c>
      <c r="F2673" s="122">
        <f t="shared" si="125"/>
        <v>26596.5</v>
      </c>
      <c r="G2673" s="105">
        <f t="shared" si="127"/>
        <v>7092.4000000000005</v>
      </c>
      <c r="H2673" s="105">
        <f t="shared" si="126"/>
        <v>11525.15</v>
      </c>
      <c r="I2673" s="7" t="s">
        <v>17519</v>
      </c>
      <c r="J2673" s="7" t="s">
        <v>272</v>
      </c>
      <c r="K2673" s="47"/>
      <c r="L2673" s="48"/>
      <c r="M2673" s="48"/>
      <c r="N2673" s="48"/>
    </row>
    <row r="2674" spans="1:14" x14ac:dyDescent="0.3">
      <c r="A2674" s="7" t="s">
        <v>6950</v>
      </c>
      <c r="B2674" s="7" t="s">
        <v>6951</v>
      </c>
      <c r="C2674" s="33">
        <v>0</v>
      </c>
      <c r="D2674" s="52">
        <v>720562.85</v>
      </c>
      <c r="E2674" s="70">
        <v>1029302.4</v>
      </c>
      <c r="F2674" s="122">
        <f t="shared" si="125"/>
        <v>1543953.6</v>
      </c>
      <c r="G2674" s="105">
        <f t="shared" si="127"/>
        <v>411720.96000000002</v>
      </c>
      <c r="H2674" s="105">
        <f t="shared" si="126"/>
        <v>669046.56000000006</v>
      </c>
      <c r="I2674" s="7" t="s">
        <v>17519</v>
      </c>
      <c r="J2674" s="7" t="s">
        <v>272</v>
      </c>
      <c r="K2674" s="47"/>
      <c r="L2674" s="48"/>
      <c r="M2674" s="48"/>
      <c r="N2674" s="48"/>
    </row>
    <row r="2675" spans="1:14" x14ac:dyDescent="0.3">
      <c r="A2675" s="7" t="s">
        <v>6952</v>
      </c>
      <c r="B2675" s="7" t="s">
        <v>6953</v>
      </c>
      <c r="C2675" s="33">
        <v>282446.5</v>
      </c>
      <c r="D2675" s="52">
        <v>294287</v>
      </c>
      <c r="E2675" s="70">
        <v>282467.92</v>
      </c>
      <c r="F2675" s="122">
        <f t="shared" si="125"/>
        <v>423701.88</v>
      </c>
      <c r="G2675" s="105">
        <f t="shared" si="127"/>
        <v>112987.16800000001</v>
      </c>
      <c r="H2675" s="105">
        <f t="shared" si="126"/>
        <v>183604.14799999999</v>
      </c>
      <c r="I2675" s="7" t="s">
        <v>17519</v>
      </c>
      <c r="J2675" s="7" t="s">
        <v>272</v>
      </c>
      <c r="K2675" s="47"/>
      <c r="L2675" s="48"/>
      <c r="M2675" s="48"/>
      <c r="N2675" s="48"/>
    </row>
    <row r="2676" spans="1:14" x14ac:dyDescent="0.3">
      <c r="A2676" s="7" t="s">
        <v>6954</v>
      </c>
      <c r="B2676" s="7" t="s">
        <v>6955</v>
      </c>
      <c r="C2676" s="33">
        <v>0</v>
      </c>
      <c r="D2676" s="52">
        <v>4118.59</v>
      </c>
      <c r="E2676" s="70">
        <v>0</v>
      </c>
      <c r="F2676" s="122">
        <f t="shared" si="125"/>
        <v>6177.8850000000002</v>
      </c>
      <c r="G2676" s="105">
        <f t="shared" si="127"/>
        <v>1647.4360000000001</v>
      </c>
      <c r="H2676" s="105">
        <f t="shared" si="126"/>
        <v>2677.0835000000002</v>
      </c>
      <c r="I2676" s="7" t="s">
        <v>17519</v>
      </c>
      <c r="J2676" s="7" t="s">
        <v>17527</v>
      </c>
      <c r="K2676" s="47"/>
      <c r="L2676" s="48"/>
      <c r="M2676" s="48"/>
      <c r="N2676" s="48"/>
    </row>
    <row r="2677" spans="1:14" x14ac:dyDescent="0.3">
      <c r="A2677" s="7" t="s">
        <v>6956</v>
      </c>
      <c r="B2677" s="7" t="s">
        <v>6957</v>
      </c>
      <c r="C2677" s="33">
        <v>0</v>
      </c>
      <c r="D2677" s="52">
        <v>13506.5</v>
      </c>
      <c r="E2677" s="70">
        <v>0</v>
      </c>
      <c r="F2677" s="122">
        <f t="shared" si="125"/>
        <v>20259.75</v>
      </c>
      <c r="G2677" s="105">
        <f t="shared" si="127"/>
        <v>5402.6</v>
      </c>
      <c r="H2677" s="105">
        <f t="shared" si="126"/>
        <v>8779.2250000000004</v>
      </c>
      <c r="I2677" s="7" t="s">
        <v>17519</v>
      </c>
      <c r="J2677" s="7" t="s">
        <v>272</v>
      </c>
      <c r="K2677" s="47"/>
      <c r="L2677" s="48"/>
      <c r="M2677" s="48"/>
      <c r="N2677" s="48"/>
    </row>
    <row r="2678" spans="1:14" x14ac:dyDescent="0.3">
      <c r="A2678" s="7" t="s">
        <v>6958</v>
      </c>
      <c r="B2678" s="7" t="s">
        <v>6959</v>
      </c>
      <c r="C2678" s="33">
        <v>0</v>
      </c>
      <c r="D2678" s="52">
        <v>30345</v>
      </c>
      <c r="E2678" s="70">
        <v>0</v>
      </c>
      <c r="F2678" s="122">
        <f t="shared" si="125"/>
        <v>45517.5</v>
      </c>
      <c r="G2678" s="105">
        <f t="shared" si="127"/>
        <v>12138</v>
      </c>
      <c r="H2678" s="105">
        <f t="shared" si="126"/>
        <v>19724.25</v>
      </c>
      <c r="I2678" s="7" t="s">
        <v>17519</v>
      </c>
      <c r="J2678" s="7" t="s">
        <v>1159</v>
      </c>
      <c r="K2678" s="47"/>
      <c r="L2678" s="48"/>
      <c r="M2678" s="48"/>
      <c r="N2678" s="48"/>
    </row>
    <row r="2679" spans="1:14" x14ac:dyDescent="0.3">
      <c r="A2679" s="7" t="s">
        <v>6960</v>
      </c>
      <c r="B2679" s="7" t="s">
        <v>6961</v>
      </c>
      <c r="C2679" s="33">
        <v>0</v>
      </c>
      <c r="D2679" s="52">
        <v>4118.59</v>
      </c>
      <c r="E2679" s="70">
        <v>0</v>
      </c>
      <c r="F2679" s="122">
        <f t="shared" si="125"/>
        <v>6177.8850000000002</v>
      </c>
      <c r="G2679" s="105">
        <f t="shared" si="127"/>
        <v>1647.4360000000001</v>
      </c>
      <c r="H2679" s="105">
        <f t="shared" si="126"/>
        <v>2677.0835000000002</v>
      </c>
      <c r="I2679" s="7" t="s">
        <v>17519</v>
      </c>
      <c r="J2679" s="7" t="s">
        <v>272</v>
      </c>
      <c r="K2679" s="47"/>
      <c r="L2679" s="48"/>
      <c r="M2679" s="48"/>
      <c r="N2679" s="48"/>
    </row>
    <row r="2680" spans="1:14" x14ac:dyDescent="0.3">
      <c r="A2680" s="7" t="s">
        <v>6962</v>
      </c>
      <c r="B2680" s="7" t="s">
        <v>6963</v>
      </c>
      <c r="C2680" s="33">
        <v>0</v>
      </c>
      <c r="D2680" s="52">
        <v>7978.95</v>
      </c>
      <c r="E2680" s="70">
        <v>0</v>
      </c>
      <c r="F2680" s="122">
        <f t="shared" si="125"/>
        <v>11968.424999999999</v>
      </c>
      <c r="G2680" s="105">
        <f t="shared" si="127"/>
        <v>3191.58</v>
      </c>
      <c r="H2680" s="105">
        <f t="shared" si="126"/>
        <v>5186.3175000000001</v>
      </c>
      <c r="I2680" s="7" t="s">
        <v>17519</v>
      </c>
      <c r="J2680" s="7" t="s">
        <v>272</v>
      </c>
      <c r="K2680" s="47"/>
      <c r="L2680" s="48"/>
      <c r="M2680" s="48"/>
      <c r="N2680" s="48"/>
    </row>
    <row r="2681" spans="1:14" x14ac:dyDescent="0.3">
      <c r="A2681" s="7" t="s">
        <v>6964</v>
      </c>
      <c r="B2681" s="7" t="s">
        <v>6965</v>
      </c>
      <c r="C2681" s="33">
        <v>0</v>
      </c>
      <c r="D2681" s="52">
        <v>226100</v>
      </c>
      <c r="E2681" s="70">
        <v>0</v>
      </c>
      <c r="F2681" s="122">
        <f t="shared" si="125"/>
        <v>339150</v>
      </c>
      <c r="G2681" s="105">
        <f t="shared" si="127"/>
        <v>90440</v>
      </c>
      <c r="H2681" s="105">
        <f t="shared" si="126"/>
        <v>146965</v>
      </c>
      <c r="I2681" s="7" t="s">
        <v>17519</v>
      </c>
      <c r="J2681" s="7" t="s">
        <v>272</v>
      </c>
      <c r="K2681" s="47"/>
      <c r="L2681" s="48"/>
      <c r="M2681" s="48"/>
      <c r="N2681" s="48"/>
    </row>
    <row r="2682" spans="1:14" x14ac:dyDescent="0.3">
      <c r="A2682" s="7" t="s">
        <v>6966</v>
      </c>
      <c r="B2682" s="7" t="s">
        <v>6967</v>
      </c>
      <c r="C2682" s="33">
        <v>0</v>
      </c>
      <c r="D2682" s="52">
        <v>40079.199999999997</v>
      </c>
      <c r="E2682" s="70">
        <v>0</v>
      </c>
      <c r="F2682" s="122">
        <f t="shared" si="125"/>
        <v>60118.799999999996</v>
      </c>
      <c r="G2682" s="105">
        <f t="shared" si="127"/>
        <v>16031.68</v>
      </c>
      <c r="H2682" s="105">
        <f t="shared" si="126"/>
        <v>26051.48</v>
      </c>
      <c r="I2682" s="7" t="s">
        <v>17519</v>
      </c>
      <c r="J2682" s="7" t="s">
        <v>272</v>
      </c>
      <c r="K2682" s="47"/>
      <c r="L2682" s="48"/>
      <c r="M2682" s="48"/>
      <c r="N2682" s="48"/>
    </row>
    <row r="2683" spans="1:14" x14ac:dyDescent="0.3">
      <c r="A2683" s="7" t="s">
        <v>6968</v>
      </c>
      <c r="B2683" s="7" t="s">
        <v>6969</v>
      </c>
      <c r="C2683" s="33">
        <v>0</v>
      </c>
      <c r="D2683" s="52">
        <v>8703.66</v>
      </c>
      <c r="E2683" s="70">
        <v>0</v>
      </c>
      <c r="F2683" s="122">
        <f t="shared" si="125"/>
        <v>13055.49</v>
      </c>
      <c r="G2683" s="105">
        <f t="shared" si="127"/>
        <v>3481.4639999999999</v>
      </c>
      <c r="H2683" s="105">
        <f t="shared" si="126"/>
        <v>5657.3789999999999</v>
      </c>
      <c r="I2683" s="7" t="s">
        <v>17519</v>
      </c>
      <c r="J2683" s="7" t="s">
        <v>272</v>
      </c>
      <c r="K2683" s="47"/>
      <c r="L2683" s="48"/>
      <c r="M2683" s="48"/>
      <c r="N2683" s="48"/>
    </row>
    <row r="2684" spans="1:14" x14ac:dyDescent="0.3">
      <c r="A2684" s="7" t="s">
        <v>6970</v>
      </c>
      <c r="B2684" s="7" t="s">
        <v>6971</v>
      </c>
      <c r="C2684" s="33">
        <v>0</v>
      </c>
      <c r="D2684" s="52">
        <v>56342.93</v>
      </c>
      <c r="E2684" s="70">
        <v>61261.2</v>
      </c>
      <c r="F2684" s="122">
        <f t="shared" si="125"/>
        <v>91891.799999999988</v>
      </c>
      <c r="G2684" s="105">
        <f t="shared" si="127"/>
        <v>24504.479999999996</v>
      </c>
      <c r="H2684" s="105">
        <f t="shared" si="126"/>
        <v>39819.779999999992</v>
      </c>
      <c r="I2684" s="7" t="s">
        <v>17519</v>
      </c>
      <c r="J2684" s="7" t="s">
        <v>272</v>
      </c>
      <c r="K2684" s="47"/>
      <c r="L2684" s="48"/>
      <c r="M2684" s="48"/>
      <c r="N2684" s="48"/>
    </row>
    <row r="2685" spans="1:14" x14ac:dyDescent="0.3">
      <c r="A2685" s="7" t="s">
        <v>6972</v>
      </c>
      <c r="B2685" s="7" t="s">
        <v>6973</v>
      </c>
      <c r="C2685" s="66">
        <v>0</v>
      </c>
      <c r="D2685" s="68">
        <v>547173.9</v>
      </c>
      <c r="E2685" s="70">
        <v>0</v>
      </c>
      <c r="F2685" s="122">
        <f t="shared" si="125"/>
        <v>820760.85000000009</v>
      </c>
      <c r="G2685" s="105">
        <f t="shared" si="127"/>
        <v>218869.56000000003</v>
      </c>
      <c r="H2685" s="105">
        <f t="shared" si="126"/>
        <v>355663.03500000003</v>
      </c>
      <c r="I2685" s="7" t="s">
        <v>17519</v>
      </c>
      <c r="J2685" s="7" t="s">
        <v>272</v>
      </c>
      <c r="K2685" s="47"/>
      <c r="L2685" s="48"/>
      <c r="M2685" s="48"/>
      <c r="N2685" s="48"/>
    </row>
    <row r="2686" spans="1:14" x14ac:dyDescent="0.3">
      <c r="A2686" s="7" t="s">
        <v>6974</v>
      </c>
      <c r="B2686" s="7" t="s">
        <v>6975</v>
      </c>
      <c r="C2686" s="33">
        <v>0</v>
      </c>
      <c r="D2686" s="52">
        <v>474810</v>
      </c>
      <c r="E2686" s="70">
        <v>494420.01</v>
      </c>
      <c r="F2686" s="122">
        <f t="shared" ref="F2686:F2749" si="128">IF(E2686&gt;0,+E2686,IF(D2686&gt;0,+D2686,IF(C2686&gt;0,+C2686,0)))*1.5</f>
        <v>741630.01500000001</v>
      </c>
      <c r="G2686" s="105">
        <f t="shared" si="127"/>
        <v>197768.00400000002</v>
      </c>
      <c r="H2686" s="105">
        <f t="shared" ref="H2686:H2749" si="129">(F2686/1.5)*0.65</f>
        <v>321373.00650000002</v>
      </c>
      <c r="I2686" s="7" t="s">
        <v>17519</v>
      </c>
      <c r="J2686" s="7" t="s">
        <v>272</v>
      </c>
      <c r="K2686" s="47"/>
      <c r="L2686" s="48"/>
      <c r="M2686" s="48"/>
      <c r="N2686" s="48"/>
    </row>
    <row r="2687" spans="1:14" x14ac:dyDescent="0.3">
      <c r="A2687" s="7" t="s">
        <v>6976</v>
      </c>
      <c r="B2687" s="7" t="s">
        <v>6977</v>
      </c>
      <c r="C2687" s="33">
        <v>0</v>
      </c>
      <c r="D2687" s="52">
        <v>12668.86</v>
      </c>
      <c r="E2687" s="70">
        <v>4712.3999999999996</v>
      </c>
      <c r="F2687" s="122">
        <f t="shared" si="128"/>
        <v>7068.5999999999995</v>
      </c>
      <c r="G2687" s="105">
        <f t="shared" si="127"/>
        <v>1884.96</v>
      </c>
      <c r="H2687" s="105">
        <f t="shared" si="129"/>
        <v>3063.06</v>
      </c>
      <c r="I2687" s="7" t="s">
        <v>17519</v>
      </c>
      <c r="J2687" s="7" t="s">
        <v>272</v>
      </c>
      <c r="K2687" s="47"/>
      <c r="L2687" s="48"/>
      <c r="M2687" s="48"/>
      <c r="N2687" s="48"/>
    </row>
    <row r="2688" spans="1:14" x14ac:dyDescent="0.3">
      <c r="A2688" s="7" t="s">
        <v>6978</v>
      </c>
      <c r="B2688" s="7" t="s">
        <v>6979</v>
      </c>
      <c r="C2688" s="33">
        <v>0</v>
      </c>
      <c r="D2688" s="52">
        <v>24490.2</v>
      </c>
      <c r="E2688" s="70">
        <v>0</v>
      </c>
      <c r="F2688" s="122">
        <f t="shared" si="128"/>
        <v>36735.300000000003</v>
      </c>
      <c r="G2688" s="105">
        <f t="shared" si="127"/>
        <v>9796.08</v>
      </c>
      <c r="H2688" s="105">
        <f t="shared" si="129"/>
        <v>15918.630000000001</v>
      </c>
      <c r="I2688" s="7" t="s">
        <v>17519</v>
      </c>
      <c r="J2688" s="7" t="s">
        <v>272</v>
      </c>
      <c r="K2688" s="47"/>
      <c r="L2688" s="48"/>
      <c r="M2688" s="48"/>
      <c r="N2688" s="48"/>
    </row>
    <row r="2689" spans="1:14" ht="15.6" x14ac:dyDescent="0.3">
      <c r="A2689" s="7" t="s">
        <v>6980</v>
      </c>
      <c r="B2689" s="7" t="s">
        <v>6981</v>
      </c>
      <c r="C2689" s="33">
        <v>0</v>
      </c>
      <c r="D2689" s="52">
        <v>24490.2</v>
      </c>
      <c r="E2689" s="70">
        <v>0</v>
      </c>
      <c r="F2689" s="122">
        <f t="shared" si="128"/>
        <v>36735.300000000003</v>
      </c>
      <c r="G2689" s="105">
        <f t="shared" si="127"/>
        <v>9796.08</v>
      </c>
      <c r="H2689" s="105">
        <f t="shared" si="129"/>
        <v>15918.630000000001</v>
      </c>
      <c r="I2689" s="7" t="s">
        <v>17519</v>
      </c>
      <c r="J2689" s="7" t="s">
        <v>272</v>
      </c>
      <c r="K2689" s="39"/>
      <c r="L2689" s="40"/>
      <c r="M2689" s="43"/>
      <c r="N2689" s="43"/>
    </row>
    <row r="2690" spans="1:14" ht="15.6" x14ac:dyDescent="0.3">
      <c r="A2690" s="7" t="s">
        <v>6982</v>
      </c>
      <c r="B2690" s="7" t="s">
        <v>6983</v>
      </c>
      <c r="C2690" s="33">
        <v>0</v>
      </c>
      <c r="D2690" s="52">
        <v>70010.080000000002</v>
      </c>
      <c r="E2690" s="70">
        <v>0</v>
      </c>
      <c r="F2690" s="122">
        <f t="shared" si="128"/>
        <v>105015.12</v>
      </c>
      <c r="G2690" s="105">
        <f t="shared" si="127"/>
        <v>28004.032000000003</v>
      </c>
      <c r="H2690" s="105">
        <f t="shared" si="129"/>
        <v>45506.552000000003</v>
      </c>
      <c r="I2690" s="7" t="s">
        <v>17519</v>
      </c>
      <c r="J2690" s="7" t="s">
        <v>272</v>
      </c>
      <c r="K2690" s="39"/>
      <c r="L2690" s="43"/>
      <c r="M2690" s="44"/>
      <c r="N2690" s="44"/>
    </row>
    <row r="2691" spans="1:14" x14ac:dyDescent="0.3">
      <c r="A2691" s="7" t="s">
        <v>6984</v>
      </c>
      <c r="B2691" s="7" t="s">
        <v>6985</v>
      </c>
      <c r="C2691" s="33">
        <v>0</v>
      </c>
      <c r="D2691" s="52">
        <v>70010.080000000002</v>
      </c>
      <c r="E2691" s="70">
        <v>0</v>
      </c>
      <c r="F2691" s="122">
        <f t="shared" si="128"/>
        <v>105015.12</v>
      </c>
      <c r="G2691" s="105">
        <f t="shared" si="127"/>
        <v>28004.032000000003</v>
      </c>
      <c r="H2691" s="105">
        <f t="shared" si="129"/>
        <v>45506.552000000003</v>
      </c>
      <c r="I2691" s="7" t="s">
        <v>17519</v>
      </c>
      <c r="J2691" s="7" t="s">
        <v>272</v>
      </c>
      <c r="K2691" s="47"/>
      <c r="L2691" s="48"/>
      <c r="M2691" s="48"/>
      <c r="N2691" s="48"/>
    </row>
    <row r="2692" spans="1:14" x14ac:dyDescent="0.3">
      <c r="A2692" s="7" t="s">
        <v>6986</v>
      </c>
      <c r="B2692" s="7" t="s">
        <v>6987</v>
      </c>
      <c r="C2692" s="33">
        <v>0</v>
      </c>
      <c r="D2692" s="52">
        <v>24703</v>
      </c>
      <c r="E2692" s="70">
        <v>0</v>
      </c>
      <c r="F2692" s="122">
        <f t="shared" si="128"/>
        <v>37054.5</v>
      </c>
      <c r="G2692" s="105">
        <f t="shared" ref="G2692:G2755" si="130">(F2692/1.5)*0.4</f>
        <v>9881.2000000000007</v>
      </c>
      <c r="H2692" s="105">
        <f t="shared" si="129"/>
        <v>16056.95</v>
      </c>
      <c r="I2692" s="7" t="s">
        <v>17519</v>
      </c>
      <c r="J2692" s="7" t="s">
        <v>272</v>
      </c>
      <c r="K2692" s="47"/>
      <c r="L2692" s="48"/>
      <c r="M2692" s="48"/>
      <c r="N2692" s="48"/>
    </row>
    <row r="2693" spans="1:14" x14ac:dyDescent="0.3">
      <c r="A2693" s="7" t="s">
        <v>6988</v>
      </c>
      <c r="B2693" s="7" t="s">
        <v>6989</v>
      </c>
      <c r="C2693" s="33">
        <v>0</v>
      </c>
      <c r="D2693" s="52">
        <v>24703</v>
      </c>
      <c r="E2693" s="70">
        <v>0</v>
      </c>
      <c r="F2693" s="122">
        <f t="shared" si="128"/>
        <v>37054.5</v>
      </c>
      <c r="G2693" s="105">
        <f t="shared" si="130"/>
        <v>9881.2000000000007</v>
      </c>
      <c r="H2693" s="105">
        <f t="shared" si="129"/>
        <v>16056.95</v>
      </c>
      <c r="I2693" s="7" t="s">
        <v>17519</v>
      </c>
      <c r="J2693" s="7" t="s">
        <v>272</v>
      </c>
      <c r="K2693" s="47"/>
      <c r="L2693" s="48"/>
      <c r="M2693" s="48"/>
      <c r="N2693" s="48"/>
    </row>
    <row r="2694" spans="1:14" x14ac:dyDescent="0.3">
      <c r="A2694" s="7" t="s">
        <v>6990</v>
      </c>
      <c r="B2694" s="7" t="s">
        <v>6991</v>
      </c>
      <c r="C2694" s="33">
        <v>0</v>
      </c>
      <c r="D2694" s="52">
        <v>306014.45</v>
      </c>
      <c r="E2694" s="70">
        <v>0</v>
      </c>
      <c r="F2694" s="122">
        <f t="shared" si="128"/>
        <v>459021.67500000005</v>
      </c>
      <c r="G2694" s="105">
        <f t="shared" si="130"/>
        <v>122405.78000000001</v>
      </c>
      <c r="H2694" s="105">
        <f t="shared" si="129"/>
        <v>198909.39250000002</v>
      </c>
      <c r="I2694" s="7" t="s">
        <v>17519</v>
      </c>
      <c r="J2694" s="7" t="s">
        <v>272</v>
      </c>
      <c r="K2694" s="47"/>
      <c r="L2694" s="48"/>
      <c r="M2694" s="48"/>
      <c r="N2694" s="48"/>
    </row>
    <row r="2695" spans="1:14" x14ac:dyDescent="0.3">
      <c r="A2695" s="7" t="s">
        <v>6992</v>
      </c>
      <c r="B2695" s="7" t="s">
        <v>6993</v>
      </c>
      <c r="C2695" s="33">
        <v>0</v>
      </c>
      <c r="D2695" s="52">
        <v>306014.45</v>
      </c>
      <c r="E2695" s="70">
        <v>588336</v>
      </c>
      <c r="F2695" s="122">
        <f t="shared" si="128"/>
        <v>882504</v>
      </c>
      <c r="G2695" s="105">
        <f t="shared" si="130"/>
        <v>235334.40000000002</v>
      </c>
      <c r="H2695" s="105">
        <f t="shared" si="129"/>
        <v>382418.4</v>
      </c>
      <c r="I2695" s="7" t="s">
        <v>17519</v>
      </c>
      <c r="J2695" s="7" t="s">
        <v>272</v>
      </c>
      <c r="K2695" s="47"/>
      <c r="L2695" s="48"/>
      <c r="M2695" s="48"/>
      <c r="N2695" s="48"/>
    </row>
    <row r="2696" spans="1:14" x14ac:dyDescent="0.3">
      <c r="A2696" s="7" t="s">
        <v>6994</v>
      </c>
      <c r="B2696" s="7" t="s">
        <v>6995</v>
      </c>
      <c r="C2696" s="33">
        <v>0</v>
      </c>
      <c r="D2696" s="52">
        <v>306014.45</v>
      </c>
      <c r="E2696" s="70">
        <v>0</v>
      </c>
      <c r="F2696" s="122">
        <f t="shared" si="128"/>
        <v>459021.67500000005</v>
      </c>
      <c r="G2696" s="105">
        <f t="shared" si="130"/>
        <v>122405.78000000001</v>
      </c>
      <c r="H2696" s="105">
        <f t="shared" si="129"/>
        <v>198909.39250000002</v>
      </c>
      <c r="I2696" s="7" t="s">
        <v>17519</v>
      </c>
      <c r="J2696" s="7" t="s">
        <v>272</v>
      </c>
      <c r="K2696" s="47"/>
      <c r="L2696" s="48"/>
      <c r="M2696" s="48"/>
      <c r="N2696" s="48"/>
    </row>
    <row r="2697" spans="1:14" x14ac:dyDescent="0.3">
      <c r="A2697" s="7" t="s">
        <v>6996</v>
      </c>
      <c r="B2697" s="7" t="s">
        <v>6997</v>
      </c>
      <c r="C2697" s="33">
        <v>0</v>
      </c>
      <c r="D2697" s="52">
        <v>306014.45</v>
      </c>
      <c r="E2697" s="70">
        <v>0</v>
      </c>
      <c r="F2697" s="122">
        <f t="shared" si="128"/>
        <v>459021.67500000005</v>
      </c>
      <c r="G2697" s="105">
        <f t="shared" si="130"/>
        <v>122405.78000000001</v>
      </c>
      <c r="H2697" s="105">
        <f t="shared" si="129"/>
        <v>198909.39250000002</v>
      </c>
      <c r="I2697" s="7" t="s">
        <v>17519</v>
      </c>
      <c r="J2697" s="7" t="s">
        <v>272</v>
      </c>
      <c r="K2697" s="47"/>
      <c r="L2697" s="48"/>
      <c r="M2697" s="48"/>
      <c r="N2697" s="48"/>
    </row>
    <row r="2698" spans="1:14" x14ac:dyDescent="0.3">
      <c r="A2698" s="7" t="s">
        <v>6998</v>
      </c>
      <c r="B2698" s="7" t="s">
        <v>6999</v>
      </c>
      <c r="C2698" s="33">
        <v>0</v>
      </c>
      <c r="D2698" s="52">
        <v>34385.050000000003</v>
      </c>
      <c r="E2698" s="70">
        <v>0</v>
      </c>
      <c r="F2698" s="122">
        <f t="shared" si="128"/>
        <v>51577.575000000004</v>
      </c>
      <c r="G2698" s="105">
        <f t="shared" si="130"/>
        <v>13754.020000000002</v>
      </c>
      <c r="H2698" s="105">
        <f t="shared" si="129"/>
        <v>22350.282500000001</v>
      </c>
      <c r="I2698" s="7" t="s">
        <v>17519</v>
      </c>
      <c r="J2698" s="7" t="s">
        <v>272</v>
      </c>
      <c r="K2698" s="47"/>
      <c r="L2698" s="48"/>
      <c r="M2698" s="48"/>
      <c r="N2698" s="48"/>
    </row>
    <row r="2699" spans="1:14" x14ac:dyDescent="0.3">
      <c r="A2699" s="7" t="s">
        <v>7000</v>
      </c>
      <c r="B2699" s="7" t="s">
        <v>7001</v>
      </c>
      <c r="C2699" s="33">
        <v>0</v>
      </c>
      <c r="D2699" s="52">
        <v>244566</v>
      </c>
      <c r="E2699" s="70">
        <v>0</v>
      </c>
      <c r="F2699" s="122">
        <f t="shared" si="128"/>
        <v>366849</v>
      </c>
      <c r="G2699" s="105">
        <f t="shared" si="130"/>
        <v>97826.400000000009</v>
      </c>
      <c r="H2699" s="105">
        <f t="shared" si="129"/>
        <v>158967.9</v>
      </c>
      <c r="I2699" s="7" t="s">
        <v>17519</v>
      </c>
      <c r="J2699" s="7" t="s">
        <v>272</v>
      </c>
      <c r="K2699" s="47"/>
      <c r="L2699" s="48"/>
      <c r="M2699" s="48"/>
      <c r="N2699" s="48"/>
    </row>
    <row r="2700" spans="1:14" x14ac:dyDescent="0.3">
      <c r="A2700" s="7" t="s">
        <v>7002</v>
      </c>
      <c r="B2700" s="7" t="s">
        <v>7003</v>
      </c>
      <c r="C2700" s="33">
        <v>0</v>
      </c>
      <c r="D2700" s="52">
        <v>244566</v>
      </c>
      <c r="E2700" s="70">
        <v>0</v>
      </c>
      <c r="F2700" s="122">
        <f t="shared" si="128"/>
        <v>366849</v>
      </c>
      <c r="G2700" s="105">
        <f t="shared" si="130"/>
        <v>97826.400000000009</v>
      </c>
      <c r="H2700" s="105">
        <f t="shared" si="129"/>
        <v>158967.9</v>
      </c>
      <c r="I2700" s="7" t="s">
        <v>17519</v>
      </c>
      <c r="J2700" s="7" t="s">
        <v>272</v>
      </c>
      <c r="K2700" s="47"/>
      <c r="L2700" s="48"/>
      <c r="M2700" s="48"/>
      <c r="N2700" s="48"/>
    </row>
    <row r="2701" spans="1:14" x14ac:dyDescent="0.3">
      <c r="A2701" s="7" t="s">
        <v>7004</v>
      </c>
      <c r="B2701" s="7" t="s">
        <v>7005</v>
      </c>
      <c r="C2701" s="33">
        <v>0</v>
      </c>
      <c r="D2701" s="52">
        <v>63762.58</v>
      </c>
      <c r="E2701" s="70">
        <v>0</v>
      </c>
      <c r="F2701" s="122">
        <f t="shared" si="128"/>
        <v>95643.87</v>
      </c>
      <c r="G2701" s="105">
        <f t="shared" si="130"/>
        <v>25505.031999999999</v>
      </c>
      <c r="H2701" s="105">
        <f t="shared" si="129"/>
        <v>41445.676999999996</v>
      </c>
      <c r="I2701" s="7" t="s">
        <v>17519</v>
      </c>
      <c r="J2701" s="7" t="s">
        <v>272</v>
      </c>
      <c r="K2701" s="47"/>
      <c r="L2701" s="48"/>
      <c r="M2701" s="48"/>
      <c r="N2701" s="48"/>
    </row>
    <row r="2702" spans="1:14" x14ac:dyDescent="0.3">
      <c r="A2702" s="7" t="s">
        <v>7006</v>
      </c>
      <c r="B2702" s="7" t="s">
        <v>7007</v>
      </c>
      <c r="C2702" s="33">
        <v>0</v>
      </c>
      <c r="D2702" s="52">
        <v>63762.58</v>
      </c>
      <c r="E2702" s="70">
        <v>0</v>
      </c>
      <c r="F2702" s="122">
        <f t="shared" si="128"/>
        <v>95643.87</v>
      </c>
      <c r="G2702" s="105">
        <f t="shared" si="130"/>
        <v>25505.031999999999</v>
      </c>
      <c r="H2702" s="105">
        <f t="shared" si="129"/>
        <v>41445.676999999996</v>
      </c>
      <c r="I2702" s="7" t="s">
        <v>17519</v>
      </c>
      <c r="J2702" s="7" t="s">
        <v>272</v>
      </c>
      <c r="K2702" s="47"/>
      <c r="L2702" s="48"/>
      <c r="M2702" s="48"/>
      <c r="N2702" s="48"/>
    </row>
    <row r="2703" spans="1:14" x14ac:dyDescent="0.3">
      <c r="A2703" s="7" t="s">
        <v>7008</v>
      </c>
      <c r="B2703" s="7" t="s">
        <v>7009</v>
      </c>
      <c r="C2703" s="33">
        <v>0</v>
      </c>
      <c r="D2703" s="52">
        <v>63762.58</v>
      </c>
      <c r="E2703" s="70">
        <v>0</v>
      </c>
      <c r="F2703" s="122">
        <f t="shared" si="128"/>
        <v>95643.87</v>
      </c>
      <c r="G2703" s="105">
        <f t="shared" si="130"/>
        <v>25505.031999999999</v>
      </c>
      <c r="H2703" s="105">
        <f t="shared" si="129"/>
        <v>41445.676999999996</v>
      </c>
      <c r="I2703" s="7" t="s">
        <v>17519</v>
      </c>
      <c r="J2703" s="7" t="s">
        <v>272</v>
      </c>
      <c r="K2703" s="47"/>
      <c r="L2703" s="48"/>
      <c r="M2703" s="48"/>
      <c r="N2703" s="48"/>
    </row>
    <row r="2704" spans="1:14" x14ac:dyDescent="0.3">
      <c r="A2704" s="7" t="s">
        <v>7010</v>
      </c>
      <c r="B2704" s="7" t="s">
        <v>7011</v>
      </c>
      <c r="C2704" s="33">
        <v>0</v>
      </c>
      <c r="D2704" s="52">
        <v>23821.42</v>
      </c>
      <c r="E2704" s="70">
        <v>0</v>
      </c>
      <c r="F2704" s="122">
        <f t="shared" si="128"/>
        <v>35732.129999999997</v>
      </c>
      <c r="G2704" s="105">
        <f t="shared" si="130"/>
        <v>9528.5679999999993</v>
      </c>
      <c r="H2704" s="105">
        <f t="shared" si="129"/>
        <v>15483.922999999999</v>
      </c>
      <c r="I2704" s="7" t="s">
        <v>17519</v>
      </c>
      <c r="J2704" s="7" t="s">
        <v>272</v>
      </c>
      <c r="K2704" s="47"/>
      <c r="L2704" s="48"/>
      <c r="M2704" s="48"/>
      <c r="N2704" s="48"/>
    </row>
    <row r="2705" spans="1:14" x14ac:dyDescent="0.3">
      <c r="A2705" s="7" t="s">
        <v>7012</v>
      </c>
      <c r="B2705" s="7" t="s">
        <v>7013</v>
      </c>
      <c r="C2705" s="33">
        <v>0</v>
      </c>
      <c r="D2705" s="52">
        <v>23821.42</v>
      </c>
      <c r="E2705" s="70">
        <v>0</v>
      </c>
      <c r="F2705" s="122">
        <f t="shared" si="128"/>
        <v>35732.129999999997</v>
      </c>
      <c r="G2705" s="105">
        <f t="shared" si="130"/>
        <v>9528.5679999999993</v>
      </c>
      <c r="H2705" s="105">
        <f t="shared" si="129"/>
        <v>15483.922999999999</v>
      </c>
      <c r="I2705" s="7" t="s">
        <v>17519</v>
      </c>
      <c r="J2705" s="7" t="s">
        <v>272</v>
      </c>
      <c r="K2705" s="47"/>
      <c r="L2705" s="48"/>
      <c r="M2705" s="48"/>
      <c r="N2705" s="48"/>
    </row>
    <row r="2706" spans="1:14" x14ac:dyDescent="0.3">
      <c r="A2706" s="7" t="s">
        <v>7014</v>
      </c>
      <c r="B2706" s="7" t="s">
        <v>7015</v>
      </c>
      <c r="C2706" s="33">
        <v>0</v>
      </c>
      <c r="D2706" s="52">
        <v>114240</v>
      </c>
      <c r="E2706" s="70">
        <v>0</v>
      </c>
      <c r="F2706" s="122">
        <f t="shared" si="128"/>
        <v>171360</v>
      </c>
      <c r="G2706" s="105">
        <f t="shared" si="130"/>
        <v>45696</v>
      </c>
      <c r="H2706" s="105">
        <f t="shared" si="129"/>
        <v>74256</v>
      </c>
      <c r="I2706" s="7" t="s">
        <v>17519</v>
      </c>
      <c r="J2706" s="7" t="s">
        <v>272</v>
      </c>
      <c r="K2706" s="47"/>
      <c r="L2706" s="48"/>
      <c r="M2706" s="48"/>
      <c r="N2706" s="48"/>
    </row>
    <row r="2707" spans="1:14" x14ac:dyDescent="0.3">
      <c r="A2707" s="7" t="s">
        <v>7016</v>
      </c>
      <c r="B2707" s="7" t="s">
        <v>7017</v>
      </c>
      <c r="C2707" s="33">
        <v>0</v>
      </c>
      <c r="D2707" s="52">
        <v>108921.89</v>
      </c>
      <c r="E2707" s="70">
        <v>0</v>
      </c>
      <c r="F2707" s="122">
        <f t="shared" si="128"/>
        <v>163382.83499999999</v>
      </c>
      <c r="G2707" s="105">
        <f t="shared" si="130"/>
        <v>43568.756000000001</v>
      </c>
      <c r="H2707" s="105">
        <f t="shared" si="129"/>
        <v>70799.228499999997</v>
      </c>
      <c r="I2707" s="7" t="s">
        <v>17519</v>
      </c>
      <c r="J2707" s="7" t="s">
        <v>272</v>
      </c>
      <c r="K2707" s="47"/>
      <c r="L2707" s="48"/>
      <c r="M2707" s="48"/>
      <c r="N2707" s="48"/>
    </row>
    <row r="2708" spans="1:14" x14ac:dyDescent="0.3">
      <c r="A2708" s="7" t="s">
        <v>7018</v>
      </c>
      <c r="B2708" s="7" t="s">
        <v>7019</v>
      </c>
      <c r="C2708" s="33">
        <v>0</v>
      </c>
      <c r="D2708" s="52">
        <v>108921.89</v>
      </c>
      <c r="E2708" s="70">
        <v>0</v>
      </c>
      <c r="F2708" s="122">
        <f t="shared" si="128"/>
        <v>163382.83499999999</v>
      </c>
      <c r="G2708" s="105">
        <f t="shared" si="130"/>
        <v>43568.756000000001</v>
      </c>
      <c r="H2708" s="105">
        <f t="shared" si="129"/>
        <v>70799.228499999997</v>
      </c>
      <c r="I2708" s="7" t="s">
        <v>17519</v>
      </c>
      <c r="J2708" s="7" t="s">
        <v>272</v>
      </c>
      <c r="K2708" s="47"/>
      <c r="L2708" s="48"/>
      <c r="M2708" s="48"/>
      <c r="N2708" s="48"/>
    </row>
    <row r="2709" spans="1:14" x14ac:dyDescent="0.3">
      <c r="A2709" s="7" t="s">
        <v>7020</v>
      </c>
      <c r="B2709" s="7" t="s">
        <v>7021</v>
      </c>
      <c r="C2709" s="33">
        <v>0</v>
      </c>
      <c r="D2709" s="52">
        <v>108921.89</v>
      </c>
      <c r="E2709" s="70">
        <v>0</v>
      </c>
      <c r="F2709" s="122">
        <f t="shared" si="128"/>
        <v>163382.83499999999</v>
      </c>
      <c r="G2709" s="105">
        <f t="shared" si="130"/>
        <v>43568.756000000001</v>
      </c>
      <c r="H2709" s="105">
        <f t="shared" si="129"/>
        <v>70799.228499999997</v>
      </c>
      <c r="I2709" s="7" t="s">
        <v>17519</v>
      </c>
      <c r="J2709" s="7" t="s">
        <v>272</v>
      </c>
      <c r="K2709" s="50"/>
      <c r="L2709" s="50"/>
      <c r="M2709" s="50"/>
      <c r="N2709" s="50"/>
    </row>
    <row r="2710" spans="1:14" x14ac:dyDescent="0.3">
      <c r="A2710" s="7" t="s">
        <v>7022</v>
      </c>
      <c r="B2710" s="7" t="s">
        <v>7023</v>
      </c>
      <c r="C2710" s="33">
        <v>0</v>
      </c>
      <c r="D2710" s="52">
        <v>108921.89</v>
      </c>
      <c r="E2710" s="70">
        <v>0</v>
      </c>
      <c r="F2710" s="122">
        <f t="shared" si="128"/>
        <v>163382.83499999999</v>
      </c>
      <c r="G2710" s="105">
        <f t="shared" si="130"/>
        <v>43568.756000000001</v>
      </c>
      <c r="H2710" s="105">
        <f t="shared" si="129"/>
        <v>70799.228499999997</v>
      </c>
      <c r="I2710" s="7" t="s">
        <v>17519</v>
      </c>
      <c r="J2710" s="7" t="s">
        <v>272</v>
      </c>
      <c r="K2710" s="50"/>
      <c r="L2710" s="50"/>
      <c r="M2710" s="50"/>
      <c r="N2710" s="50"/>
    </row>
    <row r="2711" spans="1:14" x14ac:dyDescent="0.3">
      <c r="A2711" s="7" t="s">
        <v>7024</v>
      </c>
      <c r="B2711" s="7" t="s">
        <v>7025</v>
      </c>
      <c r="C2711" s="33">
        <v>0</v>
      </c>
      <c r="D2711" s="52">
        <v>108921.89</v>
      </c>
      <c r="E2711" s="70">
        <v>0</v>
      </c>
      <c r="F2711" s="122">
        <f t="shared" si="128"/>
        <v>163382.83499999999</v>
      </c>
      <c r="G2711" s="105">
        <f t="shared" si="130"/>
        <v>43568.756000000001</v>
      </c>
      <c r="H2711" s="105">
        <f t="shared" si="129"/>
        <v>70799.228499999997</v>
      </c>
      <c r="I2711" s="7" t="s">
        <v>17519</v>
      </c>
      <c r="J2711" s="7" t="s">
        <v>272</v>
      </c>
      <c r="K2711" s="50"/>
      <c r="L2711" s="50"/>
      <c r="M2711" s="50"/>
      <c r="N2711" s="50"/>
    </row>
    <row r="2712" spans="1:14" x14ac:dyDescent="0.3">
      <c r="A2712" s="7" t="s">
        <v>7026</v>
      </c>
      <c r="B2712" s="7" t="s">
        <v>7027</v>
      </c>
      <c r="C2712" s="33">
        <v>0</v>
      </c>
      <c r="D2712" s="52">
        <v>108921.89</v>
      </c>
      <c r="E2712" s="70">
        <v>0</v>
      </c>
      <c r="F2712" s="122">
        <f t="shared" si="128"/>
        <v>163382.83499999999</v>
      </c>
      <c r="G2712" s="105">
        <f t="shared" si="130"/>
        <v>43568.756000000001</v>
      </c>
      <c r="H2712" s="105">
        <f t="shared" si="129"/>
        <v>70799.228499999997</v>
      </c>
      <c r="I2712" s="7" t="s">
        <v>17519</v>
      </c>
      <c r="J2712" s="7" t="s">
        <v>272</v>
      </c>
    </row>
    <row r="2713" spans="1:14" x14ac:dyDescent="0.3">
      <c r="A2713" s="7" t="s">
        <v>7028</v>
      </c>
      <c r="B2713" s="7" t="s">
        <v>7029</v>
      </c>
      <c r="C2713" s="33">
        <v>0</v>
      </c>
      <c r="D2713" s="52">
        <v>93765</v>
      </c>
      <c r="E2713" s="70">
        <v>0</v>
      </c>
      <c r="F2713" s="122">
        <f t="shared" si="128"/>
        <v>140647.5</v>
      </c>
      <c r="G2713" s="105">
        <f t="shared" si="130"/>
        <v>37506</v>
      </c>
      <c r="H2713" s="105">
        <f t="shared" si="129"/>
        <v>60947.25</v>
      </c>
      <c r="I2713" s="7" t="s">
        <v>17519</v>
      </c>
      <c r="J2713" s="7" t="s">
        <v>272</v>
      </c>
    </row>
    <row r="2714" spans="1:14" x14ac:dyDescent="0.3">
      <c r="A2714" s="7" t="s">
        <v>7030</v>
      </c>
      <c r="B2714" s="7" t="s">
        <v>7031</v>
      </c>
      <c r="C2714" s="33">
        <v>0</v>
      </c>
      <c r="D2714" s="52">
        <v>93765</v>
      </c>
      <c r="E2714" s="70">
        <v>0</v>
      </c>
      <c r="F2714" s="122">
        <f t="shared" si="128"/>
        <v>140647.5</v>
      </c>
      <c r="G2714" s="105">
        <f t="shared" si="130"/>
        <v>37506</v>
      </c>
      <c r="H2714" s="105">
        <f t="shared" si="129"/>
        <v>60947.25</v>
      </c>
      <c r="I2714" s="7" t="s">
        <v>17519</v>
      </c>
      <c r="J2714" s="7" t="s">
        <v>272</v>
      </c>
    </row>
    <row r="2715" spans="1:14" x14ac:dyDescent="0.3">
      <c r="A2715" s="7" t="s">
        <v>7032</v>
      </c>
      <c r="B2715" s="7" t="s">
        <v>7033</v>
      </c>
      <c r="C2715" s="33">
        <v>0</v>
      </c>
      <c r="D2715" s="52">
        <v>89917</v>
      </c>
      <c r="E2715" s="70">
        <v>0</v>
      </c>
      <c r="F2715" s="122">
        <f t="shared" si="128"/>
        <v>134875.5</v>
      </c>
      <c r="G2715" s="105">
        <f t="shared" si="130"/>
        <v>35966.800000000003</v>
      </c>
      <c r="H2715" s="105">
        <f t="shared" si="129"/>
        <v>58446.05</v>
      </c>
      <c r="I2715" s="7" t="s">
        <v>17519</v>
      </c>
      <c r="J2715" s="7" t="s">
        <v>272</v>
      </c>
    </row>
    <row r="2716" spans="1:14" x14ac:dyDescent="0.3">
      <c r="A2716" s="7" t="s">
        <v>7034</v>
      </c>
      <c r="B2716" s="7" t="s">
        <v>7035</v>
      </c>
      <c r="C2716" s="33">
        <v>0</v>
      </c>
      <c r="D2716" s="52">
        <v>14756</v>
      </c>
      <c r="E2716" s="70">
        <v>0</v>
      </c>
      <c r="F2716" s="122">
        <f t="shared" si="128"/>
        <v>22134</v>
      </c>
      <c r="G2716" s="105">
        <f t="shared" si="130"/>
        <v>5902.4000000000005</v>
      </c>
      <c r="H2716" s="105">
        <f t="shared" si="129"/>
        <v>9591.4</v>
      </c>
      <c r="I2716" s="7" t="s">
        <v>17519</v>
      </c>
      <c r="J2716" s="7" t="s">
        <v>272</v>
      </c>
    </row>
    <row r="2717" spans="1:14" x14ac:dyDescent="0.3">
      <c r="A2717" s="7" t="s">
        <v>7036</v>
      </c>
      <c r="B2717" s="7" t="s">
        <v>7037</v>
      </c>
      <c r="C2717" s="33">
        <v>0</v>
      </c>
      <c r="D2717" s="52">
        <v>22069.74</v>
      </c>
      <c r="E2717" s="70">
        <v>0</v>
      </c>
      <c r="F2717" s="122">
        <f t="shared" si="128"/>
        <v>33104.61</v>
      </c>
      <c r="G2717" s="105">
        <f t="shared" si="130"/>
        <v>8827.8960000000006</v>
      </c>
      <c r="H2717" s="105">
        <f t="shared" si="129"/>
        <v>14345.331000000002</v>
      </c>
      <c r="I2717" s="7" t="s">
        <v>17519</v>
      </c>
      <c r="J2717" s="7" t="s">
        <v>272</v>
      </c>
    </row>
    <row r="2718" spans="1:14" x14ac:dyDescent="0.3">
      <c r="A2718" s="7" t="s">
        <v>7038</v>
      </c>
      <c r="B2718" s="7" t="s">
        <v>7039</v>
      </c>
      <c r="C2718" s="33">
        <v>0</v>
      </c>
      <c r="D2718" s="52">
        <v>68339.320000000007</v>
      </c>
      <c r="E2718" s="70">
        <v>0</v>
      </c>
      <c r="F2718" s="122">
        <f t="shared" si="128"/>
        <v>102508.98000000001</v>
      </c>
      <c r="G2718" s="105">
        <f t="shared" si="130"/>
        <v>27335.728000000003</v>
      </c>
      <c r="H2718" s="105">
        <f t="shared" si="129"/>
        <v>44420.558000000005</v>
      </c>
      <c r="I2718" s="7" t="s">
        <v>17519</v>
      </c>
      <c r="J2718" s="7" t="s">
        <v>272</v>
      </c>
    </row>
    <row r="2719" spans="1:14" x14ac:dyDescent="0.3">
      <c r="A2719" s="7" t="s">
        <v>7040</v>
      </c>
      <c r="B2719" s="7" t="s">
        <v>7041</v>
      </c>
      <c r="C2719" s="33">
        <v>0</v>
      </c>
      <c r="D2719" s="52">
        <v>22069.74</v>
      </c>
      <c r="E2719" s="70">
        <v>0</v>
      </c>
      <c r="F2719" s="122">
        <f t="shared" si="128"/>
        <v>33104.61</v>
      </c>
      <c r="G2719" s="105">
        <f t="shared" si="130"/>
        <v>8827.8960000000006</v>
      </c>
      <c r="H2719" s="105">
        <f t="shared" si="129"/>
        <v>14345.331000000002</v>
      </c>
      <c r="I2719" s="7" t="s">
        <v>17519</v>
      </c>
      <c r="J2719" s="7" t="s">
        <v>272</v>
      </c>
    </row>
    <row r="2720" spans="1:14" x14ac:dyDescent="0.3">
      <c r="A2720" s="7" t="s">
        <v>7042</v>
      </c>
      <c r="B2720" s="7" t="s">
        <v>7043</v>
      </c>
      <c r="C2720" s="33">
        <v>0</v>
      </c>
      <c r="D2720" s="52">
        <v>3351.2</v>
      </c>
      <c r="E2720" s="70">
        <v>0</v>
      </c>
      <c r="F2720" s="122">
        <f t="shared" si="128"/>
        <v>5026.7999999999993</v>
      </c>
      <c r="G2720" s="105">
        <f t="shared" si="130"/>
        <v>1340.4799999999998</v>
      </c>
      <c r="H2720" s="105">
        <f t="shared" si="129"/>
        <v>2178.2799999999997</v>
      </c>
      <c r="I2720" s="7" t="s">
        <v>17519</v>
      </c>
      <c r="J2720" s="7" t="s">
        <v>272</v>
      </c>
    </row>
    <row r="2721" spans="1:10" x14ac:dyDescent="0.3">
      <c r="A2721" s="7" t="s">
        <v>7044</v>
      </c>
      <c r="B2721" s="7" t="s">
        <v>7045</v>
      </c>
      <c r="C2721" s="33">
        <v>0</v>
      </c>
      <c r="D2721" s="52">
        <v>3351.2</v>
      </c>
      <c r="E2721" s="70">
        <v>0</v>
      </c>
      <c r="F2721" s="122">
        <f t="shared" si="128"/>
        <v>5026.7999999999993</v>
      </c>
      <c r="G2721" s="105">
        <f t="shared" si="130"/>
        <v>1340.4799999999998</v>
      </c>
      <c r="H2721" s="105">
        <f t="shared" si="129"/>
        <v>2178.2799999999997</v>
      </c>
      <c r="I2721" s="7" t="s">
        <v>17519</v>
      </c>
      <c r="J2721" s="7" t="s">
        <v>272</v>
      </c>
    </row>
    <row r="2722" spans="1:10" x14ac:dyDescent="0.3">
      <c r="A2722" s="7" t="s">
        <v>7046</v>
      </c>
      <c r="B2722" s="7" t="s">
        <v>7047</v>
      </c>
      <c r="C2722" s="33">
        <v>0</v>
      </c>
      <c r="D2722" s="52">
        <v>29387.05</v>
      </c>
      <c r="E2722" s="70">
        <v>0</v>
      </c>
      <c r="F2722" s="122">
        <f t="shared" si="128"/>
        <v>44080.574999999997</v>
      </c>
      <c r="G2722" s="105">
        <f t="shared" si="130"/>
        <v>11754.82</v>
      </c>
      <c r="H2722" s="105">
        <f t="shared" si="129"/>
        <v>19101.5825</v>
      </c>
      <c r="I2722" s="7" t="s">
        <v>17519</v>
      </c>
      <c r="J2722" s="7" t="s">
        <v>272</v>
      </c>
    </row>
    <row r="2723" spans="1:10" x14ac:dyDescent="0.3">
      <c r="A2723" s="7" t="s">
        <v>7048</v>
      </c>
      <c r="B2723" s="7" t="s">
        <v>7049</v>
      </c>
      <c r="C2723" s="33">
        <v>0</v>
      </c>
      <c r="D2723" s="52">
        <v>3351.2</v>
      </c>
      <c r="E2723" s="70">
        <v>0</v>
      </c>
      <c r="F2723" s="122">
        <f t="shared" si="128"/>
        <v>5026.7999999999993</v>
      </c>
      <c r="G2723" s="105">
        <f t="shared" si="130"/>
        <v>1340.4799999999998</v>
      </c>
      <c r="H2723" s="105">
        <f t="shared" si="129"/>
        <v>2178.2799999999997</v>
      </c>
      <c r="I2723" s="7" t="s">
        <v>17519</v>
      </c>
      <c r="J2723" s="7" t="s">
        <v>272</v>
      </c>
    </row>
    <row r="2724" spans="1:10" x14ac:dyDescent="0.3">
      <c r="A2724" s="7" t="s">
        <v>7050</v>
      </c>
      <c r="B2724" s="7" t="s">
        <v>7051</v>
      </c>
      <c r="C2724" s="33">
        <v>0</v>
      </c>
      <c r="D2724" s="52">
        <v>25757.55</v>
      </c>
      <c r="E2724" s="70">
        <v>0</v>
      </c>
      <c r="F2724" s="122">
        <f t="shared" si="128"/>
        <v>38636.324999999997</v>
      </c>
      <c r="G2724" s="105">
        <f t="shared" si="130"/>
        <v>10303.02</v>
      </c>
      <c r="H2724" s="105">
        <f t="shared" si="129"/>
        <v>16742.407500000001</v>
      </c>
      <c r="I2724" s="7" t="s">
        <v>17519</v>
      </c>
      <c r="J2724" s="7" t="s">
        <v>272</v>
      </c>
    </row>
    <row r="2725" spans="1:10" x14ac:dyDescent="0.3">
      <c r="A2725" s="7" t="s">
        <v>7052</v>
      </c>
      <c r="B2725" s="7" t="s">
        <v>7053</v>
      </c>
      <c r="C2725" s="33">
        <v>0</v>
      </c>
      <c r="D2725" s="52">
        <v>25757.55</v>
      </c>
      <c r="E2725" s="70">
        <v>0</v>
      </c>
      <c r="F2725" s="122">
        <f t="shared" si="128"/>
        <v>38636.324999999997</v>
      </c>
      <c r="G2725" s="105">
        <f t="shared" si="130"/>
        <v>10303.02</v>
      </c>
      <c r="H2725" s="105">
        <f t="shared" si="129"/>
        <v>16742.407500000001</v>
      </c>
      <c r="I2725" s="7" t="s">
        <v>17519</v>
      </c>
      <c r="J2725" s="7" t="s">
        <v>272</v>
      </c>
    </row>
    <row r="2726" spans="1:10" x14ac:dyDescent="0.3">
      <c r="A2726" s="7" t="s">
        <v>7054</v>
      </c>
      <c r="B2726" s="7" t="s">
        <v>7055</v>
      </c>
      <c r="C2726" s="33">
        <v>0</v>
      </c>
      <c r="D2726" s="52">
        <v>3351.2</v>
      </c>
      <c r="E2726" s="70">
        <v>0</v>
      </c>
      <c r="F2726" s="122">
        <f t="shared" si="128"/>
        <v>5026.7999999999993</v>
      </c>
      <c r="G2726" s="105">
        <f t="shared" si="130"/>
        <v>1340.4799999999998</v>
      </c>
      <c r="H2726" s="105">
        <f t="shared" si="129"/>
        <v>2178.2799999999997</v>
      </c>
      <c r="I2726" s="7" t="s">
        <v>17519</v>
      </c>
      <c r="J2726" s="7" t="s">
        <v>272</v>
      </c>
    </row>
    <row r="2727" spans="1:10" x14ac:dyDescent="0.3">
      <c r="A2727" s="7" t="s">
        <v>7056</v>
      </c>
      <c r="B2727" s="7" t="s">
        <v>7057</v>
      </c>
      <c r="C2727" s="33">
        <v>0</v>
      </c>
      <c r="D2727" s="52">
        <v>3351.2</v>
      </c>
      <c r="E2727" s="70">
        <v>0</v>
      </c>
      <c r="F2727" s="122">
        <f t="shared" si="128"/>
        <v>5026.7999999999993</v>
      </c>
      <c r="G2727" s="105">
        <f t="shared" si="130"/>
        <v>1340.4799999999998</v>
      </c>
      <c r="H2727" s="105">
        <f t="shared" si="129"/>
        <v>2178.2799999999997</v>
      </c>
      <c r="I2727" s="7" t="s">
        <v>17519</v>
      </c>
      <c r="J2727" s="7" t="s">
        <v>272</v>
      </c>
    </row>
    <row r="2728" spans="1:10" x14ac:dyDescent="0.3">
      <c r="A2728" s="7" t="s">
        <v>7058</v>
      </c>
      <c r="B2728" s="7" t="s">
        <v>7059</v>
      </c>
      <c r="C2728" s="33">
        <v>0</v>
      </c>
      <c r="D2728" s="52">
        <v>214200</v>
      </c>
      <c r="E2728" s="70">
        <v>0</v>
      </c>
      <c r="F2728" s="122">
        <f t="shared" si="128"/>
        <v>321300</v>
      </c>
      <c r="G2728" s="105">
        <f t="shared" si="130"/>
        <v>85680</v>
      </c>
      <c r="H2728" s="105">
        <f t="shared" si="129"/>
        <v>139230</v>
      </c>
      <c r="I2728" s="7" t="s">
        <v>17519</v>
      </c>
      <c r="J2728" s="7" t="s">
        <v>272</v>
      </c>
    </row>
    <row r="2729" spans="1:10" x14ac:dyDescent="0.3">
      <c r="A2729" s="7" t="s">
        <v>7060</v>
      </c>
      <c r="B2729" s="7" t="s">
        <v>7061</v>
      </c>
      <c r="C2729" s="33">
        <v>0</v>
      </c>
      <c r="D2729" s="52">
        <v>40806.29</v>
      </c>
      <c r="E2729" s="70">
        <v>0</v>
      </c>
      <c r="F2729" s="122">
        <f t="shared" si="128"/>
        <v>61209.434999999998</v>
      </c>
      <c r="G2729" s="105">
        <f t="shared" si="130"/>
        <v>16322.516000000001</v>
      </c>
      <c r="H2729" s="105">
        <f t="shared" si="129"/>
        <v>26524.088500000002</v>
      </c>
      <c r="I2729" s="7" t="s">
        <v>17519</v>
      </c>
      <c r="J2729" s="7" t="s">
        <v>272</v>
      </c>
    </row>
    <row r="2730" spans="1:10" x14ac:dyDescent="0.3">
      <c r="A2730" s="7" t="s">
        <v>7062</v>
      </c>
      <c r="B2730" s="7" t="s">
        <v>7063</v>
      </c>
      <c r="C2730" s="33">
        <v>0</v>
      </c>
      <c r="D2730" s="52">
        <v>60513.88</v>
      </c>
      <c r="E2730" s="70">
        <v>0</v>
      </c>
      <c r="F2730" s="122">
        <f t="shared" si="128"/>
        <v>90770.819999999992</v>
      </c>
      <c r="G2730" s="105">
        <f t="shared" si="130"/>
        <v>24205.552</v>
      </c>
      <c r="H2730" s="105">
        <f t="shared" si="129"/>
        <v>39334.021999999997</v>
      </c>
      <c r="I2730" s="7" t="s">
        <v>17519</v>
      </c>
      <c r="J2730" s="7" t="s">
        <v>272</v>
      </c>
    </row>
    <row r="2731" spans="1:10" x14ac:dyDescent="0.3">
      <c r="A2731" s="7" t="s">
        <v>7064</v>
      </c>
      <c r="B2731" s="7" t="s">
        <v>7065</v>
      </c>
      <c r="C2731" s="33">
        <v>0</v>
      </c>
      <c r="D2731" s="52">
        <v>44450.6</v>
      </c>
      <c r="E2731" s="70">
        <v>0</v>
      </c>
      <c r="F2731" s="122">
        <f t="shared" si="128"/>
        <v>66675.899999999994</v>
      </c>
      <c r="G2731" s="105">
        <f t="shared" si="130"/>
        <v>17780.240000000002</v>
      </c>
      <c r="H2731" s="105">
        <f t="shared" si="129"/>
        <v>28892.89</v>
      </c>
      <c r="I2731" s="7" t="s">
        <v>17519</v>
      </c>
      <c r="J2731" s="7" t="s">
        <v>272</v>
      </c>
    </row>
    <row r="2732" spans="1:10" x14ac:dyDescent="0.3">
      <c r="A2732" s="7" t="s">
        <v>7066</v>
      </c>
      <c r="B2732" s="7" t="s">
        <v>7067</v>
      </c>
      <c r="C2732" s="33">
        <v>0</v>
      </c>
      <c r="D2732" s="52">
        <v>104720</v>
      </c>
      <c r="E2732" s="70">
        <v>0</v>
      </c>
      <c r="F2732" s="122">
        <f t="shared" si="128"/>
        <v>157080</v>
      </c>
      <c r="G2732" s="105">
        <f t="shared" si="130"/>
        <v>41888</v>
      </c>
      <c r="H2732" s="105">
        <f t="shared" si="129"/>
        <v>68068</v>
      </c>
      <c r="I2732" s="7" t="s">
        <v>17519</v>
      </c>
      <c r="J2732" s="7" t="s">
        <v>272</v>
      </c>
    </row>
    <row r="2733" spans="1:10" x14ac:dyDescent="0.3">
      <c r="A2733" s="7" t="s">
        <v>7068</v>
      </c>
      <c r="B2733" s="7" t="s">
        <v>7069</v>
      </c>
      <c r="C2733" s="33">
        <v>0</v>
      </c>
      <c r="D2733" s="52">
        <v>257240</v>
      </c>
      <c r="E2733" s="70">
        <v>0</v>
      </c>
      <c r="F2733" s="122">
        <f t="shared" si="128"/>
        <v>385860</v>
      </c>
      <c r="G2733" s="105">
        <f t="shared" si="130"/>
        <v>102896</v>
      </c>
      <c r="H2733" s="105">
        <f t="shared" si="129"/>
        <v>167206</v>
      </c>
      <c r="I2733" s="7" t="s">
        <v>17519</v>
      </c>
      <c r="J2733" s="7" t="s">
        <v>272</v>
      </c>
    </row>
    <row r="2734" spans="1:10" x14ac:dyDescent="0.3">
      <c r="A2734" s="7" t="s">
        <v>7070</v>
      </c>
      <c r="B2734" s="7" t="s">
        <v>7071</v>
      </c>
      <c r="C2734" s="33">
        <v>0</v>
      </c>
      <c r="D2734" s="52">
        <v>171100</v>
      </c>
      <c r="E2734" s="70">
        <v>0</v>
      </c>
      <c r="F2734" s="122">
        <f t="shared" si="128"/>
        <v>256650</v>
      </c>
      <c r="G2734" s="105">
        <f t="shared" si="130"/>
        <v>68440</v>
      </c>
      <c r="H2734" s="105">
        <f t="shared" si="129"/>
        <v>111215</v>
      </c>
      <c r="I2734" s="7" t="s">
        <v>17519</v>
      </c>
      <c r="J2734" s="7" t="s">
        <v>272</v>
      </c>
    </row>
    <row r="2735" spans="1:10" x14ac:dyDescent="0.3">
      <c r="A2735" s="7" t="s">
        <v>7072</v>
      </c>
      <c r="B2735" s="7" t="s">
        <v>7073</v>
      </c>
      <c r="C2735" s="66">
        <v>0</v>
      </c>
      <c r="D2735" s="68">
        <v>129800</v>
      </c>
      <c r="E2735" s="70">
        <v>0</v>
      </c>
      <c r="F2735" s="122">
        <f t="shared" si="128"/>
        <v>194700</v>
      </c>
      <c r="G2735" s="105">
        <f t="shared" si="130"/>
        <v>51920</v>
      </c>
      <c r="H2735" s="105">
        <f t="shared" si="129"/>
        <v>84370</v>
      </c>
      <c r="I2735" s="7" t="s">
        <v>17519</v>
      </c>
      <c r="J2735" s="7" t="s">
        <v>272</v>
      </c>
    </row>
    <row r="2736" spans="1:10" x14ac:dyDescent="0.3">
      <c r="A2736" s="7" t="s">
        <v>7074</v>
      </c>
      <c r="B2736" s="7" t="s">
        <v>7075</v>
      </c>
      <c r="C2736" s="33">
        <v>0</v>
      </c>
      <c r="D2736" s="52">
        <v>70800</v>
      </c>
      <c r="E2736" s="70">
        <v>0</v>
      </c>
      <c r="F2736" s="122">
        <f t="shared" si="128"/>
        <v>106200</v>
      </c>
      <c r="G2736" s="105">
        <f t="shared" si="130"/>
        <v>28320</v>
      </c>
      <c r="H2736" s="105">
        <f t="shared" si="129"/>
        <v>46020</v>
      </c>
      <c r="I2736" s="7" t="s">
        <v>17519</v>
      </c>
      <c r="J2736" s="7" t="s">
        <v>272</v>
      </c>
    </row>
    <row r="2737" spans="1:10" x14ac:dyDescent="0.3">
      <c r="A2737" s="7" t="s">
        <v>7076</v>
      </c>
      <c r="B2737" s="7" t="s">
        <v>7077</v>
      </c>
      <c r="C2737" s="33">
        <v>0</v>
      </c>
      <c r="D2737" s="52">
        <v>147500</v>
      </c>
      <c r="E2737" s="70">
        <v>0</v>
      </c>
      <c r="F2737" s="122">
        <f t="shared" si="128"/>
        <v>221250</v>
      </c>
      <c r="G2737" s="105">
        <f t="shared" si="130"/>
        <v>59000</v>
      </c>
      <c r="H2737" s="105">
        <f t="shared" si="129"/>
        <v>95875</v>
      </c>
      <c r="I2737" s="7" t="s">
        <v>17519</v>
      </c>
      <c r="J2737" s="7" t="s">
        <v>272</v>
      </c>
    </row>
    <row r="2738" spans="1:10" x14ac:dyDescent="0.3">
      <c r="A2738" s="7" t="s">
        <v>7078</v>
      </c>
      <c r="B2738" s="7" t="s">
        <v>7079</v>
      </c>
      <c r="C2738" s="33">
        <v>0</v>
      </c>
      <c r="D2738" s="52">
        <v>237180</v>
      </c>
      <c r="E2738" s="70">
        <v>0</v>
      </c>
      <c r="F2738" s="122">
        <f t="shared" si="128"/>
        <v>355770</v>
      </c>
      <c r="G2738" s="105">
        <f t="shared" si="130"/>
        <v>94872</v>
      </c>
      <c r="H2738" s="105">
        <f t="shared" si="129"/>
        <v>154167</v>
      </c>
      <c r="I2738" s="7" t="s">
        <v>17519</v>
      </c>
      <c r="J2738" s="7" t="s">
        <v>272</v>
      </c>
    </row>
    <row r="2739" spans="1:10" x14ac:dyDescent="0.3">
      <c r="A2739" s="7" t="s">
        <v>7080</v>
      </c>
      <c r="B2739" s="7" t="s">
        <v>7081</v>
      </c>
      <c r="C2739" s="33">
        <v>0</v>
      </c>
      <c r="D2739" s="52">
        <v>271400</v>
      </c>
      <c r="E2739" s="70">
        <v>0</v>
      </c>
      <c r="F2739" s="122">
        <f t="shared" si="128"/>
        <v>407100</v>
      </c>
      <c r="G2739" s="105">
        <f t="shared" si="130"/>
        <v>108560</v>
      </c>
      <c r="H2739" s="105">
        <f t="shared" si="129"/>
        <v>176410</v>
      </c>
      <c r="I2739" s="7" t="s">
        <v>17519</v>
      </c>
      <c r="J2739" s="7" t="s">
        <v>272</v>
      </c>
    </row>
    <row r="2740" spans="1:10" x14ac:dyDescent="0.3">
      <c r="A2740" s="7" t="s">
        <v>7082</v>
      </c>
      <c r="B2740" s="7" t="s">
        <v>7083</v>
      </c>
      <c r="C2740" s="33">
        <v>0</v>
      </c>
      <c r="D2740" s="52">
        <v>94400</v>
      </c>
      <c r="E2740" s="70">
        <v>0</v>
      </c>
      <c r="F2740" s="122">
        <f t="shared" si="128"/>
        <v>141600</v>
      </c>
      <c r="G2740" s="105">
        <f t="shared" si="130"/>
        <v>37760</v>
      </c>
      <c r="H2740" s="105">
        <f t="shared" si="129"/>
        <v>61360</v>
      </c>
      <c r="I2740" s="7" t="s">
        <v>17519</v>
      </c>
      <c r="J2740" s="7" t="s">
        <v>272</v>
      </c>
    </row>
    <row r="2741" spans="1:10" x14ac:dyDescent="0.3">
      <c r="A2741" s="7" t="s">
        <v>7084</v>
      </c>
      <c r="B2741" s="7" t="s">
        <v>7085</v>
      </c>
      <c r="C2741" s="33">
        <v>0</v>
      </c>
      <c r="D2741" s="52">
        <v>284586.12</v>
      </c>
      <c r="E2741" s="70">
        <v>0</v>
      </c>
      <c r="F2741" s="122">
        <f t="shared" si="128"/>
        <v>426879.18</v>
      </c>
      <c r="G2741" s="105">
        <f t="shared" si="130"/>
        <v>113834.448</v>
      </c>
      <c r="H2741" s="105">
        <f t="shared" si="129"/>
        <v>184980.978</v>
      </c>
      <c r="I2741" s="7" t="s">
        <v>17519</v>
      </c>
      <c r="J2741" s="7" t="s">
        <v>272</v>
      </c>
    </row>
    <row r="2742" spans="1:10" x14ac:dyDescent="0.3">
      <c r="A2742" s="7" t="s">
        <v>7086</v>
      </c>
      <c r="B2742" s="7" t="s">
        <v>7087</v>
      </c>
      <c r="C2742" s="33">
        <v>0</v>
      </c>
      <c r="D2742" s="52">
        <v>547173.9</v>
      </c>
      <c r="E2742" s="70">
        <v>0</v>
      </c>
      <c r="F2742" s="122">
        <f t="shared" si="128"/>
        <v>820760.85000000009</v>
      </c>
      <c r="G2742" s="105">
        <f t="shared" si="130"/>
        <v>218869.56000000003</v>
      </c>
      <c r="H2742" s="105">
        <f t="shared" si="129"/>
        <v>355663.03500000003</v>
      </c>
      <c r="I2742" s="7" t="s">
        <v>17519</v>
      </c>
      <c r="J2742" s="7" t="s">
        <v>272</v>
      </c>
    </row>
    <row r="2743" spans="1:10" x14ac:dyDescent="0.3">
      <c r="A2743" s="7" t="s">
        <v>7088</v>
      </c>
      <c r="B2743" s="7" t="s">
        <v>7089</v>
      </c>
      <c r="C2743" s="33">
        <v>0</v>
      </c>
      <c r="D2743" s="52">
        <v>104720</v>
      </c>
      <c r="E2743" s="70">
        <v>0</v>
      </c>
      <c r="F2743" s="122">
        <f t="shared" si="128"/>
        <v>157080</v>
      </c>
      <c r="G2743" s="105">
        <f t="shared" si="130"/>
        <v>41888</v>
      </c>
      <c r="H2743" s="105">
        <f t="shared" si="129"/>
        <v>68068</v>
      </c>
      <c r="I2743" s="7" t="s">
        <v>17519</v>
      </c>
      <c r="J2743" s="7" t="s">
        <v>272</v>
      </c>
    </row>
    <row r="2744" spans="1:10" x14ac:dyDescent="0.3">
      <c r="A2744" s="7" t="s">
        <v>7090</v>
      </c>
      <c r="B2744" s="7" t="s">
        <v>7091</v>
      </c>
      <c r="C2744" s="33">
        <v>0</v>
      </c>
      <c r="D2744" s="52">
        <v>98235</v>
      </c>
      <c r="E2744" s="70">
        <v>0</v>
      </c>
      <c r="F2744" s="122">
        <f t="shared" si="128"/>
        <v>147352.5</v>
      </c>
      <c r="G2744" s="105">
        <f t="shared" si="130"/>
        <v>39294</v>
      </c>
      <c r="H2744" s="105">
        <f t="shared" si="129"/>
        <v>63852.75</v>
      </c>
      <c r="I2744" s="7" t="s">
        <v>17519</v>
      </c>
      <c r="J2744" s="7" t="s">
        <v>272</v>
      </c>
    </row>
    <row r="2745" spans="1:10" x14ac:dyDescent="0.3">
      <c r="A2745" s="7" t="s">
        <v>7092</v>
      </c>
      <c r="B2745" s="7" t="s">
        <v>7093</v>
      </c>
      <c r="C2745" s="33">
        <v>0</v>
      </c>
      <c r="D2745" s="52">
        <v>312659.88</v>
      </c>
      <c r="E2745" s="70">
        <v>0</v>
      </c>
      <c r="F2745" s="122">
        <f t="shared" si="128"/>
        <v>468989.82</v>
      </c>
      <c r="G2745" s="105">
        <f t="shared" si="130"/>
        <v>125063.952</v>
      </c>
      <c r="H2745" s="105">
        <f t="shared" si="129"/>
        <v>203228.92200000002</v>
      </c>
      <c r="I2745" s="7" t="s">
        <v>17519</v>
      </c>
      <c r="J2745" s="7" t="s">
        <v>272</v>
      </c>
    </row>
    <row r="2746" spans="1:10" x14ac:dyDescent="0.3">
      <c r="A2746" s="7" t="s">
        <v>7094</v>
      </c>
      <c r="B2746" s="7" t="s">
        <v>7095</v>
      </c>
      <c r="C2746" s="33">
        <v>0</v>
      </c>
      <c r="D2746" s="52">
        <v>47819.5</v>
      </c>
      <c r="E2746" s="70">
        <v>0</v>
      </c>
      <c r="F2746" s="122">
        <f t="shared" si="128"/>
        <v>71729.25</v>
      </c>
      <c r="G2746" s="105">
        <f t="shared" si="130"/>
        <v>19127.8</v>
      </c>
      <c r="H2746" s="105">
        <f t="shared" si="129"/>
        <v>31082.674999999999</v>
      </c>
      <c r="I2746" s="7" t="s">
        <v>17519</v>
      </c>
      <c r="J2746" s="7" t="s">
        <v>272</v>
      </c>
    </row>
    <row r="2747" spans="1:10" x14ac:dyDescent="0.3">
      <c r="A2747" s="7" t="s">
        <v>7096</v>
      </c>
      <c r="B2747" s="7" t="s">
        <v>7097</v>
      </c>
      <c r="C2747" s="33">
        <v>0</v>
      </c>
      <c r="D2747" s="52">
        <v>221799.88</v>
      </c>
      <c r="E2747" s="70">
        <v>0</v>
      </c>
      <c r="F2747" s="122">
        <f t="shared" si="128"/>
        <v>332699.82</v>
      </c>
      <c r="G2747" s="105">
        <f t="shared" si="130"/>
        <v>88719.952000000005</v>
      </c>
      <c r="H2747" s="105">
        <f t="shared" si="129"/>
        <v>144169.92200000002</v>
      </c>
      <c r="I2747" s="7" t="s">
        <v>17519</v>
      </c>
      <c r="J2747" s="7" t="s">
        <v>272</v>
      </c>
    </row>
    <row r="2748" spans="1:10" x14ac:dyDescent="0.3">
      <c r="A2748" s="7" t="s">
        <v>7098</v>
      </c>
      <c r="B2748" s="7" t="s">
        <v>7099</v>
      </c>
      <c r="C2748" s="33">
        <v>0</v>
      </c>
      <c r="D2748" s="52">
        <v>523767.79</v>
      </c>
      <c r="E2748" s="70">
        <v>0</v>
      </c>
      <c r="F2748" s="122">
        <f t="shared" si="128"/>
        <v>785651.68499999994</v>
      </c>
      <c r="G2748" s="105">
        <f t="shared" si="130"/>
        <v>209507.11600000001</v>
      </c>
      <c r="H2748" s="105">
        <f t="shared" si="129"/>
        <v>340449.06349999999</v>
      </c>
      <c r="I2748" s="7" t="s">
        <v>17519</v>
      </c>
      <c r="J2748" s="7" t="s">
        <v>272</v>
      </c>
    </row>
    <row r="2749" spans="1:10" x14ac:dyDescent="0.3">
      <c r="A2749" s="7" t="s">
        <v>7100</v>
      </c>
      <c r="B2749" s="7" t="s">
        <v>7101</v>
      </c>
      <c r="C2749" s="33">
        <v>0</v>
      </c>
      <c r="D2749" s="52">
        <v>144882.5</v>
      </c>
      <c r="E2749" s="70">
        <v>0</v>
      </c>
      <c r="F2749" s="122">
        <f t="shared" si="128"/>
        <v>217323.75</v>
      </c>
      <c r="G2749" s="105">
        <f t="shared" si="130"/>
        <v>57953</v>
      </c>
      <c r="H2749" s="105">
        <f t="shared" si="129"/>
        <v>94173.625</v>
      </c>
      <c r="I2749" s="7" t="s">
        <v>17519</v>
      </c>
      <c r="J2749" s="7" t="s">
        <v>272</v>
      </c>
    </row>
    <row r="2750" spans="1:10" x14ac:dyDescent="0.3">
      <c r="A2750" s="7" t="s">
        <v>7102</v>
      </c>
      <c r="B2750" s="7" t="s">
        <v>7103</v>
      </c>
      <c r="C2750" s="33">
        <v>0</v>
      </c>
      <c r="D2750" s="52">
        <v>108385.2</v>
      </c>
      <c r="E2750" s="70">
        <v>118238.39999999999</v>
      </c>
      <c r="F2750" s="122">
        <f t="shared" ref="F2750:F2813" si="131">IF(E2750&gt;0,+E2750,IF(D2750&gt;0,+D2750,IF(C2750&gt;0,+C2750,0)))*1.5</f>
        <v>177357.59999999998</v>
      </c>
      <c r="G2750" s="105">
        <f t="shared" si="130"/>
        <v>47295.359999999993</v>
      </c>
      <c r="H2750" s="105">
        <f t="shared" ref="H2750:H2813" si="132">(F2750/1.5)*0.65</f>
        <v>76854.959999999992</v>
      </c>
      <c r="I2750" s="7" t="s">
        <v>17519</v>
      </c>
      <c r="J2750" s="7" t="s">
        <v>272</v>
      </c>
    </row>
    <row r="2751" spans="1:10" x14ac:dyDescent="0.3">
      <c r="A2751" s="7" t="s">
        <v>7104</v>
      </c>
      <c r="B2751" s="7" t="s">
        <v>7105</v>
      </c>
      <c r="C2751" s="33">
        <v>0</v>
      </c>
      <c r="D2751" s="52">
        <v>13685</v>
      </c>
      <c r="E2751" s="70">
        <v>38759.49</v>
      </c>
      <c r="F2751" s="122">
        <f t="shared" si="131"/>
        <v>58139.235000000001</v>
      </c>
      <c r="G2751" s="105">
        <f t="shared" si="130"/>
        <v>15503.796</v>
      </c>
      <c r="H2751" s="105">
        <f t="shared" si="132"/>
        <v>25193.6685</v>
      </c>
      <c r="I2751" s="7" t="s">
        <v>17519</v>
      </c>
      <c r="J2751" s="7" t="s">
        <v>272</v>
      </c>
    </row>
    <row r="2752" spans="1:10" x14ac:dyDescent="0.3">
      <c r="A2752" s="7" t="s">
        <v>7106</v>
      </c>
      <c r="B2752" s="7" t="s">
        <v>7107</v>
      </c>
      <c r="C2752" s="33">
        <v>0</v>
      </c>
      <c r="D2752" s="52">
        <v>94400</v>
      </c>
      <c r="E2752" s="70">
        <v>0</v>
      </c>
      <c r="F2752" s="122">
        <f t="shared" si="131"/>
        <v>141600</v>
      </c>
      <c r="G2752" s="105">
        <f t="shared" si="130"/>
        <v>37760</v>
      </c>
      <c r="H2752" s="105">
        <f t="shared" si="132"/>
        <v>61360</v>
      </c>
      <c r="I2752" s="7" t="s">
        <v>17519</v>
      </c>
      <c r="J2752" s="7" t="s">
        <v>272</v>
      </c>
    </row>
    <row r="2753" spans="1:10" x14ac:dyDescent="0.3">
      <c r="A2753" s="7" t="s">
        <v>7108</v>
      </c>
      <c r="B2753" s="7" t="s">
        <v>7109</v>
      </c>
      <c r="C2753" s="33">
        <v>0</v>
      </c>
      <c r="D2753" s="52">
        <v>6687.8</v>
      </c>
      <c r="E2753" s="70">
        <v>0</v>
      </c>
      <c r="F2753" s="122">
        <f t="shared" si="131"/>
        <v>10031.700000000001</v>
      </c>
      <c r="G2753" s="105">
        <f t="shared" si="130"/>
        <v>2675.1200000000003</v>
      </c>
      <c r="H2753" s="105">
        <f t="shared" si="132"/>
        <v>4347.0700000000006</v>
      </c>
      <c r="I2753" s="7" t="s">
        <v>17519</v>
      </c>
      <c r="J2753" s="7" t="s">
        <v>272</v>
      </c>
    </row>
    <row r="2754" spans="1:10" x14ac:dyDescent="0.3">
      <c r="A2754" s="7" t="s">
        <v>7110</v>
      </c>
      <c r="B2754" s="7" t="s">
        <v>7111</v>
      </c>
      <c r="C2754" s="33">
        <v>0</v>
      </c>
      <c r="D2754" s="52">
        <v>51408</v>
      </c>
      <c r="E2754" s="70">
        <v>0</v>
      </c>
      <c r="F2754" s="122">
        <f t="shared" si="131"/>
        <v>77112</v>
      </c>
      <c r="G2754" s="105">
        <f t="shared" si="130"/>
        <v>20563.2</v>
      </c>
      <c r="H2754" s="105">
        <f t="shared" si="132"/>
        <v>33415.200000000004</v>
      </c>
      <c r="I2754" s="7" t="s">
        <v>17519</v>
      </c>
      <c r="J2754" s="7" t="s">
        <v>272</v>
      </c>
    </row>
    <row r="2755" spans="1:10" x14ac:dyDescent="0.3">
      <c r="A2755" s="7" t="s">
        <v>7112</v>
      </c>
      <c r="B2755" s="7" t="s">
        <v>7113</v>
      </c>
      <c r="C2755" s="33">
        <v>0</v>
      </c>
      <c r="D2755" s="52">
        <v>2219.35</v>
      </c>
      <c r="E2755" s="70">
        <v>0</v>
      </c>
      <c r="F2755" s="122">
        <f t="shared" si="131"/>
        <v>3329.0249999999996</v>
      </c>
      <c r="G2755" s="105">
        <f t="shared" si="130"/>
        <v>887.74</v>
      </c>
      <c r="H2755" s="105">
        <f t="shared" si="132"/>
        <v>1442.5775000000001</v>
      </c>
      <c r="I2755" s="7" t="s">
        <v>17519</v>
      </c>
      <c r="J2755" s="7" t="s">
        <v>272</v>
      </c>
    </row>
    <row r="2756" spans="1:10" x14ac:dyDescent="0.3">
      <c r="A2756" s="7" t="s">
        <v>7114</v>
      </c>
      <c r="B2756" s="7" t="s">
        <v>7115</v>
      </c>
      <c r="C2756" s="33">
        <v>0</v>
      </c>
      <c r="D2756" s="52">
        <v>56342.93</v>
      </c>
      <c r="E2756" s="70">
        <v>0</v>
      </c>
      <c r="F2756" s="122">
        <f t="shared" si="131"/>
        <v>84514.395000000004</v>
      </c>
      <c r="G2756" s="105">
        <f t="shared" ref="G2756:G2819" si="133">(F2756/1.5)*0.4</f>
        <v>22537.172000000002</v>
      </c>
      <c r="H2756" s="105">
        <f t="shared" si="132"/>
        <v>36622.904500000004</v>
      </c>
      <c r="I2756" s="7" t="s">
        <v>17519</v>
      </c>
      <c r="J2756" s="7" t="s">
        <v>272</v>
      </c>
    </row>
    <row r="2757" spans="1:10" x14ac:dyDescent="0.3">
      <c r="A2757" s="7" t="s">
        <v>7116</v>
      </c>
      <c r="B2757" s="7" t="s">
        <v>7117</v>
      </c>
      <c r="C2757" s="33">
        <v>0</v>
      </c>
      <c r="D2757" s="52">
        <v>110584.88</v>
      </c>
      <c r="E2757" s="70">
        <v>0</v>
      </c>
      <c r="F2757" s="122">
        <f t="shared" si="131"/>
        <v>165877.32</v>
      </c>
      <c r="G2757" s="105">
        <f t="shared" si="133"/>
        <v>44233.952000000005</v>
      </c>
      <c r="H2757" s="105">
        <f t="shared" si="132"/>
        <v>71880.172000000006</v>
      </c>
      <c r="I2757" s="7" t="s">
        <v>17519</v>
      </c>
      <c r="J2757" s="7" t="s">
        <v>272</v>
      </c>
    </row>
    <row r="2758" spans="1:10" x14ac:dyDescent="0.3">
      <c r="A2758" s="7" t="s">
        <v>7118</v>
      </c>
      <c r="B2758" s="7" t="s">
        <v>7119</v>
      </c>
      <c r="C2758" s="33">
        <v>0</v>
      </c>
      <c r="D2758" s="52">
        <v>66413.31</v>
      </c>
      <c r="E2758" s="70">
        <v>0</v>
      </c>
      <c r="F2758" s="122">
        <f t="shared" si="131"/>
        <v>99619.964999999997</v>
      </c>
      <c r="G2758" s="105">
        <f t="shared" si="133"/>
        <v>26565.324000000001</v>
      </c>
      <c r="H2758" s="105">
        <f t="shared" si="132"/>
        <v>43168.6515</v>
      </c>
      <c r="I2758" s="7" t="s">
        <v>17519</v>
      </c>
      <c r="J2758" s="7" t="s">
        <v>272</v>
      </c>
    </row>
    <row r="2759" spans="1:10" x14ac:dyDescent="0.3">
      <c r="A2759" s="7" t="s">
        <v>7120</v>
      </c>
      <c r="B2759" s="7" t="s">
        <v>7121</v>
      </c>
      <c r="C2759" s="33">
        <v>0</v>
      </c>
      <c r="D2759" s="52">
        <v>84728</v>
      </c>
      <c r="E2759" s="70">
        <v>0</v>
      </c>
      <c r="F2759" s="122">
        <f t="shared" si="131"/>
        <v>127092</v>
      </c>
      <c r="G2759" s="105">
        <f t="shared" si="133"/>
        <v>33891.200000000004</v>
      </c>
      <c r="H2759" s="105">
        <f t="shared" si="132"/>
        <v>55073.200000000004</v>
      </c>
      <c r="I2759" s="7" t="s">
        <v>17519</v>
      </c>
      <c r="J2759" s="7" t="s">
        <v>272</v>
      </c>
    </row>
    <row r="2760" spans="1:10" x14ac:dyDescent="0.3">
      <c r="A2760" s="7" t="s">
        <v>7122</v>
      </c>
      <c r="B2760" s="7" t="s">
        <v>7123</v>
      </c>
      <c r="C2760" s="33">
        <v>0</v>
      </c>
      <c r="D2760" s="52">
        <v>4382.7700000000004</v>
      </c>
      <c r="E2760" s="70">
        <v>0</v>
      </c>
      <c r="F2760" s="122">
        <f t="shared" si="131"/>
        <v>6574.1550000000007</v>
      </c>
      <c r="G2760" s="105">
        <f t="shared" si="133"/>
        <v>1753.1080000000002</v>
      </c>
      <c r="H2760" s="105">
        <f t="shared" si="132"/>
        <v>2848.8005000000003</v>
      </c>
      <c r="I2760" s="7" t="s">
        <v>17519</v>
      </c>
      <c r="J2760" s="7" t="s">
        <v>272</v>
      </c>
    </row>
    <row r="2761" spans="1:10" x14ac:dyDescent="0.3">
      <c r="A2761" s="7" t="s">
        <v>7124</v>
      </c>
      <c r="B2761" s="7" t="s">
        <v>7125</v>
      </c>
      <c r="C2761" s="33">
        <v>0</v>
      </c>
      <c r="D2761" s="52">
        <v>8703.66</v>
      </c>
      <c r="E2761" s="70">
        <v>0</v>
      </c>
      <c r="F2761" s="122">
        <f t="shared" si="131"/>
        <v>13055.49</v>
      </c>
      <c r="G2761" s="105">
        <f t="shared" si="133"/>
        <v>3481.4639999999999</v>
      </c>
      <c r="H2761" s="105">
        <f t="shared" si="132"/>
        <v>5657.3789999999999</v>
      </c>
      <c r="I2761" s="7" t="s">
        <v>17519</v>
      </c>
      <c r="J2761" s="7" t="s">
        <v>272</v>
      </c>
    </row>
    <row r="2762" spans="1:10" x14ac:dyDescent="0.3">
      <c r="A2762" s="7" t="s">
        <v>7126</v>
      </c>
      <c r="B2762" s="7" t="s">
        <v>7127</v>
      </c>
      <c r="C2762" s="33">
        <v>0</v>
      </c>
      <c r="D2762" s="52">
        <v>6687.8</v>
      </c>
      <c r="E2762" s="70">
        <v>0</v>
      </c>
      <c r="F2762" s="122">
        <f t="shared" si="131"/>
        <v>10031.700000000001</v>
      </c>
      <c r="G2762" s="105">
        <f t="shared" si="133"/>
        <v>2675.1200000000003</v>
      </c>
      <c r="H2762" s="105">
        <f t="shared" si="132"/>
        <v>4347.0700000000006</v>
      </c>
      <c r="I2762" s="7" t="s">
        <v>17519</v>
      </c>
      <c r="J2762" s="7" t="s">
        <v>272</v>
      </c>
    </row>
    <row r="2763" spans="1:10" x14ac:dyDescent="0.3">
      <c r="A2763" s="7" t="s">
        <v>7128</v>
      </c>
      <c r="B2763" s="7" t="s">
        <v>7129</v>
      </c>
      <c r="C2763" s="33">
        <v>0</v>
      </c>
      <c r="D2763" s="52">
        <v>31757.53</v>
      </c>
      <c r="E2763" s="70">
        <v>0</v>
      </c>
      <c r="F2763" s="122">
        <f t="shared" si="131"/>
        <v>47636.294999999998</v>
      </c>
      <c r="G2763" s="105">
        <f t="shared" si="133"/>
        <v>12703.012000000001</v>
      </c>
      <c r="H2763" s="105">
        <f t="shared" si="132"/>
        <v>20642.394499999999</v>
      </c>
      <c r="I2763" s="7" t="s">
        <v>17519</v>
      </c>
      <c r="J2763" s="7" t="s">
        <v>272</v>
      </c>
    </row>
    <row r="2764" spans="1:10" x14ac:dyDescent="0.3">
      <c r="A2764" s="7" t="s">
        <v>7130</v>
      </c>
      <c r="B2764" s="7" t="s">
        <v>7131</v>
      </c>
      <c r="C2764" s="33">
        <v>0</v>
      </c>
      <c r="D2764" s="52">
        <v>39389</v>
      </c>
      <c r="E2764" s="70">
        <v>0</v>
      </c>
      <c r="F2764" s="122">
        <f t="shared" si="131"/>
        <v>59083.5</v>
      </c>
      <c r="G2764" s="105">
        <f t="shared" si="133"/>
        <v>15755.6</v>
      </c>
      <c r="H2764" s="105">
        <f t="shared" si="132"/>
        <v>25602.850000000002</v>
      </c>
      <c r="I2764" s="7" t="s">
        <v>17519</v>
      </c>
      <c r="J2764" s="7" t="s">
        <v>272</v>
      </c>
    </row>
    <row r="2765" spans="1:10" x14ac:dyDescent="0.3">
      <c r="A2765" s="7" t="s">
        <v>7132</v>
      </c>
      <c r="B2765" s="7" t="s">
        <v>7133</v>
      </c>
      <c r="C2765" s="33">
        <v>0</v>
      </c>
      <c r="D2765" s="52">
        <v>39389</v>
      </c>
      <c r="E2765" s="70">
        <v>0</v>
      </c>
      <c r="F2765" s="122">
        <f t="shared" si="131"/>
        <v>59083.5</v>
      </c>
      <c r="G2765" s="105">
        <f t="shared" si="133"/>
        <v>15755.6</v>
      </c>
      <c r="H2765" s="105">
        <f t="shared" si="132"/>
        <v>25602.850000000002</v>
      </c>
      <c r="I2765" s="7" t="s">
        <v>17519</v>
      </c>
      <c r="J2765" s="7" t="s">
        <v>272</v>
      </c>
    </row>
    <row r="2766" spans="1:10" x14ac:dyDescent="0.3">
      <c r="A2766" s="7" t="s">
        <v>7134</v>
      </c>
      <c r="B2766" s="7" t="s">
        <v>7135</v>
      </c>
      <c r="C2766" s="33">
        <v>0</v>
      </c>
      <c r="D2766" s="52">
        <v>75773.25</v>
      </c>
      <c r="E2766" s="70">
        <v>0</v>
      </c>
      <c r="F2766" s="122">
        <f t="shared" si="131"/>
        <v>113659.875</v>
      </c>
      <c r="G2766" s="105">
        <f t="shared" si="133"/>
        <v>30309.300000000003</v>
      </c>
      <c r="H2766" s="105">
        <f t="shared" si="132"/>
        <v>49252.612500000003</v>
      </c>
      <c r="I2766" s="7" t="s">
        <v>17519</v>
      </c>
      <c r="J2766" s="7" t="s">
        <v>272</v>
      </c>
    </row>
    <row r="2767" spans="1:10" x14ac:dyDescent="0.3">
      <c r="A2767" s="7" t="s">
        <v>7136</v>
      </c>
      <c r="B2767" s="7" t="s">
        <v>7137</v>
      </c>
      <c r="C2767" s="33">
        <v>0</v>
      </c>
      <c r="D2767" s="52">
        <v>2262.19</v>
      </c>
      <c r="E2767" s="70">
        <v>0</v>
      </c>
      <c r="F2767" s="122">
        <f t="shared" si="131"/>
        <v>3393.2849999999999</v>
      </c>
      <c r="G2767" s="105">
        <f t="shared" si="133"/>
        <v>904.87600000000009</v>
      </c>
      <c r="H2767" s="105">
        <f t="shared" si="132"/>
        <v>1470.4235000000001</v>
      </c>
      <c r="I2767" s="7" t="s">
        <v>17519</v>
      </c>
      <c r="J2767" s="7" t="s">
        <v>272</v>
      </c>
    </row>
    <row r="2768" spans="1:10" x14ac:dyDescent="0.3">
      <c r="A2768" s="7" t="s">
        <v>7138</v>
      </c>
      <c r="B2768" s="7" t="s">
        <v>7139</v>
      </c>
      <c r="C2768" s="33">
        <v>0</v>
      </c>
      <c r="D2768" s="52">
        <v>8703.66</v>
      </c>
      <c r="E2768" s="70">
        <v>0</v>
      </c>
      <c r="F2768" s="122">
        <f t="shared" si="131"/>
        <v>13055.49</v>
      </c>
      <c r="G2768" s="105">
        <f t="shared" si="133"/>
        <v>3481.4639999999999</v>
      </c>
      <c r="H2768" s="105">
        <f t="shared" si="132"/>
        <v>5657.3789999999999</v>
      </c>
      <c r="I2768" s="7" t="s">
        <v>17519</v>
      </c>
      <c r="J2768" s="7" t="s">
        <v>272</v>
      </c>
    </row>
    <row r="2769" spans="1:10" x14ac:dyDescent="0.3">
      <c r="A2769" s="7" t="s">
        <v>7140</v>
      </c>
      <c r="B2769" s="7" t="s">
        <v>7141</v>
      </c>
      <c r="C2769" s="33">
        <v>0</v>
      </c>
      <c r="D2769" s="52">
        <v>56353.64</v>
      </c>
      <c r="E2769" s="70">
        <v>0</v>
      </c>
      <c r="F2769" s="122">
        <f t="shared" si="131"/>
        <v>84530.459999999992</v>
      </c>
      <c r="G2769" s="105">
        <f t="shared" si="133"/>
        <v>22541.455999999998</v>
      </c>
      <c r="H2769" s="105">
        <f t="shared" si="132"/>
        <v>36629.865999999995</v>
      </c>
      <c r="I2769" s="7" t="s">
        <v>17519</v>
      </c>
      <c r="J2769" s="7" t="s">
        <v>272</v>
      </c>
    </row>
    <row r="2770" spans="1:10" x14ac:dyDescent="0.3">
      <c r="A2770" s="7" t="s">
        <v>7142</v>
      </c>
      <c r="B2770" s="7" t="s">
        <v>7143</v>
      </c>
      <c r="C2770" s="33">
        <v>0</v>
      </c>
      <c r="D2770" s="52">
        <v>97839.7</v>
      </c>
      <c r="E2770" s="70">
        <v>0</v>
      </c>
      <c r="F2770" s="122">
        <f t="shared" si="131"/>
        <v>146759.54999999999</v>
      </c>
      <c r="G2770" s="105">
        <f t="shared" si="133"/>
        <v>39135.879999999997</v>
      </c>
      <c r="H2770" s="105">
        <f t="shared" si="132"/>
        <v>63595.805</v>
      </c>
      <c r="I2770" s="7" t="s">
        <v>17519</v>
      </c>
      <c r="J2770" s="7" t="s">
        <v>272</v>
      </c>
    </row>
    <row r="2771" spans="1:10" x14ac:dyDescent="0.3">
      <c r="A2771" s="7" t="s">
        <v>7144</v>
      </c>
      <c r="B2771" s="7" t="s">
        <v>7145</v>
      </c>
      <c r="C2771" s="33">
        <v>0</v>
      </c>
      <c r="D2771" s="52">
        <v>18409.3</v>
      </c>
      <c r="E2771" s="70">
        <v>0</v>
      </c>
      <c r="F2771" s="122">
        <f t="shared" si="131"/>
        <v>27613.949999999997</v>
      </c>
      <c r="G2771" s="105">
        <f t="shared" si="133"/>
        <v>7363.72</v>
      </c>
      <c r="H2771" s="105">
        <f t="shared" si="132"/>
        <v>11966.045</v>
      </c>
      <c r="I2771" s="7" t="s">
        <v>17519</v>
      </c>
      <c r="J2771" s="7" t="s">
        <v>272</v>
      </c>
    </row>
    <row r="2772" spans="1:10" x14ac:dyDescent="0.3">
      <c r="A2772" s="7" t="s">
        <v>7146</v>
      </c>
      <c r="B2772" s="7" t="s">
        <v>7147</v>
      </c>
      <c r="C2772" s="33">
        <v>0</v>
      </c>
      <c r="D2772" s="52">
        <v>135726.64000000001</v>
      </c>
      <c r="E2772" s="70">
        <v>0</v>
      </c>
      <c r="F2772" s="122">
        <f t="shared" si="131"/>
        <v>203589.96000000002</v>
      </c>
      <c r="G2772" s="105">
        <f t="shared" si="133"/>
        <v>54290.65600000001</v>
      </c>
      <c r="H2772" s="105">
        <f t="shared" si="132"/>
        <v>88222.316000000006</v>
      </c>
      <c r="I2772" s="7" t="s">
        <v>17519</v>
      </c>
      <c r="J2772" s="7" t="s">
        <v>272</v>
      </c>
    </row>
    <row r="2773" spans="1:10" x14ac:dyDescent="0.3">
      <c r="A2773" s="7" t="s">
        <v>7148</v>
      </c>
      <c r="B2773" s="7" t="s">
        <v>7149</v>
      </c>
      <c r="C2773" s="33">
        <v>0</v>
      </c>
      <c r="D2773" s="52">
        <v>14025.34</v>
      </c>
      <c r="E2773" s="70">
        <v>0</v>
      </c>
      <c r="F2773" s="122">
        <f t="shared" si="131"/>
        <v>21038.010000000002</v>
      </c>
      <c r="G2773" s="105">
        <f t="shared" si="133"/>
        <v>5610.1360000000013</v>
      </c>
      <c r="H2773" s="105">
        <f t="shared" si="132"/>
        <v>9116.4710000000014</v>
      </c>
      <c r="I2773" s="7" t="s">
        <v>17519</v>
      </c>
      <c r="J2773" s="7" t="s">
        <v>272</v>
      </c>
    </row>
    <row r="2774" spans="1:10" x14ac:dyDescent="0.3">
      <c r="A2774" s="7" t="s">
        <v>7150</v>
      </c>
      <c r="B2774" s="7" t="s">
        <v>7151</v>
      </c>
      <c r="C2774" s="33">
        <v>0</v>
      </c>
      <c r="D2774" s="52">
        <v>178594.01</v>
      </c>
      <c r="E2774" s="70">
        <v>0</v>
      </c>
      <c r="F2774" s="122">
        <f t="shared" si="131"/>
        <v>267891.01500000001</v>
      </c>
      <c r="G2774" s="105">
        <f t="shared" si="133"/>
        <v>71437.604000000007</v>
      </c>
      <c r="H2774" s="105">
        <f t="shared" si="132"/>
        <v>116086.10650000001</v>
      </c>
      <c r="I2774" s="7" t="s">
        <v>17519</v>
      </c>
      <c r="J2774" s="7" t="s">
        <v>272</v>
      </c>
    </row>
    <row r="2775" spans="1:10" x14ac:dyDescent="0.3">
      <c r="A2775" s="7" t="s">
        <v>7152</v>
      </c>
      <c r="B2775" s="7" t="s">
        <v>7153</v>
      </c>
      <c r="C2775" s="33">
        <v>0</v>
      </c>
      <c r="D2775" s="52">
        <v>11900</v>
      </c>
      <c r="E2775" s="70">
        <v>0</v>
      </c>
      <c r="F2775" s="122">
        <f t="shared" si="131"/>
        <v>17850</v>
      </c>
      <c r="G2775" s="105">
        <f t="shared" si="133"/>
        <v>4760</v>
      </c>
      <c r="H2775" s="105">
        <f t="shared" si="132"/>
        <v>7735</v>
      </c>
      <c r="I2775" s="7" t="s">
        <v>17519</v>
      </c>
      <c r="J2775" s="7" t="s">
        <v>272</v>
      </c>
    </row>
    <row r="2776" spans="1:10" x14ac:dyDescent="0.3">
      <c r="A2776" s="7" t="s">
        <v>7154</v>
      </c>
      <c r="B2776" s="7" t="s">
        <v>7155</v>
      </c>
      <c r="C2776" s="33">
        <v>0</v>
      </c>
      <c r="D2776" s="52">
        <v>7427.69</v>
      </c>
      <c r="E2776" s="70">
        <v>7223.3</v>
      </c>
      <c r="F2776" s="122">
        <f t="shared" si="131"/>
        <v>10834.95</v>
      </c>
      <c r="G2776" s="105">
        <f t="shared" si="133"/>
        <v>2889.32</v>
      </c>
      <c r="H2776" s="105">
        <f t="shared" si="132"/>
        <v>4695.1450000000004</v>
      </c>
      <c r="I2776" s="7" t="s">
        <v>17519</v>
      </c>
      <c r="J2776" s="7" t="s">
        <v>272</v>
      </c>
    </row>
    <row r="2777" spans="1:10" x14ac:dyDescent="0.3">
      <c r="A2777" s="7" t="s">
        <v>7156</v>
      </c>
      <c r="B2777" s="7" t="s">
        <v>7157</v>
      </c>
      <c r="C2777" s="33">
        <v>0</v>
      </c>
      <c r="D2777" s="52">
        <v>8703.66</v>
      </c>
      <c r="E2777" s="70">
        <v>0</v>
      </c>
      <c r="F2777" s="122">
        <f t="shared" si="131"/>
        <v>13055.49</v>
      </c>
      <c r="G2777" s="105">
        <f t="shared" si="133"/>
        <v>3481.4639999999999</v>
      </c>
      <c r="H2777" s="105">
        <f t="shared" si="132"/>
        <v>5657.3789999999999</v>
      </c>
      <c r="I2777" s="7" t="s">
        <v>17519</v>
      </c>
      <c r="J2777" s="7" t="s">
        <v>272</v>
      </c>
    </row>
    <row r="2778" spans="1:10" x14ac:dyDescent="0.3">
      <c r="A2778" s="7" t="s">
        <v>7158</v>
      </c>
      <c r="B2778" s="7" t="s">
        <v>7159</v>
      </c>
      <c r="C2778" s="33">
        <v>0</v>
      </c>
      <c r="D2778" s="52">
        <v>12443.1</v>
      </c>
      <c r="E2778" s="70">
        <v>0</v>
      </c>
      <c r="F2778" s="122">
        <f t="shared" si="131"/>
        <v>18664.650000000001</v>
      </c>
      <c r="G2778" s="105">
        <f t="shared" si="133"/>
        <v>4977.2400000000007</v>
      </c>
      <c r="H2778" s="105">
        <f t="shared" si="132"/>
        <v>8088.0150000000003</v>
      </c>
      <c r="I2778" s="7" t="s">
        <v>17519</v>
      </c>
      <c r="J2778" s="7" t="s">
        <v>272</v>
      </c>
    </row>
    <row r="2779" spans="1:10" x14ac:dyDescent="0.3">
      <c r="A2779" s="7" t="s">
        <v>7160</v>
      </c>
      <c r="B2779" s="7" t="s">
        <v>7161</v>
      </c>
      <c r="C2779" s="33">
        <v>0</v>
      </c>
      <c r="D2779" s="52">
        <v>4354.2</v>
      </c>
      <c r="E2779" s="70">
        <v>0</v>
      </c>
      <c r="F2779" s="122">
        <f t="shared" si="131"/>
        <v>6531.2999999999993</v>
      </c>
      <c r="G2779" s="105">
        <f t="shared" si="133"/>
        <v>1741.68</v>
      </c>
      <c r="H2779" s="105">
        <f t="shared" si="132"/>
        <v>2830.23</v>
      </c>
      <c r="I2779" s="7" t="s">
        <v>17519</v>
      </c>
      <c r="J2779" s="7" t="s">
        <v>17529</v>
      </c>
    </row>
    <row r="2780" spans="1:10" x14ac:dyDescent="0.3">
      <c r="A2780" s="7" t="s">
        <v>7162</v>
      </c>
      <c r="B2780" s="7" t="s">
        <v>7163</v>
      </c>
      <c r="C2780" s="33">
        <v>0</v>
      </c>
      <c r="D2780" s="52">
        <v>29309.7</v>
      </c>
      <c r="E2780" s="70">
        <v>0</v>
      </c>
      <c r="F2780" s="122">
        <f t="shared" si="131"/>
        <v>43964.55</v>
      </c>
      <c r="G2780" s="105">
        <f t="shared" si="133"/>
        <v>11723.880000000001</v>
      </c>
      <c r="H2780" s="105">
        <f t="shared" si="132"/>
        <v>19051.305</v>
      </c>
      <c r="I2780" s="7" t="s">
        <v>17519</v>
      </c>
      <c r="J2780" s="7" t="s">
        <v>272</v>
      </c>
    </row>
    <row r="2781" spans="1:10" x14ac:dyDescent="0.3">
      <c r="A2781" s="7" t="s">
        <v>7164</v>
      </c>
      <c r="B2781" s="7" t="s">
        <v>7165</v>
      </c>
      <c r="C2781" s="33">
        <v>0</v>
      </c>
      <c r="D2781" s="52">
        <v>2594.1999999999998</v>
      </c>
      <c r="E2781" s="70">
        <v>0</v>
      </c>
      <c r="F2781" s="122">
        <f t="shared" si="131"/>
        <v>3891.2999999999997</v>
      </c>
      <c r="G2781" s="105">
        <f t="shared" si="133"/>
        <v>1037.68</v>
      </c>
      <c r="H2781" s="105">
        <f t="shared" si="132"/>
        <v>1686.23</v>
      </c>
      <c r="I2781" s="7" t="s">
        <v>17519</v>
      </c>
      <c r="J2781" s="7" t="s">
        <v>272</v>
      </c>
    </row>
    <row r="2782" spans="1:10" x14ac:dyDescent="0.3">
      <c r="A2782" s="7" t="s">
        <v>7166</v>
      </c>
      <c r="B2782" s="7" t="s">
        <v>7167</v>
      </c>
      <c r="C2782" s="33">
        <v>0</v>
      </c>
      <c r="D2782" s="52">
        <v>4141.8</v>
      </c>
      <c r="E2782" s="70">
        <v>0</v>
      </c>
      <c r="F2782" s="122">
        <f t="shared" si="131"/>
        <v>6212.7000000000007</v>
      </c>
      <c r="G2782" s="105">
        <f t="shared" si="133"/>
        <v>1656.7200000000003</v>
      </c>
      <c r="H2782" s="105">
        <f t="shared" si="132"/>
        <v>2692.17</v>
      </c>
      <c r="I2782" s="7" t="s">
        <v>17519</v>
      </c>
      <c r="J2782" s="7" t="s">
        <v>272</v>
      </c>
    </row>
    <row r="2783" spans="1:10" x14ac:dyDescent="0.3">
      <c r="A2783" s="7" t="s">
        <v>7168</v>
      </c>
      <c r="B2783" s="7" t="s">
        <v>7169</v>
      </c>
      <c r="C2783" s="33">
        <v>0</v>
      </c>
      <c r="D2783" s="52">
        <v>8703.66</v>
      </c>
      <c r="E2783" s="70">
        <v>0</v>
      </c>
      <c r="F2783" s="122">
        <f t="shared" si="131"/>
        <v>13055.49</v>
      </c>
      <c r="G2783" s="105">
        <f t="shared" si="133"/>
        <v>3481.4639999999999</v>
      </c>
      <c r="H2783" s="105">
        <f t="shared" si="132"/>
        <v>5657.3789999999999</v>
      </c>
      <c r="I2783" s="7" t="s">
        <v>17519</v>
      </c>
      <c r="J2783" s="7" t="s">
        <v>272</v>
      </c>
    </row>
    <row r="2784" spans="1:10" x14ac:dyDescent="0.3">
      <c r="A2784" s="7" t="s">
        <v>7170</v>
      </c>
      <c r="B2784" s="7" t="s">
        <v>7171</v>
      </c>
      <c r="C2784" s="33">
        <v>0</v>
      </c>
      <c r="D2784" s="52">
        <v>66670</v>
      </c>
      <c r="E2784" s="70">
        <v>0</v>
      </c>
      <c r="F2784" s="122">
        <f t="shared" si="131"/>
        <v>100005</v>
      </c>
      <c r="G2784" s="105">
        <f t="shared" si="133"/>
        <v>26668</v>
      </c>
      <c r="H2784" s="105">
        <f t="shared" si="132"/>
        <v>43335.5</v>
      </c>
      <c r="I2784" s="7" t="s">
        <v>17519</v>
      </c>
      <c r="J2784" s="7" t="s">
        <v>272</v>
      </c>
    </row>
    <row r="2785" spans="1:10" x14ac:dyDescent="0.3">
      <c r="A2785" s="7" t="s">
        <v>7172</v>
      </c>
      <c r="B2785" s="7" t="s">
        <v>7173</v>
      </c>
      <c r="C2785" s="66">
        <v>0</v>
      </c>
      <c r="D2785" s="68">
        <v>97839.7</v>
      </c>
      <c r="E2785" s="70">
        <v>0</v>
      </c>
      <c r="F2785" s="122">
        <f t="shared" si="131"/>
        <v>146759.54999999999</v>
      </c>
      <c r="G2785" s="105">
        <f t="shared" si="133"/>
        <v>39135.879999999997</v>
      </c>
      <c r="H2785" s="105">
        <f t="shared" si="132"/>
        <v>63595.805</v>
      </c>
      <c r="I2785" s="7" t="s">
        <v>17519</v>
      </c>
      <c r="J2785" s="7" t="s">
        <v>272</v>
      </c>
    </row>
    <row r="2786" spans="1:10" x14ac:dyDescent="0.3">
      <c r="A2786" s="7" t="s">
        <v>7174</v>
      </c>
      <c r="B2786" s="7" t="s">
        <v>7175</v>
      </c>
      <c r="C2786" s="33">
        <v>0</v>
      </c>
      <c r="D2786" s="52">
        <v>5572.77</v>
      </c>
      <c r="E2786" s="70">
        <v>0</v>
      </c>
      <c r="F2786" s="122">
        <f t="shared" si="131"/>
        <v>8359.1550000000007</v>
      </c>
      <c r="G2786" s="105">
        <f t="shared" si="133"/>
        <v>2229.1080000000002</v>
      </c>
      <c r="H2786" s="105">
        <f t="shared" si="132"/>
        <v>3622.3005000000003</v>
      </c>
      <c r="I2786" s="7" t="s">
        <v>17519</v>
      </c>
      <c r="J2786" s="7" t="s">
        <v>272</v>
      </c>
    </row>
    <row r="2787" spans="1:10" x14ac:dyDescent="0.3">
      <c r="A2787" s="7" t="s">
        <v>7176</v>
      </c>
      <c r="B2787" s="7" t="s">
        <v>7177</v>
      </c>
      <c r="C2787" s="33">
        <v>0</v>
      </c>
      <c r="D2787" s="52">
        <v>8424.01</v>
      </c>
      <c r="E2787" s="70">
        <v>0</v>
      </c>
      <c r="F2787" s="122">
        <f t="shared" si="131"/>
        <v>12636.014999999999</v>
      </c>
      <c r="G2787" s="105">
        <f t="shared" si="133"/>
        <v>3369.6040000000003</v>
      </c>
      <c r="H2787" s="105">
        <f t="shared" si="132"/>
        <v>5475.6065000000008</v>
      </c>
      <c r="I2787" s="7" t="s">
        <v>17519</v>
      </c>
      <c r="J2787" s="7" t="s">
        <v>272</v>
      </c>
    </row>
    <row r="2788" spans="1:10" x14ac:dyDescent="0.3">
      <c r="A2788" s="7" t="s">
        <v>7178</v>
      </c>
      <c r="B2788" s="7" t="s">
        <v>7179</v>
      </c>
      <c r="C2788" s="33">
        <v>0</v>
      </c>
      <c r="D2788" s="52">
        <v>8424.01</v>
      </c>
      <c r="E2788" s="70">
        <v>0</v>
      </c>
      <c r="F2788" s="122">
        <f t="shared" si="131"/>
        <v>12636.014999999999</v>
      </c>
      <c r="G2788" s="105">
        <f t="shared" si="133"/>
        <v>3369.6040000000003</v>
      </c>
      <c r="H2788" s="105">
        <f t="shared" si="132"/>
        <v>5475.6065000000008</v>
      </c>
      <c r="I2788" s="7" t="s">
        <v>17519</v>
      </c>
      <c r="J2788" s="7" t="s">
        <v>272</v>
      </c>
    </row>
    <row r="2789" spans="1:10" x14ac:dyDescent="0.3">
      <c r="A2789" s="7" t="s">
        <v>7180</v>
      </c>
      <c r="B2789" s="7" t="s">
        <v>7181</v>
      </c>
      <c r="C2789" s="33">
        <v>0</v>
      </c>
      <c r="D2789" s="52">
        <v>144882.5</v>
      </c>
      <c r="E2789" s="70">
        <v>188168.75</v>
      </c>
      <c r="F2789" s="122">
        <f t="shared" si="131"/>
        <v>282253.125</v>
      </c>
      <c r="G2789" s="105">
        <f t="shared" si="133"/>
        <v>75267.5</v>
      </c>
      <c r="H2789" s="105">
        <f t="shared" si="132"/>
        <v>122309.6875</v>
      </c>
      <c r="I2789" s="7" t="s">
        <v>17519</v>
      </c>
      <c r="J2789" s="7" t="s">
        <v>272</v>
      </c>
    </row>
    <row r="2790" spans="1:10" x14ac:dyDescent="0.3">
      <c r="A2790" s="7" t="s">
        <v>7182</v>
      </c>
      <c r="B2790" s="7" t="s">
        <v>7183</v>
      </c>
      <c r="C2790" s="33">
        <v>0</v>
      </c>
      <c r="D2790" s="52">
        <v>196350</v>
      </c>
      <c r="E2790" s="70">
        <v>0</v>
      </c>
      <c r="F2790" s="122">
        <f t="shared" si="131"/>
        <v>294525</v>
      </c>
      <c r="G2790" s="105">
        <f t="shared" si="133"/>
        <v>78540</v>
      </c>
      <c r="H2790" s="105">
        <f t="shared" si="132"/>
        <v>127627.5</v>
      </c>
      <c r="I2790" s="7" t="s">
        <v>17519</v>
      </c>
      <c r="J2790" s="7" t="s">
        <v>272</v>
      </c>
    </row>
    <row r="2791" spans="1:10" x14ac:dyDescent="0.3">
      <c r="A2791" s="7" t="s">
        <v>7184</v>
      </c>
      <c r="B2791" s="7" t="s">
        <v>7185</v>
      </c>
      <c r="C2791" s="33">
        <v>0</v>
      </c>
      <c r="D2791" s="52">
        <v>214200</v>
      </c>
      <c r="E2791" s="70">
        <v>0</v>
      </c>
      <c r="F2791" s="122">
        <f t="shared" si="131"/>
        <v>321300</v>
      </c>
      <c r="G2791" s="105">
        <f t="shared" si="133"/>
        <v>85680</v>
      </c>
      <c r="H2791" s="105">
        <f t="shared" si="132"/>
        <v>139230</v>
      </c>
      <c r="I2791" s="7" t="s">
        <v>17519</v>
      </c>
      <c r="J2791" s="7" t="s">
        <v>272</v>
      </c>
    </row>
    <row r="2792" spans="1:10" x14ac:dyDescent="0.3">
      <c r="A2792" s="7" t="s">
        <v>7186</v>
      </c>
      <c r="B2792" s="7" t="s">
        <v>7187</v>
      </c>
      <c r="C2792" s="33">
        <v>0</v>
      </c>
      <c r="D2792" s="52">
        <v>214200</v>
      </c>
      <c r="E2792" s="70">
        <v>0</v>
      </c>
      <c r="F2792" s="122">
        <f t="shared" si="131"/>
        <v>321300</v>
      </c>
      <c r="G2792" s="105">
        <f t="shared" si="133"/>
        <v>85680</v>
      </c>
      <c r="H2792" s="105">
        <f t="shared" si="132"/>
        <v>139230</v>
      </c>
      <c r="I2792" s="7" t="s">
        <v>17519</v>
      </c>
      <c r="J2792" s="7" t="s">
        <v>272</v>
      </c>
    </row>
    <row r="2793" spans="1:10" x14ac:dyDescent="0.3">
      <c r="A2793" s="7" t="s">
        <v>7188</v>
      </c>
      <c r="B2793" s="7" t="s">
        <v>7189</v>
      </c>
      <c r="C2793" s="33">
        <v>0</v>
      </c>
      <c r="D2793" s="52">
        <v>8754.83</v>
      </c>
      <c r="E2793" s="70">
        <v>0</v>
      </c>
      <c r="F2793" s="122">
        <f t="shared" si="131"/>
        <v>13132.244999999999</v>
      </c>
      <c r="G2793" s="105">
        <f t="shared" si="133"/>
        <v>3501.9320000000002</v>
      </c>
      <c r="H2793" s="105">
        <f t="shared" si="132"/>
        <v>5690.6395000000002</v>
      </c>
      <c r="I2793" s="7" t="s">
        <v>17519</v>
      </c>
      <c r="J2793" s="7" t="s">
        <v>272</v>
      </c>
    </row>
    <row r="2794" spans="1:10" x14ac:dyDescent="0.3">
      <c r="A2794" s="7" t="s">
        <v>7190</v>
      </c>
      <c r="B2794" s="7" t="s">
        <v>7191</v>
      </c>
      <c r="C2794" s="33">
        <v>0</v>
      </c>
      <c r="D2794" s="52">
        <v>12495</v>
      </c>
      <c r="E2794" s="70">
        <v>0</v>
      </c>
      <c r="F2794" s="122">
        <f t="shared" si="131"/>
        <v>18742.5</v>
      </c>
      <c r="G2794" s="105">
        <f t="shared" si="133"/>
        <v>4998</v>
      </c>
      <c r="H2794" s="105">
        <f t="shared" si="132"/>
        <v>8121.75</v>
      </c>
      <c r="I2794" s="7" t="s">
        <v>17519</v>
      </c>
      <c r="J2794" s="7" t="s">
        <v>272</v>
      </c>
    </row>
    <row r="2795" spans="1:10" x14ac:dyDescent="0.3">
      <c r="A2795" s="7" t="s">
        <v>7192</v>
      </c>
      <c r="B2795" s="7" t="s">
        <v>7193</v>
      </c>
      <c r="C2795" s="33">
        <v>0</v>
      </c>
      <c r="D2795" s="52">
        <v>12390</v>
      </c>
      <c r="E2795" s="70">
        <v>0</v>
      </c>
      <c r="F2795" s="122">
        <f t="shared" si="131"/>
        <v>18585</v>
      </c>
      <c r="G2795" s="105">
        <f t="shared" si="133"/>
        <v>4956</v>
      </c>
      <c r="H2795" s="105">
        <f t="shared" si="132"/>
        <v>8053.5</v>
      </c>
      <c r="I2795" s="7" t="s">
        <v>17519</v>
      </c>
      <c r="J2795" s="7" t="s">
        <v>272</v>
      </c>
    </row>
    <row r="2796" spans="1:10" x14ac:dyDescent="0.3">
      <c r="A2796" s="7" t="s">
        <v>7194</v>
      </c>
      <c r="B2796" s="7" t="s">
        <v>7195</v>
      </c>
      <c r="C2796" s="33">
        <v>0</v>
      </c>
      <c r="D2796" s="52">
        <v>18634.21</v>
      </c>
      <c r="E2796" s="70">
        <v>0</v>
      </c>
      <c r="F2796" s="122">
        <f t="shared" si="131"/>
        <v>27951.314999999999</v>
      </c>
      <c r="G2796" s="105">
        <f t="shared" si="133"/>
        <v>7453.6840000000002</v>
      </c>
      <c r="H2796" s="105">
        <f t="shared" si="132"/>
        <v>12112.236499999999</v>
      </c>
      <c r="I2796" s="7" t="s">
        <v>17519</v>
      </c>
      <c r="J2796" s="7" t="s">
        <v>272</v>
      </c>
    </row>
    <row r="2797" spans="1:10" x14ac:dyDescent="0.3">
      <c r="A2797" s="7" t="s">
        <v>7196</v>
      </c>
      <c r="B2797" s="7" t="s">
        <v>7197</v>
      </c>
      <c r="C2797" s="33">
        <v>0</v>
      </c>
      <c r="D2797" s="52">
        <v>20907.11</v>
      </c>
      <c r="E2797" s="70">
        <v>0</v>
      </c>
      <c r="F2797" s="122">
        <f t="shared" si="131"/>
        <v>31360.665000000001</v>
      </c>
      <c r="G2797" s="105">
        <f t="shared" si="133"/>
        <v>8362.844000000001</v>
      </c>
      <c r="H2797" s="105">
        <f t="shared" si="132"/>
        <v>13589.621500000001</v>
      </c>
      <c r="I2797" s="7" t="s">
        <v>17519</v>
      </c>
      <c r="J2797" s="7" t="s">
        <v>272</v>
      </c>
    </row>
    <row r="2798" spans="1:10" x14ac:dyDescent="0.3">
      <c r="A2798" s="7" t="s">
        <v>7198</v>
      </c>
      <c r="B2798" s="7" t="s">
        <v>7199</v>
      </c>
      <c r="C2798" s="33">
        <v>0</v>
      </c>
      <c r="D2798" s="52">
        <v>6118.95</v>
      </c>
      <c r="E2798" s="70">
        <v>0</v>
      </c>
      <c r="F2798" s="122">
        <f t="shared" si="131"/>
        <v>9178.4249999999993</v>
      </c>
      <c r="G2798" s="105">
        <f t="shared" si="133"/>
        <v>2447.58</v>
      </c>
      <c r="H2798" s="105">
        <f t="shared" si="132"/>
        <v>3977.3175000000001</v>
      </c>
      <c r="I2798" s="7" t="s">
        <v>17519</v>
      </c>
      <c r="J2798" s="7" t="s">
        <v>272</v>
      </c>
    </row>
    <row r="2799" spans="1:10" x14ac:dyDescent="0.3">
      <c r="A2799" s="7" t="s">
        <v>7200</v>
      </c>
      <c r="B2799" s="7" t="s">
        <v>7201</v>
      </c>
      <c r="C2799" s="33">
        <v>0</v>
      </c>
      <c r="D2799" s="52">
        <v>936726.35</v>
      </c>
      <c r="E2799" s="70">
        <v>0</v>
      </c>
      <c r="F2799" s="122">
        <f t="shared" si="131"/>
        <v>1405089.5249999999</v>
      </c>
      <c r="G2799" s="105">
        <f t="shared" si="133"/>
        <v>374690.54000000004</v>
      </c>
      <c r="H2799" s="105">
        <f t="shared" si="132"/>
        <v>608872.12750000006</v>
      </c>
      <c r="I2799" s="7" t="s">
        <v>17519</v>
      </c>
      <c r="J2799" s="7" t="s">
        <v>272</v>
      </c>
    </row>
    <row r="2800" spans="1:10" x14ac:dyDescent="0.3">
      <c r="A2800" s="7" t="s">
        <v>7202</v>
      </c>
      <c r="B2800" s="7" t="s">
        <v>7203</v>
      </c>
      <c r="C2800" s="33">
        <v>0</v>
      </c>
      <c r="D2800" s="52">
        <v>15599.6</v>
      </c>
      <c r="E2800" s="70">
        <v>0</v>
      </c>
      <c r="F2800" s="122">
        <f t="shared" si="131"/>
        <v>23399.4</v>
      </c>
      <c r="G2800" s="105">
        <f t="shared" si="133"/>
        <v>6239.84</v>
      </c>
      <c r="H2800" s="105">
        <f t="shared" si="132"/>
        <v>10139.74</v>
      </c>
      <c r="I2800" s="7" t="s">
        <v>17519</v>
      </c>
      <c r="J2800" s="7" t="s">
        <v>272</v>
      </c>
    </row>
    <row r="2801" spans="1:10" x14ac:dyDescent="0.3">
      <c r="A2801" s="7" t="s">
        <v>7204</v>
      </c>
      <c r="B2801" s="7" t="s">
        <v>7205</v>
      </c>
      <c r="C2801" s="33">
        <v>0</v>
      </c>
      <c r="D2801" s="52">
        <v>24013</v>
      </c>
      <c r="E2801" s="70">
        <v>0</v>
      </c>
      <c r="F2801" s="122">
        <f t="shared" si="131"/>
        <v>36019.5</v>
      </c>
      <c r="G2801" s="105">
        <f t="shared" si="133"/>
        <v>9605.2000000000007</v>
      </c>
      <c r="H2801" s="105">
        <f t="shared" si="132"/>
        <v>15608.45</v>
      </c>
      <c r="I2801" s="7" t="s">
        <v>17519</v>
      </c>
      <c r="J2801" s="7" t="s">
        <v>272</v>
      </c>
    </row>
    <row r="2802" spans="1:10" x14ac:dyDescent="0.3">
      <c r="A2802" s="7" t="s">
        <v>7206</v>
      </c>
      <c r="B2802" s="7" t="s">
        <v>7207</v>
      </c>
      <c r="C2802" s="33">
        <v>0</v>
      </c>
      <c r="D2802" s="52">
        <v>552493.19999999995</v>
      </c>
      <c r="E2802" s="70">
        <v>0</v>
      </c>
      <c r="F2802" s="122">
        <f t="shared" si="131"/>
        <v>828739.79999999993</v>
      </c>
      <c r="G2802" s="105">
        <f t="shared" si="133"/>
        <v>220997.28</v>
      </c>
      <c r="H2802" s="105">
        <f t="shared" si="132"/>
        <v>359120.57999999996</v>
      </c>
      <c r="I2802" s="7" t="s">
        <v>17519</v>
      </c>
      <c r="J2802" s="7" t="s">
        <v>272</v>
      </c>
    </row>
    <row r="2803" spans="1:10" x14ac:dyDescent="0.3">
      <c r="A2803" s="7" t="s">
        <v>7208</v>
      </c>
      <c r="B2803" s="7" t="s">
        <v>7209</v>
      </c>
      <c r="C2803" s="33">
        <v>0</v>
      </c>
      <c r="D2803" s="52">
        <v>71980</v>
      </c>
      <c r="E2803" s="70">
        <v>0</v>
      </c>
      <c r="F2803" s="122">
        <f t="shared" si="131"/>
        <v>107970</v>
      </c>
      <c r="G2803" s="105">
        <f t="shared" si="133"/>
        <v>28792</v>
      </c>
      <c r="H2803" s="105">
        <f t="shared" si="132"/>
        <v>46787</v>
      </c>
      <c r="I2803" s="7" t="s">
        <v>17519</v>
      </c>
      <c r="J2803" s="7" t="s">
        <v>272</v>
      </c>
    </row>
    <row r="2804" spans="1:10" x14ac:dyDescent="0.3">
      <c r="A2804" s="7" t="s">
        <v>7210</v>
      </c>
      <c r="B2804" s="7" t="s">
        <v>7211</v>
      </c>
      <c r="C2804" s="33">
        <v>0</v>
      </c>
      <c r="D2804" s="52">
        <v>70010.080000000002</v>
      </c>
      <c r="E2804" s="70">
        <v>0</v>
      </c>
      <c r="F2804" s="122">
        <f t="shared" si="131"/>
        <v>105015.12</v>
      </c>
      <c r="G2804" s="105">
        <f t="shared" si="133"/>
        <v>28004.032000000003</v>
      </c>
      <c r="H2804" s="105">
        <f t="shared" si="132"/>
        <v>45506.552000000003</v>
      </c>
      <c r="I2804" s="7" t="s">
        <v>17519</v>
      </c>
      <c r="J2804" s="7" t="s">
        <v>272</v>
      </c>
    </row>
    <row r="2805" spans="1:10" x14ac:dyDescent="0.3">
      <c r="A2805" s="7" t="s">
        <v>7212</v>
      </c>
      <c r="B2805" s="7" t="s">
        <v>7213</v>
      </c>
      <c r="C2805" s="33">
        <v>0</v>
      </c>
      <c r="D2805" s="52">
        <v>444822</v>
      </c>
      <c r="E2805" s="70">
        <v>0</v>
      </c>
      <c r="F2805" s="122">
        <f t="shared" si="131"/>
        <v>667233</v>
      </c>
      <c r="G2805" s="105">
        <f t="shared" si="133"/>
        <v>177928.80000000002</v>
      </c>
      <c r="H2805" s="105">
        <f t="shared" si="132"/>
        <v>289134.3</v>
      </c>
      <c r="I2805" s="7" t="s">
        <v>17519</v>
      </c>
      <c r="J2805" s="7" t="s">
        <v>272</v>
      </c>
    </row>
    <row r="2806" spans="1:10" x14ac:dyDescent="0.3">
      <c r="A2806" s="7" t="s">
        <v>7214</v>
      </c>
      <c r="B2806" s="7" t="s">
        <v>7215</v>
      </c>
      <c r="C2806" s="33">
        <v>0</v>
      </c>
      <c r="D2806" s="52">
        <v>71980</v>
      </c>
      <c r="E2806" s="70">
        <v>0</v>
      </c>
      <c r="F2806" s="122">
        <f t="shared" si="131"/>
        <v>107970</v>
      </c>
      <c r="G2806" s="105">
        <f t="shared" si="133"/>
        <v>28792</v>
      </c>
      <c r="H2806" s="105">
        <f t="shared" si="132"/>
        <v>46787</v>
      </c>
      <c r="I2806" s="7" t="s">
        <v>17519</v>
      </c>
      <c r="J2806" s="7" t="s">
        <v>272</v>
      </c>
    </row>
    <row r="2807" spans="1:10" x14ac:dyDescent="0.3">
      <c r="A2807" s="7" t="s">
        <v>7216</v>
      </c>
      <c r="B2807" s="7" t="s">
        <v>7217</v>
      </c>
      <c r="C2807" s="33">
        <v>0</v>
      </c>
      <c r="D2807" s="52">
        <v>23600</v>
      </c>
      <c r="E2807" s="70">
        <v>0</v>
      </c>
      <c r="F2807" s="122">
        <f t="shared" si="131"/>
        <v>35400</v>
      </c>
      <c r="G2807" s="105">
        <f t="shared" si="133"/>
        <v>9440</v>
      </c>
      <c r="H2807" s="105">
        <f t="shared" si="132"/>
        <v>15340</v>
      </c>
      <c r="I2807" s="7" t="s">
        <v>17519</v>
      </c>
      <c r="J2807" s="7" t="s">
        <v>272</v>
      </c>
    </row>
    <row r="2808" spans="1:10" x14ac:dyDescent="0.3">
      <c r="A2808" s="7" t="s">
        <v>7218</v>
      </c>
      <c r="B2808" s="7" t="s">
        <v>7219</v>
      </c>
      <c r="C2808" s="33">
        <v>0</v>
      </c>
      <c r="D2808" s="52">
        <v>17700</v>
      </c>
      <c r="E2808" s="70">
        <v>0</v>
      </c>
      <c r="F2808" s="122">
        <f t="shared" si="131"/>
        <v>26550</v>
      </c>
      <c r="G2808" s="105">
        <f t="shared" si="133"/>
        <v>7080</v>
      </c>
      <c r="H2808" s="105">
        <f t="shared" si="132"/>
        <v>11505</v>
      </c>
      <c r="I2808" s="7" t="s">
        <v>17519</v>
      </c>
      <c r="J2808" s="7" t="s">
        <v>272</v>
      </c>
    </row>
    <row r="2809" spans="1:10" x14ac:dyDescent="0.3">
      <c r="A2809" s="7" t="s">
        <v>7220</v>
      </c>
      <c r="B2809" s="7" t="s">
        <v>7221</v>
      </c>
      <c r="C2809" s="33">
        <v>0</v>
      </c>
      <c r="D2809" s="52">
        <v>20349.099999999999</v>
      </c>
      <c r="E2809" s="70">
        <v>0</v>
      </c>
      <c r="F2809" s="122">
        <f t="shared" si="131"/>
        <v>30523.649999999998</v>
      </c>
      <c r="G2809" s="105">
        <f t="shared" si="133"/>
        <v>8139.6399999999994</v>
      </c>
      <c r="H2809" s="105">
        <f t="shared" si="132"/>
        <v>13226.914999999999</v>
      </c>
      <c r="I2809" s="7" t="s">
        <v>17519</v>
      </c>
      <c r="J2809" s="7" t="s">
        <v>272</v>
      </c>
    </row>
    <row r="2810" spans="1:10" x14ac:dyDescent="0.3">
      <c r="A2810" s="7" t="s">
        <v>7222</v>
      </c>
      <c r="B2810" s="7" t="s">
        <v>7223</v>
      </c>
      <c r="C2810" s="33">
        <v>0</v>
      </c>
      <c r="D2810" s="52">
        <v>2963.1</v>
      </c>
      <c r="E2810" s="70">
        <v>0</v>
      </c>
      <c r="F2810" s="122">
        <f t="shared" si="131"/>
        <v>4444.6499999999996</v>
      </c>
      <c r="G2810" s="105">
        <f t="shared" si="133"/>
        <v>1185.24</v>
      </c>
      <c r="H2810" s="105">
        <f t="shared" si="132"/>
        <v>1926.0150000000001</v>
      </c>
      <c r="I2810" s="7" t="s">
        <v>17519</v>
      </c>
      <c r="J2810" s="7" t="s">
        <v>272</v>
      </c>
    </row>
    <row r="2811" spans="1:10" x14ac:dyDescent="0.3">
      <c r="A2811" s="7" t="s">
        <v>7224</v>
      </c>
      <c r="B2811" s="7" t="s">
        <v>7225</v>
      </c>
      <c r="C2811" s="33">
        <v>0</v>
      </c>
      <c r="D2811" s="52">
        <v>68440</v>
      </c>
      <c r="E2811" s="70">
        <v>0</v>
      </c>
      <c r="F2811" s="122">
        <f t="shared" si="131"/>
        <v>102660</v>
      </c>
      <c r="G2811" s="105">
        <f t="shared" si="133"/>
        <v>27376</v>
      </c>
      <c r="H2811" s="105">
        <f t="shared" si="132"/>
        <v>44486</v>
      </c>
      <c r="I2811" s="7" t="s">
        <v>17519</v>
      </c>
      <c r="J2811" s="7" t="s">
        <v>272</v>
      </c>
    </row>
    <row r="2812" spans="1:10" x14ac:dyDescent="0.3">
      <c r="A2812" s="7" t="s">
        <v>7226</v>
      </c>
      <c r="B2812" s="7" t="s">
        <v>7227</v>
      </c>
      <c r="C2812" s="33">
        <v>0</v>
      </c>
      <c r="D2812" s="52">
        <v>94400</v>
      </c>
      <c r="E2812" s="70">
        <v>0</v>
      </c>
      <c r="F2812" s="122">
        <f t="shared" si="131"/>
        <v>141600</v>
      </c>
      <c r="G2812" s="105">
        <f t="shared" si="133"/>
        <v>37760</v>
      </c>
      <c r="H2812" s="105">
        <f t="shared" si="132"/>
        <v>61360</v>
      </c>
      <c r="I2812" s="7" t="s">
        <v>17519</v>
      </c>
      <c r="J2812" s="7" t="s">
        <v>272</v>
      </c>
    </row>
    <row r="2813" spans="1:10" x14ac:dyDescent="0.3">
      <c r="A2813" s="7" t="s">
        <v>7228</v>
      </c>
      <c r="B2813" s="7" t="s">
        <v>7229</v>
      </c>
      <c r="C2813" s="33">
        <v>0</v>
      </c>
      <c r="D2813" s="52">
        <v>68339.320000000007</v>
      </c>
      <c r="E2813" s="70">
        <v>0</v>
      </c>
      <c r="F2813" s="122">
        <f t="shared" si="131"/>
        <v>102508.98000000001</v>
      </c>
      <c r="G2813" s="105">
        <f t="shared" si="133"/>
        <v>27335.728000000003</v>
      </c>
      <c r="H2813" s="105">
        <f t="shared" si="132"/>
        <v>44420.558000000005</v>
      </c>
      <c r="I2813" s="7" t="s">
        <v>17519</v>
      </c>
      <c r="J2813" s="7" t="s">
        <v>272</v>
      </c>
    </row>
    <row r="2814" spans="1:10" x14ac:dyDescent="0.3">
      <c r="A2814" s="7" t="s">
        <v>7230</v>
      </c>
      <c r="B2814" s="7" t="s">
        <v>7231</v>
      </c>
      <c r="C2814" s="33">
        <v>0</v>
      </c>
      <c r="D2814" s="52">
        <v>4176.8999999999996</v>
      </c>
      <c r="E2814" s="70">
        <v>0</v>
      </c>
      <c r="F2814" s="122">
        <f t="shared" ref="F2814:F2877" si="134">IF(E2814&gt;0,+E2814,IF(D2814&gt;0,+D2814,IF(C2814&gt;0,+C2814,0)))*1.5</f>
        <v>6265.3499999999995</v>
      </c>
      <c r="G2814" s="105">
        <f t="shared" si="133"/>
        <v>1670.76</v>
      </c>
      <c r="H2814" s="105">
        <f t="shared" ref="H2814:H2877" si="135">(F2814/1.5)*0.65</f>
        <v>2714.9849999999997</v>
      </c>
      <c r="I2814" s="7" t="s">
        <v>17519</v>
      </c>
      <c r="J2814" s="7" t="s">
        <v>272</v>
      </c>
    </row>
    <row r="2815" spans="1:10" x14ac:dyDescent="0.3">
      <c r="A2815" s="7" t="s">
        <v>7232</v>
      </c>
      <c r="B2815" s="7" t="s">
        <v>7233</v>
      </c>
      <c r="C2815" s="33">
        <v>0</v>
      </c>
      <c r="D2815" s="52">
        <v>104720</v>
      </c>
      <c r="E2815" s="70">
        <v>0</v>
      </c>
      <c r="F2815" s="122">
        <f t="shared" si="134"/>
        <v>157080</v>
      </c>
      <c r="G2815" s="105">
        <f t="shared" si="133"/>
        <v>41888</v>
      </c>
      <c r="H2815" s="105">
        <f t="shared" si="135"/>
        <v>68068</v>
      </c>
      <c r="I2815" s="7" t="s">
        <v>17519</v>
      </c>
      <c r="J2815" s="7" t="s">
        <v>272</v>
      </c>
    </row>
    <row r="2816" spans="1:10" x14ac:dyDescent="0.3">
      <c r="A2816" s="7" t="s">
        <v>7234</v>
      </c>
      <c r="B2816" s="7" t="s">
        <v>7235</v>
      </c>
      <c r="C2816" s="33">
        <v>0</v>
      </c>
      <c r="D2816" s="52">
        <v>154700</v>
      </c>
      <c r="E2816" s="70">
        <v>0</v>
      </c>
      <c r="F2816" s="122">
        <f t="shared" si="134"/>
        <v>232050</v>
      </c>
      <c r="G2816" s="105">
        <f t="shared" si="133"/>
        <v>61880</v>
      </c>
      <c r="H2816" s="105">
        <f t="shared" si="135"/>
        <v>100555</v>
      </c>
      <c r="I2816" s="7" t="s">
        <v>17519</v>
      </c>
      <c r="J2816" s="7" t="s">
        <v>272</v>
      </c>
    </row>
    <row r="2817" spans="1:10" x14ac:dyDescent="0.3">
      <c r="A2817" s="7" t="s">
        <v>7236</v>
      </c>
      <c r="B2817" s="7" t="s">
        <v>7237</v>
      </c>
      <c r="C2817" s="33">
        <v>0</v>
      </c>
      <c r="D2817" s="52">
        <v>236413.33</v>
      </c>
      <c r="E2817" s="70">
        <v>0</v>
      </c>
      <c r="F2817" s="122">
        <f t="shared" si="134"/>
        <v>354619.995</v>
      </c>
      <c r="G2817" s="105">
        <f t="shared" si="133"/>
        <v>94565.331999999995</v>
      </c>
      <c r="H2817" s="105">
        <f t="shared" si="135"/>
        <v>153668.66449999998</v>
      </c>
      <c r="I2817" s="7" t="s">
        <v>17519</v>
      </c>
      <c r="J2817" s="7" t="s">
        <v>272</v>
      </c>
    </row>
    <row r="2818" spans="1:10" x14ac:dyDescent="0.3">
      <c r="A2818" s="7" t="s">
        <v>7238</v>
      </c>
      <c r="B2818" s="7" t="s">
        <v>7239</v>
      </c>
      <c r="C2818" s="33">
        <v>0</v>
      </c>
      <c r="D2818" s="52">
        <v>41300</v>
      </c>
      <c r="E2818" s="70">
        <v>0</v>
      </c>
      <c r="F2818" s="122">
        <f t="shared" si="134"/>
        <v>61950</v>
      </c>
      <c r="G2818" s="105">
        <f t="shared" si="133"/>
        <v>16520</v>
      </c>
      <c r="H2818" s="105">
        <f t="shared" si="135"/>
        <v>26845</v>
      </c>
      <c r="I2818" s="7" t="s">
        <v>17519</v>
      </c>
      <c r="J2818" s="7" t="s">
        <v>272</v>
      </c>
    </row>
    <row r="2819" spans="1:10" x14ac:dyDescent="0.3">
      <c r="A2819" s="7" t="s">
        <v>7240</v>
      </c>
      <c r="B2819" s="7" t="s">
        <v>7241</v>
      </c>
      <c r="C2819" s="33">
        <v>0</v>
      </c>
      <c r="D2819" s="52">
        <v>29309.7</v>
      </c>
      <c r="E2819" s="70">
        <v>0</v>
      </c>
      <c r="F2819" s="122">
        <f t="shared" si="134"/>
        <v>43964.55</v>
      </c>
      <c r="G2819" s="105">
        <f t="shared" si="133"/>
        <v>11723.880000000001</v>
      </c>
      <c r="H2819" s="105">
        <f t="shared" si="135"/>
        <v>19051.305</v>
      </c>
      <c r="I2819" s="7" t="s">
        <v>17519</v>
      </c>
      <c r="J2819" s="7" t="s">
        <v>272</v>
      </c>
    </row>
    <row r="2820" spans="1:10" x14ac:dyDescent="0.3">
      <c r="A2820" s="7" t="s">
        <v>7242</v>
      </c>
      <c r="B2820" s="7" t="s">
        <v>7243</v>
      </c>
      <c r="C2820" s="33">
        <v>0</v>
      </c>
      <c r="D2820" s="52">
        <v>13768.3</v>
      </c>
      <c r="E2820" s="70">
        <v>0</v>
      </c>
      <c r="F2820" s="122">
        <f t="shared" si="134"/>
        <v>20652.449999999997</v>
      </c>
      <c r="G2820" s="105">
        <f t="shared" ref="G2820:G2883" si="136">(F2820/1.5)*0.4</f>
        <v>5507.32</v>
      </c>
      <c r="H2820" s="105">
        <f t="shared" si="135"/>
        <v>8949.3949999999986</v>
      </c>
      <c r="I2820" s="7" t="s">
        <v>17519</v>
      </c>
      <c r="J2820" s="7" t="s">
        <v>272</v>
      </c>
    </row>
    <row r="2821" spans="1:10" x14ac:dyDescent="0.3">
      <c r="A2821" s="7" t="s">
        <v>7244</v>
      </c>
      <c r="B2821" s="7" t="s">
        <v>7245</v>
      </c>
      <c r="C2821" s="33">
        <v>0</v>
      </c>
      <c r="D2821" s="52">
        <v>68339.320000000007</v>
      </c>
      <c r="E2821" s="70">
        <v>0</v>
      </c>
      <c r="F2821" s="122">
        <f t="shared" si="134"/>
        <v>102508.98000000001</v>
      </c>
      <c r="G2821" s="105">
        <f t="shared" si="136"/>
        <v>27335.728000000003</v>
      </c>
      <c r="H2821" s="105">
        <f t="shared" si="135"/>
        <v>44420.558000000005</v>
      </c>
      <c r="I2821" s="7" t="s">
        <v>17519</v>
      </c>
      <c r="J2821" s="7" t="s">
        <v>272</v>
      </c>
    </row>
    <row r="2822" spans="1:10" x14ac:dyDescent="0.3">
      <c r="A2822" s="7" t="s">
        <v>7246</v>
      </c>
      <c r="B2822" s="7" t="s">
        <v>7247</v>
      </c>
      <c r="C2822" s="33">
        <v>0</v>
      </c>
      <c r="D2822" s="52">
        <v>228648.98</v>
      </c>
      <c r="E2822" s="70">
        <v>0</v>
      </c>
      <c r="F2822" s="122">
        <f t="shared" si="134"/>
        <v>342973.47000000003</v>
      </c>
      <c r="G2822" s="105">
        <f t="shared" si="136"/>
        <v>91459.592000000004</v>
      </c>
      <c r="H2822" s="105">
        <f t="shared" si="135"/>
        <v>148621.837</v>
      </c>
      <c r="I2822" s="7" t="s">
        <v>17519</v>
      </c>
      <c r="J2822" s="7" t="s">
        <v>272</v>
      </c>
    </row>
    <row r="2823" spans="1:10" x14ac:dyDescent="0.3">
      <c r="A2823" s="7" t="s">
        <v>7248</v>
      </c>
      <c r="B2823" s="7" t="s">
        <v>7249</v>
      </c>
      <c r="C2823" s="33">
        <v>0</v>
      </c>
      <c r="D2823" s="52">
        <v>56864.2</v>
      </c>
      <c r="E2823" s="70">
        <v>0</v>
      </c>
      <c r="F2823" s="122">
        <f t="shared" si="134"/>
        <v>85296.299999999988</v>
      </c>
      <c r="G2823" s="105">
        <f t="shared" si="136"/>
        <v>22745.679999999997</v>
      </c>
      <c r="H2823" s="105">
        <f t="shared" si="135"/>
        <v>36961.729999999996</v>
      </c>
      <c r="I2823" s="7" t="s">
        <v>17519</v>
      </c>
      <c r="J2823" s="7" t="s">
        <v>272</v>
      </c>
    </row>
    <row r="2824" spans="1:10" x14ac:dyDescent="0.3">
      <c r="A2824" s="7" t="s">
        <v>7250</v>
      </c>
      <c r="B2824" s="7" t="s">
        <v>7251</v>
      </c>
      <c r="C2824" s="33">
        <v>0</v>
      </c>
      <c r="D2824" s="52">
        <v>104720</v>
      </c>
      <c r="E2824" s="70">
        <v>0</v>
      </c>
      <c r="F2824" s="122">
        <f t="shared" si="134"/>
        <v>157080</v>
      </c>
      <c r="G2824" s="105">
        <f t="shared" si="136"/>
        <v>41888</v>
      </c>
      <c r="H2824" s="105">
        <f t="shared" si="135"/>
        <v>68068</v>
      </c>
      <c r="I2824" s="7" t="s">
        <v>17519</v>
      </c>
      <c r="J2824" s="7" t="s">
        <v>272</v>
      </c>
    </row>
    <row r="2825" spans="1:10" x14ac:dyDescent="0.3">
      <c r="A2825" s="7" t="s">
        <v>7252</v>
      </c>
      <c r="B2825" s="7" t="s">
        <v>7253</v>
      </c>
      <c r="C2825" s="33">
        <v>0</v>
      </c>
      <c r="D2825" s="52">
        <v>19068.560000000001</v>
      </c>
      <c r="E2825" s="70">
        <v>0</v>
      </c>
      <c r="F2825" s="122">
        <f t="shared" si="134"/>
        <v>28602.840000000004</v>
      </c>
      <c r="G2825" s="105">
        <f t="shared" si="136"/>
        <v>7627.4240000000009</v>
      </c>
      <c r="H2825" s="105">
        <f t="shared" si="135"/>
        <v>12394.564000000002</v>
      </c>
      <c r="I2825" s="7" t="s">
        <v>17519</v>
      </c>
      <c r="J2825" s="7" t="s">
        <v>272</v>
      </c>
    </row>
    <row r="2826" spans="1:10" x14ac:dyDescent="0.3">
      <c r="A2826" s="7" t="s">
        <v>7254</v>
      </c>
      <c r="B2826" s="7" t="s">
        <v>7255</v>
      </c>
      <c r="C2826" s="33">
        <v>0</v>
      </c>
      <c r="D2826" s="52">
        <v>272190.59999999998</v>
      </c>
      <c r="E2826" s="70">
        <v>0</v>
      </c>
      <c r="F2826" s="122">
        <f t="shared" si="134"/>
        <v>408285.89999999997</v>
      </c>
      <c r="G2826" s="105">
        <f t="shared" si="136"/>
        <v>108876.23999999999</v>
      </c>
      <c r="H2826" s="105">
        <f t="shared" si="135"/>
        <v>176923.88999999998</v>
      </c>
      <c r="I2826" s="7" t="s">
        <v>17519</v>
      </c>
      <c r="J2826" s="7" t="s">
        <v>272</v>
      </c>
    </row>
    <row r="2827" spans="1:10" x14ac:dyDescent="0.3">
      <c r="A2827" s="7" t="s">
        <v>7256</v>
      </c>
      <c r="B2827" s="7" t="s">
        <v>7257</v>
      </c>
      <c r="C2827" s="33">
        <v>0</v>
      </c>
      <c r="D2827" s="52">
        <v>17850</v>
      </c>
      <c r="E2827" s="70">
        <v>0</v>
      </c>
      <c r="F2827" s="122">
        <f t="shared" si="134"/>
        <v>26775</v>
      </c>
      <c r="G2827" s="105">
        <f t="shared" si="136"/>
        <v>7140</v>
      </c>
      <c r="H2827" s="105">
        <f t="shared" si="135"/>
        <v>11602.5</v>
      </c>
      <c r="I2827" s="7" t="s">
        <v>17519</v>
      </c>
      <c r="J2827" s="7" t="s">
        <v>272</v>
      </c>
    </row>
    <row r="2828" spans="1:10" x14ac:dyDescent="0.3">
      <c r="A2828" s="7" t="s">
        <v>7258</v>
      </c>
      <c r="B2828" s="7" t="s">
        <v>7259</v>
      </c>
      <c r="C2828" s="33">
        <v>0</v>
      </c>
      <c r="D2828" s="52">
        <v>2219.35</v>
      </c>
      <c r="E2828" s="70">
        <v>0</v>
      </c>
      <c r="F2828" s="122">
        <f t="shared" si="134"/>
        <v>3329.0249999999996</v>
      </c>
      <c r="G2828" s="105">
        <f t="shared" si="136"/>
        <v>887.74</v>
      </c>
      <c r="H2828" s="105">
        <f t="shared" si="135"/>
        <v>1442.5775000000001</v>
      </c>
      <c r="I2828" s="7" t="s">
        <v>17519</v>
      </c>
      <c r="J2828" s="7" t="s">
        <v>272</v>
      </c>
    </row>
    <row r="2829" spans="1:10" x14ac:dyDescent="0.3">
      <c r="A2829" s="7" t="s">
        <v>7260</v>
      </c>
      <c r="B2829" s="7" t="s">
        <v>7261</v>
      </c>
      <c r="C2829" s="33">
        <v>0</v>
      </c>
      <c r="D2829" s="52">
        <v>2262.19</v>
      </c>
      <c r="E2829" s="70">
        <v>0</v>
      </c>
      <c r="F2829" s="122">
        <f t="shared" si="134"/>
        <v>3393.2849999999999</v>
      </c>
      <c r="G2829" s="105">
        <f t="shared" si="136"/>
        <v>904.87600000000009</v>
      </c>
      <c r="H2829" s="105">
        <f t="shared" si="135"/>
        <v>1470.4235000000001</v>
      </c>
      <c r="I2829" s="7" t="s">
        <v>17519</v>
      </c>
      <c r="J2829" s="7" t="s">
        <v>272</v>
      </c>
    </row>
    <row r="2830" spans="1:10" x14ac:dyDescent="0.3">
      <c r="A2830" s="7" t="s">
        <v>7262</v>
      </c>
      <c r="B2830" s="7" t="s">
        <v>7263</v>
      </c>
      <c r="C2830" s="33">
        <v>0</v>
      </c>
      <c r="D2830" s="52">
        <v>10037.65</v>
      </c>
      <c r="E2830" s="70">
        <v>0</v>
      </c>
      <c r="F2830" s="122">
        <f t="shared" si="134"/>
        <v>15056.474999999999</v>
      </c>
      <c r="G2830" s="105">
        <f t="shared" si="136"/>
        <v>4015.06</v>
      </c>
      <c r="H2830" s="105">
        <f t="shared" si="135"/>
        <v>6524.4724999999999</v>
      </c>
      <c r="I2830" s="7" t="s">
        <v>17519</v>
      </c>
      <c r="J2830" s="7" t="s">
        <v>272</v>
      </c>
    </row>
    <row r="2831" spans="1:10" x14ac:dyDescent="0.3">
      <c r="A2831" s="7" t="s">
        <v>7264</v>
      </c>
      <c r="B2831" s="7" t="s">
        <v>7265</v>
      </c>
      <c r="C2831" s="33">
        <v>0</v>
      </c>
      <c r="D2831" s="52">
        <v>5251</v>
      </c>
      <c r="E2831" s="70">
        <v>0</v>
      </c>
      <c r="F2831" s="122">
        <f t="shared" si="134"/>
        <v>7876.5</v>
      </c>
      <c r="G2831" s="105">
        <f t="shared" si="136"/>
        <v>2100.4</v>
      </c>
      <c r="H2831" s="105">
        <f t="shared" si="135"/>
        <v>3413.15</v>
      </c>
      <c r="I2831" s="7" t="s">
        <v>17519</v>
      </c>
      <c r="J2831" s="7" t="s">
        <v>272</v>
      </c>
    </row>
    <row r="2832" spans="1:10" x14ac:dyDescent="0.3">
      <c r="A2832" s="7" t="s">
        <v>7266</v>
      </c>
      <c r="B2832" s="7" t="s">
        <v>7267</v>
      </c>
      <c r="C2832" s="33">
        <v>0</v>
      </c>
      <c r="D2832" s="52">
        <v>17110</v>
      </c>
      <c r="E2832" s="70">
        <v>0</v>
      </c>
      <c r="F2832" s="122">
        <f t="shared" si="134"/>
        <v>25665</v>
      </c>
      <c r="G2832" s="105">
        <f t="shared" si="136"/>
        <v>6844</v>
      </c>
      <c r="H2832" s="105">
        <f t="shared" si="135"/>
        <v>11121.5</v>
      </c>
      <c r="I2832" s="7" t="s">
        <v>17519</v>
      </c>
      <c r="J2832" s="7" t="s">
        <v>272</v>
      </c>
    </row>
    <row r="2833" spans="1:10" x14ac:dyDescent="0.3">
      <c r="A2833" s="7" t="s">
        <v>7268</v>
      </c>
      <c r="B2833" s="7" t="s">
        <v>7269</v>
      </c>
      <c r="C2833" s="33">
        <v>0</v>
      </c>
      <c r="D2833" s="52">
        <v>39389</v>
      </c>
      <c r="E2833" s="70">
        <v>0</v>
      </c>
      <c r="F2833" s="122">
        <f t="shared" si="134"/>
        <v>59083.5</v>
      </c>
      <c r="G2833" s="105">
        <f t="shared" si="136"/>
        <v>15755.6</v>
      </c>
      <c r="H2833" s="105">
        <f t="shared" si="135"/>
        <v>25602.850000000002</v>
      </c>
      <c r="I2833" s="7" t="s">
        <v>17519</v>
      </c>
      <c r="J2833" s="7" t="s">
        <v>272</v>
      </c>
    </row>
    <row r="2834" spans="1:10" x14ac:dyDescent="0.3">
      <c r="A2834" s="7" t="s">
        <v>7270</v>
      </c>
      <c r="B2834" s="7" t="s">
        <v>7271</v>
      </c>
      <c r="C2834" s="33">
        <v>0</v>
      </c>
      <c r="D2834" s="52">
        <v>17582</v>
      </c>
      <c r="E2834" s="70">
        <v>0</v>
      </c>
      <c r="F2834" s="122">
        <f t="shared" si="134"/>
        <v>26373</v>
      </c>
      <c r="G2834" s="105">
        <f t="shared" si="136"/>
        <v>7032.8</v>
      </c>
      <c r="H2834" s="105">
        <f t="shared" si="135"/>
        <v>11428.300000000001</v>
      </c>
      <c r="I2834" s="7" t="s">
        <v>17519</v>
      </c>
      <c r="J2834" s="7" t="s">
        <v>272</v>
      </c>
    </row>
    <row r="2835" spans="1:10" x14ac:dyDescent="0.3">
      <c r="A2835" s="7" t="s">
        <v>7272</v>
      </c>
      <c r="B2835" s="7" t="s">
        <v>7273</v>
      </c>
      <c r="C2835" s="66">
        <v>0</v>
      </c>
      <c r="D2835" s="68">
        <v>284586.12</v>
      </c>
      <c r="E2835" s="70">
        <v>0</v>
      </c>
      <c r="F2835" s="122">
        <f t="shared" si="134"/>
        <v>426879.18</v>
      </c>
      <c r="G2835" s="105">
        <f t="shared" si="136"/>
        <v>113834.448</v>
      </c>
      <c r="H2835" s="105">
        <f t="shared" si="135"/>
        <v>184980.978</v>
      </c>
      <c r="I2835" s="7" t="s">
        <v>17519</v>
      </c>
      <c r="J2835" s="7" t="s">
        <v>272</v>
      </c>
    </row>
    <row r="2836" spans="1:10" x14ac:dyDescent="0.3">
      <c r="A2836" s="7" t="s">
        <v>7274</v>
      </c>
      <c r="B2836" s="7" t="s">
        <v>7275</v>
      </c>
      <c r="C2836" s="33">
        <v>0</v>
      </c>
      <c r="D2836" s="52">
        <v>12315.04</v>
      </c>
      <c r="E2836" s="70">
        <v>0</v>
      </c>
      <c r="F2836" s="122">
        <f t="shared" si="134"/>
        <v>18472.560000000001</v>
      </c>
      <c r="G2836" s="105">
        <f t="shared" si="136"/>
        <v>4926.0160000000005</v>
      </c>
      <c r="H2836" s="105">
        <f t="shared" si="135"/>
        <v>8004.7760000000007</v>
      </c>
      <c r="I2836" s="7" t="s">
        <v>17519</v>
      </c>
      <c r="J2836" s="7" t="s">
        <v>272</v>
      </c>
    </row>
    <row r="2837" spans="1:10" x14ac:dyDescent="0.3">
      <c r="A2837" s="7" t="s">
        <v>7276</v>
      </c>
      <c r="B2837" s="7" t="s">
        <v>7277</v>
      </c>
      <c r="C2837" s="33">
        <v>0</v>
      </c>
      <c r="D2837" s="52">
        <v>18807</v>
      </c>
      <c r="E2837" s="70">
        <v>0</v>
      </c>
      <c r="F2837" s="122">
        <f t="shared" si="134"/>
        <v>28210.5</v>
      </c>
      <c r="G2837" s="105">
        <f t="shared" si="136"/>
        <v>7522.8</v>
      </c>
      <c r="H2837" s="105">
        <f t="shared" si="135"/>
        <v>12224.550000000001</v>
      </c>
      <c r="I2837" s="7" t="s">
        <v>17519</v>
      </c>
      <c r="J2837" s="7" t="s">
        <v>272</v>
      </c>
    </row>
    <row r="2838" spans="1:10" x14ac:dyDescent="0.3">
      <c r="A2838" s="7" t="s">
        <v>7278</v>
      </c>
      <c r="B2838" s="7" t="s">
        <v>7279</v>
      </c>
      <c r="C2838" s="33">
        <v>0</v>
      </c>
      <c r="D2838" s="52">
        <v>97839.7</v>
      </c>
      <c r="E2838" s="70">
        <v>0</v>
      </c>
      <c r="F2838" s="122">
        <f t="shared" si="134"/>
        <v>146759.54999999999</v>
      </c>
      <c r="G2838" s="105">
        <f t="shared" si="136"/>
        <v>39135.879999999997</v>
      </c>
      <c r="H2838" s="105">
        <f t="shared" si="135"/>
        <v>63595.805</v>
      </c>
      <c r="I2838" s="7" t="s">
        <v>17519</v>
      </c>
      <c r="J2838" s="7" t="s">
        <v>272</v>
      </c>
    </row>
    <row r="2839" spans="1:10" x14ac:dyDescent="0.3">
      <c r="A2839" s="7" t="s">
        <v>7280</v>
      </c>
      <c r="B2839" s="7" t="s">
        <v>7281</v>
      </c>
      <c r="C2839" s="33">
        <v>0</v>
      </c>
      <c r="D2839" s="52">
        <v>1190</v>
      </c>
      <c r="E2839" s="70">
        <v>0</v>
      </c>
      <c r="F2839" s="122">
        <f t="shared" si="134"/>
        <v>1785</v>
      </c>
      <c r="G2839" s="105">
        <f t="shared" si="136"/>
        <v>476</v>
      </c>
      <c r="H2839" s="105">
        <f t="shared" si="135"/>
        <v>773.5</v>
      </c>
      <c r="I2839" s="7" t="s">
        <v>17519</v>
      </c>
      <c r="J2839" s="7" t="s">
        <v>272</v>
      </c>
    </row>
    <row r="2840" spans="1:10" x14ac:dyDescent="0.3">
      <c r="A2840" s="7" t="s">
        <v>7282</v>
      </c>
      <c r="B2840" s="7" t="s">
        <v>7283</v>
      </c>
      <c r="C2840" s="33">
        <v>0</v>
      </c>
      <c r="D2840" s="52">
        <v>3364.13</v>
      </c>
      <c r="E2840" s="70">
        <v>0</v>
      </c>
      <c r="F2840" s="122">
        <f t="shared" si="134"/>
        <v>5046.1949999999997</v>
      </c>
      <c r="G2840" s="105">
        <f t="shared" si="136"/>
        <v>1345.652</v>
      </c>
      <c r="H2840" s="105">
        <f t="shared" si="135"/>
        <v>2186.6844999999998</v>
      </c>
      <c r="I2840" s="7" t="s">
        <v>17519</v>
      </c>
      <c r="J2840" s="7" t="s">
        <v>272</v>
      </c>
    </row>
    <row r="2841" spans="1:10" x14ac:dyDescent="0.3">
      <c r="A2841" s="7" t="s">
        <v>7284</v>
      </c>
      <c r="B2841" s="7" t="s">
        <v>7285</v>
      </c>
      <c r="C2841" s="33">
        <v>0</v>
      </c>
      <c r="D2841" s="52">
        <v>472000</v>
      </c>
      <c r="E2841" s="70">
        <v>0</v>
      </c>
      <c r="F2841" s="122">
        <f t="shared" si="134"/>
        <v>708000</v>
      </c>
      <c r="G2841" s="105">
        <f t="shared" si="136"/>
        <v>188800</v>
      </c>
      <c r="H2841" s="105">
        <f t="shared" si="135"/>
        <v>306800</v>
      </c>
      <c r="I2841" s="7" t="s">
        <v>17519</v>
      </c>
      <c r="J2841" s="7" t="s">
        <v>272</v>
      </c>
    </row>
    <row r="2842" spans="1:10" x14ac:dyDescent="0.3">
      <c r="A2842" s="7" t="s">
        <v>7286</v>
      </c>
      <c r="B2842" s="7" t="s">
        <v>7287</v>
      </c>
      <c r="C2842" s="33">
        <v>0</v>
      </c>
      <c r="D2842" s="52">
        <v>413000</v>
      </c>
      <c r="E2842" s="70">
        <v>0</v>
      </c>
      <c r="F2842" s="122">
        <f t="shared" si="134"/>
        <v>619500</v>
      </c>
      <c r="G2842" s="105">
        <f t="shared" si="136"/>
        <v>165200</v>
      </c>
      <c r="H2842" s="105">
        <f t="shared" si="135"/>
        <v>268450</v>
      </c>
      <c r="I2842" s="7" t="s">
        <v>17519</v>
      </c>
      <c r="J2842" s="7" t="s">
        <v>272</v>
      </c>
    </row>
    <row r="2843" spans="1:10" x14ac:dyDescent="0.3">
      <c r="A2843" s="7" t="s">
        <v>7288</v>
      </c>
      <c r="B2843" s="7" t="s">
        <v>7289</v>
      </c>
      <c r="C2843" s="33">
        <v>0</v>
      </c>
      <c r="D2843" s="52">
        <v>8424.01</v>
      </c>
      <c r="E2843" s="70">
        <v>0</v>
      </c>
      <c r="F2843" s="122">
        <f t="shared" si="134"/>
        <v>12636.014999999999</v>
      </c>
      <c r="G2843" s="105">
        <f t="shared" si="136"/>
        <v>3369.6040000000003</v>
      </c>
      <c r="H2843" s="105">
        <f t="shared" si="135"/>
        <v>5475.6065000000008</v>
      </c>
      <c r="I2843" s="7" t="s">
        <v>17519</v>
      </c>
      <c r="J2843" s="7" t="s">
        <v>272</v>
      </c>
    </row>
    <row r="2844" spans="1:10" x14ac:dyDescent="0.3">
      <c r="A2844" s="7" t="s">
        <v>7290</v>
      </c>
      <c r="B2844" s="7" t="s">
        <v>7291</v>
      </c>
      <c r="C2844" s="33">
        <v>0</v>
      </c>
      <c r="D2844" s="52">
        <v>5283.6</v>
      </c>
      <c r="E2844" s="70">
        <v>0</v>
      </c>
      <c r="F2844" s="122">
        <f t="shared" si="134"/>
        <v>7925.4000000000005</v>
      </c>
      <c r="G2844" s="105">
        <f t="shared" si="136"/>
        <v>2113.44</v>
      </c>
      <c r="H2844" s="105">
        <f t="shared" si="135"/>
        <v>3434.34</v>
      </c>
      <c r="I2844" s="7" t="s">
        <v>17519</v>
      </c>
      <c r="J2844" s="7" t="s">
        <v>272</v>
      </c>
    </row>
    <row r="2845" spans="1:10" x14ac:dyDescent="0.3">
      <c r="A2845" s="7" t="s">
        <v>7292</v>
      </c>
      <c r="B2845" s="7" t="s">
        <v>7293</v>
      </c>
      <c r="C2845" s="33">
        <v>0</v>
      </c>
      <c r="D2845" s="52">
        <v>10802.82</v>
      </c>
      <c r="E2845" s="70">
        <v>0</v>
      </c>
      <c r="F2845" s="122">
        <f t="shared" si="134"/>
        <v>16204.23</v>
      </c>
      <c r="G2845" s="105">
        <f t="shared" si="136"/>
        <v>4321.1279999999997</v>
      </c>
      <c r="H2845" s="105">
        <f t="shared" si="135"/>
        <v>7021.8329999999996</v>
      </c>
      <c r="I2845" s="7" t="s">
        <v>17519</v>
      </c>
      <c r="J2845" s="7" t="s">
        <v>272</v>
      </c>
    </row>
    <row r="2846" spans="1:10" x14ac:dyDescent="0.3">
      <c r="A2846" s="7" t="s">
        <v>7294</v>
      </c>
      <c r="B2846" s="7" t="s">
        <v>7295</v>
      </c>
      <c r="C2846" s="33">
        <v>0</v>
      </c>
      <c r="D2846" s="52">
        <v>241471.23</v>
      </c>
      <c r="E2846" s="70">
        <v>0</v>
      </c>
      <c r="F2846" s="122">
        <f t="shared" si="134"/>
        <v>362206.84500000003</v>
      </c>
      <c r="G2846" s="105">
        <f t="shared" si="136"/>
        <v>96588.492000000013</v>
      </c>
      <c r="H2846" s="105">
        <f t="shared" si="135"/>
        <v>156956.29950000002</v>
      </c>
      <c r="I2846" s="7" t="s">
        <v>17519</v>
      </c>
      <c r="J2846" s="7" t="s">
        <v>272</v>
      </c>
    </row>
    <row r="2847" spans="1:10" x14ac:dyDescent="0.3">
      <c r="A2847" s="7" t="s">
        <v>7296</v>
      </c>
      <c r="B2847" s="7" t="s">
        <v>7297</v>
      </c>
      <c r="C2847" s="33">
        <v>0</v>
      </c>
      <c r="D2847" s="52">
        <v>25147.08</v>
      </c>
      <c r="E2847" s="70">
        <v>0</v>
      </c>
      <c r="F2847" s="122">
        <f t="shared" si="134"/>
        <v>37720.620000000003</v>
      </c>
      <c r="G2847" s="105">
        <f t="shared" si="136"/>
        <v>10058.832000000002</v>
      </c>
      <c r="H2847" s="105">
        <f t="shared" si="135"/>
        <v>16345.602000000003</v>
      </c>
      <c r="I2847" s="7" t="s">
        <v>17519</v>
      </c>
      <c r="J2847" s="7" t="s">
        <v>272</v>
      </c>
    </row>
    <row r="2848" spans="1:10" x14ac:dyDescent="0.3">
      <c r="A2848" s="7" t="s">
        <v>7298</v>
      </c>
      <c r="B2848" s="7" t="s">
        <v>7299</v>
      </c>
      <c r="C2848" s="33">
        <v>0</v>
      </c>
      <c r="D2848" s="52">
        <v>1030895.2</v>
      </c>
      <c r="E2848" s="70">
        <v>0</v>
      </c>
      <c r="F2848" s="122">
        <f t="shared" si="134"/>
        <v>1546342.7999999998</v>
      </c>
      <c r="G2848" s="105">
        <f t="shared" si="136"/>
        <v>412358.07999999996</v>
      </c>
      <c r="H2848" s="105">
        <f t="shared" si="135"/>
        <v>670081.87999999989</v>
      </c>
      <c r="I2848" s="7" t="s">
        <v>17519</v>
      </c>
      <c r="J2848" s="7" t="s">
        <v>272</v>
      </c>
    </row>
    <row r="2849" spans="1:10" x14ac:dyDescent="0.3">
      <c r="A2849" s="7" t="s">
        <v>7300</v>
      </c>
      <c r="B2849" s="7" t="s">
        <v>7301</v>
      </c>
      <c r="C2849" s="33">
        <v>0</v>
      </c>
      <c r="D2849" s="52">
        <v>14124.6</v>
      </c>
      <c r="E2849" s="70">
        <v>0</v>
      </c>
      <c r="F2849" s="122">
        <f t="shared" si="134"/>
        <v>21186.9</v>
      </c>
      <c r="G2849" s="105">
        <f t="shared" si="136"/>
        <v>5649.84</v>
      </c>
      <c r="H2849" s="105">
        <f t="shared" si="135"/>
        <v>9180.99</v>
      </c>
      <c r="I2849" s="7" t="s">
        <v>17519</v>
      </c>
      <c r="J2849" s="7" t="s">
        <v>272</v>
      </c>
    </row>
    <row r="2850" spans="1:10" x14ac:dyDescent="0.3">
      <c r="A2850" s="7" t="s">
        <v>7302</v>
      </c>
      <c r="B2850" s="7" t="s">
        <v>7303</v>
      </c>
      <c r="C2850" s="33">
        <v>0</v>
      </c>
      <c r="D2850" s="52">
        <v>162468.29999999999</v>
      </c>
      <c r="E2850" s="70">
        <v>0</v>
      </c>
      <c r="F2850" s="122">
        <f t="shared" si="134"/>
        <v>243702.44999999998</v>
      </c>
      <c r="G2850" s="105">
        <f t="shared" si="136"/>
        <v>64987.32</v>
      </c>
      <c r="H2850" s="105">
        <f t="shared" si="135"/>
        <v>105604.39499999999</v>
      </c>
      <c r="I2850" s="7" t="s">
        <v>17519</v>
      </c>
      <c r="J2850" s="7" t="s">
        <v>272</v>
      </c>
    </row>
    <row r="2851" spans="1:10" x14ac:dyDescent="0.3">
      <c r="A2851" s="7" t="s">
        <v>7304</v>
      </c>
      <c r="B2851" s="7" t="s">
        <v>7305</v>
      </c>
      <c r="C2851" s="33">
        <v>0</v>
      </c>
      <c r="D2851" s="52">
        <v>11424</v>
      </c>
      <c r="E2851" s="70">
        <v>0</v>
      </c>
      <c r="F2851" s="122">
        <f t="shared" si="134"/>
        <v>17136</v>
      </c>
      <c r="G2851" s="105">
        <f t="shared" si="136"/>
        <v>4569.6000000000004</v>
      </c>
      <c r="H2851" s="105">
        <f t="shared" si="135"/>
        <v>7425.6</v>
      </c>
      <c r="I2851" s="7" t="s">
        <v>17519</v>
      </c>
      <c r="J2851" s="7" t="s">
        <v>17537</v>
      </c>
    </row>
    <row r="2852" spans="1:10" x14ac:dyDescent="0.3">
      <c r="A2852" s="7" t="s">
        <v>7306</v>
      </c>
      <c r="B2852" s="7" t="s">
        <v>7307</v>
      </c>
      <c r="C2852" s="33">
        <v>0</v>
      </c>
      <c r="D2852" s="52">
        <v>47795.9</v>
      </c>
      <c r="E2852" s="70">
        <v>0</v>
      </c>
      <c r="F2852" s="122">
        <f t="shared" si="134"/>
        <v>71693.850000000006</v>
      </c>
      <c r="G2852" s="105">
        <f t="shared" si="136"/>
        <v>19118.36</v>
      </c>
      <c r="H2852" s="105">
        <f t="shared" si="135"/>
        <v>31067.335000000003</v>
      </c>
      <c r="I2852" s="7" t="s">
        <v>17519</v>
      </c>
      <c r="J2852" s="7" t="s">
        <v>272</v>
      </c>
    </row>
    <row r="2853" spans="1:10" x14ac:dyDescent="0.3">
      <c r="A2853" s="7" t="s">
        <v>7308</v>
      </c>
      <c r="B2853" s="7" t="s">
        <v>7309</v>
      </c>
      <c r="C2853" s="33">
        <v>0</v>
      </c>
      <c r="D2853" s="52">
        <v>26196</v>
      </c>
      <c r="E2853" s="70">
        <v>0</v>
      </c>
      <c r="F2853" s="122">
        <f t="shared" si="134"/>
        <v>39294</v>
      </c>
      <c r="G2853" s="105">
        <f t="shared" si="136"/>
        <v>10478.400000000001</v>
      </c>
      <c r="H2853" s="105">
        <f t="shared" si="135"/>
        <v>17027.400000000001</v>
      </c>
      <c r="I2853" s="7" t="s">
        <v>17519</v>
      </c>
      <c r="J2853" s="7" t="s">
        <v>272</v>
      </c>
    </row>
    <row r="2854" spans="1:10" x14ac:dyDescent="0.3">
      <c r="A2854" s="7" t="s">
        <v>7310</v>
      </c>
      <c r="B2854" s="7" t="s">
        <v>7311</v>
      </c>
      <c r="C2854" s="33">
        <v>0</v>
      </c>
      <c r="D2854" s="52">
        <v>116132.06</v>
      </c>
      <c r="E2854" s="70">
        <v>0</v>
      </c>
      <c r="F2854" s="122">
        <f t="shared" si="134"/>
        <v>174198.09</v>
      </c>
      <c r="G2854" s="105">
        <f t="shared" si="136"/>
        <v>46452.824000000001</v>
      </c>
      <c r="H2854" s="105">
        <f t="shared" si="135"/>
        <v>75485.839000000007</v>
      </c>
      <c r="I2854" s="7" t="s">
        <v>17519</v>
      </c>
      <c r="J2854" s="7" t="s">
        <v>272</v>
      </c>
    </row>
    <row r="2855" spans="1:10" x14ac:dyDescent="0.3">
      <c r="A2855" s="7" t="s">
        <v>7312</v>
      </c>
      <c r="B2855" s="7" t="s">
        <v>7313</v>
      </c>
      <c r="C2855" s="33">
        <v>0</v>
      </c>
      <c r="D2855" s="52">
        <v>284586.12</v>
      </c>
      <c r="E2855" s="70">
        <v>0</v>
      </c>
      <c r="F2855" s="122">
        <f t="shared" si="134"/>
        <v>426879.18</v>
      </c>
      <c r="G2855" s="105">
        <f t="shared" si="136"/>
        <v>113834.448</v>
      </c>
      <c r="H2855" s="105">
        <f t="shared" si="135"/>
        <v>184980.978</v>
      </c>
      <c r="I2855" s="7" t="s">
        <v>17519</v>
      </c>
      <c r="J2855" s="7" t="s">
        <v>272</v>
      </c>
    </row>
    <row r="2856" spans="1:10" x14ac:dyDescent="0.3">
      <c r="A2856" s="7" t="s">
        <v>7314</v>
      </c>
      <c r="B2856" s="7" t="s">
        <v>7315</v>
      </c>
      <c r="C2856" s="33">
        <v>0</v>
      </c>
      <c r="D2856" s="52">
        <v>17382.330000000002</v>
      </c>
      <c r="E2856" s="70">
        <v>20420.400000000001</v>
      </c>
      <c r="F2856" s="122">
        <f t="shared" si="134"/>
        <v>30630.600000000002</v>
      </c>
      <c r="G2856" s="105">
        <f t="shared" si="136"/>
        <v>8168.1600000000008</v>
      </c>
      <c r="H2856" s="105">
        <f t="shared" si="135"/>
        <v>13273.260000000002</v>
      </c>
      <c r="I2856" s="7" t="s">
        <v>17519</v>
      </c>
      <c r="J2856" s="7" t="s">
        <v>272</v>
      </c>
    </row>
    <row r="2857" spans="1:10" x14ac:dyDescent="0.3">
      <c r="A2857" s="7" t="s">
        <v>7316</v>
      </c>
      <c r="B2857" s="7" t="s">
        <v>7317</v>
      </c>
      <c r="C2857" s="33">
        <v>0</v>
      </c>
      <c r="D2857" s="52">
        <v>4807.6000000000004</v>
      </c>
      <c r="E2857" s="70">
        <v>0</v>
      </c>
      <c r="F2857" s="122">
        <f t="shared" si="134"/>
        <v>7211.4000000000005</v>
      </c>
      <c r="G2857" s="105">
        <f t="shared" si="136"/>
        <v>1923.0400000000002</v>
      </c>
      <c r="H2857" s="105">
        <f t="shared" si="135"/>
        <v>3124.9400000000005</v>
      </c>
      <c r="I2857" s="7" t="s">
        <v>17519</v>
      </c>
      <c r="J2857" s="7" t="s">
        <v>272</v>
      </c>
    </row>
    <row r="2858" spans="1:10" x14ac:dyDescent="0.3">
      <c r="A2858" s="7" t="s">
        <v>7318</v>
      </c>
      <c r="B2858" s="7" t="s">
        <v>7319</v>
      </c>
      <c r="C2858" s="33">
        <v>0</v>
      </c>
      <c r="D2858" s="52">
        <v>3717</v>
      </c>
      <c r="E2858" s="70">
        <v>0</v>
      </c>
      <c r="F2858" s="122">
        <f t="shared" si="134"/>
        <v>5575.5</v>
      </c>
      <c r="G2858" s="105">
        <f t="shared" si="136"/>
        <v>1486.8000000000002</v>
      </c>
      <c r="H2858" s="105">
        <f t="shared" si="135"/>
        <v>2416.0500000000002</v>
      </c>
      <c r="I2858" s="7" t="s">
        <v>17519</v>
      </c>
      <c r="J2858" s="7" t="s">
        <v>272</v>
      </c>
    </row>
    <row r="2859" spans="1:10" x14ac:dyDescent="0.3">
      <c r="A2859" s="7" t="s">
        <v>7320</v>
      </c>
      <c r="B2859" s="7" t="s">
        <v>7321</v>
      </c>
      <c r="C2859" s="33">
        <v>0</v>
      </c>
      <c r="D2859" s="52">
        <v>21196.34</v>
      </c>
      <c r="E2859" s="70">
        <v>0</v>
      </c>
      <c r="F2859" s="122">
        <f t="shared" si="134"/>
        <v>31794.510000000002</v>
      </c>
      <c r="G2859" s="105">
        <f t="shared" si="136"/>
        <v>8478.5360000000001</v>
      </c>
      <c r="H2859" s="105">
        <f t="shared" si="135"/>
        <v>13777.621000000001</v>
      </c>
      <c r="I2859" s="7" t="s">
        <v>17519</v>
      </c>
      <c r="J2859" s="7" t="s">
        <v>272</v>
      </c>
    </row>
    <row r="2860" spans="1:10" x14ac:dyDescent="0.3">
      <c r="A2860" s="7" t="s">
        <v>7322</v>
      </c>
      <c r="B2860" s="7" t="s">
        <v>7323</v>
      </c>
      <c r="C2860" s="33">
        <v>0</v>
      </c>
      <c r="D2860" s="52">
        <v>11424</v>
      </c>
      <c r="E2860" s="70">
        <v>0</v>
      </c>
      <c r="F2860" s="122">
        <f t="shared" si="134"/>
        <v>17136</v>
      </c>
      <c r="G2860" s="105">
        <f t="shared" si="136"/>
        <v>4569.6000000000004</v>
      </c>
      <c r="H2860" s="105">
        <f t="shared" si="135"/>
        <v>7425.6</v>
      </c>
      <c r="I2860" s="7" t="s">
        <v>17519</v>
      </c>
      <c r="J2860" s="7" t="s">
        <v>272</v>
      </c>
    </row>
    <row r="2861" spans="1:10" x14ac:dyDescent="0.3">
      <c r="A2861" s="7" t="s">
        <v>7324</v>
      </c>
      <c r="B2861" s="7" t="s">
        <v>7325</v>
      </c>
      <c r="C2861" s="33">
        <v>0</v>
      </c>
      <c r="D2861" s="52">
        <v>12538.44</v>
      </c>
      <c r="E2861" s="70">
        <v>4712.3999999999996</v>
      </c>
      <c r="F2861" s="122">
        <f t="shared" si="134"/>
        <v>7068.5999999999995</v>
      </c>
      <c r="G2861" s="105">
        <f t="shared" si="136"/>
        <v>1884.96</v>
      </c>
      <c r="H2861" s="105">
        <f t="shared" si="135"/>
        <v>3063.06</v>
      </c>
      <c r="I2861" s="7" t="s">
        <v>17519</v>
      </c>
      <c r="J2861" s="7" t="s">
        <v>272</v>
      </c>
    </row>
    <row r="2862" spans="1:10" x14ac:dyDescent="0.3">
      <c r="A2862" s="7" t="s">
        <v>7326</v>
      </c>
      <c r="B2862" s="7" t="s">
        <v>7327</v>
      </c>
      <c r="C2862" s="33">
        <v>0</v>
      </c>
      <c r="D2862" s="52">
        <v>4767.2</v>
      </c>
      <c r="E2862" s="70">
        <v>0</v>
      </c>
      <c r="F2862" s="122">
        <f t="shared" si="134"/>
        <v>7150.7999999999993</v>
      </c>
      <c r="G2862" s="105">
        <f t="shared" si="136"/>
        <v>1906.88</v>
      </c>
      <c r="H2862" s="105">
        <f t="shared" si="135"/>
        <v>3098.68</v>
      </c>
      <c r="I2862" s="7" t="s">
        <v>17519</v>
      </c>
      <c r="J2862" s="7" t="s">
        <v>272</v>
      </c>
    </row>
    <row r="2863" spans="1:10" x14ac:dyDescent="0.3">
      <c r="A2863" s="7" t="s">
        <v>7328</v>
      </c>
      <c r="B2863" s="7" t="s">
        <v>7329</v>
      </c>
      <c r="C2863" s="33">
        <v>0</v>
      </c>
      <c r="D2863" s="52">
        <v>39058</v>
      </c>
      <c r="E2863" s="70">
        <v>0</v>
      </c>
      <c r="F2863" s="122">
        <f t="shared" si="134"/>
        <v>58587</v>
      </c>
      <c r="G2863" s="105">
        <f t="shared" si="136"/>
        <v>15623.2</v>
      </c>
      <c r="H2863" s="105">
        <f t="shared" si="135"/>
        <v>25387.7</v>
      </c>
      <c r="I2863" s="7" t="s">
        <v>17519</v>
      </c>
      <c r="J2863" s="7" t="s">
        <v>272</v>
      </c>
    </row>
    <row r="2864" spans="1:10" x14ac:dyDescent="0.3">
      <c r="A2864" s="7" t="s">
        <v>7330</v>
      </c>
      <c r="B2864" s="7" t="s">
        <v>7331</v>
      </c>
      <c r="C2864" s="33">
        <v>0</v>
      </c>
      <c r="D2864" s="52">
        <v>17731</v>
      </c>
      <c r="E2864" s="70">
        <v>0</v>
      </c>
      <c r="F2864" s="122">
        <f t="shared" si="134"/>
        <v>26596.5</v>
      </c>
      <c r="G2864" s="105">
        <f t="shared" si="136"/>
        <v>7092.4000000000005</v>
      </c>
      <c r="H2864" s="105">
        <f t="shared" si="135"/>
        <v>11525.15</v>
      </c>
      <c r="I2864" s="7" t="s">
        <v>17519</v>
      </c>
      <c r="J2864" s="7" t="s">
        <v>272</v>
      </c>
    </row>
    <row r="2865" spans="1:10" x14ac:dyDescent="0.3">
      <c r="A2865" s="7" t="s">
        <v>7332</v>
      </c>
      <c r="B2865" s="7" t="s">
        <v>7333</v>
      </c>
      <c r="C2865" s="33">
        <v>0</v>
      </c>
      <c r="D2865" s="52">
        <v>32249</v>
      </c>
      <c r="E2865" s="70">
        <v>0</v>
      </c>
      <c r="F2865" s="122">
        <f t="shared" si="134"/>
        <v>48373.5</v>
      </c>
      <c r="G2865" s="105">
        <f t="shared" si="136"/>
        <v>12899.6</v>
      </c>
      <c r="H2865" s="105">
        <f t="shared" si="135"/>
        <v>20961.850000000002</v>
      </c>
      <c r="I2865" s="7" t="s">
        <v>17519</v>
      </c>
      <c r="J2865" s="7" t="s">
        <v>272</v>
      </c>
    </row>
    <row r="2866" spans="1:10" x14ac:dyDescent="0.3">
      <c r="A2866" s="7" t="s">
        <v>7334</v>
      </c>
      <c r="B2866" s="7" t="s">
        <v>7335</v>
      </c>
      <c r="C2866" s="33">
        <v>0</v>
      </c>
      <c r="D2866" s="52">
        <v>88181.4</v>
      </c>
      <c r="E2866" s="70">
        <v>0</v>
      </c>
      <c r="F2866" s="122">
        <f t="shared" si="134"/>
        <v>132272.09999999998</v>
      </c>
      <c r="G2866" s="105">
        <f t="shared" si="136"/>
        <v>35272.55999999999</v>
      </c>
      <c r="H2866" s="105">
        <f t="shared" si="135"/>
        <v>57317.909999999989</v>
      </c>
      <c r="I2866" s="7" t="s">
        <v>17519</v>
      </c>
      <c r="J2866" s="7" t="s">
        <v>272</v>
      </c>
    </row>
    <row r="2867" spans="1:10" x14ac:dyDescent="0.3">
      <c r="A2867" s="7" t="s">
        <v>7336</v>
      </c>
      <c r="B2867" s="7" t="s">
        <v>7337</v>
      </c>
      <c r="C2867" s="33">
        <v>0</v>
      </c>
      <c r="D2867" s="52">
        <v>68338.13</v>
      </c>
      <c r="E2867" s="70">
        <v>0</v>
      </c>
      <c r="F2867" s="122">
        <f t="shared" si="134"/>
        <v>102507.19500000001</v>
      </c>
      <c r="G2867" s="105">
        <f t="shared" si="136"/>
        <v>27335.252000000004</v>
      </c>
      <c r="H2867" s="105">
        <f t="shared" si="135"/>
        <v>44419.784500000002</v>
      </c>
      <c r="I2867" s="7" t="s">
        <v>17519</v>
      </c>
      <c r="J2867" s="7" t="s">
        <v>272</v>
      </c>
    </row>
    <row r="2868" spans="1:10" x14ac:dyDescent="0.3">
      <c r="A2868" s="7" t="s">
        <v>7338</v>
      </c>
      <c r="B2868" s="7" t="s">
        <v>7339</v>
      </c>
      <c r="C2868" s="33">
        <v>0</v>
      </c>
      <c r="D2868" s="52">
        <v>68339.320000000007</v>
      </c>
      <c r="E2868" s="70">
        <v>0</v>
      </c>
      <c r="F2868" s="122">
        <f t="shared" si="134"/>
        <v>102508.98000000001</v>
      </c>
      <c r="G2868" s="105">
        <f t="shared" si="136"/>
        <v>27335.728000000003</v>
      </c>
      <c r="H2868" s="105">
        <f t="shared" si="135"/>
        <v>44420.558000000005</v>
      </c>
      <c r="I2868" s="7" t="s">
        <v>17519</v>
      </c>
      <c r="J2868" s="7" t="s">
        <v>272</v>
      </c>
    </row>
    <row r="2869" spans="1:10" x14ac:dyDescent="0.3">
      <c r="A2869" s="7" t="s">
        <v>7340</v>
      </c>
      <c r="B2869" s="7" t="s">
        <v>7341</v>
      </c>
      <c r="C2869" s="33">
        <v>0</v>
      </c>
      <c r="D2869" s="52">
        <v>17850</v>
      </c>
      <c r="E2869" s="70">
        <v>0</v>
      </c>
      <c r="F2869" s="122">
        <f t="shared" si="134"/>
        <v>26775</v>
      </c>
      <c r="G2869" s="105">
        <f t="shared" si="136"/>
        <v>7140</v>
      </c>
      <c r="H2869" s="105">
        <f t="shared" si="135"/>
        <v>11602.5</v>
      </c>
      <c r="I2869" s="7" t="s">
        <v>17519</v>
      </c>
      <c r="J2869" s="7" t="s">
        <v>272</v>
      </c>
    </row>
    <row r="2870" spans="1:10" x14ac:dyDescent="0.3">
      <c r="A2870" s="7" t="s">
        <v>7342</v>
      </c>
      <c r="B2870" s="7" t="s">
        <v>7343</v>
      </c>
      <c r="C2870" s="33">
        <v>0</v>
      </c>
      <c r="D2870" s="52">
        <v>28690.31</v>
      </c>
      <c r="E2870" s="70">
        <v>0</v>
      </c>
      <c r="F2870" s="122">
        <f t="shared" si="134"/>
        <v>43035.465000000004</v>
      </c>
      <c r="G2870" s="105">
        <f t="shared" si="136"/>
        <v>11476.124000000002</v>
      </c>
      <c r="H2870" s="105">
        <f t="shared" si="135"/>
        <v>18648.701500000003</v>
      </c>
      <c r="I2870" s="7" t="s">
        <v>17519</v>
      </c>
      <c r="J2870" s="7" t="s">
        <v>272</v>
      </c>
    </row>
    <row r="2871" spans="1:10" x14ac:dyDescent="0.3">
      <c r="A2871" s="7" t="s">
        <v>7344</v>
      </c>
      <c r="B2871" s="7" t="s">
        <v>7345</v>
      </c>
      <c r="C2871" s="33">
        <v>0</v>
      </c>
      <c r="D2871" s="52">
        <v>39389</v>
      </c>
      <c r="E2871" s="70">
        <v>0</v>
      </c>
      <c r="F2871" s="122">
        <f t="shared" si="134"/>
        <v>59083.5</v>
      </c>
      <c r="G2871" s="105">
        <f t="shared" si="136"/>
        <v>15755.6</v>
      </c>
      <c r="H2871" s="105">
        <f t="shared" si="135"/>
        <v>25602.850000000002</v>
      </c>
      <c r="I2871" s="7" t="s">
        <v>17519</v>
      </c>
      <c r="J2871" s="7" t="s">
        <v>272</v>
      </c>
    </row>
    <row r="2872" spans="1:10" x14ac:dyDescent="0.3">
      <c r="A2872" s="7" t="s">
        <v>7346</v>
      </c>
      <c r="B2872" s="7" t="s">
        <v>7347</v>
      </c>
      <c r="C2872" s="33">
        <v>0</v>
      </c>
      <c r="D2872" s="52">
        <v>94716.86</v>
      </c>
      <c r="E2872" s="70">
        <v>0</v>
      </c>
      <c r="F2872" s="122">
        <f t="shared" si="134"/>
        <v>142075.29</v>
      </c>
      <c r="G2872" s="105">
        <f t="shared" si="136"/>
        <v>37886.743999999999</v>
      </c>
      <c r="H2872" s="105">
        <f t="shared" si="135"/>
        <v>61565.959000000003</v>
      </c>
      <c r="I2872" s="7" t="s">
        <v>17519</v>
      </c>
      <c r="J2872" s="7" t="s">
        <v>272</v>
      </c>
    </row>
    <row r="2873" spans="1:10" x14ac:dyDescent="0.3">
      <c r="A2873" s="7" t="s">
        <v>7348</v>
      </c>
      <c r="B2873" s="7" t="s">
        <v>7349</v>
      </c>
      <c r="C2873" s="33">
        <v>0</v>
      </c>
      <c r="D2873" s="52">
        <v>25061.4</v>
      </c>
      <c r="E2873" s="70">
        <v>0</v>
      </c>
      <c r="F2873" s="122">
        <f t="shared" si="134"/>
        <v>37592.100000000006</v>
      </c>
      <c r="G2873" s="105">
        <f t="shared" si="136"/>
        <v>10024.560000000003</v>
      </c>
      <c r="H2873" s="105">
        <f t="shared" si="135"/>
        <v>16289.910000000003</v>
      </c>
      <c r="I2873" s="7" t="s">
        <v>17519</v>
      </c>
      <c r="J2873" s="7" t="s">
        <v>272</v>
      </c>
    </row>
    <row r="2874" spans="1:10" x14ac:dyDescent="0.3">
      <c r="A2874" s="7" t="s">
        <v>7350</v>
      </c>
      <c r="B2874" s="7" t="s">
        <v>7351</v>
      </c>
      <c r="C2874" s="33">
        <v>0</v>
      </c>
      <c r="D2874" s="52">
        <v>25061.4</v>
      </c>
      <c r="E2874" s="70">
        <v>0</v>
      </c>
      <c r="F2874" s="122">
        <f t="shared" si="134"/>
        <v>37592.100000000006</v>
      </c>
      <c r="G2874" s="105">
        <f t="shared" si="136"/>
        <v>10024.560000000003</v>
      </c>
      <c r="H2874" s="105">
        <f t="shared" si="135"/>
        <v>16289.910000000003</v>
      </c>
      <c r="I2874" s="7" t="s">
        <v>17519</v>
      </c>
      <c r="J2874" s="7" t="s">
        <v>272</v>
      </c>
    </row>
    <row r="2875" spans="1:10" x14ac:dyDescent="0.3">
      <c r="A2875" s="7" t="s">
        <v>7352</v>
      </c>
      <c r="B2875" s="7" t="s">
        <v>7353</v>
      </c>
      <c r="C2875" s="33">
        <v>0</v>
      </c>
      <c r="D2875" s="52">
        <v>39389</v>
      </c>
      <c r="E2875" s="70">
        <v>0</v>
      </c>
      <c r="F2875" s="122">
        <f t="shared" si="134"/>
        <v>59083.5</v>
      </c>
      <c r="G2875" s="105">
        <f t="shared" si="136"/>
        <v>15755.6</v>
      </c>
      <c r="H2875" s="105">
        <f t="shared" si="135"/>
        <v>25602.850000000002</v>
      </c>
      <c r="I2875" s="7" t="s">
        <v>17519</v>
      </c>
      <c r="J2875" s="7" t="s">
        <v>272</v>
      </c>
    </row>
    <row r="2876" spans="1:10" x14ac:dyDescent="0.3">
      <c r="A2876" s="7" t="s">
        <v>7354</v>
      </c>
      <c r="B2876" s="7" t="s">
        <v>7355</v>
      </c>
      <c r="C2876" s="33">
        <v>0</v>
      </c>
      <c r="D2876" s="52">
        <v>46846</v>
      </c>
      <c r="E2876" s="70">
        <v>0</v>
      </c>
      <c r="F2876" s="122">
        <f t="shared" si="134"/>
        <v>70269</v>
      </c>
      <c r="G2876" s="105">
        <f t="shared" si="136"/>
        <v>18738.400000000001</v>
      </c>
      <c r="H2876" s="105">
        <f t="shared" si="135"/>
        <v>30449.9</v>
      </c>
      <c r="I2876" s="7" t="s">
        <v>17519</v>
      </c>
      <c r="J2876" s="7" t="s">
        <v>272</v>
      </c>
    </row>
    <row r="2877" spans="1:10" x14ac:dyDescent="0.3">
      <c r="A2877" s="7" t="s">
        <v>7356</v>
      </c>
      <c r="B2877" s="7" t="s">
        <v>7357</v>
      </c>
      <c r="C2877" s="33">
        <v>0</v>
      </c>
      <c r="D2877" s="52">
        <v>4767.2</v>
      </c>
      <c r="E2877" s="70">
        <v>0</v>
      </c>
      <c r="F2877" s="122">
        <f t="shared" si="134"/>
        <v>7150.7999999999993</v>
      </c>
      <c r="G2877" s="105">
        <f t="shared" si="136"/>
        <v>1906.88</v>
      </c>
      <c r="H2877" s="105">
        <f t="shared" si="135"/>
        <v>3098.68</v>
      </c>
      <c r="I2877" s="7" t="s">
        <v>17519</v>
      </c>
      <c r="J2877" s="7" t="s">
        <v>272</v>
      </c>
    </row>
    <row r="2878" spans="1:10" x14ac:dyDescent="0.3">
      <c r="A2878" s="7" t="s">
        <v>7358</v>
      </c>
      <c r="B2878" s="7" t="s">
        <v>7359</v>
      </c>
      <c r="C2878" s="33">
        <v>0</v>
      </c>
      <c r="D2878" s="52">
        <v>16781.38</v>
      </c>
      <c r="E2878" s="70">
        <v>0</v>
      </c>
      <c r="F2878" s="122">
        <f t="shared" ref="F2878:F2941" si="137">IF(E2878&gt;0,+E2878,IF(D2878&gt;0,+D2878,IF(C2878&gt;0,+C2878,0)))*1.5</f>
        <v>25172.07</v>
      </c>
      <c r="G2878" s="105">
        <f t="shared" si="136"/>
        <v>6712.5520000000006</v>
      </c>
      <c r="H2878" s="105">
        <f t="shared" ref="H2878:H2941" si="138">(F2878/1.5)*0.65</f>
        <v>10907.897000000001</v>
      </c>
      <c r="I2878" s="7" t="s">
        <v>17519</v>
      </c>
      <c r="J2878" s="7" t="s">
        <v>272</v>
      </c>
    </row>
    <row r="2879" spans="1:10" x14ac:dyDescent="0.3">
      <c r="A2879" s="7" t="s">
        <v>7360</v>
      </c>
      <c r="B2879" s="7" t="s">
        <v>7361</v>
      </c>
      <c r="C2879" s="33">
        <v>0</v>
      </c>
      <c r="D2879" s="52">
        <v>17850</v>
      </c>
      <c r="E2879" s="70">
        <v>0</v>
      </c>
      <c r="F2879" s="122">
        <f t="shared" si="137"/>
        <v>26775</v>
      </c>
      <c r="G2879" s="105">
        <f t="shared" si="136"/>
        <v>7140</v>
      </c>
      <c r="H2879" s="105">
        <f t="shared" si="138"/>
        <v>11602.5</v>
      </c>
      <c r="I2879" s="7" t="s">
        <v>17519</v>
      </c>
      <c r="J2879" s="7" t="s">
        <v>272</v>
      </c>
    </row>
    <row r="2880" spans="1:10" x14ac:dyDescent="0.3">
      <c r="A2880" s="7" t="s">
        <v>7362</v>
      </c>
      <c r="B2880" s="7" t="s">
        <v>7363</v>
      </c>
      <c r="C2880" s="33">
        <v>0</v>
      </c>
      <c r="D2880" s="52">
        <v>102102</v>
      </c>
      <c r="E2880" s="70">
        <v>0</v>
      </c>
      <c r="F2880" s="122">
        <f t="shared" si="137"/>
        <v>153153</v>
      </c>
      <c r="G2880" s="105">
        <f t="shared" si="136"/>
        <v>40840.800000000003</v>
      </c>
      <c r="H2880" s="105">
        <f t="shared" si="138"/>
        <v>66366.3</v>
      </c>
      <c r="I2880" s="7" t="s">
        <v>17519</v>
      </c>
      <c r="J2880" s="7" t="s">
        <v>272</v>
      </c>
    </row>
    <row r="2881" spans="1:10" x14ac:dyDescent="0.3">
      <c r="A2881" s="7" t="s">
        <v>7364</v>
      </c>
      <c r="B2881" s="7" t="s">
        <v>7365</v>
      </c>
      <c r="C2881" s="33">
        <v>0</v>
      </c>
      <c r="D2881" s="52">
        <v>18634.21</v>
      </c>
      <c r="E2881" s="70">
        <v>0</v>
      </c>
      <c r="F2881" s="122">
        <f t="shared" si="137"/>
        <v>27951.314999999999</v>
      </c>
      <c r="G2881" s="105">
        <f t="shared" si="136"/>
        <v>7453.6840000000002</v>
      </c>
      <c r="H2881" s="105">
        <f t="shared" si="138"/>
        <v>12112.236499999999</v>
      </c>
      <c r="I2881" s="7" t="s">
        <v>17519</v>
      </c>
      <c r="J2881" s="7" t="s">
        <v>272</v>
      </c>
    </row>
    <row r="2882" spans="1:10" x14ac:dyDescent="0.3">
      <c r="A2882" s="7" t="s">
        <v>7366</v>
      </c>
      <c r="B2882" s="7" t="s">
        <v>7367</v>
      </c>
      <c r="C2882" s="33">
        <v>0</v>
      </c>
      <c r="D2882" s="52">
        <v>113573.6</v>
      </c>
      <c r="E2882" s="70">
        <v>0</v>
      </c>
      <c r="F2882" s="122">
        <f t="shared" si="137"/>
        <v>170360.40000000002</v>
      </c>
      <c r="G2882" s="105">
        <f t="shared" si="136"/>
        <v>45429.44000000001</v>
      </c>
      <c r="H2882" s="105">
        <f t="shared" si="138"/>
        <v>73822.840000000011</v>
      </c>
      <c r="I2882" s="7" t="s">
        <v>17519</v>
      </c>
      <c r="J2882" s="7" t="s">
        <v>272</v>
      </c>
    </row>
    <row r="2883" spans="1:10" x14ac:dyDescent="0.3">
      <c r="A2883" s="7" t="s">
        <v>7368</v>
      </c>
      <c r="B2883" s="7" t="s">
        <v>7369</v>
      </c>
      <c r="C2883" s="33">
        <v>577150</v>
      </c>
      <c r="D2883" s="52">
        <v>577150</v>
      </c>
      <c r="E2883" s="70">
        <v>549780</v>
      </c>
      <c r="F2883" s="122">
        <f t="shared" si="137"/>
        <v>824670</v>
      </c>
      <c r="G2883" s="105">
        <f t="shared" si="136"/>
        <v>219912</v>
      </c>
      <c r="H2883" s="105">
        <f t="shared" si="138"/>
        <v>357357</v>
      </c>
      <c r="I2883" s="7" t="s">
        <v>17519</v>
      </c>
      <c r="J2883" s="7" t="s">
        <v>272</v>
      </c>
    </row>
    <row r="2884" spans="1:10" x14ac:dyDescent="0.3">
      <c r="A2884" s="7" t="s">
        <v>7370</v>
      </c>
      <c r="B2884" s="7" t="s">
        <v>7371</v>
      </c>
      <c r="C2884" s="33">
        <v>132685</v>
      </c>
      <c r="D2884" s="52">
        <v>142800</v>
      </c>
      <c r="E2884" s="70">
        <v>132685</v>
      </c>
      <c r="F2884" s="122">
        <f t="shared" si="137"/>
        <v>199027.5</v>
      </c>
      <c r="G2884" s="105">
        <f t="shared" ref="G2884:G2947" si="139">(F2884/1.5)*0.4</f>
        <v>53074</v>
      </c>
      <c r="H2884" s="105">
        <f t="shared" si="138"/>
        <v>86245.25</v>
      </c>
      <c r="I2884" s="7" t="s">
        <v>17519</v>
      </c>
      <c r="J2884" s="7" t="s">
        <v>272</v>
      </c>
    </row>
    <row r="2885" spans="1:10" x14ac:dyDescent="0.3">
      <c r="A2885" s="7" t="s">
        <v>7372</v>
      </c>
      <c r="B2885" s="7" t="s">
        <v>7373</v>
      </c>
      <c r="C2885" s="66">
        <v>137742.5</v>
      </c>
      <c r="D2885" s="68">
        <v>142800</v>
      </c>
      <c r="E2885" s="70">
        <v>132685</v>
      </c>
      <c r="F2885" s="122">
        <f t="shared" si="137"/>
        <v>199027.5</v>
      </c>
      <c r="G2885" s="105">
        <f t="shared" si="139"/>
        <v>53074</v>
      </c>
      <c r="H2885" s="105">
        <f t="shared" si="138"/>
        <v>86245.25</v>
      </c>
      <c r="I2885" s="7" t="s">
        <v>17519</v>
      </c>
      <c r="J2885" s="7" t="s">
        <v>272</v>
      </c>
    </row>
    <row r="2886" spans="1:10" x14ac:dyDescent="0.3">
      <c r="A2886" s="7" t="s">
        <v>7374</v>
      </c>
      <c r="B2886" s="7" t="s">
        <v>7375</v>
      </c>
      <c r="C2886" s="33">
        <v>0</v>
      </c>
      <c r="D2886" s="52">
        <v>167229.51</v>
      </c>
      <c r="E2886" s="70">
        <v>0</v>
      </c>
      <c r="F2886" s="122">
        <f t="shared" si="137"/>
        <v>250844.26500000001</v>
      </c>
      <c r="G2886" s="105">
        <f t="shared" si="139"/>
        <v>66891.804000000004</v>
      </c>
      <c r="H2886" s="105">
        <f t="shared" si="138"/>
        <v>108699.18150000001</v>
      </c>
      <c r="I2886" s="7" t="s">
        <v>17519</v>
      </c>
      <c r="J2886" s="7" t="s">
        <v>272</v>
      </c>
    </row>
    <row r="2887" spans="1:10" x14ac:dyDescent="0.3">
      <c r="A2887" s="7" t="s">
        <v>7376</v>
      </c>
      <c r="B2887" s="7" t="s">
        <v>7377</v>
      </c>
      <c r="C2887" s="33">
        <v>0</v>
      </c>
      <c r="D2887" s="52">
        <v>34233.919999999998</v>
      </c>
      <c r="E2887" s="70">
        <v>0</v>
      </c>
      <c r="F2887" s="122">
        <f t="shared" si="137"/>
        <v>51350.879999999997</v>
      </c>
      <c r="G2887" s="105">
        <f t="shared" si="139"/>
        <v>13693.567999999999</v>
      </c>
      <c r="H2887" s="105">
        <f t="shared" si="138"/>
        <v>22252.047999999999</v>
      </c>
      <c r="I2887" s="7" t="s">
        <v>17519</v>
      </c>
      <c r="J2887" s="7" t="s">
        <v>272</v>
      </c>
    </row>
    <row r="2888" spans="1:10" x14ac:dyDescent="0.3">
      <c r="A2888" s="7" t="s">
        <v>7378</v>
      </c>
      <c r="B2888" s="7" t="s">
        <v>7379</v>
      </c>
      <c r="C2888" s="33">
        <v>0</v>
      </c>
      <c r="D2888" s="52">
        <v>17382.330000000002</v>
      </c>
      <c r="E2888" s="70">
        <v>20420.400000000001</v>
      </c>
      <c r="F2888" s="122">
        <f t="shared" si="137"/>
        <v>30630.600000000002</v>
      </c>
      <c r="G2888" s="105">
        <f t="shared" si="139"/>
        <v>8168.1600000000008</v>
      </c>
      <c r="H2888" s="105">
        <f t="shared" si="138"/>
        <v>13273.260000000002</v>
      </c>
      <c r="I2888" s="7" t="s">
        <v>17519</v>
      </c>
      <c r="J2888" s="7" t="s">
        <v>272</v>
      </c>
    </row>
    <row r="2889" spans="1:10" x14ac:dyDescent="0.3">
      <c r="A2889" s="7" t="s">
        <v>7380</v>
      </c>
      <c r="B2889" s="7" t="s">
        <v>7381</v>
      </c>
      <c r="C2889" s="33">
        <v>0</v>
      </c>
      <c r="D2889" s="52">
        <v>104720</v>
      </c>
      <c r="E2889" s="70">
        <v>0</v>
      </c>
      <c r="F2889" s="122">
        <f t="shared" si="137"/>
        <v>157080</v>
      </c>
      <c r="G2889" s="105">
        <f t="shared" si="139"/>
        <v>41888</v>
      </c>
      <c r="H2889" s="105">
        <f t="shared" si="138"/>
        <v>68068</v>
      </c>
      <c r="I2889" s="7" t="s">
        <v>17519</v>
      </c>
      <c r="J2889" s="7" t="s">
        <v>272</v>
      </c>
    </row>
    <row r="2890" spans="1:10" x14ac:dyDescent="0.3">
      <c r="A2890" s="7" t="s">
        <v>7382</v>
      </c>
      <c r="B2890" s="7" t="s">
        <v>7383</v>
      </c>
      <c r="C2890" s="33">
        <v>0</v>
      </c>
      <c r="D2890" s="52">
        <v>46800</v>
      </c>
      <c r="E2890" s="70">
        <v>0</v>
      </c>
      <c r="F2890" s="122">
        <f t="shared" si="137"/>
        <v>70200</v>
      </c>
      <c r="G2890" s="105">
        <f t="shared" si="139"/>
        <v>18720</v>
      </c>
      <c r="H2890" s="105">
        <f t="shared" si="138"/>
        <v>30420</v>
      </c>
      <c r="I2890" s="7" t="s">
        <v>17519</v>
      </c>
      <c r="J2890" s="7" t="s">
        <v>272</v>
      </c>
    </row>
    <row r="2891" spans="1:10" x14ac:dyDescent="0.3">
      <c r="A2891" s="7" t="s">
        <v>7384</v>
      </c>
      <c r="B2891" s="7" t="s">
        <v>7385</v>
      </c>
      <c r="C2891" s="33">
        <v>0</v>
      </c>
      <c r="D2891" s="52">
        <v>177000</v>
      </c>
      <c r="E2891" s="70">
        <v>0</v>
      </c>
      <c r="F2891" s="122">
        <f t="shared" si="137"/>
        <v>265500</v>
      </c>
      <c r="G2891" s="105">
        <f t="shared" si="139"/>
        <v>70800</v>
      </c>
      <c r="H2891" s="105">
        <f t="shared" si="138"/>
        <v>115050</v>
      </c>
      <c r="I2891" s="7" t="s">
        <v>17519</v>
      </c>
      <c r="J2891" s="7" t="s">
        <v>272</v>
      </c>
    </row>
    <row r="2892" spans="1:10" x14ac:dyDescent="0.3">
      <c r="A2892" s="7" t="s">
        <v>7386</v>
      </c>
      <c r="B2892" s="7" t="s">
        <v>7387</v>
      </c>
      <c r="C2892" s="33">
        <v>0</v>
      </c>
      <c r="D2892" s="52">
        <v>306800</v>
      </c>
      <c r="E2892" s="70">
        <v>191352</v>
      </c>
      <c r="F2892" s="122">
        <f t="shared" si="137"/>
        <v>287028</v>
      </c>
      <c r="G2892" s="105">
        <f t="shared" si="139"/>
        <v>76540.800000000003</v>
      </c>
      <c r="H2892" s="105">
        <f t="shared" si="138"/>
        <v>124378.8</v>
      </c>
      <c r="I2892" s="7" t="s">
        <v>17519</v>
      </c>
      <c r="J2892" s="7" t="s">
        <v>272</v>
      </c>
    </row>
    <row r="2893" spans="1:10" x14ac:dyDescent="0.3">
      <c r="A2893" s="7" t="s">
        <v>7388</v>
      </c>
      <c r="B2893" s="7" t="s">
        <v>7389</v>
      </c>
      <c r="C2893" s="33">
        <v>0</v>
      </c>
      <c r="D2893" s="52">
        <v>16520</v>
      </c>
      <c r="E2893" s="70">
        <v>0</v>
      </c>
      <c r="F2893" s="122">
        <f t="shared" si="137"/>
        <v>24780</v>
      </c>
      <c r="G2893" s="105">
        <f t="shared" si="139"/>
        <v>6608</v>
      </c>
      <c r="H2893" s="105">
        <f t="shared" si="138"/>
        <v>10738</v>
      </c>
      <c r="I2893" s="7" t="s">
        <v>17519</v>
      </c>
      <c r="J2893" s="7" t="s">
        <v>272</v>
      </c>
    </row>
    <row r="2894" spans="1:10" x14ac:dyDescent="0.3">
      <c r="A2894" s="7" t="s">
        <v>7390</v>
      </c>
      <c r="B2894" s="7" t="s">
        <v>7391</v>
      </c>
      <c r="C2894" s="33">
        <v>0</v>
      </c>
      <c r="D2894" s="52">
        <v>10802.82</v>
      </c>
      <c r="E2894" s="70">
        <v>0</v>
      </c>
      <c r="F2894" s="122">
        <f t="shared" si="137"/>
        <v>16204.23</v>
      </c>
      <c r="G2894" s="105">
        <f t="shared" si="139"/>
        <v>4321.1279999999997</v>
      </c>
      <c r="H2894" s="105">
        <f t="shared" si="138"/>
        <v>7021.8329999999996</v>
      </c>
      <c r="I2894" s="7" t="s">
        <v>17519</v>
      </c>
      <c r="J2894" s="7" t="s">
        <v>272</v>
      </c>
    </row>
    <row r="2895" spans="1:10" x14ac:dyDescent="0.3">
      <c r="A2895" s="7" t="s">
        <v>7392</v>
      </c>
      <c r="B2895" s="7" t="s">
        <v>7393</v>
      </c>
      <c r="C2895" s="33">
        <v>0</v>
      </c>
      <c r="D2895" s="52">
        <v>110442.1</v>
      </c>
      <c r="E2895" s="70">
        <v>0</v>
      </c>
      <c r="F2895" s="122">
        <f t="shared" si="137"/>
        <v>165663.15000000002</v>
      </c>
      <c r="G2895" s="105">
        <f t="shared" si="139"/>
        <v>44176.840000000011</v>
      </c>
      <c r="H2895" s="105">
        <f t="shared" si="138"/>
        <v>71787.36500000002</v>
      </c>
      <c r="I2895" s="7" t="s">
        <v>17519</v>
      </c>
      <c r="J2895" s="7" t="s">
        <v>272</v>
      </c>
    </row>
    <row r="2896" spans="1:10" x14ac:dyDescent="0.3">
      <c r="A2896" s="7" t="s">
        <v>7394</v>
      </c>
      <c r="B2896" s="7" t="s">
        <v>7395</v>
      </c>
      <c r="C2896" s="33">
        <v>0</v>
      </c>
      <c r="D2896" s="52">
        <v>17952.34</v>
      </c>
      <c r="E2896" s="70">
        <v>0</v>
      </c>
      <c r="F2896" s="122">
        <f t="shared" si="137"/>
        <v>26928.510000000002</v>
      </c>
      <c r="G2896" s="105">
        <f t="shared" si="139"/>
        <v>7180.9360000000006</v>
      </c>
      <c r="H2896" s="105">
        <f t="shared" si="138"/>
        <v>11669.021000000001</v>
      </c>
      <c r="I2896" s="7" t="s">
        <v>17519</v>
      </c>
      <c r="J2896" s="7" t="s">
        <v>272</v>
      </c>
    </row>
    <row r="2897" spans="1:10" x14ac:dyDescent="0.3">
      <c r="A2897" s="7" t="s">
        <v>7396</v>
      </c>
      <c r="B2897" s="7" t="s">
        <v>7397</v>
      </c>
      <c r="C2897" s="33">
        <v>0</v>
      </c>
      <c r="D2897" s="52">
        <v>104720</v>
      </c>
      <c r="E2897" s="70">
        <v>0</v>
      </c>
      <c r="F2897" s="122">
        <f t="shared" si="137"/>
        <v>157080</v>
      </c>
      <c r="G2897" s="105">
        <f t="shared" si="139"/>
        <v>41888</v>
      </c>
      <c r="H2897" s="105">
        <f t="shared" si="138"/>
        <v>68068</v>
      </c>
      <c r="I2897" s="7" t="s">
        <v>17519</v>
      </c>
      <c r="J2897" s="7" t="s">
        <v>272</v>
      </c>
    </row>
    <row r="2898" spans="1:10" x14ac:dyDescent="0.3">
      <c r="A2898" s="7" t="s">
        <v>7398</v>
      </c>
      <c r="B2898" s="7" t="s">
        <v>7399</v>
      </c>
      <c r="C2898" s="33">
        <v>0</v>
      </c>
      <c r="D2898" s="52">
        <v>44000</v>
      </c>
      <c r="E2898" s="70">
        <v>0</v>
      </c>
      <c r="F2898" s="122">
        <f t="shared" si="137"/>
        <v>66000</v>
      </c>
      <c r="G2898" s="105">
        <f t="shared" si="139"/>
        <v>17600</v>
      </c>
      <c r="H2898" s="105">
        <f t="shared" si="138"/>
        <v>28600</v>
      </c>
      <c r="I2898" s="7" t="s">
        <v>17519</v>
      </c>
      <c r="J2898" s="7" t="s">
        <v>272</v>
      </c>
    </row>
    <row r="2899" spans="1:10" x14ac:dyDescent="0.3">
      <c r="A2899" s="7" t="s">
        <v>7400</v>
      </c>
      <c r="B2899" s="7" t="s">
        <v>7401</v>
      </c>
      <c r="C2899" s="33">
        <v>0</v>
      </c>
      <c r="D2899" s="52">
        <v>284586.12</v>
      </c>
      <c r="E2899" s="70">
        <v>284586.12</v>
      </c>
      <c r="F2899" s="122">
        <f t="shared" si="137"/>
        <v>426879.18</v>
      </c>
      <c r="G2899" s="105">
        <f t="shared" si="139"/>
        <v>113834.448</v>
      </c>
      <c r="H2899" s="105">
        <f t="shared" si="138"/>
        <v>184980.978</v>
      </c>
      <c r="I2899" s="7" t="s">
        <v>17519</v>
      </c>
      <c r="J2899" s="7" t="s">
        <v>272</v>
      </c>
    </row>
    <row r="2900" spans="1:10" x14ac:dyDescent="0.3">
      <c r="A2900" s="7" t="s">
        <v>7402</v>
      </c>
      <c r="B2900" s="7" t="s">
        <v>7403</v>
      </c>
      <c r="C2900" s="33">
        <v>0</v>
      </c>
      <c r="D2900" s="52">
        <v>5176.5</v>
      </c>
      <c r="E2900" s="70">
        <v>0</v>
      </c>
      <c r="F2900" s="122">
        <f t="shared" si="137"/>
        <v>7764.75</v>
      </c>
      <c r="G2900" s="105">
        <f t="shared" si="139"/>
        <v>2070.6</v>
      </c>
      <c r="H2900" s="105">
        <f t="shared" si="138"/>
        <v>3364.7249999999999</v>
      </c>
      <c r="I2900" s="7" t="s">
        <v>17519</v>
      </c>
      <c r="J2900" s="7" t="s">
        <v>272</v>
      </c>
    </row>
    <row r="2901" spans="1:10" x14ac:dyDescent="0.3">
      <c r="A2901" s="7" t="s">
        <v>7404</v>
      </c>
      <c r="B2901" s="7" t="s">
        <v>7405</v>
      </c>
      <c r="C2901" s="33">
        <v>0</v>
      </c>
      <c r="D2901" s="52">
        <v>14756</v>
      </c>
      <c r="E2901" s="70">
        <v>0</v>
      </c>
      <c r="F2901" s="122">
        <f t="shared" si="137"/>
        <v>22134</v>
      </c>
      <c r="G2901" s="105">
        <f t="shared" si="139"/>
        <v>5902.4000000000005</v>
      </c>
      <c r="H2901" s="105">
        <f t="shared" si="138"/>
        <v>9591.4</v>
      </c>
      <c r="I2901" s="7" t="s">
        <v>17519</v>
      </c>
      <c r="J2901" s="7" t="s">
        <v>272</v>
      </c>
    </row>
    <row r="2902" spans="1:10" x14ac:dyDescent="0.3">
      <c r="A2902" s="7" t="s">
        <v>7406</v>
      </c>
      <c r="B2902" s="7" t="s">
        <v>7407</v>
      </c>
      <c r="C2902" s="33">
        <v>0</v>
      </c>
      <c r="D2902" s="52">
        <v>463368.3</v>
      </c>
      <c r="E2902" s="70">
        <v>0</v>
      </c>
      <c r="F2902" s="122">
        <f t="shared" si="137"/>
        <v>695052.45</v>
      </c>
      <c r="G2902" s="105">
        <f t="shared" si="139"/>
        <v>185347.32</v>
      </c>
      <c r="H2902" s="105">
        <f t="shared" si="138"/>
        <v>301189.39500000002</v>
      </c>
      <c r="I2902" s="7" t="s">
        <v>17519</v>
      </c>
      <c r="J2902" s="7" t="s">
        <v>272</v>
      </c>
    </row>
    <row r="2903" spans="1:10" x14ac:dyDescent="0.3">
      <c r="A2903" s="7" t="s">
        <v>7408</v>
      </c>
      <c r="B2903" s="7" t="s">
        <v>7409</v>
      </c>
      <c r="C2903" s="33">
        <v>0</v>
      </c>
      <c r="D2903" s="52">
        <v>65450</v>
      </c>
      <c r="E2903" s="70">
        <v>0</v>
      </c>
      <c r="F2903" s="122">
        <f t="shared" si="137"/>
        <v>98175</v>
      </c>
      <c r="G2903" s="105">
        <f t="shared" si="139"/>
        <v>26180</v>
      </c>
      <c r="H2903" s="105">
        <f t="shared" si="138"/>
        <v>42542.5</v>
      </c>
      <c r="I2903" s="7" t="s">
        <v>17519</v>
      </c>
      <c r="J2903" s="7" t="s">
        <v>272</v>
      </c>
    </row>
    <row r="2904" spans="1:10" x14ac:dyDescent="0.3">
      <c r="A2904" s="7" t="s">
        <v>7410</v>
      </c>
      <c r="B2904" s="7" t="s">
        <v>7411</v>
      </c>
      <c r="C2904" s="33">
        <v>0</v>
      </c>
      <c r="D2904" s="52">
        <v>101150</v>
      </c>
      <c r="E2904" s="70">
        <v>0</v>
      </c>
      <c r="F2904" s="122">
        <f t="shared" si="137"/>
        <v>151725</v>
      </c>
      <c r="G2904" s="105">
        <f t="shared" si="139"/>
        <v>40460</v>
      </c>
      <c r="H2904" s="105">
        <f t="shared" si="138"/>
        <v>65747.5</v>
      </c>
      <c r="I2904" s="7" t="s">
        <v>17519</v>
      </c>
      <c r="J2904" s="7" t="s">
        <v>272</v>
      </c>
    </row>
    <row r="2905" spans="1:10" x14ac:dyDescent="0.3">
      <c r="A2905" s="7" t="s">
        <v>7412</v>
      </c>
      <c r="B2905" s="7" t="s">
        <v>7413</v>
      </c>
      <c r="C2905" s="33">
        <v>0</v>
      </c>
      <c r="D2905" s="52">
        <v>53690</v>
      </c>
      <c r="E2905" s="70">
        <v>0</v>
      </c>
      <c r="F2905" s="122">
        <f t="shared" si="137"/>
        <v>80535</v>
      </c>
      <c r="G2905" s="105">
        <f t="shared" si="139"/>
        <v>21476</v>
      </c>
      <c r="H2905" s="105">
        <f t="shared" si="138"/>
        <v>34898.5</v>
      </c>
      <c r="I2905" s="7" t="s">
        <v>17519</v>
      </c>
      <c r="J2905" s="7" t="s">
        <v>272</v>
      </c>
    </row>
    <row r="2906" spans="1:10" x14ac:dyDescent="0.3">
      <c r="A2906" s="7" t="s">
        <v>7414</v>
      </c>
      <c r="B2906" s="7" t="s">
        <v>7415</v>
      </c>
      <c r="C2906" s="33">
        <v>0</v>
      </c>
      <c r="D2906" s="52">
        <v>104720</v>
      </c>
      <c r="E2906" s="70">
        <v>0</v>
      </c>
      <c r="F2906" s="122">
        <f t="shared" si="137"/>
        <v>157080</v>
      </c>
      <c r="G2906" s="105">
        <f t="shared" si="139"/>
        <v>41888</v>
      </c>
      <c r="H2906" s="105">
        <f t="shared" si="138"/>
        <v>68068</v>
      </c>
      <c r="I2906" s="7" t="s">
        <v>17519</v>
      </c>
      <c r="J2906" s="7" t="s">
        <v>272</v>
      </c>
    </row>
    <row r="2907" spans="1:10" x14ac:dyDescent="0.3">
      <c r="A2907" s="7" t="s">
        <v>7416</v>
      </c>
      <c r="B2907" s="7" t="s">
        <v>7417</v>
      </c>
      <c r="C2907" s="33">
        <v>0</v>
      </c>
      <c r="D2907" s="52">
        <v>13685</v>
      </c>
      <c r="E2907" s="70">
        <v>0</v>
      </c>
      <c r="F2907" s="122">
        <f t="shared" si="137"/>
        <v>20527.5</v>
      </c>
      <c r="G2907" s="105">
        <f t="shared" si="139"/>
        <v>5474</v>
      </c>
      <c r="H2907" s="105">
        <f t="shared" si="138"/>
        <v>8895.25</v>
      </c>
      <c r="I2907" s="7" t="s">
        <v>17519</v>
      </c>
      <c r="J2907" s="7" t="s">
        <v>272</v>
      </c>
    </row>
    <row r="2908" spans="1:10" x14ac:dyDescent="0.3">
      <c r="A2908" s="7" t="s">
        <v>7418</v>
      </c>
      <c r="B2908" s="7" t="s">
        <v>7419</v>
      </c>
      <c r="C2908" s="33">
        <v>0</v>
      </c>
      <c r="D2908" s="52">
        <v>109954.81</v>
      </c>
      <c r="E2908" s="70">
        <v>0</v>
      </c>
      <c r="F2908" s="122">
        <f t="shared" si="137"/>
        <v>164932.215</v>
      </c>
      <c r="G2908" s="105">
        <f t="shared" si="139"/>
        <v>43981.923999999999</v>
      </c>
      <c r="H2908" s="105">
        <f t="shared" si="138"/>
        <v>71470.626499999998</v>
      </c>
      <c r="I2908" s="7" t="s">
        <v>17519</v>
      </c>
      <c r="J2908" s="7" t="s">
        <v>272</v>
      </c>
    </row>
    <row r="2909" spans="1:10" x14ac:dyDescent="0.3">
      <c r="A2909" s="7" t="s">
        <v>7420</v>
      </c>
      <c r="B2909" s="7" t="s">
        <v>7421</v>
      </c>
      <c r="C2909" s="33">
        <v>0</v>
      </c>
      <c r="D2909" s="52">
        <v>53550</v>
      </c>
      <c r="E2909" s="70">
        <v>0</v>
      </c>
      <c r="F2909" s="122">
        <f t="shared" si="137"/>
        <v>80325</v>
      </c>
      <c r="G2909" s="105">
        <f t="shared" si="139"/>
        <v>21420</v>
      </c>
      <c r="H2909" s="105">
        <f t="shared" si="138"/>
        <v>34807.5</v>
      </c>
      <c r="I2909" s="7" t="s">
        <v>17519</v>
      </c>
      <c r="J2909" s="7" t="s">
        <v>272</v>
      </c>
    </row>
    <row r="2910" spans="1:10" x14ac:dyDescent="0.3">
      <c r="A2910" s="7" t="s">
        <v>7422</v>
      </c>
      <c r="B2910" s="7" t="s">
        <v>7423</v>
      </c>
      <c r="C2910" s="33">
        <v>0</v>
      </c>
      <c r="D2910" s="52">
        <v>12133.24</v>
      </c>
      <c r="E2910" s="70">
        <v>0</v>
      </c>
      <c r="F2910" s="122">
        <f t="shared" si="137"/>
        <v>18199.86</v>
      </c>
      <c r="G2910" s="105">
        <f t="shared" si="139"/>
        <v>4853.2960000000003</v>
      </c>
      <c r="H2910" s="105">
        <f t="shared" si="138"/>
        <v>7886.6059999999998</v>
      </c>
      <c r="I2910" s="7" t="s">
        <v>17519</v>
      </c>
      <c r="J2910" s="7" t="s">
        <v>272</v>
      </c>
    </row>
    <row r="2911" spans="1:10" x14ac:dyDescent="0.3">
      <c r="A2911" s="7" t="s">
        <v>7424</v>
      </c>
      <c r="B2911" s="7" t="s">
        <v>7425</v>
      </c>
      <c r="C2911" s="33">
        <v>17731</v>
      </c>
      <c r="D2911" s="52">
        <v>11900</v>
      </c>
      <c r="E2911" s="70">
        <v>11876.2</v>
      </c>
      <c r="F2911" s="122">
        <f t="shared" si="137"/>
        <v>17814.300000000003</v>
      </c>
      <c r="G2911" s="105">
        <f t="shared" si="139"/>
        <v>4750.4800000000014</v>
      </c>
      <c r="H2911" s="105">
        <f t="shared" si="138"/>
        <v>7719.5300000000016</v>
      </c>
      <c r="I2911" s="7" t="s">
        <v>17519</v>
      </c>
      <c r="J2911" s="7" t="s">
        <v>17529</v>
      </c>
    </row>
    <row r="2912" spans="1:10" x14ac:dyDescent="0.3">
      <c r="A2912" s="7" t="s">
        <v>7426</v>
      </c>
      <c r="B2912" s="7" t="s">
        <v>7427</v>
      </c>
      <c r="C2912" s="33">
        <v>0</v>
      </c>
      <c r="D2912" s="52">
        <v>5990.46</v>
      </c>
      <c r="E2912" s="70">
        <v>0</v>
      </c>
      <c r="F2912" s="122">
        <f t="shared" si="137"/>
        <v>8985.69</v>
      </c>
      <c r="G2912" s="105">
        <f t="shared" si="139"/>
        <v>2396.1840000000002</v>
      </c>
      <c r="H2912" s="105">
        <f t="shared" si="138"/>
        <v>3893.799</v>
      </c>
      <c r="I2912" s="7" t="s">
        <v>17519</v>
      </c>
      <c r="J2912" s="7" t="s">
        <v>272</v>
      </c>
    </row>
    <row r="2913" spans="1:10" x14ac:dyDescent="0.3">
      <c r="A2913" s="7" t="s">
        <v>7428</v>
      </c>
      <c r="B2913" s="7" t="s">
        <v>7429</v>
      </c>
      <c r="C2913" s="33">
        <v>0</v>
      </c>
      <c r="D2913" s="52">
        <v>153545.70000000001</v>
      </c>
      <c r="E2913" s="70">
        <v>0</v>
      </c>
      <c r="F2913" s="122">
        <f t="shared" si="137"/>
        <v>230318.55000000002</v>
      </c>
      <c r="G2913" s="105">
        <f t="shared" si="139"/>
        <v>61418.280000000006</v>
      </c>
      <c r="H2913" s="105">
        <f t="shared" si="138"/>
        <v>99804.705000000016</v>
      </c>
      <c r="I2913" s="7" t="s">
        <v>17519</v>
      </c>
      <c r="J2913" s="7" t="s">
        <v>272</v>
      </c>
    </row>
    <row r="2914" spans="1:10" x14ac:dyDescent="0.3">
      <c r="A2914" s="7" t="s">
        <v>7430</v>
      </c>
      <c r="B2914" s="7" t="s">
        <v>7431</v>
      </c>
      <c r="C2914" s="33">
        <v>0</v>
      </c>
      <c r="D2914" s="52">
        <v>161459.20000000001</v>
      </c>
      <c r="E2914" s="70">
        <v>0</v>
      </c>
      <c r="F2914" s="122">
        <f t="shared" si="137"/>
        <v>242188.80000000002</v>
      </c>
      <c r="G2914" s="105">
        <f t="shared" si="139"/>
        <v>64583.680000000008</v>
      </c>
      <c r="H2914" s="105">
        <f t="shared" si="138"/>
        <v>104948.48000000001</v>
      </c>
      <c r="I2914" s="7" t="s">
        <v>17519</v>
      </c>
      <c r="J2914" s="7" t="s">
        <v>272</v>
      </c>
    </row>
    <row r="2915" spans="1:10" x14ac:dyDescent="0.3">
      <c r="A2915" s="7" t="s">
        <v>7432</v>
      </c>
      <c r="B2915" s="7" t="s">
        <v>7433</v>
      </c>
      <c r="C2915" s="33">
        <v>0</v>
      </c>
      <c r="D2915" s="52">
        <v>11662</v>
      </c>
      <c r="E2915" s="70">
        <v>0</v>
      </c>
      <c r="F2915" s="122">
        <f t="shared" si="137"/>
        <v>17493</v>
      </c>
      <c r="G2915" s="105">
        <f t="shared" si="139"/>
        <v>4664.8</v>
      </c>
      <c r="H2915" s="105">
        <f t="shared" si="138"/>
        <v>7580.3</v>
      </c>
      <c r="I2915" s="7" t="s">
        <v>17519</v>
      </c>
      <c r="J2915" s="7" t="s">
        <v>272</v>
      </c>
    </row>
    <row r="2916" spans="1:10" x14ac:dyDescent="0.3">
      <c r="A2916" s="7" t="s">
        <v>7434</v>
      </c>
      <c r="B2916" s="7" t="s">
        <v>7435</v>
      </c>
      <c r="C2916" s="33">
        <v>0</v>
      </c>
      <c r="D2916" s="52">
        <v>59000</v>
      </c>
      <c r="E2916" s="70">
        <v>0</v>
      </c>
      <c r="F2916" s="122">
        <f t="shared" si="137"/>
        <v>88500</v>
      </c>
      <c r="G2916" s="105">
        <f t="shared" si="139"/>
        <v>23600</v>
      </c>
      <c r="H2916" s="105">
        <f t="shared" si="138"/>
        <v>38350</v>
      </c>
      <c r="I2916" s="7" t="s">
        <v>17519</v>
      </c>
      <c r="J2916" s="7" t="s">
        <v>272</v>
      </c>
    </row>
    <row r="2917" spans="1:10" x14ac:dyDescent="0.3">
      <c r="A2917" s="7" t="s">
        <v>7436</v>
      </c>
      <c r="B2917" s="7" t="s">
        <v>7437</v>
      </c>
      <c r="C2917" s="33">
        <v>0</v>
      </c>
      <c r="D2917" s="52">
        <v>208250</v>
      </c>
      <c r="E2917" s="70">
        <v>0</v>
      </c>
      <c r="F2917" s="122">
        <f t="shared" si="137"/>
        <v>312375</v>
      </c>
      <c r="G2917" s="105">
        <f t="shared" si="139"/>
        <v>83300</v>
      </c>
      <c r="H2917" s="105">
        <f t="shared" si="138"/>
        <v>135362.5</v>
      </c>
      <c r="I2917" s="7" t="s">
        <v>17519</v>
      </c>
      <c r="J2917" s="7" t="s">
        <v>272</v>
      </c>
    </row>
    <row r="2918" spans="1:10" x14ac:dyDescent="0.3">
      <c r="A2918" s="7" t="s">
        <v>7438</v>
      </c>
      <c r="B2918" s="7" t="s">
        <v>7439</v>
      </c>
      <c r="C2918" s="33">
        <v>0</v>
      </c>
      <c r="D2918" s="52">
        <v>59500</v>
      </c>
      <c r="E2918" s="70">
        <v>0</v>
      </c>
      <c r="F2918" s="122">
        <f t="shared" si="137"/>
        <v>89250</v>
      </c>
      <c r="G2918" s="105">
        <f t="shared" si="139"/>
        <v>23800</v>
      </c>
      <c r="H2918" s="105">
        <f t="shared" si="138"/>
        <v>38675</v>
      </c>
      <c r="I2918" s="7" t="s">
        <v>17519</v>
      </c>
      <c r="J2918" s="7" t="s">
        <v>272</v>
      </c>
    </row>
    <row r="2919" spans="1:10" x14ac:dyDescent="0.3">
      <c r="A2919" s="7" t="s">
        <v>7440</v>
      </c>
      <c r="B2919" s="7" t="s">
        <v>7441</v>
      </c>
      <c r="C2919" s="33">
        <v>0</v>
      </c>
      <c r="D2919" s="52">
        <v>318600</v>
      </c>
      <c r="E2919" s="70">
        <v>0</v>
      </c>
      <c r="F2919" s="122">
        <f t="shared" si="137"/>
        <v>477900</v>
      </c>
      <c r="G2919" s="105">
        <f t="shared" si="139"/>
        <v>127440</v>
      </c>
      <c r="H2919" s="105">
        <f t="shared" si="138"/>
        <v>207090</v>
      </c>
      <c r="I2919" s="7" t="s">
        <v>17519</v>
      </c>
      <c r="J2919" s="7" t="s">
        <v>272</v>
      </c>
    </row>
    <row r="2920" spans="1:10" x14ac:dyDescent="0.3">
      <c r="A2920" s="7" t="s">
        <v>7442</v>
      </c>
      <c r="B2920" s="7" t="s">
        <v>7443</v>
      </c>
      <c r="C2920" s="33">
        <v>0</v>
      </c>
      <c r="D2920" s="52">
        <v>45076</v>
      </c>
      <c r="E2920" s="70">
        <v>0</v>
      </c>
      <c r="F2920" s="122">
        <f t="shared" si="137"/>
        <v>67614</v>
      </c>
      <c r="G2920" s="105">
        <f t="shared" si="139"/>
        <v>18030.400000000001</v>
      </c>
      <c r="H2920" s="105">
        <f t="shared" si="138"/>
        <v>29299.4</v>
      </c>
      <c r="I2920" s="7" t="s">
        <v>17519</v>
      </c>
      <c r="J2920" s="7" t="s">
        <v>272</v>
      </c>
    </row>
    <row r="2921" spans="1:10" x14ac:dyDescent="0.3">
      <c r="A2921" s="7" t="s">
        <v>7444</v>
      </c>
      <c r="B2921" s="7" t="s">
        <v>7445</v>
      </c>
      <c r="C2921" s="33">
        <v>0</v>
      </c>
      <c r="D2921" s="52">
        <v>45076</v>
      </c>
      <c r="E2921" s="70">
        <v>0</v>
      </c>
      <c r="F2921" s="122">
        <f t="shared" si="137"/>
        <v>67614</v>
      </c>
      <c r="G2921" s="105">
        <f t="shared" si="139"/>
        <v>18030.400000000001</v>
      </c>
      <c r="H2921" s="105">
        <f t="shared" si="138"/>
        <v>29299.4</v>
      </c>
      <c r="I2921" s="7" t="s">
        <v>17519</v>
      </c>
      <c r="J2921" s="7" t="s">
        <v>272</v>
      </c>
    </row>
    <row r="2922" spans="1:10" x14ac:dyDescent="0.3">
      <c r="A2922" s="7" t="s">
        <v>7446</v>
      </c>
      <c r="B2922" s="7" t="s">
        <v>7447</v>
      </c>
      <c r="C2922" s="33">
        <v>0</v>
      </c>
      <c r="D2922" s="52">
        <v>357000</v>
      </c>
      <c r="E2922" s="70">
        <v>214200</v>
      </c>
      <c r="F2922" s="122">
        <f t="shared" si="137"/>
        <v>321300</v>
      </c>
      <c r="G2922" s="105">
        <f t="shared" si="139"/>
        <v>85680</v>
      </c>
      <c r="H2922" s="105">
        <f t="shared" si="138"/>
        <v>139230</v>
      </c>
      <c r="I2922" s="7" t="s">
        <v>17519</v>
      </c>
      <c r="J2922" s="7" t="s">
        <v>272</v>
      </c>
    </row>
    <row r="2923" spans="1:10" x14ac:dyDescent="0.3">
      <c r="A2923" s="7" t="s">
        <v>7448</v>
      </c>
      <c r="B2923" s="7" t="s">
        <v>7449</v>
      </c>
      <c r="C2923" s="33">
        <v>0</v>
      </c>
      <c r="D2923" s="52">
        <v>154700</v>
      </c>
      <c r="E2923" s="70">
        <v>0</v>
      </c>
      <c r="F2923" s="122">
        <f t="shared" si="137"/>
        <v>232050</v>
      </c>
      <c r="G2923" s="105">
        <f t="shared" si="139"/>
        <v>61880</v>
      </c>
      <c r="H2923" s="105">
        <f t="shared" si="138"/>
        <v>100555</v>
      </c>
      <c r="I2923" s="7" t="s">
        <v>17519</v>
      </c>
      <c r="J2923" s="7" t="s">
        <v>272</v>
      </c>
    </row>
    <row r="2924" spans="1:10" x14ac:dyDescent="0.3">
      <c r="A2924" s="7" t="s">
        <v>7450</v>
      </c>
      <c r="B2924" s="7" t="s">
        <v>7451</v>
      </c>
      <c r="C2924" s="33">
        <v>0</v>
      </c>
      <c r="D2924" s="52">
        <v>116620</v>
      </c>
      <c r="E2924" s="70">
        <v>0</v>
      </c>
      <c r="F2924" s="122">
        <f t="shared" si="137"/>
        <v>174930</v>
      </c>
      <c r="G2924" s="105">
        <f t="shared" si="139"/>
        <v>46648</v>
      </c>
      <c r="H2924" s="105">
        <f t="shared" si="138"/>
        <v>75803</v>
      </c>
      <c r="I2924" s="7" t="s">
        <v>17519</v>
      </c>
      <c r="J2924" s="7" t="s">
        <v>272</v>
      </c>
    </row>
    <row r="2925" spans="1:10" x14ac:dyDescent="0.3">
      <c r="A2925" s="7" t="s">
        <v>7452</v>
      </c>
      <c r="B2925" s="7" t="s">
        <v>7453</v>
      </c>
      <c r="C2925" s="33">
        <v>0</v>
      </c>
      <c r="D2925" s="52">
        <v>47600</v>
      </c>
      <c r="E2925" s="70">
        <v>0</v>
      </c>
      <c r="F2925" s="122">
        <f t="shared" si="137"/>
        <v>71400</v>
      </c>
      <c r="G2925" s="105">
        <f t="shared" si="139"/>
        <v>19040</v>
      </c>
      <c r="H2925" s="105">
        <f t="shared" si="138"/>
        <v>30940</v>
      </c>
      <c r="I2925" s="7" t="s">
        <v>17519</v>
      </c>
      <c r="J2925" s="7" t="s">
        <v>272</v>
      </c>
    </row>
    <row r="2926" spans="1:10" x14ac:dyDescent="0.3">
      <c r="A2926" s="7" t="s">
        <v>7454</v>
      </c>
      <c r="B2926" s="7" t="s">
        <v>7455</v>
      </c>
      <c r="C2926" s="33">
        <v>0</v>
      </c>
      <c r="D2926" s="52">
        <v>15662.78</v>
      </c>
      <c r="E2926" s="70">
        <v>0</v>
      </c>
      <c r="F2926" s="122">
        <f t="shared" si="137"/>
        <v>23494.170000000002</v>
      </c>
      <c r="G2926" s="105">
        <f t="shared" si="139"/>
        <v>6265.112000000001</v>
      </c>
      <c r="H2926" s="105">
        <f t="shared" si="138"/>
        <v>10180.807000000001</v>
      </c>
      <c r="I2926" s="7" t="s">
        <v>17519</v>
      </c>
      <c r="J2926" s="7" t="s">
        <v>272</v>
      </c>
    </row>
    <row r="2927" spans="1:10" x14ac:dyDescent="0.3">
      <c r="A2927" s="7" t="s">
        <v>7456</v>
      </c>
      <c r="B2927" s="7" t="s">
        <v>7457</v>
      </c>
      <c r="C2927" s="33">
        <v>0</v>
      </c>
      <c r="D2927" s="52">
        <v>11800</v>
      </c>
      <c r="E2927" s="70">
        <v>0</v>
      </c>
      <c r="F2927" s="122">
        <f t="shared" si="137"/>
        <v>17700</v>
      </c>
      <c r="G2927" s="105">
        <f t="shared" si="139"/>
        <v>4720</v>
      </c>
      <c r="H2927" s="105">
        <f t="shared" si="138"/>
        <v>7670</v>
      </c>
      <c r="I2927" s="7" t="s">
        <v>17519</v>
      </c>
      <c r="J2927" s="7" t="s">
        <v>272</v>
      </c>
    </row>
    <row r="2928" spans="1:10" x14ac:dyDescent="0.3">
      <c r="A2928" s="7" t="s">
        <v>7458</v>
      </c>
      <c r="B2928" s="7" t="s">
        <v>7459</v>
      </c>
      <c r="C2928" s="33">
        <v>0</v>
      </c>
      <c r="D2928" s="52">
        <v>3293.92</v>
      </c>
      <c r="E2928" s="70">
        <v>0</v>
      </c>
      <c r="F2928" s="122">
        <f t="shared" si="137"/>
        <v>4940.88</v>
      </c>
      <c r="G2928" s="105">
        <f t="shared" si="139"/>
        <v>1317.5680000000002</v>
      </c>
      <c r="H2928" s="105">
        <f t="shared" si="138"/>
        <v>2141.0480000000002</v>
      </c>
      <c r="I2928" s="7" t="s">
        <v>17519</v>
      </c>
      <c r="J2928" s="7" t="s">
        <v>272</v>
      </c>
    </row>
    <row r="2929" spans="1:10" x14ac:dyDescent="0.3">
      <c r="A2929" s="7" t="s">
        <v>7460</v>
      </c>
      <c r="B2929" s="7" t="s">
        <v>7461</v>
      </c>
      <c r="C2929" s="33">
        <v>0</v>
      </c>
      <c r="D2929" s="52">
        <v>6490</v>
      </c>
      <c r="E2929" s="70">
        <v>0</v>
      </c>
      <c r="F2929" s="122">
        <f t="shared" si="137"/>
        <v>9735</v>
      </c>
      <c r="G2929" s="105">
        <f t="shared" si="139"/>
        <v>2596</v>
      </c>
      <c r="H2929" s="105">
        <f t="shared" si="138"/>
        <v>4218.5</v>
      </c>
      <c r="I2929" s="7" t="s">
        <v>17519</v>
      </c>
      <c r="J2929" s="7" t="s">
        <v>272</v>
      </c>
    </row>
    <row r="2930" spans="1:10" x14ac:dyDescent="0.3">
      <c r="A2930" s="7" t="s">
        <v>7462</v>
      </c>
      <c r="B2930" s="7" t="s">
        <v>7463</v>
      </c>
      <c r="C2930" s="33">
        <v>0</v>
      </c>
      <c r="D2930" s="52">
        <v>57805.440000000002</v>
      </c>
      <c r="E2930" s="70">
        <v>0</v>
      </c>
      <c r="F2930" s="122">
        <f t="shared" si="137"/>
        <v>86708.160000000003</v>
      </c>
      <c r="G2930" s="105">
        <f t="shared" si="139"/>
        <v>23122.176000000003</v>
      </c>
      <c r="H2930" s="105">
        <f t="shared" si="138"/>
        <v>37573.536</v>
      </c>
      <c r="I2930" s="7" t="s">
        <v>17519</v>
      </c>
      <c r="J2930" s="7" t="s">
        <v>272</v>
      </c>
    </row>
    <row r="2931" spans="1:10" x14ac:dyDescent="0.3">
      <c r="A2931" s="7" t="s">
        <v>7464</v>
      </c>
      <c r="B2931" s="7" t="s">
        <v>7465</v>
      </c>
      <c r="C2931" s="33">
        <v>0</v>
      </c>
      <c r="D2931" s="52">
        <v>4141.8</v>
      </c>
      <c r="E2931" s="70">
        <v>0</v>
      </c>
      <c r="F2931" s="122">
        <f t="shared" si="137"/>
        <v>6212.7000000000007</v>
      </c>
      <c r="G2931" s="105">
        <f t="shared" si="139"/>
        <v>1656.7200000000003</v>
      </c>
      <c r="H2931" s="105">
        <f t="shared" si="138"/>
        <v>2692.17</v>
      </c>
      <c r="I2931" s="7" t="s">
        <v>17519</v>
      </c>
      <c r="J2931" s="7" t="s">
        <v>272</v>
      </c>
    </row>
    <row r="2932" spans="1:10" x14ac:dyDescent="0.3">
      <c r="A2932" s="7" t="s">
        <v>7466</v>
      </c>
      <c r="B2932" s="7" t="s">
        <v>7467</v>
      </c>
      <c r="C2932" s="33">
        <v>0</v>
      </c>
      <c r="D2932" s="52">
        <v>59188</v>
      </c>
      <c r="E2932" s="70">
        <v>0</v>
      </c>
      <c r="F2932" s="122">
        <f t="shared" si="137"/>
        <v>88782</v>
      </c>
      <c r="G2932" s="105">
        <f t="shared" si="139"/>
        <v>23675.200000000001</v>
      </c>
      <c r="H2932" s="105">
        <f t="shared" si="138"/>
        <v>38472.200000000004</v>
      </c>
      <c r="I2932" s="7" t="s">
        <v>17519</v>
      </c>
      <c r="J2932" s="7" t="s">
        <v>272</v>
      </c>
    </row>
    <row r="2933" spans="1:10" x14ac:dyDescent="0.3">
      <c r="A2933" s="7" t="s">
        <v>7468</v>
      </c>
      <c r="B2933" s="7" t="s">
        <v>7469</v>
      </c>
      <c r="C2933" s="33">
        <v>0</v>
      </c>
      <c r="D2933" s="52">
        <v>34385.050000000003</v>
      </c>
      <c r="E2933" s="70">
        <v>0</v>
      </c>
      <c r="F2933" s="122">
        <f t="shared" si="137"/>
        <v>51577.575000000004</v>
      </c>
      <c r="G2933" s="105">
        <f t="shared" si="139"/>
        <v>13754.020000000002</v>
      </c>
      <c r="H2933" s="105">
        <f t="shared" si="138"/>
        <v>22350.282500000001</v>
      </c>
      <c r="I2933" s="7" t="s">
        <v>17519</v>
      </c>
      <c r="J2933" s="7" t="s">
        <v>272</v>
      </c>
    </row>
    <row r="2934" spans="1:10" x14ac:dyDescent="0.3">
      <c r="A2934" s="7" t="s">
        <v>7470</v>
      </c>
      <c r="B2934" s="7" t="s">
        <v>7471</v>
      </c>
      <c r="C2934" s="33">
        <v>0</v>
      </c>
      <c r="D2934" s="52">
        <v>34385.050000000003</v>
      </c>
      <c r="E2934" s="70">
        <v>0</v>
      </c>
      <c r="F2934" s="122">
        <f t="shared" si="137"/>
        <v>51577.575000000004</v>
      </c>
      <c r="G2934" s="105">
        <f t="shared" si="139"/>
        <v>13754.020000000002</v>
      </c>
      <c r="H2934" s="105">
        <f t="shared" si="138"/>
        <v>22350.282500000001</v>
      </c>
      <c r="I2934" s="7" t="s">
        <v>17519</v>
      </c>
      <c r="J2934" s="7" t="s">
        <v>272</v>
      </c>
    </row>
    <row r="2935" spans="1:10" x14ac:dyDescent="0.3">
      <c r="A2935" s="7" t="s">
        <v>7472</v>
      </c>
      <c r="B2935" s="7" t="s">
        <v>7473</v>
      </c>
      <c r="C2935" s="66">
        <v>0</v>
      </c>
      <c r="D2935" s="68">
        <v>56342.93</v>
      </c>
      <c r="E2935" s="70">
        <v>0</v>
      </c>
      <c r="F2935" s="122">
        <f t="shared" si="137"/>
        <v>84514.395000000004</v>
      </c>
      <c r="G2935" s="105">
        <f t="shared" si="139"/>
        <v>22537.172000000002</v>
      </c>
      <c r="H2935" s="105">
        <f t="shared" si="138"/>
        <v>36622.904500000004</v>
      </c>
      <c r="I2935" s="7" t="s">
        <v>17519</v>
      </c>
      <c r="J2935" s="7" t="s">
        <v>272</v>
      </c>
    </row>
    <row r="2936" spans="1:10" x14ac:dyDescent="0.3">
      <c r="A2936" s="7" t="s">
        <v>7474</v>
      </c>
      <c r="B2936" s="7" t="s">
        <v>7475</v>
      </c>
      <c r="C2936" s="33">
        <v>0</v>
      </c>
      <c r="D2936" s="52">
        <v>1368500</v>
      </c>
      <c r="E2936" s="70">
        <v>0</v>
      </c>
      <c r="F2936" s="122">
        <f t="shared" si="137"/>
        <v>2052750</v>
      </c>
      <c r="G2936" s="105">
        <f t="shared" si="139"/>
        <v>547400</v>
      </c>
      <c r="H2936" s="105">
        <f t="shared" si="138"/>
        <v>889525</v>
      </c>
      <c r="I2936" s="7" t="s">
        <v>17519</v>
      </c>
      <c r="J2936" s="7" t="s">
        <v>272</v>
      </c>
    </row>
    <row r="2937" spans="1:10" x14ac:dyDescent="0.3">
      <c r="A2937" s="7" t="s">
        <v>7476</v>
      </c>
      <c r="B2937" s="7" t="s">
        <v>7477</v>
      </c>
      <c r="C2937" s="33">
        <v>0</v>
      </c>
      <c r="D2937" s="52">
        <v>59000</v>
      </c>
      <c r="E2937" s="70">
        <v>0</v>
      </c>
      <c r="F2937" s="122">
        <f t="shared" si="137"/>
        <v>88500</v>
      </c>
      <c r="G2937" s="105">
        <f t="shared" si="139"/>
        <v>23600</v>
      </c>
      <c r="H2937" s="105">
        <f t="shared" si="138"/>
        <v>38350</v>
      </c>
      <c r="I2937" s="7" t="s">
        <v>17519</v>
      </c>
      <c r="J2937" s="7" t="s">
        <v>272</v>
      </c>
    </row>
    <row r="2938" spans="1:10" x14ac:dyDescent="0.3">
      <c r="A2938" s="7" t="s">
        <v>7478</v>
      </c>
      <c r="B2938" s="7" t="s">
        <v>7479</v>
      </c>
      <c r="C2938" s="33">
        <v>0</v>
      </c>
      <c r="D2938" s="52">
        <v>212400</v>
      </c>
      <c r="E2938" s="70">
        <v>0</v>
      </c>
      <c r="F2938" s="122">
        <f t="shared" si="137"/>
        <v>318600</v>
      </c>
      <c r="G2938" s="105">
        <f t="shared" si="139"/>
        <v>84960</v>
      </c>
      <c r="H2938" s="105">
        <f t="shared" si="138"/>
        <v>138060</v>
      </c>
      <c r="I2938" s="7" t="s">
        <v>17519</v>
      </c>
      <c r="J2938" s="7" t="s">
        <v>272</v>
      </c>
    </row>
    <row r="2939" spans="1:10" x14ac:dyDescent="0.3">
      <c r="A2939" s="7" t="s">
        <v>7480</v>
      </c>
      <c r="B2939" s="7" t="s">
        <v>7481</v>
      </c>
      <c r="C2939" s="33">
        <v>0</v>
      </c>
      <c r="D2939" s="52">
        <v>212400</v>
      </c>
      <c r="E2939" s="70">
        <v>0</v>
      </c>
      <c r="F2939" s="122">
        <f t="shared" si="137"/>
        <v>318600</v>
      </c>
      <c r="G2939" s="105">
        <f t="shared" si="139"/>
        <v>84960</v>
      </c>
      <c r="H2939" s="105">
        <f t="shared" si="138"/>
        <v>138060</v>
      </c>
      <c r="I2939" s="7" t="s">
        <v>17519</v>
      </c>
      <c r="J2939" s="7" t="s">
        <v>272</v>
      </c>
    </row>
    <row r="2940" spans="1:10" x14ac:dyDescent="0.3">
      <c r="A2940" s="7" t="s">
        <v>7482</v>
      </c>
      <c r="B2940" s="7" t="s">
        <v>7483</v>
      </c>
      <c r="C2940" s="33">
        <v>0</v>
      </c>
      <c r="D2940" s="52">
        <v>212400</v>
      </c>
      <c r="E2940" s="70">
        <v>0</v>
      </c>
      <c r="F2940" s="122">
        <f t="shared" si="137"/>
        <v>318600</v>
      </c>
      <c r="G2940" s="105">
        <f t="shared" si="139"/>
        <v>84960</v>
      </c>
      <c r="H2940" s="105">
        <f t="shared" si="138"/>
        <v>138060</v>
      </c>
      <c r="I2940" s="7" t="s">
        <v>17519</v>
      </c>
      <c r="J2940" s="7" t="s">
        <v>1159</v>
      </c>
    </row>
    <row r="2941" spans="1:10" x14ac:dyDescent="0.3">
      <c r="A2941" s="7" t="s">
        <v>7484</v>
      </c>
      <c r="B2941" s="7" t="s">
        <v>7485</v>
      </c>
      <c r="C2941" s="33">
        <v>0</v>
      </c>
      <c r="D2941" s="52">
        <v>235620</v>
      </c>
      <c r="E2941" s="70">
        <v>0</v>
      </c>
      <c r="F2941" s="122">
        <f t="shared" si="137"/>
        <v>353430</v>
      </c>
      <c r="G2941" s="105">
        <f t="shared" si="139"/>
        <v>94248</v>
      </c>
      <c r="H2941" s="105">
        <f t="shared" si="138"/>
        <v>153153</v>
      </c>
      <c r="I2941" s="7" t="s">
        <v>17519</v>
      </c>
      <c r="J2941" s="7" t="s">
        <v>272</v>
      </c>
    </row>
    <row r="2942" spans="1:10" x14ac:dyDescent="0.3">
      <c r="A2942" s="7" t="s">
        <v>7486</v>
      </c>
      <c r="B2942" s="7" t="s">
        <v>7487</v>
      </c>
      <c r="C2942" s="33">
        <v>0</v>
      </c>
      <c r="D2942" s="52">
        <v>29750</v>
      </c>
      <c r="E2942" s="70">
        <v>0</v>
      </c>
      <c r="F2942" s="122">
        <f t="shared" ref="F2942:F3005" si="140">IF(E2942&gt;0,+E2942,IF(D2942&gt;0,+D2942,IF(C2942&gt;0,+C2942,0)))*1.5</f>
        <v>44625</v>
      </c>
      <c r="G2942" s="105">
        <f t="shared" si="139"/>
        <v>11900</v>
      </c>
      <c r="H2942" s="105">
        <f t="shared" ref="H2942:H3005" si="141">(F2942/1.5)*0.65</f>
        <v>19337.5</v>
      </c>
      <c r="I2942" s="7" t="s">
        <v>17519</v>
      </c>
      <c r="J2942" s="7" t="s">
        <v>272</v>
      </c>
    </row>
    <row r="2943" spans="1:10" x14ac:dyDescent="0.3">
      <c r="A2943" s="7" t="s">
        <v>7488</v>
      </c>
      <c r="B2943" s="7" t="s">
        <v>7489</v>
      </c>
      <c r="C2943" s="33">
        <v>0</v>
      </c>
      <c r="D2943" s="52">
        <v>29750</v>
      </c>
      <c r="E2943" s="70">
        <v>0</v>
      </c>
      <c r="F2943" s="122">
        <f t="shared" si="140"/>
        <v>44625</v>
      </c>
      <c r="G2943" s="105">
        <f t="shared" si="139"/>
        <v>11900</v>
      </c>
      <c r="H2943" s="105">
        <f t="shared" si="141"/>
        <v>19337.5</v>
      </c>
      <c r="I2943" s="7" t="s">
        <v>17519</v>
      </c>
      <c r="J2943" s="7" t="s">
        <v>272</v>
      </c>
    </row>
    <row r="2944" spans="1:10" x14ac:dyDescent="0.3">
      <c r="A2944" s="7" t="s">
        <v>7490</v>
      </c>
      <c r="B2944" s="7" t="s">
        <v>7491</v>
      </c>
      <c r="C2944" s="33">
        <v>0</v>
      </c>
      <c r="D2944" s="52">
        <v>59000</v>
      </c>
      <c r="E2944" s="70">
        <v>0</v>
      </c>
      <c r="F2944" s="122">
        <f t="shared" si="140"/>
        <v>88500</v>
      </c>
      <c r="G2944" s="105">
        <f t="shared" si="139"/>
        <v>23600</v>
      </c>
      <c r="H2944" s="105">
        <f t="shared" si="141"/>
        <v>38350</v>
      </c>
      <c r="I2944" s="7" t="s">
        <v>17519</v>
      </c>
      <c r="J2944" s="7" t="s">
        <v>272</v>
      </c>
    </row>
    <row r="2945" spans="1:10" x14ac:dyDescent="0.3">
      <c r="A2945" s="7" t="s">
        <v>7492</v>
      </c>
      <c r="B2945" s="7" t="s">
        <v>7493</v>
      </c>
      <c r="C2945" s="33">
        <v>0</v>
      </c>
      <c r="D2945" s="52">
        <v>154700</v>
      </c>
      <c r="E2945" s="70">
        <v>0</v>
      </c>
      <c r="F2945" s="122">
        <f t="shared" si="140"/>
        <v>232050</v>
      </c>
      <c r="G2945" s="105">
        <f t="shared" si="139"/>
        <v>61880</v>
      </c>
      <c r="H2945" s="105">
        <f t="shared" si="141"/>
        <v>100555</v>
      </c>
      <c r="I2945" s="7" t="s">
        <v>17519</v>
      </c>
      <c r="J2945" s="7" t="s">
        <v>272</v>
      </c>
    </row>
    <row r="2946" spans="1:10" x14ac:dyDescent="0.3">
      <c r="A2946" s="7" t="s">
        <v>7494</v>
      </c>
      <c r="B2946" s="7" t="s">
        <v>7495</v>
      </c>
      <c r="C2946" s="33">
        <v>0</v>
      </c>
      <c r="D2946" s="52">
        <v>59000</v>
      </c>
      <c r="E2946" s="70">
        <v>0</v>
      </c>
      <c r="F2946" s="122">
        <f t="shared" si="140"/>
        <v>88500</v>
      </c>
      <c r="G2946" s="105">
        <f t="shared" si="139"/>
        <v>23600</v>
      </c>
      <c r="H2946" s="105">
        <f t="shared" si="141"/>
        <v>38350</v>
      </c>
      <c r="I2946" s="7" t="s">
        <v>17519</v>
      </c>
      <c r="J2946" s="7" t="s">
        <v>272</v>
      </c>
    </row>
    <row r="2947" spans="1:10" x14ac:dyDescent="0.3">
      <c r="A2947" s="7" t="s">
        <v>7496</v>
      </c>
      <c r="B2947" s="7" t="s">
        <v>7497</v>
      </c>
      <c r="C2947" s="33">
        <v>0</v>
      </c>
      <c r="D2947" s="52">
        <v>151034.79999999999</v>
      </c>
      <c r="E2947" s="70">
        <v>0</v>
      </c>
      <c r="F2947" s="122">
        <f t="shared" si="140"/>
        <v>226552.19999999998</v>
      </c>
      <c r="G2947" s="105">
        <f t="shared" si="139"/>
        <v>60413.919999999998</v>
      </c>
      <c r="H2947" s="105">
        <f t="shared" si="141"/>
        <v>98172.62</v>
      </c>
      <c r="I2947" s="7" t="s">
        <v>17519</v>
      </c>
      <c r="J2947" s="7" t="s">
        <v>272</v>
      </c>
    </row>
    <row r="2948" spans="1:10" x14ac:dyDescent="0.3">
      <c r="A2948" s="7" t="s">
        <v>7498</v>
      </c>
      <c r="B2948" s="7" t="s">
        <v>7499</v>
      </c>
      <c r="C2948" s="33">
        <v>0</v>
      </c>
      <c r="D2948" s="52">
        <v>4767.1400000000003</v>
      </c>
      <c r="E2948" s="70">
        <v>0</v>
      </c>
      <c r="F2948" s="122">
        <f t="shared" si="140"/>
        <v>7150.7100000000009</v>
      </c>
      <c r="G2948" s="105">
        <f t="shared" ref="G2948:G3011" si="142">(F2948/1.5)*0.4</f>
        <v>1906.8560000000002</v>
      </c>
      <c r="H2948" s="105">
        <f t="shared" si="141"/>
        <v>3098.6410000000005</v>
      </c>
      <c r="I2948" s="7" t="s">
        <v>17519</v>
      </c>
      <c r="J2948" s="7" t="s">
        <v>272</v>
      </c>
    </row>
    <row r="2949" spans="1:10" x14ac:dyDescent="0.3">
      <c r="A2949" s="7" t="s">
        <v>7500</v>
      </c>
      <c r="B2949" s="7" t="s">
        <v>7501</v>
      </c>
      <c r="C2949" s="33">
        <v>0</v>
      </c>
      <c r="D2949" s="52">
        <v>29631</v>
      </c>
      <c r="E2949" s="70">
        <v>0</v>
      </c>
      <c r="F2949" s="122">
        <f t="shared" si="140"/>
        <v>44446.5</v>
      </c>
      <c r="G2949" s="105">
        <f t="shared" si="142"/>
        <v>11852.400000000001</v>
      </c>
      <c r="H2949" s="105">
        <f t="shared" si="141"/>
        <v>19260.150000000001</v>
      </c>
      <c r="I2949" s="7" t="s">
        <v>17519</v>
      </c>
      <c r="J2949" s="7" t="s">
        <v>272</v>
      </c>
    </row>
    <row r="2950" spans="1:10" x14ac:dyDescent="0.3">
      <c r="A2950" s="7" t="s">
        <v>7502</v>
      </c>
      <c r="B2950" s="7" t="s">
        <v>7503</v>
      </c>
      <c r="C2950" s="33">
        <v>0</v>
      </c>
      <c r="D2950" s="52">
        <v>53550</v>
      </c>
      <c r="E2950" s="70">
        <v>0</v>
      </c>
      <c r="F2950" s="122">
        <f t="shared" si="140"/>
        <v>80325</v>
      </c>
      <c r="G2950" s="105">
        <f t="shared" si="142"/>
        <v>21420</v>
      </c>
      <c r="H2950" s="105">
        <f t="shared" si="141"/>
        <v>34807.5</v>
      </c>
      <c r="I2950" s="7" t="s">
        <v>17519</v>
      </c>
      <c r="J2950" s="7" t="s">
        <v>272</v>
      </c>
    </row>
    <row r="2951" spans="1:10" x14ac:dyDescent="0.3">
      <c r="A2951" s="7" t="s">
        <v>7504</v>
      </c>
      <c r="B2951" s="7" t="s">
        <v>7505</v>
      </c>
      <c r="C2951" s="33">
        <v>0</v>
      </c>
      <c r="D2951" s="52">
        <v>41650</v>
      </c>
      <c r="E2951" s="70">
        <v>0</v>
      </c>
      <c r="F2951" s="122">
        <f t="shared" si="140"/>
        <v>62475</v>
      </c>
      <c r="G2951" s="105">
        <f t="shared" si="142"/>
        <v>16660</v>
      </c>
      <c r="H2951" s="105">
        <f t="shared" si="141"/>
        <v>27072.5</v>
      </c>
      <c r="I2951" s="7" t="s">
        <v>17519</v>
      </c>
      <c r="J2951" s="7" t="s">
        <v>272</v>
      </c>
    </row>
    <row r="2952" spans="1:10" x14ac:dyDescent="0.3">
      <c r="A2952" s="7" t="s">
        <v>7506</v>
      </c>
      <c r="B2952" s="7" t="s">
        <v>7507</v>
      </c>
      <c r="C2952" s="33">
        <v>0</v>
      </c>
      <c r="D2952" s="52">
        <v>12655.65</v>
      </c>
      <c r="E2952" s="70">
        <v>0</v>
      </c>
      <c r="F2952" s="122">
        <f t="shared" si="140"/>
        <v>18983.474999999999</v>
      </c>
      <c r="G2952" s="105">
        <f t="shared" si="142"/>
        <v>5062.26</v>
      </c>
      <c r="H2952" s="105">
        <f t="shared" si="141"/>
        <v>8226.1725000000006</v>
      </c>
      <c r="I2952" s="7" t="s">
        <v>17519</v>
      </c>
      <c r="J2952" s="7" t="s">
        <v>272</v>
      </c>
    </row>
    <row r="2953" spans="1:10" x14ac:dyDescent="0.3">
      <c r="A2953" s="7" t="s">
        <v>7508</v>
      </c>
      <c r="B2953" s="7" t="s">
        <v>7509</v>
      </c>
      <c r="C2953" s="33">
        <v>0</v>
      </c>
      <c r="D2953" s="52">
        <v>94069.5</v>
      </c>
      <c r="E2953" s="70">
        <v>0</v>
      </c>
      <c r="F2953" s="122">
        <f t="shared" si="140"/>
        <v>141104.25</v>
      </c>
      <c r="G2953" s="105">
        <f t="shared" si="142"/>
        <v>37627.800000000003</v>
      </c>
      <c r="H2953" s="105">
        <f t="shared" si="141"/>
        <v>61145.175000000003</v>
      </c>
      <c r="I2953" s="7" t="s">
        <v>17519</v>
      </c>
      <c r="J2953" s="7" t="s">
        <v>272</v>
      </c>
    </row>
    <row r="2954" spans="1:10" x14ac:dyDescent="0.3">
      <c r="A2954" s="7" t="s">
        <v>7510</v>
      </c>
      <c r="B2954" s="7" t="s">
        <v>7511</v>
      </c>
      <c r="C2954" s="33">
        <v>0</v>
      </c>
      <c r="D2954" s="52">
        <v>119000</v>
      </c>
      <c r="E2954" s="70">
        <v>0</v>
      </c>
      <c r="F2954" s="122">
        <f t="shared" si="140"/>
        <v>178500</v>
      </c>
      <c r="G2954" s="105">
        <f t="shared" si="142"/>
        <v>47600</v>
      </c>
      <c r="H2954" s="105">
        <f t="shared" si="141"/>
        <v>77350</v>
      </c>
      <c r="I2954" s="7" t="s">
        <v>17519</v>
      </c>
      <c r="J2954" s="7" t="s">
        <v>272</v>
      </c>
    </row>
    <row r="2955" spans="1:10" x14ac:dyDescent="0.3">
      <c r="A2955" s="7" t="s">
        <v>7512</v>
      </c>
      <c r="B2955" s="7" t="s">
        <v>7513</v>
      </c>
      <c r="C2955" s="33">
        <v>0</v>
      </c>
      <c r="D2955" s="52">
        <v>480107.88</v>
      </c>
      <c r="E2955" s="70">
        <v>0</v>
      </c>
      <c r="F2955" s="122">
        <f t="shared" si="140"/>
        <v>720161.82000000007</v>
      </c>
      <c r="G2955" s="105">
        <f t="shared" si="142"/>
        <v>192043.15200000003</v>
      </c>
      <c r="H2955" s="105">
        <f t="shared" si="141"/>
        <v>312070.12200000003</v>
      </c>
      <c r="I2955" s="7" t="s">
        <v>17519</v>
      </c>
      <c r="J2955" s="7" t="s">
        <v>272</v>
      </c>
    </row>
    <row r="2956" spans="1:10" x14ac:dyDescent="0.3">
      <c r="A2956" s="7" t="s">
        <v>7514</v>
      </c>
      <c r="B2956" s="7" t="s">
        <v>7515</v>
      </c>
      <c r="C2956" s="33">
        <v>0</v>
      </c>
      <c r="D2956" s="52">
        <v>10230</v>
      </c>
      <c r="E2956" s="70">
        <v>41650</v>
      </c>
      <c r="F2956" s="122">
        <f t="shared" si="140"/>
        <v>62475</v>
      </c>
      <c r="G2956" s="105">
        <f t="shared" si="142"/>
        <v>16660</v>
      </c>
      <c r="H2956" s="105">
        <f t="shared" si="141"/>
        <v>27072.5</v>
      </c>
      <c r="I2956" s="7" t="s">
        <v>17519</v>
      </c>
      <c r="J2956" s="7" t="s">
        <v>272</v>
      </c>
    </row>
    <row r="2957" spans="1:10" x14ac:dyDescent="0.3">
      <c r="A2957" s="7" t="s">
        <v>7516</v>
      </c>
      <c r="B2957" s="7" t="s">
        <v>7517</v>
      </c>
      <c r="C2957" s="33">
        <v>0</v>
      </c>
      <c r="D2957" s="52">
        <v>7140</v>
      </c>
      <c r="E2957" s="70">
        <v>0</v>
      </c>
      <c r="F2957" s="122">
        <f t="shared" si="140"/>
        <v>10710</v>
      </c>
      <c r="G2957" s="105">
        <f t="shared" si="142"/>
        <v>2856</v>
      </c>
      <c r="H2957" s="105">
        <f t="shared" si="141"/>
        <v>4641</v>
      </c>
      <c r="I2957" s="7" t="s">
        <v>17519</v>
      </c>
      <c r="J2957" s="7" t="s">
        <v>272</v>
      </c>
    </row>
    <row r="2958" spans="1:10" x14ac:dyDescent="0.3">
      <c r="A2958" s="7" t="s">
        <v>7518</v>
      </c>
      <c r="B2958" s="7" t="s">
        <v>7519</v>
      </c>
      <c r="C2958" s="33">
        <v>0</v>
      </c>
      <c r="D2958" s="52">
        <v>113573.6</v>
      </c>
      <c r="E2958" s="70">
        <v>0</v>
      </c>
      <c r="F2958" s="122">
        <f t="shared" si="140"/>
        <v>170360.40000000002</v>
      </c>
      <c r="G2958" s="105">
        <f t="shared" si="142"/>
        <v>45429.44000000001</v>
      </c>
      <c r="H2958" s="105">
        <f t="shared" si="141"/>
        <v>73822.840000000011</v>
      </c>
      <c r="I2958" s="7" t="s">
        <v>17519</v>
      </c>
      <c r="J2958" s="7" t="s">
        <v>272</v>
      </c>
    </row>
    <row r="2959" spans="1:10" x14ac:dyDescent="0.3">
      <c r="A2959" s="7" t="s">
        <v>7520</v>
      </c>
      <c r="B2959" s="7" t="s">
        <v>7521</v>
      </c>
      <c r="C2959" s="33">
        <v>0</v>
      </c>
      <c r="D2959" s="52">
        <v>3625.93</v>
      </c>
      <c r="E2959" s="70">
        <v>0</v>
      </c>
      <c r="F2959" s="122">
        <f t="shared" si="140"/>
        <v>5438.8949999999995</v>
      </c>
      <c r="G2959" s="105">
        <f t="shared" si="142"/>
        <v>1450.3720000000001</v>
      </c>
      <c r="H2959" s="105">
        <f t="shared" si="141"/>
        <v>2356.8544999999999</v>
      </c>
      <c r="I2959" s="7" t="s">
        <v>17520</v>
      </c>
      <c r="J2959" s="7" t="s">
        <v>272</v>
      </c>
    </row>
    <row r="2960" spans="1:10" x14ac:dyDescent="0.3">
      <c r="A2960" s="7" t="s">
        <v>7522</v>
      </c>
      <c r="B2960" s="7" t="s">
        <v>7523</v>
      </c>
      <c r="C2960" s="33">
        <v>0</v>
      </c>
      <c r="D2960" s="52">
        <v>214200</v>
      </c>
      <c r="E2960" s="70">
        <v>0</v>
      </c>
      <c r="F2960" s="122">
        <f t="shared" si="140"/>
        <v>321300</v>
      </c>
      <c r="G2960" s="105">
        <f t="shared" si="142"/>
        <v>85680</v>
      </c>
      <c r="H2960" s="105">
        <f t="shared" si="141"/>
        <v>139230</v>
      </c>
      <c r="I2960" s="7" t="s">
        <v>17519</v>
      </c>
      <c r="J2960" s="7" t="s">
        <v>17524</v>
      </c>
    </row>
    <row r="2961" spans="1:10" x14ac:dyDescent="0.3">
      <c r="A2961" s="7" t="s">
        <v>7524</v>
      </c>
      <c r="B2961" s="7" t="s">
        <v>7525</v>
      </c>
      <c r="C2961" s="33">
        <v>0</v>
      </c>
      <c r="D2961" s="52">
        <v>267750</v>
      </c>
      <c r="E2961" s="70">
        <v>0</v>
      </c>
      <c r="F2961" s="122">
        <f t="shared" si="140"/>
        <v>401625</v>
      </c>
      <c r="G2961" s="105">
        <f t="shared" si="142"/>
        <v>107100</v>
      </c>
      <c r="H2961" s="105">
        <f t="shared" si="141"/>
        <v>174037.5</v>
      </c>
      <c r="I2961" s="7" t="s">
        <v>17519</v>
      </c>
      <c r="J2961" s="7" t="s">
        <v>17524</v>
      </c>
    </row>
    <row r="2962" spans="1:10" x14ac:dyDescent="0.3">
      <c r="A2962" s="7" t="s">
        <v>7526</v>
      </c>
      <c r="B2962" s="7" t="s">
        <v>7527</v>
      </c>
      <c r="C2962" s="33">
        <v>0</v>
      </c>
      <c r="D2962" s="52">
        <v>65360.75</v>
      </c>
      <c r="E2962" s="70">
        <v>0</v>
      </c>
      <c r="F2962" s="122">
        <f t="shared" si="140"/>
        <v>98041.125</v>
      </c>
      <c r="G2962" s="105">
        <f t="shared" si="142"/>
        <v>26144.300000000003</v>
      </c>
      <c r="H2962" s="105">
        <f t="shared" si="141"/>
        <v>42484.487500000003</v>
      </c>
      <c r="I2962" s="7" t="s">
        <v>17519</v>
      </c>
      <c r="J2962" s="7" t="s">
        <v>272</v>
      </c>
    </row>
    <row r="2963" spans="1:10" x14ac:dyDescent="0.3">
      <c r="A2963" s="7" t="s">
        <v>7528</v>
      </c>
      <c r="B2963" s="7" t="s">
        <v>7529</v>
      </c>
      <c r="C2963" s="33">
        <v>0</v>
      </c>
      <c r="D2963" s="52">
        <v>23821.42</v>
      </c>
      <c r="E2963" s="70">
        <v>0</v>
      </c>
      <c r="F2963" s="122">
        <f t="shared" si="140"/>
        <v>35732.129999999997</v>
      </c>
      <c r="G2963" s="105">
        <f t="shared" si="142"/>
        <v>9528.5679999999993</v>
      </c>
      <c r="H2963" s="105">
        <f t="shared" si="141"/>
        <v>15483.922999999999</v>
      </c>
      <c r="I2963" s="7" t="s">
        <v>17519</v>
      </c>
      <c r="J2963" s="7" t="s">
        <v>272</v>
      </c>
    </row>
    <row r="2964" spans="1:10" x14ac:dyDescent="0.3">
      <c r="A2964" s="7" t="s">
        <v>7530</v>
      </c>
      <c r="B2964" s="7" t="s">
        <v>7531</v>
      </c>
      <c r="C2964" s="33">
        <v>0</v>
      </c>
      <c r="D2964" s="52">
        <v>160959.4</v>
      </c>
      <c r="E2964" s="70">
        <v>0</v>
      </c>
      <c r="F2964" s="122">
        <f t="shared" si="140"/>
        <v>241439.09999999998</v>
      </c>
      <c r="G2964" s="105">
        <f t="shared" si="142"/>
        <v>64383.76</v>
      </c>
      <c r="H2964" s="105">
        <f t="shared" si="141"/>
        <v>104623.61</v>
      </c>
      <c r="I2964" s="7" t="s">
        <v>17519</v>
      </c>
      <c r="J2964" s="7" t="s">
        <v>272</v>
      </c>
    </row>
    <row r="2965" spans="1:10" x14ac:dyDescent="0.3">
      <c r="A2965" s="7" t="s">
        <v>7532</v>
      </c>
      <c r="B2965" s="7" t="s">
        <v>7533</v>
      </c>
      <c r="C2965" s="33">
        <v>0</v>
      </c>
      <c r="D2965" s="52">
        <v>21196.880000000001</v>
      </c>
      <c r="E2965" s="70">
        <v>0</v>
      </c>
      <c r="F2965" s="122">
        <f t="shared" si="140"/>
        <v>31795.32</v>
      </c>
      <c r="G2965" s="105">
        <f t="shared" si="142"/>
        <v>8478.7520000000004</v>
      </c>
      <c r="H2965" s="105">
        <f t="shared" si="141"/>
        <v>13777.972000000002</v>
      </c>
      <c r="I2965" s="7" t="s">
        <v>17519</v>
      </c>
      <c r="J2965" s="7" t="s">
        <v>272</v>
      </c>
    </row>
    <row r="2966" spans="1:10" x14ac:dyDescent="0.3">
      <c r="A2966" s="7" t="s">
        <v>7534</v>
      </c>
      <c r="B2966" s="7" t="s">
        <v>7535</v>
      </c>
      <c r="C2966" s="33">
        <v>0</v>
      </c>
      <c r="D2966" s="52">
        <v>202073.9</v>
      </c>
      <c r="E2966" s="70">
        <v>0</v>
      </c>
      <c r="F2966" s="122">
        <f t="shared" si="140"/>
        <v>303110.84999999998</v>
      </c>
      <c r="G2966" s="105">
        <f t="shared" si="142"/>
        <v>80829.56</v>
      </c>
      <c r="H2966" s="105">
        <f t="shared" si="141"/>
        <v>131348.035</v>
      </c>
      <c r="I2966" s="7" t="s">
        <v>17519</v>
      </c>
      <c r="J2966" s="7" t="s">
        <v>272</v>
      </c>
    </row>
    <row r="2967" spans="1:10" x14ac:dyDescent="0.3">
      <c r="A2967" s="7" t="s">
        <v>7536</v>
      </c>
      <c r="B2967" s="7" t="s">
        <v>7537</v>
      </c>
      <c r="C2967" s="33">
        <v>0</v>
      </c>
      <c r="D2967" s="52">
        <v>4118.59</v>
      </c>
      <c r="E2967" s="70">
        <v>0</v>
      </c>
      <c r="F2967" s="122">
        <f t="shared" si="140"/>
        <v>6177.8850000000002</v>
      </c>
      <c r="G2967" s="105">
        <f t="shared" si="142"/>
        <v>1647.4360000000001</v>
      </c>
      <c r="H2967" s="105">
        <f t="shared" si="141"/>
        <v>2677.0835000000002</v>
      </c>
      <c r="I2967" s="7" t="s">
        <v>17519</v>
      </c>
      <c r="J2967" s="7" t="s">
        <v>272</v>
      </c>
    </row>
    <row r="2968" spans="1:10" x14ac:dyDescent="0.3">
      <c r="A2968" s="7" t="s">
        <v>7538</v>
      </c>
      <c r="B2968" s="7" t="s">
        <v>7539</v>
      </c>
      <c r="C2968" s="33">
        <v>0</v>
      </c>
      <c r="D2968" s="52">
        <v>12495</v>
      </c>
      <c r="E2968" s="70">
        <v>0</v>
      </c>
      <c r="F2968" s="122">
        <f t="shared" si="140"/>
        <v>18742.5</v>
      </c>
      <c r="G2968" s="105">
        <f t="shared" si="142"/>
        <v>4998</v>
      </c>
      <c r="H2968" s="105">
        <f t="shared" si="141"/>
        <v>8121.75</v>
      </c>
      <c r="I2968" s="7" t="s">
        <v>17519</v>
      </c>
      <c r="J2968" s="7" t="s">
        <v>272</v>
      </c>
    </row>
    <row r="2969" spans="1:10" x14ac:dyDescent="0.3">
      <c r="A2969" s="7" t="s">
        <v>7540</v>
      </c>
      <c r="B2969" s="7" t="s">
        <v>7541</v>
      </c>
      <c r="C2969" s="33">
        <v>0</v>
      </c>
      <c r="D2969" s="52">
        <v>8365.7000000000007</v>
      </c>
      <c r="E2969" s="70">
        <v>0</v>
      </c>
      <c r="F2969" s="122">
        <f t="shared" si="140"/>
        <v>12548.550000000001</v>
      </c>
      <c r="G2969" s="105">
        <f t="shared" si="142"/>
        <v>3346.2800000000007</v>
      </c>
      <c r="H2969" s="105">
        <f t="shared" si="141"/>
        <v>5437.7050000000008</v>
      </c>
      <c r="I2969" s="7" t="s">
        <v>17519</v>
      </c>
      <c r="J2969" s="7" t="s">
        <v>272</v>
      </c>
    </row>
    <row r="2970" spans="1:10" x14ac:dyDescent="0.3">
      <c r="A2970" s="7" t="s">
        <v>7542</v>
      </c>
      <c r="B2970" s="7" t="s">
        <v>7543</v>
      </c>
      <c r="C2970" s="33">
        <v>0</v>
      </c>
      <c r="D2970" s="52">
        <v>1118933.2</v>
      </c>
      <c r="E2970" s="70">
        <v>0</v>
      </c>
      <c r="F2970" s="122">
        <f t="shared" si="140"/>
        <v>1678399.7999999998</v>
      </c>
      <c r="G2970" s="105">
        <f t="shared" si="142"/>
        <v>447573.28</v>
      </c>
      <c r="H2970" s="105">
        <f t="shared" si="141"/>
        <v>727306.58</v>
      </c>
      <c r="I2970" s="7" t="s">
        <v>17519</v>
      </c>
      <c r="J2970" s="7" t="s">
        <v>272</v>
      </c>
    </row>
    <row r="2971" spans="1:10" x14ac:dyDescent="0.3">
      <c r="A2971" s="7" t="s">
        <v>7544</v>
      </c>
      <c r="B2971" s="7" t="s">
        <v>7545</v>
      </c>
      <c r="C2971" s="33">
        <v>0</v>
      </c>
      <c r="D2971" s="52">
        <v>18266.5</v>
      </c>
      <c r="E2971" s="70">
        <v>0</v>
      </c>
      <c r="F2971" s="122">
        <f t="shared" si="140"/>
        <v>27399.75</v>
      </c>
      <c r="G2971" s="105">
        <f t="shared" si="142"/>
        <v>7306.6</v>
      </c>
      <c r="H2971" s="105">
        <f t="shared" si="141"/>
        <v>11873.225</v>
      </c>
      <c r="I2971" s="7" t="s">
        <v>17519</v>
      </c>
      <c r="J2971" s="7" t="s">
        <v>272</v>
      </c>
    </row>
    <row r="2972" spans="1:10" x14ac:dyDescent="0.3">
      <c r="A2972" s="7" t="s">
        <v>7546</v>
      </c>
      <c r="B2972" s="7" t="s">
        <v>7547</v>
      </c>
      <c r="C2972" s="33">
        <v>0</v>
      </c>
      <c r="D2972" s="52">
        <v>23538.2</v>
      </c>
      <c r="E2972" s="70">
        <v>0</v>
      </c>
      <c r="F2972" s="122">
        <f t="shared" si="140"/>
        <v>35307.300000000003</v>
      </c>
      <c r="G2972" s="105">
        <f t="shared" si="142"/>
        <v>9415.2800000000007</v>
      </c>
      <c r="H2972" s="105">
        <f t="shared" si="141"/>
        <v>15299.830000000002</v>
      </c>
      <c r="I2972" s="7" t="s">
        <v>17519</v>
      </c>
      <c r="J2972" s="7" t="s">
        <v>272</v>
      </c>
    </row>
    <row r="2973" spans="1:10" x14ac:dyDescent="0.3">
      <c r="A2973" s="7" t="s">
        <v>7548</v>
      </c>
      <c r="B2973" s="7" t="s">
        <v>7549</v>
      </c>
      <c r="C2973" s="33">
        <v>0</v>
      </c>
      <c r="D2973" s="52">
        <v>11590.6</v>
      </c>
      <c r="E2973" s="70">
        <v>0</v>
      </c>
      <c r="F2973" s="122">
        <f t="shared" si="140"/>
        <v>17385.900000000001</v>
      </c>
      <c r="G2973" s="105">
        <f t="shared" si="142"/>
        <v>4636.2400000000007</v>
      </c>
      <c r="H2973" s="105">
        <f t="shared" si="141"/>
        <v>7533.89</v>
      </c>
      <c r="I2973" s="7" t="s">
        <v>17519</v>
      </c>
      <c r="J2973" s="7" t="s">
        <v>272</v>
      </c>
    </row>
    <row r="2974" spans="1:10" x14ac:dyDescent="0.3">
      <c r="A2974" s="7" t="s">
        <v>7550</v>
      </c>
      <c r="B2974" s="7" t="s">
        <v>7551</v>
      </c>
      <c r="C2974" s="33">
        <v>0</v>
      </c>
      <c r="D2974" s="52">
        <v>113050</v>
      </c>
      <c r="E2974" s="70">
        <v>0</v>
      </c>
      <c r="F2974" s="122">
        <f t="shared" si="140"/>
        <v>169575</v>
      </c>
      <c r="G2974" s="105">
        <f t="shared" si="142"/>
        <v>45220</v>
      </c>
      <c r="H2974" s="105">
        <f t="shared" si="141"/>
        <v>73482.5</v>
      </c>
      <c r="I2974" s="7" t="s">
        <v>17519</v>
      </c>
      <c r="J2974" s="7" t="s">
        <v>272</v>
      </c>
    </row>
    <row r="2975" spans="1:10" x14ac:dyDescent="0.3">
      <c r="A2975" s="7" t="s">
        <v>7552</v>
      </c>
      <c r="B2975" s="7" t="s">
        <v>7553</v>
      </c>
      <c r="C2975" s="33">
        <v>0</v>
      </c>
      <c r="D2975" s="52">
        <v>2390</v>
      </c>
      <c r="E2975" s="70">
        <v>0</v>
      </c>
      <c r="F2975" s="122">
        <f t="shared" si="140"/>
        <v>3585</v>
      </c>
      <c r="G2975" s="105">
        <f t="shared" si="142"/>
        <v>956</v>
      </c>
      <c r="H2975" s="105">
        <f t="shared" si="141"/>
        <v>1553.5</v>
      </c>
      <c r="I2975" s="7" t="s">
        <v>17519</v>
      </c>
      <c r="J2975" s="7" t="s">
        <v>272</v>
      </c>
    </row>
    <row r="2976" spans="1:10" x14ac:dyDescent="0.3">
      <c r="A2976" s="7" t="s">
        <v>7554</v>
      </c>
      <c r="B2976" s="7" t="s">
        <v>7555</v>
      </c>
      <c r="C2976" s="33">
        <v>0</v>
      </c>
      <c r="D2976" s="52">
        <v>250542.6</v>
      </c>
      <c r="E2976" s="70">
        <v>0</v>
      </c>
      <c r="F2976" s="122">
        <f t="shared" si="140"/>
        <v>375813.9</v>
      </c>
      <c r="G2976" s="105">
        <f t="shared" si="142"/>
        <v>100217.04000000001</v>
      </c>
      <c r="H2976" s="105">
        <f t="shared" si="141"/>
        <v>162852.69</v>
      </c>
      <c r="I2976" s="7" t="s">
        <v>17519</v>
      </c>
      <c r="J2976" s="7" t="s">
        <v>272</v>
      </c>
    </row>
    <row r="2977" spans="1:10" x14ac:dyDescent="0.3">
      <c r="A2977" s="7" t="s">
        <v>7556</v>
      </c>
      <c r="B2977" s="7" t="s">
        <v>7557</v>
      </c>
      <c r="C2977" s="33">
        <v>0</v>
      </c>
      <c r="D2977" s="52">
        <v>0</v>
      </c>
      <c r="E2977" s="70">
        <v>0</v>
      </c>
      <c r="F2977" s="122">
        <f t="shared" si="140"/>
        <v>0</v>
      </c>
      <c r="G2977" s="105">
        <f t="shared" si="142"/>
        <v>0</v>
      </c>
      <c r="H2977" s="105">
        <f t="shared" si="141"/>
        <v>0</v>
      </c>
      <c r="I2977" s="7" t="s">
        <v>17519</v>
      </c>
      <c r="J2977" s="7" t="s">
        <v>272</v>
      </c>
    </row>
    <row r="2978" spans="1:10" x14ac:dyDescent="0.3">
      <c r="A2978" s="7" t="s">
        <v>7558</v>
      </c>
      <c r="B2978" s="7" t="s">
        <v>7559</v>
      </c>
      <c r="C2978" s="33">
        <v>0</v>
      </c>
      <c r="D2978" s="52">
        <v>157080</v>
      </c>
      <c r="E2978" s="70">
        <v>0</v>
      </c>
      <c r="F2978" s="122">
        <f t="shared" si="140"/>
        <v>235620</v>
      </c>
      <c r="G2978" s="105">
        <f t="shared" si="142"/>
        <v>62832</v>
      </c>
      <c r="H2978" s="105">
        <f t="shared" si="141"/>
        <v>102102</v>
      </c>
      <c r="I2978" s="7" t="s">
        <v>17519</v>
      </c>
      <c r="J2978" s="7" t="s">
        <v>272</v>
      </c>
    </row>
    <row r="2979" spans="1:10" x14ac:dyDescent="0.3">
      <c r="A2979" s="7" t="s">
        <v>7560</v>
      </c>
      <c r="B2979" s="7" t="s">
        <v>7561</v>
      </c>
      <c r="C2979" s="33">
        <v>0</v>
      </c>
      <c r="D2979" s="52">
        <v>940100</v>
      </c>
      <c r="E2979" s="70">
        <v>0</v>
      </c>
      <c r="F2979" s="122">
        <f t="shared" si="140"/>
        <v>1410150</v>
      </c>
      <c r="G2979" s="105">
        <f t="shared" si="142"/>
        <v>376040</v>
      </c>
      <c r="H2979" s="105">
        <f t="shared" si="141"/>
        <v>611065</v>
      </c>
      <c r="I2979" s="7" t="s">
        <v>17519</v>
      </c>
      <c r="J2979" s="7" t="s">
        <v>272</v>
      </c>
    </row>
    <row r="2980" spans="1:10" x14ac:dyDescent="0.3">
      <c r="A2980" s="7" t="s">
        <v>7562</v>
      </c>
      <c r="B2980" s="7" t="s">
        <v>7563</v>
      </c>
      <c r="C2980" s="33">
        <v>0</v>
      </c>
      <c r="D2980" s="52">
        <v>1142400</v>
      </c>
      <c r="E2980" s="70">
        <v>0</v>
      </c>
      <c r="F2980" s="122">
        <f t="shared" si="140"/>
        <v>1713600</v>
      </c>
      <c r="G2980" s="105">
        <f t="shared" si="142"/>
        <v>456960</v>
      </c>
      <c r="H2980" s="105">
        <f t="shared" si="141"/>
        <v>742560</v>
      </c>
      <c r="I2980" s="7" t="s">
        <v>17519</v>
      </c>
      <c r="J2980" s="7" t="s">
        <v>272</v>
      </c>
    </row>
    <row r="2981" spans="1:10" x14ac:dyDescent="0.3">
      <c r="A2981" s="7" t="s">
        <v>7564</v>
      </c>
      <c r="B2981" s="7" t="s">
        <v>7565</v>
      </c>
      <c r="C2981" s="33">
        <v>0</v>
      </c>
      <c r="D2981" s="52">
        <v>794325</v>
      </c>
      <c r="E2981" s="70">
        <v>0</v>
      </c>
      <c r="F2981" s="122">
        <f t="shared" si="140"/>
        <v>1191487.5</v>
      </c>
      <c r="G2981" s="105">
        <f t="shared" si="142"/>
        <v>317730</v>
      </c>
      <c r="H2981" s="105">
        <f t="shared" si="141"/>
        <v>516311.25</v>
      </c>
      <c r="I2981" s="7" t="s">
        <v>17519</v>
      </c>
      <c r="J2981" s="7" t="s">
        <v>272</v>
      </c>
    </row>
    <row r="2982" spans="1:10" x14ac:dyDescent="0.3">
      <c r="A2982" s="7" t="s">
        <v>7566</v>
      </c>
      <c r="B2982" s="7" t="s">
        <v>7567</v>
      </c>
      <c r="C2982" s="33">
        <v>0</v>
      </c>
      <c r="D2982" s="52">
        <v>157080</v>
      </c>
      <c r="E2982" s="70">
        <v>0</v>
      </c>
      <c r="F2982" s="122">
        <f t="shared" si="140"/>
        <v>235620</v>
      </c>
      <c r="G2982" s="105">
        <f t="shared" si="142"/>
        <v>62832</v>
      </c>
      <c r="H2982" s="105">
        <f t="shared" si="141"/>
        <v>102102</v>
      </c>
      <c r="I2982" s="7" t="s">
        <v>17519</v>
      </c>
      <c r="J2982" s="7" t="s">
        <v>272</v>
      </c>
    </row>
    <row r="2983" spans="1:10" x14ac:dyDescent="0.3">
      <c r="A2983" s="7" t="s">
        <v>7568</v>
      </c>
      <c r="B2983" s="7" t="s">
        <v>7569</v>
      </c>
      <c r="C2983" s="33">
        <v>0</v>
      </c>
      <c r="D2983" s="52">
        <v>6696.13</v>
      </c>
      <c r="E2983" s="70">
        <v>0</v>
      </c>
      <c r="F2983" s="122">
        <f t="shared" si="140"/>
        <v>10044.195</v>
      </c>
      <c r="G2983" s="105">
        <f t="shared" si="142"/>
        <v>2678.4520000000002</v>
      </c>
      <c r="H2983" s="105">
        <f t="shared" si="141"/>
        <v>4352.4845000000005</v>
      </c>
      <c r="I2983" s="7" t="s">
        <v>17519</v>
      </c>
      <c r="J2983" s="7" t="s">
        <v>272</v>
      </c>
    </row>
    <row r="2984" spans="1:10" x14ac:dyDescent="0.3">
      <c r="A2984" s="7" t="s">
        <v>7570</v>
      </c>
      <c r="B2984" s="7" t="s">
        <v>7571</v>
      </c>
      <c r="C2984" s="33">
        <v>0</v>
      </c>
      <c r="D2984" s="52">
        <v>19183.990000000002</v>
      </c>
      <c r="E2984" s="70">
        <v>0</v>
      </c>
      <c r="F2984" s="122">
        <f t="shared" si="140"/>
        <v>28775.985000000001</v>
      </c>
      <c r="G2984" s="105">
        <f t="shared" si="142"/>
        <v>7673.5960000000014</v>
      </c>
      <c r="H2984" s="105">
        <f t="shared" si="141"/>
        <v>12469.593500000001</v>
      </c>
      <c r="I2984" s="7" t="s">
        <v>17519</v>
      </c>
      <c r="J2984" s="7" t="s">
        <v>272</v>
      </c>
    </row>
    <row r="2985" spans="1:10" x14ac:dyDescent="0.3">
      <c r="A2985" s="7" t="s">
        <v>7572</v>
      </c>
      <c r="B2985" s="7" t="s">
        <v>7573</v>
      </c>
      <c r="C2985" s="66">
        <v>0</v>
      </c>
      <c r="D2985" s="68">
        <v>116620</v>
      </c>
      <c r="E2985" s="70">
        <v>0</v>
      </c>
      <c r="F2985" s="122">
        <f t="shared" si="140"/>
        <v>174930</v>
      </c>
      <c r="G2985" s="105">
        <f t="shared" si="142"/>
        <v>46648</v>
      </c>
      <c r="H2985" s="105">
        <f t="shared" si="141"/>
        <v>75803</v>
      </c>
      <c r="I2985" s="7" t="s">
        <v>17519</v>
      </c>
      <c r="J2985" s="7" t="s">
        <v>272</v>
      </c>
    </row>
    <row r="2986" spans="1:10" x14ac:dyDescent="0.3">
      <c r="A2986" s="7" t="s">
        <v>7574</v>
      </c>
      <c r="B2986" s="7" t="s">
        <v>7575</v>
      </c>
      <c r="C2986" s="33">
        <v>0</v>
      </c>
      <c r="D2986" s="52">
        <v>143990</v>
      </c>
      <c r="E2986" s="70">
        <v>0</v>
      </c>
      <c r="F2986" s="122">
        <f t="shared" si="140"/>
        <v>215985</v>
      </c>
      <c r="G2986" s="105">
        <f t="shared" si="142"/>
        <v>57596</v>
      </c>
      <c r="H2986" s="105">
        <f t="shared" si="141"/>
        <v>93593.5</v>
      </c>
      <c r="I2986" s="7" t="s">
        <v>17519</v>
      </c>
      <c r="J2986" s="7" t="s">
        <v>272</v>
      </c>
    </row>
    <row r="2987" spans="1:10" x14ac:dyDescent="0.3">
      <c r="A2987" s="7" t="s">
        <v>7576</v>
      </c>
      <c r="B2987" s="7" t="s">
        <v>7577</v>
      </c>
      <c r="C2987" s="33">
        <v>0</v>
      </c>
      <c r="D2987" s="52">
        <v>117162.64</v>
      </c>
      <c r="E2987" s="70">
        <v>0</v>
      </c>
      <c r="F2987" s="122">
        <f t="shared" si="140"/>
        <v>175743.96</v>
      </c>
      <c r="G2987" s="105">
        <f t="shared" si="142"/>
        <v>46865.056000000004</v>
      </c>
      <c r="H2987" s="105">
        <f t="shared" si="141"/>
        <v>76155.716</v>
      </c>
      <c r="I2987" s="7" t="s">
        <v>17519</v>
      </c>
      <c r="J2987" s="7" t="s">
        <v>272</v>
      </c>
    </row>
    <row r="2988" spans="1:10" x14ac:dyDescent="0.3">
      <c r="A2988" s="7" t="s">
        <v>7578</v>
      </c>
      <c r="B2988" s="7" t="s">
        <v>7579</v>
      </c>
      <c r="C2988" s="33">
        <v>0</v>
      </c>
      <c r="D2988" s="52">
        <v>163450.07</v>
      </c>
      <c r="E2988" s="70">
        <v>0</v>
      </c>
      <c r="F2988" s="122">
        <f t="shared" si="140"/>
        <v>245175.10500000001</v>
      </c>
      <c r="G2988" s="105">
        <f t="shared" si="142"/>
        <v>65380.028000000006</v>
      </c>
      <c r="H2988" s="105">
        <f t="shared" si="141"/>
        <v>106242.54550000001</v>
      </c>
      <c r="I2988" s="7" t="s">
        <v>17519</v>
      </c>
      <c r="J2988" s="7" t="s">
        <v>272</v>
      </c>
    </row>
    <row r="2989" spans="1:10" x14ac:dyDescent="0.3">
      <c r="A2989" s="7" t="s">
        <v>7580</v>
      </c>
      <c r="B2989" s="7" t="s">
        <v>7581</v>
      </c>
      <c r="C2989" s="33">
        <v>0</v>
      </c>
      <c r="D2989" s="52">
        <v>12138</v>
      </c>
      <c r="E2989" s="70">
        <v>4712.3999999999996</v>
      </c>
      <c r="F2989" s="122">
        <f t="shared" si="140"/>
        <v>7068.5999999999995</v>
      </c>
      <c r="G2989" s="105">
        <f t="shared" si="142"/>
        <v>1884.96</v>
      </c>
      <c r="H2989" s="105">
        <f t="shared" si="141"/>
        <v>3063.06</v>
      </c>
      <c r="I2989" s="7" t="s">
        <v>17519</v>
      </c>
      <c r="J2989" s="7" t="s">
        <v>272</v>
      </c>
    </row>
    <row r="2990" spans="1:10" x14ac:dyDescent="0.3">
      <c r="A2990" s="7" t="s">
        <v>7582</v>
      </c>
      <c r="B2990" s="7" t="s">
        <v>7583</v>
      </c>
      <c r="C2990" s="33">
        <v>0</v>
      </c>
      <c r="D2990" s="52">
        <v>13768.3</v>
      </c>
      <c r="E2990" s="70">
        <v>0</v>
      </c>
      <c r="F2990" s="122">
        <f t="shared" si="140"/>
        <v>20652.449999999997</v>
      </c>
      <c r="G2990" s="105">
        <f t="shared" si="142"/>
        <v>5507.32</v>
      </c>
      <c r="H2990" s="105">
        <f t="shared" si="141"/>
        <v>8949.3949999999986</v>
      </c>
      <c r="I2990" s="7" t="s">
        <v>17519</v>
      </c>
      <c r="J2990" s="7" t="s">
        <v>272</v>
      </c>
    </row>
    <row r="2991" spans="1:10" x14ac:dyDescent="0.3">
      <c r="A2991" s="7" t="s">
        <v>7584</v>
      </c>
      <c r="B2991" s="7" t="s">
        <v>7585</v>
      </c>
      <c r="C2991" s="33">
        <v>0</v>
      </c>
      <c r="D2991" s="52">
        <v>68339.320000000007</v>
      </c>
      <c r="E2991" s="70">
        <v>0</v>
      </c>
      <c r="F2991" s="122">
        <f t="shared" si="140"/>
        <v>102508.98000000001</v>
      </c>
      <c r="G2991" s="105">
        <f t="shared" si="142"/>
        <v>27335.728000000003</v>
      </c>
      <c r="H2991" s="105">
        <f t="shared" si="141"/>
        <v>44420.558000000005</v>
      </c>
      <c r="I2991" s="7" t="s">
        <v>17519</v>
      </c>
      <c r="J2991" s="7" t="s">
        <v>272</v>
      </c>
    </row>
    <row r="2992" spans="1:10" x14ac:dyDescent="0.3">
      <c r="A2992" s="7" t="s">
        <v>7586</v>
      </c>
      <c r="B2992" s="7" t="s">
        <v>7587</v>
      </c>
      <c r="C2992" s="33">
        <v>0</v>
      </c>
      <c r="D2992" s="52">
        <v>68339.320000000007</v>
      </c>
      <c r="E2992" s="70">
        <v>0</v>
      </c>
      <c r="F2992" s="122">
        <f t="shared" si="140"/>
        <v>102508.98000000001</v>
      </c>
      <c r="G2992" s="105">
        <f t="shared" si="142"/>
        <v>27335.728000000003</v>
      </c>
      <c r="H2992" s="105">
        <f t="shared" si="141"/>
        <v>44420.558000000005</v>
      </c>
      <c r="I2992" s="7" t="s">
        <v>17519</v>
      </c>
      <c r="J2992" s="7" t="s">
        <v>272</v>
      </c>
    </row>
    <row r="2993" spans="1:10" x14ac:dyDescent="0.3">
      <c r="A2993" s="7" t="s">
        <v>7588</v>
      </c>
      <c r="B2993" s="7" t="s">
        <v>7589</v>
      </c>
      <c r="C2993" s="33">
        <v>0</v>
      </c>
      <c r="D2993" s="52">
        <v>357000</v>
      </c>
      <c r="E2993" s="70">
        <v>214200</v>
      </c>
      <c r="F2993" s="122">
        <f t="shared" si="140"/>
        <v>321300</v>
      </c>
      <c r="G2993" s="105">
        <f t="shared" si="142"/>
        <v>85680</v>
      </c>
      <c r="H2993" s="105">
        <f t="shared" si="141"/>
        <v>139230</v>
      </c>
      <c r="I2993" s="7" t="s">
        <v>17519</v>
      </c>
      <c r="J2993" s="7" t="s">
        <v>272</v>
      </c>
    </row>
    <row r="2994" spans="1:10" x14ac:dyDescent="0.3">
      <c r="A2994" s="7" t="s">
        <v>7590</v>
      </c>
      <c r="B2994" s="7" t="s">
        <v>7591</v>
      </c>
      <c r="C2994" s="33">
        <v>0</v>
      </c>
      <c r="D2994" s="52">
        <v>357000</v>
      </c>
      <c r="E2994" s="70">
        <v>214200</v>
      </c>
      <c r="F2994" s="122">
        <f t="shared" si="140"/>
        <v>321300</v>
      </c>
      <c r="G2994" s="105">
        <f t="shared" si="142"/>
        <v>85680</v>
      </c>
      <c r="H2994" s="105">
        <f t="shared" si="141"/>
        <v>139230</v>
      </c>
      <c r="I2994" s="7" t="s">
        <v>17519</v>
      </c>
      <c r="J2994" s="7" t="s">
        <v>272</v>
      </c>
    </row>
    <row r="2995" spans="1:10" x14ac:dyDescent="0.3">
      <c r="A2995" s="7" t="s">
        <v>7592</v>
      </c>
      <c r="B2995" s="7" t="s">
        <v>7593</v>
      </c>
      <c r="C2995" s="33">
        <v>0</v>
      </c>
      <c r="D2995" s="52">
        <v>47502.42</v>
      </c>
      <c r="E2995" s="70">
        <v>66074.75</v>
      </c>
      <c r="F2995" s="122">
        <f t="shared" si="140"/>
        <v>99112.125</v>
      </c>
      <c r="G2995" s="105">
        <f t="shared" si="142"/>
        <v>26429.9</v>
      </c>
      <c r="H2995" s="105">
        <f t="shared" si="141"/>
        <v>42948.587500000001</v>
      </c>
      <c r="I2995" s="7" t="s">
        <v>17519</v>
      </c>
      <c r="J2995" s="7" t="s">
        <v>272</v>
      </c>
    </row>
    <row r="2996" spans="1:10" x14ac:dyDescent="0.3">
      <c r="A2996" s="7" t="s">
        <v>7594</v>
      </c>
      <c r="B2996" s="7" t="s">
        <v>7595</v>
      </c>
      <c r="C2996" s="33">
        <v>0</v>
      </c>
      <c r="D2996" s="52">
        <v>21305.759999999998</v>
      </c>
      <c r="E2996" s="70">
        <v>0</v>
      </c>
      <c r="F2996" s="122">
        <f t="shared" si="140"/>
        <v>31958.639999999999</v>
      </c>
      <c r="G2996" s="105">
        <f t="shared" si="142"/>
        <v>8522.3040000000001</v>
      </c>
      <c r="H2996" s="105">
        <f t="shared" si="141"/>
        <v>13848.743999999999</v>
      </c>
      <c r="I2996" s="7" t="s">
        <v>17519</v>
      </c>
      <c r="J2996" s="7" t="s">
        <v>272</v>
      </c>
    </row>
    <row r="2997" spans="1:10" x14ac:dyDescent="0.3">
      <c r="A2997" s="7" t="s">
        <v>7596</v>
      </c>
      <c r="B2997" s="7" t="s">
        <v>7597</v>
      </c>
      <c r="C2997" s="33">
        <v>0</v>
      </c>
      <c r="D2997" s="52">
        <v>44625</v>
      </c>
      <c r="E2997" s="70">
        <v>0</v>
      </c>
      <c r="F2997" s="122">
        <f t="shared" si="140"/>
        <v>66937.5</v>
      </c>
      <c r="G2997" s="105">
        <f t="shared" si="142"/>
        <v>17850</v>
      </c>
      <c r="H2997" s="105">
        <f t="shared" si="141"/>
        <v>29006.25</v>
      </c>
      <c r="I2997" s="7" t="s">
        <v>17519</v>
      </c>
      <c r="J2997" s="7" t="s">
        <v>272</v>
      </c>
    </row>
    <row r="2998" spans="1:10" x14ac:dyDescent="0.3">
      <c r="A2998" s="7" t="s">
        <v>7598</v>
      </c>
      <c r="B2998" s="7" t="s">
        <v>7599</v>
      </c>
      <c r="C2998" s="33">
        <v>0</v>
      </c>
      <c r="D2998" s="52">
        <v>8032.5</v>
      </c>
      <c r="E2998" s="70">
        <v>0</v>
      </c>
      <c r="F2998" s="122">
        <f t="shared" si="140"/>
        <v>12048.75</v>
      </c>
      <c r="G2998" s="105">
        <f t="shared" si="142"/>
        <v>3213</v>
      </c>
      <c r="H2998" s="105">
        <f t="shared" si="141"/>
        <v>5221.125</v>
      </c>
      <c r="I2998" s="7" t="s">
        <v>17519</v>
      </c>
      <c r="J2998" s="7" t="s">
        <v>272</v>
      </c>
    </row>
    <row r="2999" spans="1:10" x14ac:dyDescent="0.3">
      <c r="A2999" s="7" t="s">
        <v>7600</v>
      </c>
      <c r="B2999" s="7" t="s">
        <v>7601</v>
      </c>
      <c r="C2999" s="33">
        <v>0</v>
      </c>
      <c r="D2999" s="52">
        <v>261800</v>
      </c>
      <c r="E2999" s="70">
        <v>0</v>
      </c>
      <c r="F2999" s="122">
        <f t="shared" si="140"/>
        <v>392700</v>
      </c>
      <c r="G2999" s="105">
        <f t="shared" si="142"/>
        <v>104720</v>
      </c>
      <c r="H2999" s="105">
        <f t="shared" si="141"/>
        <v>170170</v>
      </c>
      <c r="I2999" s="7" t="s">
        <v>17519</v>
      </c>
      <c r="J2999" s="7" t="s">
        <v>272</v>
      </c>
    </row>
    <row r="3000" spans="1:10" x14ac:dyDescent="0.3">
      <c r="A3000" s="7" t="s">
        <v>7602</v>
      </c>
      <c r="B3000" s="7" t="s">
        <v>7603</v>
      </c>
      <c r="C3000" s="33">
        <v>0</v>
      </c>
      <c r="D3000" s="52">
        <v>104720</v>
      </c>
      <c r="E3000" s="70">
        <v>0</v>
      </c>
      <c r="F3000" s="122">
        <f t="shared" si="140"/>
        <v>157080</v>
      </c>
      <c r="G3000" s="105">
        <f t="shared" si="142"/>
        <v>41888</v>
      </c>
      <c r="H3000" s="105">
        <f t="shared" si="141"/>
        <v>68068</v>
      </c>
      <c r="I3000" s="7" t="s">
        <v>17519</v>
      </c>
      <c r="J3000" s="7" t="s">
        <v>272</v>
      </c>
    </row>
    <row r="3001" spans="1:10" x14ac:dyDescent="0.3">
      <c r="A3001" s="7" t="s">
        <v>7604</v>
      </c>
      <c r="B3001" s="7" t="s">
        <v>7605</v>
      </c>
      <c r="C3001" s="33">
        <v>0</v>
      </c>
      <c r="D3001" s="52">
        <v>21147.89</v>
      </c>
      <c r="E3001" s="70">
        <v>0</v>
      </c>
      <c r="F3001" s="122">
        <f t="shared" si="140"/>
        <v>31721.834999999999</v>
      </c>
      <c r="G3001" s="105">
        <f t="shared" si="142"/>
        <v>8459.1560000000009</v>
      </c>
      <c r="H3001" s="105">
        <f t="shared" si="141"/>
        <v>13746.128500000001</v>
      </c>
      <c r="I3001" s="7" t="s">
        <v>17519</v>
      </c>
      <c r="J3001" s="7" t="s">
        <v>272</v>
      </c>
    </row>
    <row r="3002" spans="1:10" x14ac:dyDescent="0.3">
      <c r="A3002" s="7" t="s">
        <v>7606</v>
      </c>
      <c r="B3002" s="7" t="s">
        <v>7607</v>
      </c>
      <c r="C3002" s="33">
        <v>0</v>
      </c>
      <c r="D3002" s="52">
        <v>35700</v>
      </c>
      <c r="E3002" s="70">
        <v>0</v>
      </c>
      <c r="F3002" s="122">
        <f t="shared" si="140"/>
        <v>53550</v>
      </c>
      <c r="G3002" s="105">
        <f t="shared" si="142"/>
        <v>14280</v>
      </c>
      <c r="H3002" s="105">
        <f t="shared" si="141"/>
        <v>23205</v>
      </c>
      <c r="I3002" s="7" t="s">
        <v>17519</v>
      </c>
      <c r="J3002" s="7" t="s">
        <v>272</v>
      </c>
    </row>
    <row r="3003" spans="1:10" x14ac:dyDescent="0.3">
      <c r="A3003" s="7" t="s">
        <v>7608</v>
      </c>
      <c r="B3003" s="7" t="s">
        <v>7609</v>
      </c>
      <c r="C3003" s="33">
        <v>0</v>
      </c>
      <c r="D3003" s="52">
        <v>60268</v>
      </c>
      <c r="E3003" s="70">
        <v>0</v>
      </c>
      <c r="F3003" s="122">
        <f t="shared" si="140"/>
        <v>90402</v>
      </c>
      <c r="G3003" s="105">
        <f t="shared" si="142"/>
        <v>24107.200000000001</v>
      </c>
      <c r="H3003" s="105">
        <f t="shared" si="141"/>
        <v>39174.200000000004</v>
      </c>
      <c r="I3003" s="7" t="s">
        <v>17519</v>
      </c>
      <c r="J3003" s="7" t="s">
        <v>272</v>
      </c>
    </row>
    <row r="3004" spans="1:10" x14ac:dyDescent="0.3">
      <c r="A3004" s="7" t="s">
        <v>7610</v>
      </c>
      <c r="B3004" s="7" t="s">
        <v>7611</v>
      </c>
      <c r="C3004" s="33">
        <v>0</v>
      </c>
      <c r="D3004" s="52">
        <v>60268</v>
      </c>
      <c r="E3004" s="70">
        <v>0</v>
      </c>
      <c r="F3004" s="122">
        <f t="shared" si="140"/>
        <v>90402</v>
      </c>
      <c r="G3004" s="105">
        <f t="shared" si="142"/>
        <v>24107.200000000001</v>
      </c>
      <c r="H3004" s="105">
        <f t="shared" si="141"/>
        <v>39174.200000000004</v>
      </c>
      <c r="I3004" s="7" t="s">
        <v>17519</v>
      </c>
      <c r="J3004" s="7" t="s">
        <v>272</v>
      </c>
    </row>
    <row r="3005" spans="1:10" x14ac:dyDescent="0.3">
      <c r="A3005" s="7" t="s">
        <v>7612</v>
      </c>
      <c r="B3005" s="7" t="s">
        <v>7613</v>
      </c>
      <c r="C3005" s="33">
        <v>0</v>
      </c>
      <c r="D3005" s="52">
        <v>60268</v>
      </c>
      <c r="E3005" s="70">
        <v>0</v>
      </c>
      <c r="F3005" s="122">
        <f t="shared" si="140"/>
        <v>90402</v>
      </c>
      <c r="G3005" s="105">
        <f t="shared" si="142"/>
        <v>24107.200000000001</v>
      </c>
      <c r="H3005" s="105">
        <f t="shared" si="141"/>
        <v>39174.200000000004</v>
      </c>
      <c r="I3005" s="7" t="s">
        <v>17519</v>
      </c>
      <c r="J3005" s="7" t="s">
        <v>272</v>
      </c>
    </row>
    <row r="3006" spans="1:10" x14ac:dyDescent="0.3">
      <c r="A3006" s="7" t="s">
        <v>7614</v>
      </c>
      <c r="B3006" s="7" t="s">
        <v>7615</v>
      </c>
      <c r="C3006" s="33">
        <v>0</v>
      </c>
      <c r="D3006" s="52">
        <v>60268</v>
      </c>
      <c r="E3006" s="70">
        <v>0</v>
      </c>
      <c r="F3006" s="122">
        <f t="shared" ref="F3006:F3069" si="143">IF(E3006&gt;0,+E3006,IF(D3006&gt;0,+D3006,IF(C3006&gt;0,+C3006,0)))*1.5</f>
        <v>90402</v>
      </c>
      <c r="G3006" s="105">
        <f t="shared" si="142"/>
        <v>24107.200000000001</v>
      </c>
      <c r="H3006" s="105">
        <f t="shared" ref="H3006:H3069" si="144">(F3006/1.5)*0.65</f>
        <v>39174.200000000004</v>
      </c>
      <c r="I3006" s="7" t="s">
        <v>17519</v>
      </c>
      <c r="J3006" s="7" t="s">
        <v>272</v>
      </c>
    </row>
    <row r="3007" spans="1:10" x14ac:dyDescent="0.3">
      <c r="A3007" s="7" t="s">
        <v>7616</v>
      </c>
      <c r="B3007" s="7" t="s">
        <v>7617</v>
      </c>
      <c r="C3007" s="33">
        <v>0</v>
      </c>
      <c r="D3007" s="52">
        <v>262334.31</v>
      </c>
      <c r="E3007" s="70">
        <v>0</v>
      </c>
      <c r="F3007" s="122">
        <f t="shared" si="143"/>
        <v>393501.46499999997</v>
      </c>
      <c r="G3007" s="105">
        <f t="shared" si="142"/>
        <v>104933.724</v>
      </c>
      <c r="H3007" s="105">
        <f t="shared" si="144"/>
        <v>170517.3015</v>
      </c>
      <c r="I3007" s="7" t="s">
        <v>17519</v>
      </c>
      <c r="J3007" s="7" t="s">
        <v>272</v>
      </c>
    </row>
    <row r="3008" spans="1:10" x14ac:dyDescent="0.3">
      <c r="A3008" s="7" t="s">
        <v>7618</v>
      </c>
      <c r="B3008" s="7" t="s">
        <v>7619</v>
      </c>
      <c r="C3008" s="33">
        <v>0</v>
      </c>
      <c r="D3008" s="52">
        <v>262334.31</v>
      </c>
      <c r="E3008" s="70">
        <v>0</v>
      </c>
      <c r="F3008" s="122">
        <f t="shared" si="143"/>
        <v>393501.46499999997</v>
      </c>
      <c r="G3008" s="105">
        <f t="shared" si="142"/>
        <v>104933.724</v>
      </c>
      <c r="H3008" s="105">
        <f t="shared" si="144"/>
        <v>170517.3015</v>
      </c>
      <c r="I3008" s="7" t="s">
        <v>17519</v>
      </c>
      <c r="J3008" s="7" t="s">
        <v>272</v>
      </c>
    </row>
    <row r="3009" spans="1:10" x14ac:dyDescent="0.3">
      <c r="A3009" s="7" t="s">
        <v>7620</v>
      </c>
      <c r="B3009" s="7" t="s">
        <v>7621</v>
      </c>
      <c r="C3009" s="33">
        <v>0</v>
      </c>
      <c r="D3009" s="52">
        <v>262334.31</v>
      </c>
      <c r="E3009" s="70">
        <v>0</v>
      </c>
      <c r="F3009" s="122">
        <f t="shared" si="143"/>
        <v>393501.46499999997</v>
      </c>
      <c r="G3009" s="105">
        <f t="shared" si="142"/>
        <v>104933.724</v>
      </c>
      <c r="H3009" s="105">
        <f t="shared" si="144"/>
        <v>170517.3015</v>
      </c>
      <c r="I3009" s="7" t="s">
        <v>17519</v>
      </c>
      <c r="J3009" s="7" t="s">
        <v>272</v>
      </c>
    </row>
    <row r="3010" spans="1:10" x14ac:dyDescent="0.3">
      <c r="A3010" s="7" t="s">
        <v>7622</v>
      </c>
      <c r="B3010" s="7" t="s">
        <v>7623</v>
      </c>
      <c r="C3010" s="33">
        <v>0</v>
      </c>
      <c r="D3010" s="52">
        <v>262334.31</v>
      </c>
      <c r="E3010" s="70">
        <v>0</v>
      </c>
      <c r="F3010" s="122">
        <f t="shared" si="143"/>
        <v>393501.46499999997</v>
      </c>
      <c r="G3010" s="105">
        <f t="shared" si="142"/>
        <v>104933.724</v>
      </c>
      <c r="H3010" s="105">
        <f t="shared" si="144"/>
        <v>170517.3015</v>
      </c>
      <c r="I3010" s="7" t="s">
        <v>17519</v>
      </c>
      <c r="J3010" s="7" t="s">
        <v>272</v>
      </c>
    </row>
    <row r="3011" spans="1:10" x14ac:dyDescent="0.3">
      <c r="A3011" s="7" t="s">
        <v>7624</v>
      </c>
      <c r="B3011" s="7" t="s">
        <v>7625</v>
      </c>
      <c r="C3011" s="33">
        <v>0</v>
      </c>
      <c r="D3011" s="52">
        <v>262334.31</v>
      </c>
      <c r="E3011" s="70">
        <v>0</v>
      </c>
      <c r="F3011" s="122">
        <f t="shared" si="143"/>
        <v>393501.46499999997</v>
      </c>
      <c r="G3011" s="105">
        <f t="shared" si="142"/>
        <v>104933.724</v>
      </c>
      <c r="H3011" s="105">
        <f t="shared" si="144"/>
        <v>170517.3015</v>
      </c>
      <c r="I3011" s="7" t="s">
        <v>17519</v>
      </c>
      <c r="J3011" s="7" t="s">
        <v>272</v>
      </c>
    </row>
    <row r="3012" spans="1:10" x14ac:dyDescent="0.3">
      <c r="A3012" s="7" t="s">
        <v>7626</v>
      </c>
      <c r="B3012" s="7" t="s">
        <v>7627</v>
      </c>
      <c r="C3012" s="33">
        <v>0</v>
      </c>
      <c r="D3012" s="52">
        <v>262334.31</v>
      </c>
      <c r="E3012" s="70">
        <v>0</v>
      </c>
      <c r="F3012" s="122">
        <f t="shared" si="143"/>
        <v>393501.46499999997</v>
      </c>
      <c r="G3012" s="105">
        <f t="shared" ref="G3012:G3075" si="145">(F3012/1.5)*0.4</f>
        <v>104933.724</v>
      </c>
      <c r="H3012" s="105">
        <f t="shared" si="144"/>
        <v>170517.3015</v>
      </c>
      <c r="I3012" s="7" t="s">
        <v>17519</v>
      </c>
      <c r="J3012" s="7" t="s">
        <v>272</v>
      </c>
    </row>
    <row r="3013" spans="1:10" x14ac:dyDescent="0.3">
      <c r="A3013" s="7" t="s">
        <v>7628</v>
      </c>
      <c r="B3013" s="7" t="s">
        <v>7629</v>
      </c>
      <c r="C3013" s="33">
        <v>0</v>
      </c>
      <c r="D3013" s="52">
        <v>262334.31</v>
      </c>
      <c r="E3013" s="70">
        <v>0</v>
      </c>
      <c r="F3013" s="122">
        <f t="shared" si="143"/>
        <v>393501.46499999997</v>
      </c>
      <c r="G3013" s="105">
        <f t="shared" si="145"/>
        <v>104933.724</v>
      </c>
      <c r="H3013" s="105">
        <f t="shared" si="144"/>
        <v>170517.3015</v>
      </c>
      <c r="I3013" s="7" t="s">
        <v>17519</v>
      </c>
      <c r="J3013" s="7" t="s">
        <v>272</v>
      </c>
    </row>
    <row r="3014" spans="1:10" x14ac:dyDescent="0.3">
      <c r="A3014" s="7" t="s">
        <v>7630</v>
      </c>
      <c r="B3014" s="7" t="s">
        <v>7631</v>
      </c>
      <c r="C3014" s="33">
        <v>0</v>
      </c>
      <c r="D3014" s="52">
        <v>262334.31</v>
      </c>
      <c r="E3014" s="70">
        <v>0</v>
      </c>
      <c r="F3014" s="122">
        <f t="shared" si="143"/>
        <v>393501.46499999997</v>
      </c>
      <c r="G3014" s="105">
        <f t="shared" si="145"/>
        <v>104933.724</v>
      </c>
      <c r="H3014" s="105">
        <f t="shared" si="144"/>
        <v>170517.3015</v>
      </c>
      <c r="I3014" s="7" t="s">
        <v>17519</v>
      </c>
      <c r="J3014" s="7" t="s">
        <v>272</v>
      </c>
    </row>
    <row r="3015" spans="1:10" x14ac:dyDescent="0.3">
      <c r="A3015" s="7" t="s">
        <v>7632</v>
      </c>
      <c r="B3015" s="7" t="s">
        <v>7633</v>
      </c>
      <c r="C3015" s="33">
        <v>0</v>
      </c>
      <c r="D3015" s="52">
        <v>91511</v>
      </c>
      <c r="E3015" s="70">
        <v>0</v>
      </c>
      <c r="F3015" s="122">
        <f t="shared" si="143"/>
        <v>137266.5</v>
      </c>
      <c r="G3015" s="105">
        <f t="shared" si="145"/>
        <v>36604.400000000001</v>
      </c>
      <c r="H3015" s="105">
        <f t="shared" si="144"/>
        <v>59482.15</v>
      </c>
      <c r="I3015" s="7" t="s">
        <v>17519</v>
      </c>
      <c r="J3015" s="7" t="s">
        <v>272</v>
      </c>
    </row>
    <row r="3016" spans="1:10" x14ac:dyDescent="0.3">
      <c r="A3016" s="7" t="s">
        <v>7634</v>
      </c>
      <c r="B3016" s="7" t="s">
        <v>7635</v>
      </c>
      <c r="C3016" s="33">
        <v>0</v>
      </c>
      <c r="D3016" s="52">
        <v>91511</v>
      </c>
      <c r="E3016" s="70">
        <v>0</v>
      </c>
      <c r="F3016" s="122">
        <f t="shared" si="143"/>
        <v>137266.5</v>
      </c>
      <c r="G3016" s="105">
        <f t="shared" si="145"/>
        <v>36604.400000000001</v>
      </c>
      <c r="H3016" s="105">
        <f t="shared" si="144"/>
        <v>59482.15</v>
      </c>
      <c r="I3016" s="7" t="s">
        <v>17519</v>
      </c>
      <c r="J3016" s="7" t="s">
        <v>272</v>
      </c>
    </row>
    <row r="3017" spans="1:10" x14ac:dyDescent="0.3">
      <c r="A3017" s="7" t="s">
        <v>7636</v>
      </c>
      <c r="B3017" s="7" t="s">
        <v>7637</v>
      </c>
      <c r="C3017" s="33">
        <v>0</v>
      </c>
      <c r="D3017" s="52">
        <v>91511</v>
      </c>
      <c r="E3017" s="70">
        <v>0</v>
      </c>
      <c r="F3017" s="122">
        <f t="shared" si="143"/>
        <v>137266.5</v>
      </c>
      <c r="G3017" s="105">
        <f t="shared" si="145"/>
        <v>36604.400000000001</v>
      </c>
      <c r="H3017" s="105">
        <f t="shared" si="144"/>
        <v>59482.15</v>
      </c>
      <c r="I3017" s="7" t="s">
        <v>17519</v>
      </c>
      <c r="J3017" s="7" t="s">
        <v>272</v>
      </c>
    </row>
    <row r="3018" spans="1:10" x14ac:dyDescent="0.3">
      <c r="A3018" s="7" t="s">
        <v>7638</v>
      </c>
      <c r="B3018" s="7" t="s">
        <v>7639</v>
      </c>
      <c r="C3018" s="33">
        <v>0</v>
      </c>
      <c r="D3018" s="52">
        <v>91511</v>
      </c>
      <c r="E3018" s="70">
        <v>0</v>
      </c>
      <c r="F3018" s="122">
        <f t="shared" si="143"/>
        <v>137266.5</v>
      </c>
      <c r="G3018" s="105">
        <f t="shared" si="145"/>
        <v>36604.400000000001</v>
      </c>
      <c r="H3018" s="105">
        <f t="shared" si="144"/>
        <v>59482.15</v>
      </c>
      <c r="I3018" s="7" t="s">
        <v>17519</v>
      </c>
      <c r="J3018" s="7" t="s">
        <v>272</v>
      </c>
    </row>
    <row r="3019" spans="1:10" x14ac:dyDescent="0.3">
      <c r="A3019" s="7" t="s">
        <v>7640</v>
      </c>
      <c r="B3019" s="7" t="s">
        <v>7641</v>
      </c>
      <c r="C3019" s="33">
        <v>0</v>
      </c>
      <c r="D3019" s="52">
        <v>91511</v>
      </c>
      <c r="E3019" s="70">
        <v>0</v>
      </c>
      <c r="F3019" s="122">
        <f t="shared" si="143"/>
        <v>137266.5</v>
      </c>
      <c r="G3019" s="105">
        <f t="shared" si="145"/>
        <v>36604.400000000001</v>
      </c>
      <c r="H3019" s="105">
        <f t="shared" si="144"/>
        <v>59482.15</v>
      </c>
      <c r="I3019" s="7" t="s">
        <v>17519</v>
      </c>
      <c r="J3019" s="7" t="s">
        <v>272</v>
      </c>
    </row>
    <row r="3020" spans="1:10" x14ac:dyDescent="0.3">
      <c r="A3020" s="7" t="s">
        <v>7642</v>
      </c>
      <c r="B3020" s="7" t="s">
        <v>7643</v>
      </c>
      <c r="C3020" s="33">
        <v>0</v>
      </c>
      <c r="D3020" s="52">
        <v>91511</v>
      </c>
      <c r="E3020" s="70">
        <v>0</v>
      </c>
      <c r="F3020" s="122">
        <f t="shared" si="143"/>
        <v>137266.5</v>
      </c>
      <c r="G3020" s="105">
        <f t="shared" si="145"/>
        <v>36604.400000000001</v>
      </c>
      <c r="H3020" s="105">
        <f t="shared" si="144"/>
        <v>59482.15</v>
      </c>
      <c r="I3020" s="7" t="s">
        <v>17519</v>
      </c>
      <c r="J3020" s="7" t="s">
        <v>272</v>
      </c>
    </row>
    <row r="3021" spans="1:10" x14ac:dyDescent="0.3">
      <c r="A3021" s="7" t="s">
        <v>7644</v>
      </c>
      <c r="B3021" s="7" t="s">
        <v>7645</v>
      </c>
      <c r="C3021" s="33">
        <v>0</v>
      </c>
      <c r="D3021" s="52">
        <v>56342.93</v>
      </c>
      <c r="E3021" s="70">
        <v>0</v>
      </c>
      <c r="F3021" s="122">
        <f t="shared" si="143"/>
        <v>84514.395000000004</v>
      </c>
      <c r="G3021" s="105">
        <f t="shared" si="145"/>
        <v>22537.172000000002</v>
      </c>
      <c r="H3021" s="105">
        <f t="shared" si="144"/>
        <v>36622.904500000004</v>
      </c>
      <c r="I3021" s="7" t="s">
        <v>17519</v>
      </c>
      <c r="J3021" s="7" t="s">
        <v>272</v>
      </c>
    </row>
    <row r="3022" spans="1:10" x14ac:dyDescent="0.3">
      <c r="A3022" s="7" t="s">
        <v>7646</v>
      </c>
      <c r="B3022" s="7" t="s">
        <v>7647</v>
      </c>
      <c r="C3022" s="33">
        <v>0</v>
      </c>
      <c r="D3022" s="52">
        <v>11332.37</v>
      </c>
      <c r="E3022" s="70">
        <v>0</v>
      </c>
      <c r="F3022" s="122">
        <f t="shared" si="143"/>
        <v>16998.555</v>
      </c>
      <c r="G3022" s="105">
        <f t="shared" si="145"/>
        <v>4532.9480000000003</v>
      </c>
      <c r="H3022" s="105">
        <f t="shared" si="144"/>
        <v>7366.040500000001</v>
      </c>
      <c r="I3022" s="7" t="s">
        <v>17519</v>
      </c>
      <c r="J3022" s="7" t="s">
        <v>272</v>
      </c>
    </row>
    <row r="3023" spans="1:10" x14ac:dyDescent="0.3">
      <c r="A3023" s="7" t="s">
        <v>7648</v>
      </c>
      <c r="B3023" s="7" t="s">
        <v>7649</v>
      </c>
      <c r="C3023" s="33">
        <v>0</v>
      </c>
      <c r="D3023" s="52">
        <v>256229.61</v>
      </c>
      <c r="E3023" s="70">
        <v>0</v>
      </c>
      <c r="F3023" s="122">
        <f t="shared" si="143"/>
        <v>384344.41499999998</v>
      </c>
      <c r="G3023" s="105">
        <f t="shared" si="145"/>
        <v>102491.844</v>
      </c>
      <c r="H3023" s="105">
        <f t="shared" si="144"/>
        <v>166549.24650000001</v>
      </c>
      <c r="I3023" s="7" t="s">
        <v>17519</v>
      </c>
      <c r="J3023" s="7" t="s">
        <v>272</v>
      </c>
    </row>
    <row r="3024" spans="1:10" x14ac:dyDescent="0.3">
      <c r="A3024" s="7" t="s">
        <v>7650</v>
      </c>
      <c r="B3024" s="7" t="s">
        <v>7651</v>
      </c>
      <c r="C3024" s="33">
        <v>0</v>
      </c>
      <c r="D3024" s="52">
        <v>256229.61</v>
      </c>
      <c r="E3024" s="70">
        <v>0</v>
      </c>
      <c r="F3024" s="122">
        <f t="shared" si="143"/>
        <v>384344.41499999998</v>
      </c>
      <c r="G3024" s="105">
        <f t="shared" si="145"/>
        <v>102491.844</v>
      </c>
      <c r="H3024" s="105">
        <f t="shared" si="144"/>
        <v>166549.24650000001</v>
      </c>
      <c r="I3024" s="7" t="s">
        <v>17519</v>
      </c>
      <c r="J3024" s="7" t="s">
        <v>272</v>
      </c>
    </row>
    <row r="3025" spans="1:10" x14ac:dyDescent="0.3">
      <c r="A3025" s="7" t="s">
        <v>7652</v>
      </c>
      <c r="B3025" s="7" t="s">
        <v>7653</v>
      </c>
      <c r="C3025" s="33">
        <v>0</v>
      </c>
      <c r="D3025" s="52">
        <v>3364.13</v>
      </c>
      <c r="E3025" s="70">
        <v>0</v>
      </c>
      <c r="F3025" s="122">
        <f t="shared" si="143"/>
        <v>5046.1949999999997</v>
      </c>
      <c r="G3025" s="105">
        <f t="shared" si="145"/>
        <v>1345.652</v>
      </c>
      <c r="H3025" s="105">
        <f t="shared" si="144"/>
        <v>2186.6844999999998</v>
      </c>
      <c r="I3025" s="7" t="s">
        <v>17519</v>
      </c>
      <c r="J3025" s="7" t="s">
        <v>272</v>
      </c>
    </row>
    <row r="3026" spans="1:10" x14ac:dyDescent="0.3">
      <c r="A3026" s="7" t="s">
        <v>7654</v>
      </c>
      <c r="B3026" s="7" t="s">
        <v>7655</v>
      </c>
      <c r="C3026" s="33">
        <v>0</v>
      </c>
      <c r="D3026" s="52">
        <v>256229.61</v>
      </c>
      <c r="E3026" s="70">
        <v>0</v>
      </c>
      <c r="F3026" s="122">
        <f t="shared" si="143"/>
        <v>384344.41499999998</v>
      </c>
      <c r="G3026" s="105">
        <f t="shared" si="145"/>
        <v>102491.844</v>
      </c>
      <c r="H3026" s="105">
        <f t="shared" si="144"/>
        <v>166549.24650000001</v>
      </c>
      <c r="I3026" s="7" t="s">
        <v>17519</v>
      </c>
      <c r="J3026" s="7" t="s">
        <v>272</v>
      </c>
    </row>
    <row r="3027" spans="1:10" x14ac:dyDescent="0.3">
      <c r="A3027" s="7" t="s">
        <v>7656</v>
      </c>
      <c r="B3027" s="7" t="s">
        <v>7657</v>
      </c>
      <c r="C3027" s="33">
        <v>0</v>
      </c>
      <c r="D3027" s="52">
        <v>256229.61</v>
      </c>
      <c r="E3027" s="70">
        <v>0</v>
      </c>
      <c r="F3027" s="122">
        <f t="shared" si="143"/>
        <v>384344.41499999998</v>
      </c>
      <c r="G3027" s="105">
        <f t="shared" si="145"/>
        <v>102491.844</v>
      </c>
      <c r="H3027" s="105">
        <f t="shared" si="144"/>
        <v>166549.24650000001</v>
      </c>
      <c r="I3027" s="7" t="s">
        <v>17519</v>
      </c>
      <c r="J3027" s="7" t="s">
        <v>272</v>
      </c>
    </row>
    <row r="3028" spans="1:10" x14ac:dyDescent="0.3">
      <c r="A3028" s="7" t="s">
        <v>7658</v>
      </c>
      <c r="B3028" s="7" t="s">
        <v>7659</v>
      </c>
      <c r="C3028" s="33">
        <v>0</v>
      </c>
      <c r="D3028" s="52">
        <v>44522.66</v>
      </c>
      <c r="E3028" s="70">
        <v>0</v>
      </c>
      <c r="F3028" s="122">
        <f t="shared" si="143"/>
        <v>66783.990000000005</v>
      </c>
      <c r="G3028" s="105">
        <f t="shared" si="145"/>
        <v>17809.064000000002</v>
      </c>
      <c r="H3028" s="105">
        <f t="shared" si="144"/>
        <v>28939.729000000003</v>
      </c>
      <c r="I3028" s="7" t="s">
        <v>17519</v>
      </c>
      <c r="J3028" s="7" t="s">
        <v>272</v>
      </c>
    </row>
    <row r="3029" spans="1:10" x14ac:dyDescent="0.3">
      <c r="A3029" s="7" t="s">
        <v>7660</v>
      </c>
      <c r="B3029" s="7" t="s">
        <v>7661</v>
      </c>
      <c r="C3029" s="33">
        <v>0</v>
      </c>
      <c r="D3029" s="52">
        <v>44522.66</v>
      </c>
      <c r="E3029" s="70">
        <v>0</v>
      </c>
      <c r="F3029" s="122">
        <f t="shared" si="143"/>
        <v>66783.990000000005</v>
      </c>
      <c r="G3029" s="105">
        <f t="shared" si="145"/>
        <v>17809.064000000002</v>
      </c>
      <c r="H3029" s="105">
        <f t="shared" si="144"/>
        <v>28939.729000000003</v>
      </c>
      <c r="I3029" s="7" t="s">
        <v>17519</v>
      </c>
      <c r="J3029" s="7" t="s">
        <v>272</v>
      </c>
    </row>
    <row r="3030" spans="1:10" x14ac:dyDescent="0.3">
      <c r="A3030" s="7" t="s">
        <v>7662</v>
      </c>
      <c r="B3030" s="7" t="s">
        <v>7663</v>
      </c>
      <c r="C3030" s="33">
        <v>0</v>
      </c>
      <c r="D3030" s="52">
        <v>44522.66</v>
      </c>
      <c r="E3030" s="70">
        <v>0</v>
      </c>
      <c r="F3030" s="122">
        <f t="shared" si="143"/>
        <v>66783.990000000005</v>
      </c>
      <c r="G3030" s="105">
        <f t="shared" si="145"/>
        <v>17809.064000000002</v>
      </c>
      <c r="H3030" s="105">
        <f t="shared" si="144"/>
        <v>28939.729000000003</v>
      </c>
      <c r="I3030" s="7" t="s">
        <v>17519</v>
      </c>
      <c r="J3030" s="7" t="s">
        <v>272</v>
      </c>
    </row>
    <row r="3031" spans="1:10" x14ac:dyDescent="0.3">
      <c r="A3031" s="7" t="s">
        <v>7664</v>
      </c>
      <c r="B3031" s="7" t="s">
        <v>7665</v>
      </c>
      <c r="C3031" s="33">
        <v>0</v>
      </c>
      <c r="D3031" s="52">
        <v>66354.399999999994</v>
      </c>
      <c r="E3031" s="70">
        <v>0</v>
      </c>
      <c r="F3031" s="122">
        <f t="shared" si="143"/>
        <v>99531.599999999991</v>
      </c>
      <c r="G3031" s="105">
        <f t="shared" si="145"/>
        <v>26541.759999999998</v>
      </c>
      <c r="H3031" s="105">
        <f t="shared" si="144"/>
        <v>43130.36</v>
      </c>
      <c r="I3031" s="7" t="s">
        <v>17519</v>
      </c>
      <c r="J3031" s="7" t="s">
        <v>272</v>
      </c>
    </row>
    <row r="3032" spans="1:10" x14ac:dyDescent="0.3">
      <c r="A3032" s="7" t="s">
        <v>7666</v>
      </c>
      <c r="B3032" s="7" t="s">
        <v>7667</v>
      </c>
      <c r="C3032" s="33">
        <v>0</v>
      </c>
      <c r="D3032" s="52">
        <v>65450</v>
      </c>
      <c r="E3032" s="70">
        <v>0</v>
      </c>
      <c r="F3032" s="122">
        <f t="shared" si="143"/>
        <v>98175</v>
      </c>
      <c r="G3032" s="105">
        <f t="shared" si="145"/>
        <v>26180</v>
      </c>
      <c r="H3032" s="105">
        <f t="shared" si="144"/>
        <v>42542.5</v>
      </c>
      <c r="I3032" s="7" t="s">
        <v>17519</v>
      </c>
      <c r="J3032" s="7" t="s">
        <v>272</v>
      </c>
    </row>
    <row r="3033" spans="1:10" x14ac:dyDescent="0.3">
      <c r="A3033" s="7" t="s">
        <v>7668</v>
      </c>
      <c r="B3033" s="7" t="s">
        <v>7669</v>
      </c>
      <c r="C3033" s="33">
        <v>0</v>
      </c>
      <c r="D3033" s="52">
        <v>8052.73</v>
      </c>
      <c r="E3033" s="70">
        <v>0</v>
      </c>
      <c r="F3033" s="122">
        <f t="shared" si="143"/>
        <v>12079.094999999999</v>
      </c>
      <c r="G3033" s="105">
        <f t="shared" si="145"/>
        <v>3221.0920000000001</v>
      </c>
      <c r="H3033" s="105">
        <f t="shared" si="144"/>
        <v>5234.2744999999995</v>
      </c>
      <c r="I3033" s="7" t="s">
        <v>17519</v>
      </c>
      <c r="J3033" s="7" t="s">
        <v>272</v>
      </c>
    </row>
    <row r="3034" spans="1:10" x14ac:dyDescent="0.3">
      <c r="A3034" s="7" t="s">
        <v>7670</v>
      </c>
      <c r="B3034" s="7" t="s">
        <v>7671</v>
      </c>
      <c r="C3034" s="33">
        <v>0</v>
      </c>
      <c r="D3034" s="52">
        <v>8052.73</v>
      </c>
      <c r="E3034" s="70">
        <v>0</v>
      </c>
      <c r="F3034" s="122">
        <f t="shared" si="143"/>
        <v>12079.094999999999</v>
      </c>
      <c r="G3034" s="105">
        <f t="shared" si="145"/>
        <v>3221.0920000000001</v>
      </c>
      <c r="H3034" s="105">
        <f t="shared" si="144"/>
        <v>5234.2744999999995</v>
      </c>
      <c r="I3034" s="7" t="s">
        <v>17519</v>
      </c>
      <c r="J3034" s="7" t="s">
        <v>272</v>
      </c>
    </row>
    <row r="3035" spans="1:10" x14ac:dyDescent="0.3">
      <c r="A3035" s="7" t="s">
        <v>7672</v>
      </c>
      <c r="B3035" s="7" t="s">
        <v>7673</v>
      </c>
      <c r="C3035" s="66">
        <v>0</v>
      </c>
      <c r="D3035" s="68">
        <v>34233.919999999998</v>
      </c>
      <c r="E3035" s="70">
        <v>0</v>
      </c>
      <c r="F3035" s="122">
        <f t="shared" si="143"/>
        <v>51350.879999999997</v>
      </c>
      <c r="G3035" s="105">
        <f t="shared" si="145"/>
        <v>13693.567999999999</v>
      </c>
      <c r="H3035" s="105">
        <f t="shared" si="144"/>
        <v>22252.047999999999</v>
      </c>
      <c r="I3035" s="7" t="s">
        <v>17519</v>
      </c>
      <c r="J3035" s="7" t="s">
        <v>272</v>
      </c>
    </row>
    <row r="3036" spans="1:10" x14ac:dyDescent="0.3">
      <c r="A3036" s="7" t="s">
        <v>7674</v>
      </c>
      <c r="B3036" s="7" t="s">
        <v>7675</v>
      </c>
      <c r="C3036" s="33">
        <v>0</v>
      </c>
      <c r="D3036" s="52">
        <v>7430.36</v>
      </c>
      <c r="E3036" s="70">
        <v>0</v>
      </c>
      <c r="F3036" s="122">
        <f t="shared" si="143"/>
        <v>11145.539999999999</v>
      </c>
      <c r="G3036" s="105">
        <f t="shared" si="145"/>
        <v>2972.1440000000002</v>
      </c>
      <c r="H3036" s="105">
        <f t="shared" si="144"/>
        <v>4829.7340000000004</v>
      </c>
      <c r="I3036" s="7" t="s">
        <v>17519</v>
      </c>
      <c r="J3036" s="7" t="s">
        <v>272</v>
      </c>
    </row>
    <row r="3037" spans="1:10" x14ac:dyDescent="0.3">
      <c r="A3037" s="7" t="s">
        <v>7676</v>
      </c>
      <c r="B3037" s="7" t="s">
        <v>7677</v>
      </c>
      <c r="C3037" s="33">
        <v>0</v>
      </c>
      <c r="D3037" s="52">
        <v>8052.73</v>
      </c>
      <c r="E3037" s="70">
        <v>0</v>
      </c>
      <c r="F3037" s="122">
        <f t="shared" si="143"/>
        <v>12079.094999999999</v>
      </c>
      <c r="G3037" s="105">
        <f t="shared" si="145"/>
        <v>3221.0920000000001</v>
      </c>
      <c r="H3037" s="105">
        <f t="shared" si="144"/>
        <v>5234.2744999999995</v>
      </c>
      <c r="I3037" s="7" t="s">
        <v>17519</v>
      </c>
      <c r="J3037" s="7" t="s">
        <v>272</v>
      </c>
    </row>
    <row r="3038" spans="1:10" x14ac:dyDescent="0.3">
      <c r="A3038" s="7" t="s">
        <v>7678</v>
      </c>
      <c r="B3038" s="7" t="s">
        <v>7679</v>
      </c>
      <c r="C3038" s="33">
        <v>0</v>
      </c>
      <c r="D3038" s="52">
        <v>8052.73</v>
      </c>
      <c r="E3038" s="70">
        <v>0</v>
      </c>
      <c r="F3038" s="122">
        <f t="shared" si="143"/>
        <v>12079.094999999999</v>
      </c>
      <c r="G3038" s="105">
        <f t="shared" si="145"/>
        <v>3221.0920000000001</v>
      </c>
      <c r="H3038" s="105">
        <f t="shared" si="144"/>
        <v>5234.2744999999995</v>
      </c>
      <c r="I3038" s="7" t="s">
        <v>17519</v>
      </c>
      <c r="J3038" s="7" t="s">
        <v>272</v>
      </c>
    </row>
    <row r="3039" spans="1:10" x14ac:dyDescent="0.3">
      <c r="A3039" s="7" t="s">
        <v>7680</v>
      </c>
      <c r="B3039" s="7" t="s">
        <v>7681</v>
      </c>
      <c r="C3039" s="33">
        <v>0</v>
      </c>
      <c r="D3039" s="52">
        <v>8052.73</v>
      </c>
      <c r="E3039" s="70">
        <v>0</v>
      </c>
      <c r="F3039" s="122">
        <f t="shared" si="143"/>
        <v>12079.094999999999</v>
      </c>
      <c r="G3039" s="105">
        <f t="shared" si="145"/>
        <v>3221.0920000000001</v>
      </c>
      <c r="H3039" s="105">
        <f t="shared" si="144"/>
        <v>5234.2744999999995</v>
      </c>
      <c r="I3039" s="7" t="s">
        <v>17519</v>
      </c>
      <c r="J3039" s="7" t="s">
        <v>272</v>
      </c>
    </row>
    <row r="3040" spans="1:10" x14ac:dyDescent="0.3">
      <c r="A3040" s="7" t="s">
        <v>7682</v>
      </c>
      <c r="B3040" s="7" t="s">
        <v>7683</v>
      </c>
      <c r="C3040" s="33">
        <v>0</v>
      </c>
      <c r="D3040" s="52">
        <v>7430.36</v>
      </c>
      <c r="E3040" s="70">
        <v>0</v>
      </c>
      <c r="F3040" s="122">
        <f t="shared" si="143"/>
        <v>11145.539999999999</v>
      </c>
      <c r="G3040" s="105">
        <f t="shared" si="145"/>
        <v>2972.1440000000002</v>
      </c>
      <c r="H3040" s="105">
        <f t="shared" si="144"/>
        <v>4829.7340000000004</v>
      </c>
      <c r="I3040" s="7" t="s">
        <v>17519</v>
      </c>
      <c r="J3040" s="7" t="s">
        <v>272</v>
      </c>
    </row>
    <row r="3041" spans="1:10" x14ac:dyDescent="0.3">
      <c r="A3041" s="7" t="s">
        <v>7684</v>
      </c>
      <c r="B3041" s="7" t="s">
        <v>7685</v>
      </c>
      <c r="C3041" s="33">
        <v>0</v>
      </c>
      <c r="D3041" s="52">
        <v>8052.73</v>
      </c>
      <c r="E3041" s="70">
        <v>0</v>
      </c>
      <c r="F3041" s="122">
        <f t="shared" si="143"/>
        <v>12079.094999999999</v>
      </c>
      <c r="G3041" s="105">
        <f t="shared" si="145"/>
        <v>3221.0920000000001</v>
      </c>
      <c r="H3041" s="105">
        <f t="shared" si="144"/>
        <v>5234.2744999999995</v>
      </c>
      <c r="I3041" s="7" t="s">
        <v>17519</v>
      </c>
      <c r="J3041" s="7" t="s">
        <v>272</v>
      </c>
    </row>
    <row r="3042" spans="1:10" x14ac:dyDescent="0.3">
      <c r="A3042" s="7" t="s">
        <v>7686</v>
      </c>
      <c r="B3042" s="7" t="s">
        <v>7687</v>
      </c>
      <c r="C3042" s="33">
        <v>0</v>
      </c>
      <c r="D3042" s="52">
        <v>8052.73</v>
      </c>
      <c r="E3042" s="70">
        <v>0</v>
      </c>
      <c r="F3042" s="122">
        <f t="shared" si="143"/>
        <v>12079.094999999999</v>
      </c>
      <c r="G3042" s="105">
        <f t="shared" si="145"/>
        <v>3221.0920000000001</v>
      </c>
      <c r="H3042" s="105">
        <f t="shared" si="144"/>
        <v>5234.2744999999995</v>
      </c>
      <c r="I3042" s="7" t="s">
        <v>17519</v>
      </c>
      <c r="J3042" s="7" t="s">
        <v>272</v>
      </c>
    </row>
    <row r="3043" spans="1:10" x14ac:dyDescent="0.3">
      <c r="A3043" s="7" t="s">
        <v>7688</v>
      </c>
      <c r="B3043" s="7" t="s">
        <v>7689</v>
      </c>
      <c r="C3043" s="33">
        <v>0</v>
      </c>
      <c r="D3043" s="52">
        <v>66759</v>
      </c>
      <c r="E3043" s="70">
        <v>0</v>
      </c>
      <c r="F3043" s="122">
        <f t="shared" si="143"/>
        <v>100138.5</v>
      </c>
      <c r="G3043" s="105">
        <f t="shared" si="145"/>
        <v>26703.600000000002</v>
      </c>
      <c r="H3043" s="105">
        <f t="shared" si="144"/>
        <v>43393.35</v>
      </c>
      <c r="I3043" s="7" t="s">
        <v>17519</v>
      </c>
      <c r="J3043" s="7" t="s">
        <v>272</v>
      </c>
    </row>
    <row r="3044" spans="1:10" x14ac:dyDescent="0.3">
      <c r="A3044" s="7" t="s">
        <v>7690</v>
      </c>
      <c r="B3044" s="7" t="s">
        <v>7691</v>
      </c>
      <c r="C3044" s="33">
        <v>0</v>
      </c>
      <c r="D3044" s="52">
        <v>49833.63</v>
      </c>
      <c r="E3044" s="70">
        <v>0</v>
      </c>
      <c r="F3044" s="122">
        <f t="shared" si="143"/>
        <v>74750.444999999992</v>
      </c>
      <c r="G3044" s="105">
        <f t="shared" si="145"/>
        <v>19933.452000000001</v>
      </c>
      <c r="H3044" s="105">
        <f t="shared" si="144"/>
        <v>32391.859499999999</v>
      </c>
      <c r="I3044" s="7" t="s">
        <v>17519</v>
      </c>
      <c r="J3044" s="7" t="s">
        <v>272</v>
      </c>
    </row>
    <row r="3045" spans="1:10" x14ac:dyDescent="0.3">
      <c r="A3045" s="7" t="s">
        <v>7692</v>
      </c>
      <c r="B3045" s="7" t="s">
        <v>7693</v>
      </c>
      <c r="C3045" s="33">
        <v>0</v>
      </c>
      <c r="D3045" s="52">
        <v>27528.27</v>
      </c>
      <c r="E3045" s="70">
        <v>0</v>
      </c>
      <c r="F3045" s="122">
        <f t="shared" si="143"/>
        <v>41292.404999999999</v>
      </c>
      <c r="G3045" s="105">
        <f t="shared" si="145"/>
        <v>11011.308000000001</v>
      </c>
      <c r="H3045" s="105">
        <f t="shared" si="144"/>
        <v>17893.375500000002</v>
      </c>
      <c r="I3045" s="7" t="s">
        <v>17519</v>
      </c>
      <c r="J3045" s="7" t="s">
        <v>272</v>
      </c>
    </row>
    <row r="3046" spans="1:10" x14ac:dyDescent="0.3">
      <c r="A3046" s="7" t="s">
        <v>7694</v>
      </c>
      <c r="B3046" s="7" t="s">
        <v>7695</v>
      </c>
      <c r="C3046" s="33">
        <v>0</v>
      </c>
      <c r="D3046" s="52">
        <v>32249</v>
      </c>
      <c r="E3046" s="70">
        <v>0</v>
      </c>
      <c r="F3046" s="122">
        <f t="shared" si="143"/>
        <v>48373.5</v>
      </c>
      <c r="G3046" s="105">
        <f t="shared" si="145"/>
        <v>12899.6</v>
      </c>
      <c r="H3046" s="105">
        <f t="shared" si="144"/>
        <v>20961.850000000002</v>
      </c>
      <c r="I3046" s="7" t="s">
        <v>17519</v>
      </c>
      <c r="J3046" s="7" t="s">
        <v>272</v>
      </c>
    </row>
    <row r="3047" spans="1:10" x14ac:dyDescent="0.3">
      <c r="A3047" s="7" t="s">
        <v>7696</v>
      </c>
      <c r="B3047" s="7" t="s">
        <v>7697</v>
      </c>
      <c r="C3047" s="33">
        <v>0</v>
      </c>
      <c r="D3047" s="52">
        <v>27528.27</v>
      </c>
      <c r="E3047" s="70">
        <v>0</v>
      </c>
      <c r="F3047" s="122">
        <f t="shared" si="143"/>
        <v>41292.404999999999</v>
      </c>
      <c r="G3047" s="105">
        <f t="shared" si="145"/>
        <v>11011.308000000001</v>
      </c>
      <c r="H3047" s="105">
        <f t="shared" si="144"/>
        <v>17893.375500000002</v>
      </c>
      <c r="I3047" s="7" t="s">
        <v>17519</v>
      </c>
      <c r="J3047" s="7" t="s">
        <v>272</v>
      </c>
    </row>
    <row r="3048" spans="1:10" x14ac:dyDescent="0.3">
      <c r="A3048" s="7" t="s">
        <v>7698</v>
      </c>
      <c r="B3048" s="7" t="s">
        <v>7699</v>
      </c>
      <c r="C3048" s="33">
        <v>0</v>
      </c>
      <c r="D3048" s="52">
        <v>16781.38</v>
      </c>
      <c r="E3048" s="70">
        <v>0</v>
      </c>
      <c r="F3048" s="122">
        <f t="shared" si="143"/>
        <v>25172.07</v>
      </c>
      <c r="G3048" s="105">
        <f t="shared" si="145"/>
        <v>6712.5520000000006</v>
      </c>
      <c r="H3048" s="105">
        <f t="shared" si="144"/>
        <v>10907.897000000001</v>
      </c>
      <c r="I3048" s="7" t="s">
        <v>17519</v>
      </c>
      <c r="J3048" s="7" t="s">
        <v>272</v>
      </c>
    </row>
    <row r="3049" spans="1:10" x14ac:dyDescent="0.3">
      <c r="A3049" s="7" t="s">
        <v>7700</v>
      </c>
      <c r="B3049" s="7" t="s">
        <v>7701</v>
      </c>
      <c r="C3049" s="33">
        <v>0</v>
      </c>
      <c r="D3049" s="52">
        <v>61939.5</v>
      </c>
      <c r="E3049" s="70">
        <v>0</v>
      </c>
      <c r="F3049" s="122">
        <f t="shared" si="143"/>
        <v>92909.25</v>
      </c>
      <c r="G3049" s="105">
        <f t="shared" si="145"/>
        <v>24775.800000000003</v>
      </c>
      <c r="H3049" s="105">
        <f t="shared" si="144"/>
        <v>40260.675000000003</v>
      </c>
      <c r="I3049" s="7" t="s">
        <v>17519</v>
      </c>
      <c r="J3049" s="7" t="s">
        <v>272</v>
      </c>
    </row>
    <row r="3050" spans="1:10" x14ac:dyDescent="0.3">
      <c r="A3050" s="7" t="s">
        <v>7702</v>
      </c>
      <c r="B3050" s="7" t="s">
        <v>7703</v>
      </c>
      <c r="C3050" s="33">
        <v>0</v>
      </c>
      <c r="D3050" s="52">
        <v>55057.73</v>
      </c>
      <c r="E3050" s="70">
        <v>0</v>
      </c>
      <c r="F3050" s="122">
        <f t="shared" si="143"/>
        <v>82586.595000000001</v>
      </c>
      <c r="G3050" s="105">
        <f t="shared" si="145"/>
        <v>22023.092000000004</v>
      </c>
      <c r="H3050" s="105">
        <f t="shared" si="144"/>
        <v>35787.524500000007</v>
      </c>
      <c r="I3050" s="7" t="s">
        <v>17519</v>
      </c>
      <c r="J3050" s="7" t="s">
        <v>272</v>
      </c>
    </row>
    <row r="3051" spans="1:10" x14ac:dyDescent="0.3">
      <c r="A3051" s="7" t="s">
        <v>7704</v>
      </c>
      <c r="B3051" s="7" t="s">
        <v>7705</v>
      </c>
      <c r="C3051" s="33">
        <v>0</v>
      </c>
      <c r="D3051" s="52">
        <v>55057.73</v>
      </c>
      <c r="E3051" s="70">
        <v>0</v>
      </c>
      <c r="F3051" s="122">
        <f t="shared" si="143"/>
        <v>82586.595000000001</v>
      </c>
      <c r="G3051" s="105">
        <f t="shared" si="145"/>
        <v>22023.092000000004</v>
      </c>
      <c r="H3051" s="105">
        <f t="shared" si="144"/>
        <v>35787.524500000007</v>
      </c>
      <c r="I3051" s="7" t="s">
        <v>17519</v>
      </c>
      <c r="J3051" s="7" t="s">
        <v>272</v>
      </c>
    </row>
    <row r="3052" spans="1:10" x14ac:dyDescent="0.3">
      <c r="A3052" s="7" t="s">
        <v>7706</v>
      </c>
      <c r="B3052" s="7" t="s">
        <v>7707</v>
      </c>
      <c r="C3052" s="33">
        <v>0</v>
      </c>
      <c r="D3052" s="52">
        <v>54786.41</v>
      </c>
      <c r="E3052" s="70">
        <v>0</v>
      </c>
      <c r="F3052" s="122">
        <f t="shared" si="143"/>
        <v>82179.615000000005</v>
      </c>
      <c r="G3052" s="105">
        <f t="shared" si="145"/>
        <v>21914.564000000002</v>
      </c>
      <c r="H3052" s="105">
        <f t="shared" si="144"/>
        <v>35611.166500000007</v>
      </c>
      <c r="I3052" s="7" t="s">
        <v>17519</v>
      </c>
      <c r="J3052" s="7" t="s">
        <v>272</v>
      </c>
    </row>
    <row r="3053" spans="1:10" x14ac:dyDescent="0.3">
      <c r="A3053" s="7" t="s">
        <v>7708</v>
      </c>
      <c r="B3053" s="7" t="s">
        <v>7709</v>
      </c>
      <c r="C3053" s="33">
        <v>0</v>
      </c>
      <c r="D3053" s="52">
        <v>104720</v>
      </c>
      <c r="E3053" s="70">
        <v>0</v>
      </c>
      <c r="F3053" s="122">
        <f t="shared" si="143"/>
        <v>157080</v>
      </c>
      <c r="G3053" s="105">
        <f t="shared" si="145"/>
        <v>41888</v>
      </c>
      <c r="H3053" s="105">
        <f t="shared" si="144"/>
        <v>68068</v>
      </c>
      <c r="I3053" s="7" t="s">
        <v>17519</v>
      </c>
      <c r="J3053" s="7" t="s">
        <v>272</v>
      </c>
    </row>
    <row r="3054" spans="1:10" x14ac:dyDescent="0.3">
      <c r="A3054" s="7" t="s">
        <v>7710</v>
      </c>
      <c r="B3054" s="7" t="s">
        <v>7711</v>
      </c>
      <c r="C3054" s="33">
        <v>0</v>
      </c>
      <c r="D3054" s="52">
        <v>104720</v>
      </c>
      <c r="E3054" s="70">
        <v>0</v>
      </c>
      <c r="F3054" s="122">
        <f t="shared" si="143"/>
        <v>157080</v>
      </c>
      <c r="G3054" s="105">
        <f t="shared" si="145"/>
        <v>41888</v>
      </c>
      <c r="H3054" s="105">
        <f t="shared" si="144"/>
        <v>68068</v>
      </c>
      <c r="I3054" s="7" t="s">
        <v>17519</v>
      </c>
      <c r="J3054" s="7" t="s">
        <v>272</v>
      </c>
    </row>
    <row r="3055" spans="1:10" x14ac:dyDescent="0.3">
      <c r="A3055" s="7" t="s">
        <v>7712</v>
      </c>
      <c r="B3055" s="7" t="s">
        <v>7713</v>
      </c>
      <c r="C3055" s="33">
        <v>0</v>
      </c>
      <c r="D3055" s="52">
        <v>104720</v>
      </c>
      <c r="E3055" s="70">
        <v>0</v>
      </c>
      <c r="F3055" s="122">
        <f t="shared" si="143"/>
        <v>157080</v>
      </c>
      <c r="G3055" s="105">
        <f t="shared" si="145"/>
        <v>41888</v>
      </c>
      <c r="H3055" s="105">
        <f t="shared" si="144"/>
        <v>68068</v>
      </c>
      <c r="I3055" s="7" t="s">
        <v>17519</v>
      </c>
      <c r="J3055" s="7" t="s">
        <v>272</v>
      </c>
    </row>
    <row r="3056" spans="1:10" x14ac:dyDescent="0.3">
      <c r="A3056" s="7" t="s">
        <v>7714</v>
      </c>
      <c r="B3056" s="7" t="s">
        <v>7715</v>
      </c>
      <c r="C3056" s="33">
        <v>0</v>
      </c>
      <c r="D3056" s="52">
        <v>11900</v>
      </c>
      <c r="E3056" s="70">
        <v>0</v>
      </c>
      <c r="F3056" s="122">
        <f t="shared" si="143"/>
        <v>17850</v>
      </c>
      <c r="G3056" s="105">
        <f t="shared" si="145"/>
        <v>4760</v>
      </c>
      <c r="H3056" s="105">
        <f t="shared" si="144"/>
        <v>7735</v>
      </c>
      <c r="I3056" s="7" t="s">
        <v>17519</v>
      </c>
      <c r="J3056" s="7" t="s">
        <v>272</v>
      </c>
    </row>
    <row r="3057" spans="1:10" x14ac:dyDescent="0.3">
      <c r="A3057" s="7" t="s">
        <v>7716</v>
      </c>
      <c r="B3057" s="7" t="s">
        <v>7717</v>
      </c>
      <c r="C3057" s="33">
        <v>0</v>
      </c>
      <c r="D3057" s="52">
        <v>29631</v>
      </c>
      <c r="E3057" s="70">
        <v>0</v>
      </c>
      <c r="F3057" s="122">
        <f t="shared" si="143"/>
        <v>44446.5</v>
      </c>
      <c r="G3057" s="105">
        <f t="shared" si="145"/>
        <v>11852.400000000001</v>
      </c>
      <c r="H3057" s="105">
        <f t="shared" si="144"/>
        <v>19260.150000000001</v>
      </c>
      <c r="I3057" s="7" t="s">
        <v>17519</v>
      </c>
      <c r="J3057" s="7" t="s">
        <v>272</v>
      </c>
    </row>
    <row r="3058" spans="1:10" x14ac:dyDescent="0.3">
      <c r="A3058" s="7" t="s">
        <v>7718</v>
      </c>
      <c r="B3058" s="7" t="s">
        <v>7719</v>
      </c>
      <c r="C3058" s="33">
        <v>0</v>
      </c>
      <c r="D3058" s="52">
        <v>10037.65</v>
      </c>
      <c r="E3058" s="70">
        <v>0</v>
      </c>
      <c r="F3058" s="122">
        <f t="shared" si="143"/>
        <v>15056.474999999999</v>
      </c>
      <c r="G3058" s="105">
        <f t="shared" si="145"/>
        <v>4015.06</v>
      </c>
      <c r="H3058" s="105">
        <f t="shared" si="144"/>
        <v>6524.4724999999999</v>
      </c>
      <c r="I3058" s="7" t="s">
        <v>17519</v>
      </c>
      <c r="J3058" s="7" t="s">
        <v>272</v>
      </c>
    </row>
    <row r="3059" spans="1:10" x14ac:dyDescent="0.3">
      <c r="A3059" s="7" t="s">
        <v>7720</v>
      </c>
      <c r="B3059" s="7" t="s">
        <v>7721</v>
      </c>
      <c r="C3059" s="33">
        <v>0</v>
      </c>
      <c r="D3059" s="52">
        <v>73149.3</v>
      </c>
      <c r="E3059" s="70">
        <v>0</v>
      </c>
      <c r="F3059" s="122">
        <f t="shared" si="143"/>
        <v>109723.95000000001</v>
      </c>
      <c r="G3059" s="105">
        <f t="shared" si="145"/>
        <v>29259.72</v>
      </c>
      <c r="H3059" s="105">
        <f t="shared" si="144"/>
        <v>47547.045000000006</v>
      </c>
      <c r="I3059" s="7" t="s">
        <v>17519</v>
      </c>
      <c r="J3059" s="7" t="s">
        <v>272</v>
      </c>
    </row>
    <row r="3060" spans="1:10" x14ac:dyDescent="0.3">
      <c r="A3060" s="7" t="s">
        <v>7722</v>
      </c>
      <c r="B3060" s="7" t="s">
        <v>7723</v>
      </c>
      <c r="C3060" s="33">
        <v>0</v>
      </c>
      <c r="D3060" s="52">
        <v>51812.6</v>
      </c>
      <c r="E3060" s="70">
        <v>0</v>
      </c>
      <c r="F3060" s="122">
        <f t="shared" si="143"/>
        <v>77718.899999999994</v>
      </c>
      <c r="G3060" s="105">
        <f t="shared" si="145"/>
        <v>20725.04</v>
      </c>
      <c r="H3060" s="105">
        <f t="shared" si="144"/>
        <v>33678.19</v>
      </c>
      <c r="I3060" s="7" t="s">
        <v>17519</v>
      </c>
      <c r="J3060" s="7" t="s">
        <v>272</v>
      </c>
    </row>
    <row r="3061" spans="1:10" x14ac:dyDescent="0.3">
      <c r="A3061" s="7" t="s">
        <v>7724</v>
      </c>
      <c r="B3061" s="7" t="s">
        <v>7725</v>
      </c>
      <c r="C3061" s="33">
        <v>0</v>
      </c>
      <c r="D3061" s="52">
        <v>19890.849999999999</v>
      </c>
      <c r="E3061" s="70">
        <v>0</v>
      </c>
      <c r="F3061" s="122">
        <f t="shared" si="143"/>
        <v>29836.274999999998</v>
      </c>
      <c r="G3061" s="105">
        <f t="shared" si="145"/>
        <v>7956.34</v>
      </c>
      <c r="H3061" s="105">
        <f t="shared" si="144"/>
        <v>12929.0525</v>
      </c>
      <c r="I3061" s="7" t="s">
        <v>17519</v>
      </c>
      <c r="J3061" s="7" t="s">
        <v>272</v>
      </c>
    </row>
    <row r="3062" spans="1:10" x14ac:dyDescent="0.3">
      <c r="A3062" s="7" t="s">
        <v>7726</v>
      </c>
      <c r="B3062" s="7" t="s">
        <v>7727</v>
      </c>
      <c r="C3062" s="33">
        <v>0</v>
      </c>
      <c r="D3062" s="52">
        <v>114506.56</v>
      </c>
      <c r="E3062" s="70">
        <v>0</v>
      </c>
      <c r="F3062" s="122">
        <f t="shared" si="143"/>
        <v>171759.84</v>
      </c>
      <c r="G3062" s="105">
        <f t="shared" si="145"/>
        <v>45802.624000000003</v>
      </c>
      <c r="H3062" s="105">
        <f t="shared" si="144"/>
        <v>74429.263999999996</v>
      </c>
      <c r="I3062" s="7" t="s">
        <v>17519</v>
      </c>
      <c r="J3062" s="7" t="s">
        <v>272</v>
      </c>
    </row>
    <row r="3063" spans="1:10" x14ac:dyDescent="0.3">
      <c r="A3063" s="7" t="s">
        <v>7728</v>
      </c>
      <c r="B3063" s="7" t="s">
        <v>7729</v>
      </c>
      <c r="C3063" s="33">
        <v>0</v>
      </c>
      <c r="D3063" s="52">
        <v>547173.9</v>
      </c>
      <c r="E3063" s="70">
        <v>0</v>
      </c>
      <c r="F3063" s="122">
        <f t="shared" si="143"/>
        <v>820760.85000000009</v>
      </c>
      <c r="G3063" s="105">
        <f t="shared" si="145"/>
        <v>218869.56000000003</v>
      </c>
      <c r="H3063" s="105">
        <f t="shared" si="144"/>
        <v>355663.03500000003</v>
      </c>
      <c r="I3063" s="7" t="s">
        <v>17519</v>
      </c>
      <c r="J3063" s="7" t="s">
        <v>272</v>
      </c>
    </row>
    <row r="3064" spans="1:10" x14ac:dyDescent="0.3">
      <c r="A3064" s="7" t="s">
        <v>7730</v>
      </c>
      <c r="B3064" s="7" t="s">
        <v>7731</v>
      </c>
      <c r="C3064" s="33">
        <v>0</v>
      </c>
      <c r="D3064" s="52">
        <v>476000</v>
      </c>
      <c r="E3064" s="70">
        <v>0</v>
      </c>
      <c r="F3064" s="122">
        <f t="shared" si="143"/>
        <v>714000</v>
      </c>
      <c r="G3064" s="105">
        <f t="shared" si="145"/>
        <v>190400</v>
      </c>
      <c r="H3064" s="105">
        <f t="shared" si="144"/>
        <v>309400</v>
      </c>
      <c r="I3064" s="7" t="s">
        <v>17519</v>
      </c>
      <c r="J3064" s="7" t="s">
        <v>272</v>
      </c>
    </row>
    <row r="3065" spans="1:10" x14ac:dyDescent="0.3">
      <c r="A3065" s="7" t="s">
        <v>7732</v>
      </c>
      <c r="B3065" s="7" t="s">
        <v>7733</v>
      </c>
      <c r="C3065" s="33">
        <v>0</v>
      </c>
      <c r="D3065" s="52">
        <v>119000</v>
      </c>
      <c r="E3065" s="70">
        <v>0</v>
      </c>
      <c r="F3065" s="122">
        <f t="shared" si="143"/>
        <v>178500</v>
      </c>
      <c r="G3065" s="105">
        <f t="shared" si="145"/>
        <v>47600</v>
      </c>
      <c r="H3065" s="105">
        <f t="shared" si="144"/>
        <v>77350</v>
      </c>
      <c r="I3065" s="7" t="s">
        <v>17519</v>
      </c>
      <c r="J3065" s="7" t="s">
        <v>272</v>
      </c>
    </row>
    <row r="3066" spans="1:10" x14ac:dyDescent="0.3">
      <c r="A3066" s="7" t="s">
        <v>7734</v>
      </c>
      <c r="B3066" s="7" t="s">
        <v>7735</v>
      </c>
      <c r="C3066" s="33">
        <v>0</v>
      </c>
      <c r="D3066" s="52">
        <v>97437.2</v>
      </c>
      <c r="E3066" s="70">
        <v>0</v>
      </c>
      <c r="F3066" s="122">
        <f t="shared" si="143"/>
        <v>146155.79999999999</v>
      </c>
      <c r="G3066" s="105">
        <f t="shared" si="145"/>
        <v>38974.879999999997</v>
      </c>
      <c r="H3066" s="105">
        <f t="shared" si="144"/>
        <v>63334.18</v>
      </c>
      <c r="I3066" s="7" t="s">
        <v>17519</v>
      </c>
      <c r="J3066" s="7" t="s">
        <v>272</v>
      </c>
    </row>
    <row r="3067" spans="1:10" x14ac:dyDescent="0.3">
      <c r="A3067" s="7" t="s">
        <v>7736</v>
      </c>
      <c r="B3067" s="7" t="s">
        <v>7737</v>
      </c>
      <c r="C3067" s="33">
        <v>0</v>
      </c>
      <c r="D3067" s="52">
        <v>2262.19</v>
      </c>
      <c r="E3067" s="70">
        <v>0</v>
      </c>
      <c r="F3067" s="122">
        <f t="shared" si="143"/>
        <v>3393.2849999999999</v>
      </c>
      <c r="G3067" s="105">
        <f t="shared" si="145"/>
        <v>904.87600000000009</v>
      </c>
      <c r="H3067" s="105">
        <f t="shared" si="144"/>
        <v>1470.4235000000001</v>
      </c>
      <c r="I3067" s="7" t="s">
        <v>17519</v>
      </c>
      <c r="J3067" s="7" t="s">
        <v>272</v>
      </c>
    </row>
    <row r="3068" spans="1:10" x14ac:dyDescent="0.3">
      <c r="A3068" s="7" t="s">
        <v>7738</v>
      </c>
      <c r="B3068" s="7" t="s">
        <v>7739</v>
      </c>
      <c r="C3068" s="33">
        <v>0</v>
      </c>
      <c r="D3068" s="52">
        <v>61732.44</v>
      </c>
      <c r="E3068" s="70">
        <v>61605.11</v>
      </c>
      <c r="F3068" s="122">
        <f t="shared" si="143"/>
        <v>92407.665000000008</v>
      </c>
      <c r="G3068" s="105">
        <f t="shared" si="145"/>
        <v>24642.044000000005</v>
      </c>
      <c r="H3068" s="105">
        <f t="shared" si="144"/>
        <v>40043.321500000005</v>
      </c>
      <c r="I3068" s="7" t="s">
        <v>17519</v>
      </c>
      <c r="J3068" s="7" t="s">
        <v>272</v>
      </c>
    </row>
    <row r="3069" spans="1:10" x14ac:dyDescent="0.3">
      <c r="A3069" s="7" t="s">
        <v>7740</v>
      </c>
      <c r="B3069" s="7" t="s">
        <v>7741</v>
      </c>
      <c r="C3069" s="33">
        <v>0</v>
      </c>
      <c r="D3069" s="52">
        <v>5866.7</v>
      </c>
      <c r="E3069" s="70">
        <v>0</v>
      </c>
      <c r="F3069" s="122">
        <f t="shared" si="143"/>
        <v>8800.0499999999993</v>
      </c>
      <c r="G3069" s="105">
        <f t="shared" si="145"/>
        <v>2346.6799999999998</v>
      </c>
      <c r="H3069" s="105">
        <f t="shared" si="144"/>
        <v>3813.355</v>
      </c>
      <c r="I3069" s="7" t="s">
        <v>17519</v>
      </c>
      <c r="J3069" s="7" t="s">
        <v>272</v>
      </c>
    </row>
    <row r="3070" spans="1:10" x14ac:dyDescent="0.3">
      <c r="A3070" s="7" t="s">
        <v>7742</v>
      </c>
      <c r="B3070" s="7" t="s">
        <v>7743</v>
      </c>
      <c r="C3070" s="33">
        <v>0</v>
      </c>
      <c r="D3070" s="52">
        <v>104720</v>
      </c>
      <c r="E3070" s="70">
        <v>0</v>
      </c>
      <c r="F3070" s="122">
        <f t="shared" ref="F3070:F3133" si="146">IF(E3070&gt;0,+E3070,IF(D3070&gt;0,+D3070,IF(C3070&gt;0,+C3070,0)))*1.5</f>
        <v>157080</v>
      </c>
      <c r="G3070" s="105">
        <f t="shared" si="145"/>
        <v>41888</v>
      </c>
      <c r="H3070" s="105">
        <f t="shared" ref="H3070:H3133" si="147">(F3070/1.5)*0.65</f>
        <v>68068</v>
      </c>
      <c r="I3070" s="7" t="s">
        <v>17519</v>
      </c>
      <c r="J3070" s="7" t="s">
        <v>272</v>
      </c>
    </row>
    <row r="3071" spans="1:10" x14ac:dyDescent="0.3">
      <c r="A3071" s="7" t="s">
        <v>7744</v>
      </c>
      <c r="B3071" s="7" t="s">
        <v>7745</v>
      </c>
      <c r="C3071" s="33">
        <v>0</v>
      </c>
      <c r="D3071" s="52">
        <v>47600</v>
      </c>
      <c r="E3071" s="70">
        <v>0</v>
      </c>
      <c r="F3071" s="122">
        <f t="shared" si="146"/>
        <v>71400</v>
      </c>
      <c r="G3071" s="105">
        <f t="shared" si="145"/>
        <v>19040</v>
      </c>
      <c r="H3071" s="105">
        <f t="shared" si="147"/>
        <v>30940</v>
      </c>
      <c r="I3071" s="7" t="s">
        <v>17519</v>
      </c>
      <c r="J3071" s="7" t="s">
        <v>272</v>
      </c>
    </row>
    <row r="3072" spans="1:10" x14ac:dyDescent="0.3">
      <c r="A3072" s="7" t="s">
        <v>7746</v>
      </c>
      <c r="B3072" s="7" t="s">
        <v>7747</v>
      </c>
      <c r="C3072" s="33">
        <v>0</v>
      </c>
      <c r="D3072" s="52">
        <v>371280</v>
      </c>
      <c r="E3072" s="70">
        <v>0</v>
      </c>
      <c r="F3072" s="122">
        <f t="shared" si="146"/>
        <v>556920</v>
      </c>
      <c r="G3072" s="105">
        <f t="shared" si="145"/>
        <v>148512</v>
      </c>
      <c r="H3072" s="105">
        <f t="shared" si="147"/>
        <v>241332</v>
      </c>
      <c r="I3072" s="7" t="s">
        <v>17519</v>
      </c>
      <c r="J3072" s="7" t="s">
        <v>272</v>
      </c>
    </row>
    <row r="3073" spans="1:10" x14ac:dyDescent="0.3">
      <c r="A3073" s="7" t="s">
        <v>7748</v>
      </c>
      <c r="B3073" s="7" t="s">
        <v>7749</v>
      </c>
      <c r="C3073" s="33">
        <v>0</v>
      </c>
      <c r="D3073" s="52">
        <v>13506.5</v>
      </c>
      <c r="E3073" s="70">
        <v>0</v>
      </c>
      <c r="F3073" s="122">
        <f t="shared" si="146"/>
        <v>20259.75</v>
      </c>
      <c r="G3073" s="105">
        <f t="shared" si="145"/>
        <v>5402.6</v>
      </c>
      <c r="H3073" s="105">
        <f t="shared" si="147"/>
        <v>8779.2250000000004</v>
      </c>
      <c r="I3073" s="7" t="s">
        <v>17519</v>
      </c>
      <c r="J3073" s="7" t="s">
        <v>272</v>
      </c>
    </row>
    <row r="3074" spans="1:10" x14ac:dyDescent="0.3">
      <c r="A3074" s="7" t="s">
        <v>7750</v>
      </c>
      <c r="B3074" s="7" t="s">
        <v>7751</v>
      </c>
      <c r="C3074" s="33">
        <v>0</v>
      </c>
      <c r="D3074" s="52">
        <v>1481826.08</v>
      </c>
      <c r="E3074" s="70">
        <v>0</v>
      </c>
      <c r="F3074" s="122">
        <f t="shared" si="146"/>
        <v>2222739.12</v>
      </c>
      <c r="G3074" s="105">
        <f t="shared" si="145"/>
        <v>592730.43200000003</v>
      </c>
      <c r="H3074" s="105">
        <f t="shared" si="147"/>
        <v>963186.95200000005</v>
      </c>
      <c r="I3074" s="7" t="s">
        <v>17519</v>
      </c>
      <c r="J3074" s="7" t="s">
        <v>272</v>
      </c>
    </row>
    <row r="3075" spans="1:10" x14ac:dyDescent="0.3">
      <c r="A3075" s="7" t="s">
        <v>7752</v>
      </c>
      <c r="B3075" s="7" t="s">
        <v>7753</v>
      </c>
      <c r="C3075" s="33">
        <v>0</v>
      </c>
      <c r="D3075" s="52">
        <v>61939.5</v>
      </c>
      <c r="E3075" s="70">
        <v>0</v>
      </c>
      <c r="F3075" s="122">
        <f t="shared" si="146"/>
        <v>92909.25</v>
      </c>
      <c r="G3075" s="105">
        <f t="shared" si="145"/>
        <v>24775.800000000003</v>
      </c>
      <c r="H3075" s="105">
        <f t="shared" si="147"/>
        <v>40260.675000000003</v>
      </c>
      <c r="I3075" s="7" t="s">
        <v>17519</v>
      </c>
      <c r="J3075" s="7" t="s">
        <v>272</v>
      </c>
    </row>
    <row r="3076" spans="1:10" x14ac:dyDescent="0.3">
      <c r="A3076" s="7" t="s">
        <v>7754</v>
      </c>
      <c r="B3076" s="7" t="s">
        <v>7755</v>
      </c>
      <c r="C3076" s="33">
        <v>0</v>
      </c>
      <c r="D3076" s="52">
        <v>214200</v>
      </c>
      <c r="E3076" s="70">
        <v>0</v>
      </c>
      <c r="F3076" s="122">
        <f t="shared" si="146"/>
        <v>321300</v>
      </c>
      <c r="G3076" s="105">
        <f t="shared" ref="G3076:G3139" si="148">(F3076/1.5)*0.4</f>
        <v>85680</v>
      </c>
      <c r="H3076" s="105">
        <f t="shared" si="147"/>
        <v>139230</v>
      </c>
      <c r="I3076" s="7" t="s">
        <v>17519</v>
      </c>
      <c r="J3076" s="7" t="s">
        <v>272</v>
      </c>
    </row>
    <row r="3077" spans="1:10" x14ac:dyDescent="0.3">
      <c r="A3077" s="7" t="s">
        <v>7756</v>
      </c>
      <c r="B3077" s="7" t="s">
        <v>7757</v>
      </c>
      <c r="C3077" s="33">
        <v>0</v>
      </c>
      <c r="D3077" s="52">
        <v>214200</v>
      </c>
      <c r="E3077" s="70">
        <v>0</v>
      </c>
      <c r="F3077" s="122">
        <f t="shared" si="146"/>
        <v>321300</v>
      </c>
      <c r="G3077" s="105">
        <f t="shared" si="148"/>
        <v>85680</v>
      </c>
      <c r="H3077" s="105">
        <f t="shared" si="147"/>
        <v>139230</v>
      </c>
      <c r="I3077" s="7" t="s">
        <v>17519</v>
      </c>
      <c r="J3077" s="7" t="s">
        <v>272</v>
      </c>
    </row>
    <row r="3078" spans="1:10" x14ac:dyDescent="0.3">
      <c r="A3078" s="7" t="s">
        <v>7758</v>
      </c>
      <c r="B3078" s="7" t="s">
        <v>7759</v>
      </c>
      <c r="C3078" s="33">
        <v>0</v>
      </c>
      <c r="D3078" s="52">
        <v>204863.26</v>
      </c>
      <c r="E3078" s="70">
        <v>0</v>
      </c>
      <c r="F3078" s="122">
        <f t="shared" si="146"/>
        <v>307294.89</v>
      </c>
      <c r="G3078" s="105">
        <f t="shared" si="148"/>
        <v>81945.304000000004</v>
      </c>
      <c r="H3078" s="105">
        <f t="shared" si="147"/>
        <v>133161.11900000001</v>
      </c>
      <c r="I3078" s="7" t="s">
        <v>17519</v>
      </c>
      <c r="J3078" s="7" t="s">
        <v>272</v>
      </c>
    </row>
    <row r="3079" spans="1:10" x14ac:dyDescent="0.3">
      <c r="A3079" s="7" t="s">
        <v>7760</v>
      </c>
      <c r="B3079" s="7" t="s">
        <v>7761</v>
      </c>
      <c r="C3079" s="33">
        <v>0</v>
      </c>
      <c r="D3079" s="52">
        <v>26606.02</v>
      </c>
      <c r="E3079" s="70">
        <v>0</v>
      </c>
      <c r="F3079" s="122">
        <f t="shared" si="146"/>
        <v>39909.03</v>
      </c>
      <c r="G3079" s="105">
        <f t="shared" si="148"/>
        <v>10642.408000000001</v>
      </c>
      <c r="H3079" s="105">
        <f t="shared" si="147"/>
        <v>17293.913</v>
      </c>
      <c r="I3079" s="7" t="s">
        <v>17519</v>
      </c>
      <c r="J3079" s="7" t="s">
        <v>272</v>
      </c>
    </row>
    <row r="3080" spans="1:10" x14ac:dyDescent="0.3">
      <c r="A3080" s="7" t="s">
        <v>7762</v>
      </c>
      <c r="B3080" s="7" t="s">
        <v>7763</v>
      </c>
      <c r="C3080" s="33">
        <v>0</v>
      </c>
      <c r="D3080" s="52">
        <v>321300</v>
      </c>
      <c r="E3080" s="70">
        <v>0</v>
      </c>
      <c r="F3080" s="122">
        <f t="shared" si="146"/>
        <v>481950</v>
      </c>
      <c r="G3080" s="105">
        <f t="shared" si="148"/>
        <v>128520</v>
      </c>
      <c r="H3080" s="105">
        <f t="shared" si="147"/>
        <v>208845</v>
      </c>
      <c r="I3080" s="7" t="s">
        <v>17519</v>
      </c>
      <c r="J3080" s="7" t="s">
        <v>272</v>
      </c>
    </row>
    <row r="3081" spans="1:10" x14ac:dyDescent="0.3">
      <c r="A3081" s="7" t="s">
        <v>7764</v>
      </c>
      <c r="B3081" s="7" t="s">
        <v>7765</v>
      </c>
      <c r="C3081" s="33">
        <v>0</v>
      </c>
      <c r="D3081" s="52">
        <v>45220</v>
      </c>
      <c r="E3081" s="70">
        <v>0</v>
      </c>
      <c r="F3081" s="122">
        <f t="shared" si="146"/>
        <v>67830</v>
      </c>
      <c r="G3081" s="105">
        <f t="shared" si="148"/>
        <v>18088</v>
      </c>
      <c r="H3081" s="105">
        <f t="shared" si="147"/>
        <v>29393</v>
      </c>
      <c r="I3081" s="7" t="s">
        <v>17519</v>
      </c>
      <c r="J3081" s="7" t="s">
        <v>272</v>
      </c>
    </row>
    <row r="3082" spans="1:10" x14ac:dyDescent="0.3">
      <c r="A3082" s="7" t="s">
        <v>7766</v>
      </c>
      <c r="B3082" s="7" t="s">
        <v>7767</v>
      </c>
      <c r="C3082" s="33">
        <v>0</v>
      </c>
      <c r="D3082" s="52">
        <v>45220</v>
      </c>
      <c r="E3082" s="70">
        <v>0</v>
      </c>
      <c r="F3082" s="122">
        <f t="shared" si="146"/>
        <v>67830</v>
      </c>
      <c r="G3082" s="105">
        <f t="shared" si="148"/>
        <v>18088</v>
      </c>
      <c r="H3082" s="105">
        <f t="shared" si="147"/>
        <v>29393</v>
      </c>
      <c r="I3082" s="7" t="s">
        <v>17519</v>
      </c>
      <c r="J3082" s="7" t="s">
        <v>272</v>
      </c>
    </row>
    <row r="3083" spans="1:10" x14ac:dyDescent="0.3">
      <c r="A3083" s="7" t="s">
        <v>7768</v>
      </c>
      <c r="B3083" s="7" t="s">
        <v>7769</v>
      </c>
      <c r="C3083" s="33">
        <v>0</v>
      </c>
      <c r="D3083" s="52">
        <v>4382.7700000000004</v>
      </c>
      <c r="E3083" s="70">
        <v>0</v>
      </c>
      <c r="F3083" s="122">
        <f t="shared" si="146"/>
        <v>6574.1550000000007</v>
      </c>
      <c r="G3083" s="105">
        <f t="shared" si="148"/>
        <v>1753.1080000000002</v>
      </c>
      <c r="H3083" s="105">
        <f t="shared" si="147"/>
        <v>2848.8005000000003</v>
      </c>
      <c r="I3083" s="7" t="s">
        <v>17519</v>
      </c>
      <c r="J3083" s="7" t="s">
        <v>272</v>
      </c>
    </row>
    <row r="3084" spans="1:10" x14ac:dyDescent="0.3">
      <c r="A3084" s="7" t="s">
        <v>7770</v>
      </c>
      <c r="B3084" s="7" t="s">
        <v>7771</v>
      </c>
      <c r="C3084" s="33">
        <v>0</v>
      </c>
      <c r="D3084" s="52">
        <v>59500</v>
      </c>
      <c r="E3084" s="70">
        <v>0</v>
      </c>
      <c r="F3084" s="122">
        <f t="shared" si="146"/>
        <v>89250</v>
      </c>
      <c r="G3084" s="105">
        <f t="shared" si="148"/>
        <v>23800</v>
      </c>
      <c r="H3084" s="105">
        <f t="shared" si="147"/>
        <v>38675</v>
      </c>
      <c r="I3084" s="7" t="s">
        <v>17519</v>
      </c>
      <c r="J3084" s="7" t="s">
        <v>272</v>
      </c>
    </row>
    <row r="3085" spans="1:10" x14ac:dyDescent="0.3">
      <c r="A3085" s="7" t="s">
        <v>7772</v>
      </c>
      <c r="B3085" s="7" t="s">
        <v>7773</v>
      </c>
      <c r="C3085" s="66">
        <v>0</v>
      </c>
      <c r="D3085" s="68">
        <v>11658.43</v>
      </c>
      <c r="E3085" s="70">
        <v>0</v>
      </c>
      <c r="F3085" s="122">
        <f t="shared" si="146"/>
        <v>17487.645</v>
      </c>
      <c r="G3085" s="105">
        <f t="shared" si="148"/>
        <v>4663.3720000000003</v>
      </c>
      <c r="H3085" s="105">
        <f t="shared" si="147"/>
        <v>7577.9795000000004</v>
      </c>
      <c r="I3085" s="7" t="s">
        <v>17519</v>
      </c>
      <c r="J3085" s="7" t="s">
        <v>272</v>
      </c>
    </row>
    <row r="3086" spans="1:10" x14ac:dyDescent="0.3">
      <c r="A3086" s="7" t="s">
        <v>7774</v>
      </c>
      <c r="B3086" s="7" t="s">
        <v>7775</v>
      </c>
      <c r="C3086" s="33">
        <v>0</v>
      </c>
      <c r="D3086" s="52">
        <v>25764.69</v>
      </c>
      <c r="E3086" s="70">
        <v>0</v>
      </c>
      <c r="F3086" s="122">
        <f t="shared" si="146"/>
        <v>38647.034999999996</v>
      </c>
      <c r="G3086" s="105">
        <f t="shared" si="148"/>
        <v>10305.876</v>
      </c>
      <c r="H3086" s="105">
        <f t="shared" si="147"/>
        <v>16747.048500000001</v>
      </c>
      <c r="I3086" s="7" t="s">
        <v>17519</v>
      </c>
      <c r="J3086" s="7" t="s">
        <v>272</v>
      </c>
    </row>
    <row r="3087" spans="1:10" x14ac:dyDescent="0.3">
      <c r="A3087" s="7" t="s">
        <v>7776</v>
      </c>
      <c r="B3087" s="7" t="s">
        <v>7777</v>
      </c>
      <c r="C3087" s="33">
        <v>0</v>
      </c>
      <c r="D3087" s="52">
        <v>4522</v>
      </c>
      <c r="E3087" s="70">
        <v>0</v>
      </c>
      <c r="F3087" s="122">
        <f t="shared" si="146"/>
        <v>6783</v>
      </c>
      <c r="G3087" s="105">
        <f t="shared" si="148"/>
        <v>1808.8000000000002</v>
      </c>
      <c r="H3087" s="105">
        <f t="shared" si="147"/>
        <v>2939.3</v>
      </c>
      <c r="I3087" s="7" t="s">
        <v>17519</v>
      </c>
      <c r="J3087" s="7" t="s">
        <v>272</v>
      </c>
    </row>
    <row r="3088" spans="1:10" x14ac:dyDescent="0.3">
      <c r="A3088" s="7" t="s">
        <v>7778</v>
      </c>
      <c r="B3088" s="7" t="s">
        <v>7779</v>
      </c>
      <c r="C3088" s="33">
        <v>15470</v>
      </c>
      <c r="D3088" s="52">
        <v>15470</v>
      </c>
      <c r="E3088" s="70">
        <v>15470</v>
      </c>
      <c r="F3088" s="122">
        <f t="shared" si="146"/>
        <v>23205</v>
      </c>
      <c r="G3088" s="105">
        <f t="shared" si="148"/>
        <v>6188</v>
      </c>
      <c r="H3088" s="105">
        <f t="shared" si="147"/>
        <v>10055.5</v>
      </c>
      <c r="I3088" s="7" t="s">
        <v>17519</v>
      </c>
      <c r="J3088" s="7" t="s">
        <v>272</v>
      </c>
    </row>
    <row r="3089" spans="1:10" x14ac:dyDescent="0.3">
      <c r="A3089" s="7" t="s">
        <v>7780</v>
      </c>
      <c r="B3089" s="7" t="s">
        <v>7781</v>
      </c>
      <c r="C3089" s="33">
        <v>15470</v>
      </c>
      <c r="D3089" s="52">
        <v>15470</v>
      </c>
      <c r="E3089" s="70">
        <v>15470</v>
      </c>
      <c r="F3089" s="122">
        <f t="shared" si="146"/>
        <v>23205</v>
      </c>
      <c r="G3089" s="105">
        <f t="shared" si="148"/>
        <v>6188</v>
      </c>
      <c r="H3089" s="105">
        <f t="shared" si="147"/>
        <v>10055.5</v>
      </c>
      <c r="I3089" s="7" t="s">
        <v>17519</v>
      </c>
      <c r="J3089" s="7" t="s">
        <v>17537</v>
      </c>
    </row>
    <row r="3090" spans="1:10" x14ac:dyDescent="0.3">
      <c r="A3090" s="7" t="s">
        <v>7782</v>
      </c>
      <c r="B3090" s="7" t="s">
        <v>7783</v>
      </c>
      <c r="C3090" s="33">
        <v>0</v>
      </c>
      <c r="D3090" s="52">
        <v>28500.5</v>
      </c>
      <c r="E3090" s="70">
        <v>27370</v>
      </c>
      <c r="F3090" s="122">
        <f t="shared" si="146"/>
        <v>41055</v>
      </c>
      <c r="G3090" s="105">
        <f t="shared" si="148"/>
        <v>10948</v>
      </c>
      <c r="H3090" s="105">
        <f t="shared" si="147"/>
        <v>17790.5</v>
      </c>
      <c r="I3090" s="7" t="s">
        <v>17519</v>
      </c>
      <c r="J3090" s="7" t="s">
        <v>17537</v>
      </c>
    </row>
    <row r="3091" spans="1:10" x14ac:dyDescent="0.3">
      <c r="A3091" s="7" t="s">
        <v>7784</v>
      </c>
      <c r="B3091" s="7" t="s">
        <v>7785</v>
      </c>
      <c r="C3091" s="33">
        <v>0</v>
      </c>
      <c r="D3091" s="52">
        <v>10115</v>
      </c>
      <c r="E3091" s="70">
        <v>0</v>
      </c>
      <c r="F3091" s="122">
        <f t="shared" si="146"/>
        <v>15172.5</v>
      </c>
      <c r="G3091" s="105">
        <f t="shared" si="148"/>
        <v>4046</v>
      </c>
      <c r="H3091" s="105">
        <f t="shared" si="147"/>
        <v>6574.75</v>
      </c>
      <c r="I3091" s="7" t="s">
        <v>17519</v>
      </c>
      <c r="J3091" s="7" t="s">
        <v>17524</v>
      </c>
    </row>
    <row r="3092" spans="1:10" x14ac:dyDescent="0.3">
      <c r="A3092" s="7" t="s">
        <v>7786</v>
      </c>
      <c r="B3092" s="7" t="s">
        <v>7787</v>
      </c>
      <c r="C3092" s="33">
        <v>0</v>
      </c>
      <c r="D3092" s="52">
        <v>4807.6000000000004</v>
      </c>
      <c r="E3092" s="70">
        <v>0</v>
      </c>
      <c r="F3092" s="122">
        <f t="shared" si="146"/>
        <v>7211.4000000000005</v>
      </c>
      <c r="G3092" s="105">
        <f t="shared" si="148"/>
        <v>1923.0400000000002</v>
      </c>
      <c r="H3092" s="105">
        <f t="shared" si="147"/>
        <v>3124.9400000000005</v>
      </c>
      <c r="I3092" s="7" t="s">
        <v>17519</v>
      </c>
      <c r="J3092" s="7" t="s">
        <v>17524</v>
      </c>
    </row>
    <row r="3093" spans="1:10" x14ac:dyDescent="0.3">
      <c r="A3093" s="7" t="s">
        <v>7788</v>
      </c>
      <c r="B3093" s="7" t="s">
        <v>7789</v>
      </c>
      <c r="C3093" s="33">
        <v>0</v>
      </c>
      <c r="D3093" s="52">
        <v>96443.55</v>
      </c>
      <c r="E3093" s="70">
        <v>0</v>
      </c>
      <c r="F3093" s="122">
        <f t="shared" si="146"/>
        <v>144665.32500000001</v>
      </c>
      <c r="G3093" s="105">
        <f t="shared" si="148"/>
        <v>38577.420000000006</v>
      </c>
      <c r="H3093" s="105">
        <f t="shared" si="147"/>
        <v>62688.307500000003</v>
      </c>
      <c r="I3093" s="7" t="s">
        <v>17519</v>
      </c>
      <c r="J3093" s="7" t="s">
        <v>17524</v>
      </c>
    </row>
    <row r="3094" spans="1:10" x14ac:dyDescent="0.3">
      <c r="A3094" s="7" t="s">
        <v>7790</v>
      </c>
      <c r="B3094" s="7" t="s">
        <v>7791</v>
      </c>
      <c r="C3094" s="33">
        <v>0</v>
      </c>
      <c r="D3094" s="52">
        <v>96443.55</v>
      </c>
      <c r="E3094" s="70">
        <v>0</v>
      </c>
      <c r="F3094" s="122">
        <f t="shared" si="146"/>
        <v>144665.32500000001</v>
      </c>
      <c r="G3094" s="105">
        <f t="shared" si="148"/>
        <v>38577.420000000006</v>
      </c>
      <c r="H3094" s="105">
        <f t="shared" si="147"/>
        <v>62688.307500000003</v>
      </c>
      <c r="I3094" s="7" t="s">
        <v>17519</v>
      </c>
      <c r="J3094" s="7" t="s">
        <v>17524</v>
      </c>
    </row>
    <row r="3095" spans="1:10" x14ac:dyDescent="0.3">
      <c r="A3095" s="7" t="s">
        <v>7792</v>
      </c>
      <c r="B3095" s="7" t="s">
        <v>7793</v>
      </c>
      <c r="C3095" s="33">
        <v>0</v>
      </c>
      <c r="D3095" s="52">
        <v>16326.8</v>
      </c>
      <c r="E3095" s="70">
        <v>0</v>
      </c>
      <c r="F3095" s="122">
        <f t="shared" si="146"/>
        <v>24490.199999999997</v>
      </c>
      <c r="G3095" s="105">
        <f t="shared" si="148"/>
        <v>6530.7199999999993</v>
      </c>
      <c r="H3095" s="105">
        <f t="shared" si="147"/>
        <v>10612.419999999998</v>
      </c>
      <c r="I3095" s="7" t="s">
        <v>17519</v>
      </c>
      <c r="J3095" s="7" t="s">
        <v>17524</v>
      </c>
    </row>
    <row r="3096" spans="1:10" x14ac:dyDescent="0.3">
      <c r="A3096" s="7" t="s">
        <v>7794</v>
      </c>
      <c r="B3096" s="7" t="s">
        <v>7795</v>
      </c>
      <c r="C3096" s="33">
        <v>0</v>
      </c>
      <c r="D3096" s="52">
        <v>154700</v>
      </c>
      <c r="E3096" s="70">
        <v>0</v>
      </c>
      <c r="F3096" s="122">
        <f t="shared" si="146"/>
        <v>232050</v>
      </c>
      <c r="G3096" s="105">
        <f t="shared" si="148"/>
        <v>61880</v>
      </c>
      <c r="H3096" s="105">
        <f t="shared" si="147"/>
        <v>100555</v>
      </c>
      <c r="I3096" s="7" t="s">
        <v>17519</v>
      </c>
      <c r="J3096" s="7" t="s">
        <v>272</v>
      </c>
    </row>
    <row r="3097" spans="1:10" x14ac:dyDescent="0.3">
      <c r="A3097" s="7" t="s">
        <v>7796</v>
      </c>
      <c r="B3097" s="7" t="s">
        <v>7797</v>
      </c>
      <c r="C3097" s="33">
        <v>0</v>
      </c>
      <c r="D3097" s="52">
        <v>158674.6</v>
      </c>
      <c r="E3097" s="70">
        <v>0</v>
      </c>
      <c r="F3097" s="122">
        <f t="shared" si="146"/>
        <v>238011.90000000002</v>
      </c>
      <c r="G3097" s="105">
        <f t="shared" si="148"/>
        <v>63469.840000000004</v>
      </c>
      <c r="H3097" s="105">
        <f t="shared" si="147"/>
        <v>103138.49</v>
      </c>
      <c r="I3097" s="7" t="s">
        <v>17519</v>
      </c>
      <c r="J3097" s="7" t="s">
        <v>272</v>
      </c>
    </row>
    <row r="3098" spans="1:10" x14ac:dyDescent="0.3">
      <c r="A3098" s="7" t="s">
        <v>7798</v>
      </c>
      <c r="B3098" s="7" t="s">
        <v>7799</v>
      </c>
      <c r="C3098" s="33">
        <v>0</v>
      </c>
      <c r="D3098" s="52">
        <v>2474.0100000000002</v>
      </c>
      <c r="E3098" s="70">
        <v>0</v>
      </c>
      <c r="F3098" s="122">
        <f t="shared" si="146"/>
        <v>3711.0150000000003</v>
      </c>
      <c r="G3098" s="105">
        <f t="shared" si="148"/>
        <v>989.60400000000016</v>
      </c>
      <c r="H3098" s="105">
        <f t="shared" si="147"/>
        <v>1608.1065000000001</v>
      </c>
      <c r="I3098" s="7" t="s">
        <v>17519</v>
      </c>
      <c r="J3098" s="7" t="s">
        <v>272</v>
      </c>
    </row>
    <row r="3099" spans="1:10" x14ac:dyDescent="0.3">
      <c r="A3099" s="7" t="s">
        <v>7800</v>
      </c>
      <c r="B3099" s="7" t="s">
        <v>7801</v>
      </c>
      <c r="C3099" s="33">
        <v>478999.99</v>
      </c>
      <c r="D3099" s="52">
        <v>535500</v>
      </c>
      <c r="E3099" s="70">
        <v>535500</v>
      </c>
      <c r="F3099" s="122">
        <f t="shared" si="146"/>
        <v>803250</v>
      </c>
      <c r="G3099" s="105">
        <f t="shared" si="148"/>
        <v>214200</v>
      </c>
      <c r="H3099" s="105">
        <f t="shared" si="147"/>
        <v>348075</v>
      </c>
      <c r="I3099" s="7" t="s">
        <v>17519</v>
      </c>
      <c r="J3099" s="7" t="s">
        <v>272</v>
      </c>
    </row>
    <row r="3100" spans="1:10" x14ac:dyDescent="0.3">
      <c r="A3100" s="7" t="s">
        <v>7802</v>
      </c>
      <c r="B3100" s="7" t="s">
        <v>7803</v>
      </c>
      <c r="C3100" s="33">
        <v>0</v>
      </c>
      <c r="D3100" s="52">
        <v>271574.65999999997</v>
      </c>
      <c r="E3100" s="70">
        <v>0</v>
      </c>
      <c r="F3100" s="122">
        <f t="shared" si="146"/>
        <v>407361.99</v>
      </c>
      <c r="G3100" s="105">
        <f t="shared" si="148"/>
        <v>108629.864</v>
      </c>
      <c r="H3100" s="105">
        <f t="shared" si="147"/>
        <v>176523.52899999998</v>
      </c>
      <c r="I3100" s="7" t="s">
        <v>17519</v>
      </c>
      <c r="J3100" s="7" t="s">
        <v>272</v>
      </c>
    </row>
    <row r="3101" spans="1:10" x14ac:dyDescent="0.3">
      <c r="A3101" s="7" t="s">
        <v>7804</v>
      </c>
      <c r="B3101" s="7" t="s">
        <v>7805</v>
      </c>
      <c r="C3101" s="33">
        <v>0</v>
      </c>
      <c r="D3101" s="52">
        <v>94962</v>
      </c>
      <c r="E3101" s="70">
        <v>0</v>
      </c>
      <c r="F3101" s="122">
        <f t="shared" si="146"/>
        <v>142443</v>
      </c>
      <c r="G3101" s="105">
        <f t="shared" si="148"/>
        <v>37984.800000000003</v>
      </c>
      <c r="H3101" s="105">
        <f t="shared" si="147"/>
        <v>61725.3</v>
      </c>
      <c r="I3101" s="7" t="s">
        <v>17519</v>
      </c>
      <c r="J3101" s="7" t="s">
        <v>272</v>
      </c>
    </row>
    <row r="3102" spans="1:10" x14ac:dyDescent="0.3">
      <c r="A3102" s="7" t="s">
        <v>7806</v>
      </c>
      <c r="B3102" s="7" t="s">
        <v>7807</v>
      </c>
      <c r="C3102" s="33">
        <v>0</v>
      </c>
      <c r="D3102" s="52">
        <v>65360.75</v>
      </c>
      <c r="E3102" s="70">
        <v>0</v>
      </c>
      <c r="F3102" s="122">
        <f t="shared" si="146"/>
        <v>98041.125</v>
      </c>
      <c r="G3102" s="105">
        <f t="shared" si="148"/>
        <v>26144.300000000003</v>
      </c>
      <c r="H3102" s="105">
        <f t="shared" si="147"/>
        <v>42484.487500000003</v>
      </c>
      <c r="I3102" s="7" t="s">
        <v>17519</v>
      </c>
      <c r="J3102" s="7" t="s">
        <v>272</v>
      </c>
    </row>
    <row r="3103" spans="1:10" x14ac:dyDescent="0.3">
      <c r="A3103" s="7" t="s">
        <v>7808</v>
      </c>
      <c r="B3103" s="7" t="s">
        <v>7809</v>
      </c>
      <c r="C3103" s="33">
        <v>0</v>
      </c>
      <c r="D3103" s="52">
        <v>65360.75</v>
      </c>
      <c r="E3103" s="70">
        <v>0</v>
      </c>
      <c r="F3103" s="122">
        <f t="shared" si="146"/>
        <v>98041.125</v>
      </c>
      <c r="G3103" s="105">
        <f t="shared" si="148"/>
        <v>26144.300000000003</v>
      </c>
      <c r="H3103" s="105">
        <f t="shared" si="147"/>
        <v>42484.487500000003</v>
      </c>
      <c r="I3103" s="7" t="s">
        <v>17519</v>
      </c>
      <c r="J3103" s="7" t="s">
        <v>1433</v>
      </c>
    </row>
    <row r="3104" spans="1:10" x14ac:dyDescent="0.3">
      <c r="A3104" s="7" t="s">
        <v>7810</v>
      </c>
      <c r="B3104" s="7" t="s">
        <v>7811</v>
      </c>
      <c r="C3104" s="33">
        <v>0</v>
      </c>
      <c r="D3104" s="52">
        <v>23821.42</v>
      </c>
      <c r="E3104" s="70">
        <v>0</v>
      </c>
      <c r="F3104" s="122">
        <f t="shared" si="146"/>
        <v>35732.129999999997</v>
      </c>
      <c r="G3104" s="105">
        <f t="shared" si="148"/>
        <v>9528.5679999999993</v>
      </c>
      <c r="H3104" s="105">
        <f t="shared" si="147"/>
        <v>15483.922999999999</v>
      </c>
      <c r="I3104" s="7" t="s">
        <v>17519</v>
      </c>
      <c r="J3104" s="7" t="s">
        <v>1159</v>
      </c>
    </row>
    <row r="3105" spans="1:10" x14ac:dyDescent="0.3">
      <c r="A3105" s="7" t="s">
        <v>7812</v>
      </c>
      <c r="B3105" s="7" t="s">
        <v>7813</v>
      </c>
      <c r="C3105" s="33">
        <v>0</v>
      </c>
      <c r="D3105" s="52">
        <v>23821.42</v>
      </c>
      <c r="E3105" s="70">
        <v>0</v>
      </c>
      <c r="F3105" s="122">
        <f t="shared" si="146"/>
        <v>35732.129999999997</v>
      </c>
      <c r="G3105" s="105">
        <f t="shared" si="148"/>
        <v>9528.5679999999993</v>
      </c>
      <c r="H3105" s="105">
        <f t="shared" si="147"/>
        <v>15483.922999999999</v>
      </c>
      <c r="I3105" s="7" t="s">
        <v>17519</v>
      </c>
      <c r="J3105" s="7" t="s">
        <v>272</v>
      </c>
    </row>
    <row r="3106" spans="1:10" x14ac:dyDescent="0.3">
      <c r="A3106" s="7" t="s">
        <v>7814</v>
      </c>
      <c r="B3106" s="7" t="s">
        <v>7815</v>
      </c>
      <c r="C3106" s="33">
        <v>0</v>
      </c>
      <c r="D3106" s="52">
        <v>181126.33</v>
      </c>
      <c r="E3106" s="70">
        <v>0</v>
      </c>
      <c r="F3106" s="122">
        <f t="shared" si="146"/>
        <v>271689.495</v>
      </c>
      <c r="G3106" s="105">
        <f t="shared" si="148"/>
        <v>72450.531999999992</v>
      </c>
      <c r="H3106" s="105">
        <f t="shared" si="147"/>
        <v>117732.1145</v>
      </c>
      <c r="I3106" s="7" t="s">
        <v>17519</v>
      </c>
      <c r="J3106" s="7" t="s">
        <v>272</v>
      </c>
    </row>
    <row r="3107" spans="1:10" x14ac:dyDescent="0.3">
      <c r="A3107" s="7" t="s">
        <v>7816</v>
      </c>
      <c r="B3107" s="7" t="s">
        <v>7817</v>
      </c>
      <c r="C3107" s="33">
        <v>0</v>
      </c>
      <c r="D3107" s="52">
        <v>80000.13</v>
      </c>
      <c r="E3107" s="70">
        <v>0</v>
      </c>
      <c r="F3107" s="122">
        <f t="shared" si="146"/>
        <v>120000.19500000001</v>
      </c>
      <c r="G3107" s="105">
        <f t="shared" si="148"/>
        <v>32000.052000000003</v>
      </c>
      <c r="H3107" s="105">
        <f t="shared" si="147"/>
        <v>52000.084500000004</v>
      </c>
      <c r="I3107" s="7" t="s">
        <v>17519</v>
      </c>
      <c r="J3107" s="7" t="s">
        <v>272</v>
      </c>
    </row>
    <row r="3108" spans="1:10" x14ac:dyDescent="0.3">
      <c r="A3108" s="7" t="s">
        <v>7818</v>
      </c>
      <c r="B3108" s="7" t="s">
        <v>7819</v>
      </c>
      <c r="C3108" s="33">
        <v>0</v>
      </c>
      <c r="D3108" s="52">
        <v>2262.19</v>
      </c>
      <c r="E3108" s="70">
        <v>0</v>
      </c>
      <c r="F3108" s="122">
        <f t="shared" si="146"/>
        <v>3393.2849999999999</v>
      </c>
      <c r="G3108" s="105">
        <f t="shared" si="148"/>
        <v>904.87600000000009</v>
      </c>
      <c r="H3108" s="105">
        <f t="shared" si="147"/>
        <v>1470.4235000000001</v>
      </c>
      <c r="I3108" s="7" t="s">
        <v>17519</v>
      </c>
      <c r="J3108" s="7" t="s">
        <v>272</v>
      </c>
    </row>
    <row r="3109" spans="1:10" x14ac:dyDescent="0.3">
      <c r="A3109" s="7" t="s">
        <v>7820</v>
      </c>
      <c r="B3109" s="7" t="s">
        <v>7821</v>
      </c>
      <c r="C3109" s="33">
        <v>0</v>
      </c>
      <c r="D3109" s="52">
        <v>104720</v>
      </c>
      <c r="E3109" s="70">
        <v>0</v>
      </c>
      <c r="F3109" s="122">
        <f t="shared" si="146"/>
        <v>157080</v>
      </c>
      <c r="G3109" s="105">
        <f t="shared" si="148"/>
        <v>41888</v>
      </c>
      <c r="H3109" s="105">
        <f t="shared" si="147"/>
        <v>68068</v>
      </c>
      <c r="I3109" s="7" t="s">
        <v>17519</v>
      </c>
      <c r="J3109" s="7" t="s">
        <v>272</v>
      </c>
    </row>
    <row r="3110" spans="1:10" x14ac:dyDescent="0.3">
      <c r="A3110" s="7" t="s">
        <v>7822</v>
      </c>
      <c r="B3110" s="7" t="s">
        <v>7823</v>
      </c>
      <c r="C3110" s="33">
        <v>0</v>
      </c>
      <c r="D3110" s="52">
        <v>48125.98</v>
      </c>
      <c r="E3110" s="70">
        <v>0</v>
      </c>
      <c r="F3110" s="122">
        <f t="shared" si="146"/>
        <v>72188.97</v>
      </c>
      <c r="G3110" s="105">
        <f t="shared" si="148"/>
        <v>19250.392000000003</v>
      </c>
      <c r="H3110" s="105">
        <f t="shared" si="147"/>
        <v>31281.887000000002</v>
      </c>
      <c r="I3110" s="7" t="s">
        <v>17519</v>
      </c>
      <c r="J3110" s="7" t="s">
        <v>272</v>
      </c>
    </row>
    <row r="3111" spans="1:10" x14ac:dyDescent="0.3">
      <c r="A3111" s="7" t="s">
        <v>7824</v>
      </c>
      <c r="B3111" s="7" t="s">
        <v>7825</v>
      </c>
      <c r="C3111" s="33">
        <v>0</v>
      </c>
      <c r="D3111" s="52">
        <v>3625.93</v>
      </c>
      <c r="E3111" s="70">
        <v>0</v>
      </c>
      <c r="F3111" s="122">
        <f t="shared" si="146"/>
        <v>5438.8949999999995</v>
      </c>
      <c r="G3111" s="105">
        <f t="shared" si="148"/>
        <v>1450.3720000000001</v>
      </c>
      <c r="H3111" s="105">
        <f t="shared" si="147"/>
        <v>2356.8544999999999</v>
      </c>
      <c r="I3111" s="7" t="s">
        <v>17519</v>
      </c>
      <c r="J3111" s="7" t="s">
        <v>272</v>
      </c>
    </row>
    <row r="3112" spans="1:10" x14ac:dyDescent="0.3">
      <c r="A3112" s="7" t="s">
        <v>7826</v>
      </c>
      <c r="B3112" s="7" t="s">
        <v>7827</v>
      </c>
      <c r="C3112" s="33">
        <v>0</v>
      </c>
      <c r="D3112" s="52">
        <v>3625.93</v>
      </c>
      <c r="E3112" s="70">
        <v>0</v>
      </c>
      <c r="F3112" s="122">
        <f t="shared" si="146"/>
        <v>5438.8949999999995</v>
      </c>
      <c r="G3112" s="105">
        <f t="shared" si="148"/>
        <v>1450.3720000000001</v>
      </c>
      <c r="H3112" s="105">
        <f t="shared" si="147"/>
        <v>2356.8544999999999</v>
      </c>
      <c r="I3112" s="7" t="s">
        <v>17519</v>
      </c>
      <c r="J3112" s="7" t="s">
        <v>272</v>
      </c>
    </row>
    <row r="3113" spans="1:10" x14ac:dyDescent="0.3">
      <c r="A3113" s="7" t="s">
        <v>7828</v>
      </c>
      <c r="B3113" s="7" t="s">
        <v>7829</v>
      </c>
      <c r="C3113" s="33">
        <v>0</v>
      </c>
      <c r="D3113" s="52">
        <v>3625.93</v>
      </c>
      <c r="E3113" s="70">
        <v>0</v>
      </c>
      <c r="F3113" s="122">
        <f t="shared" si="146"/>
        <v>5438.8949999999995</v>
      </c>
      <c r="G3113" s="105">
        <f t="shared" si="148"/>
        <v>1450.3720000000001</v>
      </c>
      <c r="H3113" s="105">
        <f t="shared" si="147"/>
        <v>2356.8544999999999</v>
      </c>
      <c r="I3113" s="7" t="s">
        <v>17519</v>
      </c>
      <c r="J3113" s="7" t="s">
        <v>272</v>
      </c>
    </row>
    <row r="3114" spans="1:10" x14ac:dyDescent="0.3">
      <c r="A3114" s="7" t="s">
        <v>7830</v>
      </c>
      <c r="B3114" s="7" t="s">
        <v>7831</v>
      </c>
      <c r="C3114" s="33">
        <v>0</v>
      </c>
      <c r="D3114" s="52">
        <v>6696.13</v>
      </c>
      <c r="E3114" s="70">
        <v>0</v>
      </c>
      <c r="F3114" s="122">
        <f t="shared" si="146"/>
        <v>10044.195</v>
      </c>
      <c r="G3114" s="105">
        <f t="shared" si="148"/>
        <v>2678.4520000000002</v>
      </c>
      <c r="H3114" s="105">
        <f t="shared" si="147"/>
        <v>4352.4845000000005</v>
      </c>
      <c r="I3114" s="7" t="s">
        <v>17519</v>
      </c>
      <c r="J3114" s="7" t="s">
        <v>272</v>
      </c>
    </row>
    <row r="3115" spans="1:10" x14ac:dyDescent="0.3">
      <c r="A3115" s="7" t="s">
        <v>7832</v>
      </c>
      <c r="B3115" s="7" t="s">
        <v>7833</v>
      </c>
      <c r="C3115" s="33">
        <v>0</v>
      </c>
      <c r="D3115" s="52">
        <v>99658.93</v>
      </c>
      <c r="E3115" s="70">
        <v>0</v>
      </c>
      <c r="F3115" s="122">
        <f t="shared" si="146"/>
        <v>149488.39499999999</v>
      </c>
      <c r="G3115" s="105">
        <f t="shared" si="148"/>
        <v>39863.572</v>
      </c>
      <c r="H3115" s="105">
        <f t="shared" si="147"/>
        <v>64778.304499999998</v>
      </c>
      <c r="I3115" s="7" t="s">
        <v>17519</v>
      </c>
      <c r="J3115" s="7" t="s">
        <v>272</v>
      </c>
    </row>
    <row r="3116" spans="1:10" x14ac:dyDescent="0.3">
      <c r="A3116" s="7" t="s">
        <v>7834</v>
      </c>
      <c r="B3116" s="7" t="s">
        <v>7835</v>
      </c>
      <c r="C3116" s="33">
        <v>0</v>
      </c>
      <c r="D3116" s="52">
        <v>421260</v>
      </c>
      <c r="E3116" s="70">
        <v>0</v>
      </c>
      <c r="F3116" s="122">
        <f t="shared" si="146"/>
        <v>631890</v>
      </c>
      <c r="G3116" s="105">
        <f t="shared" si="148"/>
        <v>168504</v>
      </c>
      <c r="H3116" s="105">
        <f t="shared" si="147"/>
        <v>273819</v>
      </c>
      <c r="I3116" s="7" t="s">
        <v>17519</v>
      </c>
      <c r="J3116" s="7" t="s">
        <v>272</v>
      </c>
    </row>
    <row r="3117" spans="1:10" x14ac:dyDescent="0.3">
      <c r="A3117" s="7" t="s">
        <v>7836</v>
      </c>
      <c r="B3117" s="7" t="s">
        <v>7837</v>
      </c>
      <c r="C3117" s="33">
        <v>0</v>
      </c>
      <c r="D3117" s="52">
        <v>11424</v>
      </c>
      <c r="E3117" s="70">
        <v>0</v>
      </c>
      <c r="F3117" s="122">
        <f t="shared" si="146"/>
        <v>17136</v>
      </c>
      <c r="G3117" s="105">
        <f t="shared" si="148"/>
        <v>4569.6000000000004</v>
      </c>
      <c r="H3117" s="105">
        <f t="shared" si="147"/>
        <v>7425.6</v>
      </c>
      <c r="I3117" s="7" t="s">
        <v>17519</v>
      </c>
      <c r="J3117" s="7" t="s">
        <v>272</v>
      </c>
    </row>
    <row r="3118" spans="1:10" x14ac:dyDescent="0.3">
      <c r="A3118" s="7" t="s">
        <v>7838</v>
      </c>
      <c r="B3118" s="7" t="s">
        <v>7839</v>
      </c>
      <c r="C3118" s="33">
        <v>0</v>
      </c>
      <c r="D3118" s="52">
        <v>67235</v>
      </c>
      <c r="E3118" s="70">
        <v>0</v>
      </c>
      <c r="F3118" s="122">
        <f t="shared" si="146"/>
        <v>100852.5</v>
      </c>
      <c r="G3118" s="105">
        <f t="shared" si="148"/>
        <v>26894</v>
      </c>
      <c r="H3118" s="105">
        <f t="shared" si="147"/>
        <v>43702.75</v>
      </c>
      <c r="I3118" s="7" t="s">
        <v>17519</v>
      </c>
      <c r="J3118" s="7" t="s">
        <v>272</v>
      </c>
    </row>
    <row r="3119" spans="1:10" x14ac:dyDescent="0.3">
      <c r="A3119" s="7" t="s">
        <v>7840</v>
      </c>
      <c r="B3119" s="7" t="s">
        <v>7841</v>
      </c>
      <c r="C3119" s="33">
        <v>0</v>
      </c>
      <c r="D3119" s="52">
        <v>15546.16</v>
      </c>
      <c r="E3119" s="70">
        <v>0</v>
      </c>
      <c r="F3119" s="122">
        <f t="shared" si="146"/>
        <v>23319.239999999998</v>
      </c>
      <c r="G3119" s="105">
        <f t="shared" si="148"/>
        <v>6218.4639999999999</v>
      </c>
      <c r="H3119" s="105">
        <f t="shared" si="147"/>
        <v>10105.003999999999</v>
      </c>
      <c r="I3119" s="7" t="s">
        <v>17519</v>
      </c>
      <c r="J3119" s="7" t="s">
        <v>272</v>
      </c>
    </row>
    <row r="3120" spans="1:10" x14ac:dyDescent="0.3">
      <c r="A3120" s="7" t="s">
        <v>7842</v>
      </c>
      <c r="B3120" s="7" t="s">
        <v>7843</v>
      </c>
      <c r="C3120" s="33">
        <v>0</v>
      </c>
      <c r="D3120" s="52">
        <v>15546.16</v>
      </c>
      <c r="E3120" s="70">
        <v>0</v>
      </c>
      <c r="F3120" s="122">
        <f t="shared" si="146"/>
        <v>23319.239999999998</v>
      </c>
      <c r="G3120" s="105">
        <f t="shared" si="148"/>
        <v>6218.4639999999999</v>
      </c>
      <c r="H3120" s="105">
        <f t="shared" si="147"/>
        <v>10105.003999999999</v>
      </c>
      <c r="I3120" s="7" t="s">
        <v>17519</v>
      </c>
      <c r="J3120" s="7" t="s">
        <v>272</v>
      </c>
    </row>
    <row r="3121" spans="1:10" x14ac:dyDescent="0.3">
      <c r="A3121" s="7" t="s">
        <v>7844</v>
      </c>
      <c r="B3121" s="7" t="s">
        <v>7845</v>
      </c>
      <c r="C3121" s="33">
        <v>0</v>
      </c>
      <c r="D3121" s="52">
        <v>15546.16</v>
      </c>
      <c r="E3121" s="70">
        <v>0</v>
      </c>
      <c r="F3121" s="122">
        <f t="shared" si="146"/>
        <v>23319.239999999998</v>
      </c>
      <c r="G3121" s="105">
        <f t="shared" si="148"/>
        <v>6218.4639999999999</v>
      </c>
      <c r="H3121" s="105">
        <f t="shared" si="147"/>
        <v>10105.003999999999</v>
      </c>
      <c r="I3121" s="7" t="s">
        <v>17519</v>
      </c>
      <c r="J3121" s="7" t="s">
        <v>272</v>
      </c>
    </row>
    <row r="3122" spans="1:10" x14ac:dyDescent="0.3">
      <c r="A3122" s="7" t="s">
        <v>7846</v>
      </c>
      <c r="B3122" s="7" t="s">
        <v>7847</v>
      </c>
      <c r="C3122" s="33">
        <v>0</v>
      </c>
      <c r="D3122" s="52">
        <v>15546.16</v>
      </c>
      <c r="E3122" s="70">
        <v>0</v>
      </c>
      <c r="F3122" s="122">
        <f t="shared" si="146"/>
        <v>23319.239999999998</v>
      </c>
      <c r="G3122" s="105">
        <f t="shared" si="148"/>
        <v>6218.4639999999999</v>
      </c>
      <c r="H3122" s="105">
        <f t="shared" si="147"/>
        <v>10105.003999999999</v>
      </c>
      <c r="I3122" s="7" t="s">
        <v>17519</v>
      </c>
      <c r="J3122" s="7" t="s">
        <v>272</v>
      </c>
    </row>
    <row r="3123" spans="1:10" x14ac:dyDescent="0.3">
      <c r="A3123" s="7" t="s">
        <v>7848</v>
      </c>
      <c r="B3123" s="7" t="s">
        <v>7849</v>
      </c>
      <c r="C3123" s="33">
        <v>1590563.52</v>
      </c>
      <c r="D3123" s="52">
        <v>1590563.52</v>
      </c>
      <c r="E3123" s="70">
        <v>1571892.42</v>
      </c>
      <c r="F3123" s="122">
        <f t="shared" si="146"/>
        <v>2357838.63</v>
      </c>
      <c r="G3123" s="105">
        <f t="shared" si="148"/>
        <v>628756.96799999999</v>
      </c>
      <c r="H3123" s="105">
        <f t="shared" si="147"/>
        <v>1021730.073</v>
      </c>
      <c r="I3123" s="7" t="s">
        <v>17519</v>
      </c>
      <c r="J3123" s="7" t="s">
        <v>272</v>
      </c>
    </row>
    <row r="3124" spans="1:10" x14ac:dyDescent="0.3">
      <c r="A3124" s="7" t="s">
        <v>7850</v>
      </c>
      <c r="B3124" s="7" t="s">
        <v>7851</v>
      </c>
      <c r="C3124" s="33">
        <v>0</v>
      </c>
      <c r="D3124" s="52">
        <v>74614.19</v>
      </c>
      <c r="E3124" s="70">
        <v>38759.49</v>
      </c>
      <c r="F3124" s="122">
        <f t="shared" si="146"/>
        <v>58139.235000000001</v>
      </c>
      <c r="G3124" s="105">
        <f t="shared" si="148"/>
        <v>15503.796</v>
      </c>
      <c r="H3124" s="105">
        <f t="shared" si="147"/>
        <v>25193.6685</v>
      </c>
      <c r="I3124" s="7" t="s">
        <v>17519</v>
      </c>
      <c r="J3124" s="7" t="s">
        <v>272</v>
      </c>
    </row>
    <row r="3125" spans="1:10" x14ac:dyDescent="0.3">
      <c r="A3125" s="7" t="s">
        <v>7852</v>
      </c>
      <c r="B3125" s="7" t="s">
        <v>7853</v>
      </c>
      <c r="C3125" s="33">
        <v>0</v>
      </c>
      <c r="D3125" s="52">
        <v>15172.5</v>
      </c>
      <c r="E3125" s="70">
        <v>0</v>
      </c>
      <c r="F3125" s="122">
        <f t="shared" si="146"/>
        <v>22758.75</v>
      </c>
      <c r="G3125" s="105">
        <f t="shared" si="148"/>
        <v>6069</v>
      </c>
      <c r="H3125" s="105">
        <f t="shared" si="147"/>
        <v>9862.125</v>
      </c>
      <c r="I3125" s="7" t="s">
        <v>17519</v>
      </c>
      <c r="J3125" s="7" t="s">
        <v>272</v>
      </c>
    </row>
    <row r="3126" spans="1:10" x14ac:dyDescent="0.3">
      <c r="A3126" s="7" t="s">
        <v>7854</v>
      </c>
      <c r="B3126" s="7" t="s">
        <v>7855</v>
      </c>
      <c r="C3126" s="33">
        <v>0</v>
      </c>
      <c r="D3126" s="52">
        <v>130900</v>
      </c>
      <c r="E3126" s="70">
        <v>0</v>
      </c>
      <c r="F3126" s="122">
        <f t="shared" si="146"/>
        <v>196350</v>
      </c>
      <c r="G3126" s="105">
        <f t="shared" si="148"/>
        <v>52360</v>
      </c>
      <c r="H3126" s="105">
        <f t="shared" si="147"/>
        <v>85085</v>
      </c>
      <c r="I3126" s="7" t="s">
        <v>17519</v>
      </c>
      <c r="J3126" s="7" t="s">
        <v>272</v>
      </c>
    </row>
    <row r="3127" spans="1:10" x14ac:dyDescent="0.3">
      <c r="A3127" s="7" t="s">
        <v>7856</v>
      </c>
      <c r="B3127" s="7" t="s">
        <v>7857</v>
      </c>
      <c r="C3127" s="33">
        <v>0</v>
      </c>
      <c r="D3127" s="52">
        <v>27132</v>
      </c>
      <c r="E3127" s="70">
        <v>0</v>
      </c>
      <c r="F3127" s="122">
        <f t="shared" si="146"/>
        <v>40698</v>
      </c>
      <c r="G3127" s="105">
        <f t="shared" si="148"/>
        <v>10852.800000000001</v>
      </c>
      <c r="H3127" s="105">
        <f t="shared" si="147"/>
        <v>17635.8</v>
      </c>
      <c r="I3127" s="7" t="s">
        <v>17519</v>
      </c>
      <c r="J3127" s="7" t="s">
        <v>17527</v>
      </c>
    </row>
    <row r="3128" spans="1:10" x14ac:dyDescent="0.3">
      <c r="A3128" s="7" t="s">
        <v>7858</v>
      </c>
      <c r="B3128" s="7" t="s">
        <v>7859</v>
      </c>
      <c r="C3128" s="33">
        <v>0</v>
      </c>
      <c r="D3128" s="52">
        <v>27132</v>
      </c>
      <c r="E3128" s="70">
        <v>0</v>
      </c>
      <c r="F3128" s="122">
        <f t="shared" si="146"/>
        <v>40698</v>
      </c>
      <c r="G3128" s="105">
        <f t="shared" si="148"/>
        <v>10852.800000000001</v>
      </c>
      <c r="H3128" s="105">
        <f t="shared" si="147"/>
        <v>17635.8</v>
      </c>
      <c r="I3128" s="7" t="s">
        <v>17519</v>
      </c>
      <c r="J3128" s="7" t="s">
        <v>272</v>
      </c>
    </row>
    <row r="3129" spans="1:10" x14ac:dyDescent="0.3">
      <c r="A3129" s="7" t="s">
        <v>7860</v>
      </c>
      <c r="B3129" s="7" t="s">
        <v>7861</v>
      </c>
      <c r="C3129" s="33">
        <v>0</v>
      </c>
      <c r="D3129" s="52">
        <v>7978.95</v>
      </c>
      <c r="E3129" s="70">
        <v>0</v>
      </c>
      <c r="F3129" s="122">
        <f t="shared" si="146"/>
        <v>11968.424999999999</v>
      </c>
      <c r="G3129" s="105">
        <f t="shared" si="148"/>
        <v>3191.58</v>
      </c>
      <c r="H3129" s="105">
        <f t="shared" si="147"/>
        <v>5186.3175000000001</v>
      </c>
      <c r="I3129" s="7" t="s">
        <v>17519</v>
      </c>
      <c r="J3129" s="7" t="s">
        <v>272</v>
      </c>
    </row>
    <row r="3130" spans="1:10" x14ac:dyDescent="0.3">
      <c r="A3130" s="7" t="s">
        <v>7862</v>
      </c>
      <c r="B3130" s="7" t="s">
        <v>7863</v>
      </c>
      <c r="C3130" s="33">
        <v>0</v>
      </c>
      <c r="D3130" s="52">
        <v>160340.6</v>
      </c>
      <c r="E3130" s="70">
        <v>0</v>
      </c>
      <c r="F3130" s="122">
        <f t="shared" si="146"/>
        <v>240510.90000000002</v>
      </c>
      <c r="G3130" s="105">
        <f t="shared" si="148"/>
        <v>64136.240000000005</v>
      </c>
      <c r="H3130" s="105">
        <f t="shared" si="147"/>
        <v>104221.39000000001</v>
      </c>
      <c r="I3130" s="7" t="s">
        <v>17519</v>
      </c>
      <c r="J3130" s="7" t="s">
        <v>272</v>
      </c>
    </row>
    <row r="3131" spans="1:10" x14ac:dyDescent="0.3">
      <c r="A3131" s="7" t="s">
        <v>7864</v>
      </c>
      <c r="B3131" s="7" t="s">
        <v>7865</v>
      </c>
      <c r="C3131" s="33">
        <v>0</v>
      </c>
      <c r="D3131" s="52">
        <v>13506.5</v>
      </c>
      <c r="E3131" s="70">
        <v>0</v>
      </c>
      <c r="F3131" s="122">
        <f t="shared" si="146"/>
        <v>20259.75</v>
      </c>
      <c r="G3131" s="105">
        <f t="shared" si="148"/>
        <v>5402.6</v>
      </c>
      <c r="H3131" s="105">
        <f t="shared" si="147"/>
        <v>8779.2250000000004</v>
      </c>
      <c r="I3131" s="7" t="s">
        <v>17519</v>
      </c>
      <c r="J3131" s="7" t="s">
        <v>272</v>
      </c>
    </row>
    <row r="3132" spans="1:10" x14ac:dyDescent="0.3">
      <c r="A3132" s="7" t="s">
        <v>7866</v>
      </c>
      <c r="B3132" s="7" t="s">
        <v>7867</v>
      </c>
      <c r="C3132" s="33">
        <v>0</v>
      </c>
      <c r="D3132" s="52">
        <v>4382.7700000000004</v>
      </c>
      <c r="E3132" s="70">
        <v>0</v>
      </c>
      <c r="F3132" s="122">
        <f t="shared" si="146"/>
        <v>6574.1550000000007</v>
      </c>
      <c r="G3132" s="105">
        <f t="shared" si="148"/>
        <v>1753.1080000000002</v>
      </c>
      <c r="H3132" s="105">
        <f t="shared" si="147"/>
        <v>2848.8005000000003</v>
      </c>
      <c r="I3132" s="7" t="s">
        <v>17519</v>
      </c>
      <c r="J3132" s="7" t="s">
        <v>272</v>
      </c>
    </row>
    <row r="3133" spans="1:10" x14ac:dyDescent="0.3">
      <c r="A3133" s="7" t="s">
        <v>7868</v>
      </c>
      <c r="B3133" s="7" t="s">
        <v>7869</v>
      </c>
      <c r="C3133" s="33">
        <v>0</v>
      </c>
      <c r="D3133" s="52">
        <v>10115</v>
      </c>
      <c r="E3133" s="70">
        <v>0</v>
      </c>
      <c r="F3133" s="122">
        <f t="shared" si="146"/>
        <v>15172.5</v>
      </c>
      <c r="G3133" s="105">
        <f t="shared" si="148"/>
        <v>4046</v>
      </c>
      <c r="H3133" s="105">
        <f t="shared" si="147"/>
        <v>6574.75</v>
      </c>
      <c r="I3133" s="7" t="s">
        <v>17519</v>
      </c>
      <c r="J3133" s="7" t="s">
        <v>272</v>
      </c>
    </row>
    <row r="3134" spans="1:10" x14ac:dyDescent="0.3">
      <c r="A3134" s="7" t="s">
        <v>7870</v>
      </c>
      <c r="B3134" s="7" t="s">
        <v>7871</v>
      </c>
      <c r="C3134" s="33">
        <v>0</v>
      </c>
      <c r="D3134" s="52">
        <v>3625.93</v>
      </c>
      <c r="E3134" s="70">
        <v>0</v>
      </c>
      <c r="F3134" s="122">
        <f t="shared" ref="F3134:F3197" si="149">IF(E3134&gt;0,+E3134,IF(D3134&gt;0,+D3134,IF(C3134&gt;0,+C3134,0)))*1.5</f>
        <v>5438.8949999999995</v>
      </c>
      <c r="G3134" s="105">
        <f t="shared" si="148"/>
        <v>1450.3720000000001</v>
      </c>
      <c r="H3134" s="105">
        <f t="shared" ref="H3134:H3197" si="150">(F3134/1.5)*0.65</f>
        <v>2356.8544999999999</v>
      </c>
      <c r="I3134" s="7" t="s">
        <v>17519</v>
      </c>
      <c r="J3134" s="7" t="s">
        <v>272</v>
      </c>
    </row>
    <row r="3135" spans="1:10" x14ac:dyDescent="0.3">
      <c r="A3135" s="7" t="s">
        <v>7872</v>
      </c>
      <c r="B3135" s="7" t="s">
        <v>7873</v>
      </c>
      <c r="C3135" s="66">
        <v>0</v>
      </c>
      <c r="D3135" s="68">
        <v>36277.15</v>
      </c>
      <c r="E3135" s="70">
        <v>0</v>
      </c>
      <c r="F3135" s="122">
        <f t="shared" si="149"/>
        <v>54415.725000000006</v>
      </c>
      <c r="G3135" s="105">
        <f t="shared" si="148"/>
        <v>14510.86</v>
      </c>
      <c r="H3135" s="105">
        <f t="shared" si="150"/>
        <v>23580.147500000003</v>
      </c>
      <c r="I3135" s="7" t="s">
        <v>17519</v>
      </c>
      <c r="J3135" s="7" t="s">
        <v>272</v>
      </c>
    </row>
    <row r="3136" spans="1:10" x14ac:dyDescent="0.3">
      <c r="A3136" s="7" t="s">
        <v>7874</v>
      </c>
      <c r="B3136" s="7" t="s">
        <v>7875</v>
      </c>
      <c r="C3136" s="33">
        <v>0</v>
      </c>
      <c r="D3136" s="52">
        <v>6696.13</v>
      </c>
      <c r="E3136" s="70">
        <v>0</v>
      </c>
      <c r="F3136" s="122">
        <f t="shared" si="149"/>
        <v>10044.195</v>
      </c>
      <c r="G3136" s="105">
        <f t="shared" si="148"/>
        <v>2678.4520000000002</v>
      </c>
      <c r="H3136" s="105">
        <f t="shared" si="150"/>
        <v>4352.4845000000005</v>
      </c>
      <c r="I3136" s="7" t="s">
        <v>17519</v>
      </c>
      <c r="J3136" s="7" t="s">
        <v>272</v>
      </c>
    </row>
    <row r="3137" spans="1:10" x14ac:dyDescent="0.3">
      <c r="A3137" s="7" t="s">
        <v>7876</v>
      </c>
      <c r="B3137" s="7" t="s">
        <v>7877</v>
      </c>
      <c r="C3137" s="33">
        <v>0</v>
      </c>
      <c r="D3137" s="52">
        <v>744600.85</v>
      </c>
      <c r="E3137" s="70">
        <v>0</v>
      </c>
      <c r="F3137" s="122">
        <f t="shared" si="149"/>
        <v>1116901.2749999999</v>
      </c>
      <c r="G3137" s="105">
        <f t="shared" si="148"/>
        <v>297840.34000000003</v>
      </c>
      <c r="H3137" s="105">
        <f t="shared" si="150"/>
        <v>483990.55249999999</v>
      </c>
      <c r="I3137" s="7" t="s">
        <v>17519</v>
      </c>
      <c r="J3137" s="7" t="s">
        <v>272</v>
      </c>
    </row>
    <row r="3138" spans="1:10" x14ac:dyDescent="0.3">
      <c r="A3138" s="7" t="s">
        <v>7878</v>
      </c>
      <c r="B3138" s="7" t="s">
        <v>7879</v>
      </c>
      <c r="C3138" s="33">
        <v>0</v>
      </c>
      <c r="D3138" s="52">
        <v>258099.1</v>
      </c>
      <c r="E3138" s="70">
        <v>214200</v>
      </c>
      <c r="F3138" s="122">
        <f t="shared" si="149"/>
        <v>321300</v>
      </c>
      <c r="G3138" s="105">
        <f t="shared" si="148"/>
        <v>85680</v>
      </c>
      <c r="H3138" s="105">
        <f t="shared" si="150"/>
        <v>139230</v>
      </c>
      <c r="I3138" s="7" t="s">
        <v>17519</v>
      </c>
      <c r="J3138" s="7" t="s">
        <v>272</v>
      </c>
    </row>
    <row r="3139" spans="1:10" x14ac:dyDescent="0.3">
      <c r="A3139" s="7" t="s">
        <v>7880</v>
      </c>
      <c r="B3139" s="7" t="s">
        <v>7881</v>
      </c>
      <c r="C3139" s="33">
        <v>0</v>
      </c>
      <c r="D3139" s="52">
        <v>14541.8</v>
      </c>
      <c r="E3139" s="70">
        <v>0</v>
      </c>
      <c r="F3139" s="122">
        <f t="shared" si="149"/>
        <v>21812.699999999997</v>
      </c>
      <c r="G3139" s="105">
        <f t="shared" si="148"/>
        <v>5816.7199999999993</v>
      </c>
      <c r="H3139" s="105">
        <f t="shared" si="150"/>
        <v>9452.1699999999983</v>
      </c>
      <c r="I3139" s="7" t="s">
        <v>17519</v>
      </c>
      <c r="J3139" s="7" t="s">
        <v>272</v>
      </c>
    </row>
    <row r="3140" spans="1:10" x14ac:dyDescent="0.3">
      <c r="A3140" s="7" t="s">
        <v>7882</v>
      </c>
      <c r="B3140" s="7" t="s">
        <v>7883</v>
      </c>
      <c r="C3140" s="33">
        <v>0</v>
      </c>
      <c r="D3140" s="52">
        <v>552493.19999999995</v>
      </c>
      <c r="E3140" s="70">
        <v>0</v>
      </c>
      <c r="F3140" s="122">
        <f t="shared" si="149"/>
        <v>828739.79999999993</v>
      </c>
      <c r="G3140" s="105">
        <f t="shared" ref="G3140:G3203" si="151">(F3140/1.5)*0.4</f>
        <v>220997.28</v>
      </c>
      <c r="H3140" s="105">
        <f t="shared" si="150"/>
        <v>359120.57999999996</v>
      </c>
      <c r="I3140" s="7" t="s">
        <v>17519</v>
      </c>
      <c r="J3140" s="7" t="s">
        <v>272</v>
      </c>
    </row>
    <row r="3141" spans="1:10" x14ac:dyDescent="0.3">
      <c r="A3141" s="7" t="s">
        <v>7884</v>
      </c>
      <c r="B3141" s="7" t="s">
        <v>7885</v>
      </c>
      <c r="C3141" s="33">
        <v>0</v>
      </c>
      <c r="D3141" s="52">
        <v>42108.15</v>
      </c>
      <c r="E3141" s="70">
        <v>0</v>
      </c>
      <c r="F3141" s="122">
        <f t="shared" si="149"/>
        <v>63162.225000000006</v>
      </c>
      <c r="G3141" s="105">
        <f t="shared" si="151"/>
        <v>16843.260000000002</v>
      </c>
      <c r="H3141" s="105">
        <f t="shared" si="150"/>
        <v>27370.297500000001</v>
      </c>
      <c r="I3141" s="7" t="s">
        <v>17519</v>
      </c>
      <c r="J3141" s="7" t="s">
        <v>272</v>
      </c>
    </row>
    <row r="3142" spans="1:10" x14ac:dyDescent="0.3">
      <c r="A3142" s="7" t="s">
        <v>7886</v>
      </c>
      <c r="B3142" s="7" t="s">
        <v>7887</v>
      </c>
      <c r="C3142" s="33">
        <v>0</v>
      </c>
      <c r="D3142" s="52">
        <v>68425</v>
      </c>
      <c r="E3142" s="70">
        <v>0</v>
      </c>
      <c r="F3142" s="122">
        <f t="shared" si="149"/>
        <v>102637.5</v>
      </c>
      <c r="G3142" s="105">
        <f t="shared" si="151"/>
        <v>27370</v>
      </c>
      <c r="H3142" s="105">
        <f t="shared" si="150"/>
        <v>44476.25</v>
      </c>
      <c r="I3142" s="7" t="s">
        <v>17519</v>
      </c>
      <c r="J3142" s="7" t="s">
        <v>272</v>
      </c>
    </row>
    <row r="3143" spans="1:10" x14ac:dyDescent="0.3">
      <c r="A3143" s="7" t="s">
        <v>7888</v>
      </c>
      <c r="B3143" s="7" t="s">
        <v>7889</v>
      </c>
      <c r="C3143" s="33">
        <v>0</v>
      </c>
      <c r="D3143" s="52">
        <v>153354.10999999999</v>
      </c>
      <c r="E3143" s="70">
        <v>0</v>
      </c>
      <c r="F3143" s="122">
        <f t="shared" si="149"/>
        <v>230031.16499999998</v>
      </c>
      <c r="G3143" s="105">
        <f t="shared" si="151"/>
        <v>61341.644</v>
      </c>
      <c r="H3143" s="105">
        <f t="shared" si="150"/>
        <v>99680.171499999997</v>
      </c>
      <c r="I3143" s="7" t="s">
        <v>17520</v>
      </c>
      <c r="J3143" s="7" t="s">
        <v>272</v>
      </c>
    </row>
    <row r="3144" spans="1:10" x14ac:dyDescent="0.3">
      <c r="A3144" s="7" t="s">
        <v>7890</v>
      </c>
      <c r="B3144" s="7" t="s">
        <v>7891</v>
      </c>
      <c r="C3144" s="33">
        <v>0</v>
      </c>
      <c r="D3144" s="52">
        <v>16254.21</v>
      </c>
      <c r="E3144" s="70">
        <v>0</v>
      </c>
      <c r="F3144" s="122">
        <f t="shared" si="149"/>
        <v>24381.314999999999</v>
      </c>
      <c r="G3144" s="105">
        <f t="shared" si="151"/>
        <v>6501.6840000000002</v>
      </c>
      <c r="H3144" s="105">
        <f t="shared" si="150"/>
        <v>10565.236499999999</v>
      </c>
      <c r="I3144" s="7" t="s">
        <v>17519</v>
      </c>
      <c r="J3144" s="7" t="s">
        <v>272</v>
      </c>
    </row>
    <row r="3145" spans="1:10" x14ac:dyDescent="0.3">
      <c r="A3145" s="7" t="s">
        <v>7892</v>
      </c>
      <c r="B3145" s="7" t="s">
        <v>7893</v>
      </c>
      <c r="C3145" s="33">
        <v>0</v>
      </c>
      <c r="D3145" s="52">
        <v>416500</v>
      </c>
      <c r="E3145" s="70">
        <v>0</v>
      </c>
      <c r="F3145" s="122">
        <f t="shared" si="149"/>
        <v>624750</v>
      </c>
      <c r="G3145" s="105">
        <f t="shared" si="151"/>
        <v>166600</v>
      </c>
      <c r="H3145" s="105">
        <f t="shared" si="150"/>
        <v>270725</v>
      </c>
      <c r="I3145" s="7" t="s">
        <v>17519</v>
      </c>
      <c r="J3145" s="7" t="s">
        <v>272</v>
      </c>
    </row>
    <row r="3146" spans="1:10" x14ac:dyDescent="0.3">
      <c r="A3146" s="7" t="s">
        <v>7894</v>
      </c>
      <c r="B3146" s="7" t="s">
        <v>7895</v>
      </c>
      <c r="C3146" s="33">
        <v>0</v>
      </c>
      <c r="D3146" s="52">
        <v>57834</v>
      </c>
      <c r="E3146" s="70">
        <v>0</v>
      </c>
      <c r="F3146" s="122">
        <f t="shared" si="149"/>
        <v>86751</v>
      </c>
      <c r="G3146" s="105">
        <f t="shared" si="151"/>
        <v>23133.600000000002</v>
      </c>
      <c r="H3146" s="105">
        <f t="shared" si="150"/>
        <v>37592.1</v>
      </c>
      <c r="I3146" s="7" t="s">
        <v>17519</v>
      </c>
      <c r="J3146" s="7" t="s">
        <v>272</v>
      </c>
    </row>
    <row r="3147" spans="1:10" x14ac:dyDescent="0.3">
      <c r="A3147" s="7" t="s">
        <v>7896</v>
      </c>
      <c r="B3147" s="7" t="s">
        <v>7897</v>
      </c>
      <c r="C3147" s="33">
        <v>0</v>
      </c>
      <c r="D3147" s="52">
        <v>57834</v>
      </c>
      <c r="E3147" s="70">
        <v>0</v>
      </c>
      <c r="F3147" s="122">
        <f t="shared" si="149"/>
        <v>86751</v>
      </c>
      <c r="G3147" s="105">
        <f t="shared" si="151"/>
        <v>23133.600000000002</v>
      </c>
      <c r="H3147" s="105">
        <f t="shared" si="150"/>
        <v>37592.1</v>
      </c>
      <c r="I3147" s="7" t="s">
        <v>17519</v>
      </c>
      <c r="J3147" s="7" t="s">
        <v>272</v>
      </c>
    </row>
    <row r="3148" spans="1:10" x14ac:dyDescent="0.3">
      <c r="A3148" s="7" t="s">
        <v>7898</v>
      </c>
      <c r="B3148" s="7" t="s">
        <v>7899</v>
      </c>
      <c r="C3148" s="33">
        <v>0</v>
      </c>
      <c r="D3148" s="52">
        <v>1718283.84</v>
      </c>
      <c r="E3148" s="70">
        <v>0</v>
      </c>
      <c r="F3148" s="122">
        <f t="shared" si="149"/>
        <v>2577425.7600000002</v>
      </c>
      <c r="G3148" s="105">
        <f t="shared" si="151"/>
        <v>687313.53600000008</v>
      </c>
      <c r="H3148" s="105">
        <f t="shared" si="150"/>
        <v>1116884.496</v>
      </c>
      <c r="I3148" s="7" t="s">
        <v>17519</v>
      </c>
      <c r="J3148" s="7" t="s">
        <v>272</v>
      </c>
    </row>
    <row r="3149" spans="1:10" x14ac:dyDescent="0.3">
      <c r="A3149" s="7" t="s">
        <v>7900</v>
      </c>
      <c r="B3149" s="7" t="s">
        <v>7901</v>
      </c>
      <c r="C3149" s="33">
        <v>0</v>
      </c>
      <c r="D3149" s="52">
        <v>1462246.42</v>
      </c>
      <c r="E3149" s="70">
        <v>0</v>
      </c>
      <c r="F3149" s="122">
        <f t="shared" si="149"/>
        <v>2193369.63</v>
      </c>
      <c r="G3149" s="105">
        <f t="shared" si="151"/>
        <v>584898.56799999997</v>
      </c>
      <c r="H3149" s="105">
        <f t="shared" si="150"/>
        <v>950460.17299999995</v>
      </c>
      <c r="I3149" s="7" t="s">
        <v>17519</v>
      </c>
      <c r="J3149" s="7" t="s">
        <v>272</v>
      </c>
    </row>
    <row r="3150" spans="1:10" x14ac:dyDescent="0.3">
      <c r="A3150" s="7" t="s">
        <v>7902</v>
      </c>
      <c r="B3150" s="7" t="s">
        <v>7903</v>
      </c>
      <c r="C3150" s="33">
        <v>0</v>
      </c>
      <c r="D3150" s="52">
        <v>52955</v>
      </c>
      <c r="E3150" s="70">
        <v>0</v>
      </c>
      <c r="F3150" s="122">
        <f t="shared" si="149"/>
        <v>79432.5</v>
      </c>
      <c r="G3150" s="105">
        <f t="shared" si="151"/>
        <v>21182</v>
      </c>
      <c r="H3150" s="105">
        <f t="shared" si="150"/>
        <v>34420.75</v>
      </c>
      <c r="I3150" s="7" t="s">
        <v>17519</v>
      </c>
      <c r="J3150" s="7" t="s">
        <v>272</v>
      </c>
    </row>
    <row r="3151" spans="1:10" x14ac:dyDescent="0.3">
      <c r="A3151" s="7" t="s">
        <v>7904</v>
      </c>
      <c r="B3151" s="7" t="s">
        <v>7905</v>
      </c>
      <c r="C3151" s="33">
        <v>0</v>
      </c>
      <c r="D3151" s="52">
        <v>214999.67999999999</v>
      </c>
      <c r="E3151" s="70">
        <v>0</v>
      </c>
      <c r="F3151" s="122">
        <f t="shared" si="149"/>
        <v>322499.52</v>
      </c>
      <c r="G3151" s="105">
        <f t="shared" si="151"/>
        <v>85999.872000000018</v>
      </c>
      <c r="H3151" s="105">
        <f t="shared" si="150"/>
        <v>139749.79200000002</v>
      </c>
      <c r="I3151" s="7" t="s">
        <v>17519</v>
      </c>
      <c r="J3151" s="7" t="s">
        <v>272</v>
      </c>
    </row>
    <row r="3152" spans="1:10" x14ac:dyDescent="0.3">
      <c r="A3152" s="7" t="s">
        <v>7906</v>
      </c>
      <c r="B3152" s="7" t="s">
        <v>7907</v>
      </c>
      <c r="C3152" s="33">
        <v>0</v>
      </c>
      <c r="D3152" s="52">
        <v>67174.31</v>
      </c>
      <c r="E3152" s="70">
        <v>0</v>
      </c>
      <c r="F3152" s="122">
        <f t="shared" si="149"/>
        <v>100761.465</v>
      </c>
      <c r="G3152" s="105">
        <f t="shared" si="151"/>
        <v>26869.724000000002</v>
      </c>
      <c r="H3152" s="105">
        <f t="shared" si="150"/>
        <v>43663.301500000001</v>
      </c>
      <c r="I3152" s="7" t="s">
        <v>17519</v>
      </c>
      <c r="J3152" s="7" t="s">
        <v>272</v>
      </c>
    </row>
    <row r="3153" spans="1:10" x14ac:dyDescent="0.3">
      <c r="A3153" s="7" t="s">
        <v>7908</v>
      </c>
      <c r="B3153" s="7" t="s">
        <v>7909</v>
      </c>
      <c r="C3153" s="33">
        <v>0</v>
      </c>
      <c r="D3153" s="52">
        <v>67174.31</v>
      </c>
      <c r="E3153" s="70">
        <v>0</v>
      </c>
      <c r="F3153" s="122">
        <f t="shared" si="149"/>
        <v>100761.465</v>
      </c>
      <c r="G3153" s="105">
        <f t="shared" si="151"/>
        <v>26869.724000000002</v>
      </c>
      <c r="H3153" s="105">
        <f t="shared" si="150"/>
        <v>43663.301500000001</v>
      </c>
      <c r="I3153" s="7" t="s">
        <v>17519</v>
      </c>
      <c r="J3153" s="7" t="s">
        <v>272</v>
      </c>
    </row>
    <row r="3154" spans="1:10" x14ac:dyDescent="0.3">
      <c r="A3154" s="7" t="s">
        <v>7910</v>
      </c>
      <c r="B3154" s="7" t="s">
        <v>7911</v>
      </c>
      <c r="C3154" s="33">
        <v>0</v>
      </c>
      <c r="D3154" s="52">
        <v>70120.75</v>
      </c>
      <c r="E3154" s="70">
        <v>0</v>
      </c>
      <c r="F3154" s="122">
        <f t="shared" si="149"/>
        <v>105181.125</v>
      </c>
      <c r="G3154" s="105">
        <f t="shared" si="151"/>
        <v>28048.300000000003</v>
      </c>
      <c r="H3154" s="105">
        <f t="shared" si="150"/>
        <v>45578.487500000003</v>
      </c>
      <c r="I3154" s="7" t="s">
        <v>17519</v>
      </c>
      <c r="J3154" s="7" t="s">
        <v>272</v>
      </c>
    </row>
    <row r="3155" spans="1:10" x14ac:dyDescent="0.3">
      <c r="A3155" s="7" t="s">
        <v>7912</v>
      </c>
      <c r="B3155" s="7" t="s">
        <v>7913</v>
      </c>
      <c r="C3155" s="33">
        <v>0</v>
      </c>
      <c r="D3155" s="52">
        <v>32665.5</v>
      </c>
      <c r="E3155" s="70">
        <v>0</v>
      </c>
      <c r="F3155" s="122">
        <f t="shared" si="149"/>
        <v>48998.25</v>
      </c>
      <c r="G3155" s="105">
        <f t="shared" si="151"/>
        <v>13066.2</v>
      </c>
      <c r="H3155" s="105">
        <f t="shared" si="150"/>
        <v>21232.575000000001</v>
      </c>
      <c r="I3155" s="7" t="s">
        <v>17519</v>
      </c>
      <c r="J3155" s="7" t="s">
        <v>272</v>
      </c>
    </row>
    <row r="3156" spans="1:10" x14ac:dyDescent="0.3">
      <c r="A3156" s="7" t="s">
        <v>7914</v>
      </c>
      <c r="B3156" s="7" t="s">
        <v>7915</v>
      </c>
      <c r="C3156" s="33">
        <v>0</v>
      </c>
      <c r="D3156" s="52">
        <v>188024.76</v>
      </c>
      <c r="E3156" s="70">
        <v>0</v>
      </c>
      <c r="F3156" s="122">
        <f t="shared" si="149"/>
        <v>282037.14</v>
      </c>
      <c r="G3156" s="105">
        <f t="shared" si="151"/>
        <v>75209.90400000001</v>
      </c>
      <c r="H3156" s="105">
        <f t="shared" si="150"/>
        <v>122216.09400000001</v>
      </c>
      <c r="I3156" s="7" t="s">
        <v>17519</v>
      </c>
      <c r="J3156" s="7" t="s">
        <v>272</v>
      </c>
    </row>
    <row r="3157" spans="1:10" x14ac:dyDescent="0.3">
      <c r="A3157" s="7" t="s">
        <v>7916</v>
      </c>
      <c r="B3157" s="7" t="s">
        <v>7917</v>
      </c>
      <c r="C3157" s="33">
        <v>0</v>
      </c>
      <c r="D3157" s="52">
        <v>188024.76</v>
      </c>
      <c r="E3157" s="70">
        <v>0</v>
      </c>
      <c r="F3157" s="122">
        <f t="shared" si="149"/>
        <v>282037.14</v>
      </c>
      <c r="G3157" s="105">
        <f t="shared" si="151"/>
        <v>75209.90400000001</v>
      </c>
      <c r="H3157" s="105">
        <f t="shared" si="150"/>
        <v>122216.09400000001</v>
      </c>
      <c r="I3157" s="7" t="s">
        <v>17519</v>
      </c>
      <c r="J3157" s="7" t="s">
        <v>272</v>
      </c>
    </row>
    <row r="3158" spans="1:10" x14ac:dyDescent="0.3">
      <c r="A3158" s="7" t="s">
        <v>7918</v>
      </c>
      <c r="B3158" s="7" t="s">
        <v>7919</v>
      </c>
      <c r="C3158" s="33">
        <v>0</v>
      </c>
      <c r="D3158" s="52">
        <v>188024.76</v>
      </c>
      <c r="E3158" s="70">
        <v>0</v>
      </c>
      <c r="F3158" s="122">
        <f t="shared" si="149"/>
        <v>282037.14</v>
      </c>
      <c r="G3158" s="105">
        <f t="shared" si="151"/>
        <v>75209.90400000001</v>
      </c>
      <c r="H3158" s="105">
        <f t="shared" si="150"/>
        <v>122216.09400000001</v>
      </c>
      <c r="I3158" s="7" t="s">
        <v>17519</v>
      </c>
      <c r="J3158" s="7" t="s">
        <v>272</v>
      </c>
    </row>
    <row r="3159" spans="1:10" x14ac:dyDescent="0.3">
      <c r="A3159" s="7" t="s">
        <v>7920</v>
      </c>
      <c r="B3159" s="7" t="s">
        <v>7921</v>
      </c>
      <c r="C3159" s="33">
        <v>0</v>
      </c>
      <c r="D3159" s="52">
        <v>188024.76</v>
      </c>
      <c r="E3159" s="70">
        <v>0</v>
      </c>
      <c r="F3159" s="122">
        <f t="shared" si="149"/>
        <v>282037.14</v>
      </c>
      <c r="G3159" s="105">
        <f t="shared" si="151"/>
        <v>75209.90400000001</v>
      </c>
      <c r="H3159" s="105">
        <f t="shared" si="150"/>
        <v>122216.09400000001</v>
      </c>
      <c r="I3159" s="7" t="s">
        <v>17519</v>
      </c>
      <c r="J3159" s="7" t="s">
        <v>272</v>
      </c>
    </row>
    <row r="3160" spans="1:10" x14ac:dyDescent="0.3">
      <c r="A3160" s="7" t="s">
        <v>7922</v>
      </c>
      <c r="B3160" s="7" t="s">
        <v>7923</v>
      </c>
      <c r="C3160" s="33">
        <v>0</v>
      </c>
      <c r="D3160" s="52">
        <v>20230</v>
      </c>
      <c r="E3160" s="70">
        <v>0</v>
      </c>
      <c r="F3160" s="122">
        <f t="shared" si="149"/>
        <v>30345</v>
      </c>
      <c r="G3160" s="105">
        <f t="shared" si="151"/>
        <v>8092</v>
      </c>
      <c r="H3160" s="105">
        <f t="shared" si="150"/>
        <v>13149.5</v>
      </c>
      <c r="I3160" s="7" t="s">
        <v>17519</v>
      </c>
      <c r="J3160" s="7" t="s">
        <v>272</v>
      </c>
    </row>
    <row r="3161" spans="1:10" x14ac:dyDescent="0.3">
      <c r="A3161" s="7" t="s">
        <v>7924</v>
      </c>
      <c r="B3161" s="7" t="s">
        <v>7925</v>
      </c>
      <c r="C3161" s="33">
        <v>0</v>
      </c>
      <c r="D3161" s="52">
        <v>5890.5</v>
      </c>
      <c r="E3161" s="70">
        <v>0</v>
      </c>
      <c r="F3161" s="122">
        <f t="shared" si="149"/>
        <v>8835.75</v>
      </c>
      <c r="G3161" s="105">
        <f t="shared" si="151"/>
        <v>2356.2000000000003</v>
      </c>
      <c r="H3161" s="105">
        <f t="shared" si="150"/>
        <v>3828.8250000000003</v>
      </c>
      <c r="I3161" s="7" t="s">
        <v>17519</v>
      </c>
      <c r="J3161" s="7" t="s">
        <v>272</v>
      </c>
    </row>
    <row r="3162" spans="1:10" x14ac:dyDescent="0.3">
      <c r="A3162" s="7" t="s">
        <v>7926</v>
      </c>
      <c r="B3162" s="7" t="s">
        <v>7927</v>
      </c>
      <c r="C3162" s="33">
        <v>0</v>
      </c>
      <c r="D3162" s="52">
        <v>2945.25</v>
      </c>
      <c r="E3162" s="70">
        <v>0</v>
      </c>
      <c r="F3162" s="122">
        <f t="shared" si="149"/>
        <v>4417.875</v>
      </c>
      <c r="G3162" s="105">
        <f t="shared" si="151"/>
        <v>1178.1000000000001</v>
      </c>
      <c r="H3162" s="105">
        <f t="shared" si="150"/>
        <v>1914.4125000000001</v>
      </c>
      <c r="I3162" s="7" t="s">
        <v>17519</v>
      </c>
      <c r="J3162" s="7" t="s">
        <v>272</v>
      </c>
    </row>
    <row r="3163" spans="1:10" x14ac:dyDescent="0.3">
      <c r="A3163" s="7" t="s">
        <v>7928</v>
      </c>
      <c r="B3163" s="7" t="s">
        <v>7929</v>
      </c>
      <c r="C3163" s="33">
        <v>0</v>
      </c>
      <c r="D3163" s="52">
        <v>5890.5</v>
      </c>
      <c r="E3163" s="70">
        <v>0</v>
      </c>
      <c r="F3163" s="122">
        <f t="shared" si="149"/>
        <v>8835.75</v>
      </c>
      <c r="G3163" s="105">
        <f t="shared" si="151"/>
        <v>2356.2000000000003</v>
      </c>
      <c r="H3163" s="105">
        <f t="shared" si="150"/>
        <v>3828.8250000000003</v>
      </c>
      <c r="I3163" s="7" t="s">
        <v>17519</v>
      </c>
      <c r="J3163" s="7" t="s">
        <v>272</v>
      </c>
    </row>
    <row r="3164" spans="1:10" x14ac:dyDescent="0.3">
      <c r="A3164" s="7" t="s">
        <v>7930</v>
      </c>
      <c r="B3164" s="7" t="s">
        <v>7931</v>
      </c>
      <c r="C3164" s="33">
        <v>0</v>
      </c>
      <c r="D3164" s="52">
        <v>14137.2</v>
      </c>
      <c r="E3164" s="70">
        <v>0</v>
      </c>
      <c r="F3164" s="122">
        <f t="shared" si="149"/>
        <v>21205.800000000003</v>
      </c>
      <c r="G3164" s="105">
        <f t="shared" si="151"/>
        <v>5654.880000000001</v>
      </c>
      <c r="H3164" s="105">
        <f t="shared" si="150"/>
        <v>9189.1800000000021</v>
      </c>
      <c r="I3164" s="7" t="s">
        <v>17519</v>
      </c>
      <c r="J3164" s="7" t="s">
        <v>272</v>
      </c>
    </row>
    <row r="3165" spans="1:10" x14ac:dyDescent="0.3">
      <c r="A3165" s="7" t="s">
        <v>7932</v>
      </c>
      <c r="B3165" s="7" t="s">
        <v>7933</v>
      </c>
      <c r="C3165" s="33">
        <v>0</v>
      </c>
      <c r="D3165" s="52">
        <v>50334.62</v>
      </c>
      <c r="E3165" s="70">
        <v>0</v>
      </c>
      <c r="F3165" s="122">
        <f t="shared" si="149"/>
        <v>75501.930000000008</v>
      </c>
      <c r="G3165" s="105">
        <f t="shared" si="151"/>
        <v>20133.848000000002</v>
      </c>
      <c r="H3165" s="105">
        <f t="shared" si="150"/>
        <v>32717.503000000004</v>
      </c>
      <c r="I3165" s="7" t="s">
        <v>17519</v>
      </c>
      <c r="J3165" s="7" t="s">
        <v>272</v>
      </c>
    </row>
    <row r="3166" spans="1:10" x14ac:dyDescent="0.3">
      <c r="A3166" s="7" t="s">
        <v>7934</v>
      </c>
      <c r="B3166" s="7" t="s">
        <v>7935</v>
      </c>
      <c r="C3166" s="33">
        <v>0</v>
      </c>
      <c r="D3166" s="52">
        <v>50334.62</v>
      </c>
      <c r="E3166" s="70">
        <v>0</v>
      </c>
      <c r="F3166" s="122">
        <f t="shared" si="149"/>
        <v>75501.930000000008</v>
      </c>
      <c r="G3166" s="105">
        <f t="shared" si="151"/>
        <v>20133.848000000002</v>
      </c>
      <c r="H3166" s="105">
        <f t="shared" si="150"/>
        <v>32717.503000000004</v>
      </c>
      <c r="I3166" s="7" t="s">
        <v>17519</v>
      </c>
      <c r="J3166" s="7" t="s">
        <v>272</v>
      </c>
    </row>
    <row r="3167" spans="1:10" x14ac:dyDescent="0.3">
      <c r="A3167" s="7" t="s">
        <v>7936</v>
      </c>
      <c r="B3167" s="7" t="s">
        <v>7937</v>
      </c>
      <c r="C3167" s="33">
        <v>0</v>
      </c>
      <c r="D3167" s="52">
        <v>50334.62</v>
      </c>
      <c r="E3167" s="70">
        <v>0</v>
      </c>
      <c r="F3167" s="122">
        <f t="shared" si="149"/>
        <v>75501.930000000008</v>
      </c>
      <c r="G3167" s="105">
        <f t="shared" si="151"/>
        <v>20133.848000000002</v>
      </c>
      <c r="H3167" s="105">
        <f t="shared" si="150"/>
        <v>32717.503000000004</v>
      </c>
      <c r="I3167" s="7" t="s">
        <v>17519</v>
      </c>
      <c r="J3167" s="7" t="s">
        <v>272</v>
      </c>
    </row>
    <row r="3168" spans="1:10" x14ac:dyDescent="0.3">
      <c r="A3168" s="7" t="s">
        <v>7938</v>
      </c>
      <c r="B3168" s="7" t="s">
        <v>7939</v>
      </c>
      <c r="C3168" s="33">
        <v>0</v>
      </c>
      <c r="D3168" s="52">
        <v>50334.62</v>
      </c>
      <c r="E3168" s="70">
        <v>0</v>
      </c>
      <c r="F3168" s="122">
        <f t="shared" si="149"/>
        <v>75501.930000000008</v>
      </c>
      <c r="G3168" s="105">
        <f t="shared" si="151"/>
        <v>20133.848000000002</v>
      </c>
      <c r="H3168" s="105">
        <f t="shared" si="150"/>
        <v>32717.503000000004</v>
      </c>
      <c r="I3168" s="7" t="s">
        <v>17519</v>
      </c>
      <c r="J3168" s="7" t="s">
        <v>272</v>
      </c>
    </row>
    <row r="3169" spans="1:10" x14ac:dyDescent="0.3">
      <c r="A3169" s="7" t="s">
        <v>7940</v>
      </c>
      <c r="B3169" s="7" t="s">
        <v>7941</v>
      </c>
      <c r="C3169" s="33">
        <v>0</v>
      </c>
      <c r="D3169" s="52">
        <v>32559.18</v>
      </c>
      <c r="E3169" s="70">
        <v>52955</v>
      </c>
      <c r="F3169" s="122">
        <f t="shared" si="149"/>
        <v>79432.5</v>
      </c>
      <c r="G3169" s="105">
        <f t="shared" si="151"/>
        <v>21182</v>
      </c>
      <c r="H3169" s="105">
        <f t="shared" si="150"/>
        <v>34420.75</v>
      </c>
      <c r="I3169" s="7" t="s">
        <v>17519</v>
      </c>
      <c r="J3169" s="7" t="s">
        <v>272</v>
      </c>
    </row>
    <row r="3170" spans="1:10" x14ac:dyDescent="0.3">
      <c r="A3170" s="7" t="s">
        <v>7942</v>
      </c>
      <c r="B3170" s="7" t="s">
        <v>7943</v>
      </c>
      <c r="C3170" s="33">
        <v>0</v>
      </c>
      <c r="D3170" s="52">
        <v>28560</v>
      </c>
      <c r="E3170" s="70">
        <v>0</v>
      </c>
      <c r="F3170" s="122">
        <f t="shared" si="149"/>
        <v>42840</v>
      </c>
      <c r="G3170" s="105">
        <f t="shared" si="151"/>
        <v>11424</v>
      </c>
      <c r="H3170" s="105">
        <f t="shared" si="150"/>
        <v>18564</v>
      </c>
      <c r="I3170" s="7" t="s">
        <v>17519</v>
      </c>
      <c r="J3170" s="7" t="s">
        <v>272</v>
      </c>
    </row>
    <row r="3171" spans="1:10" x14ac:dyDescent="0.3">
      <c r="A3171" s="7" t="s">
        <v>7944</v>
      </c>
      <c r="B3171" s="7" t="s">
        <v>7945</v>
      </c>
      <c r="C3171" s="33">
        <v>0</v>
      </c>
      <c r="D3171" s="52">
        <v>71400</v>
      </c>
      <c r="E3171" s="70">
        <v>0</v>
      </c>
      <c r="F3171" s="122">
        <f t="shared" si="149"/>
        <v>107100</v>
      </c>
      <c r="G3171" s="105">
        <f t="shared" si="151"/>
        <v>28560</v>
      </c>
      <c r="H3171" s="105">
        <f t="shared" si="150"/>
        <v>46410</v>
      </c>
      <c r="I3171" s="7" t="s">
        <v>17519</v>
      </c>
      <c r="J3171" s="7" t="s">
        <v>272</v>
      </c>
    </row>
    <row r="3172" spans="1:10" x14ac:dyDescent="0.3">
      <c r="A3172" s="7" t="s">
        <v>7946</v>
      </c>
      <c r="B3172" s="7" t="s">
        <v>7947</v>
      </c>
      <c r="C3172" s="33">
        <v>0</v>
      </c>
      <c r="D3172" s="52">
        <v>4382.7700000000004</v>
      </c>
      <c r="E3172" s="70">
        <v>0</v>
      </c>
      <c r="F3172" s="122">
        <f t="shared" si="149"/>
        <v>6574.1550000000007</v>
      </c>
      <c r="G3172" s="105">
        <f t="shared" si="151"/>
        <v>1753.1080000000002</v>
      </c>
      <c r="H3172" s="105">
        <f t="shared" si="150"/>
        <v>2848.8005000000003</v>
      </c>
      <c r="I3172" s="7" t="s">
        <v>17519</v>
      </c>
      <c r="J3172" s="7" t="s">
        <v>272</v>
      </c>
    </row>
    <row r="3173" spans="1:10" x14ac:dyDescent="0.3">
      <c r="A3173" s="7" t="s">
        <v>7948</v>
      </c>
      <c r="B3173" s="7" t="s">
        <v>7949</v>
      </c>
      <c r="C3173" s="33">
        <v>0</v>
      </c>
      <c r="D3173" s="52">
        <v>8703.66</v>
      </c>
      <c r="E3173" s="70">
        <v>0</v>
      </c>
      <c r="F3173" s="122">
        <f t="shared" si="149"/>
        <v>13055.49</v>
      </c>
      <c r="G3173" s="105">
        <f t="shared" si="151"/>
        <v>3481.4639999999999</v>
      </c>
      <c r="H3173" s="105">
        <f t="shared" si="150"/>
        <v>5657.3789999999999</v>
      </c>
      <c r="I3173" s="7" t="s">
        <v>17519</v>
      </c>
      <c r="J3173" s="7" t="s">
        <v>272</v>
      </c>
    </row>
    <row r="3174" spans="1:10" x14ac:dyDescent="0.3">
      <c r="A3174" s="7" t="s">
        <v>7950</v>
      </c>
      <c r="B3174" s="7" t="s">
        <v>7951</v>
      </c>
      <c r="C3174" s="33">
        <v>809200</v>
      </c>
      <c r="D3174" s="52">
        <v>809200</v>
      </c>
      <c r="E3174" s="70">
        <v>595000</v>
      </c>
      <c r="F3174" s="122">
        <f t="shared" si="149"/>
        <v>892500</v>
      </c>
      <c r="G3174" s="105">
        <f t="shared" si="151"/>
        <v>238000</v>
      </c>
      <c r="H3174" s="105">
        <f t="shared" si="150"/>
        <v>386750</v>
      </c>
      <c r="I3174" s="7" t="s">
        <v>17519</v>
      </c>
      <c r="J3174" s="7" t="s">
        <v>272</v>
      </c>
    </row>
    <row r="3175" spans="1:10" x14ac:dyDescent="0.3">
      <c r="A3175" s="7" t="s">
        <v>7952</v>
      </c>
      <c r="B3175" s="7" t="s">
        <v>7953</v>
      </c>
      <c r="C3175" s="33">
        <v>0</v>
      </c>
      <c r="D3175" s="52">
        <v>1656732.88</v>
      </c>
      <c r="E3175" s="70">
        <v>1590563.52</v>
      </c>
      <c r="F3175" s="122">
        <f t="shared" si="149"/>
        <v>2385845.2800000003</v>
      </c>
      <c r="G3175" s="105">
        <f t="shared" si="151"/>
        <v>636225.40800000017</v>
      </c>
      <c r="H3175" s="105">
        <f t="shared" si="150"/>
        <v>1033866.2880000002</v>
      </c>
      <c r="I3175" s="7" t="s">
        <v>17519</v>
      </c>
      <c r="J3175" s="7" t="s">
        <v>272</v>
      </c>
    </row>
    <row r="3176" spans="1:10" x14ac:dyDescent="0.3">
      <c r="A3176" s="7" t="s">
        <v>7954</v>
      </c>
      <c r="B3176" s="7" t="s">
        <v>7955</v>
      </c>
      <c r="C3176" s="33">
        <v>0</v>
      </c>
      <c r="D3176" s="52">
        <v>4118.59</v>
      </c>
      <c r="E3176" s="70">
        <v>0</v>
      </c>
      <c r="F3176" s="122">
        <f t="shared" si="149"/>
        <v>6177.8850000000002</v>
      </c>
      <c r="G3176" s="105">
        <f t="shared" si="151"/>
        <v>1647.4360000000001</v>
      </c>
      <c r="H3176" s="105">
        <f t="shared" si="150"/>
        <v>2677.0835000000002</v>
      </c>
      <c r="I3176" s="7" t="s">
        <v>17519</v>
      </c>
      <c r="J3176" s="7" t="s">
        <v>272</v>
      </c>
    </row>
    <row r="3177" spans="1:10" x14ac:dyDescent="0.3">
      <c r="A3177" s="7" t="s">
        <v>7956</v>
      </c>
      <c r="B3177" s="7" t="s">
        <v>7957</v>
      </c>
      <c r="C3177" s="33">
        <v>0</v>
      </c>
      <c r="D3177" s="52">
        <v>2262.19</v>
      </c>
      <c r="E3177" s="70">
        <v>0</v>
      </c>
      <c r="F3177" s="122">
        <f t="shared" si="149"/>
        <v>3393.2849999999999</v>
      </c>
      <c r="G3177" s="105">
        <f t="shared" si="151"/>
        <v>904.87600000000009</v>
      </c>
      <c r="H3177" s="105">
        <f t="shared" si="150"/>
        <v>1470.4235000000001</v>
      </c>
      <c r="I3177" s="7" t="s">
        <v>17519</v>
      </c>
      <c r="J3177" s="7" t="s">
        <v>272</v>
      </c>
    </row>
    <row r="3178" spans="1:10" x14ac:dyDescent="0.3">
      <c r="A3178" s="7" t="s">
        <v>7958</v>
      </c>
      <c r="B3178" s="7" t="s">
        <v>7959</v>
      </c>
      <c r="C3178" s="33">
        <v>0</v>
      </c>
      <c r="D3178" s="52">
        <v>35700</v>
      </c>
      <c r="E3178" s="70">
        <v>0</v>
      </c>
      <c r="F3178" s="122">
        <f t="shared" si="149"/>
        <v>53550</v>
      </c>
      <c r="G3178" s="105">
        <f t="shared" si="151"/>
        <v>14280</v>
      </c>
      <c r="H3178" s="105">
        <f t="shared" si="150"/>
        <v>23205</v>
      </c>
      <c r="I3178" s="7" t="s">
        <v>17519</v>
      </c>
      <c r="J3178" s="7" t="s">
        <v>272</v>
      </c>
    </row>
    <row r="3179" spans="1:10" x14ac:dyDescent="0.3">
      <c r="A3179" s="7" t="s">
        <v>7960</v>
      </c>
      <c r="B3179" s="7" t="s">
        <v>7961</v>
      </c>
      <c r="C3179" s="33">
        <v>0</v>
      </c>
      <c r="D3179" s="52">
        <v>3293.92</v>
      </c>
      <c r="E3179" s="70">
        <v>0</v>
      </c>
      <c r="F3179" s="122">
        <f t="shared" si="149"/>
        <v>4940.88</v>
      </c>
      <c r="G3179" s="105">
        <f t="shared" si="151"/>
        <v>1317.5680000000002</v>
      </c>
      <c r="H3179" s="105">
        <f t="shared" si="150"/>
        <v>2141.0480000000002</v>
      </c>
      <c r="I3179" s="7" t="s">
        <v>17519</v>
      </c>
      <c r="J3179" s="7" t="s">
        <v>272</v>
      </c>
    </row>
    <row r="3180" spans="1:10" x14ac:dyDescent="0.3">
      <c r="A3180" s="7" t="s">
        <v>7962</v>
      </c>
      <c r="B3180" s="7" t="s">
        <v>7963</v>
      </c>
      <c r="C3180" s="33">
        <v>0</v>
      </c>
      <c r="D3180" s="52">
        <v>22407.7</v>
      </c>
      <c r="E3180" s="70">
        <v>0</v>
      </c>
      <c r="F3180" s="122">
        <f t="shared" si="149"/>
        <v>33611.550000000003</v>
      </c>
      <c r="G3180" s="105">
        <f t="shared" si="151"/>
        <v>8963.08</v>
      </c>
      <c r="H3180" s="105">
        <f t="shared" si="150"/>
        <v>14565.005000000001</v>
      </c>
      <c r="I3180" s="7" t="s">
        <v>17519</v>
      </c>
      <c r="J3180" s="7" t="s">
        <v>272</v>
      </c>
    </row>
    <row r="3181" spans="1:10" x14ac:dyDescent="0.3">
      <c r="A3181" s="7" t="s">
        <v>7964</v>
      </c>
      <c r="B3181" s="7" t="s">
        <v>7965</v>
      </c>
      <c r="C3181" s="33">
        <v>0</v>
      </c>
      <c r="D3181" s="52">
        <v>134428.35</v>
      </c>
      <c r="E3181" s="70">
        <v>0</v>
      </c>
      <c r="F3181" s="122">
        <f t="shared" si="149"/>
        <v>201642.52500000002</v>
      </c>
      <c r="G3181" s="105">
        <f t="shared" si="151"/>
        <v>53771.340000000004</v>
      </c>
      <c r="H3181" s="105">
        <f t="shared" si="150"/>
        <v>87378.427500000005</v>
      </c>
      <c r="I3181" s="7" t="s">
        <v>17519</v>
      </c>
      <c r="J3181" s="7" t="s">
        <v>272</v>
      </c>
    </row>
    <row r="3182" spans="1:10" x14ac:dyDescent="0.3">
      <c r="A3182" s="7" t="s">
        <v>7966</v>
      </c>
      <c r="B3182" s="7" t="s">
        <v>7967</v>
      </c>
      <c r="C3182" s="33">
        <v>0</v>
      </c>
      <c r="D3182" s="52">
        <v>22372</v>
      </c>
      <c r="E3182" s="70">
        <v>0</v>
      </c>
      <c r="F3182" s="122">
        <f t="shared" si="149"/>
        <v>33558</v>
      </c>
      <c r="G3182" s="105">
        <f t="shared" si="151"/>
        <v>8948.8000000000011</v>
      </c>
      <c r="H3182" s="105">
        <f t="shared" si="150"/>
        <v>14541.800000000001</v>
      </c>
      <c r="I3182" s="7" t="s">
        <v>17519</v>
      </c>
      <c r="J3182" s="7" t="s">
        <v>272</v>
      </c>
    </row>
    <row r="3183" spans="1:10" x14ac:dyDescent="0.3">
      <c r="A3183" s="7" t="s">
        <v>7968</v>
      </c>
      <c r="B3183" s="7" t="s">
        <v>7969</v>
      </c>
      <c r="C3183" s="33">
        <v>0</v>
      </c>
      <c r="D3183" s="52">
        <v>32963</v>
      </c>
      <c r="E3183" s="70">
        <v>0</v>
      </c>
      <c r="F3183" s="122">
        <f t="shared" si="149"/>
        <v>49444.5</v>
      </c>
      <c r="G3183" s="105">
        <f t="shared" si="151"/>
        <v>13185.2</v>
      </c>
      <c r="H3183" s="105">
        <f t="shared" si="150"/>
        <v>21425.95</v>
      </c>
      <c r="I3183" s="7" t="s">
        <v>17519</v>
      </c>
      <c r="J3183" s="7" t="s">
        <v>272</v>
      </c>
    </row>
    <row r="3184" spans="1:10" x14ac:dyDescent="0.3">
      <c r="A3184" s="7" t="s">
        <v>7970</v>
      </c>
      <c r="B3184" s="7" t="s">
        <v>7971</v>
      </c>
      <c r="C3184" s="33">
        <v>0</v>
      </c>
      <c r="D3184" s="52">
        <v>28560</v>
      </c>
      <c r="E3184" s="70">
        <v>0</v>
      </c>
      <c r="F3184" s="122">
        <f t="shared" si="149"/>
        <v>42840</v>
      </c>
      <c r="G3184" s="105">
        <f t="shared" si="151"/>
        <v>11424</v>
      </c>
      <c r="H3184" s="105">
        <f t="shared" si="150"/>
        <v>18564</v>
      </c>
      <c r="I3184" s="7" t="s">
        <v>17519</v>
      </c>
      <c r="J3184" s="7" t="s">
        <v>272</v>
      </c>
    </row>
    <row r="3185" spans="1:10" x14ac:dyDescent="0.3">
      <c r="A3185" s="7" t="s">
        <v>7972</v>
      </c>
      <c r="B3185" s="7" t="s">
        <v>7973</v>
      </c>
      <c r="C3185" s="66">
        <v>0</v>
      </c>
      <c r="D3185" s="68">
        <v>26180</v>
      </c>
      <c r="E3185" s="70">
        <v>0</v>
      </c>
      <c r="F3185" s="122">
        <f t="shared" si="149"/>
        <v>39270</v>
      </c>
      <c r="G3185" s="105">
        <f t="shared" si="151"/>
        <v>10472</v>
      </c>
      <c r="H3185" s="105">
        <f t="shared" si="150"/>
        <v>17017</v>
      </c>
      <c r="I3185" s="7" t="s">
        <v>17519</v>
      </c>
      <c r="J3185" s="7" t="s">
        <v>272</v>
      </c>
    </row>
    <row r="3186" spans="1:10" x14ac:dyDescent="0.3">
      <c r="A3186" s="7" t="s">
        <v>7974</v>
      </c>
      <c r="B3186" s="7" t="s">
        <v>7975</v>
      </c>
      <c r="C3186" s="33">
        <v>0</v>
      </c>
      <c r="D3186" s="52">
        <v>44625</v>
      </c>
      <c r="E3186" s="70">
        <v>0</v>
      </c>
      <c r="F3186" s="122">
        <f t="shared" si="149"/>
        <v>66937.5</v>
      </c>
      <c r="G3186" s="105">
        <f t="shared" si="151"/>
        <v>17850</v>
      </c>
      <c r="H3186" s="105">
        <f t="shared" si="150"/>
        <v>29006.25</v>
      </c>
      <c r="I3186" s="7" t="s">
        <v>17519</v>
      </c>
      <c r="J3186" s="7" t="s">
        <v>272</v>
      </c>
    </row>
    <row r="3187" spans="1:10" x14ac:dyDescent="0.3">
      <c r="A3187" s="7" t="s">
        <v>7976</v>
      </c>
      <c r="B3187" s="7" t="s">
        <v>7977</v>
      </c>
      <c r="C3187" s="33">
        <v>0</v>
      </c>
      <c r="D3187" s="52">
        <v>22610</v>
      </c>
      <c r="E3187" s="70">
        <v>0</v>
      </c>
      <c r="F3187" s="122">
        <f t="shared" si="149"/>
        <v>33915</v>
      </c>
      <c r="G3187" s="105">
        <f t="shared" si="151"/>
        <v>9044</v>
      </c>
      <c r="H3187" s="105">
        <f t="shared" si="150"/>
        <v>14696.5</v>
      </c>
      <c r="I3187" s="7" t="s">
        <v>17519</v>
      </c>
      <c r="J3187" s="7" t="s">
        <v>272</v>
      </c>
    </row>
    <row r="3188" spans="1:10" x14ac:dyDescent="0.3">
      <c r="A3188" s="7" t="s">
        <v>7978</v>
      </c>
      <c r="B3188" s="7" t="s">
        <v>7979</v>
      </c>
      <c r="C3188" s="33">
        <v>0</v>
      </c>
      <c r="D3188" s="52">
        <v>22610</v>
      </c>
      <c r="E3188" s="70">
        <v>0</v>
      </c>
      <c r="F3188" s="122">
        <f t="shared" si="149"/>
        <v>33915</v>
      </c>
      <c r="G3188" s="105">
        <f t="shared" si="151"/>
        <v>9044</v>
      </c>
      <c r="H3188" s="105">
        <f t="shared" si="150"/>
        <v>14696.5</v>
      </c>
      <c r="I3188" s="7" t="s">
        <v>17519</v>
      </c>
      <c r="J3188" s="7" t="s">
        <v>272</v>
      </c>
    </row>
    <row r="3189" spans="1:10" x14ac:dyDescent="0.3">
      <c r="A3189" s="7" t="s">
        <v>7980</v>
      </c>
      <c r="B3189" s="7" t="s">
        <v>7981</v>
      </c>
      <c r="C3189" s="33">
        <v>0</v>
      </c>
      <c r="D3189" s="52">
        <v>22610</v>
      </c>
      <c r="E3189" s="70">
        <v>0</v>
      </c>
      <c r="F3189" s="122">
        <f t="shared" si="149"/>
        <v>33915</v>
      </c>
      <c r="G3189" s="105">
        <f t="shared" si="151"/>
        <v>9044</v>
      </c>
      <c r="H3189" s="105">
        <f t="shared" si="150"/>
        <v>14696.5</v>
      </c>
      <c r="I3189" s="7" t="s">
        <v>17519</v>
      </c>
      <c r="J3189" s="7" t="s">
        <v>272</v>
      </c>
    </row>
    <row r="3190" spans="1:10" x14ac:dyDescent="0.3">
      <c r="A3190" s="7" t="s">
        <v>7982</v>
      </c>
      <c r="B3190" s="7" t="s">
        <v>7983</v>
      </c>
      <c r="C3190" s="33">
        <v>0</v>
      </c>
      <c r="D3190" s="52">
        <v>22148.28</v>
      </c>
      <c r="E3190" s="70">
        <v>0</v>
      </c>
      <c r="F3190" s="122">
        <f t="shared" si="149"/>
        <v>33222.42</v>
      </c>
      <c r="G3190" s="105">
        <f t="shared" si="151"/>
        <v>8859.3119999999999</v>
      </c>
      <c r="H3190" s="105">
        <f t="shared" si="150"/>
        <v>14396.382</v>
      </c>
      <c r="I3190" s="7" t="s">
        <v>17519</v>
      </c>
      <c r="J3190" s="7" t="s">
        <v>272</v>
      </c>
    </row>
    <row r="3191" spans="1:10" x14ac:dyDescent="0.3">
      <c r="A3191" s="7" t="s">
        <v>7984</v>
      </c>
      <c r="B3191" s="7" t="s">
        <v>7985</v>
      </c>
      <c r="C3191" s="33">
        <v>0</v>
      </c>
      <c r="D3191" s="52">
        <v>28738.5</v>
      </c>
      <c r="E3191" s="70">
        <v>0</v>
      </c>
      <c r="F3191" s="122">
        <f t="shared" si="149"/>
        <v>43107.75</v>
      </c>
      <c r="G3191" s="105">
        <f t="shared" si="151"/>
        <v>11495.400000000001</v>
      </c>
      <c r="H3191" s="105">
        <f t="shared" si="150"/>
        <v>18680.025000000001</v>
      </c>
      <c r="I3191" s="7" t="s">
        <v>17519</v>
      </c>
      <c r="J3191" s="7" t="s">
        <v>272</v>
      </c>
    </row>
    <row r="3192" spans="1:10" x14ac:dyDescent="0.3">
      <c r="A3192" s="7" t="s">
        <v>7986</v>
      </c>
      <c r="B3192" s="7" t="s">
        <v>7987</v>
      </c>
      <c r="C3192" s="33">
        <v>0</v>
      </c>
      <c r="D3192" s="52">
        <v>105541.1</v>
      </c>
      <c r="E3192" s="70">
        <v>0</v>
      </c>
      <c r="F3192" s="122">
        <f t="shared" si="149"/>
        <v>158311.65000000002</v>
      </c>
      <c r="G3192" s="105">
        <f t="shared" si="151"/>
        <v>42216.44000000001</v>
      </c>
      <c r="H3192" s="105">
        <f t="shared" si="150"/>
        <v>68601.715000000011</v>
      </c>
      <c r="I3192" s="7" t="s">
        <v>17519</v>
      </c>
      <c r="J3192" s="7" t="s">
        <v>272</v>
      </c>
    </row>
    <row r="3193" spans="1:10" x14ac:dyDescent="0.3">
      <c r="A3193" s="7" t="s">
        <v>7988</v>
      </c>
      <c r="B3193" s="7" t="s">
        <v>7989</v>
      </c>
      <c r="C3193" s="33">
        <v>0</v>
      </c>
      <c r="D3193" s="52">
        <v>194922</v>
      </c>
      <c r="E3193" s="70">
        <v>0</v>
      </c>
      <c r="F3193" s="122">
        <f t="shared" si="149"/>
        <v>292383</v>
      </c>
      <c r="G3193" s="105">
        <f t="shared" si="151"/>
        <v>77968.800000000003</v>
      </c>
      <c r="H3193" s="105">
        <f t="shared" si="150"/>
        <v>126699.3</v>
      </c>
      <c r="I3193" s="7" t="s">
        <v>17519</v>
      </c>
      <c r="J3193" s="7" t="s">
        <v>272</v>
      </c>
    </row>
    <row r="3194" spans="1:10" x14ac:dyDescent="0.3">
      <c r="A3194" s="7" t="s">
        <v>7990</v>
      </c>
      <c r="B3194" s="7" t="s">
        <v>7991</v>
      </c>
      <c r="C3194" s="33">
        <v>0</v>
      </c>
      <c r="D3194" s="52">
        <v>196350</v>
      </c>
      <c r="E3194" s="70">
        <v>0</v>
      </c>
      <c r="F3194" s="122">
        <f t="shared" si="149"/>
        <v>294525</v>
      </c>
      <c r="G3194" s="105">
        <f t="shared" si="151"/>
        <v>78540</v>
      </c>
      <c r="H3194" s="105">
        <f t="shared" si="150"/>
        <v>127627.5</v>
      </c>
      <c r="I3194" s="7" t="s">
        <v>17519</v>
      </c>
      <c r="J3194" s="7" t="s">
        <v>272</v>
      </c>
    </row>
    <row r="3195" spans="1:10" x14ac:dyDescent="0.3">
      <c r="A3195" s="7" t="s">
        <v>7992</v>
      </c>
      <c r="B3195" s="7" t="s">
        <v>7993</v>
      </c>
      <c r="C3195" s="33">
        <v>0</v>
      </c>
      <c r="D3195" s="52">
        <v>8764350</v>
      </c>
      <c r="E3195" s="70">
        <v>8764350</v>
      </c>
      <c r="F3195" s="122">
        <f t="shared" si="149"/>
        <v>13146525</v>
      </c>
      <c r="G3195" s="105">
        <f t="shared" si="151"/>
        <v>3505740</v>
      </c>
      <c r="H3195" s="105">
        <f t="shared" si="150"/>
        <v>5696827.5</v>
      </c>
      <c r="I3195" s="7" t="s">
        <v>17519</v>
      </c>
      <c r="J3195" s="7" t="s">
        <v>272</v>
      </c>
    </row>
    <row r="3196" spans="1:10" x14ac:dyDescent="0.3">
      <c r="A3196" s="7" t="s">
        <v>7994</v>
      </c>
      <c r="B3196" s="7" t="s">
        <v>7995</v>
      </c>
      <c r="C3196" s="33">
        <v>0</v>
      </c>
      <c r="D3196" s="52">
        <v>1428</v>
      </c>
      <c r="E3196" s="70">
        <v>0</v>
      </c>
      <c r="F3196" s="122">
        <f t="shared" si="149"/>
        <v>2142</v>
      </c>
      <c r="G3196" s="105">
        <f t="shared" si="151"/>
        <v>571.20000000000005</v>
      </c>
      <c r="H3196" s="105">
        <f t="shared" si="150"/>
        <v>928.2</v>
      </c>
      <c r="I3196" s="7" t="s">
        <v>17519</v>
      </c>
      <c r="J3196" s="7" t="s">
        <v>272</v>
      </c>
    </row>
    <row r="3197" spans="1:10" x14ac:dyDescent="0.3">
      <c r="A3197" s="7" t="s">
        <v>7996</v>
      </c>
      <c r="B3197" s="7" t="s">
        <v>7997</v>
      </c>
      <c r="C3197" s="33">
        <v>0</v>
      </c>
      <c r="D3197" s="52">
        <v>115512.11</v>
      </c>
      <c r="E3197" s="70">
        <v>0</v>
      </c>
      <c r="F3197" s="122">
        <f t="shared" si="149"/>
        <v>173268.16500000001</v>
      </c>
      <c r="G3197" s="105">
        <f t="shared" si="151"/>
        <v>46204.844000000005</v>
      </c>
      <c r="H3197" s="105">
        <f t="shared" si="150"/>
        <v>75082.871500000008</v>
      </c>
      <c r="I3197" s="7" t="s">
        <v>17519</v>
      </c>
      <c r="J3197" s="7" t="s">
        <v>272</v>
      </c>
    </row>
    <row r="3198" spans="1:10" x14ac:dyDescent="0.3">
      <c r="A3198" s="7" t="s">
        <v>7998</v>
      </c>
      <c r="B3198" s="7" t="s">
        <v>7999</v>
      </c>
      <c r="C3198" s="33">
        <v>0</v>
      </c>
      <c r="D3198" s="52">
        <v>115512.11</v>
      </c>
      <c r="E3198" s="70">
        <v>0</v>
      </c>
      <c r="F3198" s="122">
        <f t="shared" ref="F3198:F3261" si="152">IF(E3198&gt;0,+E3198,IF(D3198&gt;0,+D3198,IF(C3198&gt;0,+C3198,0)))*1.5</f>
        <v>173268.16500000001</v>
      </c>
      <c r="G3198" s="105">
        <f t="shared" si="151"/>
        <v>46204.844000000005</v>
      </c>
      <c r="H3198" s="105">
        <f t="shared" ref="H3198:H3261" si="153">(F3198/1.5)*0.65</f>
        <v>75082.871500000008</v>
      </c>
      <c r="I3198" s="7" t="s">
        <v>17519</v>
      </c>
      <c r="J3198" s="7" t="s">
        <v>272</v>
      </c>
    </row>
    <row r="3199" spans="1:10" x14ac:dyDescent="0.3">
      <c r="A3199" s="7" t="s">
        <v>8000</v>
      </c>
      <c r="B3199" s="7" t="s">
        <v>8001</v>
      </c>
      <c r="C3199" s="33">
        <v>0</v>
      </c>
      <c r="D3199" s="52">
        <v>17382.330000000002</v>
      </c>
      <c r="E3199" s="70">
        <v>0</v>
      </c>
      <c r="F3199" s="122">
        <f t="shared" si="152"/>
        <v>26073.495000000003</v>
      </c>
      <c r="G3199" s="105">
        <f t="shared" si="151"/>
        <v>6952.9320000000007</v>
      </c>
      <c r="H3199" s="105">
        <f t="shared" si="153"/>
        <v>11298.514500000001</v>
      </c>
      <c r="I3199" s="7" t="s">
        <v>17519</v>
      </c>
      <c r="J3199" s="7" t="s">
        <v>1159</v>
      </c>
    </row>
    <row r="3200" spans="1:10" x14ac:dyDescent="0.3">
      <c r="A3200" s="7" t="s">
        <v>8002</v>
      </c>
      <c r="B3200" s="7" t="s">
        <v>8003</v>
      </c>
      <c r="C3200" s="33">
        <v>0</v>
      </c>
      <c r="D3200" s="52">
        <v>27184.36</v>
      </c>
      <c r="E3200" s="70">
        <v>38759.49</v>
      </c>
      <c r="F3200" s="122">
        <f t="shared" si="152"/>
        <v>58139.235000000001</v>
      </c>
      <c r="G3200" s="105">
        <f t="shared" si="151"/>
        <v>15503.796</v>
      </c>
      <c r="H3200" s="105">
        <f t="shared" si="153"/>
        <v>25193.6685</v>
      </c>
      <c r="I3200" s="7" t="s">
        <v>17519</v>
      </c>
      <c r="J3200" s="7" t="s">
        <v>272</v>
      </c>
    </row>
    <row r="3201" spans="1:10" x14ac:dyDescent="0.3">
      <c r="A3201" s="7" t="s">
        <v>8004</v>
      </c>
      <c r="B3201" s="7" t="s">
        <v>8005</v>
      </c>
      <c r="C3201" s="33">
        <v>0</v>
      </c>
      <c r="D3201" s="52">
        <v>3391500</v>
      </c>
      <c r="E3201" s="70">
        <v>0</v>
      </c>
      <c r="F3201" s="122">
        <v>9151100</v>
      </c>
      <c r="G3201" s="105">
        <f t="shared" si="151"/>
        <v>2440293.3333333335</v>
      </c>
      <c r="H3201" s="105">
        <f t="shared" si="153"/>
        <v>3965476.6666666665</v>
      </c>
      <c r="I3201" s="7" t="s">
        <v>17519</v>
      </c>
      <c r="J3201" s="7" t="s">
        <v>272</v>
      </c>
    </row>
    <row r="3202" spans="1:10" x14ac:dyDescent="0.3">
      <c r="A3202" s="7" t="s">
        <v>8006</v>
      </c>
      <c r="B3202" s="7" t="s">
        <v>8007</v>
      </c>
      <c r="C3202" s="33">
        <v>0</v>
      </c>
      <c r="D3202" s="52">
        <v>2262.19</v>
      </c>
      <c r="E3202" s="70">
        <v>0</v>
      </c>
      <c r="F3202" s="122">
        <f t="shared" si="152"/>
        <v>3393.2849999999999</v>
      </c>
      <c r="G3202" s="105">
        <f t="shared" si="151"/>
        <v>904.87600000000009</v>
      </c>
      <c r="H3202" s="105">
        <f t="shared" si="153"/>
        <v>1470.4235000000001</v>
      </c>
      <c r="I3202" s="7" t="s">
        <v>17519</v>
      </c>
      <c r="J3202" s="7" t="s">
        <v>272</v>
      </c>
    </row>
    <row r="3203" spans="1:10" x14ac:dyDescent="0.3">
      <c r="A3203" s="7" t="s">
        <v>8008</v>
      </c>
      <c r="B3203" s="7" t="s">
        <v>8009</v>
      </c>
      <c r="C3203" s="33">
        <v>0</v>
      </c>
      <c r="D3203" s="52">
        <v>304850.63</v>
      </c>
      <c r="E3203" s="70">
        <v>0</v>
      </c>
      <c r="F3203" s="122">
        <f t="shared" si="152"/>
        <v>457275.94500000001</v>
      </c>
      <c r="G3203" s="105">
        <f t="shared" si="151"/>
        <v>121940.25200000001</v>
      </c>
      <c r="H3203" s="105">
        <f t="shared" si="153"/>
        <v>198152.90950000001</v>
      </c>
      <c r="I3203" s="7" t="s">
        <v>17519</v>
      </c>
      <c r="J3203" s="7" t="s">
        <v>272</v>
      </c>
    </row>
    <row r="3204" spans="1:10" x14ac:dyDescent="0.3">
      <c r="A3204" s="7" t="s">
        <v>8010</v>
      </c>
      <c r="B3204" s="7" t="s">
        <v>8011</v>
      </c>
      <c r="C3204" s="33">
        <v>0</v>
      </c>
      <c r="D3204" s="52">
        <v>17382.330000000002</v>
      </c>
      <c r="E3204" s="70">
        <v>17382.330000000002</v>
      </c>
      <c r="F3204" s="122">
        <f t="shared" si="152"/>
        <v>26073.495000000003</v>
      </c>
      <c r="G3204" s="105">
        <f t="shared" ref="G3204:G3267" si="154">(F3204/1.5)*0.4</f>
        <v>6952.9320000000007</v>
      </c>
      <c r="H3204" s="105">
        <f t="shared" si="153"/>
        <v>11298.514500000001</v>
      </c>
      <c r="I3204" s="7" t="s">
        <v>17519</v>
      </c>
      <c r="J3204" s="7" t="s">
        <v>272</v>
      </c>
    </row>
    <row r="3205" spans="1:10" x14ac:dyDescent="0.3">
      <c r="A3205" s="7" t="s">
        <v>8012</v>
      </c>
      <c r="B3205" s="7" t="s">
        <v>8013</v>
      </c>
      <c r="C3205" s="33">
        <v>0</v>
      </c>
      <c r="D3205" s="52">
        <v>3052350</v>
      </c>
      <c r="E3205" s="70">
        <v>3052350</v>
      </c>
      <c r="F3205" s="122">
        <f t="shared" si="152"/>
        <v>4578525</v>
      </c>
      <c r="G3205" s="105">
        <f t="shared" si="154"/>
        <v>1220940</v>
      </c>
      <c r="H3205" s="105">
        <f t="shared" si="153"/>
        <v>1984027.5</v>
      </c>
      <c r="I3205" s="7" t="s">
        <v>17519</v>
      </c>
      <c r="J3205" s="7" t="s">
        <v>1159</v>
      </c>
    </row>
    <row r="3206" spans="1:10" x14ac:dyDescent="0.3">
      <c r="A3206" s="7" t="s">
        <v>8014</v>
      </c>
      <c r="B3206" s="7" t="s">
        <v>8015</v>
      </c>
      <c r="C3206" s="33">
        <v>0</v>
      </c>
      <c r="D3206" s="52">
        <v>119000</v>
      </c>
      <c r="E3206" s="70">
        <v>0</v>
      </c>
      <c r="F3206" s="122">
        <f t="shared" si="152"/>
        <v>178500</v>
      </c>
      <c r="G3206" s="105">
        <f t="shared" si="154"/>
        <v>47600</v>
      </c>
      <c r="H3206" s="105">
        <f t="shared" si="153"/>
        <v>77350</v>
      </c>
      <c r="I3206" s="7" t="s">
        <v>17519</v>
      </c>
      <c r="J3206" s="7" t="s">
        <v>272</v>
      </c>
    </row>
    <row r="3207" spans="1:10" x14ac:dyDescent="0.3">
      <c r="A3207" s="7" t="s">
        <v>8016</v>
      </c>
      <c r="B3207" s="7" t="s">
        <v>8017</v>
      </c>
      <c r="C3207" s="33">
        <v>0</v>
      </c>
      <c r="D3207" s="52">
        <v>297500</v>
      </c>
      <c r="E3207" s="70">
        <v>0</v>
      </c>
      <c r="F3207" s="122">
        <f t="shared" si="152"/>
        <v>446250</v>
      </c>
      <c r="G3207" s="105">
        <f t="shared" si="154"/>
        <v>119000</v>
      </c>
      <c r="H3207" s="105">
        <f t="shared" si="153"/>
        <v>193375</v>
      </c>
      <c r="I3207" s="7" t="s">
        <v>17519</v>
      </c>
      <c r="J3207" s="7" t="s">
        <v>1159</v>
      </c>
    </row>
    <row r="3208" spans="1:10" x14ac:dyDescent="0.3">
      <c r="A3208" s="7" t="s">
        <v>8018</v>
      </c>
      <c r="B3208" s="7" t="s">
        <v>8019</v>
      </c>
      <c r="C3208" s="33">
        <v>0</v>
      </c>
      <c r="D3208" s="52">
        <v>297500</v>
      </c>
      <c r="E3208" s="70">
        <v>0</v>
      </c>
      <c r="F3208" s="122">
        <f t="shared" si="152"/>
        <v>446250</v>
      </c>
      <c r="G3208" s="105">
        <f t="shared" si="154"/>
        <v>119000</v>
      </c>
      <c r="H3208" s="105">
        <f t="shared" si="153"/>
        <v>193375</v>
      </c>
      <c r="I3208" s="7" t="s">
        <v>17519</v>
      </c>
      <c r="J3208" s="7" t="s">
        <v>272</v>
      </c>
    </row>
    <row r="3209" spans="1:10" x14ac:dyDescent="0.3">
      <c r="A3209" s="7" t="s">
        <v>8020</v>
      </c>
      <c r="B3209" s="7" t="s">
        <v>8021</v>
      </c>
      <c r="C3209" s="33">
        <v>0</v>
      </c>
      <c r="D3209" s="52">
        <v>4382.7700000000004</v>
      </c>
      <c r="E3209" s="70">
        <v>0</v>
      </c>
      <c r="F3209" s="122">
        <f t="shared" si="152"/>
        <v>6574.1550000000007</v>
      </c>
      <c r="G3209" s="105">
        <f t="shared" si="154"/>
        <v>1753.1080000000002</v>
      </c>
      <c r="H3209" s="105">
        <f t="shared" si="153"/>
        <v>2848.8005000000003</v>
      </c>
      <c r="I3209" s="7" t="s">
        <v>17519</v>
      </c>
      <c r="J3209" s="7" t="s">
        <v>1433</v>
      </c>
    </row>
    <row r="3210" spans="1:10" x14ac:dyDescent="0.3">
      <c r="A3210" s="7" t="s">
        <v>8022</v>
      </c>
      <c r="B3210" s="7" t="s">
        <v>8023</v>
      </c>
      <c r="C3210" s="33">
        <v>0</v>
      </c>
      <c r="D3210" s="52">
        <v>19992</v>
      </c>
      <c r="E3210" s="70">
        <v>0</v>
      </c>
      <c r="F3210" s="122">
        <f t="shared" si="152"/>
        <v>29988</v>
      </c>
      <c r="G3210" s="105">
        <f t="shared" si="154"/>
        <v>7996.8</v>
      </c>
      <c r="H3210" s="105">
        <f t="shared" si="153"/>
        <v>12994.800000000001</v>
      </c>
      <c r="I3210" s="7" t="s">
        <v>17519</v>
      </c>
      <c r="J3210" s="7" t="s">
        <v>272</v>
      </c>
    </row>
    <row r="3211" spans="1:10" x14ac:dyDescent="0.3">
      <c r="A3211" s="7" t="s">
        <v>8024</v>
      </c>
      <c r="B3211" s="7" t="s">
        <v>8025</v>
      </c>
      <c r="C3211" s="33">
        <v>0</v>
      </c>
      <c r="D3211" s="52">
        <v>13813.52</v>
      </c>
      <c r="E3211" s="70">
        <v>0</v>
      </c>
      <c r="F3211" s="122">
        <f t="shared" si="152"/>
        <v>20720.28</v>
      </c>
      <c r="G3211" s="105">
        <f t="shared" si="154"/>
        <v>5525.4079999999994</v>
      </c>
      <c r="H3211" s="105">
        <f t="shared" si="153"/>
        <v>8978.7879999999986</v>
      </c>
      <c r="I3211" s="7" t="s">
        <v>17519</v>
      </c>
      <c r="J3211" s="7" t="s">
        <v>272</v>
      </c>
    </row>
    <row r="3212" spans="1:10" x14ac:dyDescent="0.3">
      <c r="A3212" s="7" t="s">
        <v>8026</v>
      </c>
      <c r="B3212" s="7" t="s">
        <v>8027</v>
      </c>
      <c r="C3212" s="33">
        <v>0</v>
      </c>
      <c r="D3212" s="52">
        <v>43982.400000000001</v>
      </c>
      <c r="E3212" s="70">
        <v>0</v>
      </c>
      <c r="F3212" s="122">
        <f t="shared" si="152"/>
        <v>65973.600000000006</v>
      </c>
      <c r="G3212" s="105">
        <f t="shared" si="154"/>
        <v>17592.960000000003</v>
      </c>
      <c r="H3212" s="105">
        <f t="shared" si="153"/>
        <v>28588.560000000001</v>
      </c>
      <c r="I3212" s="7" t="s">
        <v>17519</v>
      </c>
      <c r="J3212" s="7" t="s">
        <v>272</v>
      </c>
    </row>
    <row r="3213" spans="1:10" x14ac:dyDescent="0.3">
      <c r="A3213" s="7" t="s">
        <v>8028</v>
      </c>
      <c r="B3213" s="7" t="s">
        <v>8029</v>
      </c>
      <c r="C3213" s="33">
        <v>0</v>
      </c>
      <c r="D3213" s="52">
        <v>96279.33</v>
      </c>
      <c r="E3213" s="70">
        <v>0</v>
      </c>
      <c r="F3213" s="122">
        <f t="shared" si="152"/>
        <v>144418.995</v>
      </c>
      <c r="G3213" s="105">
        <f t="shared" si="154"/>
        <v>38511.732000000004</v>
      </c>
      <c r="H3213" s="105">
        <f t="shared" si="153"/>
        <v>62581.5645</v>
      </c>
      <c r="I3213" s="7" t="s">
        <v>17519</v>
      </c>
      <c r="J3213" s="7" t="s">
        <v>272</v>
      </c>
    </row>
    <row r="3214" spans="1:10" x14ac:dyDescent="0.3">
      <c r="A3214" s="7" t="s">
        <v>8030</v>
      </c>
      <c r="B3214" s="7" t="s">
        <v>8031</v>
      </c>
      <c r="C3214" s="33">
        <v>0</v>
      </c>
      <c r="D3214" s="52">
        <v>93626.82</v>
      </c>
      <c r="E3214" s="70">
        <v>0</v>
      </c>
      <c r="F3214" s="122">
        <f t="shared" si="152"/>
        <v>140440.23000000001</v>
      </c>
      <c r="G3214" s="105">
        <f t="shared" si="154"/>
        <v>37450.728000000003</v>
      </c>
      <c r="H3214" s="105">
        <f t="shared" si="153"/>
        <v>60857.433000000005</v>
      </c>
      <c r="I3214" s="7" t="s">
        <v>17519</v>
      </c>
      <c r="J3214" s="7" t="s">
        <v>17529</v>
      </c>
    </row>
    <row r="3215" spans="1:10" x14ac:dyDescent="0.3">
      <c r="A3215" s="7" t="s">
        <v>8032</v>
      </c>
      <c r="B3215" s="7" t="s">
        <v>8033</v>
      </c>
      <c r="C3215" s="33">
        <v>0</v>
      </c>
      <c r="D3215" s="52">
        <v>48604.36</v>
      </c>
      <c r="E3215" s="70">
        <v>0</v>
      </c>
      <c r="F3215" s="122">
        <f t="shared" si="152"/>
        <v>72906.540000000008</v>
      </c>
      <c r="G3215" s="105">
        <f t="shared" si="154"/>
        <v>19441.744000000002</v>
      </c>
      <c r="H3215" s="105">
        <f t="shared" si="153"/>
        <v>31592.834000000006</v>
      </c>
      <c r="I3215" s="7" t="s">
        <v>17519</v>
      </c>
      <c r="J3215" s="7" t="s">
        <v>17537</v>
      </c>
    </row>
    <row r="3216" spans="1:10" x14ac:dyDescent="0.3">
      <c r="A3216" s="7" t="s">
        <v>8034</v>
      </c>
      <c r="B3216" s="7" t="s">
        <v>8035</v>
      </c>
      <c r="C3216" s="33">
        <v>0</v>
      </c>
      <c r="D3216" s="52">
        <v>3364.13</v>
      </c>
      <c r="E3216" s="70">
        <v>0</v>
      </c>
      <c r="F3216" s="122">
        <f t="shared" si="152"/>
        <v>5046.1949999999997</v>
      </c>
      <c r="G3216" s="105">
        <f t="shared" si="154"/>
        <v>1345.652</v>
      </c>
      <c r="H3216" s="105">
        <f t="shared" si="153"/>
        <v>2186.6844999999998</v>
      </c>
      <c r="I3216" s="7" t="s">
        <v>17519</v>
      </c>
      <c r="J3216" s="7" t="s">
        <v>272</v>
      </c>
    </row>
    <row r="3217" spans="1:10" x14ac:dyDescent="0.3">
      <c r="A3217" s="7" t="s">
        <v>8036</v>
      </c>
      <c r="B3217" s="7" t="s">
        <v>8037</v>
      </c>
      <c r="C3217" s="33">
        <v>0</v>
      </c>
      <c r="D3217" s="52">
        <v>896629.3</v>
      </c>
      <c r="E3217" s="70">
        <v>0</v>
      </c>
      <c r="F3217" s="122">
        <f t="shared" si="152"/>
        <v>1344943.9500000002</v>
      </c>
      <c r="G3217" s="105">
        <f t="shared" si="154"/>
        <v>358651.72000000009</v>
      </c>
      <c r="H3217" s="105">
        <f t="shared" si="153"/>
        <v>582809.04500000016</v>
      </c>
      <c r="I3217" s="7" t="s">
        <v>17519</v>
      </c>
      <c r="J3217" s="7" t="s">
        <v>272</v>
      </c>
    </row>
    <row r="3218" spans="1:10" x14ac:dyDescent="0.3">
      <c r="A3218" s="7" t="s">
        <v>8038</v>
      </c>
      <c r="B3218" s="7" t="s">
        <v>8039</v>
      </c>
      <c r="C3218" s="33">
        <v>0</v>
      </c>
      <c r="D3218" s="52">
        <v>32564.35</v>
      </c>
      <c r="E3218" s="70">
        <v>0</v>
      </c>
      <c r="F3218" s="122">
        <f t="shared" si="152"/>
        <v>48846.524999999994</v>
      </c>
      <c r="G3218" s="105">
        <f t="shared" si="154"/>
        <v>13025.739999999998</v>
      </c>
      <c r="H3218" s="105">
        <f t="shared" si="153"/>
        <v>21166.827499999996</v>
      </c>
      <c r="I3218" s="7" t="s">
        <v>17519</v>
      </c>
      <c r="J3218" s="7" t="s">
        <v>272</v>
      </c>
    </row>
    <row r="3219" spans="1:10" x14ac:dyDescent="0.3">
      <c r="A3219" s="7" t="s">
        <v>8040</v>
      </c>
      <c r="B3219" s="7" t="s">
        <v>8041</v>
      </c>
      <c r="C3219" s="33">
        <v>0</v>
      </c>
      <c r="D3219" s="52">
        <v>3361.75</v>
      </c>
      <c r="E3219" s="70">
        <v>0</v>
      </c>
      <c r="F3219" s="122">
        <f t="shared" si="152"/>
        <v>5042.625</v>
      </c>
      <c r="G3219" s="105">
        <f t="shared" si="154"/>
        <v>1344.7</v>
      </c>
      <c r="H3219" s="105">
        <f t="shared" si="153"/>
        <v>2185.1375000000003</v>
      </c>
      <c r="I3219" s="7" t="s">
        <v>17519</v>
      </c>
      <c r="J3219" s="7" t="s">
        <v>272</v>
      </c>
    </row>
    <row r="3220" spans="1:10" x14ac:dyDescent="0.3">
      <c r="A3220" s="7" t="s">
        <v>8042</v>
      </c>
      <c r="B3220" s="7" t="s">
        <v>8043</v>
      </c>
      <c r="C3220" s="33">
        <v>0</v>
      </c>
      <c r="D3220" s="52">
        <v>70584.850000000006</v>
      </c>
      <c r="E3220" s="70">
        <v>0</v>
      </c>
      <c r="F3220" s="122">
        <f t="shared" si="152"/>
        <v>105877.27500000001</v>
      </c>
      <c r="G3220" s="105">
        <f t="shared" si="154"/>
        <v>28233.940000000002</v>
      </c>
      <c r="H3220" s="105">
        <f t="shared" si="153"/>
        <v>45880.152500000004</v>
      </c>
      <c r="I3220" s="7" t="s">
        <v>17519</v>
      </c>
      <c r="J3220" s="7" t="s">
        <v>272</v>
      </c>
    </row>
    <row r="3221" spans="1:10" x14ac:dyDescent="0.3">
      <c r="A3221" s="7" t="s">
        <v>8044</v>
      </c>
      <c r="B3221" s="7" t="s">
        <v>8045</v>
      </c>
      <c r="C3221" s="33">
        <v>0</v>
      </c>
      <c r="D3221" s="52">
        <v>49788.01</v>
      </c>
      <c r="E3221" s="70">
        <v>0</v>
      </c>
      <c r="F3221" s="122">
        <f t="shared" si="152"/>
        <v>74682.014999999999</v>
      </c>
      <c r="G3221" s="105">
        <f t="shared" si="154"/>
        <v>19915.204000000002</v>
      </c>
      <c r="H3221" s="105">
        <f t="shared" si="153"/>
        <v>32362.206500000004</v>
      </c>
      <c r="I3221" s="7" t="s">
        <v>17519</v>
      </c>
      <c r="J3221" s="7" t="s">
        <v>272</v>
      </c>
    </row>
    <row r="3222" spans="1:10" x14ac:dyDescent="0.3">
      <c r="A3222" s="7" t="s">
        <v>8046</v>
      </c>
      <c r="B3222" s="7" t="s">
        <v>8047</v>
      </c>
      <c r="C3222" s="33">
        <v>0</v>
      </c>
      <c r="D3222" s="52">
        <v>60594.21</v>
      </c>
      <c r="E3222" s="70">
        <v>0</v>
      </c>
      <c r="F3222" s="122">
        <f t="shared" si="152"/>
        <v>90891.315000000002</v>
      </c>
      <c r="G3222" s="105">
        <f t="shared" si="154"/>
        <v>24237.684000000001</v>
      </c>
      <c r="H3222" s="105">
        <f t="shared" si="153"/>
        <v>39386.236499999999</v>
      </c>
      <c r="I3222" s="7" t="s">
        <v>17519</v>
      </c>
      <c r="J3222" s="7" t="s">
        <v>272</v>
      </c>
    </row>
    <row r="3223" spans="1:10" x14ac:dyDescent="0.3">
      <c r="A3223" s="7" t="s">
        <v>8048</v>
      </c>
      <c r="B3223" s="7" t="s">
        <v>8049</v>
      </c>
      <c r="C3223" s="33">
        <v>0</v>
      </c>
      <c r="D3223" s="52">
        <v>29925.97</v>
      </c>
      <c r="E3223" s="70">
        <v>0</v>
      </c>
      <c r="F3223" s="122">
        <f t="shared" si="152"/>
        <v>44888.955000000002</v>
      </c>
      <c r="G3223" s="105">
        <f t="shared" si="154"/>
        <v>11970.388000000001</v>
      </c>
      <c r="H3223" s="105">
        <f t="shared" si="153"/>
        <v>19451.880500000003</v>
      </c>
      <c r="I3223" s="7" t="s">
        <v>17519</v>
      </c>
      <c r="J3223" s="7" t="s">
        <v>272</v>
      </c>
    </row>
    <row r="3224" spans="1:10" x14ac:dyDescent="0.3">
      <c r="A3224" s="7" t="s">
        <v>8050</v>
      </c>
      <c r="B3224" s="7" t="s">
        <v>8051</v>
      </c>
      <c r="C3224" s="33">
        <v>0</v>
      </c>
      <c r="D3224" s="52">
        <v>26175.24</v>
      </c>
      <c r="E3224" s="70">
        <v>0</v>
      </c>
      <c r="F3224" s="122">
        <f t="shared" si="152"/>
        <v>39262.86</v>
      </c>
      <c r="G3224" s="105">
        <f t="shared" si="154"/>
        <v>10470.096000000001</v>
      </c>
      <c r="H3224" s="105">
        <f t="shared" si="153"/>
        <v>17013.906000000003</v>
      </c>
      <c r="I3224" s="7" t="s">
        <v>17519</v>
      </c>
      <c r="J3224" s="7" t="s">
        <v>272</v>
      </c>
    </row>
    <row r="3225" spans="1:10" x14ac:dyDescent="0.3">
      <c r="A3225" s="7" t="s">
        <v>8052</v>
      </c>
      <c r="B3225" s="7" t="s">
        <v>8053</v>
      </c>
      <c r="C3225" s="33">
        <v>0</v>
      </c>
      <c r="D3225" s="52">
        <v>41174</v>
      </c>
      <c r="E3225" s="70">
        <v>0</v>
      </c>
      <c r="F3225" s="122">
        <f t="shared" si="152"/>
        <v>61761</v>
      </c>
      <c r="G3225" s="105">
        <f t="shared" si="154"/>
        <v>16469.600000000002</v>
      </c>
      <c r="H3225" s="105">
        <f t="shared" si="153"/>
        <v>26763.100000000002</v>
      </c>
      <c r="I3225" s="7" t="s">
        <v>17519</v>
      </c>
      <c r="J3225" s="7" t="s">
        <v>272</v>
      </c>
    </row>
    <row r="3226" spans="1:10" x14ac:dyDescent="0.3">
      <c r="A3226" s="7" t="s">
        <v>8054</v>
      </c>
      <c r="B3226" s="7" t="s">
        <v>8055</v>
      </c>
      <c r="C3226" s="33">
        <v>0</v>
      </c>
      <c r="D3226" s="52">
        <v>76576.5</v>
      </c>
      <c r="E3226" s="70">
        <v>0</v>
      </c>
      <c r="F3226" s="122">
        <f t="shared" si="152"/>
        <v>114864.75</v>
      </c>
      <c r="G3226" s="105">
        <f t="shared" si="154"/>
        <v>30630.600000000002</v>
      </c>
      <c r="H3226" s="105">
        <f t="shared" si="153"/>
        <v>49774.724999999999</v>
      </c>
      <c r="I3226" s="7" t="s">
        <v>17519</v>
      </c>
      <c r="J3226" s="7" t="s">
        <v>272</v>
      </c>
    </row>
    <row r="3227" spans="1:10" x14ac:dyDescent="0.3">
      <c r="A3227" s="7" t="s">
        <v>8056</v>
      </c>
      <c r="B3227" s="7" t="s">
        <v>8057</v>
      </c>
      <c r="C3227" s="33">
        <v>0</v>
      </c>
      <c r="D3227" s="52">
        <v>69043.8</v>
      </c>
      <c r="E3227" s="70">
        <v>0</v>
      </c>
      <c r="F3227" s="122">
        <f t="shared" si="152"/>
        <v>103565.70000000001</v>
      </c>
      <c r="G3227" s="105">
        <f t="shared" si="154"/>
        <v>27617.520000000004</v>
      </c>
      <c r="H3227" s="105">
        <f t="shared" si="153"/>
        <v>44878.47</v>
      </c>
      <c r="I3227" s="7" t="s">
        <v>17519</v>
      </c>
      <c r="J3227" s="7" t="s">
        <v>272</v>
      </c>
    </row>
    <row r="3228" spans="1:10" x14ac:dyDescent="0.3">
      <c r="A3228" s="7" t="s">
        <v>8058</v>
      </c>
      <c r="B3228" s="7" t="s">
        <v>8059</v>
      </c>
      <c r="C3228" s="33">
        <v>0</v>
      </c>
      <c r="D3228" s="52">
        <v>71281</v>
      </c>
      <c r="E3228" s="70">
        <v>0</v>
      </c>
      <c r="F3228" s="122">
        <f t="shared" si="152"/>
        <v>106921.5</v>
      </c>
      <c r="G3228" s="105">
        <f t="shared" si="154"/>
        <v>28512.400000000001</v>
      </c>
      <c r="H3228" s="105">
        <f t="shared" si="153"/>
        <v>46332.65</v>
      </c>
      <c r="I3228" s="7" t="s">
        <v>17519</v>
      </c>
      <c r="J3228" s="7" t="s">
        <v>272</v>
      </c>
    </row>
    <row r="3229" spans="1:10" x14ac:dyDescent="0.3">
      <c r="A3229" s="7" t="s">
        <v>8060</v>
      </c>
      <c r="B3229" s="7" t="s">
        <v>8061</v>
      </c>
      <c r="C3229" s="33">
        <v>0</v>
      </c>
      <c r="D3229" s="52">
        <v>41174</v>
      </c>
      <c r="E3229" s="70">
        <v>0</v>
      </c>
      <c r="F3229" s="122">
        <f t="shared" si="152"/>
        <v>61761</v>
      </c>
      <c r="G3229" s="105">
        <f t="shared" si="154"/>
        <v>16469.600000000002</v>
      </c>
      <c r="H3229" s="105">
        <f t="shared" si="153"/>
        <v>26763.100000000002</v>
      </c>
      <c r="I3229" s="7" t="s">
        <v>17519</v>
      </c>
      <c r="J3229" s="7" t="s">
        <v>272</v>
      </c>
    </row>
    <row r="3230" spans="1:10" x14ac:dyDescent="0.3">
      <c r="A3230" s="7" t="s">
        <v>8062</v>
      </c>
      <c r="B3230" s="7" t="s">
        <v>8063</v>
      </c>
      <c r="C3230" s="33">
        <v>0</v>
      </c>
      <c r="D3230" s="52">
        <v>46243.4</v>
      </c>
      <c r="E3230" s="70">
        <v>0</v>
      </c>
      <c r="F3230" s="122">
        <f t="shared" si="152"/>
        <v>69365.100000000006</v>
      </c>
      <c r="G3230" s="105">
        <f t="shared" si="154"/>
        <v>18497.36</v>
      </c>
      <c r="H3230" s="105">
        <f t="shared" si="153"/>
        <v>30058.210000000003</v>
      </c>
      <c r="I3230" s="7" t="s">
        <v>17519</v>
      </c>
      <c r="J3230" s="7" t="s">
        <v>272</v>
      </c>
    </row>
    <row r="3231" spans="1:10" x14ac:dyDescent="0.3">
      <c r="A3231" s="7" t="s">
        <v>8064</v>
      </c>
      <c r="B3231" s="7" t="s">
        <v>8065</v>
      </c>
      <c r="C3231" s="33">
        <v>0</v>
      </c>
      <c r="D3231" s="52">
        <v>88238.5</v>
      </c>
      <c r="E3231" s="70">
        <v>0</v>
      </c>
      <c r="F3231" s="122">
        <f t="shared" si="152"/>
        <v>132357.75</v>
      </c>
      <c r="G3231" s="105">
        <f t="shared" si="154"/>
        <v>35295.4</v>
      </c>
      <c r="H3231" s="105">
        <f t="shared" si="153"/>
        <v>57355.025000000001</v>
      </c>
      <c r="I3231" s="7" t="s">
        <v>17519</v>
      </c>
      <c r="J3231" s="7" t="s">
        <v>272</v>
      </c>
    </row>
    <row r="3232" spans="1:10" x14ac:dyDescent="0.3">
      <c r="A3232" s="7" t="s">
        <v>8066</v>
      </c>
      <c r="B3232" s="7" t="s">
        <v>8067</v>
      </c>
      <c r="C3232" s="33">
        <v>0</v>
      </c>
      <c r="D3232" s="52">
        <v>30594.9</v>
      </c>
      <c r="E3232" s="70">
        <v>0</v>
      </c>
      <c r="F3232" s="122">
        <f t="shared" si="152"/>
        <v>45892.350000000006</v>
      </c>
      <c r="G3232" s="105">
        <f t="shared" si="154"/>
        <v>12237.960000000003</v>
      </c>
      <c r="H3232" s="105">
        <f t="shared" si="153"/>
        <v>19886.685000000005</v>
      </c>
      <c r="I3232" s="7" t="s">
        <v>17519</v>
      </c>
      <c r="J3232" s="7" t="s">
        <v>272</v>
      </c>
    </row>
    <row r="3233" spans="1:10" x14ac:dyDescent="0.3">
      <c r="A3233" s="7" t="s">
        <v>8068</v>
      </c>
      <c r="B3233" s="7" t="s">
        <v>8069</v>
      </c>
      <c r="C3233" s="33">
        <v>0</v>
      </c>
      <c r="D3233" s="52">
        <v>35485.800000000003</v>
      </c>
      <c r="E3233" s="70">
        <v>0</v>
      </c>
      <c r="F3233" s="122">
        <f t="shared" si="152"/>
        <v>53228.700000000004</v>
      </c>
      <c r="G3233" s="105">
        <f t="shared" si="154"/>
        <v>14194.320000000002</v>
      </c>
      <c r="H3233" s="105">
        <f t="shared" si="153"/>
        <v>23065.770000000004</v>
      </c>
      <c r="I3233" s="7" t="s">
        <v>17519</v>
      </c>
      <c r="J3233" s="7" t="s">
        <v>272</v>
      </c>
    </row>
    <row r="3234" spans="1:10" x14ac:dyDescent="0.3">
      <c r="A3234" s="7" t="s">
        <v>8070</v>
      </c>
      <c r="B3234" s="7" t="s">
        <v>8071</v>
      </c>
      <c r="C3234" s="33">
        <v>0</v>
      </c>
      <c r="D3234" s="52">
        <v>13690.95</v>
      </c>
      <c r="E3234" s="70">
        <v>0</v>
      </c>
      <c r="F3234" s="122">
        <f t="shared" si="152"/>
        <v>20536.425000000003</v>
      </c>
      <c r="G3234" s="105">
        <f t="shared" si="154"/>
        <v>5476.380000000001</v>
      </c>
      <c r="H3234" s="105">
        <f t="shared" si="153"/>
        <v>8899.1175000000021</v>
      </c>
      <c r="I3234" s="7" t="s">
        <v>17519</v>
      </c>
      <c r="J3234" s="7" t="s">
        <v>272</v>
      </c>
    </row>
    <row r="3235" spans="1:10" x14ac:dyDescent="0.3">
      <c r="A3235" s="7" t="s">
        <v>8072</v>
      </c>
      <c r="B3235" s="7" t="s">
        <v>8073</v>
      </c>
      <c r="C3235" s="66">
        <v>0</v>
      </c>
      <c r="D3235" s="68">
        <v>30910.25</v>
      </c>
      <c r="E3235" s="70">
        <v>0</v>
      </c>
      <c r="F3235" s="122">
        <f t="shared" si="152"/>
        <v>46365.375</v>
      </c>
      <c r="G3235" s="105">
        <f t="shared" si="154"/>
        <v>12364.1</v>
      </c>
      <c r="H3235" s="105">
        <f t="shared" si="153"/>
        <v>20091.662500000002</v>
      </c>
      <c r="I3235" s="7" t="s">
        <v>17519</v>
      </c>
      <c r="J3235" s="7" t="s">
        <v>272</v>
      </c>
    </row>
    <row r="3236" spans="1:10" x14ac:dyDescent="0.3">
      <c r="A3236" s="7" t="s">
        <v>8074</v>
      </c>
      <c r="B3236" s="7" t="s">
        <v>8075</v>
      </c>
      <c r="C3236" s="33">
        <v>0</v>
      </c>
      <c r="D3236" s="52">
        <v>41650</v>
      </c>
      <c r="E3236" s="70">
        <v>0</v>
      </c>
      <c r="F3236" s="122">
        <f t="shared" si="152"/>
        <v>62475</v>
      </c>
      <c r="G3236" s="105">
        <f t="shared" si="154"/>
        <v>16660</v>
      </c>
      <c r="H3236" s="105">
        <f t="shared" si="153"/>
        <v>27072.5</v>
      </c>
      <c r="I3236" s="7" t="s">
        <v>17519</v>
      </c>
      <c r="J3236" s="7" t="s">
        <v>272</v>
      </c>
    </row>
    <row r="3237" spans="1:10" x14ac:dyDescent="0.3">
      <c r="A3237" s="7" t="s">
        <v>8076</v>
      </c>
      <c r="B3237" s="7" t="s">
        <v>8077</v>
      </c>
      <c r="C3237" s="33">
        <v>8151500</v>
      </c>
      <c r="D3237" s="52">
        <v>8151500</v>
      </c>
      <c r="E3237" s="70">
        <v>8151500</v>
      </c>
      <c r="F3237" s="139">
        <f>IF(E3237&gt;0,+E3237,IF(D3237&gt;0,+D3237,IF(C3237&gt;0,+C3237,0)))*1.2</f>
        <v>9781800</v>
      </c>
      <c r="G3237" s="140">
        <f t="shared" si="154"/>
        <v>2608480</v>
      </c>
      <c r="H3237" s="140">
        <f t="shared" si="153"/>
        <v>4238780</v>
      </c>
      <c r="I3237" s="7" t="s">
        <v>17519</v>
      </c>
      <c r="J3237" s="7" t="s">
        <v>272</v>
      </c>
    </row>
    <row r="3238" spans="1:10" x14ac:dyDescent="0.3">
      <c r="A3238" s="7" t="s">
        <v>8078</v>
      </c>
      <c r="B3238" s="7" t="s">
        <v>8079</v>
      </c>
      <c r="C3238" s="33">
        <v>0</v>
      </c>
      <c r="D3238" s="52">
        <v>45815</v>
      </c>
      <c r="E3238" s="70">
        <v>0</v>
      </c>
      <c r="F3238" s="122">
        <f t="shared" si="152"/>
        <v>68722.5</v>
      </c>
      <c r="G3238" s="105">
        <f t="shared" si="154"/>
        <v>18326</v>
      </c>
      <c r="H3238" s="105">
        <f t="shared" si="153"/>
        <v>29779.75</v>
      </c>
      <c r="I3238" s="7" t="s">
        <v>17519</v>
      </c>
      <c r="J3238" s="7" t="s">
        <v>272</v>
      </c>
    </row>
    <row r="3239" spans="1:10" x14ac:dyDescent="0.3">
      <c r="A3239" s="7" t="s">
        <v>8080</v>
      </c>
      <c r="B3239" s="7" t="s">
        <v>8081</v>
      </c>
      <c r="C3239" s="33">
        <v>0</v>
      </c>
      <c r="D3239" s="52">
        <v>55788.9</v>
      </c>
      <c r="E3239" s="70">
        <v>0</v>
      </c>
      <c r="F3239" s="122">
        <f t="shared" si="152"/>
        <v>83683.350000000006</v>
      </c>
      <c r="G3239" s="105">
        <f t="shared" si="154"/>
        <v>22315.56</v>
      </c>
      <c r="H3239" s="105">
        <f t="shared" si="153"/>
        <v>36262.785000000003</v>
      </c>
      <c r="I3239" s="7" t="s">
        <v>17519</v>
      </c>
      <c r="J3239" s="7" t="s">
        <v>272</v>
      </c>
    </row>
    <row r="3240" spans="1:10" x14ac:dyDescent="0.3">
      <c r="A3240" s="7" t="s">
        <v>8082</v>
      </c>
      <c r="B3240" s="7" t="s">
        <v>8083</v>
      </c>
      <c r="C3240" s="33">
        <v>0</v>
      </c>
      <c r="D3240" s="52">
        <v>91273</v>
      </c>
      <c r="E3240" s="70">
        <v>0</v>
      </c>
      <c r="F3240" s="122">
        <f t="shared" si="152"/>
        <v>136909.5</v>
      </c>
      <c r="G3240" s="105">
        <f t="shared" si="154"/>
        <v>36509.200000000004</v>
      </c>
      <c r="H3240" s="105">
        <f t="shared" si="153"/>
        <v>59327.450000000004</v>
      </c>
      <c r="I3240" s="7" t="s">
        <v>17519</v>
      </c>
      <c r="J3240" s="7" t="s">
        <v>272</v>
      </c>
    </row>
    <row r="3241" spans="1:10" x14ac:dyDescent="0.3">
      <c r="A3241" s="7" t="s">
        <v>8084</v>
      </c>
      <c r="B3241" s="7" t="s">
        <v>8085</v>
      </c>
      <c r="C3241" s="33">
        <v>0</v>
      </c>
      <c r="D3241" s="52">
        <v>108605.35</v>
      </c>
      <c r="E3241" s="70">
        <v>0</v>
      </c>
      <c r="F3241" s="122">
        <f t="shared" si="152"/>
        <v>162908.02500000002</v>
      </c>
      <c r="G3241" s="105">
        <f t="shared" si="154"/>
        <v>43442.140000000014</v>
      </c>
      <c r="H3241" s="105">
        <f t="shared" si="153"/>
        <v>70593.477500000023</v>
      </c>
      <c r="I3241" s="7" t="s">
        <v>17519</v>
      </c>
      <c r="J3241" s="7" t="s">
        <v>272</v>
      </c>
    </row>
    <row r="3242" spans="1:10" x14ac:dyDescent="0.3">
      <c r="A3242" s="7" t="s">
        <v>8086</v>
      </c>
      <c r="B3242" s="7" t="s">
        <v>8087</v>
      </c>
      <c r="C3242" s="33">
        <v>0</v>
      </c>
      <c r="D3242" s="52">
        <v>4382.7700000000004</v>
      </c>
      <c r="E3242" s="70">
        <v>0</v>
      </c>
      <c r="F3242" s="122">
        <f t="shared" si="152"/>
        <v>6574.1550000000007</v>
      </c>
      <c r="G3242" s="105">
        <f t="shared" si="154"/>
        <v>1753.1080000000002</v>
      </c>
      <c r="H3242" s="105">
        <f t="shared" si="153"/>
        <v>2848.8005000000003</v>
      </c>
      <c r="I3242" s="7" t="s">
        <v>17519</v>
      </c>
      <c r="J3242" s="7" t="s">
        <v>272</v>
      </c>
    </row>
    <row r="3243" spans="1:10" x14ac:dyDescent="0.3">
      <c r="A3243" s="7" t="s">
        <v>8088</v>
      </c>
      <c r="B3243" s="7" t="s">
        <v>8089</v>
      </c>
      <c r="C3243" s="33">
        <v>0</v>
      </c>
      <c r="D3243" s="52">
        <v>1019356.38</v>
      </c>
      <c r="E3243" s="70">
        <v>0</v>
      </c>
      <c r="F3243" s="122">
        <f t="shared" si="152"/>
        <v>1529034.57</v>
      </c>
      <c r="G3243" s="105">
        <f t="shared" si="154"/>
        <v>407742.55200000003</v>
      </c>
      <c r="H3243" s="105">
        <f t="shared" si="153"/>
        <v>662581.647</v>
      </c>
      <c r="I3243" s="7" t="s">
        <v>17519</v>
      </c>
      <c r="J3243" s="7" t="s">
        <v>272</v>
      </c>
    </row>
    <row r="3244" spans="1:10" x14ac:dyDescent="0.3">
      <c r="A3244" s="7" t="s">
        <v>8090</v>
      </c>
      <c r="B3244" s="7" t="s">
        <v>8091</v>
      </c>
      <c r="C3244" s="33">
        <v>0</v>
      </c>
      <c r="D3244" s="52">
        <v>3189780.72</v>
      </c>
      <c r="E3244" s="70">
        <v>0</v>
      </c>
      <c r="F3244" s="122">
        <f t="shared" si="152"/>
        <v>4784671.08</v>
      </c>
      <c r="G3244" s="105">
        <f t="shared" si="154"/>
        <v>1275912.2880000002</v>
      </c>
      <c r="H3244" s="105">
        <f t="shared" si="153"/>
        <v>2073357.4680000001</v>
      </c>
      <c r="I3244" s="7" t="s">
        <v>17519</v>
      </c>
      <c r="J3244" s="7" t="s">
        <v>272</v>
      </c>
    </row>
    <row r="3245" spans="1:10" x14ac:dyDescent="0.3">
      <c r="A3245" s="7" t="s">
        <v>8092</v>
      </c>
      <c r="B3245" s="7" t="s">
        <v>8093</v>
      </c>
      <c r="C3245" s="33">
        <v>0</v>
      </c>
      <c r="D3245" s="52">
        <v>119000</v>
      </c>
      <c r="E3245" s="70">
        <v>0</v>
      </c>
      <c r="F3245" s="122">
        <f t="shared" si="152"/>
        <v>178500</v>
      </c>
      <c r="G3245" s="105">
        <f t="shared" si="154"/>
        <v>47600</v>
      </c>
      <c r="H3245" s="105">
        <f t="shared" si="153"/>
        <v>77350</v>
      </c>
      <c r="I3245" s="7" t="s">
        <v>17519</v>
      </c>
      <c r="J3245" s="7" t="s">
        <v>272</v>
      </c>
    </row>
    <row r="3246" spans="1:10" x14ac:dyDescent="0.3">
      <c r="A3246" s="7" t="s">
        <v>8094</v>
      </c>
      <c r="B3246" s="7" t="s">
        <v>8095</v>
      </c>
      <c r="C3246" s="33">
        <v>0</v>
      </c>
      <c r="D3246" s="52">
        <v>2889999.49</v>
      </c>
      <c r="E3246" s="70">
        <v>0</v>
      </c>
      <c r="F3246" s="122">
        <f t="shared" si="152"/>
        <v>4334999.2350000003</v>
      </c>
      <c r="G3246" s="105">
        <f t="shared" si="154"/>
        <v>1155999.7960000001</v>
      </c>
      <c r="H3246" s="105">
        <f t="shared" si="153"/>
        <v>1878499.6685000001</v>
      </c>
      <c r="I3246" s="7" t="s">
        <v>17519</v>
      </c>
      <c r="J3246" s="7" t="s">
        <v>272</v>
      </c>
    </row>
    <row r="3247" spans="1:10" x14ac:dyDescent="0.3">
      <c r="A3247" s="7" t="s">
        <v>8096</v>
      </c>
      <c r="B3247" s="7" t="s">
        <v>8097</v>
      </c>
      <c r="C3247" s="33">
        <v>0</v>
      </c>
      <c r="D3247" s="52">
        <v>40698</v>
      </c>
      <c r="E3247" s="70">
        <v>0</v>
      </c>
      <c r="F3247" s="122">
        <f t="shared" si="152"/>
        <v>61047</v>
      </c>
      <c r="G3247" s="105">
        <f t="shared" si="154"/>
        <v>16279.2</v>
      </c>
      <c r="H3247" s="105">
        <f t="shared" si="153"/>
        <v>26453.7</v>
      </c>
      <c r="I3247" s="7" t="s">
        <v>17519</v>
      </c>
      <c r="J3247" s="7" t="s">
        <v>1159</v>
      </c>
    </row>
    <row r="3248" spans="1:10" x14ac:dyDescent="0.3">
      <c r="A3248" s="7" t="s">
        <v>8098</v>
      </c>
      <c r="B3248" s="7" t="s">
        <v>8099</v>
      </c>
      <c r="C3248" s="33">
        <v>0</v>
      </c>
      <c r="D3248" s="52">
        <v>173895.89</v>
      </c>
      <c r="E3248" s="70">
        <v>0</v>
      </c>
      <c r="F3248" s="122">
        <f t="shared" si="152"/>
        <v>260843.83500000002</v>
      </c>
      <c r="G3248" s="105">
        <f t="shared" si="154"/>
        <v>69558.356000000014</v>
      </c>
      <c r="H3248" s="105">
        <f t="shared" si="153"/>
        <v>113032.32850000002</v>
      </c>
      <c r="I3248" s="7" t="s">
        <v>17519</v>
      </c>
      <c r="J3248" s="7" t="s">
        <v>1159</v>
      </c>
    </row>
    <row r="3249" spans="1:10" x14ac:dyDescent="0.3">
      <c r="A3249" s="7" t="s">
        <v>8100</v>
      </c>
      <c r="B3249" s="7" t="s">
        <v>8101</v>
      </c>
      <c r="C3249" s="33">
        <v>0</v>
      </c>
      <c r="D3249" s="52">
        <v>168682.5</v>
      </c>
      <c r="E3249" s="70">
        <v>0</v>
      </c>
      <c r="F3249" s="122">
        <f t="shared" si="152"/>
        <v>253023.75</v>
      </c>
      <c r="G3249" s="105">
        <f t="shared" si="154"/>
        <v>67473</v>
      </c>
      <c r="H3249" s="105">
        <f t="shared" si="153"/>
        <v>109643.625</v>
      </c>
      <c r="I3249" s="7" t="s">
        <v>17519</v>
      </c>
      <c r="J3249" s="7" t="s">
        <v>272</v>
      </c>
    </row>
    <row r="3250" spans="1:10" x14ac:dyDescent="0.3">
      <c r="A3250" s="7" t="s">
        <v>8102</v>
      </c>
      <c r="B3250" s="7" t="s">
        <v>8103</v>
      </c>
      <c r="C3250" s="33">
        <v>0</v>
      </c>
      <c r="D3250" s="52">
        <v>148999.9</v>
      </c>
      <c r="E3250" s="70">
        <v>0</v>
      </c>
      <c r="F3250" s="122">
        <f t="shared" si="152"/>
        <v>223499.84999999998</v>
      </c>
      <c r="G3250" s="105">
        <f t="shared" si="154"/>
        <v>59599.96</v>
      </c>
      <c r="H3250" s="105">
        <f t="shared" si="153"/>
        <v>96849.934999999998</v>
      </c>
      <c r="I3250" s="7" t="s">
        <v>17519</v>
      </c>
      <c r="J3250" s="7" t="s">
        <v>272</v>
      </c>
    </row>
    <row r="3251" spans="1:10" x14ac:dyDescent="0.3">
      <c r="A3251" s="7" t="s">
        <v>8104</v>
      </c>
      <c r="B3251" s="7" t="s">
        <v>8105</v>
      </c>
      <c r="C3251" s="33">
        <v>0</v>
      </c>
      <c r="D3251" s="52">
        <v>164220</v>
      </c>
      <c r="E3251" s="70">
        <v>0</v>
      </c>
      <c r="F3251" s="122">
        <f t="shared" si="152"/>
        <v>246330</v>
      </c>
      <c r="G3251" s="105">
        <f t="shared" si="154"/>
        <v>65688</v>
      </c>
      <c r="H3251" s="105">
        <f t="shared" si="153"/>
        <v>106743</v>
      </c>
      <c r="I3251" s="7" t="s">
        <v>17519</v>
      </c>
      <c r="J3251" s="7" t="s">
        <v>272</v>
      </c>
    </row>
    <row r="3252" spans="1:10" x14ac:dyDescent="0.3">
      <c r="A3252" s="7" t="s">
        <v>8106</v>
      </c>
      <c r="B3252" s="7" t="s">
        <v>8107</v>
      </c>
      <c r="C3252" s="33">
        <v>0</v>
      </c>
      <c r="D3252" s="52">
        <v>4382.7700000000004</v>
      </c>
      <c r="E3252" s="70">
        <v>0</v>
      </c>
      <c r="F3252" s="122">
        <f t="shared" si="152"/>
        <v>6574.1550000000007</v>
      </c>
      <c r="G3252" s="105">
        <f t="shared" si="154"/>
        <v>1753.1080000000002</v>
      </c>
      <c r="H3252" s="105">
        <f t="shared" si="153"/>
        <v>2848.8005000000003</v>
      </c>
      <c r="I3252" s="7" t="s">
        <v>17519</v>
      </c>
      <c r="J3252" s="7" t="s">
        <v>272</v>
      </c>
    </row>
    <row r="3253" spans="1:10" x14ac:dyDescent="0.3">
      <c r="A3253" s="7" t="s">
        <v>8108</v>
      </c>
      <c r="B3253" s="7" t="s">
        <v>8109</v>
      </c>
      <c r="C3253" s="33">
        <v>0</v>
      </c>
      <c r="D3253" s="52">
        <v>6696.13</v>
      </c>
      <c r="E3253" s="70">
        <v>0</v>
      </c>
      <c r="F3253" s="122">
        <f t="shared" si="152"/>
        <v>10044.195</v>
      </c>
      <c r="G3253" s="105">
        <f t="shared" si="154"/>
        <v>2678.4520000000002</v>
      </c>
      <c r="H3253" s="105">
        <f t="shared" si="153"/>
        <v>4352.4845000000005</v>
      </c>
      <c r="I3253" s="7" t="s">
        <v>17519</v>
      </c>
      <c r="J3253" s="7" t="s">
        <v>272</v>
      </c>
    </row>
    <row r="3254" spans="1:10" x14ac:dyDescent="0.3">
      <c r="A3254" s="7" t="s">
        <v>8110</v>
      </c>
      <c r="B3254" s="7" t="s">
        <v>8111</v>
      </c>
      <c r="C3254" s="33">
        <v>0</v>
      </c>
      <c r="D3254" s="52">
        <v>7978.95</v>
      </c>
      <c r="E3254" s="70">
        <v>0</v>
      </c>
      <c r="F3254" s="122">
        <f t="shared" si="152"/>
        <v>11968.424999999999</v>
      </c>
      <c r="G3254" s="105">
        <f t="shared" si="154"/>
        <v>3191.58</v>
      </c>
      <c r="H3254" s="105">
        <f t="shared" si="153"/>
        <v>5186.3175000000001</v>
      </c>
      <c r="I3254" s="7" t="s">
        <v>17519</v>
      </c>
      <c r="J3254" s="7" t="s">
        <v>272</v>
      </c>
    </row>
    <row r="3255" spans="1:10" x14ac:dyDescent="0.3">
      <c r="A3255" s="7" t="s">
        <v>8112</v>
      </c>
      <c r="B3255" s="7" t="s">
        <v>8113</v>
      </c>
      <c r="C3255" s="33">
        <v>0</v>
      </c>
      <c r="D3255" s="52">
        <v>985951.89</v>
      </c>
      <c r="E3255" s="70">
        <v>0</v>
      </c>
      <c r="F3255" s="122">
        <f t="shared" si="152"/>
        <v>1478927.835</v>
      </c>
      <c r="G3255" s="105">
        <f t="shared" si="154"/>
        <v>394380.75600000005</v>
      </c>
      <c r="H3255" s="105">
        <f t="shared" si="153"/>
        <v>640868.72850000008</v>
      </c>
      <c r="I3255" s="7" t="s">
        <v>17519</v>
      </c>
      <c r="J3255" s="7" t="s">
        <v>272</v>
      </c>
    </row>
    <row r="3256" spans="1:10" x14ac:dyDescent="0.3">
      <c r="A3256" s="7" t="s">
        <v>8114</v>
      </c>
      <c r="B3256" s="7" t="s">
        <v>8115</v>
      </c>
      <c r="C3256" s="33">
        <v>0</v>
      </c>
      <c r="D3256" s="52">
        <v>570651.41</v>
      </c>
      <c r="E3256" s="70">
        <v>0</v>
      </c>
      <c r="F3256" s="122">
        <f t="shared" si="152"/>
        <v>855977.11499999999</v>
      </c>
      <c r="G3256" s="105">
        <f t="shared" si="154"/>
        <v>228260.56400000001</v>
      </c>
      <c r="H3256" s="105">
        <f t="shared" si="153"/>
        <v>370923.41650000005</v>
      </c>
      <c r="I3256" s="7" t="s">
        <v>17519</v>
      </c>
      <c r="J3256" s="7" t="s">
        <v>272</v>
      </c>
    </row>
    <row r="3257" spans="1:10" x14ac:dyDescent="0.3">
      <c r="A3257" s="7" t="s">
        <v>8116</v>
      </c>
      <c r="B3257" s="7" t="s">
        <v>8117</v>
      </c>
      <c r="C3257" s="33">
        <v>0</v>
      </c>
      <c r="D3257" s="52">
        <v>13357.75</v>
      </c>
      <c r="E3257" s="70">
        <v>0</v>
      </c>
      <c r="F3257" s="122">
        <f t="shared" si="152"/>
        <v>20036.625</v>
      </c>
      <c r="G3257" s="105">
        <f t="shared" si="154"/>
        <v>5343.1</v>
      </c>
      <c r="H3257" s="105">
        <f t="shared" si="153"/>
        <v>8682.5375000000004</v>
      </c>
      <c r="I3257" s="7" t="s">
        <v>17519</v>
      </c>
      <c r="J3257" s="7" t="s">
        <v>272</v>
      </c>
    </row>
    <row r="3258" spans="1:10" x14ac:dyDescent="0.3">
      <c r="A3258" s="7" t="s">
        <v>8118</v>
      </c>
      <c r="B3258" s="7" t="s">
        <v>8119</v>
      </c>
      <c r="C3258" s="33">
        <v>0</v>
      </c>
      <c r="D3258" s="52">
        <v>2474.0100000000002</v>
      </c>
      <c r="E3258" s="70">
        <v>0</v>
      </c>
      <c r="F3258" s="122">
        <f t="shared" si="152"/>
        <v>3711.0150000000003</v>
      </c>
      <c r="G3258" s="105">
        <f t="shared" si="154"/>
        <v>989.60400000000016</v>
      </c>
      <c r="H3258" s="105">
        <f t="shared" si="153"/>
        <v>1608.1065000000001</v>
      </c>
      <c r="I3258" s="7" t="s">
        <v>17519</v>
      </c>
      <c r="J3258" s="7" t="s">
        <v>272</v>
      </c>
    </row>
    <row r="3259" spans="1:10" x14ac:dyDescent="0.3">
      <c r="A3259" s="7" t="s">
        <v>8120</v>
      </c>
      <c r="B3259" s="7" t="s">
        <v>8121</v>
      </c>
      <c r="C3259" s="33">
        <v>0</v>
      </c>
      <c r="D3259" s="52">
        <v>3420.06</v>
      </c>
      <c r="E3259" s="70">
        <v>0</v>
      </c>
      <c r="F3259" s="122">
        <f t="shared" si="152"/>
        <v>5130.09</v>
      </c>
      <c r="G3259" s="105">
        <f t="shared" si="154"/>
        <v>1368.0240000000001</v>
      </c>
      <c r="H3259" s="105">
        <f t="shared" si="153"/>
        <v>2223.0390000000002</v>
      </c>
      <c r="I3259" s="7" t="s">
        <v>17519</v>
      </c>
      <c r="J3259" s="7" t="s">
        <v>272</v>
      </c>
    </row>
    <row r="3260" spans="1:10" x14ac:dyDescent="0.3">
      <c r="A3260" s="7" t="s">
        <v>8122</v>
      </c>
      <c r="B3260" s="7" t="s">
        <v>8123</v>
      </c>
      <c r="C3260" s="33">
        <v>0</v>
      </c>
      <c r="D3260" s="52">
        <v>188311.55</v>
      </c>
      <c r="E3260" s="70">
        <v>0</v>
      </c>
      <c r="F3260" s="122">
        <f t="shared" si="152"/>
        <v>282467.32499999995</v>
      </c>
      <c r="G3260" s="105">
        <f t="shared" si="154"/>
        <v>75324.619999999981</v>
      </c>
      <c r="H3260" s="105">
        <f t="shared" si="153"/>
        <v>122402.50749999998</v>
      </c>
      <c r="I3260" s="7" t="s">
        <v>17519</v>
      </c>
      <c r="J3260" s="7" t="s">
        <v>272</v>
      </c>
    </row>
    <row r="3261" spans="1:10" x14ac:dyDescent="0.3">
      <c r="A3261" s="7" t="s">
        <v>8124</v>
      </c>
      <c r="B3261" s="7" t="s">
        <v>8125</v>
      </c>
      <c r="C3261" s="33">
        <v>0</v>
      </c>
      <c r="D3261" s="52">
        <v>16660</v>
      </c>
      <c r="E3261" s="70">
        <v>0</v>
      </c>
      <c r="F3261" s="122">
        <f t="shared" si="152"/>
        <v>24990</v>
      </c>
      <c r="G3261" s="105">
        <f t="shared" si="154"/>
        <v>6664</v>
      </c>
      <c r="H3261" s="105">
        <f t="shared" si="153"/>
        <v>10829</v>
      </c>
      <c r="I3261" s="7" t="s">
        <v>17519</v>
      </c>
      <c r="J3261" s="7" t="s">
        <v>272</v>
      </c>
    </row>
    <row r="3262" spans="1:10" x14ac:dyDescent="0.3">
      <c r="A3262" s="7" t="s">
        <v>8126</v>
      </c>
      <c r="B3262" s="7" t="s">
        <v>8127</v>
      </c>
      <c r="C3262" s="33">
        <v>0</v>
      </c>
      <c r="D3262" s="52">
        <v>21377.16</v>
      </c>
      <c r="E3262" s="70">
        <v>0</v>
      </c>
      <c r="F3262" s="122">
        <f t="shared" ref="F3262:F3325" si="155">IF(E3262&gt;0,+E3262,IF(D3262&gt;0,+D3262,IF(C3262&gt;0,+C3262,0)))*1.5</f>
        <v>32065.739999999998</v>
      </c>
      <c r="G3262" s="105">
        <f t="shared" si="154"/>
        <v>8550.8639999999996</v>
      </c>
      <c r="H3262" s="105">
        <f t="shared" ref="H3262:H3325" si="156">(F3262/1.5)*0.65</f>
        <v>13895.154</v>
      </c>
      <c r="I3262" s="7" t="s">
        <v>17519</v>
      </c>
      <c r="J3262" s="7" t="s">
        <v>272</v>
      </c>
    </row>
    <row r="3263" spans="1:10" x14ac:dyDescent="0.3">
      <c r="A3263" s="7" t="s">
        <v>8128</v>
      </c>
      <c r="B3263" s="7" t="s">
        <v>8129</v>
      </c>
      <c r="C3263" s="33">
        <v>0</v>
      </c>
      <c r="D3263" s="52">
        <v>21377.16</v>
      </c>
      <c r="E3263" s="70">
        <v>0</v>
      </c>
      <c r="F3263" s="122">
        <f t="shared" si="155"/>
        <v>32065.739999999998</v>
      </c>
      <c r="G3263" s="105">
        <f t="shared" si="154"/>
        <v>8550.8639999999996</v>
      </c>
      <c r="H3263" s="105">
        <f t="shared" si="156"/>
        <v>13895.154</v>
      </c>
      <c r="I3263" s="7" t="s">
        <v>17519</v>
      </c>
      <c r="J3263" s="7" t="s">
        <v>272</v>
      </c>
    </row>
    <row r="3264" spans="1:10" x14ac:dyDescent="0.3">
      <c r="A3264" s="7" t="s">
        <v>8130</v>
      </c>
      <c r="B3264" s="7" t="s">
        <v>8131</v>
      </c>
      <c r="C3264" s="33">
        <v>0</v>
      </c>
      <c r="D3264" s="52">
        <v>16660</v>
      </c>
      <c r="E3264" s="70">
        <v>0</v>
      </c>
      <c r="F3264" s="122">
        <f t="shared" si="155"/>
        <v>24990</v>
      </c>
      <c r="G3264" s="105">
        <f t="shared" si="154"/>
        <v>6664</v>
      </c>
      <c r="H3264" s="105">
        <f t="shared" si="156"/>
        <v>10829</v>
      </c>
      <c r="I3264" s="7" t="s">
        <v>17519</v>
      </c>
      <c r="J3264" s="7" t="s">
        <v>272</v>
      </c>
    </row>
    <row r="3265" spans="1:10" x14ac:dyDescent="0.3">
      <c r="A3265" s="7" t="s">
        <v>8132</v>
      </c>
      <c r="B3265" s="7" t="s">
        <v>8133</v>
      </c>
      <c r="C3265" s="33">
        <v>0</v>
      </c>
      <c r="D3265" s="52">
        <v>404600</v>
      </c>
      <c r="E3265" s="70">
        <v>0</v>
      </c>
      <c r="F3265" s="122">
        <f t="shared" si="155"/>
        <v>606900</v>
      </c>
      <c r="G3265" s="105">
        <f t="shared" si="154"/>
        <v>161840</v>
      </c>
      <c r="H3265" s="105">
        <f t="shared" si="156"/>
        <v>262990</v>
      </c>
      <c r="I3265" s="7" t="s">
        <v>17519</v>
      </c>
      <c r="J3265" s="7" t="s">
        <v>272</v>
      </c>
    </row>
    <row r="3266" spans="1:10" x14ac:dyDescent="0.3">
      <c r="A3266" s="7" t="s">
        <v>8134</v>
      </c>
      <c r="B3266" s="7" t="s">
        <v>8135</v>
      </c>
      <c r="C3266" s="33">
        <v>0</v>
      </c>
      <c r="D3266" s="52">
        <v>15854.37</v>
      </c>
      <c r="E3266" s="70">
        <v>0</v>
      </c>
      <c r="F3266" s="122">
        <f t="shared" si="155"/>
        <v>23781.555</v>
      </c>
      <c r="G3266" s="105">
        <f t="shared" si="154"/>
        <v>6341.7480000000005</v>
      </c>
      <c r="H3266" s="105">
        <f t="shared" si="156"/>
        <v>10305.3405</v>
      </c>
      <c r="I3266" s="7" t="s">
        <v>17519</v>
      </c>
      <c r="J3266" s="7" t="s">
        <v>272</v>
      </c>
    </row>
    <row r="3267" spans="1:10" x14ac:dyDescent="0.3">
      <c r="A3267" s="7" t="s">
        <v>8136</v>
      </c>
      <c r="B3267" s="7" t="s">
        <v>8137</v>
      </c>
      <c r="C3267" s="33">
        <v>0</v>
      </c>
      <c r="D3267" s="52">
        <v>21306.95</v>
      </c>
      <c r="E3267" s="70">
        <v>0</v>
      </c>
      <c r="F3267" s="122">
        <f t="shared" si="155"/>
        <v>31960.425000000003</v>
      </c>
      <c r="G3267" s="105">
        <f t="shared" si="154"/>
        <v>8522.7800000000007</v>
      </c>
      <c r="H3267" s="105">
        <f t="shared" si="156"/>
        <v>13849.517500000002</v>
      </c>
      <c r="I3267" s="7" t="s">
        <v>17519</v>
      </c>
      <c r="J3267" s="7" t="s">
        <v>272</v>
      </c>
    </row>
    <row r="3268" spans="1:10" x14ac:dyDescent="0.3">
      <c r="A3268" s="7" t="s">
        <v>8138</v>
      </c>
      <c r="B3268" s="7" t="s">
        <v>8139</v>
      </c>
      <c r="C3268" s="33">
        <v>0</v>
      </c>
      <c r="D3268" s="52">
        <v>21306.95</v>
      </c>
      <c r="E3268" s="70">
        <v>0</v>
      </c>
      <c r="F3268" s="122">
        <f t="shared" si="155"/>
        <v>31960.425000000003</v>
      </c>
      <c r="G3268" s="105">
        <f t="shared" ref="G3268:G3331" si="157">(F3268/1.5)*0.4</f>
        <v>8522.7800000000007</v>
      </c>
      <c r="H3268" s="105">
        <f t="shared" si="156"/>
        <v>13849.517500000002</v>
      </c>
      <c r="I3268" s="7" t="s">
        <v>17519</v>
      </c>
      <c r="J3268" s="7" t="s">
        <v>272</v>
      </c>
    </row>
    <row r="3269" spans="1:10" x14ac:dyDescent="0.3">
      <c r="A3269" s="7" t="s">
        <v>8140</v>
      </c>
      <c r="B3269" s="7" t="s">
        <v>8141</v>
      </c>
      <c r="C3269" s="33">
        <v>0</v>
      </c>
      <c r="D3269" s="52">
        <v>3779.44</v>
      </c>
      <c r="E3269" s="70">
        <v>0</v>
      </c>
      <c r="F3269" s="122">
        <f t="shared" si="155"/>
        <v>5669.16</v>
      </c>
      <c r="G3269" s="105">
        <f t="shared" si="157"/>
        <v>1511.7760000000001</v>
      </c>
      <c r="H3269" s="105">
        <f t="shared" si="156"/>
        <v>2456.636</v>
      </c>
      <c r="I3269" s="7" t="s">
        <v>17519</v>
      </c>
      <c r="J3269" s="7" t="s">
        <v>272</v>
      </c>
    </row>
    <row r="3270" spans="1:10" x14ac:dyDescent="0.3">
      <c r="A3270" s="7" t="s">
        <v>8142</v>
      </c>
      <c r="B3270" s="7" t="s">
        <v>8143</v>
      </c>
      <c r="C3270" s="33">
        <v>0</v>
      </c>
      <c r="D3270" s="52">
        <v>182443.66</v>
      </c>
      <c r="E3270" s="70">
        <v>0</v>
      </c>
      <c r="F3270" s="122">
        <f t="shared" si="155"/>
        <v>273665.49</v>
      </c>
      <c r="G3270" s="105">
        <f t="shared" si="157"/>
        <v>72977.464000000007</v>
      </c>
      <c r="H3270" s="105">
        <f t="shared" si="156"/>
        <v>118588.379</v>
      </c>
      <c r="I3270" s="7" t="s">
        <v>17519</v>
      </c>
      <c r="J3270" s="7" t="s">
        <v>272</v>
      </c>
    </row>
    <row r="3271" spans="1:10" x14ac:dyDescent="0.3">
      <c r="A3271" s="7" t="s">
        <v>8144</v>
      </c>
      <c r="B3271" s="7" t="s">
        <v>8145</v>
      </c>
      <c r="C3271" s="33">
        <v>0</v>
      </c>
      <c r="D3271" s="52">
        <v>13682.62</v>
      </c>
      <c r="E3271" s="70">
        <v>0</v>
      </c>
      <c r="F3271" s="122">
        <f t="shared" si="155"/>
        <v>20523.93</v>
      </c>
      <c r="G3271" s="105">
        <f t="shared" si="157"/>
        <v>5473.0480000000007</v>
      </c>
      <c r="H3271" s="105">
        <f t="shared" si="156"/>
        <v>8893.7030000000013</v>
      </c>
      <c r="I3271" s="7" t="s">
        <v>17519</v>
      </c>
      <c r="J3271" s="7" t="s">
        <v>272</v>
      </c>
    </row>
    <row r="3272" spans="1:10" x14ac:dyDescent="0.3">
      <c r="A3272" s="7" t="s">
        <v>8146</v>
      </c>
      <c r="B3272" s="7" t="s">
        <v>8147</v>
      </c>
      <c r="C3272" s="33">
        <v>0</v>
      </c>
      <c r="D3272" s="52">
        <v>26175.24</v>
      </c>
      <c r="E3272" s="70">
        <v>0</v>
      </c>
      <c r="F3272" s="122">
        <f t="shared" si="155"/>
        <v>39262.86</v>
      </c>
      <c r="G3272" s="105">
        <f t="shared" si="157"/>
        <v>10470.096000000001</v>
      </c>
      <c r="H3272" s="105">
        <f t="shared" si="156"/>
        <v>17013.906000000003</v>
      </c>
      <c r="I3272" s="7" t="s">
        <v>17519</v>
      </c>
      <c r="J3272" s="7" t="s">
        <v>272</v>
      </c>
    </row>
    <row r="3273" spans="1:10" x14ac:dyDescent="0.3">
      <c r="A3273" s="7" t="s">
        <v>8148</v>
      </c>
      <c r="B3273" s="7" t="s">
        <v>8149</v>
      </c>
      <c r="C3273" s="33">
        <v>0</v>
      </c>
      <c r="D3273" s="52">
        <v>41388.199999999997</v>
      </c>
      <c r="E3273" s="70">
        <v>0</v>
      </c>
      <c r="F3273" s="122">
        <f t="shared" si="155"/>
        <v>62082.299999999996</v>
      </c>
      <c r="G3273" s="105">
        <f t="shared" si="157"/>
        <v>16555.28</v>
      </c>
      <c r="H3273" s="105">
        <f t="shared" si="156"/>
        <v>26902.329999999998</v>
      </c>
      <c r="I3273" s="7" t="s">
        <v>17519</v>
      </c>
      <c r="J3273" s="7" t="s">
        <v>272</v>
      </c>
    </row>
    <row r="3274" spans="1:10" x14ac:dyDescent="0.3">
      <c r="A3274" s="7" t="s">
        <v>8150</v>
      </c>
      <c r="B3274" s="7" t="s">
        <v>8151</v>
      </c>
      <c r="C3274" s="33">
        <v>0</v>
      </c>
      <c r="D3274" s="52">
        <v>80214.69</v>
      </c>
      <c r="E3274" s="70">
        <v>0</v>
      </c>
      <c r="F3274" s="122">
        <f t="shared" si="155"/>
        <v>120322.035</v>
      </c>
      <c r="G3274" s="105">
        <f t="shared" si="157"/>
        <v>32085.876000000004</v>
      </c>
      <c r="H3274" s="105">
        <f t="shared" si="156"/>
        <v>52139.548500000004</v>
      </c>
      <c r="I3274" s="7" t="s">
        <v>17519</v>
      </c>
      <c r="J3274" s="7" t="s">
        <v>272</v>
      </c>
    </row>
    <row r="3275" spans="1:10" x14ac:dyDescent="0.3">
      <c r="A3275" s="7" t="s">
        <v>8152</v>
      </c>
      <c r="B3275" s="7" t="s">
        <v>8153</v>
      </c>
      <c r="C3275" s="33">
        <v>0</v>
      </c>
      <c r="D3275" s="52">
        <v>16206.61</v>
      </c>
      <c r="E3275" s="70">
        <v>0</v>
      </c>
      <c r="F3275" s="122">
        <f t="shared" si="155"/>
        <v>24309.915000000001</v>
      </c>
      <c r="G3275" s="105">
        <f t="shared" si="157"/>
        <v>6482.6440000000002</v>
      </c>
      <c r="H3275" s="105">
        <f t="shared" si="156"/>
        <v>10534.2965</v>
      </c>
      <c r="I3275" s="7" t="s">
        <v>17519</v>
      </c>
      <c r="J3275" s="7" t="s">
        <v>272</v>
      </c>
    </row>
    <row r="3276" spans="1:10" x14ac:dyDescent="0.3">
      <c r="A3276" s="7" t="s">
        <v>8154</v>
      </c>
      <c r="B3276" s="7" t="s">
        <v>8155</v>
      </c>
      <c r="C3276" s="33">
        <v>0</v>
      </c>
      <c r="D3276" s="52">
        <v>27893.599999999999</v>
      </c>
      <c r="E3276" s="70">
        <v>0</v>
      </c>
      <c r="F3276" s="122">
        <f t="shared" si="155"/>
        <v>41840.399999999994</v>
      </c>
      <c r="G3276" s="105">
        <f t="shared" si="157"/>
        <v>11157.439999999999</v>
      </c>
      <c r="H3276" s="105">
        <f t="shared" si="156"/>
        <v>18130.839999999997</v>
      </c>
      <c r="I3276" s="7" t="s">
        <v>17519</v>
      </c>
      <c r="J3276" s="7" t="s">
        <v>272</v>
      </c>
    </row>
    <row r="3277" spans="1:10" x14ac:dyDescent="0.3">
      <c r="A3277" s="7" t="s">
        <v>8156</v>
      </c>
      <c r="B3277" s="7" t="s">
        <v>8157</v>
      </c>
      <c r="C3277" s="33">
        <v>0</v>
      </c>
      <c r="D3277" s="52">
        <v>33144.870000000003</v>
      </c>
      <c r="E3277" s="70">
        <v>38759.49</v>
      </c>
      <c r="F3277" s="122">
        <f t="shared" si="155"/>
        <v>58139.235000000001</v>
      </c>
      <c r="G3277" s="105">
        <f t="shared" si="157"/>
        <v>15503.796</v>
      </c>
      <c r="H3277" s="105">
        <f t="shared" si="156"/>
        <v>25193.6685</v>
      </c>
      <c r="I3277" s="7" t="s">
        <v>17519</v>
      </c>
      <c r="J3277" s="7" t="s">
        <v>272</v>
      </c>
    </row>
    <row r="3278" spans="1:10" x14ac:dyDescent="0.3">
      <c r="A3278" s="7" t="s">
        <v>8158</v>
      </c>
      <c r="B3278" s="7" t="s">
        <v>8159</v>
      </c>
      <c r="C3278" s="33">
        <v>0</v>
      </c>
      <c r="D3278" s="52">
        <v>104720</v>
      </c>
      <c r="E3278" s="70">
        <v>0</v>
      </c>
      <c r="F3278" s="122">
        <f t="shared" si="155"/>
        <v>157080</v>
      </c>
      <c r="G3278" s="105">
        <f t="shared" si="157"/>
        <v>41888</v>
      </c>
      <c r="H3278" s="105">
        <f t="shared" si="156"/>
        <v>68068</v>
      </c>
      <c r="I3278" s="7" t="s">
        <v>17519</v>
      </c>
      <c r="J3278" s="7" t="s">
        <v>272</v>
      </c>
    </row>
    <row r="3279" spans="1:10" x14ac:dyDescent="0.3">
      <c r="A3279" s="7" t="s">
        <v>8160</v>
      </c>
      <c r="B3279" s="7" t="s">
        <v>8161</v>
      </c>
      <c r="C3279" s="33">
        <v>0</v>
      </c>
      <c r="D3279" s="52">
        <v>104720</v>
      </c>
      <c r="E3279" s="70">
        <v>0</v>
      </c>
      <c r="F3279" s="122">
        <f t="shared" si="155"/>
        <v>157080</v>
      </c>
      <c r="G3279" s="105">
        <f t="shared" si="157"/>
        <v>41888</v>
      </c>
      <c r="H3279" s="105">
        <f t="shared" si="156"/>
        <v>68068</v>
      </c>
      <c r="I3279" s="7" t="s">
        <v>17519</v>
      </c>
      <c r="J3279" s="7" t="s">
        <v>272</v>
      </c>
    </row>
    <row r="3280" spans="1:10" x14ac:dyDescent="0.3">
      <c r="A3280" s="7" t="s">
        <v>8162</v>
      </c>
      <c r="B3280" s="7" t="s">
        <v>8163</v>
      </c>
      <c r="C3280" s="33">
        <v>0</v>
      </c>
      <c r="D3280" s="52">
        <v>16660</v>
      </c>
      <c r="E3280" s="70">
        <v>0</v>
      </c>
      <c r="F3280" s="122">
        <f t="shared" si="155"/>
        <v>24990</v>
      </c>
      <c r="G3280" s="105">
        <f t="shared" si="157"/>
        <v>6664</v>
      </c>
      <c r="H3280" s="105">
        <f t="shared" si="156"/>
        <v>10829</v>
      </c>
      <c r="I3280" s="7" t="s">
        <v>17519</v>
      </c>
      <c r="J3280" s="7" t="s">
        <v>272</v>
      </c>
    </row>
    <row r="3281" spans="1:10" x14ac:dyDescent="0.3">
      <c r="A3281" s="7" t="s">
        <v>8164</v>
      </c>
      <c r="B3281" s="7" t="s">
        <v>8165</v>
      </c>
      <c r="C3281" s="33">
        <v>0</v>
      </c>
      <c r="D3281" s="52">
        <v>16660</v>
      </c>
      <c r="E3281" s="70">
        <v>0</v>
      </c>
      <c r="F3281" s="122">
        <f t="shared" si="155"/>
        <v>24990</v>
      </c>
      <c r="G3281" s="105">
        <f t="shared" si="157"/>
        <v>6664</v>
      </c>
      <c r="H3281" s="105">
        <f t="shared" si="156"/>
        <v>10829</v>
      </c>
      <c r="I3281" s="7" t="s">
        <v>17519</v>
      </c>
      <c r="J3281" s="7" t="s">
        <v>272</v>
      </c>
    </row>
    <row r="3282" spans="1:10" x14ac:dyDescent="0.3">
      <c r="A3282" s="7" t="s">
        <v>8166</v>
      </c>
      <c r="B3282" s="7" t="s">
        <v>8167</v>
      </c>
      <c r="C3282" s="33">
        <v>0</v>
      </c>
      <c r="D3282" s="52">
        <v>20230</v>
      </c>
      <c r="E3282" s="70">
        <v>0</v>
      </c>
      <c r="F3282" s="122">
        <f t="shared" si="155"/>
        <v>30345</v>
      </c>
      <c r="G3282" s="105">
        <f t="shared" si="157"/>
        <v>8092</v>
      </c>
      <c r="H3282" s="105">
        <f t="shared" si="156"/>
        <v>13149.5</v>
      </c>
      <c r="I3282" s="7" t="s">
        <v>17519</v>
      </c>
      <c r="J3282" s="7" t="s">
        <v>272</v>
      </c>
    </row>
    <row r="3283" spans="1:10" x14ac:dyDescent="0.3">
      <c r="A3283" s="7" t="s">
        <v>8168</v>
      </c>
      <c r="B3283" s="7" t="s">
        <v>8169</v>
      </c>
      <c r="C3283" s="33">
        <v>0</v>
      </c>
      <c r="D3283" s="52">
        <v>20230</v>
      </c>
      <c r="E3283" s="70">
        <v>0</v>
      </c>
      <c r="F3283" s="122">
        <f t="shared" si="155"/>
        <v>30345</v>
      </c>
      <c r="G3283" s="105">
        <f t="shared" si="157"/>
        <v>8092</v>
      </c>
      <c r="H3283" s="105">
        <f t="shared" si="156"/>
        <v>13149.5</v>
      </c>
      <c r="I3283" s="7" t="s">
        <v>17519</v>
      </c>
      <c r="J3283" s="7" t="s">
        <v>272</v>
      </c>
    </row>
    <row r="3284" spans="1:10" x14ac:dyDescent="0.3">
      <c r="A3284" s="7" t="s">
        <v>8170</v>
      </c>
      <c r="B3284" s="7" t="s">
        <v>8171</v>
      </c>
      <c r="C3284" s="33">
        <v>0</v>
      </c>
      <c r="D3284" s="52">
        <v>16660</v>
      </c>
      <c r="E3284" s="70">
        <v>0</v>
      </c>
      <c r="F3284" s="122">
        <f t="shared" si="155"/>
        <v>24990</v>
      </c>
      <c r="G3284" s="105">
        <f t="shared" si="157"/>
        <v>6664</v>
      </c>
      <c r="H3284" s="105">
        <f t="shared" si="156"/>
        <v>10829</v>
      </c>
      <c r="I3284" s="7" t="s">
        <v>17519</v>
      </c>
      <c r="J3284" s="7" t="s">
        <v>272</v>
      </c>
    </row>
    <row r="3285" spans="1:10" x14ac:dyDescent="0.3">
      <c r="A3285" s="7" t="s">
        <v>8172</v>
      </c>
      <c r="B3285" s="7" t="s">
        <v>8173</v>
      </c>
      <c r="C3285" s="66">
        <v>0</v>
      </c>
      <c r="D3285" s="68">
        <v>16660</v>
      </c>
      <c r="E3285" s="70">
        <v>0</v>
      </c>
      <c r="F3285" s="122">
        <f t="shared" si="155"/>
        <v>24990</v>
      </c>
      <c r="G3285" s="105">
        <f t="shared" si="157"/>
        <v>6664</v>
      </c>
      <c r="H3285" s="105">
        <f t="shared" si="156"/>
        <v>10829</v>
      </c>
      <c r="I3285" s="7" t="s">
        <v>17519</v>
      </c>
      <c r="J3285" s="7" t="s">
        <v>272</v>
      </c>
    </row>
    <row r="3286" spans="1:10" x14ac:dyDescent="0.3">
      <c r="A3286" s="7" t="s">
        <v>8174</v>
      </c>
      <c r="B3286" s="7" t="s">
        <v>8175</v>
      </c>
      <c r="C3286" s="33">
        <v>0</v>
      </c>
      <c r="D3286" s="52">
        <v>16660</v>
      </c>
      <c r="E3286" s="70">
        <v>0</v>
      </c>
      <c r="F3286" s="122">
        <f t="shared" si="155"/>
        <v>24990</v>
      </c>
      <c r="G3286" s="105">
        <f t="shared" si="157"/>
        <v>6664</v>
      </c>
      <c r="H3286" s="105">
        <f t="shared" si="156"/>
        <v>10829</v>
      </c>
      <c r="I3286" s="7" t="s">
        <v>17519</v>
      </c>
      <c r="J3286" s="7" t="s">
        <v>272</v>
      </c>
    </row>
    <row r="3287" spans="1:10" x14ac:dyDescent="0.3">
      <c r="A3287" s="7" t="s">
        <v>8176</v>
      </c>
      <c r="B3287" s="7" t="s">
        <v>8177</v>
      </c>
      <c r="C3287" s="33">
        <v>0</v>
      </c>
      <c r="D3287" s="52">
        <v>16660</v>
      </c>
      <c r="E3287" s="70">
        <v>0</v>
      </c>
      <c r="F3287" s="122">
        <f t="shared" si="155"/>
        <v>24990</v>
      </c>
      <c r="G3287" s="105">
        <f t="shared" si="157"/>
        <v>6664</v>
      </c>
      <c r="H3287" s="105">
        <f t="shared" si="156"/>
        <v>10829</v>
      </c>
      <c r="I3287" s="7" t="s">
        <v>17519</v>
      </c>
      <c r="J3287" s="7" t="s">
        <v>272</v>
      </c>
    </row>
    <row r="3288" spans="1:10" x14ac:dyDescent="0.3">
      <c r="A3288" s="7" t="s">
        <v>8178</v>
      </c>
      <c r="B3288" s="7" t="s">
        <v>8179</v>
      </c>
      <c r="C3288" s="33">
        <v>0</v>
      </c>
      <c r="D3288" s="52">
        <v>16660</v>
      </c>
      <c r="E3288" s="70">
        <v>0</v>
      </c>
      <c r="F3288" s="122">
        <f t="shared" si="155"/>
        <v>24990</v>
      </c>
      <c r="G3288" s="105">
        <f t="shared" si="157"/>
        <v>6664</v>
      </c>
      <c r="H3288" s="105">
        <f t="shared" si="156"/>
        <v>10829</v>
      </c>
      <c r="I3288" s="7" t="s">
        <v>17519</v>
      </c>
      <c r="J3288" s="7" t="s">
        <v>272</v>
      </c>
    </row>
    <row r="3289" spans="1:10" x14ac:dyDescent="0.3">
      <c r="A3289" s="7" t="s">
        <v>8180</v>
      </c>
      <c r="B3289" s="7" t="s">
        <v>8181</v>
      </c>
      <c r="C3289" s="33">
        <v>0</v>
      </c>
      <c r="D3289" s="52">
        <v>16660</v>
      </c>
      <c r="E3289" s="70">
        <v>0</v>
      </c>
      <c r="F3289" s="122">
        <f t="shared" si="155"/>
        <v>24990</v>
      </c>
      <c r="G3289" s="105">
        <f t="shared" si="157"/>
        <v>6664</v>
      </c>
      <c r="H3289" s="105">
        <f t="shared" si="156"/>
        <v>10829</v>
      </c>
      <c r="I3289" s="7" t="s">
        <v>17519</v>
      </c>
      <c r="J3289" s="7" t="s">
        <v>272</v>
      </c>
    </row>
    <row r="3290" spans="1:10" x14ac:dyDescent="0.3">
      <c r="A3290" s="7" t="s">
        <v>8182</v>
      </c>
      <c r="B3290" s="7" t="s">
        <v>8183</v>
      </c>
      <c r="C3290" s="33">
        <v>0</v>
      </c>
      <c r="D3290" s="52">
        <v>4382.7700000000004</v>
      </c>
      <c r="E3290" s="70">
        <v>0</v>
      </c>
      <c r="F3290" s="122">
        <f t="shared" si="155"/>
        <v>6574.1550000000007</v>
      </c>
      <c r="G3290" s="105">
        <f t="shared" si="157"/>
        <v>1753.1080000000002</v>
      </c>
      <c r="H3290" s="105">
        <f t="shared" si="156"/>
        <v>2848.8005000000003</v>
      </c>
      <c r="I3290" s="7" t="s">
        <v>17519</v>
      </c>
      <c r="J3290" s="7" t="s">
        <v>272</v>
      </c>
    </row>
    <row r="3291" spans="1:10" x14ac:dyDescent="0.3">
      <c r="A3291" s="7" t="s">
        <v>8184</v>
      </c>
      <c r="B3291" s="7" t="s">
        <v>8185</v>
      </c>
      <c r="C3291" s="33">
        <v>0</v>
      </c>
      <c r="D3291" s="52">
        <v>65450</v>
      </c>
      <c r="E3291" s="70">
        <v>0</v>
      </c>
      <c r="F3291" s="122">
        <f t="shared" si="155"/>
        <v>98175</v>
      </c>
      <c r="G3291" s="105">
        <f t="shared" si="157"/>
        <v>26180</v>
      </c>
      <c r="H3291" s="105">
        <f t="shared" si="156"/>
        <v>42542.5</v>
      </c>
      <c r="I3291" s="7" t="s">
        <v>17519</v>
      </c>
      <c r="J3291" s="7" t="s">
        <v>272</v>
      </c>
    </row>
    <row r="3292" spans="1:10" x14ac:dyDescent="0.3">
      <c r="A3292" s="7" t="s">
        <v>8186</v>
      </c>
      <c r="B3292" s="7" t="s">
        <v>8187</v>
      </c>
      <c r="C3292" s="33">
        <v>0</v>
      </c>
      <c r="D3292" s="52">
        <v>92582</v>
      </c>
      <c r="E3292" s="70">
        <v>101150</v>
      </c>
      <c r="F3292" s="122">
        <f t="shared" si="155"/>
        <v>151725</v>
      </c>
      <c r="G3292" s="105">
        <f t="shared" si="157"/>
        <v>40460</v>
      </c>
      <c r="H3292" s="105">
        <f t="shared" si="156"/>
        <v>65747.5</v>
      </c>
      <c r="I3292" s="7" t="s">
        <v>17519</v>
      </c>
      <c r="J3292" s="7" t="s">
        <v>272</v>
      </c>
    </row>
    <row r="3293" spans="1:10" x14ac:dyDescent="0.3">
      <c r="A3293" s="7" t="s">
        <v>8188</v>
      </c>
      <c r="B3293" s="7" t="s">
        <v>8189</v>
      </c>
      <c r="C3293" s="33">
        <v>0</v>
      </c>
      <c r="D3293" s="52">
        <v>595000</v>
      </c>
      <c r="E3293" s="70">
        <v>0</v>
      </c>
      <c r="F3293" s="122">
        <f t="shared" si="155"/>
        <v>892500</v>
      </c>
      <c r="G3293" s="105">
        <f t="shared" si="157"/>
        <v>238000</v>
      </c>
      <c r="H3293" s="105">
        <f t="shared" si="156"/>
        <v>386750</v>
      </c>
      <c r="I3293" s="7" t="s">
        <v>17519</v>
      </c>
      <c r="J3293" s="7" t="s">
        <v>272</v>
      </c>
    </row>
    <row r="3294" spans="1:10" x14ac:dyDescent="0.3">
      <c r="A3294" s="7" t="s">
        <v>8190</v>
      </c>
      <c r="B3294" s="7" t="s">
        <v>8191</v>
      </c>
      <c r="C3294" s="33">
        <v>0</v>
      </c>
      <c r="D3294" s="52">
        <v>22015</v>
      </c>
      <c r="E3294" s="70">
        <v>0</v>
      </c>
      <c r="F3294" s="122">
        <f t="shared" si="155"/>
        <v>33022.5</v>
      </c>
      <c r="G3294" s="105">
        <f t="shared" si="157"/>
        <v>8806</v>
      </c>
      <c r="H3294" s="105">
        <f t="shared" si="156"/>
        <v>14309.75</v>
      </c>
      <c r="I3294" s="7" t="s">
        <v>17519</v>
      </c>
      <c r="J3294" s="7" t="s">
        <v>272</v>
      </c>
    </row>
    <row r="3295" spans="1:10" x14ac:dyDescent="0.3">
      <c r="A3295" s="7" t="s">
        <v>8192</v>
      </c>
      <c r="B3295" s="7" t="s">
        <v>8193</v>
      </c>
      <c r="C3295" s="33">
        <v>0</v>
      </c>
      <c r="D3295" s="52">
        <v>27528.27</v>
      </c>
      <c r="E3295" s="70">
        <v>0</v>
      </c>
      <c r="F3295" s="122">
        <f t="shared" si="155"/>
        <v>41292.404999999999</v>
      </c>
      <c r="G3295" s="105">
        <f t="shared" si="157"/>
        <v>11011.308000000001</v>
      </c>
      <c r="H3295" s="105">
        <f t="shared" si="156"/>
        <v>17893.375500000002</v>
      </c>
      <c r="I3295" s="7" t="s">
        <v>17519</v>
      </c>
      <c r="J3295" s="7" t="s">
        <v>272</v>
      </c>
    </row>
    <row r="3296" spans="1:10" x14ac:dyDescent="0.3">
      <c r="A3296" s="7" t="s">
        <v>8194</v>
      </c>
      <c r="B3296" s="7" t="s">
        <v>8195</v>
      </c>
      <c r="C3296" s="33">
        <v>0</v>
      </c>
      <c r="D3296" s="52">
        <v>64974</v>
      </c>
      <c r="E3296" s="70">
        <v>0</v>
      </c>
      <c r="F3296" s="122">
        <f t="shared" si="155"/>
        <v>97461</v>
      </c>
      <c r="G3296" s="105">
        <f t="shared" si="157"/>
        <v>25989.600000000002</v>
      </c>
      <c r="H3296" s="105">
        <f t="shared" si="156"/>
        <v>42233.1</v>
      </c>
      <c r="I3296" s="7" t="s">
        <v>17519</v>
      </c>
      <c r="J3296" s="7" t="s">
        <v>272</v>
      </c>
    </row>
    <row r="3297" spans="1:10" x14ac:dyDescent="0.3">
      <c r="A3297" s="7" t="s">
        <v>8196</v>
      </c>
      <c r="B3297" s="7" t="s">
        <v>8197</v>
      </c>
      <c r="C3297" s="33">
        <v>0</v>
      </c>
      <c r="D3297" s="52">
        <v>11900</v>
      </c>
      <c r="E3297" s="70">
        <v>0</v>
      </c>
      <c r="F3297" s="122">
        <f t="shared" si="155"/>
        <v>17850</v>
      </c>
      <c r="G3297" s="105">
        <f t="shared" si="157"/>
        <v>4760</v>
      </c>
      <c r="H3297" s="105">
        <f t="shared" si="156"/>
        <v>7735</v>
      </c>
      <c r="I3297" s="7" t="s">
        <v>17519</v>
      </c>
      <c r="J3297" s="7" t="s">
        <v>272</v>
      </c>
    </row>
    <row r="3298" spans="1:10" x14ac:dyDescent="0.3">
      <c r="A3298" s="7" t="s">
        <v>8198</v>
      </c>
      <c r="B3298" s="7" t="s">
        <v>8199</v>
      </c>
      <c r="C3298" s="33">
        <v>0</v>
      </c>
      <c r="D3298" s="52">
        <v>11900</v>
      </c>
      <c r="E3298" s="70">
        <v>0</v>
      </c>
      <c r="F3298" s="122">
        <f t="shared" si="155"/>
        <v>17850</v>
      </c>
      <c r="G3298" s="105">
        <f t="shared" si="157"/>
        <v>4760</v>
      </c>
      <c r="H3298" s="105">
        <f t="shared" si="156"/>
        <v>7735</v>
      </c>
      <c r="I3298" s="7" t="s">
        <v>17519</v>
      </c>
      <c r="J3298" s="7" t="s">
        <v>272</v>
      </c>
    </row>
    <row r="3299" spans="1:10" x14ac:dyDescent="0.3">
      <c r="A3299" s="7" t="s">
        <v>8200</v>
      </c>
      <c r="B3299" s="7" t="s">
        <v>8201</v>
      </c>
      <c r="C3299" s="33">
        <v>0</v>
      </c>
      <c r="D3299" s="52">
        <v>11900</v>
      </c>
      <c r="E3299" s="70">
        <v>0</v>
      </c>
      <c r="F3299" s="122">
        <f t="shared" si="155"/>
        <v>17850</v>
      </c>
      <c r="G3299" s="105">
        <f t="shared" si="157"/>
        <v>4760</v>
      </c>
      <c r="H3299" s="105">
        <f t="shared" si="156"/>
        <v>7735</v>
      </c>
      <c r="I3299" s="7" t="s">
        <v>17519</v>
      </c>
      <c r="J3299" s="7" t="s">
        <v>272</v>
      </c>
    </row>
    <row r="3300" spans="1:10" x14ac:dyDescent="0.3">
      <c r="A3300" s="7" t="s">
        <v>8202</v>
      </c>
      <c r="B3300" s="7" t="s">
        <v>8203</v>
      </c>
      <c r="C3300" s="33">
        <v>0</v>
      </c>
      <c r="D3300" s="52">
        <v>11900</v>
      </c>
      <c r="E3300" s="70">
        <v>0</v>
      </c>
      <c r="F3300" s="122">
        <f t="shared" si="155"/>
        <v>17850</v>
      </c>
      <c r="G3300" s="105">
        <f t="shared" si="157"/>
        <v>4760</v>
      </c>
      <c r="H3300" s="105">
        <f t="shared" si="156"/>
        <v>7735</v>
      </c>
      <c r="I3300" s="7" t="s">
        <v>17519</v>
      </c>
      <c r="J3300" s="7" t="s">
        <v>272</v>
      </c>
    </row>
    <row r="3301" spans="1:10" x14ac:dyDescent="0.3">
      <c r="A3301" s="7" t="s">
        <v>8204</v>
      </c>
      <c r="B3301" s="7" t="s">
        <v>8205</v>
      </c>
      <c r="C3301" s="33">
        <v>0</v>
      </c>
      <c r="D3301" s="52">
        <v>723639</v>
      </c>
      <c r="E3301" s="70">
        <v>0</v>
      </c>
      <c r="F3301" s="122">
        <f t="shared" si="155"/>
        <v>1085458.5</v>
      </c>
      <c r="G3301" s="105">
        <f t="shared" si="157"/>
        <v>289455.60000000003</v>
      </c>
      <c r="H3301" s="105">
        <f t="shared" si="156"/>
        <v>470365.35000000003</v>
      </c>
      <c r="I3301" s="7" t="s">
        <v>17519</v>
      </c>
      <c r="J3301" s="7" t="s">
        <v>272</v>
      </c>
    </row>
    <row r="3302" spans="1:10" x14ac:dyDescent="0.3">
      <c r="A3302" s="7" t="s">
        <v>8206</v>
      </c>
      <c r="B3302" s="7" t="s">
        <v>8207</v>
      </c>
      <c r="C3302" s="33">
        <v>0</v>
      </c>
      <c r="D3302" s="52">
        <v>28738.5</v>
      </c>
      <c r="E3302" s="70">
        <v>0</v>
      </c>
      <c r="F3302" s="122">
        <f t="shared" si="155"/>
        <v>43107.75</v>
      </c>
      <c r="G3302" s="105">
        <f t="shared" si="157"/>
        <v>11495.400000000001</v>
      </c>
      <c r="H3302" s="105">
        <f t="shared" si="156"/>
        <v>18680.025000000001</v>
      </c>
      <c r="I3302" s="7" t="s">
        <v>17519</v>
      </c>
      <c r="J3302" s="7" t="s">
        <v>272</v>
      </c>
    </row>
    <row r="3303" spans="1:10" x14ac:dyDescent="0.3">
      <c r="A3303" s="7" t="s">
        <v>8208</v>
      </c>
      <c r="B3303" s="7" t="s">
        <v>8209</v>
      </c>
      <c r="C3303" s="33">
        <v>0</v>
      </c>
      <c r="D3303" s="52">
        <v>144842.04</v>
      </c>
      <c r="E3303" s="70">
        <v>0</v>
      </c>
      <c r="F3303" s="122">
        <f t="shared" si="155"/>
        <v>217263.06</v>
      </c>
      <c r="G3303" s="105">
        <f t="shared" si="157"/>
        <v>57936.816000000006</v>
      </c>
      <c r="H3303" s="105">
        <f t="shared" si="156"/>
        <v>94147.326000000015</v>
      </c>
      <c r="I3303" s="7" t="s">
        <v>17519</v>
      </c>
      <c r="J3303" s="7" t="s">
        <v>272</v>
      </c>
    </row>
    <row r="3304" spans="1:10" x14ac:dyDescent="0.3">
      <c r="A3304" s="7" t="s">
        <v>8210</v>
      </c>
      <c r="B3304" s="7" t="s">
        <v>8211</v>
      </c>
      <c r="C3304" s="33">
        <v>0</v>
      </c>
      <c r="D3304" s="52">
        <v>75469.8</v>
      </c>
      <c r="E3304" s="70">
        <v>0</v>
      </c>
      <c r="F3304" s="122">
        <f t="shared" si="155"/>
        <v>113204.70000000001</v>
      </c>
      <c r="G3304" s="105">
        <f t="shared" si="157"/>
        <v>30187.920000000002</v>
      </c>
      <c r="H3304" s="105">
        <f t="shared" si="156"/>
        <v>49055.37</v>
      </c>
      <c r="I3304" s="7" t="s">
        <v>17519</v>
      </c>
      <c r="J3304" s="7" t="s">
        <v>272</v>
      </c>
    </row>
    <row r="3305" spans="1:10" x14ac:dyDescent="0.3">
      <c r="A3305" s="7" t="s">
        <v>8212</v>
      </c>
      <c r="B3305" s="7" t="s">
        <v>8213</v>
      </c>
      <c r="C3305" s="33">
        <v>0</v>
      </c>
      <c r="D3305" s="52">
        <v>75469.8</v>
      </c>
      <c r="E3305" s="70">
        <v>0</v>
      </c>
      <c r="F3305" s="122">
        <f t="shared" si="155"/>
        <v>113204.70000000001</v>
      </c>
      <c r="G3305" s="105">
        <f t="shared" si="157"/>
        <v>30187.920000000002</v>
      </c>
      <c r="H3305" s="105">
        <f t="shared" si="156"/>
        <v>49055.37</v>
      </c>
      <c r="I3305" s="7" t="s">
        <v>17519</v>
      </c>
      <c r="J3305" s="7" t="s">
        <v>272</v>
      </c>
    </row>
    <row r="3306" spans="1:10" x14ac:dyDescent="0.3">
      <c r="A3306" s="7" t="s">
        <v>8214</v>
      </c>
      <c r="B3306" s="7" t="s">
        <v>8215</v>
      </c>
      <c r="C3306" s="33">
        <v>0</v>
      </c>
      <c r="D3306" s="52">
        <v>40662.300000000003</v>
      </c>
      <c r="E3306" s="70">
        <v>0</v>
      </c>
      <c r="F3306" s="122">
        <f t="shared" si="155"/>
        <v>60993.450000000004</v>
      </c>
      <c r="G3306" s="105">
        <f t="shared" si="157"/>
        <v>16264.920000000002</v>
      </c>
      <c r="H3306" s="105">
        <f t="shared" si="156"/>
        <v>26430.495000000003</v>
      </c>
      <c r="I3306" s="7" t="s">
        <v>17519</v>
      </c>
      <c r="J3306" s="7" t="s">
        <v>272</v>
      </c>
    </row>
    <row r="3307" spans="1:10" x14ac:dyDescent="0.3">
      <c r="A3307" s="7" t="s">
        <v>8216</v>
      </c>
      <c r="B3307" s="7" t="s">
        <v>8217</v>
      </c>
      <c r="C3307" s="33">
        <v>0</v>
      </c>
      <c r="D3307" s="52">
        <v>42108.15</v>
      </c>
      <c r="E3307" s="70">
        <v>0</v>
      </c>
      <c r="F3307" s="122">
        <f t="shared" si="155"/>
        <v>63162.225000000006</v>
      </c>
      <c r="G3307" s="105">
        <f t="shared" si="157"/>
        <v>16843.260000000002</v>
      </c>
      <c r="H3307" s="105">
        <f t="shared" si="156"/>
        <v>27370.297500000001</v>
      </c>
      <c r="I3307" s="7" t="s">
        <v>17519</v>
      </c>
      <c r="J3307" s="7" t="s">
        <v>272</v>
      </c>
    </row>
    <row r="3308" spans="1:10" x14ac:dyDescent="0.3">
      <c r="A3308" s="7" t="s">
        <v>8218</v>
      </c>
      <c r="B3308" s="7" t="s">
        <v>8219</v>
      </c>
      <c r="C3308" s="33">
        <v>0</v>
      </c>
      <c r="D3308" s="52">
        <v>552493.19999999995</v>
      </c>
      <c r="E3308" s="70">
        <v>0</v>
      </c>
      <c r="F3308" s="122">
        <f t="shared" si="155"/>
        <v>828739.79999999993</v>
      </c>
      <c r="G3308" s="105">
        <f t="shared" si="157"/>
        <v>220997.28</v>
      </c>
      <c r="H3308" s="105">
        <f t="shared" si="156"/>
        <v>359120.57999999996</v>
      </c>
      <c r="I3308" s="7" t="s">
        <v>17519</v>
      </c>
      <c r="J3308" s="7" t="s">
        <v>272</v>
      </c>
    </row>
    <row r="3309" spans="1:10" x14ac:dyDescent="0.3">
      <c r="A3309" s="7" t="s">
        <v>8220</v>
      </c>
      <c r="B3309" s="7" t="s">
        <v>8221</v>
      </c>
      <c r="C3309" s="33">
        <v>0</v>
      </c>
      <c r="D3309" s="52">
        <v>40662.300000000003</v>
      </c>
      <c r="E3309" s="70">
        <v>0</v>
      </c>
      <c r="F3309" s="122">
        <f t="shared" si="155"/>
        <v>60993.450000000004</v>
      </c>
      <c r="G3309" s="105">
        <f t="shared" si="157"/>
        <v>16264.920000000002</v>
      </c>
      <c r="H3309" s="105">
        <f t="shared" si="156"/>
        <v>26430.495000000003</v>
      </c>
      <c r="I3309" s="7" t="s">
        <v>17519</v>
      </c>
      <c r="J3309" s="7" t="s">
        <v>272</v>
      </c>
    </row>
    <row r="3310" spans="1:10" x14ac:dyDescent="0.3">
      <c r="A3310" s="7" t="s">
        <v>8222</v>
      </c>
      <c r="B3310" s="7" t="s">
        <v>8223</v>
      </c>
      <c r="C3310" s="33">
        <v>0</v>
      </c>
      <c r="D3310" s="52">
        <v>40662.300000000003</v>
      </c>
      <c r="E3310" s="70">
        <v>0</v>
      </c>
      <c r="F3310" s="122">
        <f t="shared" si="155"/>
        <v>60993.450000000004</v>
      </c>
      <c r="G3310" s="105">
        <f t="shared" si="157"/>
        <v>16264.920000000002</v>
      </c>
      <c r="H3310" s="105">
        <f t="shared" si="156"/>
        <v>26430.495000000003</v>
      </c>
      <c r="I3310" s="7" t="s">
        <v>17519</v>
      </c>
      <c r="J3310" s="7" t="s">
        <v>272</v>
      </c>
    </row>
    <row r="3311" spans="1:10" x14ac:dyDescent="0.3">
      <c r="A3311" s="7" t="s">
        <v>8224</v>
      </c>
      <c r="B3311" s="7" t="s">
        <v>8225</v>
      </c>
      <c r="C3311" s="33">
        <v>0</v>
      </c>
      <c r="D3311" s="52">
        <v>39210.5</v>
      </c>
      <c r="E3311" s="70">
        <v>0</v>
      </c>
      <c r="F3311" s="122">
        <f t="shared" si="155"/>
        <v>58815.75</v>
      </c>
      <c r="G3311" s="105">
        <f t="shared" si="157"/>
        <v>15684.2</v>
      </c>
      <c r="H3311" s="105">
        <f t="shared" si="156"/>
        <v>25486.825000000001</v>
      </c>
      <c r="I3311" s="7" t="s">
        <v>17519</v>
      </c>
      <c r="J3311" s="7" t="s">
        <v>272</v>
      </c>
    </row>
    <row r="3312" spans="1:10" x14ac:dyDescent="0.3">
      <c r="A3312" s="7" t="s">
        <v>8226</v>
      </c>
      <c r="B3312" s="7" t="s">
        <v>8227</v>
      </c>
      <c r="C3312" s="33">
        <v>0</v>
      </c>
      <c r="D3312" s="52">
        <v>15809.66</v>
      </c>
      <c r="E3312" s="70">
        <v>0</v>
      </c>
      <c r="F3312" s="122">
        <f t="shared" si="155"/>
        <v>23714.489999999998</v>
      </c>
      <c r="G3312" s="105">
        <f t="shared" si="157"/>
        <v>6323.8639999999996</v>
      </c>
      <c r="H3312" s="105">
        <f t="shared" si="156"/>
        <v>10276.278999999999</v>
      </c>
      <c r="I3312" s="7" t="s">
        <v>17519</v>
      </c>
      <c r="J3312" s="7" t="s">
        <v>272</v>
      </c>
    </row>
    <row r="3313" spans="1:10" x14ac:dyDescent="0.3">
      <c r="A3313" s="7" t="s">
        <v>8228</v>
      </c>
      <c r="B3313" s="7" t="s">
        <v>8229</v>
      </c>
      <c r="C3313" s="33">
        <v>0</v>
      </c>
      <c r="D3313" s="52">
        <v>194382.93</v>
      </c>
      <c r="E3313" s="70">
        <v>0</v>
      </c>
      <c r="F3313" s="122">
        <f t="shared" si="155"/>
        <v>291574.39500000002</v>
      </c>
      <c r="G3313" s="105">
        <f t="shared" si="157"/>
        <v>77753.172000000006</v>
      </c>
      <c r="H3313" s="105">
        <f t="shared" si="156"/>
        <v>126348.90450000002</v>
      </c>
      <c r="I3313" s="7" t="s">
        <v>17519</v>
      </c>
      <c r="J3313" s="7" t="s">
        <v>272</v>
      </c>
    </row>
    <row r="3314" spans="1:10" x14ac:dyDescent="0.3">
      <c r="A3314" s="7" t="s">
        <v>8230</v>
      </c>
      <c r="B3314" s="7" t="s">
        <v>8231</v>
      </c>
      <c r="C3314" s="33">
        <v>0</v>
      </c>
      <c r="D3314" s="52">
        <v>249150.3</v>
      </c>
      <c r="E3314" s="70">
        <v>0</v>
      </c>
      <c r="F3314" s="122">
        <f t="shared" si="155"/>
        <v>373725.44999999995</v>
      </c>
      <c r="G3314" s="105">
        <f t="shared" si="157"/>
        <v>99660.12</v>
      </c>
      <c r="H3314" s="105">
        <f t="shared" si="156"/>
        <v>161947.69499999998</v>
      </c>
      <c r="I3314" s="7" t="s">
        <v>17519</v>
      </c>
      <c r="J3314" s="7" t="s">
        <v>272</v>
      </c>
    </row>
    <row r="3315" spans="1:10" x14ac:dyDescent="0.3">
      <c r="A3315" s="7" t="s">
        <v>8232</v>
      </c>
      <c r="B3315" s="7" t="s">
        <v>8233</v>
      </c>
      <c r="C3315" s="33">
        <v>0</v>
      </c>
      <c r="D3315" s="52">
        <v>77153.649999999994</v>
      </c>
      <c r="E3315" s="70">
        <v>0</v>
      </c>
      <c r="F3315" s="122">
        <f t="shared" si="155"/>
        <v>115730.47499999999</v>
      </c>
      <c r="G3315" s="105">
        <f t="shared" si="157"/>
        <v>30861.46</v>
      </c>
      <c r="H3315" s="105">
        <f t="shared" si="156"/>
        <v>50149.872499999998</v>
      </c>
      <c r="I3315" s="7" t="s">
        <v>17519</v>
      </c>
      <c r="J3315" s="7" t="s">
        <v>272</v>
      </c>
    </row>
    <row r="3316" spans="1:10" x14ac:dyDescent="0.3">
      <c r="A3316" s="7" t="s">
        <v>8234</v>
      </c>
      <c r="B3316" s="7" t="s">
        <v>8235</v>
      </c>
      <c r="C3316" s="33">
        <v>0</v>
      </c>
      <c r="D3316" s="52">
        <v>146738.9</v>
      </c>
      <c r="E3316" s="70">
        <v>0</v>
      </c>
      <c r="F3316" s="122">
        <f t="shared" si="155"/>
        <v>220108.34999999998</v>
      </c>
      <c r="G3316" s="105">
        <f t="shared" si="157"/>
        <v>58695.56</v>
      </c>
      <c r="H3316" s="105">
        <f t="shared" si="156"/>
        <v>95380.285000000003</v>
      </c>
      <c r="I3316" s="7" t="s">
        <v>17519</v>
      </c>
      <c r="J3316" s="7" t="s">
        <v>272</v>
      </c>
    </row>
    <row r="3317" spans="1:10" x14ac:dyDescent="0.3">
      <c r="A3317" s="7" t="s">
        <v>8236</v>
      </c>
      <c r="B3317" s="7" t="s">
        <v>8237</v>
      </c>
      <c r="C3317" s="33">
        <v>0</v>
      </c>
      <c r="D3317" s="52">
        <v>40662.300000000003</v>
      </c>
      <c r="E3317" s="70">
        <v>0</v>
      </c>
      <c r="F3317" s="122">
        <f t="shared" si="155"/>
        <v>60993.450000000004</v>
      </c>
      <c r="G3317" s="105">
        <f t="shared" si="157"/>
        <v>16264.920000000002</v>
      </c>
      <c r="H3317" s="105">
        <f t="shared" si="156"/>
        <v>26430.495000000003</v>
      </c>
      <c r="I3317" s="7" t="s">
        <v>17519</v>
      </c>
      <c r="J3317" s="7" t="s">
        <v>272</v>
      </c>
    </row>
    <row r="3318" spans="1:10" x14ac:dyDescent="0.3">
      <c r="A3318" s="7" t="s">
        <v>8238</v>
      </c>
      <c r="B3318" s="7" t="s">
        <v>8239</v>
      </c>
      <c r="C3318" s="33">
        <v>0</v>
      </c>
      <c r="D3318" s="52">
        <v>40662.300000000003</v>
      </c>
      <c r="E3318" s="70">
        <v>0</v>
      </c>
      <c r="F3318" s="122">
        <f t="shared" si="155"/>
        <v>60993.450000000004</v>
      </c>
      <c r="G3318" s="105">
        <f t="shared" si="157"/>
        <v>16264.920000000002</v>
      </c>
      <c r="H3318" s="105">
        <f t="shared" si="156"/>
        <v>26430.495000000003</v>
      </c>
      <c r="I3318" s="7" t="s">
        <v>17519</v>
      </c>
      <c r="J3318" s="7" t="s">
        <v>272</v>
      </c>
    </row>
    <row r="3319" spans="1:10" x14ac:dyDescent="0.3">
      <c r="A3319" s="7" t="s">
        <v>8240</v>
      </c>
      <c r="B3319" s="7" t="s">
        <v>8241</v>
      </c>
      <c r="C3319" s="33">
        <v>0</v>
      </c>
      <c r="D3319" s="52">
        <v>17028.900000000001</v>
      </c>
      <c r="E3319" s="70">
        <v>0</v>
      </c>
      <c r="F3319" s="122">
        <f t="shared" si="155"/>
        <v>25543.350000000002</v>
      </c>
      <c r="G3319" s="105">
        <f t="shared" si="157"/>
        <v>6811.5600000000013</v>
      </c>
      <c r="H3319" s="105">
        <f t="shared" si="156"/>
        <v>11068.785000000002</v>
      </c>
      <c r="I3319" s="7" t="s">
        <v>17519</v>
      </c>
      <c r="J3319" s="7" t="s">
        <v>272</v>
      </c>
    </row>
    <row r="3320" spans="1:10" x14ac:dyDescent="0.3">
      <c r="A3320" s="7" t="s">
        <v>8242</v>
      </c>
      <c r="B3320" s="7" t="s">
        <v>8243</v>
      </c>
      <c r="C3320" s="33">
        <v>0</v>
      </c>
      <c r="D3320" s="52">
        <v>16646.91</v>
      </c>
      <c r="E3320" s="70">
        <v>15854.37</v>
      </c>
      <c r="F3320" s="122">
        <f t="shared" si="155"/>
        <v>23781.555</v>
      </c>
      <c r="G3320" s="105">
        <f t="shared" si="157"/>
        <v>6341.7480000000005</v>
      </c>
      <c r="H3320" s="105">
        <f t="shared" si="156"/>
        <v>10305.3405</v>
      </c>
      <c r="I3320" s="7" t="s">
        <v>17519</v>
      </c>
      <c r="J3320" s="7" t="s">
        <v>272</v>
      </c>
    </row>
    <row r="3321" spans="1:10" x14ac:dyDescent="0.3">
      <c r="A3321" s="7" t="s">
        <v>8244</v>
      </c>
      <c r="B3321" s="7" t="s">
        <v>8245</v>
      </c>
      <c r="C3321" s="33">
        <v>0</v>
      </c>
      <c r="D3321" s="52">
        <v>15709.98</v>
      </c>
      <c r="E3321" s="70">
        <v>15854.37</v>
      </c>
      <c r="F3321" s="122">
        <f t="shared" si="155"/>
        <v>23781.555</v>
      </c>
      <c r="G3321" s="105">
        <f t="shared" si="157"/>
        <v>6341.7480000000005</v>
      </c>
      <c r="H3321" s="105">
        <f t="shared" si="156"/>
        <v>10305.3405</v>
      </c>
      <c r="I3321" s="7" t="s">
        <v>17519</v>
      </c>
      <c r="J3321" s="7" t="s">
        <v>272</v>
      </c>
    </row>
    <row r="3322" spans="1:10" x14ac:dyDescent="0.3">
      <c r="A3322" s="7" t="s">
        <v>8246</v>
      </c>
      <c r="B3322" s="7" t="s">
        <v>8247</v>
      </c>
      <c r="C3322" s="33">
        <v>0</v>
      </c>
      <c r="D3322" s="52">
        <v>40662.300000000003</v>
      </c>
      <c r="E3322" s="70">
        <v>0</v>
      </c>
      <c r="F3322" s="122">
        <f t="shared" si="155"/>
        <v>60993.450000000004</v>
      </c>
      <c r="G3322" s="105">
        <f t="shared" si="157"/>
        <v>16264.920000000002</v>
      </c>
      <c r="H3322" s="105">
        <f t="shared" si="156"/>
        <v>26430.495000000003</v>
      </c>
      <c r="I3322" s="7" t="s">
        <v>17519</v>
      </c>
      <c r="J3322" s="7" t="s">
        <v>272</v>
      </c>
    </row>
    <row r="3323" spans="1:10" x14ac:dyDescent="0.3">
      <c r="A3323" s="7" t="s">
        <v>8248</v>
      </c>
      <c r="B3323" s="7" t="s">
        <v>8249</v>
      </c>
      <c r="C3323" s="33">
        <v>0</v>
      </c>
      <c r="D3323" s="52">
        <v>32564.35</v>
      </c>
      <c r="E3323" s="70">
        <v>0</v>
      </c>
      <c r="F3323" s="122">
        <f t="shared" si="155"/>
        <v>48846.524999999994</v>
      </c>
      <c r="G3323" s="105">
        <f t="shared" si="157"/>
        <v>13025.739999999998</v>
      </c>
      <c r="H3323" s="105">
        <f t="shared" si="156"/>
        <v>21166.827499999996</v>
      </c>
      <c r="I3323" s="7" t="s">
        <v>17519</v>
      </c>
      <c r="J3323" s="7" t="s">
        <v>272</v>
      </c>
    </row>
    <row r="3324" spans="1:10" x14ac:dyDescent="0.3">
      <c r="A3324" s="7" t="s">
        <v>8250</v>
      </c>
      <c r="B3324" s="7" t="s">
        <v>8251</v>
      </c>
      <c r="C3324" s="33">
        <v>0</v>
      </c>
      <c r="D3324" s="52">
        <v>32176.41</v>
      </c>
      <c r="E3324" s="70">
        <v>0</v>
      </c>
      <c r="F3324" s="122">
        <f t="shared" si="155"/>
        <v>48264.614999999998</v>
      </c>
      <c r="G3324" s="105">
        <f t="shared" si="157"/>
        <v>12870.564</v>
      </c>
      <c r="H3324" s="105">
        <f t="shared" si="156"/>
        <v>20914.666499999999</v>
      </c>
      <c r="I3324" s="7" t="s">
        <v>17519</v>
      </c>
      <c r="J3324" s="7" t="s">
        <v>272</v>
      </c>
    </row>
    <row r="3325" spans="1:10" x14ac:dyDescent="0.3">
      <c r="A3325" s="7" t="s">
        <v>8252</v>
      </c>
      <c r="B3325" s="7" t="s">
        <v>8253</v>
      </c>
      <c r="C3325" s="33">
        <v>0</v>
      </c>
      <c r="D3325" s="52">
        <v>96479.25</v>
      </c>
      <c r="E3325" s="70">
        <v>0</v>
      </c>
      <c r="F3325" s="122">
        <f t="shared" si="155"/>
        <v>144718.875</v>
      </c>
      <c r="G3325" s="105">
        <f t="shared" si="157"/>
        <v>38591.700000000004</v>
      </c>
      <c r="H3325" s="105">
        <f t="shared" si="156"/>
        <v>62711.512500000004</v>
      </c>
      <c r="I3325" s="7" t="s">
        <v>17519</v>
      </c>
      <c r="J3325" s="7" t="s">
        <v>272</v>
      </c>
    </row>
    <row r="3326" spans="1:10" x14ac:dyDescent="0.3">
      <c r="A3326" s="7" t="s">
        <v>8254</v>
      </c>
      <c r="B3326" s="7" t="s">
        <v>8255</v>
      </c>
      <c r="C3326" s="33">
        <v>0</v>
      </c>
      <c r="D3326" s="52">
        <v>193613</v>
      </c>
      <c r="E3326" s="70">
        <v>0</v>
      </c>
      <c r="F3326" s="122">
        <f t="shared" ref="F3326:F3389" si="158">IF(E3326&gt;0,+E3326,IF(D3326&gt;0,+D3326,IF(C3326&gt;0,+C3326,0)))*1.5</f>
        <v>290419.5</v>
      </c>
      <c r="G3326" s="105">
        <f t="shared" si="157"/>
        <v>77445.2</v>
      </c>
      <c r="H3326" s="105">
        <f t="shared" ref="H3326:H3389" si="159">(F3326/1.5)*0.65</f>
        <v>125848.45</v>
      </c>
      <c r="I3326" s="7" t="s">
        <v>17519</v>
      </c>
      <c r="J3326" s="7" t="s">
        <v>272</v>
      </c>
    </row>
    <row r="3327" spans="1:10" x14ac:dyDescent="0.3">
      <c r="A3327" s="7" t="s">
        <v>8256</v>
      </c>
      <c r="B3327" s="7" t="s">
        <v>8257</v>
      </c>
      <c r="C3327" s="33">
        <v>0</v>
      </c>
      <c r="D3327" s="52">
        <v>93323.37</v>
      </c>
      <c r="E3327" s="70">
        <v>0</v>
      </c>
      <c r="F3327" s="122">
        <f t="shared" si="158"/>
        <v>139985.05499999999</v>
      </c>
      <c r="G3327" s="105">
        <f t="shared" si="157"/>
        <v>37329.347999999998</v>
      </c>
      <c r="H3327" s="105">
        <f t="shared" si="159"/>
        <v>60660.190499999997</v>
      </c>
      <c r="I3327" s="7" t="s">
        <v>17519</v>
      </c>
      <c r="J3327" s="7" t="s">
        <v>272</v>
      </c>
    </row>
    <row r="3328" spans="1:10" x14ac:dyDescent="0.3">
      <c r="A3328" s="7" t="s">
        <v>8258</v>
      </c>
      <c r="B3328" s="7" t="s">
        <v>8259</v>
      </c>
      <c r="C3328" s="33">
        <v>0</v>
      </c>
      <c r="D3328" s="52">
        <v>26108.6</v>
      </c>
      <c r="E3328" s="70">
        <v>0</v>
      </c>
      <c r="F3328" s="122">
        <f t="shared" si="158"/>
        <v>39162.899999999994</v>
      </c>
      <c r="G3328" s="105">
        <f t="shared" si="157"/>
        <v>10443.439999999999</v>
      </c>
      <c r="H3328" s="105">
        <f t="shared" si="159"/>
        <v>16970.589999999997</v>
      </c>
      <c r="I3328" s="7" t="s">
        <v>17519</v>
      </c>
      <c r="J3328" s="7" t="s">
        <v>272</v>
      </c>
    </row>
    <row r="3329" spans="1:10" x14ac:dyDescent="0.3">
      <c r="A3329" s="7" t="s">
        <v>8260</v>
      </c>
      <c r="B3329" s="7" t="s">
        <v>8261</v>
      </c>
      <c r="C3329" s="33">
        <v>0</v>
      </c>
      <c r="D3329" s="52">
        <v>25650.45</v>
      </c>
      <c r="E3329" s="70">
        <v>0</v>
      </c>
      <c r="F3329" s="122">
        <f t="shared" si="158"/>
        <v>38475.675000000003</v>
      </c>
      <c r="G3329" s="105">
        <f t="shared" si="157"/>
        <v>10260.18</v>
      </c>
      <c r="H3329" s="105">
        <f t="shared" si="159"/>
        <v>16672.7925</v>
      </c>
      <c r="I3329" s="7" t="s">
        <v>17519</v>
      </c>
      <c r="J3329" s="7" t="s">
        <v>272</v>
      </c>
    </row>
    <row r="3330" spans="1:10" x14ac:dyDescent="0.3">
      <c r="A3330" s="7" t="s">
        <v>8262</v>
      </c>
      <c r="B3330" s="7" t="s">
        <v>8263</v>
      </c>
      <c r="C3330" s="33">
        <v>0</v>
      </c>
      <c r="D3330" s="52">
        <v>24490.2</v>
      </c>
      <c r="E3330" s="70">
        <v>0</v>
      </c>
      <c r="F3330" s="122">
        <f t="shared" si="158"/>
        <v>36735.300000000003</v>
      </c>
      <c r="G3330" s="105">
        <f t="shared" si="157"/>
        <v>9796.08</v>
      </c>
      <c r="H3330" s="105">
        <f t="shared" si="159"/>
        <v>15918.630000000001</v>
      </c>
      <c r="I3330" s="7" t="s">
        <v>17519</v>
      </c>
      <c r="J3330" s="7" t="s">
        <v>272</v>
      </c>
    </row>
    <row r="3331" spans="1:10" x14ac:dyDescent="0.3">
      <c r="A3331" s="7" t="s">
        <v>8264</v>
      </c>
      <c r="B3331" s="7" t="s">
        <v>8265</v>
      </c>
      <c r="C3331" s="33">
        <v>0</v>
      </c>
      <c r="D3331" s="52">
        <v>34233.919999999998</v>
      </c>
      <c r="E3331" s="70">
        <v>0</v>
      </c>
      <c r="F3331" s="122">
        <f t="shared" si="158"/>
        <v>51350.879999999997</v>
      </c>
      <c r="G3331" s="105">
        <f t="shared" si="157"/>
        <v>13693.567999999999</v>
      </c>
      <c r="H3331" s="105">
        <f t="shared" si="159"/>
        <v>22252.047999999999</v>
      </c>
      <c r="I3331" s="7" t="s">
        <v>17519</v>
      </c>
      <c r="J3331" s="7" t="s">
        <v>272</v>
      </c>
    </row>
    <row r="3332" spans="1:10" x14ac:dyDescent="0.3">
      <c r="A3332" s="7" t="s">
        <v>8266</v>
      </c>
      <c r="B3332" s="7" t="s">
        <v>8267</v>
      </c>
      <c r="C3332" s="33">
        <v>0</v>
      </c>
      <c r="D3332" s="52">
        <v>104434.4</v>
      </c>
      <c r="E3332" s="70">
        <v>0</v>
      </c>
      <c r="F3332" s="122">
        <f t="shared" si="158"/>
        <v>156651.59999999998</v>
      </c>
      <c r="G3332" s="105">
        <f t="shared" ref="G3332:G3395" si="160">(F3332/1.5)*0.4</f>
        <v>41773.759999999995</v>
      </c>
      <c r="H3332" s="105">
        <f t="shared" si="159"/>
        <v>67882.359999999986</v>
      </c>
      <c r="I3332" s="7" t="s">
        <v>17519</v>
      </c>
      <c r="J3332" s="7" t="s">
        <v>272</v>
      </c>
    </row>
    <row r="3333" spans="1:10" x14ac:dyDescent="0.3">
      <c r="A3333" s="7" t="s">
        <v>8268</v>
      </c>
      <c r="B3333" s="7" t="s">
        <v>8269</v>
      </c>
      <c r="C3333" s="33">
        <v>0</v>
      </c>
      <c r="D3333" s="52">
        <v>16660</v>
      </c>
      <c r="E3333" s="70">
        <v>0</v>
      </c>
      <c r="F3333" s="122">
        <f t="shared" si="158"/>
        <v>24990</v>
      </c>
      <c r="G3333" s="105">
        <f t="shared" si="160"/>
        <v>6664</v>
      </c>
      <c r="H3333" s="105">
        <f t="shared" si="159"/>
        <v>10829</v>
      </c>
      <c r="I3333" s="7" t="s">
        <v>17519</v>
      </c>
      <c r="J3333" s="7" t="s">
        <v>272</v>
      </c>
    </row>
    <row r="3334" spans="1:10" x14ac:dyDescent="0.3">
      <c r="A3334" s="7" t="s">
        <v>8270</v>
      </c>
      <c r="B3334" s="7" t="s">
        <v>8271</v>
      </c>
      <c r="C3334" s="33">
        <v>0</v>
      </c>
      <c r="D3334" s="52">
        <v>16660</v>
      </c>
      <c r="E3334" s="70">
        <v>0</v>
      </c>
      <c r="F3334" s="122">
        <f t="shared" si="158"/>
        <v>24990</v>
      </c>
      <c r="G3334" s="105">
        <f t="shared" si="160"/>
        <v>6664</v>
      </c>
      <c r="H3334" s="105">
        <f t="shared" si="159"/>
        <v>10829</v>
      </c>
      <c r="I3334" s="7" t="s">
        <v>17519</v>
      </c>
      <c r="J3334" s="7" t="s">
        <v>272</v>
      </c>
    </row>
    <row r="3335" spans="1:10" x14ac:dyDescent="0.3">
      <c r="A3335" s="7" t="s">
        <v>8272</v>
      </c>
      <c r="B3335" s="7" t="s">
        <v>8273</v>
      </c>
      <c r="C3335" s="66">
        <v>0</v>
      </c>
      <c r="D3335" s="68">
        <v>16660</v>
      </c>
      <c r="E3335" s="70">
        <v>21961.45</v>
      </c>
      <c r="F3335" s="122">
        <f t="shared" si="158"/>
        <v>32942.175000000003</v>
      </c>
      <c r="G3335" s="105">
        <f t="shared" si="160"/>
        <v>8784.58</v>
      </c>
      <c r="H3335" s="105">
        <f t="shared" si="159"/>
        <v>14274.942500000001</v>
      </c>
      <c r="I3335" s="7" t="s">
        <v>17519</v>
      </c>
      <c r="J3335" s="7" t="s">
        <v>272</v>
      </c>
    </row>
    <row r="3336" spans="1:10" x14ac:dyDescent="0.3">
      <c r="A3336" s="7" t="s">
        <v>8274</v>
      </c>
      <c r="B3336" s="7" t="s">
        <v>8275</v>
      </c>
      <c r="C3336" s="33">
        <v>0</v>
      </c>
      <c r="D3336" s="52">
        <v>26565.56</v>
      </c>
      <c r="E3336" s="70">
        <v>0</v>
      </c>
      <c r="F3336" s="122">
        <f t="shared" si="158"/>
        <v>39848.340000000004</v>
      </c>
      <c r="G3336" s="105">
        <f t="shared" si="160"/>
        <v>10626.224000000002</v>
      </c>
      <c r="H3336" s="105">
        <f t="shared" si="159"/>
        <v>17267.614000000001</v>
      </c>
      <c r="I3336" s="7" t="s">
        <v>17519</v>
      </c>
      <c r="J3336" s="7" t="s">
        <v>272</v>
      </c>
    </row>
    <row r="3337" spans="1:10" x14ac:dyDescent="0.3">
      <c r="A3337" s="7" t="s">
        <v>8276</v>
      </c>
      <c r="B3337" s="7" t="s">
        <v>8277</v>
      </c>
      <c r="C3337" s="33">
        <v>0</v>
      </c>
      <c r="D3337" s="52">
        <v>32796.400000000001</v>
      </c>
      <c r="E3337" s="70">
        <v>0</v>
      </c>
      <c r="F3337" s="122">
        <f t="shared" si="158"/>
        <v>49194.600000000006</v>
      </c>
      <c r="G3337" s="105">
        <f t="shared" si="160"/>
        <v>13118.560000000001</v>
      </c>
      <c r="H3337" s="105">
        <f t="shared" si="159"/>
        <v>21317.660000000003</v>
      </c>
      <c r="I3337" s="7" t="s">
        <v>17519</v>
      </c>
      <c r="J3337" s="7" t="s">
        <v>272</v>
      </c>
    </row>
    <row r="3338" spans="1:10" x14ac:dyDescent="0.3">
      <c r="A3338" s="7" t="s">
        <v>8278</v>
      </c>
      <c r="B3338" s="7" t="s">
        <v>8279</v>
      </c>
      <c r="C3338" s="33">
        <v>0</v>
      </c>
      <c r="D3338" s="52">
        <v>40698</v>
      </c>
      <c r="E3338" s="70">
        <v>38759.49</v>
      </c>
      <c r="F3338" s="122">
        <f t="shared" si="158"/>
        <v>58139.235000000001</v>
      </c>
      <c r="G3338" s="105">
        <f t="shared" si="160"/>
        <v>15503.796</v>
      </c>
      <c r="H3338" s="105">
        <f t="shared" si="159"/>
        <v>25193.6685</v>
      </c>
      <c r="I3338" s="7" t="s">
        <v>17519</v>
      </c>
      <c r="J3338" s="7" t="s">
        <v>272</v>
      </c>
    </row>
    <row r="3339" spans="1:10" x14ac:dyDescent="0.3">
      <c r="A3339" s="7" t="s">
        <v>8280</v>
      </c>
      <c r="B3339" s="7" t="s">
        <v>8281</v>
      </c>
      <c r="C3339" s="33">
        <v>0</v>
      </c>
      <c r="D3339" s="52">
        <v>27236.720000000001</v>
      </c>
      <c r="E3339" s="70">
        <v>21961.45</v>
      </c>
      <c r="F3339" s="122">
        <f t="shared" si="158"/>
        <v>32942.175000000003</v>
      </c>
      <c r="G3339" s="105">
        <f t="shared" si="160"/>
        <v>8784.58</v>
      </c>
      <c r="H3339" s="105">
        <f t="shared" si="159"/>
        <v>14274.942500000001</v>
      </c>
      <c r="I3339" s="7" t="s">
        <v>17519</v>
      </c>
      <c r="J3339" s="7" t="s">
        <v>272</v>
      </c>
    </row>
    <row r="3340" spans="1:10" x14ac:dyDescent="0.3">
      <c r="A3340" s="7" t="s">
        <v>8282</v>
      </c>
      <c r="B3340" s="7" t="s">
        <v>8283</v>
      </c>
      <c r="C3340" s="33">
        <v>0</v>
      </c>
      <c r="D3340" s="52">
        <v>39417.56</v>
      </c>
      <c r="E3340" s="70">
        <v>0</v>
      </c>
      <c r="F3340" s="122">
        <f t="shared" si="158"/>
        <v>59126.34</v>
      </c>
      <c r="G3340" s="105">
        <f t="shared" si="160"/>
        <v>15767.023999999999</v>
      </c>
      <c r="H3340" s="105">
        <f t="shared" si="159"/>
        <v>25621.414000000001</v>
      </c>
      <c r="I3340" s="7" t="s">
        <v>17519</v>
      </c>
      <c r="J3340" s="7" t="s">
        <v>272</v>
      </c>
    </row>
    <row r="3341" spans="1:10" x14ac:dyDescent="0.3">
      <c r="A3341" s="7" t="s">
        <v>8284</v>
      </c>
      <c r="B3341" s="7" t="s">
        <v>8285</v>
      </c>
      <c r="C3341" s="33">
        <v>0</v>
      </c>
      <c r="D3341" s="52">
        <v>32734.52</v>
      </c>
      <c r="E3341" s="70">
        <v>0</v>
      </c>
      <c r="F3341" s="122">
        <f t="shared" si="158"/>
        <v>49101.78</v>
      </c>
      <c r="G3341" s="105">
        <f t="shared" si="160"/>
        <v>13093.808000000001</v>
      </c>
      <c r="H3341" s="105">
        <f t="shared" si="159"/>
        <v>21277.438000000002</v>
      </c>
      <c r="I3341" s="7" t="s">
        <v>17519</v>
      </c>
      <c r="J3341" s="7" t="s">
        <v>272</v>
      </c>
    </row>
    <row r="3342" spans="1:10" x14ac:dyDescent="0.3">
      <c r="A3342" s="7" t="s">
        <v>8286</v>
      </c>
      <c r="B3342" s="7" t="s">
        <v>8287</v>
      </c>
      <c r="C3342" s="33">
        <v>0</v>
      </c>
      <c r="D3342" s="52">
        <v>58726.5</v>
      </c>
      <c r="E3342" s="70">
        <v>0</v>
      </c>
      <c r="F3342" s="122">
        <f t="shared" si="158"/>
        <v>88089.75</v>
      </c>
      <c r="G3342" s="105">
        <f t="shared" si="160"/>
        <v>23490.600000000002</v>
      </c>
      <c r="H3342" s="105">
        <f t="shared" si="159"/>
        <v>38172.224999999999</v>
      </c>
      <c r="I3342" s="7" t="s">
        <v>17519</v>
      </c>
      <c r="J3342" s="7" t="s">
        <v>272</v>
      </c>
    </row>
    <row r="3343" spans="1:10" x14ac:dyDescent="0.3">
      <c r="A3343" s="7" t="s">
        <v>8288</v>
      </c>
      <c r="B3343" s="7" t="s">
        <v>8289</v>
      </c>
      <c r="C3343" s="33">
        <v>0</v>
      </c>
      <c r="D3343" s="52">
        <v>37869.370000000003</v>
      </c>
      <c r="E3343" s="70">
        <v>0</v>
      </c>
      <c r="F3343" s="122">
        <f t="shared" si="158"/>
        <v>56804.055000000008</v>
      </c>
      <c r="G3343" s="105">
        <f t="shared" si="160"/>
        <v>15147.748000000001</v>
      </c>
      <c r="H3343" s="105">
        <f t="shared" si="159"/>
        <v>24615.090500000002</v>
      </c>
      <c r="I3343" s="7" t="s">
        <v>17519</v>
      </c>
      <c r="J3343" s="7" t="s">
        <v>272</v>
      </c>
    </row>
    <row r="3344" spans="1:10" x14ac:dyDescent="0.3">
      <c r="A3344" s="7" t="s">
        <v>8290</v>
      </c>
      <c r="B3344" s="7" t="s">
        <v>8291</v>
      </c>
      <c r="C3344" s="33">
        <v>0</v>
      </c>
      <c r="D3344" s="52">
        <v>40698</v>
      </c>
      <c r="E3344" s="70">
        <v>38759.49</v>
      </c>
      <c r="F3344" s="122">
        <f t="shared" si="158"/>
        <v>58139.235000000001</v>
      </c>
      <c r="G3344" s="105">
        <f t="shared" si="160"/>
        <v>15503.796</v>
      </c>
      <c r="H3344" s="105">
        <f t="shared" si="159"/>
        <v>25193.6685</v>
      </c>
      <c r="I3344" s="7" t="s">
        <v>17519</v>
      </c>
      <c r="J3344" s="7" t="s">
        <v>272</v>
      </c>
    </row>
    <row r="3345" spans="1:10" x14ac:dyDescent="0.3">
      <c r="A3345" s="7" t="s">
        <v>8292</v>
      </c>
      <c r="B3345" s="7" t="s">
        <v>8293</v>
      </c>
      <c r="C3345" s="33">
        <v>0</v>
      </c>
      <c r="D3345" s="52">
        <v>23059.82</v>
      </c>
      <c r="E3345" s="70">
        <v>21961.45</v>
      </c>
      <c r="F3345" s="122">
        <f t="shared" si="158"/>
        <v>32942.175000000003</v>
      </c>
      <c r="G3345" s="105">
        <f t="shared" si="160"/>
        <v>8784.58</v>
      </c>
      <c r="H3345" s="105">
        <f t="shared" si="159"/>
        <v>14274.942500000001</v>
      </c>
      <c r="I3345" s="7" t="s">
        <v>17519</v>
      </c>
      <c r="J3345" s="7" t="s">
        <v>272</v>
      </c>
    </row>
    <row r="3346" spans="1:10" x14ac:dyDescent="0.3">
      <c r="A3346" s="7" t="s">
        <v>8294</v>
      </c>
      <c r="B3346" s="7" t="s">
        <v>8295</v>
      </c>
      <c r="C3346" s="33">
        <v>0</v>
      </c>
      <c r="D3346" s="52">
        <v>40698</v>
      </c>
      <c r="E3346" s="70">
        <v>38759.49</v>
      </c>
      <c r="F3346" s="122">
        <f t="shared" si="158"/>
        <v>58139.235000000001</v>
      </c>
      <c r="G3346" s="105">
        <f t="shared" si="160"/>
        <v>15503.796</v>
      </c>
      <c r="H3346" s="105">
        <f t="shared" si="159"/>
        <v>25193.6685</v>
      </c>
      <c r="I3346" s="7" t="s">
        <v>17519</v>
      </c>
      <c r="J3346" s="7" t="s">
        <v>272</v>
      </c>
    </row>
    <row r="3347" spans="1:10" x14ac:dyDescent="0.3">
      <c r="A3347" s="7" t="s">
        <v>8296</v>
      </c>
      <c r="B3347" s="7" t="s">
        <v>8297</v>
      </c>
      <c r="C3347" s="33">
        <v>0</v>
      </c>
      <c r="D3347" s="52">
        <v>40698</v>
      </c>
      <c r="E3347" s="70">
        <v>0</v>
      </c>
      <c r="F3347" s="122">
        <f t="shared" si="158"/>
        <v>61047</v>
      </c>
      <c r="G3347" s="105">
        <f t="shared" si="160"/>
        <v>16279.2</v>
      </c>
      <c r="H3347" s="105">
        <f t="shared" si="159"/>
        <v>26453.7</v>
      </c>
      <c r="I3347" s="7" t="s">
        <v>17519</v>
      </c>
      <c r="J3347" s="7" t="s">
        <v>272</v>
      </c>
    </row>
    <row r="3348" spans="1:10" x14ac:dyDescent="0.3">
      <c r="A3348" s="7" t="s">
        <v>8298</v>
      </c>
      <c r="B3348" s="7" t="s">
        <v>8299</v>
      </c>
      <c r="C3348" s="33">
        <v>0</v>
      </c>
      <c r="D3348" s="52">
        <v>184973.6</v>
      </c>
      <c r="E3348" s="70">
        <v>0</v>
      </c>
      <c r="F3348" s="122">
        <f t="shared" si="158"/>
        <v>277460.40000000002</v>
      </c>
      <c r="G3348" s="105">
        <f t="shared" si="160"/>
        <v>73989.440000000002</v>
      </c>
      <c r="H3348" s="105">
        <f t="shared" si="159"/>
        <v>120232.84000000001</v>
      </c>
      <c r="I3348" s="7" t="s">
        <v>17519</v>
      </c>
      <c r="J3348" s="7" t="s">
        <v>272</v>
      </c>
    </row>
    <row r="3349" spans="1:10" x14ac:dyDescent="0.3">
      <c r="A3349" s="7" t="s">
        <v>8300</v>
      </c>
      <c r="B3349" s="7" t="s">
        <v>8301</v>
      </c>
      <c r="C3349" s="33">
        <v>0</v>
      </c>
      <c r="D3349" s="52">
        <v>58726.5</v>
      </c>
      <c r="E3349" s="70">
        <v>0</v>
      </c>
      <c r="F3349" s="122">
        <f t="shared" si="158"/>
        <v>88089.75</v>
      </c>
      <c r="G3349" s="105">
        <f t="shared" si="160"/>
        <v>23490.600000000002</v>
      </c>
      <c r="H3349" s="105">
        <f t="shared" si="159"/>
        <v>38172.224999999999</v>
      </c>
      <c r="I3349" s="7" t="s">
        <v>17519</v>
      </c>
      <c r="J3349" s="7" t="s">
        <v>272</v>
      </c>
    </row>
    <row r="3350" spans="1:10" x14ac:dyDescent="0.3">
      <c r="A3350" s="7" t="s">
        <v>8302</v>
      </c>
      <c r="B3350" s="7" t="s">
        <v>8303</v>
      </c>
      <c r="C3350" s="33">
        <v>0</v>
      </c>
      <c r="D3350" s="52">
        <v>140943.6</v>
      </c>
      <c r="E3350" s="70">
        <v>0</v>
      </c>
      <c r="F3350" s="122">
        <f t="shared" si="158"/>
        <v>211415.40000000002</v>
      </c>
      <c r="G3350" s="105">
        <f t="shared" si="160"/>
        <v>56377.440000000002</v>
      </c>
      <c r="H3350" s="105">
        <f t="shared" si="159"/>
        <v>91613.340000000011</v>
      </c>
      <c r="I3350" s="7" t="s">
        <v>17519</v>
      </c>
      <c r="J3350" s="7" t="s">
        <v>272</v>
      </c>
    </row>
    <row r="3351" spans="1:10" x14ac:dyDescent="0.3">
      <c r="A3351" s="7" t="s">
        <v>8304</v>
      </c>
      <c r="B3351" s="7" t="s">
        <v>8305</v>
      </c>
      <c r="C3351" s="33">
        <v>0</v>
      </c>
      <c r="D3351" s="52">
        <v>4382.7700000000004</v>
      </c>
      <c r="E3351" s="70">
        <v>0</v>
      </c>
      <c r="F3351" s="122">
        <f t="shared" si="158"/>
        <v>6574.1550000000007</v>
      </c>
      <c r="G3351" s="105">
        <f t="shared" si="160"/>
        <v>1753.1080000000002</v>
      </c>
      <c r="H3351" s="105">
        <f t="shared" si="159"/>
        <v>2848.8005000000003</v>
      </c>
      <c r="I3351" s="7" t="s">
        <v>17519</v>
      </c>
      <c r="J3351" s="7" t="s">
        <v>272</v>
      </c>
    </row>
    <row r="3352" spans="1:10" x14ac:dyDescent="0.3">
      <c r="A3352" s="7" t="s">
        <v>8306</v>
      </c>
      <c r="B3352" s="7" t="s">
        <v>8307</v>
      </c>
      <c r="C3352" s="33">
        <v>0</v>
      </c>
      <c r="D3352" s="52">
        <v>70805</v>
      </c>
      <c r="E3352" s="70">
        <v>0</v>
      </c>
      <c r="F3352" s="122">
        <f t="shared" si="158"/>
        <v>106207.5</v>
      </c>
      <c r="G3352" s="105">
        <f t="shared" si="160"/>
        <v>28322</v>
      </c>
      <c r="H3352" s="105">
        <f t="shared" si="159"/>
        <v>46023.25</v>
      </c>
      <c r="I3352" s="7" t="s">
        <v>17519</v>
      </c>
      <c r="J3352" s="7" t="s">
        <v>272</v>
      </c>
    </row>
    <row r="3353" spans="1:10" x14ac:dyDescent="0.3">
      <c r="A3353" s="7" t="s">
        <v>8308</v>
      </c>
      <c r="B3353" s="7" t="s">
        <v>8309</v>
      </c>
      <c r="C3353" s="33">
        <v>0</v>
      </c>
      <c r="D3353" s="52">
        <v>666400</v>
      </c>
      <c r="E3353" s="70">
        <v>666400</v>
      </c>
      <c r="F3353" s="122">
        <f t="shared" si="158"/>
        <v>999600</v>
      </c>
      <c r="G3353" s="105">
        <f t="shared" si="160"/>
        <v>266560</v>
      </c>
      <c r="H3353" s="105">
        <f t="shared" si="159"/>
        <v>433160</v>
      </c>
      <c r="I3353" s="7" t="s">
        <v>17519</v>
      </c>
      <c r="J3353" s="7" t="s">
        <v>272</v>
      </c>
    </row>
    <row r="3354" spans="1:10" x14ac:dyDescent="0.3">
      <c r="A3354" s="7" t="s">
        <v>8310</v>
      </c>
      <c r="B3354" s="7" t="s">
        <v>8311</v>
      </c>
      <c r="C3354" s="33">
        <v>0</v>
      </c>
      <c r="D3354" s="52">
        <v>2262.19</v>
      </c>
      <c r="E3354" s="70">
        <v>0</v>
      </c>
      <c r="F3354" s="122">
        <f t="shared" si="158"/>
        <v>3393.2849999999999</v>
      </c>
      <c r="G3354" s="105">
        <f t="shared" si="160"/>
        <v>904.87600000000009</v>
      </c>
      <c r="H3354" s="105">
        <f t="shared" si="159"/>
        <v>1470.4235000000001</v>
      </c>
      <c r="I3354" s="7" t="s">
        <v>17519</v>
      </c>
      <c r="J3354" s="7" t="s">
        <v>272</v>
      </c>
    </row>
    <row r="3355" spans="1:10" x14ac:dyDescent="0.3">
      <c r="A3355" s="7" t="s">
        <v>8312</v>
      </c>
      <c r="B3355" s="7" t="s">
        <v>8313</v>
      </c>
      <c r="C3355" s="33">
        <v>0</v>
      </c>
      <c r="D3355" s="52">
        <v>2262.19</v>
      </c>
      <c r="E3355" s="70">
        <v>0</v>
      </c>
      <c r="F3355" s="122">
        <f t="shared" si="158"/>
        <v>3393.2849999999999</v>
      </c>
      <c r="G3355" s="105">
        <f t="shared" si="160"/>
        <v>904.87600000000009</v>
      </c>
      <c r="H3355" s="105">
        <f t="shared" si="159"/>
        <v>1470.4235000000001</v>
      </c>
      <c r="I3355" s="7" t="s">
        <v>17519</v>
      </c>
      <c r="J3355" s="7" t="s">
        <v>272</v>
      </c>
    </row>
    <row r="3356" spans="1:10" x14ac:dyDescent="0.3">
      <c r="A3356" s="7" t="s">
        <v>8314</v>
      </c>
      <c r="B3356" s="7" t="s">
        <v>8315</v>
      </c>
      <c r="C3356" s="33">
        <v>0</v>
      </c>
      <c r="D3356" s="52">
        <v>90023.5</v>
      </c>
      <c r="E3356" s="70">
        <v>0</v>
      </c>
      <c r="F3356" s="122">
        <f t="shared" si="158"/>
        <v>135035.25</v>
      </c>
      <c r="G3356" s="105">
        <f t="shared" si="160"/>
        <v>36009.4</v>
      </c>
      <c r="H3356" s="105">
        <f t="shared" si="159"/>
        <v>58515.275000000001</v>
      </c>
      <c r="I3356" s="7" t="s">
        <v>17519</v>
      </c>
      <c r="J3356" s="7" t="s">
        <v>272</v>
      </c>
    </row>
    <row r="3357" spans="1:10" x14ac:dyDescent="0.3">
      <c r="A3357" s="7" t="s">
        <v>8316</v>
      </c>
      <c r="B3357" s="7" t="s">
        <v>8317</v>
      </c>
      <c r="C3357" s="33">
        <v>0</v>
      </c>
      <c r="D3357" s="52">
        <v>70805</v>
      </c>
      <c r="E3357" s="70">
        <v>0</v>
      </c>
      <c r="F3357" s="122">
        <f t="shared" si="158"/>
        <v>106207.5</v>
      </c>
      <c r="G3357" s="105">
        <f t="shared" si="160"/>
        <v>28322</v>
      </c>
      <c r="H3357" s="105">
        <f t="shared" si="159"/>
        <v>46023.25</v>
      </c>
      <c r="I3357" s="7" t="s">
        <v>17519</v>
      </c>
      <c r="J3357" s="7" t="s">
        <v>272</v>
      </c>
    </row>
    <row r="3358" spans="1:10" x14ac:dyDescent="0.3">
      <c r="A3358" s="7" t="s">
        <v>8318</v>
      </c>
      <c r="B3358" s="7" t="s">
        <v>8319</v>
      </c>
      <c r="C3358" s="33">
        <v>0</v>
      </c>
      <c r="D3358" s="52">
        <v>40662.300000000003</v>
      </c>
      <c r="E3358" s="70">
        <v>0</v>
      </c>
      <c r="F3358" s="122">
        <f t="shared" si="158"/>
        <v>60993.450000000004</v>
      </c>
      <c r="G3358" s="105">
        <f t="shared" si="160"/>
        <v>16264.920000000002</v>
      </c>
      <c r="H3358" s="105">
        <f t="shared" si="159"/>
        <v>26430.495000000003</v>
      </c>
      <c r="I3358" s="7" t="s">
        <v>17519</v>
      </c>
      <c r="J3358" s="7" t="s">
        <v>272</v>
      </c>
    </row>
    <row r="3359" spans="1:10" x14ac:dyDescent="0.3">
      <c r="A3359" s="7" t="s">
        <v>8320</v>
      </c>
      <c r="B3359" s="7" t="s">
        <v>8321</v>
      </c>
      <c r="C3359" s="33">
        <v>0</v>
      </c>
      <c r="D3359" s="52">
        <v>22718.29</v>
      </c>
      <c r="E3359" s="70">
        <v>0</v>
      </c>
      <c r="F3359" s="122">
        <f t="shared" si="158"/>
        <v>34077.434999999998</v>
      </c>
      <c r="G3359" s="105">
        <f t="shared" si="160"/>
        <v>9087.3159999999989</v>
      </c>
      <c r="H3359" s="105">
        <f t="shared" si="159"/>
        <v>14766.888499999999</v>
      </c>
      <c r="I3359" s="7" t="s">
        <v>17519</v>
      </c>
      <c r="J3359" s="7" t="s">
        <v>272</v>
      </c>
    </row>
    <row r="3360" spans="1:10" x14ac:dyDescent="0.3">
      <c r="A3360" s="7" t="s">
        <v>8322</v>
      </c>
      <c r="B3360" s="7" t="s">
        <v>8323</v>
      </c>
      <c r="C3360" s="33">
        <v>0</v>
      </c>
      <c r="D3360" s="52">
        <v>29377.53</v>
      </c>
      <c r="E3360" s="70">
        <v>0</v>
      </c>
      <c r="F3360" s="122">
        <f t="shared" si="158"/>
        <v>44066.294999999998</v>
      </c>
      <c r="G3360" s="105">
        <f t="shared" si="160"/>
        <v>11751.012000000001</v>
      </c>
      <c r="H3360" s="105">
        <f t="shared" si="159"/>
        <v>19095.394499999999</v>
      </c>
      <c r="I3360" s="7" t="s">
        <v>17519</v>
      </c>
      <c r="J3360" s="7" t="s">
        <v>272</v>
      </c>
    </row>
    <row r="3361" spans="1:10" x14ac:dyDescent="0.3">
      <c r="A3361" s="7" t="s">
        <v>8324</v>
      </c>
      <c r="B3361" s="7" t="s">
        <v>8325</v>
      </c>
      <c r="C3361" s="33">
        <v>0</v>
      </c>
      <c r="D3361" s="52">
        <v>272093.5</v>
      </c>
      <c r="E3361" s="70">
        <v>0</v>
      </c>
      <c r="F3361" s="122">
        <f t="shared" si="158"/>
        <v>408140.25</v>
      </c>
      <c r="G3361" s="105">
        <f t="shared" si="160"/>
        <v>108837.40000000001</v>
      </c>
      <c r="H3361" s="105">
        <f t="shared" si="159"/>
        <v>176860.77499999999</v>
      </c>
      <c r="I3361" s="7" t="s">
        <v>17519</v>
      </c>
      <c r="J3361" s="7" t="s">
        <v>272</v>
      </c>
    </row>
    <row r="3362" spans="1:10" x14ac:dyDescent="0.3">
      <c r="A3362" s="7" t="s">
        <v>8326</v>
      </c>
      <c r="B3362" s="7" t="s">
        <v>8327</v>
      </c>
      <c r="C3362" s="33">
        <v>0</v>
      </c>
      <c r="D3362" s="52">
        <v>29387.05</v>
      </c>
      <c r="E3362" s="70">
        <v>0</v>
      </c>
      <c r="F3362" s="122">
        <f t="shared" si="158"/>
        <v>44080.574999999997</v>
      </c>
      <c r="G3362" s="105">
        <f t="shared" si="160"/>
        <v>11754.82</v>
      </c>
      <c r="H3362" s="105">
        <f t="shared" si="159"/>
        <v>19101.5825</v>
      </c>
      <c r="I3362" s="7" t="s">
        <v>17519</v>
      </c>
      <c r="J3362" s="7" t="s">
        <v>272</v>
      </c>
    </row>
    <row r="3363" spans="1:10" x14ac:dyDescent="0.3">
      <c r="A3363" s="7" t="s">
        <v>8328</v>
      </c>
      <c r="B3363" s="7" t="s">
        <v>8329</v>
      </c>
      <c r="C3363" s="33">
        <v>0</v>
      </c>
      <c r="D3363" s="52">
        <v>25757.55</v>
      </c>
      <c r="E3363" s="70">
        <v>0</v>
      </c>
      <c r="F3363" s="122">
        <f t="shared" si="158"/>
        <v>38636.324999999997</v>
      </c>
      <c r="G3363" s="105">
        <f t="shared" si="160"/>
        <v>10303.02</v>
      </c>
      <c r="H3363" s="105">
        <f t="shared" si="159"/>
        <v>16742.407500000001</v>
      </c>
      <c r="I3363" s="7" t="s">
        <v>17519</v>
      </c>
      <c r="J3363" s="7" t="s">
        <v>272</v>
      </c>
    </row>
    <row r="3364" spans="1:10" x14ac:dyDescent="0.3">
      <c r="A3364" s="7" t="s">
        <v>8330</v>
      </c>
      <c r="B3364" s="7" t="s">
        <v>8331</v>
      </c>
      <c r="C3364" s="33">
        <v>0</v>
      </c>
      <c r="D3364" s="52">
        <v>17017</v>
      </c>
      <c r="E3364" s="70">
        <v>0</v>
      </c>
      <c r="F3364" s="122">
        <f t="shared" si="158"/>
        <v>25525.5</v>
      </c>
      <c r="G3364" s="105">
        <f t="shared" si="160"/>
        <v>6806.8</v>
      </c>
      <c r="H3364" s="105">
        <f t="shared" si="159"/>
        <v>11061.050000000001</v>
      </c>
      <c r="I3364" s="7" t="s">
        <v>17519</v>
      </c>
      <c r="J3364" s="7" t="s">
        <v>272</v>
      </c>
    </row>
    <row r="3365" spans="1:10" x14ac:dyDescent="0.3">
      <c r="A3365" s="7" t="s">
        <v>8332</v>
      </c>
      <c r="B3365" s="7" t="s">
        <v>8333</v>
      </c>
      <c r="C3365" s="33">
        <v>0</v>
      </c>
      <c r="D3365" s="52">
        <v>25061.4</v>
      </c>
      <c r="E3365" s="70">
        <v>0</v>
      </c>
      <c r="F3365" s="122">
        <f t="shared" si="158"/>
        <v>37592.100000000006</v>
      </c>
      <c r="G3365" s="105">
        <f t="shared" si="160"/>
        <v>10024.560000000003</v>
      </c>
      <c r="H3365" s="105">
        <f t="shared" si="159"/>
        <v>16289.910000000003</v>
      </c>
      <c r="I3365" s="7" t="s">
        <v>17519</v>
      </c>
      <c r="J3365" s="7" t="s">
        <v>272</v>
      </c>
    </row>
    <row r="3366" spans="1:10" x14ac:dyDescent="0.3">
      <c r="A3366" s="7" t="s">
        <v>8334</v>
      </c>
      <c r="B3366" s="7" t="s">
        <v>8335</v>
      </c>
      <c r="C3366" s="33">
        <v>0</v>
      </c>
      <c r="D3366" s="52">
        <v>94716.86</v>
      </c>
      <c r="E3366" s="70">
        <v>0</v>
      </c>
      <c r="F3366" s="122">
        <f t="shared" si="158"/>
        <v>142075.29</v>
      </c>
      <c r="G3366" s="105">
        <f t="shared" si="160"/>
        <v>37886.743999999999</v>
      </c>
      <c r="H3366" s="105">
        <f t="shared" si="159"/>
        <v>61565.959000000003</v>
      </c>
      <c r="I3366" s="7" t="s">
        <v>17519</v>
      </c>
      <c r="J3366" s="7" t="s">
        <v>272</v>
      </c>
    </row>
    <row r="3367" spans="1:10" x14ac:dyDescent="0.3">
      <c r="A3367" s="7" t="s">
        <v>8336</v>
      </c>
      <c r="B3367" s="7" t="s">
        <v>8337</v>
      </c>
      <c r="C3367" s="33">
        <v>0</v>
      </c>
      <c r="D3367" s="52">
        <v>3420.06</v>
      </c>
      <c r="E3367" s="70">
        <v>3420.06</v>
      </c>
      <c r="F3367" s="122">
        <f t="shared" si="158"/>
        <v>5130.09</v>
      </c>
      <c r="G3367" s="105">
        <f t="shared" si="160"/>
        <v>1368.0240000000001</v>
      </c>
      <c r="H3367" s="105">
        <f t="shared" si="159"/>
        <v>2223.0390000000002</v>
      </c>
      <c r="I3367" s="7" t="s">
        <v>17519</v>
      </c>
      <c r="J3367" s="7" t="s">
        <v>272</v>
      </c>
    </row>
    <row r="3368" spans="1:10" x14ac:dyDescent="0.3">
      <c r="A3368" s="7" t="s">
        <v>8338</v>
      </c>
      <c r="B3368" s="7" t="s">
        <v>8339</v>
      </c>
      <c r="C3368" s="33">
        <v>0</v>
      </c>
      <c r="D3368" s="52">
        <v>19992</v>
      </c>
      <c r="E3368" s="70">
        <v>0</v>
      </c>
      <c r="F3368" s="122">
        <f t="shared" si="158"/>
        <v>29988</v>
      </c>
      <c r="G3368" s="105">
        <f t="shared" si="160"/>
        <v>7996.8</v>
      </c>
      <c r="H3368" s="105">
        <f t="shared" si="159"/>
        <v>12994.800000000001</v>
      </c>
      <c r="I3368" s="7" t="s">
        <v>17519</v>
      </c>
      <c r="J3368" s="7" t="s">
        <v>272</v>
      </c>
    </row>
    <row r="3369" spans="1:10" x14ac:dyDescent="0.3">
      <c r="A3369" s="7" t="s">
        <v>8340</v>
      </c>
      <c r="B3369" s="7" t="s">
        <v>8341</v>
      </c>
      <c r="C3369" s="33">
        <v>0</v>
      </c>
      <c r="D3369" s="52">
        <v>149940</v>
      </c>
      <c r="E3369" s="70">
        <v>0</v>
      </c>
      <c r="F3369" s="122">
        <f t="shared" si="158"/>
        <v>224910</v>
      </c>
      <c r="G3369" s="105">
        <f t="shared" si="160"/>
        <v>59976</v>
      </c>
      <c r="H3369" s="105">
        <f t="shared" si="159"/>
        <v>97461</v>
      </c>
      <c r="I3369" s="7" t="s">
        <v>17519</v>
      </c>
      <c r="J3369" s="7" t="s">
        <v>272</v>
      </c>
    </row>
    <row r="3370" spans="1:10" x14ac:dyDescent="0.3">
      <c r="A3370" s="7" t="s">
        <v>8342</v>
      </c>
      <c r="B3370" s="7" t="s">
        <v>8343</v>
      </c>
      <c r="C3370" s="33">
        <v>0</v>
      </c>
      <c r="D3370" s="52">
        <v>90440</v>
      </c>
      <c r="E3370" s="70">
        <v>0</v>
      </c>
      <c r="F3370" s="122">
        <f t="shared" si="158"/>
        <v>135660</v>
      </c>
      <c r="G3370" s="105">
        <f t="shared" si="160"/>
        <v>36176</v>
      </c>
      <c r="H3370" s="105">
        <f t="shared" si="159"/>
        <v>58786</v>
      </c>
      <c r="I3370" s="7" t="s">
        <v>17519</v>
      </c>
      <c r="J3370" s="7" t="s">
        <v>272</v>
      </c>
    </row>
    <row r="3371" spans="1:10" x14ac:dyDescent="0.3">
      <c r="A3371" s="7" t="s">
        <v>8344</v>
      </c>
      <c r="B3371" s="7" t="s">
        <v>8345</v>
      </c>
      <c r="C3371" s="33">
        <v>0</v>
      </c>
      <c r="D3371" s="52">
        <v>30910.25</v>
      </c>
      <c r="E3371" s="70">
        <v>0</v>
      </c>
      <c r="F3371" s="122">
        <f t="shared" si="158"/>
        <v>46365.375</v>
      </c>
      <c r="G3371" s="105">
        <f t="shared" si="160"/>
        <v>12364.1</v>
      </c>
      <c r="H3371" s="105">
        <f t="shared" si="159"/>
        <v>20091.662500000002</v>
      </c>
      <c r="I3371" s="7" t="s">
        <v>17519</v>
      </c>
      <c r="J3371" s="7" t="s">
        <v>272</v>
      </c>
    </row>
    <row r="3372" spans="1:10" x14ac:dyDescent="0.3">
      <c r="A3372" s="7" t="s">
        <v>8346</v>
      </c>
      <c r="B3372" s="7" t="s">
        <v>8347</v>
      </c>
      <c r="C3372" s="33">
        <v>0</v>
      </c>
      <c r="D3372" s="52">
        <v>27464.720000000001</v>
      </c>
      <c r="E3372" s="70">
        <v>0</v>
      </c>
      <c r="F3372" s="122">
        <f t="shared" si="158"/>
        <v>41197.08</v>
      </c>
      <c r="G3372" s="105">
        <f t="shared" si="160"/>
        <v>10985.888000000001</v>
      </c>
      <c r="H3372" s="105">
        <f t="shared" si="159"/>
        <v>17852.068000000003</v>
      </c>
      <c r="I3372" s="7" t="s">
        <v>17519</v>
      </c>
      <c r="J3372" s="7" t="s">
        <v>272</v>
      </c>
    </row>
    <row r="3373" spans="1:10" x14ac:dyDescent="0.3">
      <c r="A3373" s="7" t="s">
        <v>8348</v>
      </c>
      <c r="B3373" s="7" t="s">
        <v>8349</v>
      </c>
      <c r="C3373" s="33">
        <v>0</v>
      </c>
      <c r="D3373" s="52">
        <v>33272.400000000001</v>
      </c>
      <c r="E3373" s="70">
        <v>0</v>
      </c>
      <c r="F3373" s="122">
        <f t="shared" si="158"/>
        <v>49908.600000000006</v>
      </c>
      <c r="G3373" s="105">
        <f t="shared" si="160"/>
        <v>13308.960000000001</v>
      </c>
      <c r="H3373" s="105">
        <f t="shared" si="159"/>
        <v>21627.06</v>
      </c>
      <c r="I3373" s="7" t="s">
        <v>17519</v>
      </c>
      <c r="J3373" s="7" t="s">
        <v>272</v>
      </c>
    </row>
    <row r="3374" spans="1:10" x14ac:dyDescent="0.3">
      <c r="A3374" s="7" t="s">
        <v>8350</v>
      </c>
      <c r="B3374" s="7" t="s">
        <v>8351</v>
      </c>
      <c r="C3374" s="33">
        <v>0</v>
      </c>
      <c r="D3374" s="52">
        <v>27727</v>
      </c>
      <c r="E3374" s="70">
        <v>0</v>
      </c>
      <c r="F3374" s="122">
        <f t="shared" si="158"/>
        <v>41590.5</v>
      </c>
      <c r="G3374" s="105">
        <f t="shared" si="160"/>
        <v>11090.800000000001</v>
      </c>
      <c r="H3374" s="105">
        <f t="shared" si="159"/>
        <v>18022.55</v>
      </c>
      <c r="I3374" s="7" t="s">
        <v>17519</v>
      </c>
      <c r="J3374" s="7" t="s">
        <v>272</v>
      </c>
    </row>
    <row r="3375" spans="1:10" x14ac:dyDescent="0.3">
      <c r="A3375" s="7" t="s">
        <v>8352</v>
      </c>
      <c r="B3375" s="7" t="s">
        <v>8353</v>
      </c>
      <c r="C3375" s="33">
        <v>0</v>
      </c>
      <c r="D3375" s="52">
        <v>33272.400000000001</v>
      </c>
      <c r="E3375" s="70">
        <v>0</v>
      </c>
      <c r="F3375" s="122">
        <f t="shared" si="158"/>
        <v>49908.600000000006</v>
      </c>
      <c r="G3375" s="105">
        <f t="shared" si="160"/>
        <v>13308.960000000001</v>
      </c>
      <c r="H3375" s="105">
        <f t="shared" si="159"/>
        <v>21627.06</v>
      </c>
      <c r="I3375" s="7" t="s">
        <v>17519</v>
      </c>
      <c r="J3375" s="7" t="s">
        <v>272</v>
      </c>
    </row>
    <row r="3376" spans="1:10" x14ac:dyDescent="0.3">
      <c r="A3376" s="7" t="s">
        <v>8354</v>
      </c>
      <c r="B3376" s="7" t="s">
        <v>8355</v>
      </c>
      <c r="C3376" s="33">
        <v>0</v>
      </c>
      <c r="D3376" s="52">
        <v>552493.19999999995</v>
      </c>
      <c r="E3376" s="70">
        <v>0</v>
      </c>
      <c r="F3376" s="122">
        <f t="shared" si="158"/>
        <v>828739.79999999993</v>
      </c>
      <c r="G3376" s="105">
        <f t="shared" si="160"/>
        <v>220997.28</v>
      </c>
      <c r="H3376" s="105">
        <f t="shared" si="159"/>
        <v>359120.57999999996</v>
      </c>
      <c r="I3376" s="7" t="s">
        <v>17519</v>
      </c>
      <c r="J3376" s="7" t="s">
        <v>272</v>
      </c>
    </row>
    <row r="3377" spans="1:10" x14ac:dyDescent="0.3">
      <c r="A3377" s="7" t="s">
        <v>8356</v>
      </c>
      <c r="B3377" s="7" t="s">
        <v>8357</v>
      </c>
      <c r="C3377" s="33">
        <v>0</v>
      </c>
      <c r="D3377" s="52">
        <v>29175.83</v>
      </c>
      <c r="E3377" s="70">
        <v>0</v>
      </c>
      <c r="F3377" s="122">
        <f t="shared" si="158"/>
        <v>43763.745000000003</v>
      </c>
      <c r="G3377" s="105">
        <f t="shared" si="160"/>
        <v>11670.332000000002</v>
      </c>
      <c r="H3377" s="105">
        <f t="shared" si="159"/>
        <v>18964.289500000003</v>
      </c>
      <c r="I3377" s="7" t="s">
        <v>17519</v>
      </c>
      <c r="J3377" s="7" t="s">
        <v>272</v>
      </c>
    </row>
    <row r="3378" spans="1:10" x14ac:dyDescent="0.3">
      <c r="A3378" s="7" t="s">
        <v>8358</v>
      </c>
      <c r="B3378" s="7" t="s">
        <v>8359</v>
      </c>
      <c r="C3378" s="33">
        <v>0</v>
      </c>
      <c r="D3378" s="52">
        <v>4379.2</v>
      </c>
      <c r="E3378" s="70">
        <v>0</v>
      </c>
      <c r="F3378" s="122">
        <f t="shared" si="158"/>
        <v>6568.7999999999993</v>
      </c>
      <c r="G3378" s="105">
        <f t="shared" si="160"/>
        <v>1751.68</v>
      </c>
      <c r="H3378" s="105">
        <f t="shared" si="159"/>
        <v>2846.48</v>
      </c>
      <c r="I3378" s="7" t="s">
        <v>17519</v>
      </c>
      <c r="J3378" s="7" t="s">
        <v>272</v>
      </c>
    </row>
    <row r="3379" spans="1:10" x14ac:dyDescent="0.3">
      <c r="A3379" s="7" t="s">
        <v>8360</v>
      </c>
      <c r="B3379" s="7" t="s">
        <v>8361</v>
      </c>
      <c r="C3379" s="33">
        <v>0</v>
      </c>
      <c r="D3379" s="52">
        <v>40662.300000000003</v>
      </c>
      <c r="E3379" s="70">
        <v>0</v>
      </c>
      <c r="F3379" s="122">
        <f t="shared" si="158"/>
        <v>60993.450000000004</v>
      </c>
      <c r="G3379" s="105">
        <f t="shared" si="160"/>
        <v>16264.920000000002</v>
      </c>
      <c r="H3379" s="105">
        <f t="shared" si="159"/>
        <v>26430.495000000003</v>
      </c>
      <c r="I3379" s="7" t="s">
        <v>17519</v>
      </c>
      <c r="J3379" s="7" t="s">
        <v>272</v>
      </c>
    </row>
    <row r="3380" spans="1:10" x14ac:dyDescent="0.3">
      <c r="A3380" s="7" t="s">
        <v>8362</v>
      </c>
      <c r="B3380" s="7" t="s">
        <v>8363</v>
      </c>
      <c r="C3380" s="33">
        <v>0</v>
      </c>
      <c r="D3380" s="52">
        <v>40662.300000000003</v>
      </c>
      <c r="E3380" s="70">
        <v>0</v>
      </c>
      <c r="F3380" s="122">
        <f t="shared" si="158"/>
        <v>60993.450000000004</v>
      </c>
      <c r="G3380" s="105">
        <f t="shared" si="160"/>
        <v>16264.920000000002</v>
      </c>
      <c r="H3380" s="105">
        <f t="shared" si="159"/>
        <v>26430.495000000003</v>
      </c>
      <c r="I3380" s="7" t="s">
        <v>17519</v>
      </c>
      <c r="J3380" s="7" t="s">
        <v>272</v>
      </c>
    </row>
    <row r="3381" spans="1:10" x14ac:dyDescent="0.3">
      <c r="A3381" s="7" t="s">
        <v>8364</v>
      </c>
      <c r="B3381" s="7" t="s">
        <v>8365</v>
      </c>
      <c r="C3381" s="33">
        <v>0</v>
      </c>
      <c r="D3381" s="52">
        <v>41742.82</v>
      </c>
      <c r="E3381" s="70">
        <v>0</v>
      </c>
      <c r="F3381" s="122">
        <f t="shared" si="158"/>
        <v>62614.229999999996</v>
      </c>
      <c r="G3381" s="105">
        <f t="shared" si="160"/>
        <v>16697.128000000001</v>
      </c>
      <c r="H3381" s="105">
        <f t="shared" si="159"/>
        <v>27132.833000000002</v>
      </c>
      <c r="I3381" s="7" t="s">
        <v>17519</v>
      </c>
      <c r="J3381" s="7" t="s">
        <v>272</v>
      </c>
    </row>
    <row r="3382" spans="1:10" x14ac:dyDescent="0.3">
      <c r="A3382" s="7" t="s">
        <v>8366</v>
      </c>
      <c r="B3382" s="7" t="s">
        <v>8367</v>
      </c>
      <c r="C3382" s="33">
        <v>0</v>
      </c>
      <c r="D3382" s="52">
        <v>16660</v>
      </c>
      <c r="E3382" s="70">
        <v>0</v>
      </c>
      <c r="F3382" s="122">
        <f t="shared" si="158"/>
        <v>24990</v>
      </c>
      <c r="G3382" s="105">
        <f t="shared" si="160"/>
        <v>6664</v>
      </c>
      <c r="H3382" s="105">
        <f t="shared" si="159"/>
        <v>10829</v>
      </c>
      <c r="I3382" s="7" t="s">
        <v>17519</v>
      </c>
      <c r="J3382" s="7" t="s">
        <v>272</v>
      </c>
    </row>
    <row r="3383" spans="1:10" x14ac:dyDescent="0.3">
      <c r="A3383" s="7" t="s">
        <v>8368</v>
      </c>
      <c r="B3383" s="7" t="s">
        <v>8369</v>
      </c>
      <c r="C3383" s="33">
        <v>0</v>
      </c>
      <c r="D3383" s="52">
        <v>16660</v>
      </c>
      <c r="E3383" s="70">
        <v>0</v>
      </c>
      <c r="F3383" s="122">
        <f t="shared" si="158"/>
        <v>24990</v>
      </c>
      <c r="G3383" s="105">
        <f t="shared" si="160"/>
        <v>6664</v>
      </c>
      <c r="H3383" s="105">
        <f t="shared" si="159"/>
        <v>10829</v>
      </c>
      <c r="I3383" s="7" t="s">
        <v>17519</v>
      </c>
      <c r="J3383" s="7" t="s">
        <v>272</v>
      </c>
    </row>
    <row r="3384" spans="1:10" x14ac:dyDescent="0.3">
      <c r="A3384" s="7" t="s">
        <v>8370</v>
      </c>
      <c r="B3384" s="7" t="s">
        <v>8371</v>
      </c>
      <c r="C3384" s="33">
        <v>0</v>
      </c>
      <c r="D3384" s="52">
        <v>16660</v>
      </c>
      <c r="E3384" s="70">
        <v>0</v>
      </c>
      <c r="F3384" s="122">
        <f t="shared" si="158"/>
        <v>24990</v>
      </c>
      <c r="G3384" s="105">
        <f t="shared" si="160"/>
        <v>6664</v>
      </c>
      <c r="H3384" s="105">
        <f t="shared" si="159"/>
        <v>10829</v>
      </c>
      <c r="I3384" s="7" t="s">
        <v>17519</v>
      </c>
      <c r="J3384" s="7" t="s">
        <v>272</v>
      </c>
    </row>
    <row r="3385" spans="1:10" x14ac:dyDescent="0.3">
      <c r="A3385" s="7" t="s">
        <v>8372</v>
      </c>
      <c r="B3385" s="7" t="s">
        <v>8373</v>
      </c>
      <c r="C3385" s="66">
        <v>0</v>
      </c>
      <c r="D3385" s="68">
        <v>16660</v>
      </c>
      <c r="E3385" s="70">
        <v>0</v>
      </c>
      <c r="F3385" s="122">
        <f t="shared" si="158"/>
        <v>24990</v>
      </c>
      <c r="G3385" s="105">
        <f t="shared" si="160"/>
        <v>6664</v>
      </c>
      <c r="H3385" s="105">
        <f t="shared" si="159"/>
        <v>10829</v>
      </c>
      <c r="I3385" s="7" t="s">
        <v>17519</v>
      </c>
      <c r="J3385" s="7" t="s">
        <v>272</v>
      </c>
    </row>
    <row r="3386" spans="1:10" x14ac:dyDescent="0.3">
      <c r="A3386" s="7" t="s">
        <v>8374</v>
      </c>
      <c r="B3386" s="7" t="s">
        <v>8375</v>
      </c>
      <c r="C3386" s="33">
        <v>0</v>
      </c>
      <c r="D3386" s="52">
        <v>16660</v>
      </c>
      <c r="E3386" s="70">
        <v>0</v>
      </c>
      <c r="F3386" s="122">
        <f t="shared" si="158"/>
        <v>24990</v>
      </c>
      <c r="G3386" s="105">
        <f t="shared" si="160"/>
        <v>6664</v>
      </c>
      <c r="H3386" s="105">
        <f t="shared" si="159"/>
        <v>10829</v>
      </c>
      <c r="I3386" s="7" t="s">
        <v>17519</v>
      </c>
      <c r="J3386" s="7" t="s">
        <v>272</v>
      </c>
    </row>
    <row r="3387" spans="1:10" x14ac:dyDescent="0.3">
      <c r="A3387" s="7" t="s">
        <v>8376</v>
      </c>
      <c r="B3387" s="7" t="s">
        <v>8377</v>
      </c>
      <c r="C3387" s="33">
        <v>0</v>
      </c>
      <c r="D3387" s="52">
        <v>104720</v>
      </c>
      <c r="E3387" s="70">
        <v>0</v>
      </c>
      <c r="F3387" s="122">
        <f t="shared" si="158"/>
        <v>157080</v>
      </c>
      <c r="G3387" s="105">
        <f t="shared" si="160"/>
        <v>41888</v>
      </c>
      <c r="H3387" s="105">
        <f t="shared" si="159"/>
        <v>68068</v>
      </c>
      <c r="I3387" s="7" t="s">
        <v>17519</v>
      </c>
      <c r="J3387" s="7" t="s">
        <v>272</v>
      </c>
    </row>
    <row r="3388" spans="1:10" x14ac:dyDescent="0.3">
      <c r="A3388" s="7" t="s">
        <v>8378</v>
      </c>
      <c r="B3388" s="7" t="s">
        <v>8379</v>
      </c>
      <c r="C3388" s="33">
        <v>0</v>
      </c>
      <c r="D3388" s="52">
        <v>16646.91</v>
      </c>
      <c r="E3388" s="70">
        <v>0</v>
      </c>
      <c r="F3388" s="122">
        <f t="shared" si="158"/>
        <v>24970.364999999998</v>
      </c>
      <c r="G3388" s="105">
        <f t="shared" si="160"/>
        <v>6658.7640000000001</v>
      </c>
      <c r="H3388" s="105">
        <f t="shared" si="159"/>
        <v>10820.4915</v>
      </c>
      <c r="I3388" s="7" t="s">
        <v>17519</v>
      </c>
      <c r="J3388" s="7" t="s">
        <v>272</v>
      </c>
    </row>
    <row r="3389" spans="1:10" x14ac:dyDescent="0.3">
      <c r="A3389" s="7" t="s">
        <v>8380</v>
      </c>
      <c r="B3389" s="7" t="s">
        <v>8381</v>
      </c>
      <c r="C3389" s="33">
        <v>0</v>
      </c>
      <c r="D3389" s="52">
        <v>23059.82</v>
      </c>
      <c r="E3389" s="70">
        <v>21961.45</v>
      </c>
      <c r="F3389" s="122">
        <f t="shared" si="158"/>
        <v>32942.175000000003</v>
      </c>
      <c r="G3389" s="105">
        <f t="shared" si="160"/>
        <v>8784.58</v>
      </c>
      <c r="H3389" s="105">
        <f t="shared" si="159"/>
        <v>14274.942500000001</v>
      </c>
      <c r="I3389" s="7" t="s">
        <v>17519</v>
      </c>
      <c r="J3389" s="7" t="s">
        <v>272</v>
      </c>
    </row>
    <row r="3390" spans="1:10" x14ac:dyDescent="0.3">
      <c r="A3390" s="7" t="s">
        <v>8382</v>
      </c>
      <c r="B3390" s="7" t="s">
        <v>8383</v>
      </c>
      <c r="C3390" s="33">
        <v>0</v>
      </c>
      <c r="D3390" s="52">
        <v>23059.82</v>
      </c>
      <c r="E3390" s="70">
        <v>0</v>
      </c>
      <c r="F3390" s="122">
        <f t="shared" ref="F3390:F3453" si="161">IF(E3390&gt;0,+E3390,IF(D3390&gt;0,+D3390,IF(C3390&gt;0,+C3390,0)))*1.5</f>
        <v>34589.729999999996</v>
      </c>
      <c r="G3390" s="105">
        <f t="shared" si="160"/>
        <v>9223.9279999999981</v>
      </c>
      <c r="H3390" s="105">
        <f t="shared" ref="H3390:H3453" si="162">(F3390/1.5)*0.65</f>
        <v>14988.882999999998</v>
      </c>
      <c r="I3390" s="7" t="s">
        <v>17519</v>
      </c>
      <c r="J3390" s="7" t="s">
        <v>272</v>
      </c>
    </row>
    <row r="3391" spans="1:10" x14ac:dyDescent="0.3">
      <c r="A3391" s="7" t="s">
        <v>8384</v>
      </c>
      <c r="B3391" s="7" t="s">
        <v>8385</v>
      </c>
      <c r="C3391" s="33">
        <v>0</v>
      </c>
      <c r="D3391" s="52">
        <v>22292.87</v>
      </c>
      <c r="E3391" s="70">
        <v>21961.45</v>
      </c>
      <c r="F3391" s="122">
        <f t="shared" si="161"/>
        <v>32942.175000000003</v>
      </c>
      <c r="G3391" s="105">
        <f t="shared" si="160"/>
        <v>8784.58</v>
      </c>
      <c r="H3391" s="105">
        <f t="shared" si="162"/>
        <v>14274.942500000001</v>
      </c>
      <c r="I3391" s="7" t="s">
        <v>17519</v>
      </c>
      <c r="J3391" s="7" t="s">
        <v>272</v>
      </c>
    </row>
    <row r="3392" spans="1:10" x14ac:dyDescent="0.3">
      <c r="A3392" s="7" t="s">
        <v>8386</v>
      </c>
      <c r="B3392" s="7" t="s">
        <v>8387</v>
      </c>
      <c r="C3392" s="33">
        <v>0</v>
      </c>
      <c r="D3392" s="52">
        <v>23059.82</v>
      </c>
      <c r="E3392" s="70">
        <v>0</v>
      </c>
      <c r="F3392" s="122">
        <f t="shared" si="161"/>
        <v>34589.729999999996</v>
      </c>
      <c r="G3392" s="105">
        <f t="shared" si="160"/>
        <v>9223.9279999999981</v>
      </c>
      <c r="H3392" s="105">
        <f t="shared" si="162"/>
        <v>14988.882999999998</v>
      </c>
      <c r="I3392" s="7" t="s">
        <v>17519</v>
      </c>
      <c r="J3392" s="7" t="s">
        <v>272</v>
      </c>
    </row>
    <row r="3393" spans="1:10" x14ac:dyDescent="0.3">
      <c r="A3393" s="7" t="s">
        <v>8388</v>
      </c>
      <c r="B3393" s="7" t="s">
        <v>8389</v>
      </c>
      <c r="C3393" s="33">
        <v>0</v>
      </c>
      <c r="D3393" s="52">
        <v>40698</v>
      </c>
      <c r="E3393" s="70">
        <v>0</v>
      </c>
      <c r="F3393" s="122">
        <f t="shared" si="161"/>
        <v>61047</v>
      </c>
      <c r="G3393" s="105">
        <f t="shared" si="160"/>
        <v>16279.2</v>
      </c>
      <c r="H3393" s="105">
        <f t="shared" si="162"/>
        <v>26453.7</v>
      </c>
      <c r="I3393" s="7" t="s">
        <v>17519</v>
      </c>
      <c r="J3393" s="7" t="s">
        <v>272</v>
      </c>
    </row>
    <row r="3394" spans="1:10" x14ac:dyDescent="0.3">
      <c r="A3394" s="7" t="s">
        <v>8390</v>
      </c>
      <c r="B3394" s="7" t="s">
        <v>8391</v>
      </c>
      <c r="C3394" s="33">
        <v>0</v>
      </c>
      <c r="D3394" s="52">
        <v>13682.62</v>
      </c>
      <c r="E3394" s="70">
        <v>0</v>
      </c>
      <c r="F3394" s="122">
        <f t="shared" si="161"/>
        <v>20523.93</v>
      </c>
      <c r="G3394" s="105">
        <f t="shared" si="160"/>
        <v>5473.0480000000007</v>
      </c>
      <c r="H3394" s="105">
        <f t="shared" si="162"/>
        <v>8893.7030000000013</v>
      </c>
      <c r="I3394" s="7" t="s">
        <v>17519</v>
      </c>
      <c r="J3394" s="7" t="s">
        <v>272</v>
      </c>
    </row>
    <row r="3395" spans="1:10" x14ac:dyDescent="0.3">
      <c r="A3395" s="7" t="s">
        <v>8392</v>
      </c>
      <c r="B3395" s="7" t="s">
        <v>8393</v>
      </c>
      <c r="C3395" s="33">
        <v>0</v>
      </c>
      <c r="D3395" s="52">
        <v>13853.98</v>
      </c>
      <c r="E3395" s="70">
        <v>0</v>
      </c>
      <c r="F3395" s="122">
        <f t="shared" si="161"/>
        <v>20780.97</v>
      </c>
      <c r="G3395" s="105">
        <f t="shared" si="160"/>
        <v>5541.5920000000006</v>
      </c>
      <c r="H3395" s="105">
        <f t="shared" si="162"/>
        <v>9005.0870000000014</v>
      </c>
      <c r="I3395" s="7" t="s">
        <v>17519</v>
      </c>
      <c r="J3395" s="7" t="s">
        <v>272</v>
      </c>
    </row>
    <row r="3396" spans="1:10" x14ac:dyDescent="0.3">
      <c r="A3396" s="7" t="s">
        <v>8394</v>
      </c>
      <c r="B3396" s="7" t="s">
        <v>8395</v>
      </c>
      <c r="C3396" s="33">
        <v>0</v>
      </c>
      <c r="D3396" s="52">
        <v>30812.67</v>
      </c>
      <c r="E3396" s="70">
        <v>38759.49</v>
      </c>
      <c r="F3396" s="122">
        <f t="shared" si="161"/>
        <v>58139.235000000001</v>
      </c>
      <c r="G3396" s="105">
        <f t="shared" ref="G3396:G3459" si="163">(F3396/1.5)*0.4</f>
        <v>15503.796</v>
      </c>
      <c r="H3396" s="105">
        <f t="shared" si="162"/>
        <v>25193.6685</v>
      </c>
      <c r="I3396" s="7" t="s">
        <v>17519</v>
      </c>
      <c r="J3396" s="7" t="s">
        <v>272</v>
      </c>
    </row>
    <row r="3397" spans="1:10" x14ac:dyDescent="0.3">
      <c r="A3397" s="7" t="s">
        <v>8396</v>
      </c>
      <c r="B3397" s="7" t="s">
        <v>8397</v>
      </c>
      <c r="C3397" s="33">
        <v>0</v>
      </c>
      <c r="D3397" s="52">
        <v>39417.56</v>
      </c>
      <c r="E3397" s="70">
        <v>0</v>
      </c>
      <c r="F3397" s="122">
        <f t="shared" si="161"/>
        <v>59126.34</v>
      </c>
      <c r="G3397" s="105">
        <f t="shared" si="163"/>
        <v>15767.023999999999</v>
      </c>
      <c r="H3397" s="105">
        <f t="shared" si="162"/>
        <v>25621.414000000001</v>
      </c>
      <c r="I3397" s="7" t="s">
        <v>17519</v>
      </c>
      <c r="J3397" s="7" t="s">
        <v>272</v>
      </c>
    </row>
    <row r="3398" spans="1:10" x14ac:dyDescent="0.3">
      <c r="A3398" s="7" t="s">
        <v>8398</v>
      </c>
      <c r="B3398" s="7" t="s">
        <v>8399</v>
      </c>
      <c r="C3398" s="33">
        <v>0</v>
      </c>
      <c r="D3398" s="52">
        <v>15854.37</v>
      </c>
      <c r="E3398" s="70">
        <v>0</v>
      </c>
      <c r="F3398" s="122">
        <f t="shared" si="161"/>
        <v>23781.555</v>
      </c>
      <c r="G3398" s="105">
        <f t="shared" si="163"/>
        <v>6341.7480000000005</v>
      </c>
      <c r="H3398" s="105">
        <f t="shared" si="162"/>
        <v>10305.3405</v>
      </c>
      <c r="I3398" s="7" t="s">
        <v>17519</v>
      </c>
      <c r="J3398" s="7" t="s">
        <v>272</v>
      </c>
    </row>
    <row r="3399" spans="1:10" x14ac:dyDescent="0.3">
      <c r="A3399" s="7" t="s">
        <v>8400</v>
      </c>
      <c r="B3399" s="7" t="s">
        <v>8401</v>
      </c>
      <c r="C3399" s="33">
        <v>0</v>
      </c>
      <c r="D3399" s="52">
        <v>11935.7</v>
      </c>
      <c r="E3399" s="70">
        <v>0</v>
      </c>
      <c r="F3399" s="122">
        <f t="shared" si="161"/>
        <v>17903.550000000003</v>
      </c>
      <c r="G3399" s="105">
        <f t="shared" si="163"/>
        <v>4774.2800000000016</v>
      </c>
      <c r="H3399" s="105">
        <f t="shared" si="162"/>
        <v>7758.2050000000017</v>
      </c>
      <c r="I3399" s="7" t="s">
        <v>17519</v>
      </c>
      <c r="J3399" s="7" t="s">
        <v>272</v>
      </c>
    </row>
    <row r="3400" spans="1:10" x14ac:dyDescent="0.3">
      <c r="A3400" s="7" t="s">
        <v>8402</v>
      </c>
      <c r="B3400" s="7" t="s">
        <v>8403</v>
      </c>
      <c r="C3400" s="33">
        <v>0</v>
      </c>
      <c r="D3400" s="52">
        <v>208250</v>
      </c>
      <c r="E3400" s="70">
        <v>0</v>
      </c>
      <c r="F3400" s="122">
        <f t="shared" si="161"/>
        <v>312375</v>
      </c>
      <c r="G3400" s="105">
        <f t="shared" si="163"/>
        <v>83300</v>
      </c>
      <c r="H3400" s="105">
        <f t="shared" si="162"/>
        <v>135362.5</v>
      </c>
      <c r="I3400" s="7" t="s">
        <v>17519</v>
      </c>
      <c r="J3400" s="7" t="s">
        <v>272</v>
      </c>
    </row>
    <row r="3401" spans="1:10" x14ac:dyDescent="0.3">
      <c r="A3401" s="7" t="s">
        <v>8404</v>
      </c>
      <c r="B3401" s="7" t="s">
        <v>8405</v>
      </c>
      <c r="C3401" s="33">
        <v>0</v>
      </c>
      <c r="D3401" s="52">
        <v>175172.76</v>
      </c>
      <c r="E3401" s="70">
        <v>0</v>
      </c>
      <c r="F3401" s="122">
        <f t="shared" si="161"/>
        <v>262759.14</v>
      </c>
      <c r="G3401" s="105">
        <f t="shared" si="163"/>
        <v>70069.104000000007</v>
      </c>
      <c r="H3401" s="105">
        <f t="shared" si="162"/>
        <v>113862.29400000001</v>
      </c>
      <c r="I3401" s="7" t="s">
        <v>17519</v>
      </c>
      <c r="J3401" s="7" t="s">
        <v>272</v>
      </c>
    </row>
    <row r="3402" spans="1:10" x14ac:dyDescent="0.3">
      <c r="A3402" s="7" t="s">
        <v>8406</v>
      </c>
      <c r="B3402" s="7" t="s">
        <v>8407</v>
      </c>
      <c r="C3402" s="33">
        <v>0</v>
      </c>
      <c r="D3402" s="52">
        <v>168682.5</v>
      </c>
      <c r="E3402" s="70">
        <v>0</v>
      </c>
      <c r="F3402" s="122">
        <f t="shared" si="161"/>
        <v>253023.75</v>
      </c>
      <c r="G3402" s="105">
        <f t="shared" si="163"/>
        <v>67473</v>
      </c>
      <c r="H3402" s="105">
        <f t="shared" si="162"/>
        <v>109643.625</v>
      </c>
      <c r="I3402" s="7" t="s">
        <v>17519</v>
      </c>
      <c r="J3402" s="7" t="s">
        <v>272</v>
      </c>
    </row>
    <row r="3403" spans="1:10" x14ac:dyDescent="0.3">
      <c r="A3403" s="7" t="s">
        <v>8408</v>
      </c>
      <c r="B3403" s="7" t="s">
        <v>8409</v>
      </c>
      <c r="C3403" s="33">
        <v>0</v>
      </c>
      <c r="D3403" s="52">
        <v>194922</v>
      </c>
      <c r="E3403" s="70">
        <v>0</v>
      </c>
      <c r="F3403" s="122">
        <f t="shared" si="161"/>
        <v>292383</v>
      </c>
      <c r="G3403" s="105">
        <f t="shared" si="163"/>
        <v>77968.800000000003</v>
      </c>
      <c r="H3403" s="105">
        <f t="shared" si="162"/>
        <v>126699.3</v>
      </c>
      <c r="I3403" s="7" t="s">
        <v>17519</v>
      </c>
      <c r="J3403" s="7" t="s">
        <v>272</v>
      </c>
    </row>
    <row r="3404" spans="1:10" x14ac:dyDescent="0.3">
      <c r="A3404" s="7" t="s">
        <v>8410</v>
      </c>
      <c r="B3404" s="7" t="s">
        <v>8411</v>
      </c>
      <c r="C3404" s="33">
        <v>0</v>
      </c>
      <c r="D3404" s="52">
        <v>21853.43</v>
      </c>
      <c r="E3404" s="70">
        <v>21961.45</v>
      </c>
      <c r="F3404" s="122">
        <f t="shared" si="161"/>
        <v>32942.175000000003</v>
      </c>
      <c r="G3404" s="105">
        <f t="shared" si="163"/>
        <v>8784.58</v>
      </c>
      <c r="H3404" s="105">
        <f t="shared" si="162"/>
        <v>14274.942500000001</v>
      </c>
      <c r="I3404" s="7" t="s">
        <v>17519</v>
      </c>
      <c r="J3404" s="7" t="s">
        <v>272</v>
      </c>
    </row>
    <row r="3405" spans="1:10" x14ac:dyDescent="0.3">
      <c r="A3405" s="7" t="s">
        <v>8412</v>
      </c>
      <c r="B3405" s="7" t="s">
        <v>8413</v>
      </c>
      <c r="C3405" s="33">
        <v>0</v>
      </c>
      <c r="D3405" s="52">
        <v>23059.82</v>
      </c>
      <c r="E3405" s="70">
        <v>0</v>
      </c>
      <c r="F3405" s="122">
        <f t="shared" si="161"/>
        <v>34589.729999999996</v>
      </c>
      <c r="G3405" s="105">
        <f t="shared" si="163"/>
        <v>9223.9279999999981</v>
      </c>
      <c r="H3405" s="105">
        <f t="shared" si="162"/>
        <v>14988.882999999998</v>
      </c>
      <c r="I3405" s="7" t="s">
        <v>17519</v>
      </c>
      <c r="J3405" s="7" t="s">
        <v>272</v>
      </c>
    </row>
    <row r="3406" spans="1:10" x14ac:dyDescent="0.3">
      <c r="A3406" s="7" t="s">
        <v>8414</v>
      </c>
      <c r="B3406" s="7" t="s">
        <v>8415</v>
      </c>
      <c r="C3406" s="33">
        <v>0</v>
      </c>
      <c r="D3406" s="52">
        <v>13357.75</v>
      </c>
      <c r="E3406" s="70">
        <v>0</v>
      </c>
      <c r="F3406" s="122">
        <f t="shared" si="161"/>
        <v>20036.625</v>
      </c>
      <c r="G3406" s="105">
        <f t="shared" si="163"/>
        <v>5343.1</v>
      </c>
      <c r="H3406" s="105">
        <f t="shared" si="162"/>
        <v>8682.5375000000004</v>
      </c>
      <c r="I3406" s="7" t="s">
        <v>17519</v>
      </c>
      <c r="J3406" s="7" t="s">
        <v>272</v>
      </c>
    </row>
    <row r="3407" spans="1:10" x14ac:dyDescent="0.3">
      <c r="A3407" s="7" t="s">
        <v>8416</v>
      </c>
      <c r="B3407" s="7" t="s">
        <v>8417</v>
      </c>
      <c r="C3407" s="33">
        <v>0</v>
      </c>
      <c r="D3407" s="52">
        <v>2262.19</v>
      </c>
      <c r="E3407" s="70">
        <v>0</v>
      </c>
      <c r="F3407" s="122">
        <f t="shared" si="161"/>
        <v>3393.2849999999999</v>
      </c>
      <c r="G3407" s="105">
        <f t="shared" si="163"/>
        <v>904.87600000000009</v>
      </c>
      <c r="H3407" s="105">
        <f t="shared" si="162"/>
        <v>1470.4235000000001</v>
      </c>
      <c r="I3407" s="7" t="s">
        <v>17519</v>
      </c>
      <c r="J3407" s="7" t="s">
        <v>272</v>
      </c>
    </row>
    <row r="3408" spans="1:10" x14ac:dyDescent="0.3">
      <c r="A3408" s="7" t="s">
        <v>8418</v>
      </c>
      <c r="B3408" s="7" t="s">
        <v>8419</v>
      </c>
      <c r="C3408" s="33">
        <v>0</v>
      </c>
      <c r="D3408" s="52">
        <v>144882.5</v>
      </c>
      <c r="E3408" s="70">
        <v>0</v>
      </c>
      <c r="F3408" s="122">
        <f t="shared" si="161"/>
        <v>217323.75</v>
      </c>
      <c r="G3408" s="105">
        <f t="shared" si="163"/>
        <v>57953</v>
      </c>
      <c r="H3408" s="105">
        <f t="shared" si="162"/>
        <v>94173.625</v>
      </c>
      <c r="I3408" s="7" t="s">
        <v>17519</v>
      </c>
      <c r="J3408" s="7" t="s">
        <v>272</v>
      </c>
    </row>
    <row r="3409" spans="1:10" x14ac:dyDescent="0.3">
      <c r="A3409" s="7" t="s">
        <v>8420</v>
      </c>
      <c r="B3409" s="7" t="s">
        <v>8421</v>
      </c>
      <c r="C3409" s="33">
        <v>0</v>
      </c>
      <c r="D3409" s="52">
        <v>144882.5</v>
      </c>
      <c r="E3409" s="70">
        <v>0</v>
      </c>
      <c r="F3409" s="122">
        <f t="shared" si="161"/>
        <v>217323.75</v>
      </c>
      <c r="G3409" s="105">
        <f t="shared" si="163"/>
        <v>57953</v>
      </c>
      <c r="H3409" s="105">
        <f t="shared" si="162"/>
        <v>94173.625</v>
      </c>
      <c r="I3409" s="7" t="s">
        <v>17519</v>
      </c>
      <c r="J3409" s="7" t="s">
        <v>272</v>
      </c>
    </row>
    <row r="3410" spans="1:10" x14ac:dyDescent="0.3">
      <c r="A3410" s="7" t="s">
        <v>8422</v>
      </c>
      <c r="B3410" s="7" t="s">
        <v>8423</v>
      </c>
      <c r="C3410" s="33">
        <v>0</v>
      </c>
      <c r="D3410" s="52">
        <v>25061.4</v>
      </c>
      <c r="E3410" s="70">
        <v>0</v>
      </c>
      <c r="F3410" s="122">
        <f t="shared" si="161"/>
        <v>37592.100000000006</v>
      </c>
      <c r="G3410" s="105">
        <f t="shared" si="163"/>
        <v>10024.560000000003</v>
      </c>
      <c r="H3410" s="105">
        <f t="shared" si="162"/>
        <v>16289.910000000003</v>
      </c>
      <c r="I3410" s="7" t="s">
        <v>17519</v>
      </c>
      <c r="J3410" s="7" t="s">
        <v>272</v>
      </c>
    </row>
    <row r="3411" spans="1:10" x14ac:dyDescent="0.3">
      <c r="A3411" s="7" t="s">
        <v>8424</v>
      </c>
      <c r="B3411" s="7" t="s">
        <v>8425</v>
      </c>
      <c r="C3411" s="33">
        <v>0</v>
      </c>
      <c r="D3411" s="52">
        <v>32011</v>
      </c>
      <c r="E3411" s="70">
        <v>0</v>
      </c>
      <c r="F3411" s="122">
        <f t="shared" si="161"/>
        <v>48016.5</v>
      </c>
      <c r="G3411" s="105">
        <f t="shared" si="163"/>
        <v>12804.400000000001</v>
      </c>
      <c r="H3411" s="105">
        <f t="shared" si="162"/>
        <v>20807.150000000001</v>
      </c>
      <c r="I3411" s="7" t="s">
        <v>17519</v>
      </c>
      <c r="J3411" s="7" t="s">
        <v>272</v>
      </c>
    </row>
    <row r="3412" spans="1:10" x14ac:dyDescent="0.3">
      <c r="A3412" s="7" t="s">
        <v>8426</v>
      </c>
      <c r="B3412" s="7" t="s">
        <v>8427</v>
      </c>
      <c r="C3412" s="33">
        <v>0</v>
      </c>
      <c r="D3412" s="52">
        <v>16660</v>
      </c>
      <c r="E3412" s="70">
        <v>0</v>
      </c>
      <c r="F3412" s="122">
        <f t="shared" si="161"/>
        <v>24990</v>
      </c>
      <c r="G3412" s="105">
        <f t="shared" si="163"/>
        <v>6664</v>
      </c>
      <c r="H3412" s="105">
        <f t="shared" si="162"/>
        <v>10829</v>
      </c>
      <c r="I3412" s="7" t="s">
        <v>17519</v>
      </c>
      <c r="J3412" s="7" t="s">
        <v>272</v>
      </c>
    </row>
    <row r="3413" spans="1:10" x14ac:dyDescent="0.3">
      <c r="A3413" s="7" t="s">
        <v>8428</v>
      </c>
      <c r="B3413" s="7" t="s">
        <v>8429</v>
      </c>
      <c r="C3413" s="33">
        <v>0</v>
      </c>
      <c r="D3413" s="52">
        <v>104720</v>
      </c>
      <c r="E3413" s="70">
        <v>0</v>
      </c>
      <c r="F3413" s="122">
        <f t="shared" si="161"/>
        <v>157080</v>
      </c>
      <c r="G3413" s="105">
        <f t="shared" si="163"/>
        <v>41888</v>
      </c>
      <c r="H3413" s="105">
        <f t="shared" si="162"/>
        <v>68068</v>
      </c>
      <c r="I3413" s="7" t="s">
        <v>17519</v>
      </c>
      <c r="J3413" s="7" t="s">
        <v>272</v>
      </c>
    </row>
    <row r="3414" spans="1:10" x14ac:dyDescent="0.3">
      <c r="A3414" s="7" t="s">
        <v>8430</v>
      </c>
      <c r="B3414" s="7" t="s">
        <v>8431</v>
      </c>
      <c r="C3414" s="33">
        <v>0</v>
      </c>
      <c r="D3414" s="52">
        <v>133619.15</v>
      </c>
      <c r="E3414" s="70">
        <v>0</v>
      </c>
      <c r="F3414" s="122">
        <f t="shared" si="161"/>
        <v>200428.72499999998</v>
      </c>
      <c r="G3414" s="105">
        <f t="shared" si="163"/>
        <v>53447.66</v>
      </c>
      <c r="H3414" s="105">
        <f t="shared" si="162"/>
        <v>86852.447499999995</v>
      </c>
      <c r="I3414" s="7" t="s">
        <v>17519</v>
      </c>
      <c r="J3414" s="7" t="s">
        <v>272</v>
      </c>
    </row>
    <row r="3415" spans="1:10" x14ac:dyDescent="0.3">
      <c r="A3415" s="7" t="s">
        <v>8432</v>
      </c>
      <c r="B3415" s="7" t="s">
        <v>8433</v>
      </c>
      <c r="C3415" s="33">
        <v>0</v>
      </c>
      <c r="D3415" s="52">
        <v>1806381.92</v>
      </c>
      <c r="E3415" s="70">
        <v>1806381.92</v>
      </c>
      <c r="F3415" s="122">
        <f t="shared" si="161"/>
        <v>2709572.88</v>
      </c>
      <c r="G3415" s="105">
        <f t="shared" si="163"/>
        <v>722552.76800000004</v>
      </c>
      <c r="H3415" s="105">
        <f t="shared" si="162"/>
        <v>1174148.2479999999</v>
      </c>
      <c r="I3415" s="7" t="s">
        <v>17519</v>
      </c>
      <c r="J3415" s="7" t="s">
        <v>272</v>
      </c>
    </row>
    <row r="3416" spans="1:10" x14ac:dyDescent="0.3">
      <c r="A3416" s="7" t="s">
        <v>8434</v>
      </c>
      <c r="B3416" s="7" t="s">
        <v>8435</v>
      </c>
      <c r="C3416" s="33">
        <v>0</v>
      </c>
      <c r="D3416" s="52">
        <v>60053.35</v>
      </c>
      <c r="E3416" s="70">
        <v>0</v>
      </c>
      <c r="F3416" s="122">
        <f t="shared" si="161"/>
        <v>90080.024999999994</v>
      </c>
      <c r="G3416" s="105">
        <f t="shared" si="163"/>
        <v>24021.34</v>
      </c>
      <c r="H3416" s="105">
        <f t="shared" si="162"/>
        <v>39034.677499999998</v>
      </c>
      <c r="I3416" s="7" t="s">
        <v>17519</v>
      </c>
      <c r="J3416" s="7" t="s">
        <v>272</v>
      </c>
    </row>
    <row r="3417" spans="1:10" x14ac:dyDescent="0.3">
      <c r="A3417" s="7" t="s">
        <v>8436</v>
      </c>
      <c r="B3417" s="7" t="s">
        <v>8437</v>
      </c>
      <c r="C3417" s="33">
        <v>0</v>
      </c>
      <c r="D3417" s="52">
        <v>38530.71</v>
      </c>
      <c r="E3417" s="70">
        <v>0</v>
      </c>
      <c r="F3417" s="122">
        <f t="shared" si="161"/>
        <v>57796.065000000002</v>
      </c>
      <c r="G3417" s="105">
        <f t="shared" si="163"/>
        <v>15412.284</v>
      </c>
      <c r="H3417" s="105">
        <f t="shared" si="162"/>
        <v>25044.961500000001</v>
      </c>
      <c r="I3417" s="7" t="s">
        <v>17519</v>
      </c>
      <c r="J3417" s="7" t="s">
        <v>272</v>
      </c>
    </row>
    <row r="3418" spans="1:10" x14ac:dyDescent="0.3">
      <c r="A3418" s="7" t="s">
        <v>8438</v>
      </c>
      <c r="B3418" s="7" t="s">
        <v>8439</v>
      </c>
      <c r="C3418" s="33">
        <v>0</v>
      </c>
      <c r="D3418" s="52">
        <v>1046069.5</v>
      </c>
      <c r="E3418" s="70">
        <v>0</v>
      </c>
      <c r="F3418" s="122">
        <f t="shared" si="161"/>
        <v>1569104.25</v>
      </c>
      <c r="G3418" s="105">
        <f t="shared" si="163"/>
        <v>418427.80000000005</v>
      </c>
      <c r="H3418" s="105">
        <f t="shared" si="162"/>
        <v>679945.17500000005</v>
      </c>
      <c r="I3418" s="7" t="s">
        <v>17519</v>
      </c>
      <c r="J3418" s="7" t="s">
        <v>272</v>
      </c>
    </row>
    <row r="3419" spans="1:10" x14ac:dyDescent="0.3">
      <c r="A3419" s="7" t="s">
        <v>8440</v>
      </c>
      <c r="B3419" s="7" t="s">
        <v>8441</v>
      </c>
      <c r="C3419" s="33">
        <v>0</v>
      </c>
      <c r="D3419" s="52">
        <v>593143.6</v>
      </c>
      <c r="E3419" s="70">
        <v>0</v>
      </c>
      <c r="F3419" s="122">
        <f t="shared" si="161"/>
        <v>889715.39999999991</v>
      </c>
      <c r="G3419" s="105">
        <f t="shared" si="163"/>
        <v>237257.44</v>
      </c>
      <c r="H3419" s="105">
        <f t="shared" si="162"/>
        <v>385543.34</v>
      </c>
      <c r="I3419" s="7" t="s">
        <v>17519</v>
      </c>
      <c r="J3419" s="7" t="s">
        <v>272</v>
      </c>
    </row>
    <row r="3420" spans="1:10" x14ac:dyDescent="0.3">
      <c r="A3420" s="7" t="s">
        <v>8442</v>
      </c>
      <c r="B3420" s="7" t="s">
        <v>8443</v>
      </c>
      <c r="C3420" s="33">
        <v>0</v>
      </c>
      <c r="D3420" s="52">
        <v>213878.7</v>
      </c>
      <c r="E3420" s="70">
        <v>0</v>
      </c>
      <c r="F3420" s="122">
        <f t="shared" si="161"/>
        <v>320818.05000000005</v>
      </c>
      <c r="G3420" s="105">
        <f t="shared" si="163"/>
        <v>85551.480000000025</v>
      </c>
      <c r="H3420" s="105">
        <f t="shared" si="162"/>
        <v>139021.15500000003</v>
      </c>
      <c r="I3420" s="7" t="s">
        <v>17519</v>
      </c>
      <c r="J3420" s="7" t="s">
        <v>272</v>
      </c>
    </row>
    <row r="3421" spans="1:10" x14ac:dyDescent="0.3">
      <c r="A3421" s="7" t="s">
        <v>8444</v>
      </c>
      <c r="B3421" s="7" t="s">
        <v>8445</v>
      </c>
      <c r="C3421" s="33">
        <v>0</v>
      </c>
      <c r="D3421" s="52">
        <v>40662.300000000003</v>
      </c>
      <c r="E3421" s="70">
        <v>0</v>
      </c>
      <c r="F3421" s="122">
        <f t="shared" si="161"/>
        <v>60993.450000000004</v>
      </c>
      <c r="G3421" s="105">
        <f t="shared" si="163"/>
        <v>16264.920000000002</v>
      </c>
      <c r="H3421" s="105">
        <f t="shared" si="162"/>
        <v>26430.495000000003</v>
      </c>
      <c r="I3421" s="7" t="s">
        <v>17519</v>
      </c>
      <c r="J3421" s="7" t="s">
        <v>272</v>
      </c>
    </row>
    <row r="3422" spans="1:10" x14ac:dyDescent="0.3">
      <c r="A3422" s="7" t="s">
        <v>8446</v>
      </c>
      <c r="B3422" s="7" t="s">
        <v>8447</v>
      </c>
      <c r="C3422" s="33">
        <v>0</v>
      </c>
      <c r="D3422" s="52">
        <v>55930</v>
      </c>
      <c r="E3422" s="70">
        <v>0</v>
      </c>
      <c r="F3422" s="122">
        <f t="shared" si="161"/>
        <v>83895</v>
      </c>
      <c r="G3422" s="105">
        <f t="shared" si="163"/>
        <v>22372</v>
      </c>
      <c r="H3422" s="105">
        <f t="shared" si="162"/>
        <v>36354.5</v>
      </c>
      <c r="I3422" s="7" t="s">
        <v>17519</v>
      </c>
      <c r="J3422" s="7" t="s">
        <v>272</v>
      </c>
    </row>
    <row r="3423" spans="1:10" x14ac:dyDescent="0.3">
      <c r="A3423" s="7" t="s">
        <v>8448</v>
      </c>
      <c r="B3423" s="7" t="s">
        <v>8449</v>
      </c>
      <c r="C3423" s="33">
        <v>0</v>
      </c>
      <c r="D3423" s="52">
        <v>205858.1</v>
      </c>
      <c r="E3423" s="70">
        <v>0</v>
      </c>
      <c r="F3423" s="122">
        <f t="shared" si="161"/>
        <v>308787.15000000002</v>
      </c>
      <c r="G3423" s="105">
        <f t="shared" si="163"/>
        <v>82343.240000000005</v>
      </c>
      <c r="H3423" s="105">
        <f t="shared" si="162"/>
        <v>133807.76500000001</v>
      </c>
      <c r="I3423" s="7" t="s">
        <v>17519</v>
      </c>
      <c r="J3423" s="7" t="s">
        <v>272</v>
      </c>
    </row>
    <row r="3424" spans="1:10" x14ac:dyDescent="0.3">
      <c r="A3424" s="7" t="s">
        <v>8450</v>
      </c>
      <c r="B3424" s="7" t="s">
        <v>8451</v>
      </c>
      <c r="C3424" s="33">
        <v>0</v>
      </c>
      <c r="D3424" s="52">
        <v>23112.18</v>
      </c>
      <c r="E3424" s="70">
        <v>0</v>
      </c>
      <c r="F3424" s="122">
        <f t="shared" si="161"/>
        <v>34668.270000000004</v>
      </c>
      <c r="G3424" s="105">
        <f t="shared" si="163"/>
        <v>9244.8720000000012</v>
      </c>
      <c r="H3424" s="105">
        <f t="shared" si="162"/>
        <v>15022.917000000003</v>
      </c>
      <c r="I3424" s="7" t="s">
        <v>17519</v>
      </c>
      <c r="J3424" s="7" t="s">
        <v>272</v>
      </c>
    </row>
    <row r="3425" spans="1:10" x14ac:dyDescent="0.3">
      <c r="A3425" s="7" t="s">
        <v>8452</v>
      </c>
      <c r="B3425" s="7" t="s">
        <v>8453</v>
      </c>
      <c r="C3425" s="33">
        <v>0</v>
      </c>
      <c r="D3425" s="52">
        <v>16660</v>
      </c>
      <c r="E3425" s="70">
        <v>0</v>
      </c>
      <c r="F3425" s="122">
        <f t="shared" si="161"/>
        <v>24990</v>
      </c>
      <c r="G3425" s="105">
        <f t="shared" si="163"/>
        <v>6664</v>
      </c>
      <c r="H3425" s="105">
        <f t="shared" si="162"/>
        <v>10829</v>
      </c>
      <c r="I3425" s="7" t="s">
        <v>17519</v>
      </c>
      <c r="J3425" s="7" t="s">
        <v>272</v>
      </c>
    </row>
    <row r="3426" spans="1:10" x14ac:dyDescent="0.3">
      <c r="A3426" s="7" t="s">
        <v>8454</v>
      </c>
      <c r="B3426" s="7" t="s">
        <v>8455</v>
      </c>
      <c r="C3426" s="33">
        <v>0</v>
      </c>
      <c r="D3426" s="52">
        <v>16660</v>
      </c>
      <c r="E3426" s="70">
        <v>0</v>
      </c>
      <c r="F3426" s="122">
        <f t="shared" si="161"/>
        <v>24990</v>
      </c>
      <c r="G3426" s="105">
        <f t="shared" si="163"/>
        <v>6664</v>
      </c>
      <c r="H3426" s="105">
        <f t="shared" si="162"/>
        <v>10829</v>
      </c>
      <c r="I3426" s="7" t="s">
        <v>17519</v>
      </c>
      <c r="J3426" s="7" t="s">
        <v>272</v>
      </c>
    </row>
    <row r="3427" spans="1:10" x14ac:dyDescent="0.3">
      <c r="A3427" s="7" t="s">
        <v>8456</v>
      </c>
      <c r="B3427" s="7" t="s">
        <v>8457</v>
      </c>
      <c r="C3427" s="33">
        <v>0</v>
      </c>
      <c r="D3427" s="52">
        <v>104720</v>
      </c>
      <c r="E3427" s="70">
        <v>0</v>
      </c>
      <c r="F3427" s="122">
        <f t="shared" si="161"/>
        <v>157080</v>
      </c>
      <c r="G3427" s="105">
        <f t="shared" si="163"/>
        <v>41888</v>
      </c>
      <c r="H3427" s="105">
        <f t="shared" si="162"/>
        <v>68068</v>
      </c>
      <c r="I3427" s="7" t="s">
        <v>17519</v>
      </c>
      <c r="J3427" s="7" t="s">
        <v>272</v>
      </c>
    </row>
    <row r="3428" spans="1:10" x14ac:dyDescent="0.3">
      <c r="A3428" s="7" t="s">
        <v>8458</v>
      </c>
      <c r="B3428" s="7" t="s">
        <v>8459</v>
      </c>
      <c r="C3428" s="33">
        <v>0</v>
      </c>
      <c r="D3428" s="52">
        <v>104720</v>
      </c>
      <c r="E3428" s="70">
        <v>0</v>
      </c>
      <c r="F3428" s="122">
        <f t="shared" si="161"/>
        <v>157080</v>
      </c>
      <c r="G3428" s="105">
        <f t="shared" si="163"/>
        <v>41888</v>
      </c>
      <c r="H3428" s="105">
        <f t="shared" si="162"/>
        <v>68068</v>
      </c>
      <c r="I3428" s="7" t="s">
        <v>17519</v>
      </c>
      <c r="J3428" s="7" t="s">
        <v>272</v>
      </c>
    </row>
    <row r="3429" spans="1:10" x14ac:dyDescent="0.3">
      <c r="A3429" s="7" t="s">
        <v>8460</v>
      </c>
      <c r="B3429" s="7" t="s">
        <v>8461</v>
      </c>
      <c r="C3429" s="33">
        <v>0</v>
      </c>
      <c r="D3429" s="52">
        <v>16660</v>
      </c>
      <c r="E3429" s="70">
        <v>0</v>
      </c>
      <c r="F3429" s="122">
        <f t="shared" si="161"/>
        <v>24990</v>
      </c>
      <c r="G3429" s="105">
        <f t="shared" si="163"/>
        <v>6664</v>
      </c>
      <c r="H3429" s="105">
        <f t="shared" si="162"/>
        <v>10829</v>
      </c>
      <c r="I3429" s="7" t="s">
        <v>17519</v>
      </c>
      <c r="J3429" s="7" t="s">
        <v>272</v>
      </c>
    </row>
    <row r="3430" spans="1:10" x14ac:dyDescent="0.3">
      <c r="A3430" s="7" t="s">
        <v>8462</v>
      </c>
      <c r="B3430" s="7" t="s">
        <v>8463</v>
      </c>
      <c r="C3430" s="33">
        <v>0</v>
      </c>
      <c r="D3430" s="52">
        <v>194922</v>
      </c>
      <c r="E3430" s="70">
        <v>0</v>
      </c>
      <c r="F3430" s="122">
        <f t="shared" si="161"/>
        <v>292383</v>
      </c>
      <c r="G3430" s="105">
        <f t="shared" si="163"/>
        <v>77968.800000000003</v>
      </c>
      <c r="H3430" s="105">
        <f t="shared" si="162"/>
        <v>126699.3</v>
      </c>
      <c r="I3430" s="7" t="s">
        <v>17519</v>
      </c>
      <c r="J3430" s="7" t="s">
        <v>272</v>
      </c>
    </row>
    <row r="3431" spans="1:10" x14ac:dyDescent="0.3">
      <c r="A3431" s="7" t="s">
        <v>8464</v>
      </c>
      <c r="B3431" s="7" t="s">
        <v>8465</v>
      </c>
      <c r="C3431" s="33">
        <v>0</v>
      </c>
      <c r="D3431" s="52">
        <v>16660</v>
      </c>
      <c r="E3431" s="70">
        <v>0</v>
      </c>
      <c r="F3431" s="122">
        <f t="shared" si="161"/>
        <v>24990</v>
      </c>
      <c r="G3431" s="105">
        <f t="shared" si="163"/>
        <v>6664</v>
      </c>
      <c r="H3431" s="105">
        <f t="shared" si="162"/>
        <v>10829</v>
      </c>
      <c r="I3431" s="7" t="s">
        <v>17519</v>
      </c>
      <c r="J3431" s="7" t="s">
        <v>272</v>
      </c>
    </row>
    <row r="3432" spans="1:10" x14ac:dyDescent="0.3">
      <c r="A3432" s="7" t="s">
        <v>8466</v>
      </c>
      <c r="B3432" s="7" t="s">
        <v>8467</v>
      </c>
      <c r="C3432" s="33">
        <v>0</v>
      </c>
      <c r="D3432" s="52">
        <v>435864.87</v>
      </c>
      <c r="E3432" s="70">
        <v>0</v>
      </c>
      <c r="F3432" s="122">
        <f t="shared" si="161"/>
        <v>653797.30499999993</v>
      </c>
      <c r="G3432" s="105">
        <f t="shared" si="163"/>
        <v>174345.94799999997</v>
      </c>
      <c r="H3432" s="105">
        <f t="shared" si="162"/>
        <v>283312.16549999994</v>
      </c>
      <c r="I3432" s="7" t="s">
        <v>17519</v>
      </c>
      <c r="J3432" s="7" t="s">
        <v>272</v>
      </c>
    </row>
    <row r="3433" spans="1:10" x14ac:dyDescent="0.3">
      <c r="A3433" s="7" t="s">
        <v>8468</v>
      </c>
      <c r="B3433" s="7" t="s">
        <v>8469</v>
      </c>
      <c r="C3433" s="33">
        <v>0</v>
      </c>
      <c r="D3433" s="52">
        <v>408818.55</v>
      </c>
      <c r="E3433" s="70">
        <v>0</v>
      </c>
      <c r="F3433" s="122">
        <f t="shared" si="161"/>
        <v>613227.82499999995</v>
      </c>
      <c r="G3433" s="105">
        <f t="shared" si="163"/>
        <v>163527.42000000001</v>
      </c>
      <c r="H3433" s="105">
        <f t="shared" si="162"/>
        <v>265732.0575</v>
      </c>
      <c r="I3433" s="7" t="s">
        <v>17519</v>
      </c>
      <c r="J3433" s="7" t="s">
        <v>272</v>
      </c>
    </row>
    <row r="3434" spans="1:10" x14ac:dyDescent="0.3">
      <c r="A3434" s="7" t="s">
        <v>8470</v>
      </c>
      <c r="B3434" s="7" t="s">
        <v>8471</v>
      </c>
      <c r="C3434" s="33">
        <v>0</v>
      </c>
      <c r="D3434" s="52">
        <v>958568.8</v>
      </c>
      <c r="E3434" s="70">
        <v>0</v>
      </c>
      <c r="F3434" s="122">
        <f t="shared" si="161"/>
        <v>1437853.2000000002</v>
      </c>
      <c r="G3434" s="105">
        <f t="shared" si="163"/>
        <v>383427.52000000008</v>
      </c>
      <c r="H3434" s="105">
        <f t="shared" si="162"/>
        <v>623069.72000000009</v>
      </c>
      <c r="I3434" s="7" t="s">
        <v>17519</v>
      </c>
      <c r="J3434" s="7" t="s">
        <v>272</v>
      </c>
    </row>
    <row r="3435" spans="1:10" x14ac:dyDescent="0.3">
      <c r="A3435" s="7" t="s">
        <v>8472</v>
      </c>
      <c r="B3435" s="7" t="s">
        <v>8473</v>
      </c>
      <c r="C3435" s="66">
        <v>0</v>
      </c>
      <c r="D3435" s="68">
        <v>24</v>
      </c>
      <c r="E3435" s="70">
        <v>0</v>
      </c>
      <c r="F3435" s="122">
        <f t="shared" si="161"/>
        <v>36</v>
      </c>
      <c r="G3435" s="105">
        <f t="shared" si="163"/>
        <v>9.6000000000000014</v>
      </c>
      <c r="H3435" s="105">
        <f t="shared" si="162"/>
        <v>15.600000000000001</v>
      </c>
      <c r="I3435" s="7" t="s">
        <v>17519</v>
      </c>
      <c r="J3435" s="7" t="s">
        <v>272</v>
      </c>
    </row>
    <row r="3436" spans="1:10" x14ac:dyDescent="0.3">
      <c r="A3436" s="7" t="s">
        <v>8474</v>
      </c>
      <c r="B3436" s="7" t="s">
        <v>8475</v>
      </c>
      <c r="C3436" s="33">
        <v>0</v>
      </c>
      <c r="D3436" s="52">
        <v>29345.4</v>
      </c>
      <c r="E3436" s="70">
        <v>38759.49</v>
      </c>
      <c r="F3436" s="122">
        <f t="shared" si="161"/>
        <v>58139.235000000001</v>
      </c>
      <c r="G3436" s="105">
        <f t="shared" si="163"/>
        <v>15503.796</v>
      </c>
      <c r="H3436" s="105">
        <f t="shared" si="162"/>
        <v>25193.6685</v>
      </c>
      <c r="I3436" s="7" t="s">
        <v>17519</v>
      </c>
      <c r="J3436" s="7" t="s">
        <v>272</v>
      </c>
    </row>
    <row r="3437" spans="1:10" x14ac:dyDescent="0.3">
      <c r="A3437" s="7" t="s">
        <v>8476</v>
      </c>
      <c r="B3437" s="7" t="s">
        <v>8477</v>
      </c>
      <c r="C3437" s="33">
        <v>0</v>
      </c>
      <c r="D3437" s="52">
        <v>23059.82</v>
      </c>
      <c r="E3437" s="70">
        <v>18735.36</v>
      </c>
      <c r="F3437" s="122">
        <f t="shared" si="161"/>
        <v>28103.040000000001</v>
      </c>
      <c r="G3437" s="105">
        <f t="shared" si="163"/>
        <v>7494.1440000000002</v>
      </c>
      <c r="H3437" s="105">
        <f t="shared" si="162"/>
        <v>12177.984</v>
      </c>
      <c r="I3437" s="7" t="s">
        <v>17519</v>
      </c>
      <c r="J3437" s="7" t="s">
        <v>272</v>
      </c>
    </row>
    <row r="3438" spans="1:10" x14ac:dyDescent="0.3">
      <c r="A3438" s="7" t="s">
        <v>8478</v>
      </c>
      <c r="B3438" s="7" t="s">
        <v>8479</v>
      </c>
      <c r="C3438" s="33">
        <v>0</v>
      </c>
      <c r="D3438" s="52">
        <v>94942.37</v>
      </c>
      <c r="E3438" s="70">
        <v>0</v>
      </c>
      <c r="F3438" s="122">
        <f t="shared" si="161"/>
        <v>142413.55499999999</v>
      </c>
      <c r="G3438" s="105">
        <f t="shared" si="163"/>
        <v>37976.947999999997</v>
      </c>
      <c r="H3438" s="105">
        <f t="shared" si="162"/>
        <v>61712.540499999996</v>
      </c>
      <c r="I3438" s="7" t="s">
        <v>17519</v>
      </c>
      <c r="J3438" s="7" t="s">
        <v>272</v>
      </c>
    </row>
    <row r="3439" spans="1:10" x14ac:dyDescent="0.3">
      <c r="A3439" s="7" t="s">
        <v>8480</v>
      </c>
      <c r="B3439" s="7" t="s">
        <v>8481</v>
      </c>
      <c r="C3439" s="33">
        <v>0</v>
      </c>
      <c r="D3439" s="52">
        <v>40698</v>
      </c>
      <c r="E3439" s="70">
        <v>38759.49</v>
      </c>
      <c r="F3439" s="122">
        <f t="shared" si="161"/>
        <v>58139.235000000001</v>
      </c>
      <c r="G3439" s="105">
        <f t="shared" si="163"/>
        <v>15503.796</v>
      </c>
      <c r="H3439" s="105">
        <f t="shared" si="162"/>
        <v>25193.6685</v>
      </c>
      <c r="I3439" s="7" t="s">
        <v>17519</v>
      </c>
      <c r="J3439" s="7" t="s">
        <v>272</v>
      </c>
    </row>
    <row r="3440" spans="1:10" x14ac:dyDescent="0.3">
      <c r="A3440" s="7" t="s">
        <v>8482</v>
      </c>
      <c r="B3440" s="7" t="s">
        <v>8483</v>
      </c>
      <c r="C3440" s="33">
        <v>0</v>
      </c>
      <c r="D3440" s="52">
        <v>19499.34</v>
      </c>
      <c r="E3440" s="70">
        <v>0</v>
      </c>
      <c r="F3440" s="122">
        <f t="shared" si="161"/>
        <v>29249.010000000002</v>
      </c>
      <c r="G3440" s="105">
        <f t="shared" si="163"/>
        <v>7799.7360000000008</v>
      </c>
      <c r="H3440" s="105">
        <f t="shared" si="162"/>
        <v>12674.571</v>
      </c>
      <c r="I3440" s="7" t="s">
        <v>17519</v>
      </c>
      <c r="J3440" s="7" t="s">
        <v>272</v>
      </c>
    </row>
    <row r="3441" spans="1:10" x14ac:dyDescent="0.3">
      <c r="A3441" s="7" t="s">
        <v>8484</v>
      </c>
      <c r="B3441" s="7" t="s">
        <v>8485</v>
      </c>
      <c r="C3441" s="33">
        <v>0</v>
      </c>
      <c r="D3441" s="52">
        <v>27893.599999999999</v>
      </c>
      <c r="E3441" s="70">
        <v>0</v>
      </c>
      <c r="F3441" s="122">
        <f t="shared" si="161"/>
        <v>41840.399999999994</v>
      </c>
      <c r="G3441" s="105">
        <f t="shared" si="163"/>
        <v>11157.439999999999</v>
      </c>
      <c r="H3441" s="105">
        <f t="shared" si="162"/>
        <v>18130.839999999997</v>
      </c>
      <c r="I3441" s="7" t="s">
        <v>17519</v>
      </c>
      <c r="J3441" s="7" t="s">
        <v>272</v>
      </c>
    </row>
    <row r="3442" spans="1:10" x14ac:dyDescent="0.3">
      <c r="A3442" s="7" t="s">
        <v>8486</v>
      </c>
      <c r="B3442" s="7" t="s">
        <v>8487</v>
      </c>
      <c r="C3442" s="33">
        <v>0</v>
      </c>
      <c r="D3442" s="52">
        <v>39417.56</v>
      </c>
      <c r="E3442" s="70">
        <v>0</v>
      </c>
      <c r="F3442" s="122">
        <f t="shared" si="161"/>
        <v>59126.34</v>
      </c>
      <c r="G3442" s="105">
        <f t="shared" si="163"/>
        <v>15767.023999999999</v>
      </c>
      <c r="H3442" s="105">
        <f t="shared" si="162"/>
        <v>25621.414000000001</v>
      </c>
      <c r="I3442" s="7" t="s">
        <v>17519</v>
      </c>
      <c r="J3442" s="7" t="s">
        <v>272</v>
      </c>
    </row>
    <row r="3443" spans="1:10" x14ac:dyDescent="0.3">
      <c r="A3443" s="7" t="s">
        <v>8488</v>
      </c>
      <c r="B3443" s="7" t="s">
        <v>8489</v>
      </c>
      <c r="C3443" s="33">
        <v>0</v>
      </c>
      <c r="D3443" s="52">
        <v>40698</v>
      </c>
      <c r="E3443" s="70">
        <v>0</v>
      </c>
      <c r="F3443" s="122">
        <f t="shared" si="161"/>
        <v>61047</v>
      </c>
      <c r="G3443" s="105">
        <f t="shared" si="163"/>
        <v>16279.2</v>
      </c>
      <c r="H3443" s="105">
        <f t="shared" si="162"/>
        <v>26453.7</v>
      </c>
      <c r="I3443" s="7" t="s">
        <v>17519</v>
      </c>
      <c r="J3443" s="7" t="s">
        <v>272</v>
      </c>
    </row>
    <row r="3444" spans="1:10" x14ac:dyDescent="0.3">
      <c r="A3444" s="7" t="s">
        <v>8490</v>
      </c>
      <c r="B3444" s="7" t="s">
        <v>8491</v>
      </c>
      <c r="C3444" s="33">
        <v>0</v>
      </c>
      <c r="D3444" s="52">
        <v>22372</v>
      </c>
      <c r="E3444" s="70">
        <v>0</v>
      </c>
      <c r="F3444" s="122">
        <f t="shared" si="161"/>
        <v>33558</v>
      </c>
      <c r="G3444" s="105">
        <f t="shared" si="163"/>
        <v>8948.8000000000011</v>
      </c>
      <c r="H3444" s="105">
        <f t="shared" si="162"/>
        <v>14541.800000000001</v>
      </c>
      <c r="I3444" s="7" t="s">
        <v>17519</v>
      </c>
      <c r="J3444" s="7" t="s">
        <v>272</v>
      </c>
    </row>
    <row r="3445" spans="1:10" x14ac:dyDescent="0.3">
      <c r="A3445" s="7" t="s">
        <v>8492</v>
      </c>
      <c r="B3445" s="7" t="s">
        <v>8493</v>
      </c>
      <c r="C3445" s="33">
        <v>0</v>
      </c>
      <c r="D3445" s="52">
        <v>22372</v>
      </c>
      <c r="E3445" s="70">
        <v>0</v>
      </c>
      <c r="F3445" s="122">
        <f t="shared" si="161"/>
        <v>33558</v>
      </c>
      <c r="G3445" s="105">
        <f t="shared" si="163"/>
        <v>8948.8000000000011</v>
      </c>
      <c r="H3445" s="105">
        <f t="shared" si="162"/>
        <v>14541.800000000001</v>
      </c>
      <c r="I3445" s="7" t="s">
        <v>17519</v>
      </c>
      <c r="J3445" s="7" t="s">
        <v>272</v>
      </c>
    </row>
    <row r="3446" spans="1:10" x14ac:dyDescent="0.3">
      <c r="A3446" s="7" t="s">
        <v>8494</v>
      </c>
      <c r="B3446" s="7" t="s">
        <v>8495</v>
      </c>
      <c r="C3446" s="33">
        <v>0</v>
      </c>
      <c r="D3446" s="52">
        <v>19183.990000000002</v>
      </c>
      <c r="E3446" s="70">
        <v>0</v>
      </c>
      <c r="F3446" s="122">
        <f t="shared" si="161"/>
        <v>28775.985000000001</v>
      </c>
      <c r="G3446" s="105">
        <f t="shared" si="163"/>
        <v>7673.5960000000014</v>
      </c>
      <c r="H3446" s="105">
        <f t="shared" si="162"/>
        <v>12469.593500000001</v>
      </c>
      <c r="I3446" s="7" t="s">
        <v>17519</v>
      </c>
      <c r="J3446" s="7" t="s">
        <v>272</v>
      </c>
    </row>
    <row r="3447" spans="1:10" x14ac:dyDescent="0.3">
      <c r="A3447" s="7" t="s">
        <v>8496</v>
      </c>
      <c r="B3447" s="7" t="s">
        <v>8497</v>
      </c>
      <c r="C3447" s="33">
        <v>0</v>
      </c>
      <c r="D3447" s="52">
        <v>40698</v>
      </c>
      <c r="E3447" s="70">
        <v>38759.49</v>
      </c>
      <c r="F3447" s="122">
        <f t="shared" si="161"/>
        <v>58139.235000000001</v>
      </c>
      <c r="G3447" s="105">
        <f t="shared" si="163"/>
        <v>15503.796</v>
      </c>
      <c r="H3447" s="105">
        <f t="shared" si="162"/>
        <v>25193.6685</v>
      </c>
      <c r="I3447" s="7" t="s">
        <v>17519</v>
      </c>
      <c r="J3447" s="7" t="s">
        <v>272</v>
      </c>
    </row>
    <row r="3448" spans="1:10" x14ac:dyDescent="0.3">
      <c r="A3448" s="7" t="s">
        <v>8498</v>
      </c>
      <c r="B3448" s="7" t="s">
        <v>8499</v>
      </c>
      <c r="C3448" s="33">
        <v>0</v>
      </c>
      <c r="D3448" s="52">
        <v>191173.5</v>
      </c>
      <c r="E3448" s="70">
        <v>0</v>
      </c>
      <c r="F3448" s="122">
        <f t="shared" si="161"/>
        <v>286760.25</v>
      </c>
      <c r="G3448" s="105">
        <f t="shared" si="163"/>
        <v>76469.400000000009</v>
      </c>
      <c r="H3448" s="105">
        <f t="shared" si="162"/>
        <v>124262.77500000001</v>
      </c>
      <c r="I3448" s="7" t="s">
        <v>17519</v>
      </c>
      <c r="J3448" s="7" t="s">
        <v>272</v>
      </c>
    </row>
    <row r="3449" spans="1:10" x14ac:dyDescent="0.3">
      <c r="A3449" s="7" t="s">
        <v>8500</v>
      </c>
      <c r="B3449" s="7" t="s">
        <v>8501</v>
      </c>
      <c r="C3449" s="33">
        <v>0</v>
      </c>
      <c r="D3449" s="52">
        <v>232050</v>
      </c>
      <c r="E3449" s="70">
        <v>0</v>
      </c>
      <c r="F3449" s="122">
        <f t="shared" si="161"/>
        <v>348075</v>
      </c>
      <c r="G3449" s="105">
        <f t="shared" si="163"/>
        <v>92820</v>
      </c>
      <c r="H3449" s="105">
        <f t="shared" si="162"/>
        <v>150832.5</v>
      </c>
      <c r="I3449" s="7" t="s">
        <v>17519</v>
      </c>
      <c r="J3449" s="7" t="s">
        <v>272</v>
      </c>
    </row>
    <row r="3450" spans="1:10" x14ac:dyDescent="0.3">
      <c r="A3450" s="7" t="s">
        <v>8502</v>
      </c>
      <c r="B3450" s="7" t="s">
        <v>8503</v>
      </c>
      <c r="C3450" s="33">
        <v>0</v>
      </c>
      <c r="D3450" s="52">
        <v>104720</v>
      </c>
      <c r="E3450" s="70">
        <v>0</v>
      </c>
      <c r="F3450" s="122">
        <f t="shared" si="161"/>
        <v>157080</v>
      </c>
      <c r="G3450" s="105">
        <f t="shared" si="163"/>
        <v>41888</v>
      </c>
      <c r="H3450" s="105">
        <f t="shared" si="162"/>
        <v>68068</v>
      </c>
      <c r="I3450" s="7" t="s">
        <v>17519</v>
      </c>
      <c r="J3450" s="7" t="s">
        <v>272</v>
      </c>
    </row>
    <row r="3451" spans="1:10" x14ac:dyDescent="0.3">
      <c r="A3451" s="7" t="s">
        <v>8504</v>
      </c>
      <c r="B3451" s="7" t="s">
        <v>8505</v>
      </c>
      <c r="C3451" s="33">
        <v>0</v>
      </c>
      <c r="D3451" s="52">
        <v>51312.800000000003</v>
      </c>
      <c r="E3451" s="70">
        <v>47179.93</v>
      </c>
      <c r="F3451" s="122">
        <f t="shared" si="161"/>
        <v>70769.895000000004</v>
      </c>
      <c r="G3451" s="105">
        <f t="shared" si="163"/>
        <v>18871.972000000002</v>
      </c>
      <c r="H3451" s="105">
        <f t="shared" si="162"/>
        <v>30666.9545</v>
      </c>
      <c r="I3451" s="7" t="s">
        <v>17519</v>
      </c>
      <c r="J3451" s="7" t="s">
        <v>272</v>
      </c>
    </row>
    <row r="3452" spans="1:10" x14ac:dyDescent="0.3">
      <c r="A3452" s="7" t="s">
        <v>8506</v>
      </c>
      <c r="B3452" s="7" t="s">
        <v>8507</v>
      </c>
      <c r="C3452" s="33">
        <v>0</v>
      </c>
      <c r="D3452" s="52">
        <v>35755.93</v>
      </c>
      <c r="E3452" s="70">
        <v>0</v>
      </c>
      <c r="F3452" s="122">
        <f t="shared" si="161"/>
        <v>53633.895000000004</v>
      </c>
      <c r="G3452" s="105">
        <f t="shared" si="163"/>
        <v>14302.372000000001</v>
      </c>
      <c r="H3452" s="105">
        <f t="shared" si="162"/>
        <v>23241.354500000001</v>
      </c>
      <c r="I3452" s="7" t="s">
        <v>17519</v>
      </c>
      <c r="J3452" s="7" t="s">
        <v>272</v>
      </c>
    </row>
    <row r="3453" spans="1:10" x14ac:dyDescent="0.3">
      <c r="A3453" s="7" t="s">
        <v>8508</v>
      </c>
      <c r="B3453" s="7" t="s">
        <v>8509</v>
      </c>
      <c r="C3453" s="33">
        <v>0</v>
      </c>
      <c r="D3453" s="52">
        <v>32032.42</v>
      </c>
      <c r="E3453" s="70">
        <v>0</v>
      </c>
      <c r="F3453" s="122">
        <f t="shared" si="161"/>
        <v>48048.63</v>
      </c>
      <c r="G3453" s="105">
        <f t="shared" si="163"/>
        <v>12812.968000000001</v>
      </c>
      <c r="H3453" s="105">
        <f t="shared" si="162"/>
        <v>20821.073</v>
      </c>
      <c r="I3453" s="7" t="s">
        <v>17519</v>
      </c>
      <c r="J3453" s="7" t="s">
        <v>272</v>
      </c>
    </row>
    <row r="3454" spans="1:10" x14ac:dyDescent="0.3">
      <c r="A3454" s="7" t="s">
        <v>8510</v>
      </c>
      <c r="B3454" s="7" t="s">
        <v>8511</v>
      </c>
      <c r="C3454" s="33">
        <v>0</v>
      </c>
      <c r="D3454" s="52">
        <v>218662.5</v>
      </c>
      <c r="E3454" s="70">
        <v>0</v>
      </c>
      <c r="F3454" s="122">
        <f t="shared" ref="F3454:F3517" si="164">IF(E3454&gt;0,+E3454,IF(D3454&gt;0,+D3454,IF(C3454&gt;0,+C3454,0)))*1.5</f>
        <v>327993.75</v>
      </c>
      <c r="G3454" s="105">
        <f t="shared" si="163"/>
        <v>87465</v>
      </c>
      <c r="H3454" s="105">
        <f t="shared" ref="H3454:H3517" si="165">(F3454/1.5)*0.65</f>
        <v>142130.625</v>
      </c>
      <c r="I3454" s="7" t="s">
        <v>17519</v>
      </c>
      <c r="J3454" s="7" t="s">
        <v>272</v>
      </c>
    </row>
    <row r="3455" spans="1:10" x14ac:dyDescent="0.3">
      <c r="A3455" s="7" t="s">
        <v>8512</v>
      </c>
      <c r="B3455" s="7" t="s">
        <v>8513</v>
      </c>
      <c r="C3455" s="33">
        <v>0</v>
      </c>
      <c r="D3455" s="52">
        <v>81053.279999999999</v>
      </c>
      <c r="E3455" s="70">
        <v>0</v>
      </c>
      <c r="F3455" s="122">
        <f t="shared" si="164"/>
        <v>121579.92</v>
      </c>
      <c r="G3455" s="105">
        <f t="shared" si="163"/>
        <v>32421.312000000002</v>
      </c>
      <c r="H3455" s="105">
        <f t="shared" si="165"/>
        <v>52684.631999999998</v>
      </c>
      <c r="I3455" s="7" t="s">
        <v>17519</v>
      </c>
      <c r="J3455" s="7" t="s">
        <v>272</v>
      </c>
    </row>
    <row r="3456" spans="1:10" x14ac:dyDescent="0.3">
      <c r="A3456" s="7" t="s">
        <v>8514</v>
      </c>
      <c r="B3456" s="7" t="s">
        <v>8515</v>
      </c>
      <c r="C3456" s="33">
        <v>0</v>
      </c>
      <c r="D3456" s="52">
        <v>90440</v>
      </c>
      <c r="E3456" s="70">
        <v>0</v>
      </c>
      <c r="F3456" s="122">
        <f t="shared" si="164"/>
        <v>135660</v>
      </c>
      <c r="G3456" s="105">
        <f t="shared" si="163"/>
        <v>36176</v>
      </c>
      <c r="H3456" s="105">
        <f t="shared" si="165"/>
        <v>58786</v>
      </c>
      <c r="I3456" s="7" t="s">
        <v>17519</v>
      </c>
      <c r="J3456" s="7" t="s">
        <v>272</v>
      </c>
    </row>
    <row r="3457" spans="1:10" x14ac:dyDescent="0.3">
      <c r="A3457" s="7" t="s">
        <v>8516</v>
      </c>
      <c r="B3457" s="7" t="s">
        <v>8517</v>
      </c>
      <c r="C3457" s="33">
        <v>0</v>
      </c>
      <c r="D3457" s="52">
        <v>168682.5</v>
      </c>
      <c r="E3457" s="70">
        <v>0</v>
      </c>
      <c r="F3457" s="122">
        <f t="shared" si="164"/>
        <v>253023.75</v>
      </c>
      <c r="G3457" s="105">
        <f t="shared" si="163"/>
        <v>67473</v>
      </c>
      <c r="H3457" s="105">
        <f t="shared" si="165"/>
        <v>109643.625</v>
      </c>
      <c r="I3457" s="7" t="s">
        <v>17519</v>
      </c>
      <c r="J3457" s="7" t="s">
        <v>272</v>
      </c>
    </row>
    <row r="3458" spans="1:10" x14ac:dyDescent="0.3">
      <c r="A3458" s="7" t="s">
        <v>8518</v>
      </c>
      <c r="B3458" s="7" t="s">
        <v>8519</v>
      </c>
      <c r="C3458" s="33">
        <v>0</v>
      </c>
      <c r="D3458" s="52">
        <v>171181.5</v>
      </c>
      <c r="E3458" s="70">
        <v>0</v>
      </c>
      <c r="F3458" s="122">
        <f t="shared" si="164"/>
        <v>256772.25</v>
      </c>
      <c r="G3458" s="105">
        <f t="shared" si="163"/>
        <v>68472.600000000006</v>
      </c>
      <c r="H3458" s="105">
        <f t="shared" si="165"/>
        <v>111267.97500000001</v>
      </c>
      <c r="I3458" s="7" t="s">
        <v>17519</v>
      </c>
      <c r="J3458" s="7" t="s">
        <v>272</v>
      </c>
    </row>
    <row r="3459" spans="1:10" x14ac:dyDescent="0.3">
      <c r="A3459" s="7" t="s">
        <v>8520</v>
      </c>
      <c r="B3459" s="7" t="s">
        <v>8521</v>
      </c>
      <c r="C3459" s="33">
        <v>0</v>
      </c>
      <c r="D3459" s="52">
        <v>34551.65</v>
      </c>
      <c r="E3459" s="70">
        <v>0</v>
      </c>
      <c r="F3459" s="122">
        <f t="shared" si="164"/>
        <v>51827.475000000006</v>
      </c>
      <c r="G3459" s="105">
        <f t="shared" si="163"/>
        <v>13820.660000000002</v>
      </c>
      <c r="H3459" s="105">
        <f t="shared" si="165"/>
        <v>22458.572500000002</v>
      </c>
      <c r="I3459" s="7" t="s">
        <v>17519</v>
      </c>
      <c r="J3459" s="7" t="s">
        <v>272</v>
      </c>
    </row>
    <row r="3460" spans="1:10" x14ac:dyDescent="0.3">
      <c r="A3460" s="7" t="s">
        <v>8522</v>
      </c>
      <c r="B3460" s="7" t="s">
        <v>8523</v>
      </c>
      <c r="C3460" s="33">
        <v>0</v>
      </c>
      <c r="D3460" s="52">
        <v>185640</v>
      </c>
      <c r="E3460" s="70">
        <v>0</v>
      </c>
      <c r="F3460" s="122">
        <f t="shared" si="164"/>
        <v>278460</v>
      </c>
      <c r="G3460" s="105">
        <f t="shared" ref="G3460:G3523" si="166">(F3460/1.5)*0.4</f>
        <v>74256</v>
      </c>
      <c r="H3460" s="105">
        <f t="shared" si="165"/>
        <v>120666</v>
      </c>
      <c r="I3460" s="7" t="s">
        <v>17519</v>
      </c>
      <c r="J3460" s="7" t="s">
        <v>272</v>
      </c>
    </row>
    <row r="3461" spans="1:10" x14ac:dyDescent="0.3">
      <c r="A3461" s="7" t="s">
        <v>8524</v>
      </c>
      <c r="B3461" s="7" t="s">
        <v>8525</v>
      </c>
      <c r="C3461" s="33">
        <v>0</v>
      </c>
      <c r="D3461" s="52">
        <v>104720</v>
      </c>
      <c r="E3461" s="70">
        <v>0</v>
      </c>
      <c r="F3461" s="122">
        <f t="shared" si="164"/>
        <v>157080</v>
      </c>
      <c r="G3461" s="105">
        <f t="shared" si="166"/>
        <v>41888</v>
      </c>
      <c r="H3461" s="105">
        <f t="shared" si="165"/>
        <v>68068</v>
      </c>
      <c r="I3461" s="7" t="s">
        <v>17519</v>
      </c>
      <c r="J3461" s="7" t="s">
        <v>272</v>
      </c>
    </row>
    <row r="3462" spans="1:10" x14ac:dyDescent="0.3">
      <c r="A3462" s="7" t="s">
        <v>8526</v>
      </c>
      <c r="B3462" s="7" t="s">
        <v>8527</v>
      </c>
      <c r="C3462" s="33">
        <v>0</v>
      </c>
      <c r="D3462" s="52">
        <v>16660</v>
      </c>
      <c r="E3462" s="70">
        <v>0</v>
      </c>
      <c r="F3462" s="122">
        <f t="shared" si="164"/>
        <v>24990</v>
      </c>
      <c r="G3462" s="105">
        <f t="shared" si="166"/>
        <v>6664</v>
      </c>
      <c r="H3462" s="105">
        <f t="shared" si="165"/>
        <v>10829</v>
      </c>
      <c r="I3462" s="7" t="s">
        <v>17519</v>
      </c>
      <c r="J3462" s="7" t="s">
        <v>272</v>
      </c>
    </row>
    <row r="3463" spans="1:10" x14ac:dyDescent="0.3">
      <c r="A3463" s="7" t="s">
        <v>8528</v>
      </c>
      <c r="B3463" s="7" t="s">
        <v>8529</v>
      </c>
      <c r="C3463" s="33">
        <v>0</v>
      </c>
      <c r="D3463" s="52">
        <v>156878.89000000001</v>
      </c>
      <c r="E3463" s="70">
        <v>171360</v>
      </c>
      <c r="F3463" s="122">
        <f t="shared" si="164"/>
        <v>257040</v>
      </c>
      <c r="G3463" s="105">
        <f t="shared" si="166"/>
        <v>68544</v>
      </c>
      <c r="H3463" s="105">
        <f t="shared" si="165"/>
        <v>111384</v>
      </c>
      <c r="I3463" s="7" t="s">
        <v>17519</v>
      </c>
      <c r="J3463" s="7" t="s">
        <v>272</v>
      </c>
    </row>
    <row r="3464" spans="1:10" x14ac:dyDescent="0.3">
      <c r="A3464" s="7" t="s">
        <v>8530</v>
      </c>
      <c r="B3464" s="7" t="s">
        <v>8531</v>
      </c>
      <c r="C3464" s="33">
        <v>0</v>
      </c>
      <c r="D3464" s="52">
        <v>6771.1</v>
      </c>
      <c r="E3464" s="70">
        <v>0</v>
      </c>
      <c r="F3464" s="122">
        <f t="shared" si="164"/>
        <v>10156.650000000001</v>
      </c>
      <c r="G3464" s="105">
        <f t="shared" si="166"/>
        <v>2708.4400000000005</v>
      </c>
      <c r="H3464" s="105">
        <f t="shared" si="165"/>
        <v>4401.2150000000011</v>
      </c>
      <c r="I3464" s="7" t="s">
        <v>17519</v>
      </c>
      <c r="J3464" s="7" t="s">
        <v>272</v>
      </c>
    </row>
    <row r="3465" spans="1:10" x14ac:dyDescent="0.3">
      <c r="A3465" s="7" t="s">
        <v>8532</v>
      </c>
      <c r="B3465" s="7" t="s">
        <v>8533</v>
      </c>
      <c r="C3465" s="33">
        <v>0</v>
      </c>
      <c r="D3465" s="52">
        <v>68013.259999999995</v>
      </c>
      <c r="E3465" s="70">
        <v>0</v>
      </c>
      <c r="F3465" s="122">
        <f t="shared" si="164"/>
        <v>102019.88999999998</v>
      </c>
      <c r="G3465" s="105">
        <f t="shared" si="166"/>
        <v>27205.304</v>
      </c>
      <c r="H3465" s="105">
        <f t="shared" si="165"/>
        <v>44208.618999999999</v>
      </c>
      <c r="I3465" s="7" t="s">
        <v>17519</v>
      </c>
      <c r="J3465" s="7" t="s">
        <v>272</v>
      </c>
    </row>
    <row r="3466" spans="1:10" x14ac:dyDescent="0.3">
      <c r="A3466" s="7" t="s">
        <v>8534</v>
      </c>
      <c r="B3466" s="7" t="s">
        <v>8535</v>
      </c>
      <c r="C3466" s="33">
        <v>0</v>
      </c>
      <c r="D3466" s="52">
        <v>34986</v>
      </c>
      <c r="E3466" s="70">
        <v>0</v>
      </c>
      <c r="F3466" s="122">
        <f t="shared" si="164"/>
        <v>52479</v>
      </c>
      <c r="G3466" s="105">
        <f t="shared" si="166"/>
        <v>13994.400000000001</v>
      </c>
      <c r="H3466" s="105">
        <f t="shared" si="165"/>
        <v>22740.9</v>
      </c>
      <c r="I3466" s="7" t="s">
        <v>17519</v>
      </c>
      <c r="J3466" s="7" t="s">
        <v>272</v>
      </c>
    </row>
    <row r="3467" spans="1:10" x14ac:dyDescent="0.3">
      <c r="A3467" s="7" t="s">
        <v>8536</v>
      </c>
      <c r="B3467" s="7" t="s">
        <v>8537</v>
      </c>
      <c r="C3467" s="33">
        <v>0</v>
      </c>
      <c r="D3467" s="52">
        <v>14905.94</v>
      </c>
      <c r="E3467" s="70">
        <v>0</v>
      </c>
      <c r="F3467" s="122">
        <f t="shared" si="164"/>
        <v>22358.91</v>
      </c>
      <c r="G3467" s="105">
        <f t="shared" si="166"/>
        <v>5962.3760000000002</v>
      </c>
      <c r="H3467" s="105">
        <f t="shared" si="165"/>
        <v>9688.8610000000008</v>
      </c>
      <c r="I3467" s="7" t="s">
        <v>17519</v>
      </c>
      <c r="J3467" s="7" t="s">
        <v>272</v>
      </c>
    </row>
    <row r="3468" spans="1:10" x14ac:dyDescent="0.3">
      <c r="A3468" s="7" t="s">
        <v>8538</v>
      </c>
      <c r="B3468" s="7" t="s">
        <v>8539</v>
      </c>
      <c r="C3468" s="33">
        <v>0</v>
      </c>
      <c r="D3468" s="52">
        <v>55102.95</v>
      </c>
      <c r="E3468" s="70">
        <v>0</v>
      </c>
      <c r="F3468" s="122">
        <f t="shared" si="164"/>
        <v>82654.424999999988</v>
      </c>
      <c r="G3468" s="105">
        <f t="shared" si="166"/>
        <v>22041.179999999997</v>
      </c>
      <c r="H3468" s="105">
        <f t="shared" si="165"/>
        <v>35816.917499999996</v>
      </c>
      <c r="I3468" s="7" t="s">
        <v>17519</v>
      </c>
      <c r="J3468" s="7" t="s">
        <v>272</v>
      </c>
    </row>
    <row r="3469" spans="1:10" x14ac:dyDescent="0.3">
      <c r="A3469" s="7" t="s">
        <v>8540</v>
      </c>
      <c r="B3469" s="7" t="s">
        <v>8541</v>
      </c>
      <c r="C3469" s="33">
        <v>0</v>
      </c>
      <c r="D3469" s="52">
        <v>54786.41</v>
      </c>
      <c r="E3469" s="70">
        <v>0</v>
      </c>
      <c r="F3469" s="122">
        <f t="shared" si="164"/>
        <v>82179.615000000005</v>
      </c>
      <c r="G3469" s="105">
        <f t="shared" si="166"/>
        <v>21914.564000000002</v>
      </c>
      <c r="H3469" s="105">
        <f t="shared" si="165"/>
        <v>35611.166500000007</v>
      </c>
      <c r="I3469" s="7" t="s">
        <v>17519</v>
      </c>
      <c r="J3469" s="7" t="s">
        <v>272</v>
      </c>
    </row>
    <row r="3470" spans="1:10" x14ac:dyDescent="0.3">
      <c r="A3470" s="7" t="s">
        <v>8542</v>
      </c>
      <c r="B3470" s="7" t="s">
        <v>8543</v>
      </c>
      <c r="C3470" s="33">
        <v>0</v>
      </c>
      <c r="D3470" s="52">
        <v>15241.52</v>
      </c>
      <c r="E3470" s="70">
        <v>0</v>
      </c>
      <c r="F3470" s="122">
        <f t="shared" si="164"/>
        <v>22862.28</v>
      </c>
      <c r="G3470" s="105">
        <f t="shared" si="166"/>
        <v>6096.6080000000002</v>
      </c>
      <c r="H3470" s="105">
        <f t="shared" si="165"/>
        <v>9906.9879999999994</v>
      </c>
      <c r="I3470" s="7" t="s">
        <v>17519</v>
      </c>
      <c r="J3470" s="7" t="s">
        <v>272</v>
      </c>
    </row>
    <row r="3471" spans="1:10" x14ac:dyDescent="0.3">
      <c r="A3471" s="7" t="s">
        <v>8544</v>
      </c>
      <c r="B3471" s="7" t="s">
        <v>8545</v>
      </c>
      <c r="C3471" s="33">
        <v>0</v>
      </c>
      <c r="D3471" s="52">
        <v>13030.5</v>
      </c>
      <c r="E3471" s="70">
        <v>0</v>
      </c>
      <c r="F3471" s="122">
        <f t="shared" si="164"/>
        <v>19545.75</v>
      </c>
      <c r="G3471" s="105">
        <f t="shared" si="166"/>
        <v>5212.2000000000007</v>
      </c>
      <c r="H3471" s="105">
        <f t="shared" si="165"/>
        <v>8469.8250000000007</v>
      </c>
      <c r="I3471" s="7" t="s">
        <v>17519</v>
      </c>
      <c r="J3471" s="7" t="s">
        <v>272</v>
      </c>
    </row>
    <row r="3472" spans="1:10" x14ac:dyDescent="0.3">
      <c r="A3472" s="7" t="s">
        <v>8546</v>
      </c>
      <c r="B3472" s="7" t="s">
        <v>8547</v>
      </c>
      <c r="C3472" s="33">
        <v>0</v>
      </c>
      <c r="D3472" s="52">
        <v>49362.39</v>
      </c>
      <c r="E3472" s="70">
        <v>0</v>
      </c>
      <c r="F3472" s="122">
        <f t="shared" si="164"/>
        <v>74043.584999999992</v>
      </c>
      <c r="G3472" s="105">
        <f t="shared" si="166"/>
        <v>19744.955999999998</v>
      </c>
      <c r="H3472" s="105">
        <f t="shared" si="165"/>
        <v>32085.553499999995</v>
      </c>
      <c r="I3472" s="7" t="s">
        <v>17519</v>
      </c>
      <c r="J3472" s="7" t="s">
        <v>272</v>
      </c>
    </row>
    <row r="3473" spans="1:10" x14ac:dyDescent="0.3">
      <c r="A3473" s="7" t="s">
        <v>8548</v>
      </c>
      <c r="B3473" s="7" t="s">
        <v>8549</v>
      </c>
      <c r="C3473" s="33">
        <v>0</v>
      </c>
      <c r="D3473" s="52">
        <v>104720</v>
      </c>
      <c r="E3473" s="70">
        <v>0</v>
      </c>
      <c r="F3473" s="122">
        <f t="shared" si="164"/>
        <v>157080</v>
      </c>
      <c r="G3473" s="105">
        <f t="shared" si="166"/>
        <v>41888</v>
      </c>
      <c r="H3473" s="105">
        <f t="shared" si="165"/>
        <v>68068</v>
      </c>
      <c r="I3473" s="7" t="s">
        <v>17519</v>
      </c>
      <c r="J3473" s="7" t="s">
        <v>272</v>
      </c>
    </row>
    <row r="3474" spans="1:10" x14ac:dyDescent="0.3">
      <c r="A3474" s="7" t="s">
        <v>8550</v>
      </c>
      <c r="B3474" s="7" t="s">
        <v>8551</v>
      </c>
      <c r="C3474" s="33">
        <v>0</v>
      </c>
      <c r="D3474" s="52">
        <v>104720</v>
      </c>
      <c r="E3474" s="70">
        <v>0</v>
      </c>
      <c r="F3474" s="122">
        <f t="shared" si="164"/>
        <v>157080</v>
      </c>
      <c r="G3474" s="105">
        <f t="shared" si="166"/>
        <v>41888</v>
      </c>
      <c r="H3474" s="105">
        <f t="shared" si="165"/>
        <v>68068</v>
      </c>
      <c r="I3474" s="7" t="s">
        <v>17519</v>
      </c>
      <c r="J3474" s="7" t="s">
        <v>272</v>
      </c>
    </row>
    <row r="3475" spans="1:10" x14ac:dyDescent="0.3">
      <c r="A3475" s="7" t="s">
        <v>8552</v>
      </c>
      <c r="B3475" s="7" t="s">
        <v>8553</v>
      </c>
      <c r="C3475" s="33">
        <v>0</v>
      </c>
      <c r="D3475" s="52">
        <v>144882.5</v>
      </c>
      <c r="E3475" s="70">
        <v>0</v>
      </c>
      <c r="F3475" s="122">
        <f t="shared" si="164"/>
        <v>217323.75</v>
      </c>
      <c r="G3475" s="105">
        <f t="shared" si="166"/>
        <v>57953</v>
      </c>
      <c r="H3475" s="105">
        <f t="shared" si="165"/>
        <v>94173.625</v>
      </c>
      <c r="I3475" s="7" t="s">
        <v>17519</v>
      </c>
      <c r="J3475" s="7" t="s">
        <v>272</v>
      </c>
    </row>
    <row r="3476" spans="1:10" x14ac:dyDescent="0.3">
      <c r="A3476" s="7" t="s">
        <v>8554</v>
      </c>
      <c r="B3476" s="7" t="s">
        <v>8555</v>
      </c>
      <c r="C3476" s="33">
        <v>0</v>
      </c>
      <c r="D3476" s="52">
        <v>52620.61</v>
      </c>
      <c r="E3476" s="70">
        <v>0</v>
      </c>
      <c r="F3476" s="122">
        <f t="shared" si="164"/>
        <v>78930.915000000008</v>
      </c>
      <c r="G3476" s="105">
        <f t="shared" si="166"/>
        <v>21048.244000000006</v>
      </c>
      <c r="H3476" s="105">
        <f t="shared" si="165"/>
        <v>34203.39650000001</v>
      </c>
      <c r="I3476" s="7" t="s">
        <v>17519</v>
      </c>
      <c r="J3476" s="7" t="s">
        <v>272</v>
      </c>
    </row>
    <row r="3477" spans="1:10" x14ac:dyDescent="0.3">
      <c r="A3477" s="7" t="s">
        <v>8556</v>
      </c>
      <c r="B3477" s="7" t="s">
        <v>8557</v>
      </c>
      <c r="C3477" s="33">
        <v>0</v>
      </c>
      <c r="D3477" s="52">
        <v>57797.11</v>
      </c>
      <c r="E3477" s="70">
        <v>0</v>
      </c>
      <c r="F3477" s="122">
        <f t="shared" si="164"/>
        <v>86695.665000000008</v>
      </c>
      <c r="G3477" s="105">
        <f t="shared" si="166"/>
        <v>23118.844000000005</v>
      </c>
      <c r="H3477" s="105">
        <f t="shared" si="165"/>
        <v>37568.121500000008</v>
      </c>
      <c r="I3477" s="7" t="s">
        <v>17519</v>
      </c>
      <c r="J3477" s="7" t="s">
        <v>272</v>
      </c>
    </row>
    <row r="3478" spans="1:10" x14ac:dyDescent="0.3">
      <c r="A3478" s="7" t="s">
        <v>8558</v>
      </c>
      <c r="B3478" s="7" t="s">
        <v>8559</v>
      </c>
      <c r="C3478" s="33">
        <v>0</v>
      </c>
      <c r="D3478" s="52">
        <v>40698</v>
      </c>
      <c r="E3478" s="70">
        <v>0</v>
      </c>
      <c r="F3478" s="122">
        <f t="shared" si="164"/>
        <v>61047</v>
      </c>
      <c r="G3478" s="105">
        <f t="shared" si="166"/>
        <v>16279.2</v>
      </c>
      <c r="H3478" s="105">
        <f t="shared" si="165"/>
        <v>26453.7</v>
      </c>
      <c r="I3478" s="7" t="s">
        <v>17519</v>
      </c>
      <c r="J3478" s="7" t="s">
        <v>272</v>
      </c>
    </row>
    <row r="3479" spans="1:10" x14ac:dyDescent="0.3">
      <c r="A3479" s="7" t="s">
        <v>8560</v>
      </c>
      <c r="B3479" s="7" t="s">
        <v>8561</v>
      </c>
      <c r="C3479" s="33">
        <v>0</v>
      </c>
      <c r="D3479" s="52">
        <v>1920422</v>
      </c>
      <c r="E3479" s="70">
        <v>0</v>
      </c>
      <c r="F3479" s="122">
        <f t="shared" si="164"/>
        <v>2880633</v>
      </c>
      <c r="G3479" s="105">
        <f t="shared" si="166"/>
        <v>768168.8</v>
      </c>
      <c r="H3479" s="105">
        <f t="shared" si="165"/>
        <v>1248274.3</v>
      </c>
      <c r="I3479" s="7" t="s">
        <v>17519</v>
      </c>
      <c r="J3479" s="7" t="s">
        <v>272</v>
      </c>
    </row>
    <row r="3480" spans="1:10" x14ac:dyDescent="0.3">
      <c r="A3480" s="7" t="s">
        <v>8562</v>
      </c>
      <c r="B3480" s="7" t="s">
        <v>8563</v>
      </c>
      <c r="C3480" s="33">
        <v>0</v>
      </c>
      <c r="D3480" s="52">
        <v>4382.7700000000004</v>
      </c>
      <c r="E3480" s="70">
        <v>0</v>
      </c>
      <c r="F3480" s="122">
        <f t="shared" si="164"/>
        <v>6574.1550000000007</v>
      </c>
      <c r="G3480" s="105">
        <f t="shared" si="166"/>
        <v>1753.1080000000002</v>
      </c>
      <c r="H3480" s="105">
        <f t="shared" si="165"/>
        <v>2848.8005000000003</v>
      </c>
      <c r="I3480" s="7" t="s">
        <v>17519</v>
      </c>
      <c r="J3480" s="7" t="s">
        <v>272</v>
      </c>
    </row>
    <row r="3481" spans="1:10" x14ac:dyDescent="0.3">
      <c r="A3481" s="7" t="s">
        <v>8564</v>
      </c>
      <c r="B3481" s="7" t="s">
        <v>8565</v>
      </c>
      <c r="C3481" s="33">
        <v>0</v>
      </c>
      <c r="D3481" s="52">
        <v>4382.7700000000004</v>
      </c>
      <c r="E3481" s="70">
        <v>0</v>
      </c>
      <c r="F3481" s="122">
        <f t="shared" si="164"/>
        <v>6574.1550000000007</v>
      </c>
      <c r="G3481" s="105">
        <f t="shared" si="166"/>
        <v>1753.1080000000002</v>
      </c>
      <c r="H3481" s="105">
        <f t="shared" si="165"/>
        <v>2848.8005000000003</v>
      </c>
      <c r="I3481" s="7" t="s">
        <v>17519</v>
      </c>
      <c r="J3481" s="7" t="s">
        <v>272</v>
      </c>
    </row>
    <row r="3482" spans="1:10" x14ac:dyDescent="0.3">
      <c r="A3482" s="7" t="s">
        <v>8566</v>
      </c>
      <c r="B3482" s="7" t="s">
        <v>8567</v>
      </c>
      <c r="C3482" s="33">
        <v>0</v>
      </c>
      <c r="D3482" s="52">
        <v>8703.66</v>
      </c>
      <c r="E3482" s="70">
        <v>0</v>
      </c>
      <c r="F3482" s="122">
        <f t="shared" si="164"/>
        <v>13055.49</v>
      </c>
      <c r="G3482" s="105">
        <f t="shared" si="166"/>
        <v>3481.4639999999999</v>
      </c>
      <c r="H3482" s="105">
        <f t="shared" si="165"/>
        <v>5657.3789999999999</v>
      </c>
      <c r="I3482" s="7" t="s">
        <v>17519</v>
      </c>
      <c r="J3482" s="7" t="s">
        <v>272</v>
      </c>
    </row>
    <row r="3483" spans="1:10" x14ac:dyDescent="0.3">
      <c r="A3483" s="7" t="s">
        <v>8568</v>
      </c>
      <c r="B3483" s="7" t="s">
        <v>8569</v>
      </c>
      <c r="C3483" s="33">
        <v>0</v>
      </c>
      <c r="D3483" s="52">
        <v>53604.74</v>
      </c>
      <c r="E3483" s="70">
        <v>0</v>
      </c>
      <c r="F3483" s="122">
        <f t="shared" si="164"/>
        <v>80407.11</v>
      </c>
      <c r="G3483" s="105">
        <f t="shared" si="166"/>
        <v>21441.896000000001</v>
      </c>
      <c r="H3483" s="105">
        <f t="shared" si="165"/>
        <v>34843.080999999998</v>
      </c>
      <c r="I3483" s="7" t="s">
        <v>17519</v>
      </c>
      <c r="J3483" s="7" t="s">
        <v>272</v>
      </c>
    </row>
    <row r="3484" spans="1:10" x14ac:dyDescent="0.3">
      <c r="A3484" s="7" t="s">
        <v>8570</v>
      </c>
      <c r="B3484" s="7" t="s">
        <v>8571</v>
      </c>
      <c r="C3484" s="33">
        <v>0</v>
      </c>
      <c r="D3484" s="52">
        <v>13768.3</v>
      </c>
      <c r="E3484" s="70">
        <v>0</v>
      </c>
      <c r="F3484" s="122">
        <f t="shared" si="164"/>
        <v>20652.449999999997</v>
      </c>
      <c r="G3484" s="105">
        <f t="shared" si="166"/>
        <v>5507.32</v>
      </c>
      <c r="H3484" s="105">
        <f t="shared" si="165"/>
        <v>8949.3949999999986</v>
      </c>
      <c r="I3484" s="7" t="s">
        <v>17519</v>
      </c>
      <c r="J3484" s="7" t="s">
        <v>272</v>
      </c>
    </row>
    <row r="3485" spans="1:10" x14ac:dyDescent="0.3">
      <c r="A3485" s="7" t="s">
        <v>8572</v>
      </c>
      <c r="B3485" s="7" t="s">
        <v>8573</v>
      </c>
      <c r="C3485" s="66">
        <v>0</v>
      </c>
      <c r="D3485" s="68">
        <v>25812.29</v>
      </c>
      <c r="E3485" s="70">
        <v>0</v>
      </c>
      <c r="F3485" s="122">
        <f t="shared" si="164"/>
        <v>38718.434999999998</v>
      </c>
      <c r="G3485" s="105">
        <f t="shared" si="166"/>
        <v>10324.915999999999</v>
      </c>
      <c r="H3485" s="105">
        <f t="shared" si="165"/>
        <v>16777.988499999999</v>
      </c>
      <c r="I3485" s="7" t="s">
        <v>17519</v>
      </c>
      <c r="J3485" s="7" t="s">
        <v>272</v>
      </c>
    </row>
    <row r="3486" spans="1:10" x14ac:dyDescent="0.3">
      <c r="A3486" s="7" t="s">
        <v>8574</v>
      </c>
      <c r="B3486" s="7" t="s">
        <v>8575</v>
      </c>
      <c r="C3486" s="33">
        <v>0</v>
      </c>
      <c r="D3486" s="52">
        <v>25862.27</v>
      </c>
      <c r="E3486" s="70">
        <v>0</v>
      </c>
      <c r="F3486" s="122">
        <f t="shared" si="164"/>
        <v>38793.404999999999</v>
      </c>
      <c r="G3486" s="105">
        <f t="shared" si="166"/>
        <v>10344.908000000001</v>
      </c>
      <c r="H3486" s="105">
        <f t="shared" si="165"/>
        <v>16810.4755</v>
      </c>
      <c r="I3486" s="7" t="s">
        <v>17519</v>
      </c>
      <c r="J3486" s="7" t="s">
        <v>272</v>
      </c>
    </row>
    <row r="3487" spans="1:10" x14ac:dyDescent="0.3">
      <c r="A3487" s="7" t="s">
        <v>8576</v>
      </c>
      <c r="B3487" s="7" t="s">
        <v>8577</v>
      </c>
      <c r="C3487" s="33">
        <v>0</v>
      </c>
      <c r="D3487" s="52">
        <v>22372</v>
      </c>
      <c r="E3487" s="70">
        <v>0</v>
      </c>
      <c r="F3487" s="122">
        <f t="shared" si="164"/>
        <v>33558</v>
      </c>
      <c r="G3487" s="105">
        <f t="shared" si="166"/>
        <v>8948.8000000000011</v>
      </c>
      <c r="H3487" s="105">
        <f t="shared" si="165"/>
        <v>14541.800000000001</v>
      </c>
      <c r="I3487" s="7" t="s">
        <v>17519</v>
      </c>
      <c r="J3487" s="7" t="s">
        <v>272</v>
      </c>
    </row>
    <row r="3488" spans="1:10" x14ac:dyDescent="0.3">
      <c r="A3488" s="7" t="s">
        <v>8578</v>
      </c>
      <c r="B3488" s="7" t="s">
        <v>8579</v>
      </c>
      <c r="C3488" s="33">
        <v>0</v>
      </c>
      <c r="D3488" s="52">
        <v>20907.11</v>
      </c>
      <c r="E3488" s="70">
        <v>1183973.8400000001</v>
      </c>
      <c r="F3488" s="122">
        <f t="shared" si="164"/>
        <v>1775960.7600000002</v>
      </c>
      <c r="G3488" s="105">
        <f t="shared" si="166"/>
        <v>473589.53600000008</v>
      </c>
      <c r="H3488" s="105">
        <f t="shared" si="165"/>
        <v>769582.99600000004</v>
      </c>
      <c r="I3488" s="7" t="s">
        <v>17519</v>
      </c>
      <c r="J3488" s="7" t="s">
        <v>272</v>
      </c>
    </row>
    <row r="3489" spans="1:10" x14ac:dyDescent="0.3">
      <c r="A3489" s="7" t="s">
        <v>8580</v>
      </c>
      <c r="B3489" s="7" t="s">
        <v>8581</v>
      </c>
      <c r="C3489" s="33">
        <v>0</v>
      </c>
      <c r="D3489" s="52">
        <v>218662.5</v>
      </c>
      <c r="E3489" s="70">
        <v>0</v>
      </c>
      <c r="F3489" s="122">
        <f t="shared" si="164"/>
        <v>327993.75</v>
      </c>
      <c r="G3489" s="105">
        <f t="shared" si="166"/>
        <v>87465</v>
      </c>
      <c r="H3489" s="105">
        <f t="shared" si="165"/>
        <v>142130.625</v>
      </c>
      <c r="I3489" s="7" t="s">
        <v>17519</v>
      </c>
      <c r="J3489" s="7" t="s">
        <v>272</v>
      </c>
    </row>
    <row r="3490" spans="1:10" x14ac:dyDescent="0.3">
      <c r="A3490" s="7" t="s">
        <v>8582</v>
      </c>
      <c r="B3490" s="7" t="s">
        <v>8583</v>
      </c>
      <c r="C3490" s="33">
        <v>0</v>
      </c>
      <c r="D3490" s="52">
        <v>2724664.46</v>
      </c>
      <c r="E3490" s="70">
        <v>0</v>
      </c>
      <c r="F3490" s="122">
        <f t="shared" si="164"/>
        <v>4086996.69</v>
      </c>
      <c r="G3490" s="105">
        <f t="shared" si="166"/>
        <v>1089865.784</v>
      </c>
      <c r="H3490" s="105">
        <f t="shared" si="165"/>
        <v>1771031.899</v>
      </c>
      <c r="I3490" s="7" t="s">
        <v>17519</v>
      </c>
      <c r="J3490" s="7" t="s">
        <v>272</v>
      </c>
    </row>
    <row r="3491" spans="1:10" x14ac:dyDescent="0.3">
      <c r="A3491" s="7" t="s">
        <v>8584</v>
      </c>
      <c r="B3491" s="7" t="s">
        <v>8585</v>
      </c>
      <c r="C3491" s="33">
        <v>0</v>
      </c>
      <c r="D3491" s="52">
        <v>35755.93</v>
      </c>
      <c r="E3491" s="70">
        <v>0</v>
      </c>
      <c r="F3491" s="122">
        <f t="shared" si="164"/>
        <v>53633.895000000004</v>
      </c>
      <c r="G3491" s="105">
        <f t="shared" si="166"/>
        <v>14302.372000000001</v>
      </c>
      <c r="H3491" s="105">
        <f t="shared" si="165"/>
        <v>23241.354500000001</v>
      </c>
      <c r="I3491" s="7" t="s">
        <v>17519</v>
      </c>
      <c r="J3491" s="7" t="s">
        <v>272</v>
      </c>
    </row>
    <row r="3492" spans="1:10" x14ac:dyDescent="0.3">
      <c r="A3492" s="7" t="s">
        <v>8586</v>
      </c>
      <c r="B3492" s="7" t="s">
        <v>8587</v>
      </c>
      <c r="C3492" s="33">
        <v>0</v>
      </c>
      <c r="D3492" s="52">
        <v>35755.93</v>
      </c>
      <c r="E3492" s="70">
        <v>0</v>
      </c>
      <c r="F3492" s="122">
        <f t="shared" si="164"/>
        <v>53633.895000000004</v>
      </c>
      <c r="G3492" s="105">
        <f t="shared" si="166"/>
        <v>14302.372000000001</v>
      </c>
      <c r="H3492" s="105">
        <f t="shared" si="165"/>
        <v>23241.354500000001</v>
      </c>
      <c r="I3492" s="7" t="s">
        <v>17519</v>
      </c>
      <c r="J3492" s="7" t="s">
        <v>272</v>
      </c>
    </row>
    <row r="3493" spans="1:10" x14ac:dyDescent="0.3">
      <c r="A3493" s="7" t="s">
        <v>8588</v>
      </c>
      <c r="B3493" s="7" t="s">
        <v>8589</v>
      </c>
      <c r="C3493" s="33">
        <v>0</v>
      </c>
      <c r="D3493" s="52">
        <v>35755.93</v>
      </c>
      <c r="E3493" s="70">
        <v>0</v>
      </c>
      <c r="F3493" s="122">
        <f t="shared" si="164"/>
        <v>53633.895000000004</v>
      </c>
      <c r="G3493" s="105">
        <f t="shared" si="166"/>
        <v>14302.372000000001</v>
      </c>
      <c r="H3493" s="105">
        <f t="shared" si="165"/>
        <v>23241.354500000001</v>
      </c>
      <c r="I3493" s="7" t="s">
        <v>17519</v>
      </c>
      <c r="J3493" s="7" t="s">
        <v>272</v>
      </c>
    </row>
    <row r="3494" spans="1:10" x14ac:dyDescent="0.3">
      <c r="A3494" s="7" t="s">
        <v>8590</v>
      </c>
      <c r="B3494" s="7" t="s">
        <v>8591</v>
      </c>
      <c r="C3494" s="33">
        <v>0</v>
      </c>
      <c r="D3494" s="52">
        <v>40698</v>
      </c>
      <c r="E3494" s="70">
        <v>0</v>
      </c>
      <c r="F3494" s="122">
        <f t="shared" si="164"/>
        <v>61047</v>
      </c>
      <c r="G3494" s="105">
        <f t="shared" si="166"/>
        <v>16279.2</v>
      </c>
      <c r="H3494" s="105">
        <f t="shared" si="165"/>
        <v>26453.7</v>
      </c>
      <c r="I3494" s="7" t="s">
        <v>17519</v>
      </c>
      <c r="J3494" s="7" t="s">
        <v>1159</v>
      </c>
    </row>
    <row r="3495" spans="1:10" x14ac:dyDescent="0.3">
      <c r="A3495" s="7" t="s">
        <v>8592</v>
      </c>
      <c r="B3495" s="7" t="s">
        <v>8593</v>
      </c>
      <c r="C3495" s="33">
        <v>0</v>
      </c>
      <c r="D3495" s="52">
        <v>20907.11</v>
      </c>
      <c r="E3495" s="70">
        <v>0</v>
      </c>
      <c r="F3495" s="122">
        <f t="shared" si="164"/>
        <v>31360.665000000001</v>
      </c>
      <c r="G3495" s="105">
        <f t="shared" si="166"/>
        <v>8362.844000000001</v>
      </c>
      <c r="H3495" s="105">
        <f t="shared" si="165"/>
        <v>13589.621500000001</v>
      </c>
      <c r="I3495" s="7" t="s">
        <v>17519</v>
      </c>
      <c r="J3495" s="7" t="s">
        <v>272</v>
      </c>
    </row>
    <row r="3496" spans="1:10" x14ac:dyDescent="0.3">
      <c r="A3496" s="7" t="s">
        <v>8594</v>
      </c>
      <c r="B3496" s="7" t="s">
        <v>8595</v>
      </c>
      <c r="C3496" s="33">
        <v>50539.3</v>
      </c>
      <c r="D3496" s="52">
        <v>50539.3</v>
      </c>
      <c r="E3496" s="70">
        <v>50539.3</v>
      </c>
      <c r="F3496" s="122">
        <f t="shared" si="164"/>
        <v>75808.950000000012</v>
      </c>
      <c r="G3496" s="105">
        <f t="shared" si="166"/>
        <v>20215.720000000005</v>
      </c>
      <c r="H3496" s="105">
        <f t="shared" si="165"/>
        <v>32850.545000000006</v>
      </c>
      <c r="I3496" s="7" t="s">
        <v>17519</v>
      </c>
      <c r="J3496" s="7" t="s">
        <v>272</v>
      </c>
    </row>
    <row r="3497" spans="1:10" x14ac:dyDescent="0.3">
      <c r="A3497" s="7" t="s">
        <v>8596</v>
      </c>
      <c r="B3497" s="7" t="s">
        <v>8597</v>
      </c>
      <c r="C3497" s="33">
        <v>0</v>
      </c>
      <c r="D3497" s="52">
        <v>8424.01</v>
      </c>
      <c r="E3497" s="70">
        <v>0</v>
      </c>
      <c r="F3497" s="122">
        <f t="shared" si="164"/>
        <v>12636.014999999999</v>
      </c>
      <c r="G3497" s="105">
        <f t="shared" si="166"/>
        <v>3369.6040000000003</v>
      </c>
      <c r="H3497" s="105">
        <f t="shared" si="165"/>
        <v>5475.6065000000008</v>
      </c>
      <c r="I3497" s="7" t="s">
        <v>17519</v>
      </c>
      <c r="J3497" s="7" t="s">
        <v>272</v>
      </c>
    </row>
    <row r="3498" spans="1:10" x14ac:dyDescent="0.3">
      <c r="A3498" s="7" t="s">
        <v>8598</v>
      </c>
      <c r="B3498" s="7" t="s">
        <v>8599</v>
      </c>
      <c r="C3498" s="33">
        <v>0</v>
      </c>
      <c r="D3498" s="52">
        <v>30663.919999999998</v>
      </c>
      <c r="E3498" s="70">
        <v>0</v>
      </c>
      <c r="F3498" s="122">
        <f t="shared" si="164"/>
        <v>45995.88</v>
      </c>
      <c r="G3498" s="105">
        <f t="shared" si="166"/>
        <v>12265.567999999999</v>
      </c>
      <c r="H3498" s="105">
        <f t="shared" si="165"/>
        <v>19931.547999999999</v>
      </c>
      <c r="I3498" s="7" t="s">
        <v>17519</v>
      </c>
      <c r="J3498" s="7" t="s">
        <v>272</v>
      </c>
    </row>
    <row r="3499" spans="1:10" x14ac:dyDescent="0.3">
      <c r="A3499" s="7" t="s">
        <v>8600</v>
      </c>
      <c r="B3499" s="7" t="s">
        <v>8601</v>
      </c>
      <c r="C3499" s="33">
        <v>0</v>
      </c>
      <c r="D3499" s="52">
        <v>275366</v>
      </c>
      <c r="E3499" s="70">
        <v>0</v>
      </c>
      <c r="F3499" s="122">
        <f t="shared" si="164"/>
        <v>413049</v>
      </c>
      <c r="G3499" s="105">
        <f t="shared" si="166"/>
        <v>110146.40000000001</v>
      </c>
      <c r="H3499" s="105">
        <f t="shared" si="165"/>
        <v>178987.9</v>
      </c>
      <c r="I3499" s="7" t="s">
        <v>17519</v>
      </c>
      <c r="J3499" s="7" t="s">
        <v>272</v>
      </c>
    </row>
    <row r="3500" spans="1:10" x14ac:dyDescent="0.3">
      <c r="A3500" s="7" t="s">
        <v>8602</v>
      </c>
      <c r="B3500" s="7" t="s">
        <v>8603</v>
      </c>
      <c r="C3500" s="33">
        <v>0</v>
      </c>
      <c r="D3500" s="52">
        <v>32734.52</v>
      </c>
      <c r="E3500" s="70">
        <v>0</v>
      </c>
      <c r="F3500" s="122">
        <f t="shared" si="164"/>
        <v>49101.78</v>
      </c>
      <c r="G3500" s="105">
        <f t="shared" si="166"/>
        <v>13093.808000000001</v>
      </c>
      <c r="H3500" s="105">
        <f t="shared" si="165"/>
        <v>21277.438000000002</v>
      </c>
      <c r="I3500" s="7" t="s">
        <v>17519</v>
      </c>
      <c r="J3500" s="7" t="s">
        <v>272</v>
      </c>
    </row>
    <row r="3501" spans="1:10" x14ac:dyDescent="0.3">
      <c r="A3501" s="7" t="s">
        <v>8604</v>
      </c>
      <c r="B3501" s="7" t="s">
        <v>8605</v>
      </c>
      <c r="C3501" s="33">
        <v>0</v>
      </c>
      <c r="D3501" s="52">
        <v>237762</v>
      </c>
      <c r="E3501" s="70">
        <v>0</v>
      </c>
      <c r="F3501" s="122">
        <f t="shared" si="164"/>
        <v>356643</v>
      </c>
      <c r="G3501" s="105">
        <f t="shared" si="166"/>
        <v>95104.8</v>
      </c>
      <c r="H3501" s="105">
        <f t="shared" si="165"/>
        <v>154545.30000000002</v>
      </c>
      <c r="I3501" s="7" t="s">
        <v>17519</v>
      </c>
      <c r="J3501" s="7" t="s">
        <v>272</v>
      </c>
    </row>
    <row r="3502" spans="1:10" x14ac:dyDescent="0.3">
      <c r="A3502" s="7" t="s">
        <v>8606</v>
      </c>
      <c r="B3502" s="7" t="s">
        <v>8607</v>
      </c>
      <c r="C3502" s="33">
        <v>0</v>
      </c>
      <c r="D3502" s="52">
        <v>1749.3</v>
      </c>
      <c r="E3502" s="70">
        <v>0</v>
      </c>
      <c r="F3502" s="122">
        <f t="shared" si="164"/>
        <v>2623.95</v>
      </c>
      <c r="G3502" s="105">
        <f t="shared" si="166"/>
        <v>699.72</v>
      </c>
      <c r="H3502" s="105">
        <f t="shared" si="165"/>
        <v>1137.0450000000001</v>
      </c>
      <c r="I3502" s="7" t="s">
        <v>17519</v>
      </c>
      <c r="J3502" s="7" t="s">
        <v>272</v>
      </c>
    </row>
    <row r="3503" spans="1:10" x14ac:dyDescent="0.3">
      <c r="A3503" s="7" t="s">
        <v>8608</v>
      </c>
      <c r="B3503" s="7" t="s">
        <v>8609</v>
      </c>
      <c r="C3503" s="33">
        <v>0</v>
      </c>
      <c r="D3503" s="52">
        <v>18117.75</v>
      </c>
      <c r="E3503" s="70">
        <v>0</v>
      </c>
      <c r="F3503" s="122">
        <f t="shared" si="164"/>
        <v>27176.625</v>
      </c>
      <c r="G3503" s="105">
        <f t="shared" si="166"/>
        <v>7247.1</v>
      </c>
      <c r="H3503" s="105">
        <f t="shared" si="165"/>
        <v>11776.5375</v>
      </c>
      <c r="I3503" s="7" t="s">
        <v>17519</v>
      </c>
      <c r="J3503" s="7" t="s">
        <v>272</v>
      </c>
    </row>
    <row r="3504" spans="1:10" x14ac:dyDescent="0.3">
      <c r="A3504" s="7" t="s">
        <v>8610</v>
      </c>
      <c r="B3504" s="7" t="s">
        <v>8611</v>
      </c>
      <c r="C3504" s="33">
        <v>0</v>
      </c>
      <c r="D3504" s="52">
        <v>18117.75</v>
      </c>
      <c r="E3504" s="70">
        <v>0</v>
      </c>
      <c r="F3504" s="122">
        <f t="shared" si="164"/>
        <v>27176.625</v>
      </c>
      <c r="G3504" s="105">
        <f t="shared" si="166"/>
        <v>7247.1</v>
      </c>
      <c r="H3504" s="105">
        <f t="shared" si="165"/>
        <v>11776.5375</v>
      </c>
      <c r="I3504" s="7" t="s">
        <v>17519</v>
      </c>
      <c r="J3504" s="7" t="s">
        <v>272</v>
      </c>
    </row>
    <row r="3505" spans="1:10" x14ac:dyDescent="0.3">
      <c r="A3505" s="7" t="s">
        <v>8612</v>
      </c>
      <c r="B3505" s="7" t="s">
        <v>8613</v>
      </c>
      <c r="C3505" s="33">
        <v>0</v>
      </c>
      <c r="D3505" s="52">
        <v>18117.75</v>
      </c>
      <c r="E3505" s="70">
        <v>0</v>
      </c>
      <c r="F3505" s="122">
        <f t="shared" si="164"/>
        <v>27176.625</v>
      </c>
      <c r="G3505" s="105">
        <f t="shared" si="166"/>
        <v>7247.1</v>
      </c>
      <c r="H3505" s="105">
        <f t="shared" si="165"/>
        <v>11776.5375</v>
      </c>
      <c r="I3505" s="7" t="s">
        <v>17519</v>
      </c>
      <c r="J3505" s="7" t="s">
        <v>272</v>
      </c>
    </row>
    <row r="3506" spans="1:10" x14ac:dyDescent="0.3">
      <c r="A3506" s="7" t="s">
        <v>8614</v>
      </c>
      <c r="B3506" s="7" t="s">
        <v>8615</v>
      </c>
      <c r="C3506" s="33">
        <v>0</v>
      </c>
      <c r="D3506" s="52">
        <v>18117.75</v>
      </c>
      <c r="E3506" s="70">
        <v>0</v>
      </c>
      <c r="F3506" s="122">
        <f t="shared" si="164"/>
        <v>27176.625</v>
      </c>
      <c r="G3506" s="105">
        <f t="shared" si="166"/>
        <v>7247.1</v>
      </c>
      <c r="H3506" s="105">
        <f t="shared" si="165"/>
        <v>11776.5375</v>
      </c>
      <c r="I3506" s="7" t="s">
        <v>17519</v>
      </c>
      <c r="J3506" s="7" t="s">
        <v>272</v>
      </c>
    </row>
    <row r="3507" spans="1:10" x14ac:dyDescent="0.3">
      <c r="A3507" s="7" t="s">
        <v>8616</v>
      </c>
      <c r="B3507" s="7" t="s">
        <v>8617</v>
      </c>
      <c r="C3507" s="33">
        <v>0</v>
      </c>
      <c r="D3507" s="52">
        <v>18117.75</v>
      </c>
      <c r="E3507" s="70">
        <v>0</v>
      </c>
      <c r="F3507" s="122">
        <f t="shared" si="164"/>
        <v>27176.625</v>
      </c>
      <c r="G3507" s="105">
        <f t="shared" si="166"/>
        <v>7247.1</v>
      </c>
      <c r="H3507" s="105">
        <f t="shared" si="165"/>
        <v>11776.5375</v>
      </c>
      <c r="I3507" s="7" t="s">
        <v>17519</v>
      </c>
      <c r="J3507" s="7" t="s">
        <v>272</v>
      </c>
    </row>
    <row r="3508" spans="1:10" x14ac:dyDescent="0.3">
      <c r="A3508" s="7" t="s">
        <v>8618</v>
      </c>
      <c r="B3508" s="7" t="s">
        <v>8619</v>
      </c>
      <c r="C3508" s="33">
        <v>0</v>
      </c>
      <c r="D3508" s="52">
        <v>18117.75</v>
      </c>
      <c r="E3508" s="70">
        <v>0</v>
      </c>
      <c r="F3508" s="122">
        <f t="shared" si="164"/>
        <v>27176.625</v>
      </c>
      <c r="G3508" s="105">
        <f t="shared" si="166"/>
        <v>7247.1</v>
      </c>
      <c r="H3508" s="105">
        <f t="shared" si="165"/>
        <v>11776.5375</v>
      </c>
      <c r="I3508" s="7" t="s">
        <v>17519</v>
      </c>
      <c r="J3508" s="7" t="s">
        <v>272</v>
      </c>
    </row>
    <row r="3509" spans="1:10" x14ac:dyDescent="0.3">
      <c r="A3509" s="7" t="s">
        <v>8620</v>
      </c>
      <c r="B3509" s="7" t="s">
        <v>8621</v>
      </c>
      <c r="C3509" s="33">
        <v>0</v>
      </c>
      <c r="D3509" s="52">
        <v>635301.32999999996</v>
      </c>
      <c r="E3509" s="70">
        <v>0</v>
      </c>
      <c r="F3509" s="122">
        <f t="shared" si="164"/>
        <v>952951.99499999988</v>
      </c>
      <c r="G3509" s="105">
        <f t="shared" si="166"/>
        <v>254120.53200000001</v>
      </c>
      <c r="H3509" s="105">
        <f t="shared" si="165"/>
        <v>412945.86449999997</v>
      </c>
      <c r="I3509" s="7" t="s">
        <v>17519</v>
      </c>
      <c r="J3509" s="7" t="s">
        <v>272</v>
      </c>
    </row>
    <row r="3510" spans="1:10" x14ac:dyDescent="0.3">
      <c r="A3510" s="7" t="s">
        <v>8622</v>
      </c>
      <c r="B3510" s="7" t="s">
        <v>8623</v>
      </c>
      <c r="C3510" s="33">
        <v>0</v>
      </c>
      <c r="D3510" s="52">
        <v>4118.59</v>
      </c>
      <c r="E3510" s="70">
        <v>0</v>
      </c>
      <c r="F3510" s="122">
        <f t="shared" si="164"/>
        <v>6177.8850000000002</v>
      </c>
      <c r="G3510" s="105">
        <f t="shared" si="166"/>
        <v>1647.4360000000001</v>
      </c>
      <c r="H3510" s="105">
        <f t="shared" si="165"/>
        <v>2677.0835000000002</v>
      </c>
      <c r="I3510" s="7" t="s">
        <v>17519</v>
      </c>
      <c r="J3510" s="7" t="s">
        <v>272</v>
      </c>
    </row>
    <row r="3511" spans="1:10" x14ac:dyDescent="0.3">
      <c r="A3511" s="7" t="s">
        <v>8624</v>
      </c>
      <c r="B3511" s="7" t="s">
        <v>8625</v>
      </c>
      <c r="C3511" s="33">
        <v>0</v>
      </c>
      <c r="D3511" s="52">
        <v>56132.3</v>
      </c>
      <c r="E3511" s="70">
        <v>0</v>
      </c>
      <c r="F3511" s="122">
        <f t="shared" si="164"/>
        <v>84198.450000000012</v>
      </c>
      <c r="G3511" s="105">
        <f t="shared" si="166"/>
        <v>22452.920000000006</v>
      </c>
      <c r="H3511" s="105">
        <f t="shared" si="165"/>
        <v>36485.99500000001</v>
      </c>
      <c r="I3511" s="7" t="s">
        <v>17519</v>
      </c>
      <c r="J3511" s="7" t="s">
        <v>272</v>
      </c>
    </row>
    <row r="3512" spans="1:10" x14ac:dyDescent="0.3">
      <c r="A3512" s="7" t="s">
        <v>8626</v>
      </c>
      <c r="B3512" s="7" t="s">
        <v>8627</v>
      </c>
      <c r="C3512" s="33">
        <v>0</v>
      </c>
      <c r="D3512" s="52">
        <v>22241.1</v>
      </c>
      <c r="E3512" s="70">
        <v>0</v>
      </c>
      <c r="F3512" s="122">
        <f t="shared" si="164"/>
        <v>33361.649999999994</v>
      </c>
      <c r="G3512" s="105">
        <f t="shared" si="166"/>
        <v>8896.4399999999987</v>
      </c>
      <c r="H3512" s="105">
        <f t="shared" si="165"/>
        <v>14456.714999999997</v>
      </c>
      <c r="I3512" s="7" t="s">
        <v>17519</v>
      </c>
      <c r="J3512" s="7" t="s">
        <v>272</v>
      </c>
    </row>
    <row r="3513" spans="1:10" x14ac:dyDescent="0.3">
      <c r="A3513" s="7" t="s">
        <v>8628</v>
      </c>
      <c r="B3513" s="7" t="s">
        <v>8629</v>
      </c>
      <c r="C3513" s="33">
        <v>0</v>
      </c>
      <c r="D3513" s="52">
        <v>22241.1</v>
      </c>
      <c r="E3513" s="70">
        <v>0</v>
      </c>
      <c r="F3513" s="122">
        <f t="shared" si="164"/>
        <v>33361.649999999994</v>
      </c>
      <c r="G3513" s="105">
        <f t="shared" si="166"/>
        <v>8896.4399999999987</v>
      </c>
      <c r="H3513" s="105">
        <f t="shared" si="165"/>
        <v>14456.714999999997</v>
      </c>
      <c r="I3513" s="7" t="s">
        <v>17519</v>
      </c>
      <c r="J3513" s="7" t="s">
        <v>272</v>
      </c>
    </row>
    <row r="3514" spans="1:10" x14ac:dyDescent="0.3">
      <c r="A3514" s="7" t="s">
        <v>8630</v>
      </c>
      <c r="B3514" s="7" t="s">
        <v>8631</v>
      </c>
      <c r="C3514" s="33">
        <v>0</v>
      </c>
      <c r="D3514" s="52">
        <v>126032.9</v>
      </c>
      <c r="E3514" s="70">
        <v>0</v>
      </c>
      <c r="F3514" s="122">
        <f t="shared" si="164"/>
        <v>189049.34999999998</v>
      </c>
      <c r="G3514" s="105">
        <f t="shared" si="166"/>
        <v>50413.159999999996</v>
      </c>
      <c r="H3514" s="105">
        <f t="shared" si="165"/>
        <v>81921.384999999995</v>
      </c>
      <c r="I3514" s="7" t="s">
        <v>17519</v>
      </c>
      <c r="J3514" s="7" t="s">
        <v>272</v>
      </c>
    </row>
    <row r="3515" spans="1:10" x14ac:dyDescent="0.3">
      <c r="A3515" s="7" t="s">
        <v>8632</v>
      </c>
      <c r="B3515" s="7" t="s">
        <v>8633</v>
      </c>
      <c r="C3515" s="33">
        <v>0</v>
      </c>
      <c r="D3515" s="52">
        <v>102732.7</v>
      </c>
      <c r="E3515" s="70">
        <v>0</v>
      </c>
      <c r="F3515" s="122">
        <f t="shared" si="164"/>
        <v>154099.04999999999</v>
      </c>
      <c r="G3515" s="105">
        <f t="shared" si="166"/>
        <v>41093.08</v>
      </c>
      <c r="H3515" s="105">
        <f t="shared" si="165"/>
        <v>66776.255000000005</v>
      </c>
      <c r="I3515" s="7" t="s">
        <v>17519</v>
      </c>
      <c r="J3515" s="7" t="s">
        <v>272</v>
      </c>
    </row>
    <row r="3516" spans="1:10" x14ac:dyDescent="0.3">
      <c r="A3516" s="7" t="s">
        <v>8634</v>
      </c>
      <c r="B3516" s="7" t="s">
        <v>8635</v>
      </c>
      <c r="C3516" s="33">
        <v>0</v>
      </c>
      <c r="D3516" s="52">
        <v>141610</v>
      </c>
      <c r="E3516" s="70">
        <v>65450</v>
      </c>
      <c r="F3516" s="122">
        <f t="shared" si="164"/>
        <v>98175</v>
      </c>
      <c r="G3516" s="105">
        <f t="shared" si="166"/>
        <v>26180</v>
      </c>
      <c r="H3516" s="105">
        <f t="shared" si="165"/>
        <v>42542.5</v>
      </c>
      <c r="I3516" s="7" t="s">
        <v>17519</v>
      </c>
      <c r="J3516" s="7" t="s">
        <v>272</v>
      </c>
    </row>
    <row r="3517" spans="1:10" x14ac:dyDescent="0.3">
      <c r="A3517" s="7" t="s">
        <v>8636</v>
      </c>
      <c r="B3517" s="7" t="s">
        <v>8637</v>
      </c>
      <c r="C3517" s="33">
        <v>0</v>
      </c>
      <c r="D3517" s="52">
        <v>13768.3</v>
      </c>
      <c r="E3517" s="70">
        <v>0</v>
      </c>
      <c r="F3517" s="122">
        <f t="shared" si="164"/>
        <v>20652.449999999997</v>
      </c>
      <c r="G3517" s="105">
        <f t="shared" si="166"/>
        <v>5507.32</v>
      </c>
      <c r="H3517" s="105">
        <f t="shared" si="165"/>
        <v>8949.3949999999986</v>
      </c>
      <c r="I3517" s="7" t="s">
        <v>17519</v>
      </c>
      <c r="J3517" s="7" t="s">
        <v>272</v>
      </c>
    </row>
    <row r="3518" spans="1:10" x14ac:dyDescent="0.3">
      <c r="A3518" s="7" t="s">
        <v>8638</v>
      </c>
      <c r="B3518" s="7" t="s">
        <v>8639</v>
      </c>
      <c r="C3518" s="33">
        <v>0</v>
      </c>
      <c r="D3518" s="52">
        <v>261800</v>
      </c>
      <c r="E3518" s="70">
        <v>214200</v>
      </c>
      <c r="F3518" s="122">
        <f t="shared" ref="F3518:F3581" si="167">IF(E3518&gt;0,+E3518,IF(D3518&gt;0,+D3518,IF(C3518&gt;0,+C3518,0)))*1.5</f>
        <v>321300</v>
      </c>
      <c r="G3518" s="105">
        <f t="shared" si="166"/>
        <v>85680</v>
      </c>
      <c r="H3518" s="105">
        <f t="shared" ref="H3518:H3581" si="168">(F3518/1.5)*0.65</f>
        <v>139230</v>
      </c>
      <c r="I3518" s="7" t="s">
        <v>17519</v>
      </c>
      <c r="J3518" s="7" t="s">
        <v>272</v>
      </c>
    </row>
    <row r="3519" spans="1:10" x14ac:dyDescent="0.3">
      <c r="A3519" s="7" t="s">
        <v>8640</v>
      </c>
      <c r="B3519" s="7" t="s">
        <v>8641</v>
      </c>
      <c r="C3519" s="33">
        <v>0</v>
      </c>
      <c r="D3519" s="52">
        <v>235620</v>
      </c>
      <c r="E3519" s="70">
        <v>0</v>
      </c>
      <c r="F3519" s="122">
        <f t="shared" si="167"/>
        <v>353430</v>
      </c>
      <c r="G3519" s="105">
        <f t="shared" si="166"/>
        <v>94248</v>
      </c>
      <c r="H3519" s="105">
        <f t="shared" si="168"/>
        <v>153153</v>
      </c>
      <c r="I3519" s="7" t="s">
        <v>17519</v>
      </c>
      <c r="J3519" s="7" t="s">
        <v>272</v>
      </c>
    </row>
    <row r="3520" spans="1:10" x14ac:dyDescent="0.3">
      <c r="A3520" s="7" t="s">
        <v>8642</v>
      </c>
      <c r="B3520" s="7" t="s">
        <v>8643</v>
      </c>
      <c r="C3520" s="33">
        <v>0</v>
      </c>
      <c r="D3520" s="52">
        <v>235620</v>
      </c>
      <c r="E3520" s="70">
        <v>0</v>
      </c>
      <c r="F3520" s="122">
        <f t="shared" si="167"/>
        <v>353430</v>
      </c>
      <c r="G3520" s="105">
        <f t="shared" si="166"/>
        <v>94248</v>
      </c>
      <c r="H3520" s="105">
        <f t="shared" si="168"/>
        <v>153153</v>
      </c>
      <c r="I3520" s="7" t="s">
        <v>17519</v>
      </c>
      <c r="J3520" s="7" t="s">
        <v>272</v>
      </c>
    </row>
    <row r="3521" spans="1:10" x14ac:dyDescent="0.3">
      <c r="A3521" s="7" t="s">
        <v>8644</v>
      </c>
      <c r="B3521" s="7" t="s">
        <v>8645</v>
      </c>
      <c r="C3521" s="33">
        <v>0</v>
      </c>
      <c r="D3521" s="52">
        <v>39984</v>
      </c>
      <c r="E3521" s="70">
        <v>0</v>
      </c>
      <c r="F3521" s="122">
        <f t="shared" si="167"/>
        <v>59976</v>
      </c>
      <c r="G3521" s="105">
        <f t="shared" si="166"/>
        <v>15993.6</v>
      </c>
      <c r="H3521" s="105">
        <f t="shared" si="168"/>
        <v>25989.600000000002</v>
      </c>
      <c r="I3521" s="7" t="s">
        <v>17519</v>
      </c>
      <c r="J3521" s="7" t="s">
        <v>272</v>
      </c>
    </row>
    <row r="3522" spans="1:10" x14ac:dyDescent="0.3">
      <c r="A3522" s="7" t="s">
        <v>8646</v>
      </c>
      <c r="B3522" s="7" t="s">
        <v>8647</v>
      </c>
      <c r="C3522" s="33">
        <v>0</v>
      </c>
      <c r="D3522" s="52">
        <v>274206.94</v>
      </c>
      <c r="E3522" s="70">
        <v>0</v>
      </c>
      <c r="F3522" s="122">
        <f t="shared" si="167"/>
        <v>411310.41000000003</v>
      </c>
      <c r="G3522" s="105">
        <f t="shared" si="166"/>
        <v>109682.77600000001</v>
      </c>
      <c r="H3522" s="105">
        <f t="shared" si="168"/>
        <v>178234.511</v>
      </c>
      <c r="I3522" s="7" t="s">
        <v>17519</v>
      </c>
      <c r="J3522" s="7" t="s">
        <v>272</v>
      </c>
    </row>
    <row r="3523" spans="1:10" x14ac:dyDescent="0.3">
      <c r="A3523" s="7" t="s">
        <v>8648</v>
      </c>
      <c r="B3523" s="7" t="s">
        <v>8649</v>
      </c>
      <c r="C3523" s="33">
        <v>0</v>
      </c>
      <c r="D3523" s="52">
        <v>103530</v>
      </c>
      <c r="E3523" s="70">
        <v>0</v>
      </c>
      <c r="F3523" s="122">
        <f t="shared" si="167"/>
        <v>155295</v>
      </c>
      <c r="G3523" s="105">
        <f t="shared" si="166"/>
        <v>41412</v>
      </c>
      <c r="H3523" s="105">
        <f t="shared" si="168"/>
        <v>67294.5</v>
      </c>
      <c r="I3523" s="7" t="s">
        <v>17519</v>
      </c>
      <c r="J3523" s="7" t="s">
        <v>272</v>
      </c>
    </row>
    <row r="3524" spans="1:10" x14ac:dyDescent="0.3">
      <c r="A3524" s="7" t="s">
        <v>8650</v>
      </c>
      <c r="B3524" s="7" t="s">
        <v>8651</v>
      </c>
      <c r="C3524" s="33">
        <v>0</v>
      </c>
      <c r="D3524" s="52">
        <v>209480.46</v>
      </c>
      <c r="E3524" s="70">
        <v>0</v>
      </c>
      <c r="F3524" s="122">
        <f t="shared" si="167"/>
        <v>314220.69</v>
      </c>
      <c r="G3524" s="105">
        <f t="shared" ref="G3524:G3587" si="169">(F3524/1.5)*0.4</f>
        <v>83792.184000000008</v>
      </c>
      <c r="H3524" s="105">
        <f t="shared" si="168"/>
        <v>136162.299</v>
      </c>
      <c r="I3524" s="7" t="s">
        <v>17519</v>
      </c>
      <c r="J3524" s="7" t="s">
        <v>272</v>
      </c>
    </row>
    <row r="3525" spans="1:10" x14ac:dyDescent="0.3">
      <c r="A3525" s="7" t="s">
        <v>8652</v>
      </c>
      <c r="B3525" s="7" t="s">
        <v>8653</v>
      </c>
      <c r="C3525" s="33">
        <v>0</v>
      </c>
      <c r="D3525" s="52">
        <v>164220</v>
      </c>
      <c r="E3525" s="70">
        <v>0</v>
      </c>
      <c r="F3525" s="122">
        <f t="shared" si="167"/>
        <v>246330</v>
      </c>
      <c r="G3525" s="105">
        <f t="shared" si="169"/>
        <v>65688</v>
      </c>
      <c r="H3525" s="105">
        <f t="shared" si="168"/>
        <v>106743</v>
      </c>
      <c r="I3525" s="7" t="s">
        <v>17519</v>
      </c>
      <c r="J3525" s="7" t="s">
        <v>272</v>
      </c>
    </row>
    <row r="3526" spans="1:10" x14ac:dyDescent="0.3">
      <c r="A3526" s="7" t="s">
        <v>8654</v>
      </c>
      <c r="B3526" s="7" t="s">
        <v>8655</v>
      </c>
      <c r="C3526" s="33">
        <v>0</v>
      </c>
      <c r="D3526" s="52">
        <v>99960</v>
      </c>
      <c r="E3526" s="70">
        <v>0</v>
      </c>
      <c r="F3526" s="122">
        <f t="shared" si="167"/>
        <v>149940</v>
      </c>
      <c r="G3526" s="105">
        <f t="shared" si="169"/>
        <v>39984</v>
      </c>
      <c r="H3526" s="105">
        <f t="shared" si="168"/>
        <v>64974</v>
      </c>
      <c r="I3526" s="7" t="s">
        <v>17519</v>
      </c>
      <c r="J3526" s="7" t="s">
        <v>272</v>
      </c>
    </row>
    <row r="3527" spans="1:10" x14ac:dyDescent="0.3">
      <c r="A3527" s="7" t="s">
        <v>8656</v>
      </c>
      <c r="B3527" s="7" t="s">
        <v>8657</v>
      </c>
      <c r="C3527" s="33">
        <v>0</v>
      </c>
      <c r="D3527" s="52">
        <v>99960</v>
      </c>
      <c r="E3527" s="70">
        <v>0</v>
      </c>
      <c r="F3527" s="122">
        <f t="shared" si="167"/>
        <v>149940</v>
      </c>
      <c r="G3527" s="105">
        <f t="shared" si="169"/>
        <v>39984</v>
      </c>
      <c r="H3527" s="105">
        <f t="shared" si="168"/>
        <v>64974</v>
      </c>
      <c r="I3527" s="7" t="s">
        <v>17519</v>
      </c>
      <c r="J3527" s="7" t="s">
        <v>272</v>
      </c>
    </row>
    <row r="3528" spans="1:10" x14ac:dyDescent="0.3">
      <c r="A3528" s="7" t="s">
        <v>8658</v>
      </c>
      <c r="B3528" s="7" t="s">
        <v>8659</v>
      </c>
      <c r="C3528" s="33">
        <v>0</v>
      </c>
      <c r="D3528" s="52">
        <v>89250</v>
      </c>
      <c r="E3528" s="70">
        <v>0</v>
      </c>
      <c r="F3528" s="122">
        <f t="shared" si="167"/>
        <v>133875</v>
      </c>
      <c r="G3528" s="105">
        <f t="shared" si="169"/>
        <v>35700</v>
      </c>
      <c r="H3528" s="105">
        <f t="shared" si="168"/>
        <v>58012.5</v>
      </c>
      <c r="I3528" s="7" t="s">
        <v>17519</v>
      </c>
      <c r="J3528" s="7" t="s">
        <v>272</v>
      </c>
    </row>
    <row r="3529" spans="1:10" x14ac:dyDescent="0.3">
      <c r="A3529" s="7" t="s">
        <v>8660</v>
      </c>
      <c r="B3529" s="7" t="s">
        <v>8661</v>
      </c>
      <c r="C3529" s="33">
        <v>0</v>
      </c>
      <c r="D3529" s="52">
        <v>194922</v>
      </c>
      <c r="E3529" s="70">
        <v>0</v>
      </c>
      <c r="F3529" s="122">
        <f t="shared" si="167"/>
        <v>292383</v>
      </c>
      <c r="G3529" s="105">
        <f t="shared" si="169"/>
        <v>77968.800000000003</v>
      </c>
      <c r="H3529" s="105">
        <f t="shared" si="168"/>
        <v>126699.3</v>
      </c>
      <c r="I3529" s="7" t="s">
        <v>17519</v>
      </c>
      <c r="J3529" s="7" t="s">
        <v>272</v>
      </c>
    </row>
    <row r="3530" spans="1:10" x14ac:dyDescent="0.3">
      <c r="A3530" s="7" t="s">
        <v>8662</v>
      </c>
      <c r="B3530" s="7" t="s">
        <v>8663</v>
      </c>
      <c r="C3530" s="33">
        <v>0</v>
      </c>
      <c r="D3530" s="52">
        <v>99960</v>
      </c>
      <c r="E3530" s="70">
        <v>0</v>
      </c>
      <c r="F3530" s="122">
        <f t="shared" si="167"/>
        <v>149940</v>
      </c>
      <c r="G3530" s="105">
        <f t="shared" si="169"/>
        <v>39984</v>
      </c>
      <c r="H3530" s="105">
        <f t="shared" si="168"/>
        <v>64974</v>
      </c>
      <c r="I3530" s="7" t="s">
        <v>17519</v>
      </c>
      <c r="J3530" s="7" t="s">
        <v>272</v>
      </c>
    </row>
    <row r="3531" spans="1:10" x14ac:dyDescent="0.3">
      <c r="A3531" s="7" t="s">
        <v>8664</v>
      </c>
      <c r="B3531" s="7" t="s">
        <v>8665</v>
      </c>
      <c r="C3531" s="33">
        <v>0</v>
      </c>
      <c r="D3531" s="52">
        <v>12138</v>
      </c>
      <c r="E3531" s="70">
        <v>0</v>
      </c>
      <c r="F3531" s="122">
        <f t="shared" si="167"/>
        <v>18207</v>
      </c>
      <c r="G3531" s="105">
        <f t="shared" si="169"/>
        <v>4855.2</v>
      </c>
      <c r="H3531" s="105">
        <f t="shared" si="168"/>
        <v>7889.7</v>
      </c>
      <c r="I3531" s="7" t="s">
        <v>17519</v>
      </c>
      <c r="J3531" s="7" t="s">
        <v>272</v>
      </c>
    </row>
    <row r="3532" spans="1:10" x14ac:dyDescent="0.3">
      <c r="A3532" s="7" t="s">
        <v>8666</v>
      </c>
      <c r="B3532" s="7" t="s">
        <v>8667</v>
      </c>
      <c r="C3532" s="33">
        <v>0</v>
      </c>
      <c r="D3532" s="52">
        <v>29387.05</v>
      </c>
      <c r="E3532" s="70">
        <v>0</v>
      </c>
      <c r="F3532" s="122">
        <f t="shared" si="167"/>
        <v>44080.574999999997</v>
      </c>
      <c r="G3532" s="105">
        <f t="shared" si="169"/>
        <v>11754.82</v>
      </c>
      <c r="H3532" s="105">
        <f t="shared" si="168"/>
        <v>19101.5825</v>
      </c>
      <c r="I3532" s="7" t="s">
        <v>17519</v>
      </c>
      <c r="J3532" s="7" t="s">
        <v>272</v>
      </c>
    </row>
    <row r="3533" spans="1:10" x14ac:dyDescent="0.3">
      <c r="A3533" s="7" t="s">
        <v>8668</v>
      </c>
      <c r="B3533" s="7" t="s">
        <v>8669</v>
      </c>
      <c r="C3533" s="33">
        <v>0</v>
      </c>
      <c r="D3533" s="52">
        <v>928200</v>
      </c>
      <c r="E3533" s="70">
        <v>0</v>
      </c>
      <c r="F3533" s="122">
        <f t="shared" si="167"/>
        <v>1392300</v>
      </c>
      <c r="G3533" s="105">
        <f t="shared" si="169"/>
        <v>371280</v>
      </c>
      <c r="H3533" s="105">
        <f t="shared" si="168"/>
        <v>603330</v>
      </c>
      <c r="I3533" s="7" t="s">
        <v>17519</v>
      </c>
      <c r="J3533" s="7" t="s">
        <v>272</v>
      </c>
    </row>
    <row r="3534" spans="1:10" x14ac:dyDescent="0.3">
      <c r="A3534" s="7" t="s">
        <v>8670</v>
      </c>
      <c r="B3534" s="7" t="s">
        <v>8671</v>
      </c>
      <c r="C3534" s="33">
        <v>0</v>
      </c>
      <c r="D3534" s="52">
        <v>533716.98</v>
      </c>
      <c r="E3534" s="70">
        <v>510749.19</v>
      </c>
      <c r="F3534" s="122">
        <f t="shared" si="167"/>
        <v>766123.78500000003</v>
      </c>
      <c r="G3534" s="105">
        <f t="shared" si="169"/>
        <v>204299.67600000001</v>
      </c>
      <c r="H3534" s="105">
        <f t="shared" si="168"/>
        <v>331986.97350000002</v>
      </c>
      <c r="I3534" s="7" t="s">
        <v>17519</v>
      </c>
      <c r="J3534" s="7" t="s">
        <v>272</v>
      </c>
    </row>
    <row r="3535" spans="1:10" x14ac:dyDescent="0.3">
      <c r="A3535" s="7" t="s">
        <v>8672</v>
      </c>
      <c r="B3535" s="7" t="s">
        <v>8673</v>
      </c>
      <c r="C3535" s="66">
        <v>0</v>
      </c>
      <c r="D3535" s="68">
        <v>109566.55</v>
      </c>
      <c r="E3535" s="70">
        <v>694008</v>
      </c>
      <c r="F3535" s="122">
        <f t="shared" si="167"/>
        <v>1041012</v>
      </c>
      <c r="G3535" s="105">
        <f t="shared" si="169"/>
        <v>277603.20000000001</v>
      </c>
      <c r="H3535" s="105">
        <f t="shared" si="168"/>
        <v>451105.2</v>
      </c>
      <c r="I3535" s="7" t="s">
        <v>17519</v>
      </c>
      <c r="J3535" s="7" t="s">
        <v>272</v>
      </c>
    </row>
    <row r="3536" spans="1:10" x14ac:dyDescent="0.3">
      <c r="A3536" s="7" t="s">
        <v>8674</v>
      </c>
      <c r="B3536" s="7" t="s">
        <v>8675</v>
      </c>
      <c r="C3536" s="33">
        <v>0</v>
      </c>
      <c r="D3536" s="52">
        <v>2000608.96</v>
      </c>
      <c r="E3536" s="70">
        <v>2000608.96</v>
      </c>
      <c r="F3536" s="122">
        <f t="shared" si="167"/>
        <v>3000913.44</v>
      </c>
      <c r="G3536" s="105">
        <f t="shared" si="169"/>
        <v>800243.58400000003</v>
      </c>
      <c r="H3536" s="105">
        <f t="shared" si="168"/>
        <v>1300395.824</v>
      </c>
      <c r="I3536" s="7" t="s">
        <v>17519</v>
      </c>
      <c r="J3536" s="7" t="s">
        <v>272</v>
      </c>
    </row>
    <row r="3537" spans="1:10" x14ac:dyDescent="0.3">
      <c r="A3537" s="7" t="s">
        <v>8676</v>
      </c>
      <c r="B3537" s="7" t="s">
        <v>8677</v>
      </c>
      <c r="C3537" s="33">
        <v>0</v>
      </c>
      <c r="D3537" s="52">
        <v>1818381.88</v>
      </c>
      <c r="E3537" s="70">
        <v>0</v>
      </c>
      <c r="F3537" s="122">
        <f t="shared" si="167"/>
        <v>2727572.82</v>
      </c>
      <c r="G3537" s="105">
        <f t="shared" si="169"/>
        <v>727352.75199999998</v>
      </c>
      <c r="H3537" s="105">
        <f t="shared" si="168"/>
        <v>1181948.2220000001</v>
      </c>
      <c r="I3537" s="7" t="s">
        <v>17519</v>
      </c>
      <c r="J3537" s="7" t="s">
        <v>272</v>
      </c>
    </row>
    <row r="3538" spans="1:10" x14ac:dyDescent="0.3">
      <c r="A3538" s="7" t="s">
        <v>8678</v>
      </c>
      <c r="B3538" s="7" t="s">
        <v>8679</v>
      </c>
      <c r="C3538" s="33">
        <v>0</v>
      </c>
      <c r="D3538" s="52">
        <v>833714</v>
      </c>
      <c r="E3538" s="70">
        <v>921940.6</v>
      </c>
      <c r="F3538" s="122">
        <f t="shared" si="167"/>
        <v>1382910.9</v>
      </c>
      <c r="G3538" s="105">
        <f t="shared" si="169"/>
        <v>368776.24</v>
      </c>
      <c r="H3538" s="105">
        <f t="shared" si="168"/>
        <v>599261.39</v>
      </c>
      <c r="I3538" s="7" t="s">
        <v>17519</v>
      </c>
      <c r="J3538" s="7" t="s">
        <v>272</v>
      </c>
    </row>
    <row r="3539" spans="1:10" x14ac:dyDescent="0.3">
      <c r="A3539" s="7" t="s">
        <v>8680</v>
      </c>
      <c r="B3539" s="7" t="s">
        <v>8681</v>
      </c>
      <c r="C3539" s="33">
        <v>0</v>
      </c>
      <c r="D3539" s="52">
        <v>836332</v>
      </c>
      <c r="E3539" s="70">
        <v>0</v>
      </c>
      <c r="F3539" s="122">
        <f t="shared" si="167"/>
        <v>1254498</v>
      </c>
      <c r="G3539" s="105">
        <f t="shared" si="169"/>
        <v>334532.80000000005</v>
      </c>
      <c r="H3539" s="105">
        <f t="shared" si="168"/>
        <v>543615.80000000005</v>
      </c>
      <c r="I3539" s="7" t="s">
        <v>17519</v>
      </c>
      <c r="J3539" s="7" t="s">
        <v>272</v>
      </c>
    </row>
    <row r="3540" spans="1:10" x14ac:dyDescent="0.3">
      <c r="A3540" s="7" t="s">
        <v>8682</v>
      </c>
      <c r="B3540" s="7" t="s">
        <v>8683</v>
      </c>
      <c r="C3540" s="33">
        <v>0</v>
      </c>
      <c r="D3540" s="52">
        <v>70329</v>
      </c>
      <c r="E3540" s="70">
        <v>0</v>
      </c>
      <c r="F3540" s="122">
        <f t="shared" si="167"/>
        <v>105493.5</v>
      </c>
      <c r="G3540" s="105">
        <f t="shared" si="169"/>
        <v>28131.600000000002</v>
      </c>
      <c r="H3540" s="105">
        <f t="shared" si="168"/>
        <v>45713.85</v>
      </c>
      <c r="I3540" s="7" t="s">
        <v>17519</v>
      </c>
      <c r="J3540" s="7" t="s">
        <v>272</v>
      </c>
    </row>
    <row r="3541" spans="1:10" x14ac:dyDescent="0.3">
      <c r="A3541" s="7" t="s">
        <v>8684</v>
      </c>
      <c r="B3541" s="7" t="s">
        <v>8685</v>
      </c>
      <c r="C3541" s="33">
        <v>0</v>
      </c>
      <c r="D3541" s="52">
        <v>13768.3</v>
      </c>
      <c r="E3541" s="70">
        <v>0</v>
      </c>
      <c r="F3541" s="122">
        <f t="shared" si="167"/>
        <v>20652.449999999997</v>
      </c>
      <c r="G3541" s="105">
        <f t="shared" si="169"/>
        <v>5507.32</v>
      </c>
      <c r="H3541" s="105">
        <f t="shared" si="168"/>
        <v>8949.3949999999986</v>
      </c>
      <c r="I3541" s="7" t="s">
        <v>17519</v>
      </c>
      <c r="J3541" s="7" t="s">
        <v>272</v>
      </c>
    </row>
    <row r="3542" spans="1:10" x14ac:dyDescent="0.3">
      <c r="A3542" s="7" t="s">
        <v>8686</v>
      </c>
      <c r="B3542" s="7" t="s">
        <v>8687</v>
      </c>
      <c r="C3542" s="33">
        <v>0</v>
      </c>
      <c r="D3542" s="52">
        <v>12138</v>
      </c>
      <c r="E3542" s="70">
        <v>0</v>
      </c>
      <c r="F3542" s="122">
        <f t="shared" si="167"/>
        <v>18207</v>
      </c>
      <c r="G3542" s="105">
        <f t="shared" si="169"/>
        <v>4855.2</v>
      </c>
      <c r="H3542" s="105">
        <f t="shared" si="168"/>
        <v>7889.7</v>
      </c>
      <c r="I3542" s="7" t="s">
        <v>17519</v>
      </c>
      <c r="J3542" s="7" t="s">
        <v>272</v>
      </c>
    </row>
    <row r="3543" spans="1:10" x14ac:dyDescent="0.3">
      <c r="A3543" s="7" t="s">
        <v>8688</v>
      </c>
      <c r="B3543" s="7" t="s">
        <v>8689</v>
      </c>
      <c r="C3543" s="33">
        <v>0</v>
      </c>
      <c r="D3543" s="52">
        <v>90023.5</v>
      </c>
      <c r="E3543" s="70">
        <v>0</v>
      </c>
      <c r="F3543" s="122">
        <f t="shared" si="167"/>
        <v>135035.25</v>
      </c>
      <c r="G3543" s="105">
        <f t="shared" si="169"/>
        <v>36009.4</v>
      </c>
      <c r="H3543" s="105">
        <f t="shared" si="168"/>
        <v>58515.275000000001</v>
      </c>
      <c r="I3543" s="7" t="s">
        <v>17519</v>
      </c>
      <c r="J3543" s="7" t="s">
        <v>272</v>
      </c>
    </row>
    <row r="3544" spans="1:10" x14ac:dyDescent="0.3">
      <c r="A3544" s="7" t="s">
        <v>8690</v>
      </c>
      <c r="B3544" s="7" t="s">
        <v>8691</v>
      </c>
      <c r="C3544" s="33">
        <v>0</v>
      </c>
      <c r="D3544" s="52">
        <v>34950.300000000003</v>
      </c>
      <c r="E3544" s="70">
        <v>0</v>
      </c>
      <c r="F3544" s="122">
        <f t="shared" si="167"/>
        <v>52425.450000000004</v>
      </c>
      <c r="G3544" s="105">
        <f t="shared" si="169"/>
        <v>13980.120000000003</v>
      </c>
      <c r="H3544" s="105">
        <f t="shared" si="168"/>
        <v>22717.695000000003</v>
      </c>
      <c r="I3544" s="7" t="s">
        <v>17519</v>
      </c>
      <c r="J3544" s="7" t="s">
        <v>272</v>
      </c>
    </row>
    <row r="3545" spans="1:10" x14ac:dyDescent="0.3">
      <c r="A3545" s="7" t="s">
        <v>8692</v>
      </c>
      <c r="B3545" s="7" t="s">
        <v>8693</v>
      </c>
      <c r="C3545" s="33">
        <v>0</v>
      </c>
      <c r="D3545" s="52">
        <v>47600</v>
      </c>
      <c r="E3545" s="70">
        <v>0</v>
      </c>
      <c r="F3545" s="122">
        <f t="shared" si="167"/>
        <v>71400</v>
      </c>
      <c r="G3545" s="105">
        <f t="shared" si="169"/>
        <v>19040</v>
      </c>
      <c r="H3545" s="105">
        <f t="shared" si="168"/>
        <v>30940</v>
      </c>
      <c r="I3545" s="7" t="s">
        <v>17519</v>
      </c>
      <c r="J3545" s="7" t="s">
        <v>272</v>
      </c>
    </row>
    <row r="3546" spans="1:10" x14ac:dyDescent="0.3">
      <c r="A3546" s="7" t="s">
        <v>8694</v>
      </c>
      <c r="B3546" s="7" t="s">
        <v>8695</v>
      </c>
      <c r="C3546" s="33">
        <v>0</v>
      </c>
      <c r="D3546" s="52">
        <v>48770.84</v>
      </c>
      <c r="E3546" s="70">
        <v>0</v>
      </c>
      <c r="F3546" s="122">
        <f t="shared" si="167"/>
        <v>73156.259999999995</v>
      </c>
      <c r="G3546" s="105">
        <f t="shared" si="169"/>
        <v>19508.335999999999</v>
      </c>
      <c r="H3546" s="105">
        <f t="shared" si="168"/>
        <v>31701.045999999998</v>
      </c>
      <c r="I3546" s="7" t="s">
        <v>17519</v>
      </c>
      <c r="J3546" s="7" t="s">
        <v>272</v>
      </c>
    </row>
    <row r="3547" spans="1:10" x14ac:dyDescent="0.3">
      <c r="A3547" s="7" t="s">
        <v>8696</v>
      </c>
      <c r="B3547" s="7" t="s">
        <v>8697</v>
      </c>
      <c r="C3547" s="33">
        <v>0</v>
      </c>
      <c r="D3547" s="52">
        <v>34950.300000000003</v>
      </c>
      <c r="E3547" s="70">
        <v>0</v>
      </c>
      <c r="F3547" s="122">
        <f t="shared" si="167"/>
        <v>52425.450000000004</v>
      </c>
      <c r="G3547" s="105">
        <f t="shared" si="169"/>
        <v>13980.120000000003</v>
      </c>
      <c r="H3547" s="105">
        <f t="shared" si="168"/>
        <v>22717.695000000003</v>
      </c>
      <c r="I3547" s="7" t="s">
        <v>17519</v>
      </c>
      <c r="J3547" s="7" t="s">
        <v>272</v>
      </c>
    </row>
    <row r="3548" spans="1:10" x14ac:dyDescent="0.3">
      <c r="A3548" s="7" t="s">
        <v>8698</v>
      </c>
      <c r="B3548" s="7" t="s">
        <v>8699</v>
      </c>
      <c r="C3548" s="33">
        <v>0</v>
      </c>
      <c r="D3548" s="52">
        <v>34950.300000000003</v>
      </c>
      <c r="E3548" s="70">
        <v>0</v>
      </c>
      <c r="F3548" s="122">
        <f t="shared" si="167"/>
        <v>52425.450000000004</v>
      </c>
      <c r="G3548" s="105">
        <f t="shared" si="169"/>
        <v>13980.120000000003</v>
      </c>
      <c r="H3548" s="105">
        <f t="shared" si="168"/>
        <v>22717.695000000003</v>
      </c>
      <c r="I3548" s="7" t="s">
        <v>17519</v>
      </c>
      <c r="J3548" s="7" t="s">
        <v>272</v>
      </c>
    </row>
    <row r="3549" spans="1:10" x14ac:dyDescent="0.3">
      <c r="A3549" s="7" t="s">
        <v>8700</v>
      </c>
      <c r="B3549" s="7" t="s">
        <v>8701</v>
      </c>
      <c r="C3549" s="33">
        <v>0</v>
      </c>
      <c r="D3549" s="52">
        <v>663484.5</v>
      </c>
      <c r="E3549" s="70">
        <v>756246.19</v>
      </c>
      <c r="F3549" s="122">
        <f t="shared" si="167"/>
        <v>1134369.2849999999</v>
      </c>
      <c r="G3549" s="105">
        <f t="shared" si="169"/>
        <v>302498.47599999997</v>
      </c>
      <c r="H3549" s="105">
        <f t="shared" si="168"/>
        <v>491560.02349999995</v>
      </c>
      <c r="I3549" s="7" t="s">
        <v>17519</v>
      </c>
      <c r="J3549" s="7" t="s">
        <v>272</v>
      </c>
    </row>
    <row r="3550" spans="1:10" x14ac:dyDescent="0.3">
      <c r="A3550" s="7" t="s">
        <v>8702</v>
      </c>
      <c r="B3550" s="7" t="s">
        <v>8703</v>
      </c>
      <c r="C3550" s="33">
        <v>0</v>
      </c>
      <c r="D3550" s="52">
        <v>16660</v>
      </c>
      <c r="E3550" s="70">
        <v>0</v>
      </c>
      <c r="F3550" s="122">
        <f t="shared" si="167"/>
        <v>24990</v>
      </c>
      <c r="G3550" s="105">
        <f t="shared" si="169"/>
        <v>6664</v>
      </c>
      <c r="H3550" s="105">
        <f t="shared" si="168"/>
        <v>10829</v>
      </c>
      <c r="I3550" s="7" t="s">
        <v>17519</v>
      </c>
      <c r="J3550" s="7" t="s">
        <v>272</v>
      </c>
    </row>
    <row r="3551" spans="1:10" x14ac:dyDescent="0.3">
      <c r="A3551" s="7" t="s">
        <v>8704</v>
      </c>
      <c r="B3551" s="7" t="s">
        <v>8705</v>
      </c>
      <c r="C3551" s="33">
        <v>0</v>
      </c>
      <c r="D3551" s="52">
        <v>16660</v>
      </c>
      <c r="E3551" s="70">
        <v>0</v>
      </c>
      <c r="F3551" s="122">
        <f t="shared" si="167"/>
        <v>24990</v>
      </c>
      <c r="G3551" s="105">
        <f t="shared" si="169"/>
        <v>6664</v>
      </c>
      <c r="H3551" s="105">
        <f t="shared" si="168"/>
        <v>10829</v>
      </c>
      <c r="I3551" s="7" t="s">
        <v>17519</v>
      </c>
      <c r="J3551" s="7" t="s">
        <v>272</v>
      </c>
    </row>
    <row r="3552" spans="1:10" x14ac:dyDescent="0.3">
      <c r="A3552" s="7" t="s">
        <v>8706</v>
      </c>
      <c r="B3552" s="7" t="s">
        <v>8707</v>
      </c>
      <c r="C3552" s="33">
        <v>0</v>
      </c>
      <c r="D3552" s="52">
        <v>104720</v>
      </c>
      <c r="E3552" s="70">
        <v>0</v>
      </c>
      <c r="F3552" s="122">
        <f t="shared" si="167"/>
        <v>157080</v>
      </c>
      <c r="G3552" s="105">
        <f t="shared" si="169"/>
        <v>41888</v>
      </c>
      <c r="H3552" s="105">
        <f t="shared" si="168"/>
        <v>68068</v>
      </c>
      <c r="I3552" s="7" t="s">
        <v>17519</v>
      </c>
      <c r="J3552" s="7" t="s">
        <v>272</v>
      </c>
    </row>
    <row r="3553" spans="1:10" x14ac:dyDescent="0.3">
      <c r="A3553" s="7" t="s">
        <v>8708</v>
      </c>
      <c r="B3553" s="7" t="s">
        <v>8709</v>
      </c>
      <c r="C3553" s="33">
        <v>0</v>
      </c>
      <c r="D3553" s="52">
        <v>104720</v>
      </c>
      <c r="E3553" s="70">
        <v>0</v>
      </c>
      <c r="F3553" s="122">
        <f t="shared" si="167"/>
        <v>157080</v>
      </c>
      <c r="G3553" s="105">
        <f t="shared" si="169"/>
        <v>41888</v>
      </c>
      <c r="H3553" s="105">
        <f t="shared" si="168"/>
        <v>68068</v>
      </c>
      <c r="I3553" s="7" t="s">
        <v>17519</v>
      </c>
      <c r="J3553" s="7" t="s">
        <v>272</v>
      </c>
    </row>
    <row r="3554" spans="1:10" x14ac:dyDescent="0.3">
      <c r="A3554" s="7" t="s">
        <v>8710</v>
      </c>
      <c r="B3554" s="7" t="s">
        <v>8711</v>
      </c>
      <c r="C3554" s="33">
        <v>0</v>
      </c>
      <c r="D3554" s="52">
        <v>16660</v>
      </c>
      <c r="E3554" s="70">
        <v>0</v>
      </c>
      <c r="F3554" s="122">
        <f t="shared" si="167"/>
        <v>24990</v>
      </c>
      <c r="G3554" s="105">
        <f t="shared" si="169"/>
        <v>6664</v>
      </c>
      <c r="H3554" s="105">
        <f t="shared" si="168"/>
        <v>10829</v>
      </c>
      <c r="I3554" s="7" t="s">
        <v>17519</v>
      </c>
      <c r="J3554" s="7" t="s">
        <v>272</v>
      </c>
    </row>
    <row r="3555" spans="1:10" x14ac:dyDescent="0.3">
      <c r="A3555" s="7" t="s">
        <v>8712</v>
      </c>
      <c r="B3555" s="7" t="s">
        <v>8713</v>
      </c>
      <c r="C3555" s="33">
        <v>0</v>
      </c>
      <c r="D3555" s="52">
        <v>16660</v>
      </c>
      <c r="E3555" s="70">
        <v>0</v>
      </c>
      <c r="F3555" s="122">
        <f t="shared" si="167"/>
        <v>24990</v>
      </c>
      <c r="G3555" s="105">
        <f t="shared" si="169"/>
        <v>6664</v>
      </c>
      <c r="H3555" s="105">
        <f t="shared" si="168"/>
        <v>10829</v>
      </c>
      <c r="I3555" s="7" t="s">
        <v>17519</v>
      </c>
      <c r="J3555" s="7" t="s">
        <v>272</v>
      </c>
    </row>
    <row r="3556" spans="1:10" x14ac:dyDescent="0.3">
      <c r="A3556" s="7" t="s">
        <v>8714</v>
      </c>
      <c r="B3556" s="7" t="s">
        <v>8715</v>
      </c>
      <c r="C3556" s="33">
        <v>0</v>
      </c>
      <c r="D3556" s="52">
        <v>104720</v>
      </c>
      <c r="E3556" s="70">
        <v>0</v>
      </c>
      <c r="F3556" s="122">
        <f t="shared" si="167"/>
        <v>157080</v>
      </c>
      <c r="G3556" s="105">
        <f t="shared" si="169"/>
        <v>41888</v>
      </c>
      <c r="H3556" s="105">
        <f t="shared" si="168"/>
        <v>68068</v>
      </c>
      <c r="I3556" s="7" t="s">
        <v>17519</v>
      </c>
      <c r="J3556" s="7" t="s">
        <v>272</v>
      </c>
    </row>
    <row r="3557" spans="1:10" x14ac:dyDescent="0.3">
      <c r="A3557" s="7" t="s">
        <v>8716</v>
      </c>
      <c r="B3557" s="7" t="s">
        <v>8717</v>
      </c>
      <c r="C3557" s="33">
        <v>0</v>
      </c>
      <c r="D3557" s="52">
        <v>16660</v>
      </c>
      <c r="E3557" s="70">
        <v>0</v>
      </c>
      <c r="F3557" s="122">
        <f t="shared" si="167"/>
        <v>24990</v>
      </c>
      <c r="G3557" s="105">
        <f t="shared" si="169"/>
        <v>6664</v>
      </c>
      <c r="H3557" s="105">
        <f t="shared" si="168"/>
        <v>10829</v>
      </c>
      <c r="I3557" s="7" t="s">
        <v>17519</v>
      </c>
      <c r="J3557" s="7" t="s">
        <v>272</v>
      </c>
    </row>
    <row r="3558" spans="1:10" x14ac:dyDescent="0.3">
      <c r="A3558" s="7" t="s">
        <v>8718</v>
      </c>
      <c r="B3558" s="7" t="s">
        <v>8719</v>
      </c>
      <c r="C3558" s="33">
        <v>0</v>
      </c>
      <c r="D3558" s="52">
        <v>16660</v>
      </c>
      <c r="E3558" s="70">
        <v>0</v>
      </c>
      <c r="F3558" s="122">
        <f t="shared" si="167"/>
        <v>24990</v>
      </c>
      <c r="G3558" s="105">
        <f t="shared" si="169"/>
        <v>6664</v>
      </c>
      <c r="H3558" s="105">
        <f t="shared" si="168"/>
        <v>10829</v>
      </c>
      <c r="I3558" s="7" t="s">
        <v>17519</v>
      </c>
      <c r="J3558" s="7" t="s">
        <v>272</v>
      </c>
    </row>
    <row r="3559" spans="1:10" x14ac:dyDescent="0.3">
      <c r="A3559" s="7" t="s">
        <v>8720</v>
      </c>
      <c r="B3559" s="7" t="s">
        <v>8721</v>
      </c>
      <c r="C3559" s="33">
        <v>0</v>
      </c>
      <c r="D3559" s="52">
        <v>16660</v>
      </c>
      <c r="E3559" s="70">
        <v>0</v>
      </c>
      <c r="F3559" s="122">
        <f t="shared" si="167"/>
        <v>24990</v>
      </c>
      <c r="G3559" s="105">
        <f t="shared" si="169"/>
        <v>6664</v>
      </c>
      <c r="H3559" s="105">
        <f t="shared" si="168"/>
        <v>10829</v>
      </c>
      <c r="I3559" s="7" t="s">
        <v>17519</v>
      </c>
      <c r="J3559" s="7" t="s">
        <v>272</v>
      </c>
    </row>
    <row r="3560" spans="1:10" x14ac:dyDescent="0.3">
      <c r="A3560" s="7" t="s">
        <v>8722</v>
      </c>
      <c r="B3560" s="7" t="s">
        <v>8723</v>
      </c>
      <c r="C3560" s="33">
        <v>0</v>
      </c>
      <c r="D3560" s="52">
        <v>188311.55</v>
      </c>
      <c r="E3560" s="70">
        <v>0</v>
      </c>
      <c r="F3560" s="122">
        <f t="shared" si="167"/>
        <v>282467.32499999995</v>
      </c>
      <c r="G3560" s="105">
        <f t="shared" si="169"/>
        <v>75324.619999999981</v>
      </c>
      <c r="H3560" s="105">
        <f t="shared" si="168"/>
        <v>122402.50749999998</v>
      </c>
      <c r="I3560" s="7" t="s">
        <v>17519</v>
      </c>
      <c r="J3560" s="7" t="s">
        <v>272</v>
      </c>
    </row>
    <row r="3561" spans="1:10" x14ac:dyDescent="0.3">
      <c r="A3561" s="7" t="s">
        <v>8724</v>
      </c>
      <c r="B3561" s="7" t="s">
        <v>8725</v>
      </c>
      <c r="C3561" s="33">
        <v>0</v>
      </c>
      <c r="D3561" s="52">
        <v>16660</v>
      </c>
      <c r="E3561" s="70">
        <v>0</v>
      </c>
      <c r="F3561" s="122">
        <f t="shared" si="167"/>
        <v>24990</v>
      </c>
      <c r="G3561" s="105">
        <f t="shared" si="169"/>
        <v>6664</v>
      </c>
      <c r="H3561" s="105">
        <f t="shared" si="168"/>
        <v>10829</v>
      </c>
      <c r="I3561" s="7" t="s">
        <v>17519</v>
      </c>
      <c r="J3561" s="7" t="s">
        <v>272</v>
      </c>
    </row>
    <row r="3562" spans="1:10" x14ac:dyDescent="0.3">
      <c r="A3562" s="7" t="s">
        <v>8726</v>
      </c>
      <c r="B3562" s="7" t="s">
        <v>8727</v>
      </c>
      <c r="C3562" s="33">
        <v>0</v>
      </c>
      <c r="D3562" s="52">
        <v>40698</v>
      </c>
      <c r="E3562" s="70">
        <v>38759.49</v>
      </c>
      <c r="F3562" s="122">
        <f t="shared" si="167"/>
        <v>58139.235000000001</v>
      </c>
      <c r="G3562" s="105">
        <f t="shared" si="169"/>
        <v>15503.796</v>
      </c>
      <c r="H3562" s="105">
        <f t="shared" si="168"/>
        <v>25193.6685</v>
      </c>
      <c r="I3562" s="7" t="s">
        <v>17519</v>
      </c>
      <c r="J3562" s="7" t="s">
        <v>272</v>
      </c>
    </row>
    <row r="3563" spans="1:10" x14ac:dyDescent="0.3">
      <c r="A3563" s="7" t="s">
        <v>8728</v>
      </c>
      <c r="B3563" s="7" t="s">
        <v>8729</v>
      </c>
      <c r="C3563" s="33">
        <v>0</v>
      </c>
      <c r="D3563" s="52">
        <v>76588.399999999994</v>
      </c>
      <c r="E3563" s="70">
        <v>0</v>
      </c>
      <c r="F3563" s="122">
        <f t="shared" si="167"/>
        <v>114882.59999999999</v>
      </c>
      <c r="G3563" s="105">
        <f t="shared" si="169"/>
        <v>30635.360000000001</v>
      </c>
      <c r="H3563" s="105">
        <f t="shared" si="168"/>
        <v>49782.46</v>
      </c>
      <c r="I3563" s="7" t="s">
        <v>17519</v>
      </c>
      <c r="J3563" s="7" t="s">
        <v>272</v>
      </c>
    </row>
    <row r="3564" spans="1:10" x14ac:dyDescent="0.3">
      <c r="A3564" s="7" t="s">
        <v>8730</v>
      </c>
      <c r="B3564" s="7" t="s">
        <v>8731</v>
      </c>
      <c r="C3564" s="33">
        <v>0</v>
      </c>
      <c r="D3564" s="52">
        <v>13768.3</v>
      </c>
      <c r="E3564" s="70">
        <v>0</v>
      </c>
      <c r="F3564" s="122">
        <f t="shared" si="167"/>
        <v>20652.449999999997</v>
      </c>
      <c r="G3564" s="105">
        <f t="shared" si="169"/>
        <v>5507.32</v>
      </c>
      <c r="H3564" s="105">
        <f t="shared" si="168"/>
        <v>8949.3949999999986</v>
      </c>
      <c r="I3564" s="7" t="s">
        <v>17519</v>
      </c>
      <c r="J3564" s="7" t="s">
        <v>272</v>
      </c>
    </row>
    <row r="3565" spans="1:10" x14ac:dyDescent="0.3">
      <c r="A3565" s="7" t="s">
        <v>8732</v>
      </c>
      <c r="B3565" s="7" t="s">
        <v>8733</v>
      </c>
      <c r="C3565" s="33">
        <v>0</v>
      </c>
      <c r="D3565" s="52">
        <v>6842500</v>
      </c>
      <c r="E3565" s="70">
        <v>6842500</v>
      </c>
      <c r="F3565" s="122">
        <f t="shared" si="167"/>
        <v>10263750</v>
      </c>
      <c r="G3565" s="105">
        <f t="shared" si="169"/>
        <v>2737000</v>
      </c>
      <c r="H3565" s="105">
        <f t="shared" si="168"/>
        <v>4447625</v>
      </c>
      <c r="I3565" s="7" t="s">
        <v>17519</v>
      </c>
      <c r="J3565" s="7" t="s">
        <v>272</v>
      </c>
    </row>
    <row r="3566" spans="1:10" x14ac:dyDescent="0.3">
      <c r="A3566" s="7" t="s">
        <v>8734</v>
      </c>
      <c r="B3566" s="7" t="s">
        <v>8735</v>
      </c>
      <c r="C3566" s="33">
        <v>0</v>
      </c>
      <c r="D3566" s="52">
        <v>85810.9</v>
      </c>
      <c r="E3566" s="70">
        <v>175156.1</v>
      </c>
      <c r="F3566" s="122">
        <f t="shared" si="167"/>
        <v>262734.15000000002</v>
      </c>
      <c r="G3566" s="105">
        <f t="shared" si="169"/>
        <v>70062.44</v>
      </c>
      <c r="H3566" s="105">
        <f t="shared" si="168"/>
        <v>113851.46500000001</v>
      </c>
      <c r="I3566" s="7" t="s">
        <v>17519</v>
      </c>
      <c r="J3566" s="7" t="s">
        <v>272</v>
      </c>
    </row>
    <row r="3567" spans="1:10" x14ac:dyDescent="0.3">
      <c r="A3567" s="7" t="s">
        <v>8736</v>
      </c>
      <c r="B3567" s="7" t="s">
        <v>8737</v>
      </c>
      <c r="C3567" s="33">
        <v>0</v>
      </c>
      <c r="D3567" s="52">
        <v>117810</v>
      </c>
      <c r="E3567" s="70">
        <v>0</v>
      </c>
      <c r="F3567" s="122">
        <f t="shared" si="167"/>
        <v>176715</v>
      </c>
      <c r="G3567" s="105">
        <f t="shared" si="169"/>
        <v>47124</v>
      </c>
      <c r="H3567" s="105">
        <f t="shared" si="168"/>
        <v>76576.5</v>
      </c>
      <c r="I3567" s="7" t="s">
        <v>17519</v>
      </c>
      <c r="J3567" s="7" t="s">
        <v>272</v>
      </c>
    </row>
    <row r="3568" spans="1:10" x14ac:dyDescent="0.3">
      <c r="A3568" s="7" t="s">
        <v>8738</v>
      </c>
      <c r="B3568" s="7" t="s">
        <v>8739</v>
      </c>
      <c r="C3568" s="33">
        <v>0</v>
      </c>
      <c r="D3568" s="52">
        <v>53550</v>
      </c>
      <c r="E3568" s="70">
        <v>0</v>
      </c>
      <c r="F3568" s="122">
        <f t="shared" si="167"/>
        <v>80325</v>
      </c>
      <c r="G3568" s="105">
        <f t="shared" si="169"/>
        <v>21420</v>
      </c>
      <c r="H3568" s="105">
        <f t="shared" si="168"/>
        <v>34807.5</v>
      </c>
      <c r="I3568" s="7" t="s">
        <v>17519</v>
      </c>
      <c r="J3568" s="7" t="s">
        <v>272</v>
      </c>
    </row>
    <row r="3569" spans="1:10" x14ac:dyDescent="0.3">
      <c r="A3569" s="7" t="s">
        <v>8740</v>
      </c>
      <c r="B3569" s="7" t="s">
        <v>8741</v>
      </c>
      <c r="C3569" s="33">
        <v>0</v>
      </c>
      <c r="D3569" s="52">
        <v>601664</v>
      </c>
      <c r="E3569" s="70">
        <v>551208</v>
      </c>
      <c r="F3569" s="122">
        <f t="shared" si="167"/>
        <v>826812</v>
      </c>
      <c r="G3569" s="105">
        <f t="shared" si="169"/>
        <v>220483.20000000001</v>
      </c>
      <c r="H3569" s="105">
        <f t="shared" si="168"/>
        <v>358285.2</v>
      </c>
      <c r="I3569" s="7" t="s">
        <v>17519</v>
      </c>
      <c r="J3569" s="7" t="s">
        <v>272</v>
      </c>
    </row>
    <row r="3570" spans="1:10" x14ac:dyDescent="0.3">
      <c r="A3570" s="7" t="s">
        <v>8742</v>
      </c>
      <c r="B3570" s="7" t="s">
        <v>8743</v>
      </c>
      <c r="C3570" s="33">
        <v>0</v>
      </c>
      <c r="D3570" s="52">
        <v>17028.900000000001</v>
      </c>
      <c r="E3570" s="70">
        <v>0</v>
      </c>
      <c r="F3570" s="122">
        <f t="shared" si="167"/>
        <v>25543.350000000002</v>
      </c>
      <c r="G3570" s="105">
        <f t="shared" si="169"/>
        <v>6811.5600000000013</v>
      </c>
      <c r="H3570" s="105">
        <f t="shared" si="168"/>
        <v>11068.785000000002</v>
      </c>
      <c r="I3570" s="7" t="s">
        <v>17519</v>
      </c>
      <c r="J3570" s="7" t="s">
        <v>272</v>
      </c>
    </row>
    <row r="3571" spans="1:10" x14ac:dyDescent="0.3">
      <c r="A3571" s="7" t="s">
        <v>8744</v>
      </c>
      <c r="B3571" s="7" t="s">
        <v>8745</v>
      </c>
      <c r="C3571" s="33">
        <v>0</v>
      </c>
      <c r="D3571" s="52">
        <v>406910.98</v>
      </c>
      <c r="E3571" s="70">
        <v>0</v>
      </c>
      <c r="F3571" s="122">
        <f t="shared" si="167"/>
        <v>610366.47</v>
      </c>
      <c r="G3571" s="105">
        <f t="shared" si="169"/>
        <v>162764.39199999999</v>
      </c>
      <c r="H3571" s="105">
        <f t="shared" si="168"/>
        <v>264492.13699999999</v>
      </c>
      <c r="I3571" s="7" t="s">
        <v>17519</v>
      </c>
      <c r="J3571" s="7" t="s">
        <v>272</v>
      </c>
    </row>
    <row r="3572" spans="1:10" x14ac:dyDescent="0.3">
      <c r="A3572" s="7" t="s">
        <v>8746</v>
      </c>
      <c r="B3572" s="7" t="s">
        <v>8747</v>
      </c>
      <c r="C3572" s="33">
        <v>0</v>
      </c>
      <c r="D3572" s="52">
        <v>2643378.54</v>
      </c>
      <c r="E3572" s="70">
        <v>0</v>
      </c>
      <c r="F3572" s="122">
        <f t="shared" si="167"/>
        <v>3965067.81</v>
      </c>
      <c r="G3572" s="105">
        <f t="shared" si="169"/>
        <v>1057351.416</v>
      </c>
      <c r="H3572" s="105">
        <f t="shared" si="168"/>
        <v>1718196.051</v>
      </c>
      <c r="I3572" s="7" t="s">
        <v>17519</v>
      </c>
      <c r="J3572" s="7" t="s">
        <v>272</v>
      </c>
    </row>
    <row r="3573" spans="1:10" x14ac:dyDescent="0.3">
      <c r="A3573" s="7" t="s">
        <v>8748</v>
      </c>
      <c r="B3573" s="7" t="s">
        <v>8749</v>
      </c>
      <c r="C3573" s="33">
        <v>0</v>
      </c>
      <c r="D3573" s="52">
        <v>212700.6</v>
      </c>
      <c r="E3573" s="70">
        <v>0</v>
      </c>
      <c r="F3573" s="122">
        <f t="shared" si="167"/>
        <v>319050.90000000002</v>
      </c>
      <c r="G3573" s="105">
        <f t="shared" si="169"/>
        <v>85080.24</v>
      </c>
      <c r="H3573" s="105">
        <f t="shared" si="168"/>
        <v>138255.39000000001</v>
      </c>
      <c r="I3573" s="7" t="s">
        <v>17519</v>
      </c>
      <c r="J3573" s="7" t="s">
        <v>272</v>
      </c>
    </row>
    <row r="3574" spans="1:10" x14ac:dyDescent="0.3">
      <c r="A3574" s="7" t="s">
        <v>8750</v>
      </c>
      <c r="B3574" s="7" t="s">
        <v>8751</v>
      </c>
      <c r="C3574" s="33">
        <v>0</v>
      </c>
      <c r="D3574" s="52">
        <v>15113</v>
      </c>
      <c r="E3574" s="70">
        <v>0</v>
      </c>
      <c r="F3574" s="122">
        <f t="shared" si="167"/>
        <v>22669.5</v>
      </c>
      <c r="G3574" s="105">
        <f t="shared" si="169"/>
        <v>6045.2000000000007</v>
      </c>
      <c r="H3574" s="105">
        <f t="shared" si="168"/>
        <v>9823.4500000000007</v>
      </c>
      <c r="I3574" s="7" t="s">
        <v>17519</v>
      </c>
      <c r="J3574" s="7" t="s">
        <v>272</v>
      </c>
    </row>
    <row r="3575" spans="1:10" x14ac:dyDescent="0.3">
      <c r="A3575" s="7" t="s">
        <v>8752</v>
      </c>
      <c r="B3575" s="7" t="s">
        <v>8753</v>
      </c>
      <c r="C3575" s="33">
        <v>0</v>
      </c>
      <c r="D3575" s="52">
        <v>37097.06</v>
      </c>
      <c r="E3575" s="70">
        <v>0</v>
      </c>
      <c r="F3575" s="122">
        <f t="shared" si="167"/>
        <v>55645.59</v>
      </c>
      <c r="G3575" s="105">
        <f t="shared" si="169"/>
        <v>14838.824000000001</v>
      </c>
      <c r="H3575" s="105">
        <f t="shared" si="168"/>
        <v>24113.089</v>
      </c>
      <c r="I3575" s="7" t="s">
        <v>17519</v>
      </c>
      <c r="J3575" s="7" t="s">
        <v>272</v>
      </c>
    </row>
    <row r="3576" spans="1:10" x14ac:dyDescent="0.3">
      <c r="A3576" s="7" t="s">
        <v>8754</v>
      </c>
      <c r="B3576" s="7" t="s">
        <v>8755</v>
      </c>
      <c r="C3576" s="33">
        <v>0</v>
      </c>
      <c r="D3576" s="52">
        <v>15196.3</v>
      </c>
      <c r="E3576" s="70">
        <v>0</v>
      </c>
      <c r="F3576" s="122">
        <f t="shared" si="167"/>
        <v>22794.449999999997</v>
      </c>
      <c r="G3576" s="105">
        <f t="shared" si="169"/>
        <v>6078.5199999999995</v>
      </c>
      <c r="H3576" s="105">
        <f t="shared" si="168"/>
        <v>9877.5949999999993</v>
      </c>
      <c r="I3576" s="7" t="s">
        <v>17519</v>
      </c>
      <c r="J3576" s="7" t="s">
        <v>272</v>
      </c>
    </row>
    <row r="3577" spans="1:10" x14ac:dyDescent="0.3">
      <c r="A3577" s="7" t="s">
        <v>8756</v>
      </c>
      <c r="B3577" s="7" t="s">
        <v>8757</v>
      </c>
      <c r="C3577" s="33">
        <v>0</v>
      </c>
      <c r="D3577" s="52">
        <v>7674.31</v>
      </c>
      <c r="E3577" s="70">
        <v>0</v>
      </c>
      <c r="F3577" s="122">
        <f t="shared" si="167"/>
        <v>11511.465</v>
      </c>
      <c r="G3577" s="105">
        <f t="shared" si="169"/>
        <v>3069.7240000000002</v>
      </c>
      <c r="H3577" s="105">
        <f t="shared" si="168"/>
        <v>4988.3015000000005</v>
      </c>
      <c r="I3577" s="7" t="s">
        <v>17519</v>
      </c>
      <c r="J3577" s="7" t="s">
        <v>272</v>
      </c>
    </row>
    <row r="3578" spans="1:10" x14ac:dyDescent="0.3">
      <c r="A3578" s="7" t="s">
        <v>8758</v>
      </c>
      <c r="B3578" s="7" t="s">
        <v>8759</v>
      </c>
      <c r="C3578" s="33">
        <v>0</v>
      </c>
      <c r="D3578" s="52">
        <v>157437</v>
      </c>
      <c r="E3578" s="70">
        <v>0</v>
      </c>
      <c r="F3578" s="122">
        <f t="shared" si="167"/>
        <v>236155.5</v>
      </c>
      <c r="G3578" s="105">
        <f t="shared" si="169"/>
        <v>62974.8</v>
      </c>
      <c r="H3578" s="105">
        <f t="shared" si="168"/>
        <v>102334.05</v>
      </c>
      <c r="I3578" s="7" t="s">
        <v>17519</v>
      </c>
      <c r="J3578" s="7" t="s">
        <v>272</v>
      </c>
    </row>
    <row r="3579" spans="1:10" x14ac:dyDescent="0.3">
      <c r="A3579" s="7" t="s">
        <v>8760</v>
      </c>
      <c r="B3579" s="7" t="s">
        <v>8761</v>
      </c>
      <c r="C3579" s="33">
        <v>0</v>
      </c>
      <c r="D3579" s="52">
        <v>52479</v>
      </c>
      <c r="E3579" s="70">
        <v>0</v>
      </c>
      <c r="F3579" s="122">
        <f t="shared" si="167"/>
        <v>78718.5</v>
      </c>
      <c r="G3579" s="105">
        <f t="shared" si="169"/>
        <v>20991.600000000002</v>
      </c>
      <c r="H3579" s="105">
        <f t="shared" si="168"/>
        <v>34111.35</v>
      </c>
      <c r="I3579" s="7" t="s">
        <v>17519</v>
      </c>
      <c r="J3579" s="7" t="s">
        <v>272</v>
      </c>
    </row>
    <row r="3580" spans="1:10" x14ac:dyDescent="0.3">
      <c r="A3580" s="7" t="s">
        <v>8762</v>
      </c>
      <c r="B3580" s="7" t="s">
        <v>8763</v>
      </c>
      <c r="C3580" s="33">
        <v>0</v>
      </c>
      <c r="D3580" s="52">
        <v>259896</v>
      </c>
      <c r="E3580" s="70">
        <v>264966.59000000003</v>
      </c>
      <c r="F3580" s="122">
        <f t="shared" si="167"/>
        <v>397449.88500000001</v>
      </c>
      <c r="G3580" s="105">
        <f t="shared" si="169"/>
        <v>105986.63600000001</v>
      </c>
      <c r="H3580" s="105">
        <f t="shared" si="168"/>
        <v>172228.28350000002</v>
      </c>
      <c r="I3580" s="7" t="s">
        <v>17519</v>
      </c>
      <c r="J3580" s="7" t="s">
        <v>272</v>
      </c>
    </row>
    <row r="3581" spans="1:10" x14ac:dyDescent="0.3">
      <c r="A3581" s="7" t="s">
        <v>8764</v>
      </c>
      <c r="B3581" s="7" t="s">
        <v>8765</v>
      </c>
      <c r="C3581" s="33">
        <v>0</v>
      </c>
      <c r="D3581" s="52">
        <v>23059.82</v>
      </c>
      <c r="E3581" s="70">
        <v>21961.45</v>
      </c>
      <c r="F3581" s="122">
        <f t="shared" si="167"/>
        <v>32942.175000000003</v>
      </c>
      <c r="G3581" s="105">
        <f t="shared" si="169"/>
        <v>8784.58</v>
      </c>
      <c r="H3581" s="105">
        <f t="shared" si="168"/>
        <v>14274.942500000001</v>
      </c>
      <c r="I3581" s="7" t="s">
        <v>17519</v>
      </c>
      <c r="J3581" s="7" t="s">
        <v>272</v>
      </c>
    </row>
    <row r="3582" spans="1:10" x14ac:dyDescent="0.3">
      <c r="A3582" s="7" t="s">
        <v>8766</v>
      </c>
      <c r="B3582" s="7" t="s">
        <v>8767</v>
      </c>
      <c r="C3582" s="33">
        <v>0</v>
      </c>
      <c r="D3582" s="52">
        <v>14999.95</v>
      </c>
      <c r="E3582" s="70">
        <v>28500.5</v>
      </c>
      <c r="F3582" s="122">
        <f t="shared" ref="F3582:F3645" si="170">IF(E3582&gt;0,+E3582,IF(D3582&gt;0,+D3582,IF(C3582&gt;0,+C3582,0)))*1.5</f>
        <v>42750.75</v>
      </c>
      <c r="G3582" s="105">
        <f t="shared" si="169"/>
        <v>11400.2</v>
      </c>
      <c r="H3582" s="105">
        <f t="shared" ref="H3582:H3645" si="171">(F3582/1.5)*0.65</f>
        <v>18525.325000000001</v>
      </c>
      <c r="I3582" s="7" t="s">
        <v>17519</v>
      </c>
      <c r="J3582" s="7" t="s">
        <v>272</v>
      </c>
    </row>
    <row r="3583" spans="1:10" x14ac:dyDescent="0.3">
      <c r="A3583" s="7" t="s">
        <v>8768</v>
      </c>
      <c r="B3583" s="7" t="s">
        <v>8769</v>
      </c>
      <c r="C3583" s="33">
        <v>0</v>
      </c>
      <c r="D3583" s="52">
        <v>13923</v>
      </c>
      <c r="E3583" s="70">
        <v>0</v>
      </c>
      <c r="F3583" s="122">
        <f t="shared" si="170"/>
        <v>20884.5</v>
      </c>
      <c r="G3583" s="105">
        <f t="shared" si="169"/>
        <v>5569.2000000000007</v>
      </c>
      <c r="H3583" s="105">
        <f t="shared" si="171"/>
        <v>9049.9500000000007</v>
      </c>
      <c r="I3583" s="7" t="s">
        <v>17519</v>
      </c>
      <c r="J3583" s="7" t="s">
        <v>272</v>
      </c>
    </row>
    <row r="3584" spans="1:10" x14ac:dyDescent="0.3">
      <c r="A3584" s="7" t="s">
        <v>8770</v>
      </c>
      <c r="B3584" s="7" t="s">
        <v>8771</v>
      </c>
      <c r="C3584" s="33">
        <v>0</v>
      </c>
      <c r="D3584" s="52">
        <v>204763.3</v>
      </c>
      <c r="E3584" s="70">
        <v>0</v>
      </c>
      <c r="F3584" s="122">
        <f t="shared" si="170"/>
        <v>307144.94999999995</v>
      </c>
      <c r="G3584" s="105">
        <f t="shared" si="169"/>
        <v>81905.319999999992</v>
      </c>
      <c r="H3584" s="105">
        <f t="shared" si="171"/>
        <v>133096.14499999999</v>
      </c>
      <c r="I3584" s="7" t="s">
        <v>17519</v>
      </c>
      <c r="J3584" s="7" t="s">
        <v>272</v>
      </c>
    </row>
    <row r="3585" spans="1:10" x14ac:dyDescent="0.3">
      <c r="A3585" s="7" t="s">
        <v>8772</v>
      </c>
      <c r="B3585" s="7" t="s">
        <v>8773</v>
      </c>
      <c r="C3585" s="66">
        <v>0</v>
      </c>
      <c r="D3585" s="68">
        <v>648550</v>
      </c>
      <c r="E3585" s="70">
        <v>0</v>
      </c>
      <c r="F3585" s="122">
        <f t="shared" si="170"/>
        <v>972825</v>
      </c>
      <c r="G3585" s="105">
        <f t="shared" si="169"/>
        <v>259420</v>
      </c>
      <c r="H3585" s="105">
        <f t="shared" si="171"/>
        <v>421557.5</v>
      </c>
      <c r="I3585" s="7" t="s">
        <v>17519</v>
      </c>
      <c r="J3585" s="7" t="s">
        <v>272</v>
      </c>
    </row>
    <row r="3586" spans="1:10" x14ac:dyDescent="0.3">
      <c r="A3586" s="7" t="s">
        <v>8774</v>
      </c>
      <c r="B3586" s="7" t="s">
        <v>8775</v>
      </c>
      <c r="C3586" s="33">
        <v>0</v>
      </c>
      <c r="D3586" s="52">
        <v>190638</v>
      </c>
      <c r="E3586" s="70">
        <v>0</v>
      </c>
      <c r="F3586" s="122">
        <f t="shared" si="170"/>
        <v>285957</v>
      </c>
      <c r="G3586" s="105">
        <f t="shared" si="169"/>
        <v>76255.199999999997</v>
      </c>
      <c r="H3586" s="105">
        <f t="shared" si="171"/>
        <v>123914.7</v>
      </c>
      <c r="I3586" s="7" t="s">
        <v>17519</v>
      </c>
      <c r="J3586" s="7" t="s">
        <v>17524</v>
      </c>
    </row>
    <row r="3587" spans="1:10" x14ac:dyDescent="0.3">
      <c r="A3587" s="7" t="s">
        <v>8776</v>
      </c>
      <c r="B3587" s="7" t="s">
        <v>8777</v>
      </c>
      <c r="C3587" s="33">
        <v>0</v>
      </c>
      <c r="D3587" s="52">
        <v>9002.35</v>
      </c>
      <c r="E3587" s="70">
        <v>0</v>
      </c>
      <c r="F3587" s="122">
        <f t="shared" si="170"/>
        <v>13503.525000000001</v>
      </c>
      <c r="G3587" s="105">
        <f t="shared" si="169"/>
        <v>3600.9400000000005</v>
      </c>
      <c r="H3587" s="105">
        <f t="shared" si="171"/>
        <v>5851.5275000000001</v>
      </c>
      <c r="I3587" s="7" t="s">
        <v>17519</v>
      </c>
      <c r="J3587" s="7" t="s">
        <v>272</v>
      </c>
    </row>
    <row r="3588" spans="1:10" x14ac:dyDescent="0.3">
      <c r="A3588" s="7" t="s">
        <v>8778</v>
      </c>
      <c r="B3588" s="7" t="s">
        <v>8779</v>
      </c>
      <c r="C3588" s="33">
        <v>0</v>
      </c>
      <c r="D3588" s="52">
        <v>11424</v>
      </c>
      <c r="E3588" s="70">
        <v>0</v>
      </c>
      <c r="F3588" s="122">
        <f t="shared" si="170"/>
        <v>17136</v>
      </c>
      <c r="G3588" s="105">
        <f t="shared" ref="G3588:G3651" si="172">(F3588/1.5)*0.4</f>
        <v>4569.6000000000004</v>
      </c>
      <c r="H3588" s="105">
        <f t="shared" si="171"/>
        <v>7425.6</v>
      </c>
      <c r="I3588" s="7" t="s">
        <v>17519</v>
      </c>
      <c r="J3588" s="7" t="s">
        <v>272</v>
      </c>
    </row>
    <row r="3589" spans="1:10" x14ac:dyDescent="0.3">
      <c r="A3589" s="7" t="s">
        <v>8780</v>
      </c>
      <c r="B3589" s="7" t="s">
        <v>8781</v>
      </c>
      <c r="C3589" s="33">
        <v>0</v>
      </c>
      <c r="D3589" s="52">
        <v>139230</v>
      </c>
      <c r="E3589" s="70">
        <v>0</v>
      </c>
      <c r="F3589" s="122">
        <f t="shared" si="170"/>
        <v>208845</v>
      </c>
      <c r="G3589" s="105">
        <f t="shared" si="172"/>
        <v>55692</v>
      </c>
      <c r="H3589" s="105">
        <f t="shared" si="171"/>
        <v>90499.5</v>
      </c>
      <c r="I3589" s="7" t="s">
        <v>17519</v>
      </c>
      <c r="J3589" s="7" t="s">
        <v>272</v>
      </c>
    </row>
    <row r="3590" spans="1:10" x14ac:dyDescent="0.3">
      <c r="A3590" s="7" t="s">
        <v>8782</v>
      </c>
      <c r="B3590" s="7" t="s">
        <v>8783</v>
      </c>
      <c r="C3590" s="33">
        <v>0</v>
      </c>
      <c r="D3590" s="52">
        <v>242760</v>
      </c>
      <c r="E3590" s="70">
        <v>0</v>
      </c>
      <c r="F3590" s="122">
        <f t="shared" si="170"/>
        <v>364140</v>
      </c>
      <c r="G3590" s="105">
        <f t="shared" si="172"/>
        <v>97104</v>
      </c>
      <c r="H3590" s="105">
        <f t="shared" si="171"/>
        <v>157794</v>
      </c>
      <c r="I3590" s="7" t="s">
        <v>17519</v>
      </c>
      <c r="J3590" s="7" t="s">
        <v>272</v>
      </c>
    </row>
    <row r="3591" spans="1:10" x14ac:dyDescent="0.3">
      <c r="A3591" s="7" t="s">
        <v>8784</v>
      </c>
      <c r="B3591" s="7" t="s">
        <v>8785</v>
      </c>
      <c r="C3591" s="33">
        <v>0</v>
      </c>
      <c r="D3591" s="52">
        <v>29750</v>
      </c>
      <c r="E3591" s="70">
        <v>0</v>
      </c>
      <c r="F3591" s="122">
        <f t="shared" si="170"/>
        <v>44625</v>
      </c>
      <c r="G3591" s="105">
        <f t="shared" si="172"/>
        <v>11900</v>
      </c>
      <c r="H3591" s="105">
        <f t="shared" si="171"/>
        <v>19337.5</v>
      </c>
      <c r="I3591" s="7" t="s">
        <v>17519</v>
      </c>
      <c r="J3591" s="7" t="s">
        <v>272</v>
      </c>
    </row>
    <row r="3592" spans="1:10" x14ac:dyDescent="0.3">
      <c r="A3592" s="7" t="s">
        <v>8786</v>
      </c>
      <c r="B3592" s="7" t="s">
        <v>8787</v>
      </c>
      <c r="C3592" s="33">
        <v>0</v>
      </c>
      <c r="D3592" s="52">
        <v>188734</v>
      </c>
      <c r="E3592" s="70">
        <v>0</v>
      </c>
      <c r="F3592" s="122">
        <f t="shared" si="170"/>
        <v>283101</v>
      </c>
      <c r="G3592" s="105">
        <f t="shared" si="172"/>
        <v>75493.600000000006</v>
      </c>
      <c r="H3592" s="105">
        <f t="shared" si="171"/>
        <v>122677.1</v>
      </c>
      <c r="I3592" s="7" t="s">
        <v>17519</v>
      </c>
      <c r="J3592" s="7" t="s">
        <v>272</v>
      </c>
    </row>
    <row r="3593" spans="1:10" x14ac:dyDescent="0.3">
      <c r="A3593" s="7" t="s">
        <v>8788</v>
      </c>
      <c r="B3593" s="7" t="s">
        <v>8789</v>
      </c>
      <c r="C3593" s="33">
        <v>0</v>
      </c>
      <c r="D3593" s="52">
        <v>77350</v>
      </c>
      <c r="E3593" s="70">
        <v>0</v>
      </c>
      <c r="F3593" s="122">
        <f t="shared" si="170"/>
        <v>116025</v>
      </c>
      <c r="G3593" s="105">
        <f t="shared" si="172"/>
        <v>30940</v>
      </c>
      <c r="H3593" s="105">
        <f t="shared" si="171"/>
        <v>50277.5</v>
      </c>
      <c r="I3593" s="7" t="s">
        <v>17519</v>
      </c>
      <c r="J3593" s="7" t="s">
        <v>272</v>
      </c>
    </row>
    <row r="3594" spans="1:10" x14ac:dyDescent="0.3">
      <c r="A3594" s="7" t="s">
        <v>8790</v>
      </c>
      <c r="B3594" s="7" t="s">
        <v>8791</v>
      </c>
      <c r="C3594" s="33">
        <v>0</v>
      </c>
      <c r="D3594" s="52">
        <v>535500</v>
      </c>
      <c r="E3594" s="70">
        <v>1785000</v>
      </c>
      <c r="F3594" s="122">
        <f t="shared" si="170"/>
        <v>2677500</v>
      </c>
      <c r="G3594" s="105">
        <f t="shared" si="172"/>
        <v>714000</v>
      </c>
      <c r="H3594" s="105">
        <f t="shared" si="171"/>
        <v>1160250</v>
      </c>
      <c r="I3594" s="7" t="s">
        <v>17519</v>
      </c>
      <c r="J3594" s="7" t="s">
        <v>272</v>
      </c>
    </row>
    <row r="3595" spans="1:10" x14ac:dyDescent="0.3">
      <c r="A3595" s="7" t="s">
        <v>8792</v>
      </c>
      <c r="B3595" s="7" t="s">
        <v>8793</v>
      </c>
      <c r="C3595" s="33">
        <v>0</v>
      </c>
      <c r="D3595" s="52">
        <v>205349.97</v>
      </c>
      <c r="E3595" s="70">
        <v>0</v>
      </c>
      <c r="F3595" s="122">
        <f t="shared" si="170"/>
        <v>308024.95500000002</v>
      </c>
      <c r="G3595" s="105">
        <f t="shared" si="172"/>
        <v>82139.988000000012</v>
      </c>
      <c r="H3595" s="105">
        <f t="shared" si="171"/>
        <v>133477.48050000001</v>
      </c>
      <c r="I3595" s="7" t="s">
        <v>17519</v>
      </c>
      <c r="J3595" s="7" t="s">
        <v>272</v>
      </c>
    </row>
    <row r="3596" spans="1:10" x14ac:dyDescent="0.3">
      <c r="A3596" s="7" t="s">
        <v>8794</v>
      </c>
      <c r="B3596" s="7" t="s">
        <v>8795</v>
      </c>
      <c r="C3596" s="33">
        <v>0</v>
      </c>
      <c r="D3596" s="52">
        <v>607777.62</v>
      </c>
      <c r="E3596" s="70">
        <v>531216</v>
      </c>
      <c r="F3596" s="122">
        <f t="shared" si="170"/>
        <v>796824</v>
      </c>
      <c r="G3596" s="105">
        <f t="shared" si="172"/>
        <v>212486.40000000002</v>
      </c>
      <c r="H3596" s="105">
        <f t="shared" si="171"/>
        <v>345290.4</v>
      </c>
      <c r="I3596" s="7" t="s">
        <v>17519</v>
      </c>
      <c r="J3596" s="7" t="s">
        <v>272</v>
      </c>
    </row>
    <row r="3597" spans="1:10" x14ac:dyDescent="0.3">
      <c r="A3597" s="7" t="s">
        <v>8796</v>
      </c>
      <c r="B3597" s="7" t="s">
        <v>8797</v>
      </c>
      <c r="C3597" s="33">
        <v>0</v>
      </c>
      <c r="D3597" s="52">
        <v>204763.3</v>
      </c>
      <c r="E3597" s="70">
        <v>0</v>
      </c>
      <c r="F3597" s="122">
        <f t="shared" si="170"/>
        <v>307144.94999999995</v>
      </c>
      <c r="G3597" s="105">
        <f t="shared" si="172"/>
        <v>81905.319999999992</v>
      </c>
      <c r="H3597" s="105">
        <f t="shared" si="171"/>
        <v>133096.14499999999</v>
      </c>
      <c r="I3597" s="7" t="s">
        <v>17519</v>
      </c>
      <c r="J3597" s="7" t="s">
        <v>272</v>
      </c>
    </row>
    <row r="3598" spans="1:10" x14ac:dyDescent="0.3">
      <c r="A3598" s="7" t="s">
        <v>8798</v>
      </c>
      <c r="B3598" s="7" t="s">
        <v>8799</v>
      </c>
      <c r="C3598" s="33">
        <v>0</v>
      </c>
      <c r="D3598" s="52">
        <v>204763.3</v>
      </c>
      <c r="E3598" s="70">
        <v>0</v>
      </c>
      <c r="F3598" s="122">
        <f t="shared" si="170"/>
        <v>307144.94999999995</v>
      </c>
      <c r="G3598" s="105">
        <f t="shared" si="172"/>
        <v>81905.319999999992</v>
      </c>
      <c r="H3598" s="105">
        <f t="shared" si="171"/>
        <v>133096.14499999999</v>
      </c>
      <c r="I3598" s="7" t="s">
        <v>17519</v>
      </c>
      <c r="J3598" s="7" t="s">
        <v>272</v>
      </c>
    </row>
    <row r="3599" spans="1:10" x14ac:dyDescent="0.3">
      <c r="A3599" s="7" t="s">
        <v>8800</v>
      </c>
      <c r="B3599" s="7" t="s">
        <v>8801</v>
      </c>
      <c r="C3599" s="33">
        <v>0</v>
      </c>
      <c r="D3599" s="52">
        <v>16646.91</v>
      </c>
      <c r="E3599" s="70">
        <v>0</v>
      </c>
      <c r="F3599" s="122">
        <f t="shared" si="170"/>
        <v>24970.364999999998</v>
      </c>
      <c r="G3599" s="105">
        <f t="shared" si="172"/>
        <v>6658.7640000000001</v>
      </c>
      <c r="H3599" s="105">
        <f t="shared" si="171"/>
        <v>10820.4915</v>
      </c>
      <c r="I3599" s="7" t="s">
        <v>17519</v>
      </c>
      <c r="J3599" s="7" t="s">
        <v>272</v>
      </c>
    </row>
    <row r="3600" spans="1:10" x14ac:dyDescent="0.3">
      <c r="A3600" s="7" t="s">
        <v>8802</v>
      </c>
      <c r="B3600" s="7" t="s">
        <v>8803</v>
      </c>
      <c r="C3600" s="33">
        <v>0</v>
      </c>
      <c r="D3600" s="52">
        <v>30835.279999999999</v>
      </c>
      <c r="E3600" s="70">
        <v>0</v>
      </c>
      <c r="F3600" s="122">
        <f t="shared" si="170"/>
        <v>46252.92</v>
      </c>
      <c r="G3600" s="105">
        <f t="shared" si="172"/>
        <v>12334.112000000001</v>
      </c>
      <c r="H3600" s="105">
        <f t="shared" si="171"/>
        <v>20042.932000000001</v>
      </c>
      <c r="I3600" s="7" t="s">
        <v>17519</v>
      </c>
      <c r="J3600" s="7" t="s">
        <v>272</v>
      </c>
    </row>
    <row r="3601" spans="1:10" x14ac:dyDescent="0.3">
      <c r="A3601" s="7" t="s">
        <v>8804</v>
      </c>
      <c r="B3601" s="7" t="s">
        <v>8805</v>
      </c>
      <c r="C3601" s="33">
        <v>0</v>
      </c>
      <c r="D3601" s="52">
        <v>56763</v>
      </c>
      <c r="E3601" s="70">
        <v>0</v>
      </c>
      <c r="F3601" s="122">
        <f t="shared" si="170"/>
        <v>85144.5</v>
      </c>
      <c r="G3601" s="105">
        <f t="shared" si="172"/>
        <v>22705.200000000001</v>
      </c>
      <c r="H3601" s="105">
        <f t="shared" si="171"/>
        <v>36895.950000000004</v>
      </c>
      <c r="I3601" s="7" t="s">
        <v>17519</v>
      </c>
      <c r="J3601" s="7" t="s">
        <v>272</v>
      </c>
    </row>
    <row r="3602" spans="1:10" x14ac:dyDescent="0.3">
      <c r="A3602" s="7" t="s">
        <v>8806</v>
      </c>
      <c r="B3602" s="7" t="s">
        <v>8807</v>
      </c>
      <c r="C3602" s="33">
        <v>0</v>
      </c>
      <c r="D3602" s="52">
        <v>59601.15</v>
      </c>
      <c r="E3602" s="70">
        <v>0</v>
      </c>
      <c r="F3602" s="122">
        <f t="shared" si="170"/>
        <v>89401.725000000006</v>
      </c>
      <c r="G3602" s="105">
        <f t="shared" si="172"/>
        <v>23840.460000000003</v>
      </c>
      <c r="H3602" s="105">
        <f t="shared" si="171"/>
        <v>38740.747500000005</v>
      </c>
      <c r="I3602" s="7" t="s">
        <v>17519</v>
      </c>
      <c r="J3602" s="7" t="s">
        <v>1433</v>
      </c>
    </row>
    <row r="3603" spans="1:10" x14ac:dyDescent="0.3">
      <c r="A3603" s="7" t="s">
        <v>8808</v>
      </c>
      <c r="B3603" s="7" t="s">
        <v>8809</v>
      </c>
      <c r="C3603" s="33">
        <v>0</v>
      </c>
      <c r="D3603" s="52">
        <v>40806.29</v>
      </c>
      <c r="E3603" s="70">
        <v>0</v>
      </c>
      <c r="F3603" s="122">
        <f t="shared" si="170"/>
        <v>61209.434999999998</v>
      </c>
      <c r="G3603" s="105">
        <f t="shared" si="172"/>
        <v>16322.516000000001</v>
      </c>
      <c r="H3603" s="105">
        <f t="shared" si="171"/>
        <v>26524.088500000002</v>
      </c>
      <c r="I3603" s="7" t="s">
        <v>17519</v>
      </c>
      <c r="J3603" s="7" t="s">
        <v>272</v>
      </c>
    </row>
    <row r="3604" spans="1:10" x14ac:dyDescent="0.3">
      <c r="A3604" s="7" t="s">
        <v>8810</v>
      </c>
      <c r="B3604" s="7" t="s">
        <v>8811</v>
      </c>
      <c r="C3604" s="33">
        <v>0</v>
      </c>
      <c r="D3604" s="52">
        <v>100356.67</v>
      </c>
      <c r="E3604" s="70">
        <v>117810</v>
      </c>
      <c r="F3604" s="122">
        <f t="shared" si="170"/>
        <v>176715</v>
      </c>
      <c r="G3604" s="105">
        <f t="shared" si="172"/>
        <v>47124</v>
      </c>
      <c r="H3604" s="105">
        <f t="shared" si="171"/>
        <v>76576.5</v>
      </c>
      <c r="I3604" s="7" t="s">
        <v>17519</v>
      </c>
      <c r="J3604" s="7" t="s">
        <v>272</v>
      </c>
    </row>
    <row r="3605" spans="1:10" x14ac:dyDescent="0.3">
      <c r="A3605" s="7" t="s">
        <v>8812</v>
      </c>
      <c r="B3605" s="7" t="s">
        <v>8813</v>
      </c>
      <c r="C3605" s="33">
        <v>0</v>
      </c>
      <c r="D3605" s="52">
        <v>233240</v>
      </c>
      <c r="E3605" s="70">
        <v>0</v>
      </c>
      <c r="F3605" s="122">
        <f t="shared" si="170"/>
        <v>349860</v>
      </c>
      <c r="G3605" s="105">
        <f t="shared" si="172"/>
        <v>93296</v>
      </c>
      <c r="H3605" s="105">
        <f t="shared" si="171"/>
        <v>151606</v>
      </c>
      <c r="I3605" s="7" t="s">
        <v>17519</v>
      </c>
      <c r="J3605" s="7" t="s">
        <v>272</v>
      </c>
    </row>
    <row r="3606" spans="1:10" x14ac:dyDescent="0.3">
      <c r="A3606" s="7" t="s">
        <v>8814</v>
      </c>
      <c r="B3606" s="7" t="s">
        <v>8815</v>
      </c>
      <c r="C3606" s="33">
        <v>0</v>
      </c>
      <c r="D3606" s="52">
        <v>15351</v>
      </c>
      <c r="E3606" s="70">
        <v>93065.14</v>
      </c>
      <c r="F3606" s="122">
        <f t="shared" si="170"/>
        <v>139597.71</v>
      </c>
      <c r="G3606" s="105">
        <f t="shared" si="172"/>
        <v>37226.056000000004</v>
      </c>
      <c r="H3606" s="105">
        <f t="shared" si="171"/>
        <v>60492.341</v>
      </c>
      <c r="I3606" s="7" t="s">
        <v>17519</v>
      </c>
      <c r="J3606" s="7" t="s">
        <v>272</v>
      </c>
    </row>
    <row r="3607" spans="1:10" x14ac:dyDescent="0.3">
      <c r="A3607" s="7" t="s">
        <v>8816</v>
      </c>
      <c r="B3607" s="7" t="s">
        <v>8817</v>
      </c>
      <c r="C3607" s="33">
        <v>0</v>
      </c>
      <c r="D3607" s="52">
        <v>139230</v>
      </c>
      <c r="E3607" s="70">
        <v>0</v>
      </c>
      <c r="F3607" s="122">
        <f t="shared" si="170"/>
        <v>208845</v>
      </c>
      <c r="G3607" s="105">
        <f t="shared" si="172"/>
        <v>55692</v>
      </c>
      <c r="H3607" s="105">
        <f t="shared" si="171"/>
        <v>90499.5</v>
      </c>
      <c r="I3607" s="7" t="s">
        <v>17519</v>
      </c>
      <c r="J3607" s="7" t="s">
        <v>272</v>
      </c>
    </row>
    <row r="3608" spans="1:10" x14ac:dyDescent="0.3">
      <c r="A3608" s="7" t="s">
        <v>8818</v>
      </c>
      <c r="B3608" s="7" t="s">
        <v>8819</v>
      </c>
      <c r="C3608" s="33">
        <v>0</v>
      </c>
      <c r="D3608" s="52">
        <v>6778.24</v>
      </c>
      <c r="E3608" s="70">
        <v>0</v>
      </c>
      <c r="F3608" s="122">
        <f t="shared" si="170"/>
        <v>10167.36</v>
      </c>
      <c r="G3608" s="105">
        <f t="shared" si="172"/>
        <v>2711.2960000000003</v>
      </c>
      <c r="H3608" s="105">
        <f t="shared" si="171"/>
        <v>4405.8560000000007</v>
      </c>
      <c r="I3608" s="7" t="s">
        <v>17519</v>
      </c>
      <c r="J3608" s="7" t="s">
        <v>272</v>
      </c>
    </row>
    <row r="3609" spans="1:10" x14ac:dyDescent="0.3">
      <c r="A3609" s="7" t="s">
        <v>8820</v>
      </c>
      <c r="B3609" s="7" t="s">
        <v>8821</v>
      </c>
      <c r="C3609" s="33">
        <v>0</v>
      </c>
      <c r="D3609" s="52">
        <v>233240</v>
      </c>
      <c r="E3609" s="70">
        <v>214200</v>
      </c>
      <c r="F3609" s="122">
        <f t="shared" si="170"/>
        <v>321300</v>
      </c>
      <c r="G3609" s="105">
        <f t="shared" si="172"/>
        <v>85680</v>
      </c>
      <c r="H3609" s="105">
        <f t="shared" si="171"/>
        <v>139230</v>
      </c>
      <c r="I3609" s="7" t="s">
        <v>17519</v>
      </c>
      <c r="J3609" s="7" t="s">
        <v>272</v>
      </c>
    </row>
    <row r="3610" spans="1:10" x14ac:dyDescent="0.3">
      <c r="A3610" s="7" t="s">
        <v>8822</v>
      </c>
      <c r="B3610" s="7" t="s">
        <v>8823</v>
      </c>
      <c r="C3610" s="33">
        <v>0</v>
      </c>
      <c r="D3610" s="52">
        <v>476000</v>
      </c>
      <c r="E3610" s="70">
        <v>0</v>
      </c>
      <c r="F3610" s="122">
        <f t="shared" si="170"/>
        <v>714000</v>
      </c>
      <c r="G3610" s="105">
        <f t="shared" si="172"/>
        <v>190400</v>
      </c>
      <c r="H3610" s="105">
        <f t="shared" si="171"/>
        <v>309400</v>
      </c>
      <c r="I3610" s="7" t="s">
        <v>17519</v>
      </c>
      <c r="J3610" s="7" t="s">
        <v>272</v>
      </c>
    </row>
    <row r="3611" spans="1:10" x14ac:dyDescent="0.3">
      <c r="A3611" s="7" t="s">
        <v>8824</v>
      </c>
      <c r="B3611" s="7" t="s">
        <v>8825</v>
      </c>
      <c r="C3611" s="33">
        <v>0</v>
      </c>
      <c r="D3611" s="52">
        <v>233240</v>
      </c>
      <c r="E3611" s="70">
        <v>0</v>
      </c>
      <c r="F3611" s="122">
        <f t="shared" si="170"/>
        <v>349860</v>
      </c>
      <c r="G3611" s="105">
        <f t="shared" si="172"/>
        <v>93296</v>
      </c>
      <c r="H3611" s="105">
        <f t="shared" si="171"/>
        <v>151606</v>
      </c>
      <c r="I3611" s="7" t="s">
        <v>17519</v>
      </c>
      <c r="J3611" s="7" t="s">
        <v>272</v>
      </c>
    </row>
    <row r="3612" spans="1:10" x14ac:dyDescent="0.3">
      <c r="A3612" s="7" t="s">
        <v>8826</v>
      </c>
      <c r="B3612" s="7" t="s">
        <v>8827</v>
      </c>
      <c r="C3612" s="33">
        <v>0</v>
      </c>
      <c r="D3612" s="52">
        <v>1814750</v>
      </c>
      <c r="E3612" s="70">
        <v>0</v>
      </c>
      <c r="F3612" s="122">
        <f t="shared" si="170"/>
        <v>2722125</v>
      </c>
      <c r="G3612" s="105">
        <f t="shared" si="172"/>
        <v>725900</v>
      </c>
      <c r="H3612" s="105">
        <f t="shared" si="171"/>
        <v>1179587.5</v>
      </c>
      <c r="I3612" s="7" t="s">
        <v>17519</v>
      </c>
      <c r="J3612" s="7" t="s">
        <v>272</v>
      </c>
    </row>
    <row r="3613" spans="1:10" x14ac:dyDescent="0.3">
      <c r="A3613" s="7" t="s">
        <v>8828</v>
      </c>
      <c r="B3613" s="7" t="s">
        <v>8829</v>
      </c>
      <c r="C3613" s="33">
        <v>0</v>
      </c>
      <c r="D3613" s="52">
        <v>108451.84</v>
      </c>
      <c r="E3613" s="70">
        <v>0</v>
      </c>
      <c r="F3613" s="122">
        <f t="shared" si="170"/>
        <v>162677.76000000001</v>
      </c>
      <c r="G3613" s="105">
        <f t="shared" si="172"/>
        <v>43380.736000000004</v>
      </c>
      <c r="H3613" s="105">
        <f t="shared" si="171"/>
        <v>70493.696000000011</v>
      </c>
      <c r="I3613" s="7" t="s">
        <v>17519</v>
      </c>
      <c r="J3613" s="7" t="s">
        <v>272</v>
      </c>
    </row>
    <row r="3614" spans="1:10" x14ac:dyDescent="0.3">
      <c r="A3614" s="7" t="s">
        <v>8830</v>
      </c>
      <c r="B3614" s="7" t="s">
        <v>8831</v>
      </c>
      <c r="C3614" s="33">
        <v>0</v>
      </c>
      <c r="D3614" s="52">
        <v>191190.16</v>
      </c>
      <c r="E3614" s="70">
        <v>140197.47</v>
      </c>
      <c r="F3614" s="122">
        <f t="shared" si="170"/>
        <v>210296.20500000002</v>
      </c>
      <c r="G3614" s="105">
        <f t="shared" si="172"/>
        <v>56078.988000000005</v>
      </c>
      <c r="H3614" s="105">
        <f t="shared" si="171"/>
        <v>91128.355500000005</v>
      </c>
      <c r="I3614" s="7" t="s">
        <v>17519</v>
      </c>
      <c r="J3614" s="7" t="s">
        <v>272</v>
      </c>
    </row>
    <row r="3615" spans="1:10" x14ac:dyDescent="0.3">
      <c r="A3615" s="7" t="s">
        <v>8832</v>
      </c>
      <c r="B3615" s="7" t="s">
        <v>8833</v>
      </c>
      <c r="C3615" s="33">
        <v>0</v>
      </c>
      <c r="D3615" s="52">
        <v>88086.18</v>
      </c>
      <c r="E3615" s="70">
        <v>0</v>
      </c>
      <c r="F3615" s="122">
        <f t="shared" si="170"/>
        <v>132129.26999999999</v>
      </c>
      <c r="G3615" s="105">
        <f t="shared" si="172"/>
        <v>35234.472000000002</v>
      </c>
      <c r="H3615" s="105">
        <f t="shared" si="171"/>
        <v>57256.017</v>
      </c>
      <c r="I3615" s="7" t="s">
        <v>17519</v>
      </c>
      <c r="J3615" s="7" t="s">
        <v>272</v>
      </c>
    </row>
    <row r="3616" spans="1:10" x14ac:dyDescent="0.3">
      <c r="A3616" s="7" t="s">
        <v>8834</v>
      </c>
      <c r="B3616" s="7" t="s">
        <v>8835</v>
      </c>
      <c r="C3616" s="33">
        <v>0</v>
      </c>
      <c r="D3616" s="52">
        <v>62947.43</v>
      </c>
      <c r="E3616" s="70">
        <v>70189.77</v>
      </c>
      <c r="F3616" s="122">
        <f t="shared" si="170"/>
        <v>105284.655</v>
      </c>
      <c r="G3616" s="105">
        <f t="shared" si="172"/>
        <v>28075.908000000003</v>
      </c>
      <c r="H3616" s="105">
        <f t="shared" si="171"/>
        <v>45623.350500000008</v>
      </c>
      <c r="I3616" s="7" t="s">
        <v>17519</v>
      </c>
      <c r="J3616" s="7" t="s">
        <v>272</v>
      </c>
    </row>
    <row r="3617" spans="1:10" x14ac:dyDescent="0.3">
      <c r="A3617" s="7" t="s">
        <v>8836</v>
      </c>
      <c r="B3617" s="7" t="s">
        <v>8837</v>
      </c>
      <c r="C3617" s="33">
        <v>0</v>
      </c>
      <c r="D3617" s="52">
        <v>380794.05</v>
      </c>
      <c r="E3617" s="70">
        <v>0</v>
      </c>
      <c r="F3617" s="122">
        <f t="shared" si="170"/>
        <v>571191.07499999995</v>
      </c>
      <c r="G3617" s="105">
        <f t="shared" si="172"/>
        <v>152317.62</v>
      </c>
      <c r="H3617" s="105">
        <f t="shared" si="171"/>
        <v>247516.13250000001</v>
      </c>
      <c r="I3617" s="7" t="s">
        <v>17519</v>
      </c>
      <c r="J3617" s="7" t="s">
        <v>272</v>
      </c>
    </row>
    <row r="3618" spans="1:10" x14ac:dyDescent="0.3">
      <c r="A3618" s="7" t="s">
        <v>8838</v>
      </c>
      <c r="B3618" s="7" t="s">
        <v>8839</v>
      </c>
      <c r="C3618" s="33">
        <v>0</v>
      </c>
      <c r="D3618" s="52">
        <v>67449.2</v>
      </c>
      <c r="E3618" s="70">
        <v>0</v>
      </c>
      <c r="F3618" s="122">
        <f t="shared" si="170"/>
        <v>101173.79999999999</v>
      </c>
      <c r="G3618" s="105">
        <f t="shared" si="172"/>
        <v>26979.68</v>
      </c>
      <c r="H3618" s="105">
        <f t="shared" si="171"/>
        <v>43841.98</v>
      </c>
      <c r="I3618" s="7" t="s">
        <v>17519</v>
      </c>
      <c r="J3618" s="7" t="s">
        <v>272</v>
      </c>
    </row>
    <row r="3619" spans="1:10" x14ac:dyDescent="0.3">
      <c r="A3619" s="7" t="s">
        <v>8840</v>
      </c>
      <c r="B3619" s="7" t="s">
        <v>8841</v>
      </c>
      <c r="C3619" s="33">
        <v>0</v>
      </c>
      <c r="D3619" s="52">
        <v>205858.1</v>
      </c>
      <c r="E3619" s="70">
        <v>203342.44</v>
      </c>
      <c r="F3619" s="122">
        <f t="shared" si="170"/>
        <v>305013.66000000003</v>
      </c>
      <c r="G3619" s="105">
        <f t="shared" si="172"/>
        <v>81336.976000000024</v>
      </c>
      <c r="H3619" s="105">
        <f t="shared" si="171"/>
        <v>132172.58600000004</v>
      </c>
      <c r="I3619" s="7" t="s">
        <v>17519</v>
      </c>
      <c r="J3619" s="7" t="s">
        <v>272</v>
      </c>
    </row>
    <row r="3620" spans="1:10" x14ac:dyDescent="0.3">
      <c r="A3620" s="7" t="s">
        <v>8842</v>
      </c>
      <c r="B3620" s="7" t="s">
        <v>8843</v>
      </c>
      <c r="C3620" s="33">
        <v>0</v>
      </c>
      <c r="D3620" s="52">
        <v>37218.44</v>
      </c>
      <c r="E3620" s="70">
        <v>37218.44</v>
      </c>
      <c r="F3620" s="122">
        <f t="shared" si="170"/>
        <v>55827.66</v>
      </c>
      <c r="G3620" s="105">
        <f t="shared" si="172"/>
        <v>14887.376000000002</v>
      </c>
      <c r="H3620" s="105">
        <f t="shared" si="171"/>
        <v>24191.986000000001</v>
      </c>
      <c r="I3620" s="7" t="s">
        <v>17519</v>
      </c>
      <c r="J3620" s="7" t="s">
        <v>272</v>
      </c>
    </row>
    <row r="3621" spans="1:10" x14ac:dyDescent="0.3">
      <c r="A3621" s="7" t="s">
        <v>8844</v>
      </c>
      <c r="B3621" s="7" t="s">
        <v>8845</v>
      </c>
      <c r="C3621" s="33">
        <v>0</v>
      </c>
      <c r="D3621" s="52">
        <v>37218.44</v>
      </c>
      <c r="E3621" s="70">
        <v>37218.44</v>
      </c>
      <c r="F3621" s="122">
        <f t="shared" si="170"/>
        <v>55827.66</v>
      </c>
      <c r="G3621" s="105">
        <f t="shared" si="172"/>
        <v>14887.376000000002</v>
      </c>
      <c r="H3621" s="105">
        <f t="shared" si="171"/>
        <v>24191.986000000001</v>
      </c>
      <c r="I3621" s="7" t="s">
        <v>17519</v>
      </c>
      <c r="J3621" s="7" t="s">
        <v>272</v>
      </c>
    </row>
    <row r="3622" spans="1:10" x14ac:dyDescent="0.3">
      <c r="A3622" s="7" t="s">
        <v>8846</v>
      </c>
      <c r="B3622" s="7" t="s">
        <v>8847</v>
      </c>
      <c r="C3622" s="33">
        <v>0</v>
      </c>
      <c r="D3622" s="52">
        <v>797300</v>
      </c>
      <c r="E3622" s="70">
        <v>0</v>
      </c>
      <c r="F3622" s="122">
        <f t="shared" si="170"/>
        <v>1195950</v>
      </c>
      <c r="G3622" s="105">
        <f t="shared" si="172"/>
        <v>318920</v>
      </c>
      <c r="H3622" s="105">
        <f t="shared" si="171"/>
        <v>518245</v>
      </c>
      <c r="I3622" s="7" t="s">
        <v>17519</v>
      </c>
      <c r="J3622" s="7" t="s">
        <v>272</v>
      </c>
    </row>
    <row r="3623" spans="1:10" x14ac:dyDescent="0.3">
      <c r="A3623" s="7" t="s">
        <v>8848</v>
      </c>
      <c r="B3623" s="7" t="s">
        <v>8849</v>
      </c>
      <c r="C3623" s="33">
        <v>0</v>
      </c>
      <c r="D3623" s="52">
        <v>84894.6</v>
      </c>
      <c r="E3623" s="70">
        <v>0</v>
      </c>
      <c r="F3623" s="122">
        <f t="shared" si="170"/>
        <v>127341.90000000001</v>
      </c>
      <c r="G3623" s="105">
        <f t="shared" si="172"/>
        <v>33957.840000000004</v>
      </c>
      <c r="H3623" s="105">
        <f t="shared" si="171"/>
        <v>55181.490000000005</v>
      </c>
      <c r="I3623" s="7" t="s">
        <v>17519</v>
      </c>
      <c r="J3623" s="7" t="s">
        <v>272</v>
      </c>
    </row>
    <row r="3624" spans="1:10" x14ac:dyDescent="0.3">
      <c r="A3624" s="7" t="s">
        <v>8850</v>
      </c>
      <c r="B3624" s="7" t="s">
        <v>8851</v>
      </c>
      <c r="C3624" s="33">
        <v>0</v>
      </c>
      <c r="D3624" s="52">
        <v>39984</v>
      </c>
      <c r="E3624" s="70">
        <v>38855.879999999997</v>
      </c>
      <c r="F3624" s="122">
        <f t="shared" si="170"/>
        <v>58283.819999999992</v>
      </c>
      <c r="G3624" s="105">
        <f t="shared" si="172"/>
        <v>15542.351999999999</v>
      </c>
      <c r="H3624" s="105">
        <f t="shared" si="171"/>
        <v>25256.322</v>
      </c>
      <c r="I3624" s="7" t="s">
        <v>17519</v>
      </c>
      <c r="J3624" s="7" t="s">
        <v>272</v>
      </c>
    </row>
    <row r="3625" spans="1:10" x14ac:dyDescent="0.3">
      <c r="A3625" s="7" t="s">
        <v>8852</v>
      </c>
      <c r="B3625" s="7" t="s">
        <v>8853</v>
      </c>
      <c r="C3625" s="33">
        <v>0</v>
      </c>
      <c r="D3625" s="52">
        <v>39984</v>
      </c>
      <c r="E3625" s="70">
        <v>0</v>
      </c>
      <c r="F3625" s="122">
        <f t="shared" si="170"/>
        <v>59976</v>
      </c>
      <c r="G3625" s="105">
        <f t="shared" si="172"/>
        <v>15993.6</v>
      </c>
      <c r="H3625" s="105">
        <f t="shared" si="171"/>
        <v>25989.600000000002</v>
      </c>
      <c r="I3625" s="7" t="s">
        <v>17519</v>
      </c>
      <c r="J3625" s="7" t="s">
        <v>272</v>
      </c>
    </row>
    <row r="3626" spans="1:10" x14ac:dyDescent="0.3">
      <c r="A3626" s="7" t="s">
        <v>8854</v>
      </c>
      <c r="B3626" s="7" t="s">
        <v>8855</v>
      </c>
      <c r="C3626" s="33">
        <v>0</v>
      </c>
      <c r="D3626" s="52">
        <v>22134</v>
      </c>
      <c r="E3626" s="70">
        <v>0</v>
      </c>
      <c r="F3626" s="122">
        <f t="shared" si="170"/>
        <v>33201</v>
      </c>
      <c r="G3626" s="105">
        <f t="shared" si="172"/>
        <v>8853.6</v>
      </c>
      <c r="H3626" s="105">
        <f t="shared" si="171"/>
        <v>14387.1</v>
      </c>
      <c r="I3626" s="7" t="s">
        <v>17519</v>
      </c>
      <c r="J3626" s="7" t="s">
        <v>272</v>
      </c>
    </row>
    <row r="3627" spans="1:10" x14ac:dyDescent="0.3">
      <c r="A3627" s="7" t="s">
        <v>8856</v>
      </c>
      <c r="B3627" s="7" t="s">
        <v>8857</v>
      </c>
      <c r="C3627" s="33">
        <v>0</v>
      </c>
      <c r="D3627" s="52">
        <v>281137.5</v>
      </c>
      <c r="E3627" s="70">
        <v>0</v>
      </c>
      <c r="F3627" s="122">
        <f t="shared" si="170"/>
        <v>421706.25</v>
      </c>
      <c r="G3627" s="105">
        <f t="shared" si="172"/>
        <v>112455</v>
      </c>
      <c r="H3627" s="105">
        <f t="shared" si="171"/>
        <v>182739.375</v>
      </c>
      <c r="I3627" s="7" t="s">
        <v>17519</v>
      </c>
      <c r="J3627" s="7" t="s">
        <v>272</v>
      </c>
    </row>
    <row r="3628" spans="1:10" x14ac:dyDescent="0.3">
      <c r="A3628" s="7" t="s">
        <v>8858</v>
      </c>
      <c r="B3628" s="7" t="s">
        <v>8859</v>
      </c>
      <c r="C3628" s="33">
        <v>0</v>
      </c>
      <c r="D3628" s="52">
        <v>182465.08</v>
      </c>
      <c r="E3628" s="70">
        <v>0</v>
      </c>
      <c r="F3628" s="122">
        <f t="shared" si="170"/>
        <v>273697.62</v>
      </c>
      <c r="G3628" s="105">
        <f t="shared" si="172"/>
        <v>72986.031999999992</v>
      </c>
      <c r="H3628" s="105">
        <f t="shared" si="171"/>
        <v>118602.302</v>
      </c>
      <c r="I3628" s="7" t="s">
        <v>17519</v>
      </c>
      <c r="J3628" s="7" t="s">
        <v>272</v>
      </c>
    </row>
    <row r="3629" spans="1:10" x14ac:dyDescent="0.3">
      <c r="A3629" s="7" t="s">
        <v>8860</v>
      </c>
      <c r="B3629" s="7" t="s">
        <v>8861</v>
      </c>
      <c r="C3629" s="33">
        <v>0</v>
      </c>
      <c r="D3629" s="52">
        <v>1089284.3500000001</v>
      </c>
      <c r="E3629" s="70">
        <v>0</v>
      </c>
      <c r="F3629" s="122">
        <f t="shared" si="170"/>
        <v>1633926.5250000001</v>
      </c>
      <c r="G3629" s="105">
        <f t="shared" si="172"/>
        <v>435713.74000000005</v>
      </c>
      <c r="H3629" s="105">
        <f t="shared" si="171"/>
        <v>708034.82750000013</v>
      </c>
      <c r="I3629" s="7" t="s">
        <v>17519</v>
      </c>
      <c r="J3629" s="7" t="s">
        <v>272</v>
      </c>
    </row>
    <row r="3630" spans="1:10" x14ac:dyDescent="0.3">
      <c r="A3630" s="7" t="s">
        <v>8862</v>
      </c>
      <c r="B3630" s="7" t="s">
        <v>8863</v>
      </c>
      <c r="C3630" s="33">
        <v>0</v>
      </c>
      <c r="D3630" s="52">
        <v>3543820</v>
      </c>
      <c r="E3630" s="70">
        <v>3543820</v>
      </c>
      <c r="F3630" s="122">
        <f t="shared" si="170"/>
        <v>5315730</v>
      </c>
      <c r="G3630" s="105">
        <f t="shared" si="172"/>
        <v>1417528</v>
      </c>
      <c r="H3630" s="105">
        <f t="shared" si="171"/>
        <v>2303483</v>
      </c>
      <c r="I3630" s="7" t="s">
        <v>17519</v>
      </c>
      <c r="J3630" s="7" t="s">
        <v>272</v>
      </c>
    </row>
    <row r="3631" spans="1:10" x14ac:dyDescent="0.3">
      <c r="A3631" s="7" t="s">
        <v>8864</v>
      </c>
      <c r="B3631" s="7" t="s">
        <v>8865</v>
      </c>
      <c r="C3631" s="33">
        <v>50539.3</v>
      </c>
      <c r="D3631" s="52">
        <v>50539.3</v>
      </c>
      <c r="E3631" s="70">
        <v>50813</v>
      </c>
      <c r="F3631" s="122">
        <f t="shared" si="170"/>
        <v>76219.5</v>
      </c>
      <c r="G3631" s="105">
        <f t="shared" si="172"/>
        <v>20325.2</v>
      </c>
      <c r="H3631" s="105">
        <f t="shared" si="171"/>
        <v>33028.450000000004</v>
      </c>
      <c r="I3631" s="7" t="s">
        <v>17519</v>
      </c>
      <c r="J3631" s="7" t="s">
        <v>272</v>
      </c>
    </row>
    <row r="3632" spans="1:10" x14ac:dyDescent="0.3">
      <c r="A3632" s="7" t="s">
        <v>8866</v>
      </c>
      <c r="B3632" s="7" t="s">
        <v>8867</v>
      </c>
      <c r="C3632" s="33">
        <v>0</v>
      </c>
      <c r="D3632" s="52">
        <v>71281</v>
      </c>
      <c r="E3632" s="70">
        <v>0</v>
      </c>
      <c r="F3632" s="122">
        <f t="shared" si="170"/>
        <v>106921.5</v>
      </c>
      <c r="G3632" s="105">
        <f t="shared" si="172"/>
        <v>28512.400000000001</v>
      </c>
      <c r="H3632" s="105">
        <f t="shared" si="171"/>
        <v>46332.65</v>
      </c>
      <c r="I3632" s="7" t="s">
        <v>17519</v>
      </c>
      <c r="J3632" s="7" t="s">
        <v>272</v>
      </c>
    </row>
    <row r="3633" spans="1:10" x14ac:dyDescent="0.3">
      <c r="A3633" s="7" t="s">
        <v>8868</v>
      </c>
      <c r="B3633" s="7" t="s">
        <v>8869</v>
      </c>
      <c r="C3633" s="33">
        <v>0</v>
      </c>
      <c r="D3633" s="52">
        <v>215115.11</v>
      </c>
      <c r="E3633" s="70">
        <v>0</v>
      </c>
      <c r="F3633" s="122">
        <f t="shared" si="170"/>
        <v>322672.66499999998</v>
      </c>
      <c r="G3633" s="105">
        <f t="shared" si="172"/>
        <v>86046.043999999994</v>
      </c>
      <c r="H3633" s="105">
        <f t="shared" si="171"/>
        <v>139824.82149999999</v>
      </c>
      <c r="I3633" s="7" t="s">
        <v>17519</v>
      </c>
      <c r="J3633" s="7" t="s">
        <v>272</v>
      </c>
    </row>
    <row r="3634" spans="1:10" x14ac:dyDescent="0.3">
      <c r="A3634" s="7" t="s">
        <v>8870</v>
      </c>
      <c r="B3634" s="7" t="s">
        <v>8871</v>
      </c>
      <c r="C3634" s="33">
        <v>0</v>
      </c>
      <c r="D3634" s="52">
        <v>157437</v>
      </c>
      <c r="E3634" s="70">
        <v>0</v>
      </c>
      <c r="F3634" s="122">
        <f t="shared" si="170"/>
        <v>236155.5</v>
      </c>
      <c r="G3634" s="105">
        <f t="shared" si="172"/>
        <v>62974.8</v>
      </c>
      <c r="H3634" s="105">
        <f t="shared" si="171"/>
        <v>102334.05</v>
      </c>
      <c r="I3634" s="7" t="s">
        <v>17519</v>
      </c>
      <c r="J3634" s="7" t="s">
        <v>1159</v>
      </c>
    </row>
    <row r="3635" spans="1:10" x14ac:dyDescent="0.3">
      <c r="A3635" s="7" t="s">
        <v>8872</v>
      </c>
      <c r="B3635" s="7" t="s">
        <v>8873</v>
      </c>
      <c r="C3635" s="66">
        <v>0</v>
      </c>
      <c r="D3635" s="68">
        <v>157437</v>
      </c>
      <c r="E3635" s="70">
        <v>0</v>
      </c>
      <c r="F3635" s="122">
        <f t="shared" si="170"/>
        <v>236155.5</v>
      </c>
      <c r="G3635" s="105">
        <f t="shared" si="172"/>
        <v>62974.8</v>
      </c>
      <c r="H3635" s="105">
        <f t="shared" si="171"/>
        <v>102334.05</v>
      </c>
      <c r="I3635" s="7" t="s">
        <v>17519</v>
      </c>
      <c r="J3635" s="7" t="s">
        <v>272</v>
      </c>
    </row>
    <row r="3636" spans="1:10" x14ac:dyDescent="0.3">
      <c r="A3636" s="7" t="s">
        <v>8874</v>
      </c>
      <c r="B3636" s="7" t="s">
        <v>8875</v>
      </c>
      <c r="C3636" s="33">
        <v>0</v>
      </c>
      <c r="D3636" s="52">
        <v>354858</v>
      </c>
      <c r="E3636" s="70">
        <v>0</v>
      </c>
      <c r="F3636" s="122">
        <f t="shared" si="170"/>
        <v>532287</v>
      </c>
      <c r="G3636" s="105">
        <f t="shared" si="172"/>
        <v>141943.20000000001</v>
      </c>
      <c r="H3636" s="105">
        <f t="shared" si="171"/>
        <v>230657.7</v>
      </c>
      <c r="I3636" s="7" t="s">
        <v>17519</v>
      </c>
      <c r="J3636" s="7" t="s">
        <v>272</v>
      </c>
    </row>
    <row r="3637" spans="1:10" x14ac:dyDescent="0.3">
      <c r="A3637" s="7" t="s">
        <v>8876</v>
      </c>
      <c r="B3637" s="7" t="s">
        <v>8877</v>
      </c>
      <c r="C3637" s="33">
        <v>0</v>
      </c>
      <c r="D3637" s="52">
        <v>196350</v>
      </c>
      <c r="E3637" s="70">
        <v>0</v>
      </c>
      <c r="F3637" s="122">
        <f t="shared" si="170"/>
        <v>294525</v>
      </c>
      <c r="G3637" s="105">
        <f t="shared" si="172"/>
        <v>78540</v>
      </c>
      <c r="H3637" s="105">
        <f t="shared" si="171"/>
        <v>127627.5</v>
      </c>
      <c r="I3637" s="7" t="s">
        <v>17519</v>
      </c>
      <c r="J3637" s="7" t="s">
        <v>272</v>
      </c>
    </row>
    <row r="3638" spans="1:10" x14ac:dyDescent="0.3">
      <c r="A3638" s="7" t="s">
        <v>8878</v>
      </c>
      <c r="B3638" s="7" t="s">
        <v>8879</v>
      </c>
      <c r="C3638" s="33">
        <v>0</v>
      </c>
      <c r="D3638" s="52">
        <v>714000</v>
      </c>
      <c r="E3638" s="70">
        <v>0</v>
      </c>
      <c r="F3638" s="122">
        <f t="shared" si="170"/>
        <v>1071000</v>
      </c>
      <c r="G3638" s="105">
        <f t="shared" si="172"/>
        <v>285600</v>
      </c>
      <c r="H3638" s="105">
        <f t="shared" si="171"/>
        <v>464100</v>
      </c>
      <c r="I3638" s="7" t="s">
        <v>17519</v>
      </c>
      <c r="J3638" s="7" t="s">
        <v>272</v>
      </c>
    </row>
    <row r="3639" spans="1:10" x14ac:dyDescent="0.3">
      <c r="A3639" s="7" t="s">
        <v>8880</v>
      </c>
      <c r="B3639" s="7" t="s">
        <v>8881</v>
      </c>
      <c r="C3639" s="33">
        <v>0</v>
      </c>
      <c r="D3639" s="52">
        <v>40698</v>
      </c>
      <c r="E3639" s="70">
        <v>38759.49</v>
      </c>
      <c r="F3639" s="122">
        <f t="shared" si="170"/>
        <v>58139.235000000001</v>
      </c>
      <c r="G3639" s="105">
        <f t="shared" si="172"/>
        <v>15503.796</v>
      </c>
      <c r="H3639" s="105">
        <f t="shared" si="171"/>
        <v>25193.6685</v>
      </c>
      <c r="I3639" s="7" t="s">
        <v>17519</v>
      </c>
      <c r="J3639" s="7" t="s">
        <v>272</v>
      </c>
    </row>
    <row r="3640" spans="1:10" x14ac:dyDescent="0.3">
      <c r="A3640" s="7" t="s">
        <v>8882</v>
      </c>
      <c r="B3640" s="7" t="s">
        <v>8883</v>
      </c>
      <c r="C3640" s="33">
        <v>0</v>
      </c>
      <c r="D3640" s="52">
        <v>30980.46</v>
      </c>
      <c r="E3640" s="70">
        <v>0</v>
      </c>
      <c r="F3640" s="122">
        <f t="shared" si="170"/>
        <v>46470.69</v>
      </c>
      <c r="G3640" s="105">
        <f t="shared" si="172"/>
        <v>12392.184000000001</v>
      </c>
      <c r="H3640" s="105">
        <f t="shared" si="171"/>
        <v>20137.299000000003</v>
      </c>
      <c r="I3640" s="7" t="s">
        <v>17519</v>
      </c>
      <c r="J3640" s="7" t="s">
        <v>272</v>
      </c>
    </row>
    <row r="3641" spans="1:10" x14ac:dyDescent="0.3">
      <c r="A3641" s="7" t="s">
        <v>8884</v>
      </c>
      <c r="B3641" s="7" t="s">
        <v>8885</v>
      </c>
      <c r="C3641" s="33">
        <v>0</v>
      </c>
      <c r="D3641" s="52">
        <v>40698</v>
      </c>
      <c r="E3641" s="70">
        <v>38759.49</v>
      </c>
      <c r="F3641" s="122">
        <f t="shared" si="170"/>
        <v>58139.235000000001</v>
      </c>
      <c r="G3641" s="105">
        <f t="shared" si="172"/>
        <v>15503.796</v>
      </c>
      <c r="H3641" s="105">
        <f t="shared" si="171"/>
        <v>25193.6685</v>
      </c>
      <c r="I3641" s="7" t="s">
        <v>17519</v>
      </c>
      <c r="J3641" s="7" t="s">
        <v>272</v>
      </c>
    </row>
    <row r="3642" spans="1:10" x14ac:dyDescent="0.3">
      <c r="A3642" s="7" t="s">
        <v>8886</v>
      </c>
      <c r="B3642" s="7" t="s">
        <v>8887</v>
      </c>
      <c r="C3642" s="33">
        <v>0</v>
      </c>
      <c r="D3642" s="52">
        <v>194382.93</v>
      </c>
      <c r="E3642" s="70">
        <v>193586.82</v>
      </c>
      <c r="F3642" s="122">
        <f t="shared" si="170"/>
        <v>290380.23</v>
      </c>
      <c r="G3642" s="105">
        <f t="shared" si="172"/>
        <v>77434.727999999988</v>
      </c>
      <c r="H3642" s="105">
        <f t="shared" si="171"/>
        <v>125831.43299999999</v>
      </c>
      <c r="I3642" s="7" t="s">
        <v>17519</v>
      </c>
      <c r="J3642" s="7" t="s">
        <v>272</v>
      </c>
    </row>
    <row r="3643" spans="1:10" x14ac:dyDescent="0.3">
      <c r="A3643" s="7" t="s">
        <v>8888</v>
      </c>
      <c r="B3643" s="7" t="s">
        <v>8889</v>
      </c>
      <c r="C3643" s="33">
        <v>0</v>
      </c>
      <c r="D3643" s="52">
        <v>40698</v>
      </c>
      <c r="E3643" s="70">
        <v>0</v>
      </c>
      <c r="F3643" s="122">
        <f t="shared" si="170"/>
        <v>61047</v>
      </c>
      <c r="G3643" s="105">
        <f t="shared" si="172"/>
        <v>16279.2</v>
      </c>
      <c r="H3643" s="105">
        <f t="shared" si="171"/>
        <v>26453.7</v>
      </c>
      <c r="I3643" s="7" t="s">
        <v>17519</v>
      </c>
      <c r="J3643" s="7" t="s">
        <v>272</v>
      </c>
    </row>
    <row r="3644" spans="1:10" x14ac:dyDescent="0.3">
      <c r="A3644" s="7" t="s">
        <v>8890</v>
      </c>
      <c r="B3644" s="7" t="s">
        <v>8891</v>
      </c>
      <c r="C3644" s="33">
        <v>0</v>
      </c>
      <c r="D3644" s="52">
        <v>21377.16</v>
      </c>
      <c r="E3644" s="70">
        <v>0</v>
      </c>
      <c r="F3644" s="122">
        <f t="shared" si="170"/>
        <v>32065.739999999998</v>
      </c>
      <c r="G3644" s="105">
        <f t="shared" si="172"/>
        <v>8550.8639999999996</v>
      </c>
      <c r="H3644" s="105">
        <f t="shared" si="171"/>
        <v>13895.154</v>
      </c>
      <c r="I3644" s="7" t="s">
        <v>17519</v>
      </c>
      <c r="J3644" s="7" t="s">
        <v>272</v>
      </c>
    </row>
    <row r="3645" spans="1:10" x14ac:dyDescent="0.3">
      <c r="A3645" s="7" t="s">
        <v>8892</v>
      </c>
      <c r="B3645" s="7" t="s">
        <v>8893</v>
      </c>
      <c r="C3645" s="33">
        <v>0</v>
      </c>
      <c r="D3645" s="52">
        <v>149186.73000000001</v>
      </c>
      <c r="E3645" s="70">
        <v>0</v>
      </c>
      <c r="F3645" s="122">
        <f t="shared" si="170"/>
        <v>223780.09500000003</v>
      </c>
      <c r="G3645" s="105">
        <f t="shared" si="172"/>
        <v>59674.69200000001</v>
      </c>
      <c r="H3645" s="105">
        <f t="shared" si="171"/>
        <v>96971.374500000005</v>
      </c>
      <c r="I3645" s="7" t="s">
        <v>17519</v>
      </c>
      <c r="J3645" s="7" t="s">
        <v>272</v>
      </c>
    </row>
    <row r="3646" spans="1:10" x14ac:dyDescent="0.3">
      <c r="A3646" s="7" t="s">
        <v>8894</v>
      </c>
      <c r="B3646" s="7" t="s">
        <v>8895</v>
      </c>
      <c r="C3646" s="33">
        <v>0</v>
      </c>
      <c r="D3646" s="52">
        <v>358909.95</v>
      </c>
      <c r="E3646" s="70">
        <v>0</v>
      </c>
      <c r="F3646" s="122">
        <f t="shared" ref="F3646:F3709" si="173">IF(E3646&gt;0,+E3646,IF(D3646&gt;0,+D3646,IF(C3646&gt;0,+C3646,0)))*1.5</f>
        <v>538364.92500000005</v>
      </c>
      <c r="G3646" s="105">
        <f t="shared" si="172"/>
        <v>143563.98000000001</v>
      </c>
      <c r="H3646" s="105">
        <f t="shared" ref="H3646:H3709" si="174">(F3646/1.5)*0.65</f>
        <v>233291.46750000003</v>
      </c>
      <c r="I3646" s="7" t="s">
        <v>17519</v>
      </c>
      <c r="J3646" s="7" t="s">
        <v>272</v>
      </c>
    </row>
    <row r="3647" spans="1:10" x14ac:dyDescent="0.3">
      <c r="A3647" s="7" t="s">
        <v>8896</v>
      </c>
      <c r="B3647" s="7" t="s">
        <v>8897</v>
      </c>
      <c r="C3647" s="33">
        <v>0</v>
      </c>
      <c r="D3647" s="52">
        <v>101150</v>
      </c>
      <c r="E3647" s="70">
        <v>105196</v>
      </c>
      <c r="F3647" s="122">
        <f t="shared" si="173"/>
        <v>157794</v>
      </c>
      <c r="G3647" s="105">
        <f t="shared" si="172"/>
        <v>42078.400000000001</v>
      </c>
      <c r="H3647" s="105">
        <f t="shared" si="174"/>
        <v>68377.400000000009</v>
      </c>
      <c r="I3647" s="7" t="s">
        <v>17519</v>
      </c>
      <c r="J3647" s="7" t="s">
        <v>272</v>
      </c>
    </row>
    <row r="3648" spans="1:10" x14ac:dyDescent="0.3">
      <c r="A3648" s="7" t="s">
        <v>8898</v>
      </c>
      <c r="B3648" s="7" t="s">
        <v>8899</v>
      </c>
      <c r="C3648" s="33">
        <v>0</v>
      </c>
      <c r="D3648" s="52">
        <v>521729.8</v>
      </c>
      <c r="E3648" s="70">
        <v>618800</v>
      </c>
      <c r="F3648" s="122">
        <f t="shared" si="173"/>
        <v>928200</v>
      </c>
      <c r="G3648" s="105">
        <f t="shared" si="172"/>
        <v>247520</v>
      </c>
      <c r="H3648" s="105">
        <f t="shared" si="174"/>
        <v>402220</v>
      </c>
      <c r="I3648" s="7" t="s">
        <v>17519</v>
      </c>
      <c r="J3648" s="7" t="s">
        <v>272</v>
      </c>
    </row>
    <row r="3649" spans="1:10" x14ac:dyDescent="0.3">
      <c r="A3649" s="7" t="s">
        <v>8900</v>
      </c>
      <c r="B3649" s="7" t="s">
        <v>8901</v>
      </c>
      <c r="C3649" s="33">
        <v>0</v>
      </c>
      <c r="D3649" s="52">
        <v>562667.69999999995</v>
      </c>
      <c r="E3649" s="70">
        <v>0</v>
      </c>
      <c r="F3649" s="122">
        <f t="shared" si="173"/>
        <v>844001.54999999993</v>
      </c>
      <c r="G3649" s="105">
        <f t="shared" si="172"/>
        <v>225067.08</v>
      </c>
      <c r="H3649" s="105">
        <f t="shared" si="174"/>
        <v>365734.005</v>
      </c>
      <c r="I3649" s="7" t="s">
        <v>17519</v>
      </c>
      <c r="J3649" s="7" t="s">
        <v>272</v>
      </c>
    </row>
    <row r="3650" spans="1:10" x14ac:dyDescent="0.3">
      <c r="A3650" s="7" t="s">
        <v>8902</v>
      </c>
      <c r="B3650" s="7" t="s">
        <v>8903</v>
      </c>
      <c r="C3650" s="33">
        <v>0</v>
      </c>
      <c r="D3650" s="52">
        <v>86596.3</v>
      </c>
      <c r="E3650" s="70">
        <v>0</v>
      </c>
      <c r="F3650" s="122">
        <f t="shared" si="173"/>
        <v>129894.45000000001</v>
      </c>
      <c r="G3650" s="105">
        <f t="shared" si="172"/>
        <v>34638.520000000004</v>
      </c>
      <c r="H3650" s="105">
        <f t="shared" si="174"/>
        <v>56287.595000000001</v>
      </c>
      <c r="I3650" s="7" t="s">
        <v>17519</v>
      </c>
      <c r="J3650" s="7" t="s">
        <v>272</v>
      </c>
    </row>
    <row r="3651" spans="1:10" x14ac:dyDescent="0.3">
      <c r="A3651" s="7" t="s">
        <v>8904</v>
      </c>
      <c r="B3651" s="7" t="s">
        <v>8905</v>
      </c>
      <c r="C3651" s="33">
        <v>0</v>
      </c>
      <c r="D3651" s="52">
        <v>144882.5</v>
      </c>
      <c r="E3651" s="70">
        <v>0</v>
      </c>
      <c r="F3651" s="122">
        <f t="shared" si="173"/>
        <v>217323.75</v>
      </c>
      <c r="G3651" s="105">
        <f t="shared" si="172"/>
        <v>57953</v>
      </c>
      <c r="H3651" s="105">
        <f t="shared" si="174"/>
        <v>94173.625</v>
      </c>
      <c r="I3651" s="7" t="s">
        <v>17519</v>
      </c>
      <c r="J3651" s="7" t="s">
        <v>272</v>
      </c>
    </row>
    <row r="3652" spans="1:10" x14ac:dyDescent="0.3">
      <c r="A3652" s="7" t="s">
        <v>8906</v>
      </c>
      <c r="B3652" s="7" t="s">
        <v>8907</v>
      </c>
      <c r="C3652" s="33">
        <v>0</v>
      </c>
      <c r="D3652" s="52">
        <v>88086.18</v>
      </c>
      <c r="E3652" s="70">
        <v>83875.960000000006</v>
      </c>
      <c r="F3652" s="122">
        <f t="shared" si="173"/>
        <v>125813.94</v>
      </c>
      <c r="G3652" s="105">
        <f t="shared" ref="G3652:G3715" si="175">(F3652/1.5)*0.4</f>
        <v>33550.384000000005</v>
      </c>
      <c r="H3652" s="105">
        <f t="shared" si="174"/>
        <v>54519.374000000003</v>
      </c>
      <c r="I3652" s="7" t="s">
        <v>17519</v>
      </c>
      <c r="J3652" s="7" t="s">
        <v>272</v>
      </c>
    </row>
    <row r="3653" spans="1:10" x14ac:dyDescent="0.3">
      <c r="A3653" s="7" t="s">
        <v>8908</v>
      </c>
      <c r="B3653" s="7" t="s">
        <v>8909</v>
      </c>
      <c r="C3653" s="33">
        <v>0</v>
      </c>
      <c r="D3653" s="52">
        <v>187692.16</v>
      </c>
      <c r="E3653" s="70">
        <v>193586.82</v>
      </c>
      <c r="F3653" s="122">
        <f t="shared" si="173"/>
        <v>290380.23</v>
      </c>
      <c r="G3653" s="105">
        <f t="shared" si="175"/>
        <v>77434.727999999988</v>
      </c>
      <c r="H3653" s="105">
        <f t="shared" si="174"/>
        <v>125831.43299999999</v>
      </c>
      <c r="I3653" s="7" t="s">
        <v>17519</v>
      </c>
      <c r="J3653" s="7" t="s">
        <v>272</v>
      </c>
    </row>
    <row r="3654" spans="1:10" x14ac:dyDescent="0.3">
      <c r="A3654" s="7" t="s">
        <v>8910</v>
      </c>
      <c r="B3654" s="7" t="s">
        <v>8911</v>
      </c>
      <c r="C3654" s="33">
        <v>0</v>
      </c>
      <c r="D3654" s="52">
        <v>102102</v>
      </c>
      <c r="E3654" s="70">
        <v>0</v>
      </c>
      <c r="F3654" s="122">
        <f t="shared" si="173"/>
        <v>153153</v>
      </c>
      <c r="G3654" s="105">
        <f t="shared" si="175"/>
        <v>40840.800000000003</v>
      </c>
      <c r="H3654" s="105">
        <f t="shared" si="174"/>
        <v>66366.3</v>
      </c>
      <c r="I3654" s="7" t="s">
        <v>17519</v>
      </c>
      <c r="J3654" s="7" t="s">
        <v>272</v>
      </c>
    </row>
    <row r="3655" spans="1:10" x14ac:dyDescent="0.3">
      <c r="A3655" s="7" t="s">
        <v>8912</v>
      </c>
      <c r="B3655" s="7" t="s">
        <v>8913</v>
      </c>
      <c r="C3655" s="33">
        <v>0</v>
      </c>
      <c r="D3655" s="52">
        <v>98175</v>
      </c>
      <c r="E3655" s="70">
        <v>0</v>
      </c>
      <c r="F3655" s="122">
        <f t="shared" si="173"/>
        <v>147262.5</v>
      </c>
      <c r="G3655" s="105">
        <f t="shared" si="175"/>
        <v>39270</v>
      </c>
      <c r="H3655" s="105">
        <f t="shared" si="174"/>
        <v>63813.75</v>
      </c>
      <c r="I3655" s="7" t="s">
        <v>17519</v>
      </c>
      <c r="J3655" s="7" t="s">
        <v>272</v>
      </c>
    </row>
    <row r="3656" spans="1:10" x14ac:dyDescent="0.3">
      <c r="A3656" s="7" t="s">
        <v>8914</v>
      </c>
      <c r="B3656" s="7" t="s">
        <v>8915</v>
      </c>
      <c r="C3656" s="33">
        <v>0</v>
      </c>
      <c r="D3656" s="52">
        <v>8353.7999999999993</v>
      </c>
      <c r="E3656" s="70">
        <v>0</v>
      </c>
      <c r="F3656" s="122">
        <f t="shared" si="173"/>
        <v>12530.699999999999</v>
      </c>
      <c r="G3656" s="105">
        <f t="shared" si="175"/>
        <v>3341.52</v>
      </c>
      <c r="H3656" s="105">
        <f t="shared" si="174"/>
        <v>5429.9699999999993</v>
      </c>
      <c r="I3656" s="7" t="s">
        <v>17519</v>
      </c>
      <c r="J3656" s="7" t="s">
        <v>272</v>
      </c>
    </row>
    <row r="3657" spans="1:10" x14ac:dyDescent="0.3">
      <c r="A3657" s="7" t="s">
        <v>8916</v>
      </c>
      <c r="B3657" s="7" t="s">
        <v>8917</v>
      </c>
      <c r="C3657" s="33">
        <v>0</v>
      </c>
      <c r="D3657" s="52">
        <v>7871.85</v>
      </c>
      <c r="E3657" s="70">
        <v>0</v>
      </c>
      <c r="F3657" s="122">
        <f t="shared" si="173"/>
        <v>11807.775000000001</v>
      </c>
      <c r="G3657" s="105">
        <f t="shared" si="175"/>
        <v>3148.7400000000007</v>
      </c>
      <c r="H3657" s="105">
        <f t="shared" si="174"/>
        <v>5116.7025000000012</v>
      </c>
      <c r="I3657" s="7" t="s">
        <v>17519</v>
      </c>
      <c r="J3657" s="7" t="s">
        <v>272</v>
      </c>
    </row>
    <row r="3658" spans="1:10" x14ac:dyDescent="0.3">
      <c r="A3658" s="7" t="s">
        <v>8918</v>
      </c>
      <c r="B3658" s="7" t="s">
        <v>8919</v>
      </c>
      <c r="C3658" s="33">
        <v>0</v>
      </c>
      <c r="D3658" s="52">
        <v>13387.5</v>
      </c>
      <c r="E3658" s="70">
        <v>0</v>
      </c>
      <c r="F3658" s="122">
        <f t="shared" si="173"/>
        <v>20081.25</v>
      </c>
      <c r="G3658" s="105">
        <f t="shared" si="175"/>
        <v>5355</v>
      </c>
      <c r="H3658" s="105">
        <f t="shared" si="174"/>
        <v>8701.875</v>
      </c>
      <c r="I3658" s="7" t="s">
        <v>17519</v>
      </c>
      <c r="J3658" s="7" t="s">
        <v>272</v>
      </c>
    </row>
    <row r="3659" spans="1:10" x14ac:dyDescent="0.3">
      <c r="A3659" s="7" t="s">
        <v>8920</v>
      </c>
      <c r="B3659" s="7" t="s">
        <v>8921</v>
      </c>
      <c r="C3659" s="33">
        <v>0</v>
      </c>
      <c r="D3659" s="52">
        <v>17945.2</v>
      </c>
      <c r="E3659" s="70">
        <v>0</v>
      </c>
      <c r="F3659" s="122">
        <f t="shared" si="173"/>
        <v>26917.800000000003</v>
      </c>
      <c r="G3659" s="105">
        <f t="shared" si="175"/>
        <v>7178.0800000000008</v>
      </c>
      <c r="H3659" s="105">
        <f t="shared" si="174"/>
        <v>11664.380000000001</v>
      </c>
      <c r="I3659" s="7" t="s">
        <v>17519</v>
      </c>
      <c r="J3659" s="7" t="s">
        <v>272</v>
      </c>
    </row>
    <row r="3660" spans="1:10" x14ac:dyDescent="0.3">
      <c r="A3660" s="7" t="s">
        <v>8922</v>
      </c>
      <c r="B3660" s="7" t="s">
        <v>8923</v>
      </c>
      <c r="C3660" s="33">
        <v>0</v>
      </c>
      <c r="D3660" s="52">
        <v>24752</v>
      </c>
      <c r="E3660" s="70">
        <v>0</v>
      </c>
      <c r="F3660" s="122">
        <f t="shared" si="173"/>
        <v>37128</v>
      </c>
      <c r="G3660" s="105">
        <f t="shared" si="175"/>
        <v>9900.8000000000011</v>
      </c>
      <c r="H3660" s="105">
        <f t="shared" si="174"/>
        <v>16088.800000000001</v>
      </c>
      <c r="I3660" s="7" t="s">
        <v>17519</v>
      </c>
      <c r="J3660" s="7" t="s">
        <v>272</v>
      </c>
    </row>
    <row r="3661" spans="1:10" x14ac:dyDescent="0.3">
      <c r="A3661" s="7" t="s">
        <v>8924</v>
      </c>
      <c r="B3661" s="7" t="s">
        <v>8925</v>
      </c>
      <c r="C3661" s="33">
        <v>0</v>
      </c>
      <c r="D3661" s="52">
        <v>21420</v>
      </c>
      <c r="E3661" s="70">
        <v>0</v>
      </c>
      <c r="F3661" s="122">
        <f t="shared" si="173"/>
        <v>32130</v>
      </c>
      <c r="G3661" s="105">
        <f t="shared" si="175"/>
        <v>8568</v>
      </c>
      <c r="H3661" s="105">
        <f t="shared" si="174"/>
        <v>13923</v>
      </c>
      <c r="I3661" s="7" t="s">
        <v>17519</v>
      </c>
      <c r="J3661" s="7" t="s">
        <v>272</v>
      </c>
    </row>
    <row r="3662" spans="1:10" x14ac:dyDescent="0.3">
      <c r="A3662" s="7" t="s">
        <v>8926</v>
      </c>
      <c r="B3662" s="7" t="s">
        <v>8927</v>
      </c>
      <c r="C3662" s="33">
        <v>8145550</v>
      </c>
      <c r="D3662" s="52">
        <v>8145550</v>
      </c>
      <c r="E3662" s="70">
        <v>8145550</v>
      </c>
      <c r="F3662" s="122">
        <f t="shared" si="173"/>
        <v>12218325</v>
      </c>
      <c r="G3662" s="105">
        <f t="shared" si="175"/>
        <v>3258220</v>
      </c>
      <c r="H3662" s="105">
        <f t="shared" si="174"/>
        <v>5294607.5</v>
      </c>
      <c r="I3662" s="7" t="s">
        <v>17519</v>
      </c>
      <c r="J3662" s="7" t="s">
        <v>272</v>
      </c>
    </row>
    <row r="3663" spans="1:10" x14ac:dyDescent="0.3">
      <c r="A3663" s="7" t="s">
        <v>8928</v>
      </c>
      <c r="B3663" s="7" t="s">
        <v>8929</v>
      </c>
      <c r="C3663" s="33">
        <v>0</v>
      </c>
      <c r="D3663" s="52">
        <v>7674.31</v>
      </c>
      <c r="E3663" s="70">
        <v>0</v>
      </c>
      <c r="F3663" s="122">
        <f t="shared" si="173"/>
        <v>11511.465</v>
      </c>
      <c r="G3663" s="105">
        <f t="shared" si="175"/>
        <v>3069.7240000000002</v>
      </c>
      <c r="H3663" s="105">
        <f t="shared" si="174"/>
        <v>4988.3015000000005</v>
      </c>
      <c r="I3663" s="7" t="s">
        <v>17519</v>
      </c>
      <c r="J3663" s="7" t="s">
        <v>272</v>
      </c>
    </row>
    <row r="3664" spans="1:10" x14ac:dyDescent="0.3">
      <c r="A3664" s="7" t="s">
        <v>8930</v>
      </c>
      <c r="B3664" s="7" t="s">
        <v>8931</v>
      </c>
      <c r="C3664" s="33">
        <v>0</v>
      </c>
      <c r="D3664" s="52">
        <v>34950.300000000003</v>
      </c>
      <c r="E3664" s="70">
        <v>995357.65</v>
      </c>
      <c r="F3664" s="122">
        <f t="shared" si="173"/>
        <v>1493036.4750000001</v>
      </c>
      <c r="G3664" s="105">
        <f t="shared" si="175"/>
        <v>398143.06000000006</v>
      </c>
      <c r="H3664" s="105">
        <f t="shared" si="174"/>
        <v>646982.47250000003</v>
      </c>
      <c r="I3664" s="7" t="s">
        <v>17519</v>
      </c>
      <c r="J3664" s="7" t="s">
        <v>272</v>
      </c>
    </row>
    <row r="3665" spans="1:10" x14ac:dyDescent="0.3">
      <c r="A3665" s="7" t="s">
        <v>8932</v>
      </c>
      <c r="B3665" s="7" t="s">
        <v>8933</v>
      </c>
      <c r="C3665" s="33">
        <v>0</v>
      </c>
      <c r="D3665" s="52">
        <v>27027.27</v>
      </c>
      <c r="E3665" s="70">
        <v>0</v>
      </c>
      <c r="F3665" s="122">
        <f t="shared" si="173"/>
        <v>40540.904999999999</v>
      </c>
      <c r="G3665" s="105">
        <f t="shared" si="175"/>
        <v>10810.908000000001</v>
      </c>
      <c r="H3665" s="105">
        <f t="shared" si="174"/>
        <v>17567.7255</v>
      </c>
      <c r="I3665" s="7" t="s">
        <v>17519</v>
      </c>
      <c r="J3665" s="7" t="s">
        <v>272</v>
      </c>
    </row>
    <row r="3666" spans="1:10" x14ac:dyDescent="0.3">
      <c r="A3666" s="7" t="s">
        <v>8934</v>
      </c>
      <c r="B3666" s="7" t="s">
        <v>8935</v>
      </c>
      <c r="C3666" s="33">
        <v>0</v>
      </c>
      <c r="D3666" s="52">
        <v>547173.9</v>
      </c>
      <c r="E3666" s="70">
        <v>0</v>
      </c>
      <c r="F3666" s="122">
        <f t="shared" si="173"/>
        <v>820760.85000000009</v>
      </c>
      <c r="G3666" s="105">
        <f t="shared" si="175"/>
        <v>218869.56000000003</v>
      </c>
      <c r="H3666" s="105">
        <f t="shared" si="174"/>
        <v>355663.03500000003</v>
      </c>
      <c r="I3666" s="7" t="s">
        <v>17519</v>
      </c>
      <c r="J3666" s="7" t="s">
        <v>1159</v>
      </c>
    </row>
    <row r="3667" spans="1:10" x14ac:dyDescent="0.3">
      <c r="A3667" s="7" t="s">
        <v>8936</v>
      </c>
      <c r="B3667" s="7" t="s">
        <v>8937</v>
      </c>
      <c r="C3667" s="33">
        <v>0</v>
      </c>
      <c r="D3667" s="52">
        <v>44270.05</v>
      </c>
      <c r="E3667" s="70">
        <v>0</v>
      </c>
      <c r="F3667" s="122">
        <f t="shared" si="173"/>
        <v>66405.075000000012</v>
      </c>
      <c r="G3667" s="105">
        <f t="shared" si="175"/>
        <v>17708.020000000004</v>
      </c>
      <c r="H3667" s="105">
        <f t="shared" si="174"/>
        <v>28775.532500000008</v>
      </c>
      <c r="I3667" s="7" t="s">
        <v>17519</v>
      </c>
      <c r="J3667" s="7" t="s">
        <v>272</v>
      </c>
    </row>
    <row r="3668" spans="1:10" x14ac:dyDescent="0.3">
      <c r="A3668" s="7" t="s">
        <v>8938</v>
      </c>
      <c r="B3668" s="7" t="s">
        <v>8939</v>
      </c>
      <c r="C3668" s="33">
        <v>0</v>
      </c>
      <c r="D3668" s="52">
        <v>27889.86</v>
      </c>
      <c r="E3668" s="70">
        <v>0</v>
      </c>
      <c r="F3668" s="122">
        <f t="shared" si="173"/>
        <v>41834.79</v>
      </c>
      <c r="G3668" s="105">
        <f t="shared" si="175"/>
        <v>11155.944000000001</v>
      </c>
      <c r="H3668" s="105">
        <f t="shared" si="174"/>
        <v>18128.409</v>
      </c>
      <c r="I3668" s="7" t="s">
        <v>17519</v>
      </c>
      <c r="J3668" s="7" t="s">
        <v>272</v>
      </c>
    </row>
    <row r="3669" spans="1:10" x14ac:dyDescent="0.3">
      <c r="A3669" s="7" t="s">
        <v>8940</v>
      </c>
      <c r="B3669" s="7" t="s">
        <v>8941</v>
      </c>
      <c r="C3669" s="33">
        <v>0</v>
      </c>
      <c r="D3669" s="52">
        <v>41730.68</v>
      </c>
      <c r="E3669" s="70">
        <v>0</v>
      </c>
      <c r="F3669" s="122">
        <f t="shared" si="173"/>
        <v>62596.020000000004</v>
      </c>
      <c r="G3669" s="105">
        <f t="shared" si="175"/>
        <v>16692.272000000001</v>
      </c>
      <c r="H3669" s="105">
        <f t="shared" si="174"/>
        <v>27124.942000000003</v>
      </c>
      <c r="I3669" s="7" t="s">
        <v>17519</v>
      </c>
      <c r="J3669" s="7" t="s">
        <v>272</v>
      </c>
    </row>
    <row r="3670" spans="1:10" x14ac:dyDescent="0.3">
      <c r="A3670" s="7" t="s">
        <v>8942</v>
      </c>
      <c r="B3670" s="7" t="s">
        <v>8943</v>
      </c>
      <c r="C3670" s="33">
        <v>0</v>
      </c>
      <c r="D3670" s="52">
        <v>24383.25</v>
      </c>
      <c r="E3670" s="70">
        <v>0</v>
      </c>
      <c r="F3670" s="122">
        <f t="shared" si="173"/>
        <v>36574.875</v>
      </c>
      <c r="G3670" s="105">
        <f t="shared" si="175"/>
        <v>9753.3000000000011</v>
      </c>
      <c r="H3670" s="105">
        <f t="shared" si="174"/>
        <v>15849.112500000001</v>
      </c>
      <c r="I3670" s="7" t="s">
        <v>17519</v>
      </c>
      <c r="J3670" s="7" t="s">
        <v>272</v>
      </c>
    </row>
    <row r="3671" spans="1:10" x14ac:dyDescent="0.3">
      <c r="A3671" s="7" t="s">
        <v>8944</v>
      </c>
      <c r="B3671" s="7" t="s">
        <v>8945</v>
      </c>
      <c r="C3671" s="33">
        <v>0</v>
      </c>
      <c r="D3671" s="52">
        <v>101811.64</v>
      </c>
      <c r="E3671" s="70">
        <v>0</v>
      </c>
      <c r="F3671" s="122">
        <f t="shared" si="173"/>
        <v>152717.46</v>
      </c>
      <c r="G3671" s="105">
        <f t="shared" si="175"/>
        <v>40724.656000000003</v>
      </c>
      <c r="H3671" s="105">
        <f t="shared" si="174"/>
        <v>66177.566000000006</v>
      </c>
      <c r="I3671" s="7" t="s">
        <v>17519</v>
      </c>
      <c r="J3671" s="7" t="s">
        <v>272</v>
      </c>
    </row>
    <row r="3672" spans="1:10" x14ac:dyDescent="0.3">
      <c r="A3672" s="7" t="s">
        <v>8946</v>
      </c>
      <c r="B3672" s="7" t="s">
        <v>8947</v>
      </c>
      <c r="C3672" s="33">
        <v>0</v>
      </c>
      <c r="D3672" s="52">
        <v>101811.64</v>
      </c>
      <c r="E3672" s="70">
        <v>0</v>
      </c>
      <c r="F3672" s="122">
        <f t="shared" si="173"/>
        <v>152717.46</v>
      </c>
      <c r="G3672" s="105">
        <f t="shared" si="175"/>
        <v>40724.656000000003</v>
      </c>
      <c r="H3672" s="105">
        <f t="shared" si="174"/>
        <v>66177.566000000006</v>
      </c>
      <c r="I3672" s="7" t="s">
        <v>17519</v>
      </c>
      <c r="J3672" s="7" t="s">
        <v>272</v>
      </c>
    </row>
    <row r="3673" spans="1:10" x14ac:dyDescent="0.3">
      <c r="A3673" s="7" t="s">
        <v>8948</v>
      </c>
      <c r="B3673" s="7" t="s">
        <v>8949</v>
      </c>
      <c r="C3673" s="33">
        <v>0</v>
      </c>
      <c r="D3673" s="52">
        <v>25862.27</v>
      </c>
      <c r="E3673" s="70">
        <v>0</v>
      </c>
      <c r="F3673" s="122">
        <f t="shared" si="173"/>
        <v>38793.404999999999</v>
      </c>
      <c r="G3673" s="105">
        <f t="shared" si="175"/>
        <v>10344.908000000001</v>
      </c>
      <c r="H3673" s="105">
        <f t="shared" si="174"/>
        <v>16810.4755</v>
      </c>
      <c r="I3673" s="7" t="s">
        <v>17519</v>
      </c>
      <c r="J3673" s="7" t="s">
        <v>272</v>
      </c>
    </row>
    <row r="3674" spans="1:10" x14ac:dyDescent="0.3">
      <c r="A3674" s="7" t="s">
        <v>8950</v>
      </c>
      <c r="B3674" s="7" t="s">
        <v>8951</v>
      </c>
      <c r="C3674" s="33">
        <v>0</v>
      </c>
      <c r="D3674" s="52">
        <v>25862.27</v>
      </c>
      <c r="E3674" s="70">
        <v>0</v>
      </c>
      <c r="F3674" s="122">
        <f t="shared" si="173"/>
        <v>38793.404999999999</v>
      </c>
      <c r="G3674" s="105">
        <f t="shared" si="175"/>
        <v>10344.908000000001</v>
      </c>
      <c r="H3674" s="105">
        <f t="shared" si="174"/>
        <v>16810.4755</v>
      </c>
      <c r="I3674" s="7" t="s">
        <v>17519</v>
      </c>
      <c r="J3674" s="7" t="s">
        <v>272</v>
      </c>
    </row>
    <row r="3675" spans="1:10" x14ac:dyDescent="0.3">
      <c r="A3675" s="7" t="s">
        <v>8952</v>
      </c>
      <c r="B3675" s="7" t="s">
        <v>8953</v>
      </c>
      <c r="C3675" s="33">
        <v>0</v>
      </c>
      <c r="D3675" s="52">
        <v>23059.82</v>
      </c>
      <c r="E3675" s="70">
        <v>0</v>
      </c>
      <c r="F3675" s="122">
        <f t="shared" si="173"/>
        <v>34589.729999999996</v>
      </c>
      <c r="G3675" s="105">
        <f t="shared" si="175"/>
        <v>9223.9279999999981</v>
      </c>
      <c r="H3675" s="105">
        <f t="shared" si="174"/>
        <v>14988.882999999998</v>
      </c>
      <c r="I3675" s="7" t="s">
        <v>17519</v>
      </c>
      <c r="J3675" s="7" t="s">
        <v>272</v>
      </c>
    </row>
    <row r="3676" spans="1:10" x14ac:dyDescent="0.3">
      <c r="A3676" s="7" t="s">
        <v>8954</v>
      </c>
      <c r="B3676" s="7" t="s">
        <v>8955</v>
      </c>
      <c r="C3676" s="33">
        <v>0</v>
      </c>
      <c r="D3676" s="52">
        <v>23059.82</v>
      </c>
      <c r="E3676" s="70">
        <v>24072.51</v>
      </c>
      <c r="F3676" s="122">
        <f t="shared" si="173"/>
        <v>36108.764999999999</v>
      </c>
      <c r="G3676" s="105">
        <f t="shared" si="175"/>
        <v>9629.003999999999</v>
      </c>
      <c r="H3676" s="105">
        <f t="shared" si="174"/>
        <v>15647.1315</v>
      </c>
      <c r="I3676" s="7" t="s">
        <v>17519</v>
      </c>
      <c r="J3676" s="7" t="s">
        <v>272</v>
      </c>
    </row>
    <row r="3677" spans="1:10" x14ac:dyDescent="0.3">
      <c r="A3677" s="7" t="s">
        <v>8956</v>
      </c>
      <c r="B3677" s="7" t="s">
        <v>8957</v>
      </c>
      <c r="C3677" s="33">
        <v>0</v>
      </c>
      <c r="D3677" s="52">
        <v>23059.82</v>
      </c>
      <c r="E3677" s="70">
        <v>0</v>
      </c>
      <c r="F3677" s="122">
        <f t="shared" si="173"/>
        <v>34589.729999999996</v>
      </c>
      <c r="G3677" s="105">
        <f t="shared" si="175"/>
        <v>9223.9279999999981</v>
      </c>
      <c r="H3677" s="105">
        <f t="shared" si="174"/>
        <v>14988.882999999998</v>
      </c>
      <c r="I3677" s="7" t="s">
        <v>17519</v>
      </c>
      <c r="J3677" s="7" t="s">
        <v>272</v>
      </c>
    </row>
    <row r="3678" spans="1:10" x14ac:dyDescent="0.3">
      <c r="A3678" s="7" t="s">
        <v>8958</v>
      </c>
      <c r="B3678" s="7" t="s">
        <v>8959</v>
      </c>
      <c r="C3678" s="33">
        <v>0</v>
      </c>
      <c r="D3678" s="52">
        <v>63235.41</v>
      </c>
      <c r="E3678" s="70">
        <v>0</v>
      </c>
      <c r="F3678" s="122">
        <f t="shared" si="173"/>
        <v>94853.115000000005</v>
      </c>
      <c r="G3678" s="105">
        <f t="shared" si="175"/>
        <v>25294.164000000004</v>
      </c>
      <c r="H3678" s="105">
        <f t="shared" si="174"/>
        <v>41103.016500000005</v>
      </c>
      <c r="I3678" s="7" t="s">
        <v>17519</v>
      </c>
      <c r="J3678" s="7" t="s">
        <v>272</v>
      </c>
    </row>
    <row r="3679" spans="1:10" x14ac:dyDescent="0.3">
      <c r="A3679" s="7" t="s">
        <v>8960</v>
      </c>
      <c r="B3679" s="7" t="s">
        <v>8961</v>
      </c>
      <c r="C3679" s="33">
        <v>0</v>
      </c>
      <c r="D3679" s="52">
        <v>68304.81</v>
      </c>
      <c r="E3679" s="70">
        <v>0</v>
      </c>
      <c r="F3679" s="122">
        <f t="shared" si="173"/>
        <v>102457.215</v>
      </c>
      <c r="G3679" s="105">
        <f t="shared" si="175"/>
        <v>27321.923999999999</v>
      </c>
      <c r="H3679" s="105">
        <f t="shared" si="174"/>
        <v>44398.126499999998</v>
      </c>
      <c r="I3679" s="7" t="s">
        <v>17519</v>
      </c>
      <c r="J3679" s="7" t="s">
        <v>272</v>
      </c>
    </row>
    <row r="3680" spans="1:10" x14ac:dyDescent="0.3">
      <c r="A3680" s="7" t="s">
        <v>8962</v>
      </c>
      <c r="B3680" s="7" t="s">
        <v>8963</v>
      </c>
      <c r="C3680" s="33">
        <v>0</v>
      </c>
      <c r="D3680" s="52">
        <v>188311.55</v>
      </c>
      <c r="E3680" s="70">
        <v>0</v>
      </c>
      <c r="F3680" s="122">
        <f t="shared" si="173"/>
        <v>282467.32499999995</v>
      </c>
      <c r="G3680" s="105">
        <f t="shared" si="175"/>
        <v>75324.619999999981</v>
      </c>
      <c r="H3680" s="105">
        <f t="shared" si="174"/>
        <v>122402.50749999998</v>
      </c>
      <c r="I3680" s="7" t="s">
        <v>17519</v>
      </c>
      <c r="J3680" s="7" t="s">
        <v>272</v>
      </c>
    </row>
    <row r="3681" spans="1:10" x14ac:dyDescent="0.3">
      <c r="A3681" s="7" t="s">
        <v>8964</v>
      </c>
      <c r="B3681" s="7" t="s">
        <v>8965</v>
      </c>
      <c r="C3681" s="33">
        <v>0</v>
      </c>
      <c r="D3681" s="52">
        <v>77695.100000000006</v>
      </c>
      <c r="E3681" s="70">
        <v>0</v>
      </c>
      <c r="F3681" s="122">
        <f t="shared" si="173"/>
        <v>116542.65000000001</v>
      </c>
      <c r="G3681" s="105">
        <f t="shared" si="175"/>
        <v>31078.040000000005</v>
      </c>
      <c r="H3681" s="105">
        <f t="shared" si="174"/>
        <v>50501.815000000002</v>
      </c>
      <c r="I3681" s="7" t="s">
        <v>17519</v>
      </c>
      <c r="J3681" s="7" t="s">
        <v>272</v>
      </c>
    </row>
    <row r="3682" spans="1:10" x14ac:dyDescent="0.3">
      <c r="A3682" s="7" t="s">
        <v>8966</v>
      </c>
      <c r="B3682" s="7" t="s">
        <v>8967</v>
      </c>
      <c r="C3682" s="33">
        <v>0</v>
      </c>
      <c r="D3682" s="52">
        <v>999421.5</v>
      </c>
      <c r="E3682" s="70">
        <v>0</v>
      </c>
      <c r="F3682" s="122">
        <f t="shared" si="173"/>
        <v>1499132.25</v>
      </c>
      <c r="G3682" s="105">
        <f t="shared" si="175"/>
        <v>399768.60000000003</v>
      </c>
      <c r="H3682" s="105">
        <f t="shared" si="174"/>
        <v>649623.97499999998</v>
      </c>
      <c r="I3682" s="7" t="s">
        <v>17519</v>
      </c>
      <c r="J3682" s="7" t="s">
        <v>272</v>
      </c>
    </row>
    <row r="3683" spans="1:10" x14ac:dyDescent="0.3">
      <c r="A3683" s="7" t="s">
        <v>8968</v>
      </c>
      <c r="B3683" s="7" t="s">
        <v>8969</v>
      </c>
      <c r="C3683" s="33">
        <v>0</v>
      </c>
      <c r="D3683" s="52">
        <v>702701.05</v>
      </c>
      <c r="E3683" s="70">
        <v>0</v>
      </c>
      <c r="F3683" s="122">
        <f t="shared" si="173"/>
        <v>1054051.5750000002</v>
      </c>
      <c r="G3683" s="105">
        <f t="shared" si="175"/>
        <v>281080.4200000001</v>
      </c>
      <c r="H3683" s="105">
        <f t="shared" si="174"/>
        <v>456755.68250000011</v>
      </c>
      <c r="I3683" s="7" t="s">
        <v>17519</v>
      </c>
      <c r="J3683" s="7" t="s">
        <v>272</v>
      </c>
    </row>
    <row r="3684" spans="1:10" x14ac:dyDescent="0.3">
      <c r="A3684" s="7" t="s">
        <v>8970</v>
      </c>
      <c r="B3684" s="7" t="s">
        <v>8971</v>
      </c>
      <c r="C3684" s="33">
        <v>64260</v>
      </c>
      <c r="D3684" s="52">
        <v>69020</v>
      </c>
      <c r="E3684" s="70">
        <v>70210</v>
      </c>
      <c r="F3684" s="122">
        <f t="shared" si="173"/>
        <v>105315</v>
      </c>
      <c r="G3684" s="105">
        <f t="shared" si="175"/>
        <v>28084</v>
      </c>
      <c r="H3684" s="105">
        <f t="shared" si="174"/>
        <v>45636.5</v>
      </c>
      <c r="I3684" s="7" t="s">
        <v>17519</v>
      </c>
      <c r="J3684" s="7" t="s">
        <v>272</v>
      </c>
    </row>
    <row r="3685" spans="1:10" x14ac:dyDescent="0.3">
      <c r="A3685" s="7" t="s">
        <v>8972</v>
      </c>
      <c r="B3685" s="7" t="s">
        <v>8973</v>
      </c>
      <c r="C3685" s="66">
        <v>46291</v>
      </c>
      <c r="D3685" s="68">
        <v>69020</v>
      </c>
      <c r="E3685" s="70">
        <v>70210</v>
      </c>
      <c r="F3685" s="122">
        <f t="shared" si="173"/>
        <v>105315</v>
      </c>
      <c r="G3685" s="105">
        <f t="shared" si="175"/>
        <v>28084</v>
      </c>
      <c r="H3685" s="105">
        <f t="shared" si="174"/>
        <v>45636.5</v>
      </c>
      <c r="I3685" s="7" t="s">
        <v>17519</v>
      </c>
      <c r="J3685" s="7" t="s">
        <v>272</v>
      </c>
    </row>
    <row r="3686" spans="1:10" x14ac:dyDescent="0.3">
      <c r="A3686" s="7" t="s">
        <v>8974</v>
      </c>
      <c r="B3686" s="7" t="s">
        <v>8975</v>
      </c>
      <c r="C3686" s="33">
        <v>86870</v>
      </c>
      <c r="D3686" s="52">
        <v>69020</v>
      </c>
      <c r="E3686" s="70">
        <v>70210</v>
      </c>
      <c r="F3686" s="122">
        <f t="shared" si="173"/>
        <v>105315</v>
      </c>
      <c r="G3686" s="105">
        <f t="shared" si="175"/>
        <v>28084</v>
      </c>
      <c r="H3686" s="105">
        <f t="shared" si="174"/>
        <v>45636.5</v>
      </c>
      <c r="I3686" s="7" t="s">
        <v>17519</v>
      </c>
      <c r="J3686" s="7" t="s">
        <v>272</v>
      </c>
    </row>
    <row r="3687" spans="1:10" x14ac:dyDescent="0.3">
      <c r="A3687" s="7" t="s">
        <v>8976</v>
      </c>
      <c r="B3687" s="7" t="s">
        <v>8977</v>
      </c>
      <c r="C3687" s="33">
        <v>64260</v>
      </c>
      <c r="D3687" s="52">
        <v>69020</v>
      </c>
      <c r="E3687" s="70">
        <v>70210</v>
      </c>
      <c r="F3687" s="122">
        <f t="shared" si="173"/>
        <v>105315</v>
      </c>
      <c r="G3687" s="105">
        <f t="shared" si="175"/>
        <v>28084</v>
      </c>
      <c r="H3687" s="105">
        <f t="shared" si="174"/>
        <v>45636.5</v>
      </c>
      <c r="I3687" s="7" t="s">
        <v>17519</v>
      </c>
      <c r="J3687" s="7" t="s">
        <v>272</v>
      </c>
    </row>
    <row r="3688" spans="1:10" x14ac:dyDescent="0.3">
      <c r="A3688" s="7" t="s">
        <v>8978</v>
      </c>
      <c r="B3688" s="7" t="s">
        <v>8979</v>
      </c>
      <c r="C3688" s="33">
        <v>0</v>
      </c>
      <c r="D3688" s="52">
        <v>1606500</v>
      </c>
      <c r="E3688" s="70">
        <v>1606500</v>
      </c>
      <c r="F3688" s="122">
        <f t="shared" si="173"/>
        <v>2409750</v>
      </c>
      <c r="G3688" s="105">
        <f t="shared" si="175"/>
        <v>642600</v>
      </c>
      <c r="H3688" s="105">
        <f t="shared" si="174"/>
        <v>1044225</v>
      </c>
      <c r="I3688" s="7" t="s">
        <v>17519</v>
      </c>
      <c r="J3688" s="7" t="s">
        <v>272</v>
      </c>
    </row>
    <row r="3689" spans="1:10" x14ac:dyDescent="0.3">
      <c r="A3689" s="7" t="s">
        <v>8980</v>
      </c>
      <c r="B3689" s="7" t="s">
        <v>8981</v>
      </c>
      <c r="C3689" s="33">
        <v>0</v>
      </c>
      <c r="D3689" s="52">
        <v>1653964.34</v>
      </c>
      <c r="E3689" s="70">
        <v>0</v>
      </c>
      <c r="F3689" s="122">
        <f t="shared" si="173"/>
        <v>2480946.5100000002</v>
      </c>
      <c r="G3689" s="105">
        <f t="shared" si="175"/>
        <v>661585.73600000003</v>
      </c>
      <c r="H3689" s="105">
        <f t="shared" si="174"/>
        <v>1075076.821</v>
      </c>
      <c r="I3689" s="7" t="s">
        <v>17519</v>
      </c>
      <c r="J3689" s="7" t="s">
        <v>272</v>
      </c>
    </row>
    <row r="3690" spans="1:10" x14ac:dyDescent="0.3">
      <c r="A3690" s="7" t="s">
        <v>8982</v>
      </c>
      <c r="B3690" s="7" t="s">
        <v>8983</v>
      </c>
      <c r="C3690" s="33">
        <v>785400</v>
      </c>
      <c r="D3690" s="52">
        <v>785400</v>
      </c>
      <c r="E3690" s="70">
        <v>467017.88</v>
      </c>
      <c r="F3690" s="122">
        <f t="shared" si="173"/>
        <v>700526.82000000007</v>
      </c>
      <c r="G3690" s="105">
        <f t="shared" si="175"/>
        <v>186807.15200000003</v>
      </c>
      <c r="H3690" s="105">
        <f t="shared" si="174"/>
        <v>303561.62200000003</v>
      </c>
      <c r="I3690" s="7" t="s">
        <v>17519</v>
      </c>
      <c r="J3690" s="7" t="s">
        <v>272</v>
      </c>
    </row>
    <row r="3691" spans="1:10" x14ac:dyDescent="0.3">
      <c r="A3691" s="7" t="s">
        <v>8984</v>
      </c>
      <c r="B3691" s="7" t="s">
        <v>8985</v>
      </c>
      <c r="C3691" s="33">
        <v>785400</v>
      </c>
      <c r="D3691" s="52">
        <v>785400</v>
      </c>
      <c r="E3691" s="70">
        <v>467017.88</v>
      </c>
      <c r="F3691" s="122">
        <f t="shared" si="173"/>
        <v>700526.82000000007</v>
      </c>
      <c r="G3691" s="105">
        <f t="shared" si="175"/>
        <v>186807.15200000003</v>
      </c>
      <c r="H3691" s="105">
        <f t="shared" si="174"/>
        <v>303561.62200000003</v>
      </c>
      <c r="I3691" s="7" t="s">
        <v>17519</v>
      </c>
      <c r="J3691" s="7" t="s">
        <v>272</v>
      </c>
    </row>
    <row r="3692" spans="1:10" x14ac:dyDescent="0.3">
      <c r="A3692" s="7" t="s">
        <v>8986</v>
      </c>
      <c r="B3692" s="7" t="s">
        <v>8987</v>
      </c>
      <c r="C3692" s="33">
        <v>0</v>
      </c>
      <c r="D3692" s="52">
        <v>284648</v>
      </c>
      <c r="E3692" s="70">
        <v>0</v>
      </c>
      <c r="F3692" s="122">
        <f t="shared" si="173"/>
        <v>426972</v>
      </c>
      <c r="G3692" s="105">
        <f t="shared" si="175"/>
        <v>113859.20000000001</v>
      </c>
      <c r="H3692" s="105">
        <f t="shared" si="174"/>
        <v>185021.2</v>
      </c>
      <c r="I3692" s="7" t="s">
        <v>17519</v>
      </c>
      <c r="J3692" s="7" t="s">
        <v>272</v>
      </c>
    </row>
    <row r="3693" spans="1:10" x14ac:dyDescent="0.3">
      <c r="A3693" s="7" t="s">
        <v>8988</v>
      </c>
      <c r="B3693" s="7" t="s">
        <v>8989</v>
      </c>
      <c r="C3693" s="33">
        <v>0</v>
      </c>
      <c r="D3693" s="52">
        <v>130900</v>
      </c>
      <c r="E3693" s="70">
        <v>0</v>
      </c>
      <c r="F3693" s="122">
        <f t="shared" si="173"/>
        <v>196350</v>
      </c>
      <c r="G3693" s="105">
        <f t="shared" si="175"/>
        <v>52360</v>
      </c>
      <c r="H3693" s="105">
        <f t="shared" si="174"/>
        <v>85085</v>
      </c>
      <c r="I3693" s="7" t="s">
        <v>17519</v>
      </c>
      <c r="J3693" s="7" t="s">
        <v>272</v>
      </c>
    </row>
    <row r="3694" spans="1:10" x14ac:dyDescent="0.3">
      <c r="A3694" s="7" t="s">
        <v>8990</v>
      </c>
      <c r="B3694" s="7" t="s">
        <v>8991</v>
      </c>
      <c r="C3694" s="33">
        <v>26180</v>
      </c>
      <c r="D3694" s="52">
        <v>33320</v>
      </c>
      <c r="E3694" s="70">
        <v>27370</v>
      </c>
      <c r="F3694" s="122">
        <f t="shared" si="173"/>
        <v>41055</v>
      </c>
      <c r="G3694" s="105">
        <f t="shared" si="175"/>
        <v>10948</v>
      </c>
      <c r="H3694" s="105">
        <f t="shared" si="174"/>
        <v>17790.5</v>
      </c>
      <c r="I3694" s="7" t="s">
        <v>17519</v>
      </c>
      <c r="J3694" s="7" t="s">
        <v>272</v>
      </c>
    </row>
    <row r="3695" spans="1:10" x14ac:dyDescent="0.3">
      <c r="A3695" s="7" t="s">
        <v>8992</v>
      </c>
      <c r="B3695" s="7" t="s">
        <v>8993</v>
      </c>
      <c r="C3695" s="33">
        <v>26180</v>
      </c>
      <c r="D3695" s="52">
        <v>32130</v>
      </c>
      <c r="E3695" s="70">
        <v>27370</v>
      </c>
      <c r="F3695" s="122">
        <f t="shared" si="173"/>
        <v>41055</v>
      </c>
      <c r="G3695" s="105">
        <f t="shared" si="175"/>
        <v>10948</v>
      </c>
      <c r="H3695" s="105">
        <f t="shared" si="174"/>
        <v>17790.5</v>
      </c>
      <c r="I3695" s="7" t="s">
        <v>17519</v>
      </c>
      <c r="J3695" s="7" t="s">
        <v>272</v>
      </c>
    </row>
    <row r="3696" spans="1:10" x14ac:dyDescent="0.3">
      <c r="A3696" s="7" t="s">
        <v>8994</v>
      </c>
      <c r="B3696" s="7" t="s">
        <v>8995</v>
      </c>
      <c r="C3696" s="33">
        <v>0</v>
      </c>
      <c r="D3696" s="52">
        <v>36067.71</v>
      </c>
      <c r="E3696" s="70">
        <v>0</v>
      </c>
      <c r="F3696" s="122">
        <f t="shared" si="173"/>
        <v>54101.565000000002</v>
      </c>
      <c r="G3696" s="105">
        <f t="shared" si="175"/>
        <v>14427.084000000001</v>
      </c>
      <c r="H3696" s="105">
        <f t="shared" si="174"/>
        <v>23444.011500000001</v>
      </c>
      <c r="I3696" s="7" t="s">
        <v>17519</v>
      </c>
      <c r="J3696" s="7" t="s">
        <v>272</v>
      </c>
    </row>
    <row r="3697" spans="1:10" x14ac:dyDescent="0.3">
      <c r="A3697" s="7" t="s">
        <v>8996</v>
      </c>
      <c r="B3697" s="7" t="s">
        <v>8997</v>
      </c>
      <c r="C3697" s="33">
        <v>0</v>
      </c>
      <c r="D3697" s="52">
        <v>361185.23</v>
      </c>
      <c r="E3697" s="70">
        <v>0</v>
      </c>
      <c r="F3697" s="122">
        <f t="shared" si="173"/>
        <v>541777.84499999997</v>
      </c>
      <c r="G3697" s="105">
        <f t="shared" si="175"/>
        <v>144474.092</v>
      </c>
      <c r="H3697" s="105">
        <f t="shared" si="174"/>
        <v>234770.3995</v>
      </c>
      <c r="I3697" s="7" t="s">
        <v>17519</v>
      </c>
      <c r="J3697" s="7" t="s">
        <v>272</v>
      </c>
    </row>
    <row r="3698" spans="1:10" x14ac:dyDescent="0.3">
      <c r="A3698" s="7" t="s">
        <v>8998</v>
      </c>
      <c r="B3698" s="7" t="s">
        <v>8999</v>
      </c>
      <c r="C3698" s="33">
        <v>0</v>
      </c>
      <c r="D3698" s="52">
        <v>625196.25</v>
      </c>
      <c r="E3698" s="70">
        <v>0</v>
      </c>
      <c r="F3698" s="122">
        <f t="shared" si="173"/>
        <v>937794.375</v>
      </c>
      <c r="G3698" s="105">
        <f t="shared" si="175"/>
        <v>250078.5</v>
      </c>
      <c r="H3698" s="105">
        <f t="shared" si="174"/>
        <v>406377.5625</v>
      </c>
      <c r="I3698" s="7" t="s">
        <v>17519</v>
      </c>
      <c r="J3698" s="7" t="s">
        <v>272</v>
      </c>
    </row>
    <row r="3699" spans="1:10" x14ac:dyDescent="0.3">
      <c r="A3699" s="7" t="s">
        <v>9000</v>
      </c>
      <c r="B3699" s="7" t="s">
        <v>9001</v>
      </c>
      <c r="C3699" s="33">
        <v>0</v>
      </c>
      <c r="D3699" s="52">
        <v>162960.98000000001</v>
      </c>
      <c r="E3699" s="70">
        <v>0</v>
      </c>
      <c r="F3699" s="122">
        <f t="shared" si="173"/>
        <v>244441.47000000003</v>
      </c>
      <c r="G3699" s="105">
        <f t="shared" si="175"/>
        <v>65184.392000000007</v>
      </c>
      <c r="H3699" s="105">
        <f t="shared" si="174"/>
        <v>105924.63700000002</v>
      </c>
      <c r="I3699" s="7" t="s">
        <v>17519</v>
      </c>
      <c r="J3699" s="7" t="s">
        <v>272</v>
      </c>
    </row>
    <row r="3700" spans="1:10" x14ac:dyDescent="0.3">
      <c r="A3700" s="7" t="s">
        <v>9002</v>
      </c>
      <c r="B3700" s="7" t="s">
        <v>9003</v>
      </c>
      <c r="C3700" s="33">
        <v>0</v>
      </c>
      <c r="D3700" s="52">
        <v>37639.699999999997</v>
      </c>
      <c r="E3700" s="70">
        <v>0</v>
      </c>
      <c r="F3700" s="122">
        <f t="shared" si="173"/>
        <v>56459.549999999996</v>
      </c>
      <c r="G3700" s="105">
        <f t="shared" si="175"/>
        <v>15055.88</v>
      </c>
      <c r="H3700" s="105">
        <f t="shared" si="174"/>
        <v>24465.805</v>
      </c>
      <c r="I3700" s="7" t="s">
        <v>17519</v>
      </c>
      <c r="J3700" s="7" t="s">
        <v>272</v>
      </c>
    </row>
    <row r="3701" spans="1:10" x14ac:dyDescent="0.3">
      <c r="A3701" s="7" t="s">
        <v>9004</v>
      </c>
      <c r="B3701" s="7" t="s">
        <v>9005</v>
      </c>
      <c r="C3701" s="33">
        <v>0</v>
      </c>
      <c r="D3701" s="52">
        <v>37639.699999999997</v>
      </c>
      <c r="E3701" s="70">
        <v>0</v>
      </c>
      <c r="F3701" s="122">
        <f t="shared" si="173"/>
        <v>56459.549999999996</v>
      </c>
      <c r="G3701" s="105">
        <f t="shared" si="175"/>
        <v>15055.88</v>
      </c>
      <c r="H3701" s="105">
        <f t="shared" si="174"/>
        <v>24465.805</v>
      </c>
      <c r="I3701" s="7" t="s">
        <v>17519</v>
      </c>
      <c r="J3701" s="7" t="s">
        <v>272</v>
      </c>
    </row>
    <row r="3702" spans="1:10" x14ac:dyDescent="0.3">
      <c r="A3702" s="7" t="s">
        <v>9006</v>
      </c>
      <c r="B3702" s="7" t="s">
        <v>9007</v>
      </c>
      <c r="C3702" s="33">
        <v>0</v>
      </c>
      <c r="D3702" s="52">
        <v>7674.31</v>
      </c>
      <c r="E3702" s="70">
        <v>7674.31</v>
      </c>
      <c r="F3702" s="122">
        <f t="shared" si="173"/>
        <v>11511.465</v>
      </c>
      <c r="G3702" s="105">
        <f t="shared" si="175"/>
        <v>3069.7240000000002</v>
      </c>
      <c r="H3702" s="105">
        <f t="shared" si="174"/>
        <v>4988.3015000000005</v>
      </c>
      <c r="I3702" s="7" t="s">
        <v>17519</v>
      </c>
      <c r="J3702" s="7" t="s">
        <v>272</v>
      </c>
    </row>
    <row r="3703" spans="1:10" x14ac:dyDescent="0.3">
      <c r="A3703" s="7" t="s">
        <v>9008</v>
      </c>
      <c r="B3703" s="7" t="s">
        <v>9009</v>
      </c>
      <c r="C3703" s="33">
        <v>0</v>
      </c>
      <c r="D3703" s="52">
        <v>435864.87</v>
      </c>
      <c r="E3703" s="70">
        <v>722821.47</v>
      </c>
      <c r="F3703" s="122">
        <f t="shared" si="173"/>
        <v>1084232.2050000001</v>
      </c>
      <c r="G3703" s="105">
        <f t="shared" si="175"/>
        <v>289128.58800000005</v>
      </c>
      <c r="H3703" s="105">
        <f t="shared" si="174"/>
        <v>469833.9555000001</v>
      </c>
      <c r="I3703" s="7" t="s">
        <v>17519</v>
      </c>
      <c r="J3703" s="7" t="s">
        <v>272</v>
      </c>
    </row>
    <row r="3704" spans="1:10" x14ac:dyDescent="0.3">
      <c r="A3704" s="7" t="s">
        <v>9010</v>
      </c>
      <c r="B3704" s="7" t="s">
        <v>9011</v>
      </c>
      <c r="C3704" s="33">
        <v>0</v>
      </c>
      <c r="D3704" s="52">
        <v>8703.66</v>
      </c>
      <c r="E3704" s="70">
        <v>0</v>
      </c>
      <c r="F3704" s="122">
        <f t="shared" si="173"/>
        <v>13055.49</v>
      </c>
      <c r="G3704" s="105">
        <f t="shared" si="175"/>
        <v>3481.4639999999999</v>
      </c>
      <c r="H3704" s="105">
        <f t="shared" si="174"/>
        <v>5657.3789999999999</v>
      </c>
      <c r="I3704" s="7" t="s">
        <v>17519</v>
      </c>
      <c r="J3704" s="7" t="s">
        <v>272</v>
      </c>
    </row>
    <row r="3705" spans="1:10" x14ac:dyDescent="0.3">
      <c r="A3705" s="7" t="s">
        <v>9012</v>
      </c>
      <c r="B3705" s="7" t="s">
        <v>9013</v>
      </c>
      <c r="C3705" s="33">
        <v>0</v>
      </c>
      <c r="D3705" s="52">
        <v>24090.76</v>
      </c>
      <c r="E3705" s="70">
        <v>0</v>
      </c>
      <c r="F3705" s="122">
        <f t="shared" si="173"/>
        <v>36136.14</v>
      </c>
      <c r="G3705" s="105">
        <f t="shared" si="175"/>
        <v>9636.3040000000001</v>
      </c>
      <c r="H3705" s="105">
        <f t="shared" si="174"/>
        <v>15658.993999999999</v>
      </c>
      <c r="I3705" s="7" t="s">
        <v>17519</v>
      </c>
      <c r="J3705" s="7" t="s">
        <v>272</v>
      </c>
    </row>
    <row r="3706" spans="1:10" x14ac:dyDescent="0.3">
      <c r="A3706" s="7" t="s">
        <v>9014</v>
      </c>
      <c r="B3706" s="7" t="s">
        <v>9015</v>
      </c>
      <c r="C3706" s="33">
        <v>0</v>
      </c>
      <c r="D3706" s="52">
        <v>23877.95</v>
      </c>
      <c r="E3706" s="70">
        <v>0</v>
      </c>
      <c r="F3706" s="122">
        <f t="shared" si="173"/>
        <v>35816.925000000003</v>
      </c>
      <c r="G3706" s="105">
        <f t="shared" si="175"/>
        <v>9551.18</v>
      </c>
      <c r="H3706" s="105">
        <f t="shared" si="174"/>
        <v>15520.667500000001</v>
      </c>
      <c r="I3706" s="7" t="s">
        <v>17519</v>
      </c>
      <c r="J3706" s="7" t="s">
        <v>272</v>
      </c>
    </row>
    <row r="3707" spans="1:10" x14ac:dyDescent="0.3">
      <c r="A3707" s="7" t="s">
        <v>9016</v>
      </c>
      <c r="B3707" s="7" t="s">
        <v>9017</v>
      </c>
      <c r="C3707" s="33">
        <v>0</v>
      </c>
      <c r="D3707" s="52">
        <v>170483.37</v>
      </c>
      <c r="E3707" s="70">
        <v>58709.84</v>
      </c>
      <c r="F3707" s="122">
        <f t="shared" si="173"/>
        <v>88064.76</v>
      </c>
      <c r="G3707" s="105">
        <f t="shared" si="175"/>
        <v>23483.936000000002</v>
      </c>
      <c r="H3707" s="105">
        <f t="shared" si="174"/>
        <v>38161.396000000001</v>
      </c>
      <c r="I3707" s="7" t="s">
        <v>17519</v>
      </c>
      <c r="J3707" s="7" t="s">
        <v>272</v>
      </c>
    </row>
    <row r="3708" spans="1:10" x14ac:dyDescent="0.3">
      <c r="A3708" s="7" t="s">
        <v>9018</v>
      </c>
      <c r="B3708" s="7" t="s">
        <v>9019</v>
      </c>
      <c r="C3708" s="33">
        <v>0</v>
      </c>
      <c r="D3708" s="52">
        <v>549651.80000000005</v>
      </c>
      <c r="E3708" s="70">
        <v>196350</v>
      </c>
      <c r="F3708" s="122">
        <f t="shared" si="173"/>
        <v>294525</v>
      </c>
      <c r="G3708" s="105">
        <f t="shared" si="175"/>
        <v>78540</v>
      </c>
      <c r="H3708" s="105">
        <f t="shared" si="174"/>
        <v>127627.5</v>
      </c>
      <c r="I3708" s="7" t="s">
        <v>17519</v>
      </c>
      <c r="J3708" s="7" t="s">
        <v>272</v>
      </c>
    </row>
    <row r="3709" spans="1:10" x14ac:dyDescent="0.3">
      <c r="A3709" s="7" t="s">
        <v>9020</v>
      </c>
      <c r="B3709" s="7" t="s">
        <v>9021</v>
      </c>
      <c r="C3709" s="33">
        <v>0</v>
      </c>
      <c r="D3709" s="52">
        <v>273700</v>
      </c>
      <c r="E3709" s="70">
        <v>575971.9</v>
      </c>
      <c r="F3709" s="122">
        <f t="shared" si="173"/>
        <v>863957.85000000009</v>
      </c>
      <c r="G3709" s="105">
        <f t="shared" si="175"/>
        <v>230388.76</v>
      </c>
      <c r="H3709" s="105">
        <f t="shared" si="174"/>
        <v>374381.73500000004</v>
      </c>
      <c r="I3709" s="7" t="s">
        <v>17519</v>
      </c>
      <c r="J3709" s="7" t="s">
        <v>272</v>
      </c>
    </row>
    <row r="3710" spans="1:10" x14ac:dyDescent="0.3">
      <c r="A3710" s="7" t="s">
        <v>9022</v>
      </c>
      <c r="B3710" s="7" t="s">
        <v>9023</v>
      </c>
      <c r="C3710" s="33">
        <v>0</v>
      </c>
      <c r="D3710" s="52">
        <v>164220</v>
      </c>
      <c r="E3710" s="70">
        <v>0</v>
      </c>
      <c r="F3710" s="122">
        <f t="shared" ref="F3710:F3773" si="176">IF(E3710&gt;0,+E3710,IF(D3710&gt;0,+D3710,IF(C3710&gt;0,+C3710,0)))*1.5</f>
        <v>246330</v>
      </c>
      <c r="G3710" s="105">
        <f t="shared" si="175"/>
        <v>65688</v>
      </c>
      <c r="H3710" s="105">
        <f t="shared" ref="H3710:H3773" si="177">(F3710/1.5)*0.65</f>
        <v>106743</v>
      </c>
      <c r="I3710" s="7" t="s">
        <v>17519</v>
      </c>
      <c r="J3710" s="7" t="s">
        <v>272</v>
      </c>
    </row>
    <row r="3711" spans="1:10" x14ac:dyDescent="0.3">
      <c r="A3711" s="7" t="s">
        <v>9024</v>
      </c>
      <c r="B3711" s="7" t="s">
        <v>9025</v>
      </c>
      <c r="C3711" s="33">
        <v>0</v>
      </c>
      <c r="D3711" s="52">
        <v>95795</v>
      </c>
      <c r="E3711" s="70">
        <v>0</v>
      </c>
      <c r="F3711" s="122">
        <f t="shared" si="176"/>
        <v>143692.5</v>
      </c>
      <c r="G3711" s="105">
        <f t="shared" si="175"/>
        <v>38318</v>
      </c>
      <c r="H3711" s="105">
        <f t="shared" si="177"/>
        <v>62266.75</v>
      </c>
      <c r="I3711" s="7" t="s">
        <v>17519</v>
      </c>
      <c r="J3711" s="7" t="s">
        <v>272</v>
      </c>
    </row>
    <row r="3712" spans="1:10" x14ac:dyDescent="0.3">
      <c r="A3712" s="7" t="s">
        <v>9026</v>
      </c>
      <c r="B3712" s="7" t="s">
        <v>9027</v>
      </c>
      <c r="C3712" s="33">
        <v>0</v>
      </c>
      <c r="D3712" s="52">
        <v>27937.040000000001</v>
      </c>
      <c r="E3712" s="70">
        <v>0</v>
      </c>
      <c r="F3712" s="122">
        <f t="shared" si="176"/>
        <v>41905.56</v>
      </c>
      <c r="G3712" s="105">
        <f t="shared" si="175"/>
        <v>11174.815999999999</v>
      </c>
      <c r="H3712" s="105">
        <f t="shared" si="177"/>
        <v>18159.075999999997</v>
      </c>
      <c r="I3712" s="7" t="s">
        <v>17519</v>
      </c>
      <c r="J3712" s="7" t="s">
        <v>272</v>
      </c>
    </row>
    <row r="3713" spans="1:10" x14ac:dyDescent="0.3">
      <c r="A3713" s="7" t="s">
        <v>9028</v>
      </c>
      <c r="B3713" s="7" t="s">
        <v>9029</v>
      </c>
      <c r="C3713" s="33">
        <v>0</v>
      </c>
      <c r="D3713" s="52">
        <v>29545.32</v>
      </c>
      <c r="E3713" s="70">
        <v>0</v>
      </c>
      <c r="F3713" s="122">
        <f t="shared" si="176"/>
        <v>44317.979999999996</v>
      </c>
      <c r="G3713" s="105">
        <f t="shared" si="175"/>
        <v>11818.127999999999</v>
      </c>
      <c r="H3713" s="105">
        <f t="shared" si="177"/>
        <v>19204.457999999999</v>
      </c>
      <c r="I3713" s="7" t="s">
        <v>17519</v>
      </c>
      <c r="J3713" s="7" t="s">
        <v>272</v>
      </c>
    </row>
    <row r="3714" spans="1:10" x14ac:dyDescent="0.3">
      <c r="A3714" s="7" t="s">
        <v>9030</v>
      </c>
      <c r="B3714" s="7" t="s">
        <v>9031</v>
      </c>
      <c r="C3714" s="33">
        <v>0</v>
      </c>
      <c r="D3714" s="52">
        <v>29545.32</v>
      </c>
      <c r="E3714" s="70">
        <v>0</v>
      </c>
      <c r="F3714" s="122">
        <f t="shared" si="176"/>
        <v>44317.979999999996</v>
      </c>
      <c r="G3714" s="105">
        <f t="shared" si="175"/>
        <v>11818.127999999999</v>
      </c>
      <c r="H3714" s="105">
        <f t="shared" si="177"/>
        <v>19204.457999999999</v>
      </c>
      <c r="I3714" s="7" t="s">
        <v>17519</v>
      </c>
      <c r="J3714" s="7" t="s">
        <v>272</v>
      </c>
    </row>
    <row r="3715" spans="1:10" x14ac:dyDescent="0.3">
      <c r="A3715" s="7" t="s">
        <v>9032</v>
      </c>
      <c r="B3715" s="7" t="s">
        <v>9033</v>
      </c>
      <c r="C3715" s="33">
        <v>0</v>
      </c>
      <c r="D3715" s="52">
        <v>26175.24</v>
      </c>
      <c r="E3715" s="70">
        <v>0</v>
      </c>
      <c r="F3715" s="122">
        <f t="shared" si="176"/>
        <v>39262.86</v>
      </c>
      <c r="G3715" s="105">
        <f t="shared" si="175"/>
        <v>10470.096000000001</v>
      </c>
      <c r="H3715" s="105">
        <f t="shared" si="177"/>
        <v>17013.906000000003</v>
      </c>
      <c r="I3715" s="7" t="s">
        <v>17519</v>
      </c>
      <c r="J3715" s="7" t="s">
        <v>272</v>
      </c>
    </row>
    <row r="3716" spans="1:10" x14ac:dyDescent="0.3">
      <c r="A3716" s="7" t="s">
        <v>9034</v>
      </c>
      <c r="B3716" s="7" t="s">
        <v>9035</v>
      </c>
      <c r="C3716" s="33">
        <v>0</v>
      </c>
      <c r="D3716" s="52">
        <v>24133.200000000001</v>
      </c>
      <c r="E3716" s="70">
        <v>0</v>
      </c>
      <c r="F3716" s="122">
        <f t="shared" si="176"/>
        <v>36199.800000000003</v>
      </c>
      <c r="G3716" s="105">
        <f t="shared" ref="G3716:G3779" si="178">(F3716/1.5)*0.4</f>
        <v>9653.2800000000007</v>
      </c>
      <c r="H3716" s="105">
        <f t="shared" si="177"/>
        <v>15686.580000000002</v>
      </c>
      <c r="I3716" s="7" t="s">
        <v>17519</v>
      </c>
      <c r="J3716" s="7" t="s">
        <v>272</v>
      </c>
    </row>
    <row r="3717" spans="1:10" x14ac:dyDescent="0.3">
      <c r="A3717" s="7" t="s">
        <v>9036</v>
      </c>
      <c r="B3717" s="7" t="s">
        <v>9037</v>
      </c>
      <c r="C3717" s="33">
        <v>159936</v>
      </c>
      <c r="D3717" s="52">
        <v>159936</v>
      </c>
      <c r="E3717" s="70">
        <v>159936</v>
      </c>
      <c r="F3717" s="122">
        <f t="shared" si="176"/>
        <v>239904</v>
      </c>
      <c r="G3717" s="105">
        <f t="shared" si="178"/>
        <v>63974.400000000001</v>
      </c>
      <c r="H3717" s="105">
        <f t="shared" si="177"/>
        <v>103958.40000000001</v>
      </c>
      <c r="I3717" s="7" t="s">
        <v>17519</v>
      </c>
      <c r="J3717" s="7" t="s">
        <v>272</v>
      </c>
    </row>
    <row r="3718" spans="1:10" x14ac:dyDescent="0.3">
      <c r="A3718" s="7" t="s">
        <v>9038</v>
      </c>
      <c r="B3718" s="7" t="s">
        <v>9039</v>
      </c>
      <c r="C3718" s="33">
        <v>0</v>
      </c>
      <c r="D3718" s="52">
        <v>279759.48</v>
      </c>
      <c r="E3718" s="70">
        <v>0</v>
      </c>
      <c r="F3718" s="122">
        <f t="shared" si="176"/>
        <v>419639.22</v>
      </c>
      <c r="G3718" s="105">
        <f t="shared" si="178"/>
        <v>111903.792</v>
      </c>
      <c r="H3718" s="105">
        <f t="shared" si="177"/>
        <v>181843.66199999998</v>
      </c>
      <c r="I3718" s="7" t="s">
        <v>17519</v>
      </c>
      <c r="J3718" s="7" t="s">
        <v>272</v>
      </c>
    </row>
    <row r="3719" spans="1:10" x14ac:dyDescent="0.3">
      <c r="A3719" s="7" t="s">
        <v>9040</v>
      </c>
      <c r="B3719" s="7" t="s">
        <v>9041</v>
      </c>
      <c r="C3719" s="33">
        <v>0</v>
      </c>
      <c r="D3719" s="52">
        <v>32176.41</v>
      </c>
      <c r="E3719" s="70">
        <v>0</v>
      </c>
      <c r="F3719" s="122">
        <f t="shared" si="176"/>
        <v>48264.614999999998</v>
      </c>
      <c r="G3719" s="105">
        <f t="shared" si="178"/>
        <v>12870.564</v>
      </c>
      <c r="H3719" s="105">
        <f t="shared" si="177"/>
        <v>20914.666499999999</v>
      </c>
      <c r="I3719" s="7" t="s">
        <v>17519</v>
      </c>
      <c r="J3719" s="7" t="s">
        <v>272</v>
      </c>
    </row>
    <row r="3720" spans="1:10" x14ac:dyDescent="0.3">
      <c r="A3720" s="7" t="s">
        <v>9042</v>
      </c>
      <c r="B3720" s="7" t="s">
        <v>9043</v>
      </c>
      <c r="C3720" s="33">
        <v>0</v>
      </c>
      <c r="D3720" s="52">
        <v>29545.32</v>
      </c>
      <c r="E3720" s="70">
        <v>0</v>
      </c>
      <c r="F3720" s="122">
        <f t="shared" si="176"/>
        <v>44317.979999999996</v>
      </c>
      <c r="G3720" s="105">
        <f t="shared" si="178"/>
        <v>11818.127999999999</v>
      </c>
      <c r="H3720" s="105">
        <f t="shared" si="177"/>
        <v>19204.457999999999</v>
      </c>
      <c r="I3720" s="7" t="s">
        <v>17519</v>
      </c>
      <c r="J3720" s="7" t="s">
        <v>272</v>
      </c>
    </row>
    <row r="3721" spans="1:10" x14ac:dyDescent="0.3">
      <c r="A3721" s="7" t="s">
        <v>9044</v>
      </c>
      <c r="B3721" s="7" t="s">
        <v>9045</v>
      </c>
      <c r="C3721" s="33">
        <v>0</v>
      </c>
      <c r="D3721" s="52">
        <v>29545.32</v>
      </c>
      <c r="E3721" s="70">
        <v>0</v>
      </c>
      <c r="F3721" s="122">
        <f t="shared" si="176"/>
        <v>44317.979999999996</v>
      </c>
      <c r="G3721" s="105">
        <f t="shared" si="178"/>
        <v>11818.127999999999</v>
      </c>
      <c r="H3721" s="105">
        <f t="shared" si="177"/>
        <v>19204.457999999999</v>
      </c>
      <c r="I3721" s="7" t="s">
        <v>17519</v>
      </c>
      <c r="J3721" s="7" t="s">
        <v>272</v>
      </c>
    </row>
    <row r="3722" spans="1:10" x14ac:dyDescent="0.3">
      <c r="A3722" s="7" t="s">
        <v>9046</v>
      </c>
      <c r="B3722" s="7" t="s">
        <v>9047</v>
      </c>
      <c r="C3722" s="33">
        <v>0</v>
      </c>
      <c r="D3722" s="52">
        <v>32176.41</v>
      </c>
      <c r="E3722" s="70">
        <v>0</v>
      </c>
      <c r="F3722" s="122">
        <f t="shared" si="176"/>
        <v>48264.614999999998</v>
      </c>
      <c r="G3722" s="105">
        <f t="shared" si="178"/>
        <v>12870.564</v>
      </c>
      <c r="H3722" s="105">
        <f t="shared" si="177"/>
        <v>20914.666499999999</v>
      </c>
      <c r="I3722" s="7" t="s">
        <v>17519</v>
      </c>
      <c r="J3722" s="7" t="s">
        <v>272</v>
      </c>
    </row>
    <row r="3723" spans="1:10" x14ac:dyDescent="0.3">
      <c r="A3723" s="7" t="s">
        <v>9048</v>
      </c>
      <c r="B3723" s="7" t="s">
        <v>9049</v>
      </c>
      <c r="C3723" s="33">
        <v>0</v>
      </c>
      <c r="D3723" s="52">
        <v>29545.32</v>
      </c>
      <c r="E3723" s="70">
        <v>0</v>
      </c>
      <c r="F3723" s="122">
        <f t="shared" si="176"/>
        <v>44317.979999999996</v>
      </c>
      <c r="G3723" s="105">
        <f t="shared" si="178"/>
        <v>11818.127999999999</v>
      </c>
      <c r="H3723" s="105">
        <f t="shared" si="177"/>
        <v>19204.457999999999</v>
      </c>
      <c r="I3723" s="7" t="s">
        <v>17519</v>
      </c>
      <c r="J3723" s="7" t="s">
        <v>272</v>
      </c>
    </row>
    <row r="3724" spans="1:10" x14ac:dyDescent="0.3">
      <c r="A3724" s="7" t="s">
        <v>9050</v>
      </c>
      <c r="B3724" s="7" t="s">
        <v>9051</v>
      </c>
      <c r="C3724" s="33">
        <v>0</v>
      </c>
      <c r="D3724" s="52">
        <v>435864.87</v>
      </c>
      <c r="E3724" s="70">
        <v>0</v>
      </c>
      <c r="F3724" s="122">
        <f t="shared" si="176"/>
        <v>653797.30499999993</v>
      </c>
      <c r="G3724" s="105">
        <f t="shared" si="178"/>
        <v>174345.94799999997</v>
      </c>
      <c r="H3724" s="105">
        <f t="shared" si="177"/>
        <v>283312.16549999994</v>
      </c>
      <c r="I3724" s="7" t="s">
        <v>17519</v>
      </c>
      <c r="J3724" s="7" t="s">
        <v>272</v>
      </c>
    </row>
    <row r="3725" spans="1:10" x14ac:dyDescent="0.3">
      <c r="A3725" s="7" t="s">
        <v>9052</v>
      </c>
      <c r="B3725" s="7" t="s">
        <v>9053</v>
      </c>
      <c r="C3725" s="33">
        <v>0</v>
      </c>
      <c r="D3725" s="52">
        <v>29545.32</v>
      </c>
      <c r="E3725" s="70">
        <v>0</v>
      </c>
      <c r="F3725" s="122">
        <f t="shared" si="176"/>
        <v>44317.979999999996</v>
      </c>
      <c r="G3725" s="105">
        <f t="shared" si="178"/>
        <v>11818.127999999999</v>
      </c>
      <c r="H3725" s="105">
        <f t="shared" si="177"/>
        <v>19204.457999999999</v>
      </c>
      <c r="I3725" s="7" t="s">
        <v>17519</v>
      </c>
      <c r="J3725" s="7" t="s">
        <v>272</v>
      </c>
    </row>
    <row r="3726" spans="1:10" x14ac:dyDescent="0.3">
      <c r="A3726" s="7" t="s">
        <v>9054</v>
      </c>
      <c r="B3726" s="7" t="s">
        <v>9055</v>
      </c>
      <c r="C3726" s="33">
        <v>0</v>
      </c>
      <c r="D3726" s="52">
        <v>142056.25</v>
      </c>
      <c r="E3726" s="70">
        <v>0</v>
      </c>
      <c r="F3726" s="122">
        <f t="shared" si="176"/>
        <v>213084.375</v>
      </c>
      <c r="G3726" s="105">
        <f t="shared" si="178"/>
        <v>56822.5</v>
      </c>
      <c r="H3726" s="105">
        <f t="shared" si="177"/>
        <v>92336.5625</v>
      </c>
      <c r="I3726" s="7" t="s">
        <v>17519</v>
      </c>
      <c r="J3726" s="7" t="s">
        <v>272</v>
      </c>
    </row>
    <row r="3727" spans="1:10" x14ac:dyDescent="0.3">
      <c r="A3727" s="7" t="s">
        <v>9056</v>
      </c>
      <c r="B3727" s="7" t="s">
        <v>9057</v>
      </c>
      <c r="C3727" s="33">
        <v>0</v>
      </c>
      <c r="D3727" s="52">
        <v>194922</v>
      </c>
      <c r="E3727" s="70">
        <v>0</v>
      </c>
      <c r="F3727" s="122">
        <f t="shared" si="176"/>
        <v>292383</v>
      </c>
      <c r="G3727" s="105">
        <f t="shared" si="178"/>
        <v>77968.800000000003</v>
      </c>
      <c r="H3727" s="105">
        <f t="shared" si="177"/>
        <v>126699.3</v>
      </c>
      <c r="I3727" s="7" t="s">
        <v>17519</v>
      </c>
      <c r="J3727" s="7" t="s">
        <v>272</v>
      </c>
    </row>
    <row r="3728" spans="1:10" x14ac:dyDescent="0.3">
      <c r="A3728" s="7" t="s">
        <v>9058</v>
      </c>
      <c r="B3728" s="7" t="s">
        <v>9059</v>
      </c>
      <c r="C3728" s="33">
        <v>0</v>
      </c>
      <c r="D3728" s="52">
        <v>57477</v>
      </c>
      <c r="E3728" s="70">
        <v>0</v>
      </c>
      <c r="F3728" s="122">
        <f t="shared" si="176"/>
        <v>86215.5</v>
      </c>
      <c r="G3728" s="105">
        <f t="shared" si="178"/>
        <v>22990.800000000003</v>
      </c>
      <c r="H3728" s="105">
        <f t="shared" si="177"/>
        <v>37360.050000000003</v>
      </c>
      <c r="I3728" s="7" t="s">
        <v>17519</v>
      </c>
      <c r="J3728" s="7" t="s">
        <v>272</v>
      </c>
    </row>
    <row r="3729" spans="1:10" x14ac:dyDescent="0.3">
      <c r="A3729" s="7" t="s">
        <v>9060</v>
      </c>
      <c r="B3729" s="7" t="s">
        <v>9061</v>
      </c>
      <c r="C3729" s="33">
        <v>0</v>
      </c>
      <c r="D3729" s="52">
        <v>57477</v>
      </c>
      <c r="E3729" s="70">
        <v>0</v>
      </c>
      <c r="F3729" s="122">
        <f t="shared" si="176"/>
        <v>86215.5</v>
      </c>
      <c r="G3729" s="105">
        <f t="shared" si="178"/>
        <v>22990.800000000003</v>
      </c>
      <c r="H3729" s="105">
        <f t="shared" si="177"/>
        <v>37360.050000000003</v>
      </c>
      <c r="I3729" s="7" t="s">
        <v>17519</v>
      </c>
      <c r="J3729" s="7" t="s">
        <v>272</v>
      </c>
    </row>
    <row r="3730" spans="1:10" x14ac:dyDescent="0.3">
      <c r="A3730" s="7" t="s">
        <v>9062</v>
      </c>
      <c r="B3730" s="7" t="s">
        <v>9063</v>
      </c>
      <c r="C3730" s="33">
        <v>0</v>
      </c>
      <c r="D3730" s="52">
        <v>518542.5</v>
      </c>
      <c r="E3730" s="70">
        <v>0</v>
      </c>
      <c r="F3730" s="122">
        <f t="shared" si="176"/>
        <v>777813.75</v>
      </c>
      <c r="G3730" s="105">
        <f t="shared" si="178"/>
        <v>207417</v>
      </c>
      <c r="H3730" s="105">
        <f t="shared" si="177"/>
        <v>337052.625</v>
      </c>
      <c r="I3730" s="7" t="s">
        <v>17519</v>
      </c>
      <c r="J3730" s="7" t="s">
        <v>272</v>
      </c>
    </row>
    <row r="3731" spans="1:10" x14ac:dyDescent="0.3">
      <c r="A3731" s="7" t="s">
        <v>9064</v>
      </c>
      <c r="B3731" s="7" t="s">
        <v>9065</v>
      </c>
      <c r="C3731" s="33">
        <v>0</v>
      </c>
      <c r="D3731" s="52">
        <v>94248</v>
      </c>
      <c r="E3731" s="70">
        <v>0</v>
      </c>
      <c r="F3731" s="122">
        <f t="shared" si="176"/>
        <v>141372</v>
      </c>
      <c r="G3731" s="105">
        <f t="shared" si="178"/>
        <v>37699.200000000004</v>
      </c>
      <c r="H3731" s="105">
        <f t="shared" si="177"/>
        <v>61261.200000000004</v>
      </c>
      <c r="I3731" s="7" t="s">
        <v>17519</v>
      </c>
      <c r="J3731" s="7" t="s">
        <v>272</v>
      </c>
    </row>
    <row r="3732" spans="1:10" x14ac:dyDescent="0.3">
      <c r="A3732" s="7" t="s">
        <v>9066</v>
      </c>
      <c r="B3732" s="7" t="s">
        <v>9067</v>
      </c>
      <c r="C3732" s="33">
        <v>0</v>
      </c>
      <c r="D3732" s="52">
        <v>102102</v>
      </c>
      <c r="E3732" s="70">
        <v>0</v>
      </c>
      <c r="F3732" s="122">
        <f t="shared" si="176"/>
        <v>153153</v>
      </c>
      <c r="G3732" s="105">
        <f t="shared" si="178"/>
        <v>40840.800000000003</v>
      </c>
      <c r="H3732" s="105">
        <f t="shared" si="177"/>
        <v>66366.3</v>
      </c>
      <c r="I3732" s="7" t="s">
        <v>17519</v>
      </c>
      <c r="J3732" s="7" t="s">
        <v>272</v>
      </c>
    </row>
    <row r="3733" spans="1:10" x14ac:dyDescent="0.3">
      <c r="A3733" s="7" t="s">
        <v>9068</v>
      </c>
      <c r="B3733" s="7" t="s">
        <v>9069</v>
      </c>
      <c r="C3733" s="33">
        <v>0</v>
      </c>
      <c r="D3733" s="52">
        <v>91630</v>
      </c>
      <c r="E3733" s="70">
        <v>0</v>
      </c>
      <c r="F3733" s="122">
        <f t="shared" si="176"/>
        <v>137445</v>
      </c>
      <c r="G3733" s="105">
        <f t="shared" si="178"/>
        <v>36652</v>
      </c>
      <c r="H3733" s="105">
        <f t="shared" si="177"/>
        <v>59559.5</v>
      </c>
      <c r="I3733" s="7" t="s">
        <v>17519</v>
      </c>
      <c r="J3733" s="7" t="s">
        <v>272</v>
      </c>
    </row>
    <row r="3734" spans="1:10" x14ac:dyDescent="0.3">
      <c r="A3734" s="7" t="s">
        <v>9070</v>
      </c>
      <c r="B3734" s="7" t="s">
        <v>9071</v>
      </c>
      <c r="C3734" s="33">
        <v>0</v>
      </c>
      <c r="D3734" s="52">
        <v>93676.800000000003</v>
      </c>
      <c r="E3734" s="70">
        <v>0</v>
      </c>
      <c r="F3734" s="122">
        <f t="shared" si="176"/>
        <v>140515.20000000001</v>
      </c>
      <c r="G3734" s="105">
        <f t="shared" si="178"/>
        <v>37470.720000000001</v>
      </c>
      <c r="H3734" s="105">
        <f t="shared" si="177"/>
        <v>60889.920000000006</v>
      </c>
      <c r="I3734" s="7" t="s">
        <v>17519</v>
      </c>
      <c r="J3734" s="7" t="s">
        <v>272</v>
      </c>
    </row>
    <row r="3735" spans="1:10" x14ac:dyDescent="0.3">
      <c r="A3735" s="7" t="s">
        <v>9072</v>
      </c>
      <c r="B3735" s="7" t="s">
        <v>9073</v>
      </c>
      <c r="C3735" s="66">
        <v>0</v>
      </c>
      <c r="D3735" s="68">
        <v>18634.21</v>
      </c>
      <c r="E3735" s="70">
        <v>23112.18</v>
      </c>
      <c r="F3735" s="122">
        <f t="shared" si="176"/>
        <v>34668.270000000004</v>
      </c>
      <c r="G3735" s="105">
        <f t="shared" si="178"/>
        <v>9244.8720000000012</v>
      </c>
      <c r="H3735" s="105">
        <f t="shared" si="177"/>
        <v>15022.917000000003</v>
      </c>
      <c r="I3735" s="7" t="s">
        <v>17519</v>
      </c>
      <c r="J3735" s="7" t="s">
        <v>272</v>
      </c>
    </row>
    <row r="3736" spans="1:10" x14ac:dyDescent="0.3">
      <c r="A3736" s="7" t="s">
        <v>9074</v>
      </c>
      <c r="B3736" s="7" t="s">
        <v>9075</v>
      </c>
      <c r="C3736" s="33">
        <v>0</v>
      </c>
      <c r="D3736" s="52">
        <v>18634.21</v>
      </c>
      <c r="E3736" s="70">
        <v>23112.18</v>
      </c>
      <c r="F3736" s="122">
        <f t="shared" si="176"/>
        <v>34668.270000000004</v>
      </c>
      <c r="G3736" s="105">
        <f t="shared" si="178"/>
        <v>9244.8720000000012</v>
      </c>
      <c r="H3736" s="105">
        <f t="shared" si="177"/>
        <v>15022.917000000003</v>
      </c>
      <c r="I3736" s="7" t="s">
        <v>17519</v>
      </c>
      <c r="J3736" s="7" t="s">
        <v>272</v>
      </c>
    </row>
    <row r="3737" spans="1:10" x14ac:dyDescent="0.3">
      <c r="A3737" s="7" t="s">
        <v>9076</v>
      </c>
      <c r="B3737" s="7" t="s">
        <v>9077</v>
      </c>
      <c r="C3737" s="33">
        <v>0</v>
      </c>
      <c r="D3737" s="52">
        <v>107100</v>
      </c>
      <c r="E3737" s="70">
        <v>0</v>
      </c>
      <c r="F3737" s="122">
        <f t="shared" si="176"/>
        <v>160650</v>
      </c>
      <c r="G3737" s="105">
        <f t="shared" si="178"/>
        <v>42840</v>
      </c>
      <c r="H3737" s="105">
        <f t="shared" si="177"/>
        <v>69615</v>
      </c>
      <c r="I3737" s="7" t="s">
        <v>17519</v>
      </c>
      <c r="J3737" s="7" t="s">
        <v>272</v>
      </c>
    </row>
    <row r="3738" spans="1:10" x14ac:dyDescent="0.3">
      <c r="A3738" s="7" t="s">
        <v>9078</v>
      </c>
      <c r="B3738" s="7" t="s">
        <v>9079</v>
      </c>
      <c r="C3738" s="33">
        <v>0</v>
      </c>
      <c r="D3738" s="52">
        <v>63070</v>
      </c>
      <c r="E3738" s="70">
        <v>0</v>
      </c>
      <c r="F3738" s="122">
        <f t="shared" si="176"/>
        <v>94605</v>
      </c>
      <c r="G3738" s="105">
        <f t="shared" si="178"/>
        <v>25228</v>
      </c>
      <c r="H3738" s="105">
        <f t="shared" si="177"/>
        <v>40995.5</v>
      </c>
      <c r="I3738" s="7" t="s">
        <v>17519</v>
      </c>
      <c r="J3738" s="7" t="s">
        <v>272</v>
      </c>
    </row>
    <row r="3739" spans="1:10" x14ac:dyDescent="0.3">
      <c r="A3739" s="7" t="s">
        <v>9080</v>
      </c>
      <c r="B3739" s="7" t="s">
        <v>9081</v>
      </c>
      <c r="C3739" s="33">
        <v>0</v>
      </c>
      <c r="D3739" s="52">
        <v>63070</v>
      </c>
      <c r="E3739" s="70">
        <v>0</v>
      </c>
      <c r="F3739" s="122">
        <f t="shared" si="176"/>
        <v>94605</v>
      </c>
      <c r="G3739" s="105">
        <f t="shared" si="178"/>
        <v>25228</v>
      </c>
      <c r="H3739" s="105">
        <f t="shared" si="177"/>
        <v>40995.5</v>
      </c>
      <c r="I3739" s="7" t="s">
        <v>17519</v>
      </c>
      <c r="J3739" s="7" t="s">
        <v>272</v>
      </c>
    </row>
    <row r="3740" spans="1:10" x14ac:dyDescent="0.3">
      <c r="A3740" s="7" t="s">
        <v>9082</v>
      </c>
      <c r="B3740" s="7" t="s">
        <v>9083</v>
      </c>
      <c r="C3740" s="33">
        <v>0</v>
      </c>
      <c r="D3740" s="52">
        <v>63070</v>
      </c>
      <c r="E3740" s="70">
        <v>0</v>
      </c>
      <c r="F3740" s="122">
        <f t="shared" si="176"/>
        <v>94605</v>
      </c>
      <c r="G3740" s="105">
        <f t="shared" si="178"/>
        <v>25228</v>
      </c>
      <c r="H3740" s="105">
        <f t="shared" si="177"/>
        <v>40995.5</v>
      </c>
      <c r="I3740" s="7" t="s">
        <v>17519</v>
      </c>
      <c r="J3740" s="7" t="s">
        <v>272</v>
      </c>
    </row>
    <row r="3741" spans="1:10" x14ac:dyDescent="0.3">
      <c r="A3741" s="7" t="s">
        <v>9084</v>
      </c>
      <c r="B3741" s="7" t="s">
        <v>9085</v>
      </c>
      <c r="C3741" s="33">
        <v>0</v>
      </c>
      <c r="D3741" s="52">
        <v>1785000</v>
      </c>
      <c r="E3741" s="70">
        <v>1785000</v>
      </c>
      <c r="F3741" s="122">
        <f t="shared" si="176"/>
        <v>2677500</v>
      </c>
      <c r="G3741" s="105">
        <f t="shared" si="178"/>
        <v>714000</v>
      </c>
      <c r="H3741" s="105">
        <f t="shared" si="177"/>
        <v>1160250</v>
      </c>
      <c r="I3741" s="7" t="s">
        <v>17519</v>
      </c>
      <c r="J3741" s="7" t="s">
        <v>272</v>
      </c>
    </row>
    <row r="3742" spans="1:10" x14ac:dyDescent="0.3">
      <c r="A3742" s="7" t="s">
        <v>9086</v>
      </c>
      <c r="B3742" s="7" t="s">
        <v>9087</v>
      </c>
      <c r="C3742" s="33">
        <v>0</v>
      </c>
      <c r="D3742" s="52">
        <v>15470000</v>
      </c>
      <c r="E3742" s="70">
        <v>0</v>
      </c>
      <c r="F3742" s="122">
        <f t="shared" si="176"/>
        <v>23205000</v>
      </c>
      <c r="G3742" s="105">
        <f t="shared" si="178"/>
        <v>6188000</v>
      </c>
      <c r="H3742" s="105">
        <f t="shared" si="177"/>
        <v>10055500</v>
      </c>
      <c r="I3742" s="7" t="s">
        <v>17519</v>
      </c>
      <c r="J3742" s="7" t="s">
        <v>272</v>
      </c>
    </row>
    <row r="3743" spans="1:10" x14ac:dyDescent="0.3">
      <c r="A3743" s="7" t="s">
        <v>9088</v>
      </c>
      <c r="B3743" s="7" t="s">
        <v>9089</v>
      </c>
      <c r="C3743" s="33">
        <v>0</v>
      </c>
      <c r="D3743" s="52">
        <v>535500</v>
      </c>
      <c r="E3743" s="70">
        <v>0</v>
      </c>
      <c r="F3743" s="122">
        <f t="shared" si="176"/>
        <v>803250</v>
      </c>
      <c r="G3743" s="105">
        <f t="shared" si="178"/>
        <v>214200</v>
      </c>
      <c r="H3743" s="105">
        <f t="shared" si="177"/>
        <v>348075</v>
      </c>
      <c r="I3743" s="7" t="s">
        <v>17519</v>
      </c>
      <c r="J3743" s="7" t="s">
        <v>272</v>
      </c>
    </row>
    <row r="3744" spans="1:10" x14ac:dyDescent="0.3">
      <c r="A3744" s="7" t="s">
        <v>9090</v>
      </c>
      <c r="B3744" s="7" t="s">
        <v>9091</v>
      </c>
      <c r="C3744" s="33">
        <v>0</v>
      </c>
      <c r="D3744" s="52">
        <v>59500</v>
      </c>
      <c r="E3744" s="70">
        <v>0</v>
      </c>
      <c r="F3744" s="122">
        <f t="shared" si="176"/>
        <v>89250</v>
      </c>
      <c r="G3744" s="105">
        <f t="shared" si="178"/>
        <v>23800</v>
      </c>
      <c r="H3744" s="105">
        <f t="shared" si="177"/>
        <v>38675</v>
      </c>
      <c r="I3744" s="7" t="s">
        <v>17519</v>
      </c>
      <c r="J3744" s="7" t="s">
        <v>272</v>
      </c>
    </row>
    <row r="3745" spans="1:10" x14ac:dyDescent="0.3">
      <c r="A3745" s="7" t="s">
        <v>9092</v>
      </c>
      <c r="B3745" s="7" t="s">
        <v>9093</v>
      </c>
      <c r="C3745" s="33">
        <v>0</v>
      </c>
      <c r="D3745" s="52">
        <v>595000</v>
      </c>
      <c r="E3745" s="70">
        <v>0</v>
      </c>
      <c r="F3745" s="122">
        <f t="shared" si="176"/>
        <v>892500</v>
      </c>
      <c r="G3745" s="105">
        <f t="shared" si="178"/>
        <v>238000</v>
      </c>
      <c r="H3745" s="105">
        <f t="shared" si="177"/>
        <v>386750</v>
      </c>
      <c r="I3745" s="7" t="s">
        <v>17519</v>
      </c>
      <c r="J3745" s="7" t="s">
        <v>272</v>
      </c>
    </row>
    <row r="3746" spans="1:10" x14ac:dyDescent="0.3">
      <c r="A3746" s="7" t="s">
        <v>9094</v>
      </c>
      <c r="B3746" s="7" t="s">
        <v>9095</v>
      </c>
      <c r="C3746" s="33">
        <v>0</v>
      </c>
      <c r="D3746" s="52">
        <v>88086.18</v>
      </c>
      <c r="E3746" s="70">
        <v>0</v>
      </c>
      <c r="F3746" s="122">
        <f t="shared" si="176"/>
        <v>132129.26999999999</v>
      </c>
      <c r="G3746" s="105">
        <f t="shared" si="178"/>
        <v>35234.472000000002</v>
      </c>
      <c r="H3746" s="105">
        <f t="shared" si="177"/>
        <v>57256.017</v>
      </c>
      <c r="I3746" s="7" t="s">
        <v>17519</v>
      </c>
      <c r="J3746" s="7" t="s">
        <v>272</v>
      </c>
    </row>
    <row r="3747" spans="1:10" x14ac:dyDescent="0.3">
      <c r="A3747" s="7" t="s">
        <v>9096</v>
      </c>
      <c r="B3747" s="7" t="s">
        <v>9097</v>
      </c>
      <c r="C3747" s="33">
        <v>0</v>
      </c>
      <c r="D3747" s="52">
        <v>88086.18</v>
      </c>
      <c r="E3747" s="70">
        <v>0</v>
      </c>
      <c r="F3747" s="122">
        <f t="shared" si="176"/>
        <v>132129.26999999999</v>
      </c>
      <c r="G3747" s="105">
        <f t="shared" si="178"/>
        <v>35234.472000000002</v>
      </c>
      <c r="H3747" s="105">
        <f t="shared" si="177"/>
        <v>57256.017</v>
      </c>
      <c r="I3747" s="7" t="s">
        <v>17519</v>
      </c>
      <c r="J3747" s="7" t="s">
        <v>272</v>
      </c>
    </row>
    <row r="3748" spans="1:10" x14ac:dyDescent="0.3">
      <c r="A3748" s="7" t="s">
        <v>9098</v>
      </c>
      <c r="B3748" s="7" t="s">
        <v>9099</v>
      </c>
      <c r="C3748" s="33">
        <v>0</v>
      </c>
      <c r="D3748" s="52">
        <v>22134</v>
      </c>
      <c r="E3748" s="70">
        <v>0</v>
      </c>
      <c r="F3748" s="122">
        <f t="shared" si="176"/>
        <v>33201</v>
      </c>
      <c r="G3748" s="105">
        <f t="shared" si="178"/>
        <v>8853.6</v>
      </c>
      <c r="H3748" s="105">
        <f t="shared" si="177"/>
        <v>14387.1</v>
      </c>
      <c r="I3748" s="7" t="s">
        <v>17519</v>
      </c>
      <c r="J3748" s="7" t="s">
        <v>272</v>
      </c>
    </row>
    <row r="3749" spans="1:10" x14ac:dyDescent="0.3">
      <c r="A3749" s="7" t="s">
        <v>9100</v>
      </c>
      <c r="B3749" s="7" t="s">
        <v>9101</v>
      </c>
      <c r="C3749" s="33">
        <v>0</v>
      </c>
      <c r="D3749" s="52">
        <v>18683</v>
      </c>
      <c r="E3749" s="70">
        <v>0</v>
      </c>
      <c r="F3749" s="122">
        <f t="shared" si="176"/>
        <v>28024.5</v>
      </c>
      <c r="G3749" s="105">
        <f t="shared" si="178"/>
        <v>7473.2000000000007</v>
      </c>
      <c r="H3749" s="105">
        <f t="shared" si="177"/>
        <v>12143.95</v>
      </c>
      <c r="I3749" s="7" t="s">
        <v>17519</v>
      </c>
      <c r="J3749" s="7" t="s">
        <v>272</v>
      </c>
    </row>
    <row r="3750" spans="1:10" x14ac:dyDescent="0.3">
      <c r="A3750" s="7" t="s">
        <v>9102</v>
      </c>
      <c r="B3750" s="7" t="s">
        <v>9103</v>
      </c>
      <c r="C3750" s="33">
        <v>0</v>
      </c>
      <c r="D3750" s="52">
        <v>18683</v>
      </c>
      <c r="E3750" s="70">
        <v>0</v>
      </c>
      <c r="F3750" s="122">
        <f t="shared" si="176"/>
        <v>28024.5</v>
      </c>
      <c r="G3750" s="105">
        <f t="shared" si="178"/>
        <v>7473.2000000000007</v>
      </c>
      <c r="H3750" s="105">
        <f t="shared" si="177"/>
        <v>12143.95</v>
      </c>
      <c r="I3750" s="7" t="s">
        <v>17519</v>
      </c>
      <c r="J3750" s="7" t="s">
        <v>272</v>
      </c>
    </row>
    <row r="3751" spans="1:10" x14ac:dyDescent="0.3">
      <c r="A3751" s="7" t="s">
        <v>9104</v>
      </c>
      <c r="B3751" s="7" t="s">
        <v>9105</v>
      </c>
      <c r="C3751" s="33">
        <v>0</v>
      </c>
      <c r="D3751" s="52">
        <v>18683</v>
      </c>
      <c r="E3751" s="70">
        <v>0</v>
      </c>
      <c r="F3751" s="122">
        <f t="shared" si="176"/>
        <v>28024.5</v>
      </c>
      <c r="G3751" s="105">
        <f t="shared" si="178"/>
        <v>7473.2000000000007</v>
      </c>
      <c r="H3751" s="105">
        <f t="shared" si="177"/>
        <v>12143.95</v>
      </c>
      <c r="I3751" s="7" t="s">
        <v>17519</v>
      </c>
      <c r="J3751" s="7" t="s">
        <v>272</v>
      </c>
    </row>
    <row r="3752" spans="1:10" x14ac:dyDescent="0.3">
      <c r="A3752" s="7" t="s">
        <v>9106</v>
      </c>
      <c r="B3752" s="7" t="s">
        <v>9107</v>
      </c>
      <c r="C3752" s="33">
        <v>0</v>
      </c>
      <c r="D3752" s="52">
        <v>274890</v>
      </c>
      <c r="E3752" s="70">
        <v>312265.52</v>
      </c>
      <c r="F3752" s="122">
        <f t="shared" si="176"/>
        <v>468398.28</v>
      </c>
      <c r="G3752" s="105">
        <f t="shared" si="178"/>
        <v>124906.20800000001</v>
      </c>
      <c r="H3752" s="105">
        <f t="shared" si="177"/>
        <v>202972.58800000002</v>
      </c>
      <c r="I3752" s="7" t="s">
        <v>17519</v>
      </c>
      <c r="J3752" s="7" t="s">
        <v>272</v>
      </c>
    </row>
    <row r="3753" spans="1:10" x14ac:dyDescent="0.3">
      <c r="A3753" s="7" t="s">
        <v>9108</v>
      </c>
      <c r="B3753" s="7" t="s">
        <v>9109</v>
      </c>
      <c r="C3753" s="33">
        <v>0</v>
      </c>
      <c r="D3753" s="52">
        <v>25466</v>
      </c>
      <c r="E3753" s="70">
        <v>0</v>
      </c>
      <c r="F3753" s="122">
        <f t="shared" si="176"/>
        <v>38199</v>
      </c>
      <c r="G3753" s="105">
        <f t="shared" si="178"/>
        <v>10186.400000000001</v>
      </c>
      <c r="H3753" s="105">
        <f t="shared" si="177"/>
        <v>16552.900000000001</v>
      </c>
      <c r="I3753" s="7" t="s">
        <v>17519</v>
      </c>
      <c r="J3753" s="7" t="s">
        <v>272</v>
      </c>
    </row>
    <row r="3754" spans="1:10" x14ac:dyDescent="0.3">
      <c r="A3754" s="7" t="s">
        <v>9110</v>
      </c>
      <c r="B3754" s="7" t="s">
        <v>9111</v>
      </c>
      <c r="C3754" s="33">
        <v>0</v>
      </c>
      <c r="D3754" s="52">
        <v>100436</v>
      </c>
      <c r="E3754" s="70">
        <v>0</v>
      </c>
      <c r="F3754" s="122">
        <f t="shared" si="176"/>
        <v>150654</v>
      </c>
      <c r="G3754" s="105">
        <f t="shared" si="178"/>
        <v>40174.400000000001</v>
      </c>
      <c r="H3754" s="105">
        <f t="shared" si="177"/>
        <v>65283.4</v>
      </c>
      <c r="I3754" s="7" t="s">
        <v>17519</v>
      </c>
      <c r="J3754" s="7" t="s">
        <v>272</v>
      </c>
    </row>
    <row r="3755" spans="1:10" x14ac:dyDescent="0.3">
      <c r="A3755" s="7" t="s">
        <v>9112</v>
      </c>
      <c r="B3755" s="7" t="s">
        <v>9113</v>
      </c>
      <c r="C3755" s="33">
        <v>0</v>
      </c>
      <c r="D3755" s="52">
        <v>117810</v>
      </c>
      <c r="E3755" s="70">
        <v>0</v>
      </c>
      <c r="F3755" s="122">
        <f t="shared" si="176"/>
        <v>176715</v>
      </c>
      <c r="G3755" s="105">
        <f t="shared" si="178"/>
        <v>47124</v>
      </c>
      <c r="H3755" s="105">
        <f t="shared" si="177"/>
        <v>76576.5</v>
      </c>
      <c r="I3755" s="7" t="s">
        <v>17519</v>
      </c>
      <c r="J3755" s="7" t="s">
        <v>272</v>
      </c>
    </row>
    <row r="3756" spans="1:10" x14ac:dyDescent="0.3">
      <c r="A3756" s="7" t="s">
        <v>9114</v>
      </c>
      <c r="B3756" s="7" t="s">
        <v>9115</v>
      </c>
      <c r="C3756" s="33">
        <v>0</v>
      </c>
      <c r="D3756" s="52">
        <v>95200</v>
      </c>
      <c r="E3756" s="70">
        <v>0</v>
      </c>
      <c r="F3756" s="122">
        <f t="shared" si="176"/>
        <v>142800</v>
      </c>
      <c r="G3756" s="105">
        <f t="shared" si="178"/>
        <v>38080</v>
      </c>
      <c r="H3756" s="105">
        <f t="shared" si="177"/>
        <v>61880</v>
      </c>
      <c r="I3756" s="7" t="s">
        <v>17519</v>
      </c>
      <c r="J3756" s="7" t="s">
        <v>272</v>
      </c>
    </row>
    <row r="3757" spans="1:10" x14ac:dyDescent="0.3">
      <c r="A3757" s="7" t="s">
        <v>9116</v>
      </c>
      <c r="B3757" s="7" t="s">
        <v>9117</v>
      </c>
      <c r="C3757" s="33">
        <v>0</v>
      </c>
      <c r="D3757" s="52">
        <v>123165</v>
      </c>
      <c r="E3757" s="70">
        <v>0</v>
      </c>
      <c r="F3757" s="122">
        <f t="shared" si="176"/>
        <v>184747.5</v>
      </c>
      <c r="G3757" s="105">
        <f t="shared" si="178"/>
        <v>49266</v>
      </c>
      <c r="H3757" s="105">
        <f t="shared" si="177"/>
        <v>80057.25</v>
      </c>
      <c r="I3757" s="7" t="s">
        <v>17519</v>
      </c>
      <c r="J3757" s="7" t="s">
        <v>272</v>
      </c>
    </row>
    <row r="3758" spans="1:10" x14ac:dyDescent="0.3">
      <c r="A3758" s="7" t="s">
        <v>9118</v>
      </c>
      <c r="B3758" s="7" t="s">
        <v>9119</v>
      </c>
      <c r="C3758" s="33">
        <v>0</v>
      </c>
      <c r="D3758" s="52">
        <v>123165</v>
      </c>
      <c r="E3758" s="70">
        <v>0</v>
      </c>
      <c r="F3758" s="122">
        <f t="shared" si="176"/>
        <v>184747.5</v>
      </c>
      <c r="G3758" s="105">
        <f t="shared" si="178"/>
        <v>49266</v>
      </c>
      <c r="H3758" s="105">
        <f t="shared" si="177"/>
        <v>80057.25</v>
      </c>
      <c r="I3758" s="7" t="s">
        <v>17519</v>
      </c>
      <c r="J3758" s="7" t="s">
        <v>272</v>
      </c>
    </row>
    <row r="3759" spans="1:10" x14ac:dyDescent="0.3">
      <c r="A3759" s="7" t="s">
        <v>9120</v>
      </c>
      <c r="B3759" s="7" t="s">
        <v>9121</v>
      </c>
      <c r="C3759" s="33">
        <v>0</v>
      </c>
      <c r="D3759" s="52">
        <v>123165</v>
      </c>
      <c r="E3759" s="70">
        <v>0</v>
      </c>
      <c r="F3759" s="122">
        <f t="shared" si="176"/>
        <v>184747.5</v>
      </c>
      <c r="G3759" s="105">
        <f t="shared" si="178"/>
        <v>49266</v>
      </c>
      <c r="H3759" s="105">
        <f t="shared" si="177"/>
        <v>80057.25</v>
      </c>
      <c r="I3759" s="7" t="s">
        <v>17519</v>
      </c>
      <c r="J3759" s="7" t="s">
        <v>272</v>
      </c>
    </row>
    <row r="3760" spans="1:10" x14ac:dyDescent="0.3">
      <c r="A3760" s="7" t="s">
        <v>9122</v>
      </c>
      <c r="B3760" s="7" t="s">
        <v>9123</v>
      </c>
      <c r="C3760" s="33">
        <v>0</v>
      </c>
      <c r="D3760" s="52">
        <v>190400</v>
      </c>
      <c r="E3760" s="70">
        <v>0</v>
      </c>
      <c r="F3760" s="122">
        <f t="shared" si="176"/>
        <v>285600</v>
      </c>
      <c r="G3760" s="105">
        <f t="shared" si="178"/>
        <v>76160</v>
      </c>
      <c r="H3760" s="105">
        <f t="shared" si="177"/>
        <v>123760</v>
      </c>
      <c r="I3760" s="7" t="s">
        <v>17519</v>
      </c>
      <c r="J3760" s="7" t="s">
        <v>272</v>
      </c>
    </row>
    <row r="3761" spans="1:10" x14ac:dyDescent="0.3">
      <c r="A3761" s="7" t="s">
        <v>9124</v>
      </c>
      <c r="B3761" s="7" t="s">
        <v>9125</v>
      </c>
      <c r="C3761" s="33">
        <v>0</v>
      </c>
      <c r="D3761" s="52">
        <v>95200</v>
      </c>
      <c r="E3761" s="70">
        <v>71400</v>
      </c>
      <c r="F3761" s="122">
        <f t="shared" si="176"/>
        <v>107100</v>
      </c>
      <c r="G3761" s="105">
        <f t="shared" si="178"/>
        <v>28560</v>
      </c>
      <c r="H3761" s="105">
        <f t="shared" si="177"/>
        <v>46410</v>
      </c>
      <c r="I3761" s="7" t="s">
        <v>17519</v>
      </c>
      <c r="J3761" s="7" t="s">
        <v>272</v>
      </c>
    </row>
    <row r="3762" spans="1:10" x14ac:dyDescent="0.3">
      <c r="A3762" s="7" t="s">
        <v>9126</v>
      </c>
      <c r="B3762" s="7" t="s">
        <v>9127</v>
      </c>
      <c r="C3762" s="33">
        <v>0</v>
      </c>
      <c r="D3762" s="52">
        <v>65450</v>
      </c>
      <c r="E3762" s="70">
        <v>0</v>
      </c>
      <c r="F3762" s="122">
        <f t="shared" si="176"/>
        <v>98175</v>
      </c>
      <c r="G3762" s="105">
        <f t="shared" si="178"/>
        <v>26180</v>
      </c>
      <c r="H3762" s="105">
        <f t="shared" si="177"/>
        <v>42542.5</v>
      </c>
      <c r="I3762" s="7" t="s">
        <v>17519</v>
      </c>
      <c r="J3762" s="7" t="s">
        <v>272</v>
      </c>
    </row>
    <row r="3763" spans="1:10" x14ac:dyDescent="0.3">
      <c r="A3763" s="7" t="s">
        <v>9128</v>
      </c>
      <c r="B3763" s="7" t="s">
        <v>9129</v>
      </c>
      <c r="C3763" s="33">
        <v>0</v>
      </c>
      <c r="D3763" s="52">
        <v>25061.4</v>
      </c>
      <c r="E3763" s="70">
        <v>0</v>
      </c>
      <c r="F3763" s="122">
        <f t="shared" si="176"/>
        <v>37592.100000000006</v>
      </c>
      <c r="G3763" s="105">
        <f t="shared" si="178"/>
        <v>10024.560000000003</v>
      </c>
      <c r="H3763" s="105">
        <f t="shared" si="177"/>
        <v>16289.910000000003</v>
      </c>
      <c r="I3763" s="7" t="s">
        <v>17519</v>
      </c>
      <c r="J3763" s="7" t="s">
        <v>272</v>
      </c>
    </row>
    <row r="3764" spans="1:10" x14ac:dyDescent="0.3">
      <c r="A3764" s="7" t="s">
        <v>9130</v>
      </c>
      <c r="B3764" s="7" t="s">
        <v>9131</v>
      </c>
      <c r="C3764" s="33">
        <v>0</v>
      </c>
      <c r="D3764" s="52">
        <v>25061.4</v>
      </c>
      <c r="E3764" s="70">
        <v>0</v>
      </c>
      <c r="F3764" s="122">
        <f t="shared" si="176"/>
        <v>37592.100000000006</v>
      </c>
      <c r="G3764" s="105">
        <f t="shared" si="178"/>
        <v>10024.560000000003</v>
      </c>
      <c r="H3764" s="105">
        <f t="shared" si="177"/>
        <v>16289.910000000003</v>
      </c>
      <c r="I3764" s="7" t="s">
        <v>17519</v>
      </c>
      <c r="J3764" s="7" t="s">
        <v>272</v>
      </c>
    </row>
    <row r="3765" spans="1:10" x14ac:dyDescent="0.3">
      <c r="A3765" s="7" t="s">
        <v>9132</v>
      </c>
      <c r="B3765" s="7" t="s">
        <v>9133</v>
      </c>
      <c r="C3765" s="33">
        <v>0</v>
      </c>
      <c r="D3765" s="52">
        <v>273876.12</v>
      </c>
      <c r="E3765" s="70">
        <v>0</v>
      </c>
      <c r="F3765" s="122">
        <f t="shared" si="176"/>
        <v>410814.18</v>
      </c>
      <c r="G3765" s="105">
        <f t="shared" si="178"/>
        <v>109550.448</v>
      </c>
      <c r="H3765" s="105">
        <f t="shared" si="177"/>
        <v>178019.478</v>
      </c>
      <c r="I3765" s="7" t="s">
        <v>17519</v>
      </c>
      <c r="J3765" s="7" t="s">
        <v>272</v>
      </c>
    </row>
    <row r="3766" spans="1:10" x14ac:dyDescent="0.3">
      <c r="A3766" s="7" t="s">
        <v>9134</v>
      </c>
      <c r="B3766" s="7" t="s">
        <v>9135</v>
      </c>
      <c r="C3766" s="33">
        <v>0</v>
      </c>
      <c r="D3766" s="52">
        <v>59976</v>
      </c>
      <c r="E3766" s="70">
        <v>0</v>
      </c>
      <c r="F3766" s="122">
        <f t="shared" si="176"/>
        <v>89964</v>
      </c>
      <c r="G3766" s="105">
        <f t="shared" si="178"/>
        <v>23990.400000000001</v>
      </c>
      <c r="H3766" s="105">
        <f t="shared" si="177"/>
        <v>38984.400000000001</v>
      </c>
      <c r="I3766" s="7" t="s">
        <v>17519</v>
      </c>
      <c r="J3766" s="7" t="s">
        <v>272</v>
      </c>
    </row>
    <row r="3767" spans="1:10" x14ac:dyDescent="0.3">
      <c r="A3767" s="7" t="s">
        <v>9136</v>
      </c>
      <c r="B3767" s="7" t="s">
        <v>9137</v>
      </c>
      <c r="C3767" s="33">
        <v>0</v>
      </c>
      <c r="D3767" s="52">
        <v>32176.41</v>
      </c>
      <c r="E3767" s="70">
        <v>0</v>
      </c>
      <c r="F3767" s="122">
        <f t="shared" si="176"/>
        <v>48264.614999999998</v>
      </c>
      <c r="G3767" s="105">
        <f t="shared" si="178"/>
        <v>12870.564</v>
      </c>
      <c r="H3767" s="105">
        <f t="shared" si="177"/>
        <v>20914.666499999999</v>
      </c>
      <c r="I3767" s="7" t="s">
        <v>17519</v>
      </c>
      <c r="J3767" s="7" t="s">
        <v>272</v>
      </c>
    </row>
    <row r="3768" spans="1:10" x14ac:dyDescent="0.3">
      <c r="A3768" s="7" t="s">
        <v>9138</v>
      </c>
      <c r="B3768" s="7" t="s">
        <v>9139</v>
      </c>
      <c r="C3768" s="33">
        <v>0</v>
      </c>
      <c r="D3768" s="52">
        <v>46000.639999999999</v>
      </c>
      <c r="E3768" s="70">
        <v>0</v>
      </c>
      <c r="F3768" s="122">
        <f t="shared" si="176"/>
        <v>69000.959999999992</v>
      </c>
      <c r="G3768" s="105">
        <f t="shared" si="178"/>
        <v>18400.255999999998</v>
      </c>
      <c r="H3768" s="105">
        <f t="shared" si="177"/>
        <v>29900.415999999997</v>
      </c>
      <c r="I3768" s="7" t="s">
        <v>17519</v>
      </c>
      <c r="J3768" s="7" t="s">
        <v>272</v>
      </c>
    </row>
    <row r="3769" spans="1:10" x14ac:dyDescent="0.3">
      <c r="A3769" s="7" t="s">
        <v>9140</v>
      </c>
      <c r="B3769" s="7" t="s">
        <v>9141</v>
      </c>
      <c r="C3769" s="33">
        <v>0</v>
      </c>
      <c r="D3769" s="52">
        <v>100436</v>
      </c>
      <c r="E3769" s="70">
        <v>0</v>
      </c>
      <c r="F3769" s="122">
        <f t="shared" si="176"/>
        <v>150654</v>
      </c>
      <c r="G3769" s="105">
        <f t="shared" si="178"/>
        <v>40174.400000000001</v>
      </c>
      <c r="H3769" s="105">
        <f t="shared" si="177"/>
        <v>65283.4</v>
      </c>
      <c r="I3769" s="7" t="s">
        <v>17519</v>
      </c>
      <c r="J3769" s="7" t="s">
        <v>272</v>
      </c>
    </row>
    <row r="3770" spans="1:10" x14ac:dyDescent="0.3">
      <c r="A3770" s="7" t="s">
        <v>9142</v>
      </c>
      <c r="B3770" s="7" t="s">
        <v>9143</v>
      </c>
      <c r="C3770" s="33">
        <v>0</v>
      </c>
      <c r="D3770" s="52">
        <v>77350</v>
      </c>
      <c r="E3770" s="70">
        <v>0</v>
      </c>
      <c r="F3770" s="122">
        <f t="shared" si="176"/>
        <v>116025</v>
      </c>
      <c r="G3770" s="105">
        <f t="shared" si="178"/>
        <v>30940</v>
      </c>
      <c r="H3770" s="105">
        <f t="shared" si="177"/>
        <v>50277.5</v>
      </c>
      <c r="I3770" s="7" t="s">
        <v>17519</v>
      </c>
      <c r="J3770" s="7" t="s">
        <v>272</v>
      </c>
    </row>
    <row r="3771" spans="1:10" x14ac:dyDescent="0.3">
      <c r="A3771" s="7" t="s">
        <v>9144</v>
      </c>
      <c r="B3771" s="7" t="s">
        <v>9145</v>
      </c>
      <c r="C3771" s="33">
        <v>0</v>
      </c>
      <c r="D3771" s="52">
        <v>77350</v>
      </c>
      <c r="E3771" s="70">
        <v>0</v>
      </c>
      <c r="F3771" s="122">
        <f t="shared" si="176"/>
        <v>116025</v>
      </c>
      <c r="G3771" s="105">
        <f t="shared" si="178"/>
        <v>30940</v>
      </c>
      <c r="H3771" s="105">
        <f t="shared" si="177"/>
        <v>50277.5</v>
      </c>
      <c r="I3771" s="7" t="s">
        <v>17519</v>
      </c>
      <c r="J3771" s="7" t="s">
        <v>272</v>
      </c>
    </row>
    <row r="3772" spans="1:10" x14ac:dyDescent="0.3">
      <c r="A3772" s="7" t="s">
        <v>9146</v>
      </c>
      <c r="B3772" s="7" t="s">
        <v>9147</v>
      </c>
      <c r="C3772" s="33">
        <v>0</v>
      </c>
      <c r="D3772" s="52">
        <v>89012</v>
      </c>
      <c r="E3772" s="70">
        <v>0</v>
      </c>
      <c r="F3772" s="122">
        <f t="shared" si="176"/>
        <v>133518</v>
      </c>
      <c r="G3772" s="105">
        <f t="shared" si="178"/>
        <v>35604.800000000003</v>
      </c>
      <c r="H3772" s="105">
        <f t="shared" si="177"/>
        <v>57857.8</v>
      </c>
      <c r="I3772" s="7" t="s">
        <v>17519</v>
      </c>
      <c r="J3772" s="7" t="s">
        <v>272</v>
      </c>
    </row>
    <row r="3773" spans="1:10" x14ac:dyDescent="0.3">
      <c r="A3773" s="7" t="s">
        <v>9148</v>
      </c>
      <c r="B3773" s="7" t="s">
        <v>9149</v>
      </c>
      <c r="C3773" s="33">
        <v>0</v>
      </c>
      <c r="D3773" s="52">
        <v>57036.7</v>
      </c>
      <c r="E3773" s="70">
        <v>0</v>
      </c>
      <c r="F3773" s="122">
        <f t="shared" si="176"/>
        <v>85555.049999999988</v>
      </c>
      <c r="G3773" s="105">
        <f t="shared" si="178"/>
        <v>22814.679999999997</v>
      </c>
      <c r="H3773" s="105">
        <f t="shared" si="177"/>
        <v>37073.854999999996</v>
      </c>
      <c r="I3773" s="7" t="s">
        <v>17519</v>
      </c>
      <c r="J3773" s="7" t="s">
        <v>272</v>
      </c>
    </row>
    <row r="3774" spans="1:10" x14ac:dyDescent="0.3">
      <c r="A3774" s="7" t="s">
        <v>9150</v>
      </c>
      <c r="B3774" s="7" t="s">
        <v>9151</v>
      </c>
      <c r="C3774" s="33">
        <v>0</v>
      </c>
      <c r="D3774" s="52">
        <v>89012</v>
      </c>
      <c r="E3774" s="70">
        <v>0</v>
      </c>
      <c r="F3774" s="122">
        <f t="shared" ref="F3774:F3819" si="179">IF(E3774&gt;0,+E3774,IF(D3774&gt;0,+D3774,IF(C3774&gt;0,+C3774,0)))*1.5</f>
        <v>133518</v>
      </c>
      <c r="G3774" s="105">
        <f t="shared" si="178"/>
        <v>35604.800000000003</v>
      </c>
      <c r="H3774" s="105">
        <f t="shared" ref="H3774:H3819" si="180">(F3774/1.5)*0.65</f>
        <v>57857.8</v>
      </c>
      <c r="I3774" s="7" t="s">
        <v>17519</v>
      </c>
      <c r="J3774" s="7" t="s">
        <v>272</v>
      </c>
    </row>
    <row r="3775" spans="1:10" x14ac:dyDescent="0.3">
      <c r="A3775" s="7" t="s">
        <v>9152</v>
      </c>
      <c r="B3775" s="7" t="s">
        <v>9153</v>
      </c>
      <c r="C3775" s="33">
        <v>0</v>
      </c>
      <c r="D3775" s="52">
        <v>670565</v>
      </c>
      <c r="E3775" s="70">
        <v>0</v>
      </c>
      <c r="F3775" s="122">
        <f t="shared" si="179"/>
        <v>1005847.5</v>
      </c>
      <c r="G3775" s="105">
        <f t="shared" si="178"/>
        <v>268226</v>
      </c>
      <c r="H3775" s="105">
        <f t="shared" si="180"/>
        <v>435867.25</v>
      </c>
      <c r="I3775" s="7" t="s">
        <v>17519</v>
      </c>
      <c r="J3775" s="7" t="s">
        <v>272</v>
      </c>
    </row>
    <row r="3776" spans="1:10" x14ac:dyDescent="0.3">
      <c r="A3776" s="7" t="s">
        <v>9154</v>
      </c>
      <c r="B3776" s="7" t="s">
        <v>9155</v>
      </c>
      <c r="C3776" s="33">
        <v>0</v>
      </c>
      <c r="D3776" s="52">
        <v>32606</v>
      </c>
      <c r="E3776" s="70">
        <v>0</v>
      </c>
      <c r="F3776" s="122">
        <f t="shared" si="179"/>
        <v>48909</v>
      </c>
      <c r="G3776" s="105">
        <f t="shared" si="178"/>
        <v>13042.400000000001</v>
      </c>
      <c r="H3776" s="105">
        <f t="shared" si="180"/>
        <v>21193.9</v>
      </c>
      <c r="I3776" s="7" t="s">
        <v>17519</v>
      </c>
      <c r="J3776" s="7" t="s">
        <v>272</v>
      </c>
    </row>
    <row r="3777" spans="1:10" x14ac:dyDescent="0.3">
      <c r="A3777" s="7" t="s">
        <v>9156</v>
      </c>
      <c r="B3777" s="7" t="s">
        <v>9157</v>
      </c>
      <c r="C3777" s="33">
        <v>0</v>
      </c>
      <c r="D3777" s="52">
        <v>53312</v>
      </c>
      <c r="E3777" s="70">
        <v>0</v>
      </c>
      <c r="F3777" s="122">
        <f t="shared" si="179"/>
        <v>79968</v>
      </c>
      <c r="G3777" s="105">
        <f t="shared" si="178"/>
        <v>21324.800000000003</v>
      </c>
      <c r="H3777" s="105">
        <f t="shared" si="180"/>
        <v>34652.800000000003</v>
      </c>
      <c r="I3777" s="7" t="s">
        <v>17519</v>
      </c>
      <c r="J3777" s="7" t="s">
        <v>272</v>
      </c>
    </row>
    <row r="3778" spans="1:10" x14ac:dyDescent="0.3">
      <c r="A3778" s="7" t="s">
        <v>9158</v>
      </c>
      <c r="B3778" s="7" t="s">
        <v>9159</v>
      </c>
      <c r="C3778" s="33">
        <v>0</v>
      </c>
      <c r="D3778" s="52">
        <v>89012</v>
      </c>
      <c r="E3778" s="70">
        <v>0</v>
      </c>
      <c r="F3778" s="122">
        <f t="shared" si="179"/>
        <v>133518</v>
      </c>
      <c r="G3778" s="105">
        <f t="shared" si="178"/>
        <v>35604.800000000003</v>
      </c>
      <c r="H3778" s="105">
        <f t="shared" si="180"/>
        <v>57857.8</v>
      </c>
      <c r="I3778" s="7" t="s">
        <v>17519</v>
      </c>
      <c r="J3778" s="7" t="s">
        <v>272</v>
      </c>
    </row>
    <row r="3779" spans="1:10" x14ac:dyDescent="0.3">
      <c r="A3779" s="7" t="s">
        <v>9160</v>
      </c>
      <c r="B3779" s="7" t="s">
        <v>9161</v>
      </c>
      <c r="C3779" s="33">
        <v>0</v>
      </c>
      <c r="D3779" s="52">
        <v>23059.82</v>
      </c>
      <c r="E3779" s="70">
        <v>21961.45</v>
      </c>
      <c r="F3779" s="122">
        <f t="shared" si="179"/>
        <v>32942.175000000003</v>
      </c>
      <c r="G3779" s="105">
        <f t="shared" si="178"/>
        <v>8784.58</v>
      </c>
      <c r="H3779" s="105">
        <f t="shared" si="180"/>
        <v>14274.942500000001</v>
      </c>
      <c r="I3779" s="7" t="s">
        <v>17519</v>
      </c>
      <c r="J3779" s="7" t="s">
        <v>272</v>
      </c>
    </row>
    <row r="3780" spans="1:10" x14ac:dyDescent="0.3">
      <c r="A3780" s="7" t="s">
        <v>9162</v>
      </c>
      <c r="B3780" s="7" t="s">
        <v>9163</v>
      </c>
      <c r="C3780" s="33">
        <v>0</v>
      </c>
      <c r="D3780" s="52">
        <v>23059.82</v>
      </c>
      <c r="E3780" s="70">
        <v>24072.51</v>
      </c>
      <c r="F3780" s="122">
        <f t="shared" si="179"/>
        <v>36108.764999999999</v>
      </c>
      <c r="G3780" s="105">
        <f t="shared" ref="G3780:G3819" si="181">(F3780/1.5)*0.4</f>
        <v>9629.003999999999</v>
      </c>
      <c r="H3780" s="105">
        <f t="shared" si="180"/>
        <v>15647.1315</v>
      </c>
      <c r="I3780" s="7" t="s">
        <v>17519</v>
      </c>
      <c r="J3780" s="7" t="s">
        <v>272</v>
      </c>
    </row>
    <row r="3781" spans="1:10" x14ac:dyDescent="0.3">
      <c r="A3781" s="7" t="s">
        <v>9164</v>
      </c>
      <c r="B3781" s="7" t="s">
        <v>9165</v>
      </c>
      <c r="C3781" s="33">
        <v>0</v>
      </c>
      <c r="D3781" s="52">
        <v>1290277.73</v>
      </c>
      <c r="E3781" s="70">
        <v>0</v>
      </c>
      <c r="F3781" s="122">
        <f t="shared" si="179"/>
        <v>1935416.595</v>
      </c>
      <c r="G3781" s="105">
        <f t="shared" si="181"/>
        <v>516111.092</v>
      </c>
      <c r="H3781" s="105">
        <f t="shared" si="180"/>
        <v>838680.52450000006</v>
      </c>
      <c r="I3781" s="7" t="s">
        <v>17519</v>
      </c>
      <c r="J3781" s="7" t="s">
        <v>272</v>
      </c>
    </row>
    <row r="3782" spans="1:10" x14ac:dyDescent="0.3">
      <c r="A3782" s="7" t="s">
        <v>9166</v>
      </c>
      <c r="B3782" s="7" t="s">
        <v>9167</v>
      </c>
      <c r="C3782" s="33">
        <v>0</v>
      </c>
      <c r="D3782" s="52">
        <v>149186.73000000001</v>
      </c>
      <c r="E3782" s="70">
        <v>0</v>
      </c>
      <c r="F3782" s="122">
        <f t="shared" si="179"/>
        <v>223780.09500000003</v>
      </c>
      <c r="G3782" s="105">
        <f t="shared" si="181"/>
        <v>59674.69200000001</v>
      </c>
      <c r="H3782" s="105">
        <f t="shared" si="180"/>
        <v>96971.374500000005</v>
      </c>
      <c r="I3782" s="7" t="s">
        <v>17519</v>
      </c>
      <c r="J3782" s="7" t="s">
        <v>272</v>
      </c>
    </row>
    <row r="3783" spans="1:10" x14ac:dyDescent="0.3">
      <c r="A3783" s="7" t="s">
        <v>9168</v>
      </c>
      <c r="B3783" s="7" t="s">
        <v>9169</v>
      </c>
      <c r="C3783" s="33">
        <v>0</v>
      </c>
      <c r="D3783" s="52">
        <v>284586.12</v>
      </c>
      <c r="E3783" s="70">
        <v>0</v>
      </c>
      <c r="F3783" s="122">
        <f t="shared" si="179"/>
        <v>426879.18</v>
      </c>
      <c r="G3783" s="105">
        <f t="shared" si="181"/>
        <v>113834.448</v>
      </c>
      <c r="H3783" s="105">
        <f t="shared" si="180"/>
        <v>184980.978</v>
      </c>
      <c r="I3783" s="7" t="s">
        <v>17519</v>
      </c>
      <c r="J3783" s="7" t="s">
        <v>272</v>
      </c>
    </row>
    <row r="3784" spans="1:10" x14ac:dyDescent="0.3">
      <c r="A3784" s="7" t="s">
        <v>9170</v>
      </c>
      <c r="B3784" s="7" t="s">
        <v>9171</v>
      </c>
      <c r="C3784" s="33">
        <v>0</v>
      </c>
      <c r="D3784" s="52">
        <v>25061.4</v>
      </c>
      <c r="E3784" s="70">
        <v>0</v>
      </c>
      <c r="F3784" s="122">
        <f t="shared" si="179"/>
        <v>37592.100000000006</v>
      </c>
      <c r="G3784" s="105">
        <f t="shared" si="181"/>
        <v>10024.560000000003</v>
      </c>
      <c r="H3784" s="105">
        <f t="shared" si="180"/>
        <v>16289.910000000003</v>
      </c>
      <c r="I3784" s="7" t="s">
        <v>17519</v>
      </c>
      <c r="J3784" s="7" t="s">
        <v>272</v>
      </c>
    </row>
    <row r="3785" spans="1:10" x14ac:dyDescent="0.3">
      <c r="A3785" s="7" t="s">
        <v>9172</v>
      </c>
      <c r="B3785" s="7" t="s">
        <v>9173</v>
      </c>
      <c r="C3785" s="66">
        <v>0</v>
      </c>
      <c r="D3785" s="68">
        <v>27184.36</v>
      </c>
      <c r="E3785" s="70">
        <v>27184.36</v>
      </c>
      <c r="F3785" s="122">
        <f t="shared" si="179"/>
        <v>40776.54</v>
      </c>
      <c r="G3785" s="105">
        <f t="shared" si="181"/>
        <v>10873.744000000001</v>
      </c>
      <c r="H3785" s="105">
        <f t="shared" si="180"/>
        <v>17669.834000000003</v>
      </c>
      <c r="I3785" s="7" t="s">
        <v>17519</v>
      </c>
      <c r="J3785" s="7" t="s">
        <v>272</v>
      </c>
    </row>
    <row r="3786" spans="1:10" x14ac:dyDescent="0.3">
      <c r="A3786" s="7" t="s">
        <v>9174</v>
      </c>
      <c r="B3786" s="7" t="s">
        <v>9175</v>
      </c>
      <c r="C3786" s="33">
        <v>0</v>
      </c>
      <c r="D3786" s="52">
        <v>27184.36</v>
      </c>
      <c r="E3786" s="70">
        <v>0</v>
      </c>
      <c r="F3786" s="122">
        <f t="shared" si="179"/>
        <v>40776.54</v>
      </c>
      <c r="G3786" s="105">
        <f t="shared" si="181"/>
        <v>10873.744000000001</v>
      </c>
      <c r="H3786" s="105">
        <f t="shared" si="180"/>
        <v>17669.834000000003</v>
      </c>
      <c r="I3786" s="7" t="s">
        <v>17519</v>
      </c>
      <c r="J3786" s="7" t="s">
        <v>272</v>
      </c>
    </row>
    <row r="3787" spans="1:10" x14ac:dyDescent="0.3">
      <c r="A3787" s="7" t="s">
        <v>9176</v>
      </c>
      <c r="B3787" s="7" t="s">
        <v>9177</v>
      </c>
      <c r="C3787" s="33">
        <v>0</v>
      </c>
      <c r="D3787" s="52">
        <v>7674.31</v>
      </c>
      <c r="E3787" s="70">
        <v>7674.31</v>
      </c>
      <c r="F3787" s="122">
        <f t="shared" si="179"/>
        <v>11511.465</v>
      </c>
      <c r="G3787" s="105">
        <f t="shared" si="181"/>
        <v>3069.7240000000002</v>
      </c>
      <c r="H3787" s="105">
        <f t="shared" si="180"/>
        <v>4988.3015000000005</v>
      </c>
      <c r="I3787" s="7" t="s">
        <v>17519</v>
      </c>
      <c r="J3787" s="7" t="s">
        <v>272</v>
      </c>
    </row>
    <row r="3788" spans="1:10" x14ac:dyDescent="0.3">
      <c r="A3788" s="7" t="s">
        <v>9178</v>
      </c>
      <c r="B3788" s="7" t="s">
        <v>9179</v>
      </c>
      <c r="C3788" s="33">
        <v>0</v>
      </c>
      <c r="D3788" s="52">
        <v>7674.31</v>
      </c>
      <c r="E3788" s="70">
        <v>7674.31</v>
      </c>
      <c r="F3788" s="122">
        <f t="shared" si="179"/>
        <v>11511.465</v>
      </c>
      <c r="G3788" s="105">
        <f t="shared" si="181"/>
        <v>3069.7240000000002</v>
      </c>
      <c r="H3788" s="105">
        <f t="shared" si="180"/>
        <v>4988.3015000000005</v>
      </c>
      <c r="I3788" s="7" t="s">
        <v>17519</v>
      </c>
      <c r="J3788" s="7" t="s">
        <v>272</v>
      </c>
    </row>
    <row r="3789" spans="1:10" x14ac:dyDescent="0.3">
      <c r="A3789" s="7" t="s">
        <v>9180</v>
      </c>
      <c r="B3789" s="7" t="s">
        <v>9181</v>
      </c>
      <c r="C3789" s="33">
        <v>0</v>
      </c>
      <c r="D3789" s="52">
        <v>24428.32</v>
      </c>
      <c r="E3789" s="70">
        <v>24428.32</v>
      </c>
      <c r="F3789" s="122">
        <f t="shared" si="179"/>
        <v>36642.479999999996</v>
      </c>
      <c r="G3789" s="105">
        <f t="shared" si="181"/>
        <v>9771.3279999999995</v>
      </c>
      <c r="H3789" s="105">
        <f t="shared" si="180"/>
        <v>15878.407999999998</v>
      </c>
      <c r="I3789" s="7" t="s">
        <v>17519</v>
      </c>
      <c r="J3789" s="7" t="s">
        <v>272</v>
      </c>
    </row>
    <row r="3790" spans="1:10" x14ac:dyDescent="0.3">
      <c r="A3790" s="7" t="s">
        <v>9182</v>
      </c>
      <c r="B3790" s="7" t="s">
        <v>9183</v>
      </c>
      <c r="C3790" s="33">
        <v>0</v>
      </c>
      <c r="D3790" s="52">
        <v>697935</v>
      </c>
      <c r="E3790" s="70">
        <v>0</v>
      </c>
      <c r="F3790" s="122">
        <f t="shared" si="179"/>
        <v>1046902.5</v>
      </c>
      <c r="G3790" s="105">
        <f t="shared" si="181"/>
        <v>279174</v>
      </c>
      <c r="H3790" s="105">
        <f t="shared" si="180"/>
        <v>453657.75</v>
      </c>
      <c r="I3790" s="7" t="s">
        <v>17519</v>
      </c>
      <c r="J3790" s="7" t="s">
        <v>272</v>
      </c>
    </row>
    <row r="3791" spans="1:10" x14ac:dyDescent="0.3">
      <c r="A3791" s="7" t="s">
        <v>9184</v>
      </c>
      <c r="B3791" s="7" t="s">
        <v>9185</v>
      </c>
      <c r="C3791" s="33">
        <v>0</v>
      </c>
      <c r="D3791" s="52">
        <v>697935</v>
      </c>
      <c r="E3791" s="70">
        <v>0</v>
      </c>
      <c r="F3791" s="122">
        <f t="shared" si="179"/>
        <v>1046902.5</v>
      </c>
      <c r="G3791" s="105">
        <f t="shared" si="181"/>
        <v>279174</v>
      </c>
      <c r="H3791" s="105">
        <f t="shared" si="180"/>
        <v>453657.75</v>
      </c>
      <c r="I3791" s="7" t="s">
        <v>17519</v>
      </c>
      <c r="J3791" s="7" t="s">
        <v>272</v>
      </c>
    </row>
    <row r="3792" spans="1:10" x14ac:dyDescent="0.3">
      <c r="A3792" s="7" t="s">
        <v>9186</v>
      </c>
      <c r="B3792" s="7" t="s">
        <v>9187</v>
      </c>
      <c r="C3792" s="33">
        <v>0</v>
      </c>
      <c r="D3792" s="52">
        <v>547173.9</v>
      </c>
      <c r="E3792" s="70">
        <v>0</v>
      </c>
      <c r="F3792" s="122">
        <f t="shared" si="179"/>
        <v>820760.85000000009</v>
      </c>
      <c r="G3792" s="105">
        <f t="shared" si="181"/>
        <v>218869.56000000003</v>
      </c>
      <c r="H3792" s="105">
        <f t="shared" si="180"/>
        <v>355663.03500000003</v>
      </c>
      <c r="I3792" s="7" t="s">
        <v>17519</v>
      </c>
      <c r="J3792" s="7" t="s">
        <v>272</v>
      </c>
    </row>
    <row r="3793" spans="1:10" x14ac:dyDescent="0.3">
      <c r="A3793" s="7" t="s">
        <v>9188</v>
      </c>
      <c r="B3793" s="7" t="s">
        <v>9189</v>
      </c>
      <c r="C3793" s="33">
        <v>0</v>
      </c>
      <c r="D3793" s="52">
        <v>26175.24</v>
      </c>
      <c r="E3793" s="70">
        <v>0</v>
      </c>
      <c r="F3793" s="122">
        <f t="shared" si="179"/>
        <v>39262.86</v>
      </c>
      <c r="G3793" s="105">
        <f t="shared" si="181"/>
        <v>10470.096000000001</v>
      </c>
      <c r="H3793" s="105">
        <f t="shared" si="180"/>
        <v>17013.906000000003</v>
      </c>
      <c r="I3793" s="7" t="s">
        <v>17519</v>
      </c>
      <c r="J3793" s="7" t="s">
        <v>272</v>
      </c>
    </row>
    <row r="3794" spans="1:10" x14ac:dyDescent="0.3">
      <c r="A3794" s="7" t="s">
        <v>9190</v>
      </c>
      <c r="B3794" s="7" t="s">
        <v>9191</v>
      </c>
      <c r="C3794" s="33">
        <v>0</v>
      </c>
      <c r="D3794" s="52">
        <v>107141.65</v>
      </c>
      <c r="E3794" s="70">
        <v>0</v>
      </c>
      <c r="F3794" s="122">
        <f t="shared" si="179"/>
        <v>160712.47499999998</v>
      </c>
      <c r="G3794" s="105">
        <f t="shared" si="181"/>
        <v>42856.659999999996</v>
      </c>
      <c r="H3794" s="105">
        <f t="shared" si="180"/>
        <v>69642.072499999995</v>
      </c>
      <c r="I3794" s="7" t="s">
        <v>17519</v>
      </c>
      <c r="J3794" s="7" t="s">
        <v>272</v>
      </c>
    </row>
    <row r="3795" spans="1:10" x14ac:dyDescent="0.3">
      <c r="A3795" s="7" t="s">
        <v>9192</v>
      </c>
      <c r="B3795" s="7" t="s">
        <v>9193</v>
      </c>
      <c r="C3795" s="33">
        <v>3040914.1</v>
      </c>
      <c r="D3795" s="52">
        <v>3040914.1</v>
      </c>
      <c r="E3795" s="70">
        <v>118957.16</v>
      </c>
      <c r="F3795" s="122">
        <f t="shared" si="179"/>
        <v>178435.74</v>
      </c>
      <c r="G3795" s="105">
        <f t="shared" si="181"/>
        <v>47582.864000000001</v>
      </c>
      <c r="H3795" s="105">
        <f t="shared" si="180"/>
        <v>77322.153999999995</v>
      </c>
      <c r="I3795" s="7" t="s">
        <v>17519</v>
      </c>
      <c r="J3795" s="7" t="s">
        <v>272</v>
      </c>
    </row>
    <row r="3796" spans="1:10" x14ac:dyDescent="0.3">
      <c r="A3796" s="7" t="s">
        <v>9194</v>
      </c>
      <c r="B3796" s="7" t="s">
        <v>9195</v>
      </c>
      <c r="C3796" s="33">
        <v>0</v>
      </c>
      <c r="D3796" s="52">
        <v>561680</v>
      </c>
      <c r="E3796" s="70">
        <v>0</v>
      </c>
      <c r="F3796" s="122">
        <f t="shared" si="179"/>
        <v>842520</v>
      </c>
      <c r="G3796" s="105">
        <f t="shared" si="181"/>
        <v>224672</v>
      </c>
      <c r="H3796" s="105">
        <f t="shared" si="180"/>
        <v>365092</v>
      </c>
      <c r="I3796" s="7" t="s">
        <v>17519</v>
      </c>
      <c r="J3796" s="7" t="s">
        <v>272</v>
      </c>
    </row>
    <row r="3797" spans="1:10" x14ac:dyDescent="0.3">
      <c r="A3797" s="7" t="s">
        <v>9196</v>
      </c>
      <c r="B3797" s="7" t="s">
        <v>9197</v>
      </c>
      <c r="C3797" s="33">
        <v>0</v>
      </c>
      <c r="D3797" s="52">
        <v>321300</v>
      </c>
      <c r="E3797" s="70">
        <v>0</v>
      </c>
      <c r="F3797" s="122">
        <f t="shared" si="179"/>
        <v>481950</v>
      </c>
      <c r="G3797" s="105">
        <f t="shared" si="181"/>
        <v>128520</v>
      </c>
      <c r="H3797" s="105">
        <f t="shared" si="180"/>
        <v>208845</v>
      </c>
      <c r="I3797" s="7" t="s">
        <v>17519</v>
      </c>
      <c r="J3797" s="7" t="s">
        <v>272</v>
      </c>
    </row>
    <row r="3798" spans="1:10" x14ac:dyDescent="0.3">
      <c r="A3798" s="7" t="s">
        <v>9198</v>
      </c>
      <c r="B3798" s="7" t="s">
        <v>9199</v>
      </c>
      <c r="C3798" s="33">
        <v>0</v>
      </c>
      <c r="D3798" s="52">
        <v>101120.25</v>
      </c>
      <c r="E3798" s="70">
        <v>0</v>
      </c>
      <c r="F3798" s="122">
        <f t="shared" si="179"/>
        <v>151680.375</v>
      </c>
      <c r="G3798" s="105">
        <f t="shared" si="181"/>
        <v>40448.100000000006</v>
      </c>
      <c r="H3798" s="105">
        <f t="shared" si="180"/>
        <v>65728.162500000006</v>
      </c>
      <c r="I3798" s="7" t="s">
        <v>17519</v>
      </c>
      <c r="J3798" s="7" t="s">
        <v>272</v>
      </c>
    </row>
    <row r="3799" spans="1:10" x14ac:dyDescent="0.3">
      <c r="A3799" s="7" t="s">
        <v>9200</v>
      </c>
      <c r="B3799" s="7" t="s">
        <v>9201</v>
      </c>
      <c r="C3799" s="33">
        <v>0</v>
      </c>
      <c r="D3799" s="52">
        <v>13387.5</v>
      </c>
      <c r="E3799" s="70">
        <v>0</v>
      </c>
      <c r="F3799" s="122">
        <f t="shared" si="179"/>
        <v>20081.25</v>
      </c>
      <c r="G3799" s="105">
        <f t="shared" si="181"/>
        <v>5355</v>
      </c>
      <c r="H3799" s="105">
        <f t="shared" si="180"/>
        <v>8701.875</v>
      </c>
      <c r="I3799" s="7" t="s">
        <v>17519</v>
      </c>
      <c r="J3799" s="7" t="s">
        <v>1159</v>
      </c>
    </row>
    <row r="3800" spans="1:10" x14ac:dyDescent="0.3">
      <c r="A3800" s="7" t="s">
        <v>9202</v>
      </c>
      <c r="B3800" s="7" t="s">
        <v>9203</v>
      </c>
      <c r="C3800" s="33">
        <v>0</v>
      </c>
      <c r="D3800" s="52">
        <v>134827</v>
      </c>
      <c r="E3800" s="70">
        <v>0</v>
      </c>
      <c r="F3800" s="122">
        <f t="shared" si="179"/>
        <v>202240.5</v>
      </c>
      <c r="G3800" s="105">
        <f t="shared" si="181"/>
        <v>53930.8</v>
      </c>
      <c r="H3800" s="105">
        <f t="shared" si="180"/>
        <v>87637.55</v>
      </c>
      <c r="I3800" s="7" t="s">
        <v>17519</v>
      </c>
      <c r="J3800" s="7" t="s">
        <v>1159</v>
      </c>
    </row>
    <row r="3801" spans="1:10" x14ac:dyDescent="0.3">
      <c r="A3801" s="7" t="s">
        <v>9204</v>
      </c>
      <c r="B3801" s="7" t="s">
        <v>9205</v>
      </c>
      <c r="C3801" s="33">
        <v>0</v>
      </c>
      <c r="D3801" s="52">
        <v>134827</v>
      </c>
      <c r="E3801" s="70">
        <v>0</v>
      </c>
      <c r="F3801" s="122">
        <f t="shared" si="179"/>
        <v>202240.5</v>
      </c>
      <c r="G3801" s="105">
        <f t="shared" si="181"/>
        <v>53930.8</v>
      </c>
      <c r="H3801" s="105">
        <f t="shared" si="180"/>
        <v>87637.55</v>
      </c>
      <c r="I3801" s="7" t="s">
        <v>17519</v>
      </c>
      <c r="J3801" s="7" t="s">
        <v>272</v>
      </c>
    </row>
    <row r="3802" spans="1:10" x14ac:dyDescent="0.3">
      <c r="A3802" s="7" t="s">
        <v>9206</v>
      </c>
      <c r="B3802" s="7" t="s">
        <v>9207</v>
      </c>
      <c r="C3802" s="33">
        <v>0</v>
      </c>
      <c r="D3802" s="52">
        <v>9192750</v>
      </c>
      <c r="E3802" s="70">
        <v>0</v>
      </c>
      <c r="F3802" s="122">
        <f t="shared" si="179"/>
        <v>13789125</v>
      </c>
      <c r="G3802" s="105">
        <f t="shared" si="181"/>
        <v>3677100</v>
      </c>
      <c r="H3802" s="105">
        <f t="shared" si="180"/>
        <v>5975287.5</v>
      </c>
      <c r="I3802" s="7" t="s">
        <v>17519</v>
      </c>
      <c r="J3802" s="7" t="s">
        <v>272</v>
      </c>
    </row>
    <row r="3803" spans="1:10" x14ac:dyDescent="0.3">
      <c r="A3803" s="7" t="s">
        <v>9208</v>
      </c>
      <c r="B3803" s="7" t="s">
        <v>9209</v>
      </c>
      <c r="C3803" s="33">
        <v>0</v>
      </c>
      <c r="D3803" s="52">
        <v>2575000</v>
      </c>
      <c r="E3803" s="70">
        <v>3391500</v>
      </c>
      <c r="F3803" s="122">
        <f t="shared" si="179"/>
        <v>5087250</v>
      </c>
      <c r="G3803" s="105">
        <f t="shared" si="181"/>
        <v>1356600</v>
      </c>
      <c r="H3803" s="105">
        <f t="shared" si="180"/>
        <v>2204475</v>
      </c>
      <c r="I3803" s="7" t="s">
        <v>17519</v>
      </c>
      <c r="J3803" s="7" t="s">
        <v>272</v>
      </c>
    </row>
    <row r="3804" spans="1:10" x14ac:dyDescent="0.3">
      <c r="A3804" s="7" t="s">
        <v>9210</v>
      </c>
      <c r="B3804" s="7" t="s">
        <v>9211</v>
      </c>
      <c r="C3804" s="33">
        <v>0</v>
      </c>
      <c r="D3804" s="52">
        <v>98175</v>
      </c>
      <c r="E3804" s="70">
        <v>0</v>
      </c>
      <c r="F3804" s="122">
        <f t="shared" si="179"/>
        <v>147262.5</v>
      </c>
      <c r="G3804" s="105">
        <f t="shared" si="181"/>
        <v>39270</v>
      </c>
      <c r="H3804" s="105">
        <f t="shared" si="180"/>
        <v>63813.75</v>
      </c>
      <c r="I3804" s="7" t="s">
        <v>17519</v>
      </c>
      <c r="J3804" s="7" t="s">
        <v>272</v>
      </c>
    </row>
    <row r="3805" spans="1:10" x14ac:dyDescent="0.3">
      <c r="A3805" s="7" t="s">
        <v>9212</v>
      </c>
      <c r="B3805" s="7" t="s">
        <v>9213</v>
      </c>
      <c r="C3805" s="33">
        <v>0</v>
      </c>
      <c r="D3805" s="52">
        <v>98175</v>
      </c>
      <c r="E3805" s="70">
        <v>0</v>
      </c>
      <c r="F3805" s="122">
        <f t="shared" si="179"/>
        <v>147262.5</v>
      </c>
      <c r="G3805" s="105">
        <f t="shared" si="181"/>
        <v>39270</v>
      </c>
      <c r="H3805" s="105">
        <f t="shared" si="180"/>
        <v>63813.75</v>
      </c>
      <c r="I3805" s="7" t="s">
        <v>17519</v>
      </c>
      <c r="J3805" s="7" t="s">
        <v>272</v>
      </c>
    </row>
    <row r="3806" spans="1:10" x14ac:dyDescent="0.3">
      <c r="A3806" s="7" t="s">
        <v>9214</v>
      </c>
      <c r="B3806" s="7" t="s">
        <v>9215</v>
      </c>
      <c r="C3806" s="33">
        <v>0</v>
      </c>
      <c r="D3806" s="52">
        <v>1329551.3</v>
      </c>
      <c r="E3806" s="70">
        <v>1015211.61</v>
      </c>
      <c r="F3806" s="122">
        <f t="shared" si="179"/>
        <v>1522817.415</v>
      </c>
      <c r="G3806" s="105">
        <f t="shared" si="181"/>
        <v>406084.64400000003</v>
      </c>
      <c r="H3806" s="105">
        <f t="shared" si="180"/>
        <v>659887.54650000005</v>
      </c>
      <c r="I3806" s="7" t="s">
        <v>17519</v>
      </c>
      <c r="J3806" s="7" t="s">
        <v>1159</v>
      </c>
    </row>
    <row r="3807" spans="1:10" x14ac:dyDescent="0.3">
      <c r="A3807" s="7" t="s">
        <v>9216</v>
      </c>
      <c r="B3807" s="7" t="s">
        <v>9217</v>
      </c>
      <c r="C3807" s="33">
        <v>0</v>
      </c>
      <c r="D3807" s="52">
        <v>71050.14</v>
      </c>
      <c r="E3807" s="70">
        <v>0</v>
      </c>
      <c r="F3807" s="122">
        <f t="shared" si="179"/>
        <v>106575.20999999999</v>
      </c>
      <c r="G3807" s="105">
        <f t="shared" si="181"/>
        <v>28420.056</v>
      </c>
      <c r="H3807" s="105">
        <f t="shared" si="180"/>
        <v>46182.591</v>
      </c>
      <c r="I3807" s="7" t="s">
        <v>17519</v>
      </c>
      <c r="J3807" s="7" t="s">
        <v>1159</v>
      </c>
    </row>
    <row r="3808" spans="1:10" x14ac:dyDescent="0.3">
      <c r="A3808" s="7" t="s">
        <v>9218</v>
      </c>
      <c r="B3808" s="7" t="s">
        <v>9219</v>
      </c>
      <c r="C3808" s="33">
        <v>0</v>
      </c>
      <c r="D3808" s="52">
        <v>15854.37</v>
      </c>
      <c r="E3808" s="70">
        <v>0</v>
      </c>
      <c r="F3808" s="122">
        <f t="shared" si="179"/>
        <v>23781.555</v>
      </c>
      <c r="G3808" s="105">
        <f t="shared" si="181"/>
        <v>6341.7480000000005</v>
      </c>
      <c r="H3808" s="105">
        <f t="shared" si="180"/>
        <v>10305.3405</v>
      </c>
      <c r="I3808" s="7" t="s">
        <v>17519</v>
      </c>
      <c r="J3808" s="7" t="s">
        <v>272</v>
      </c>
    </row>
    <row r="3809" spans="1:10" x14ac:dyDescent="0.3">
      <c r="A3809" s="7" t="s">
        <v>9220</v>
      </c>
      <c r="B3809" s="7" t="s">
        <v>9221</v>
      </c>
      <c r="C3809" s="33">
        <v>8925</v>
      </c>
      <c r="D3809" s="52">
        <v>8925</v>
      </c>
      <c r="E3809" s="70">
        <v>8925</v>
      </c>
      <c r="F3809" s="122">
        <f t="shared" si="179"/>
        <v>13387.5</v>
      </c>
      <c r="G3809" s="105">
        <f t="shared" si="181"/>
        <v>3570</v>
      </c>
      <c r="H3809" s="105">
        <f t="shared" si="180"/>
        <v>5801.25</v>
      </c>
      <c r="I3809" s="7" t="s">
        <v>17519</v>
      </c>
      <c r="J3809" s="7" t="s">
        <v>272</v>
      </c>
    </row>
    <row r="3810" spans="1:10" x14ac:dyDescent="0.3">
      <c r="A3810" s="7" t="s">
        <v>9222</v>
      </c>
      <c r="B3810" s="7" t="s">
        <v>9223</v>
      </c>
      <c r="C3810" s="33">
        <v>0</v>
      </c>
      <c r="D3810" s="52">
        <v>121975</v>
      </c>
      <c r="E3810" s="70">
        <v>0</v>
      </c>
      <c r="F3810" s="122">
        <f t="shared" si="179"/>
        <v>182962.5</v>
      </c>
      <c r="G3810" s="105">
        <f t="shared" si="181"/>
        <v>48790</v>
      </c>
      <c r="H3810" s="105">
        <f t="shared" si="180"/>
        <v>79283.75</v>
      </c>
      <c r="I3810" s="7" t="s">
        <v>17519</v>
      </c>
      <c r="J3810" s="7" t="s">
        <v>272</v>
      </c>
    </row>
    <row r="3811" spans="1:10" x14ac:dyDescent="0.3">
      <c r="A3811" s="7" t="s">
        <v>9224</v>
      </c>
      <c r="B3811" s="7" t="s">
        <v>9225</v>
      </c>
      <c r="C3811" s="33">
        <v>0</v>
      </c>
      <c r="D3811" s="52">
        <v>55692</v>
      </c>
      <c r="E3811" s="70">
        <v>0</v>
      </c>
      <c r="F3811" s="122">
        <f t="shared" si="179"/>
        <v>83538</v>
      </c>
      <c r="G3811" s="105">
        <f t="shared" si="181"/>
        <v>22276.800000000003</v>
      </c>
      <c r="H3811" s="105">
        <f t="shared" si="180"/>
        <v>36199.800000000003</v>
      </c>
      <c r="I3811" s="7" t="s">
        <v>17519</v>
      </c>
      <c r="J3811" s="7" t="s">
        <v>272</v>
      </c>
    </row>
    <row r="3812" spans="1:10" x14ac:dyDescent="0.3">
      <c r="A3812" s="7" t="s">
        <v>9226</v>
      </c>
      <c r="B3812" s="7" t="s">
        <v>9227</v>
      </c>
      <c r="C3812" s="33">
        <v>0</v>
      </c>
      <c r="D3812" s="52">
        <v>102102</v>
      </c>
      <c r="E3812" s="70">
        <v>0</v>
      </c>
      <c r="F3812" s="122">
        <f t="shared" si="179"/>
        <v>153153</v>
      </c>
      <c r="G3812" s="105">
        <f t="shared" si="181"/>
        <v>40840.800000000003</v>
      </c>
      <c r="H3812" s="105">
        <f t="shared" si="180"/>
        <v>66366.3</v>
      </c>
      <c r="I3812" s="7" t="s">
        <v>17519</v>
      </c>
      <c r="J3812" s="7" t="s">
        <v>272</v>
      </c>
    </row>
    <row r="3813" spans="1:10" x14ac:dyDescent="0.3">
      <c r="A3813" s="7" t="s">
        <v>9228</v>
      </c>
      <c r="B3813" s="7" t="s">
        <v>9229</v>
      </c>
      <c r="C3813" s="33">
        <v>773500</v>
      </c>
      <c r="D3813" s="52">
        <v>535500</v>
      </c>
      <c r="E3813" s="70">
        <v>902139</v>
      </c>
      <c r="F3813" s="122">
        <f t="shared" si="179"/>
        <v>1353208.5</v>
      </c>
      <c r="G3813" s="105">
        <f t="shared" si="181"/>
        <v>360855.60000000003</v>
      </c>
      <c r="H3813" s="105">
        <f t="shared" si="180"/>
        <v>586390.35</v>
      </c>
      <c r="I3813" s="7" t="s">
        <v>17519</v>
      </c>
      <c r="J3813" s="7" t="s">
        <v>272</v>
      </c>
    </row>
    <row r="3814" spans="1:10" x14ac:dyDescent="0.3">
      <c r="A3814" s="7" t="s">
        <v>9230</v>
      </c>
      <c r="B3814" s="7" t="s">
        <v>9231</v>
      </c>
      <c r="C3814" s="33">
        <v>0</v>
      </c>
      <c r="D3814" s="52">
        <v>2757230</v>
      </c>
      <c r="E3814" s="70">
        <v>0</v>
      </c>
      <c r="F3814" s="122">
        <f t="shared" si="179"/>
        <v>4135845</v>
      </c>
      <c r="G3814" s="105">
        <f t="shared" si="181"/>
        <v>1102892</v>
      </c>
      <c r="H3814" s="105">
        <f t="shared" si="180"/>
        <v>1792199.5</v>
      </c>
      <c r="I3814" s="7" t="s">
        <v>17519</v>
      </c>
      <c r="J3814" s="7" t="s">
        <v>272</v>
      </c>
    </row>
    <row r="3815" spans="1:10" x14ac:dyDescent="0.3">
      <c r="A3815" s="7" t="s">
        <v>9232</v>
      </c>
      <c r="B3815" s="7" t="s">
        <v>9233</v>
      </c>
      <c r="C3815" s="33">
        <v>41650</v>
      </c>
      <c r="D3815" s="52">
        <v>41650</v>
      </c>
      <c r="E3815" s="70">
        <v>41650</v>
      </c>
      <c r="F3815" s="122">
        <f t="shared" si="179"/>
        <v>62475</v>
      </c>
      <c r="G3815" s="105">
        <f t="shared" si="181"/>
        <v>16660</v>
      </c>
      <c r="H3815" s="105">
        <f t="shared" si="180"/>
        <v>27072.5</v>
      </c>
      <c r="I3815" s="7" t="s">
        <v>17519</v>
      </c>
      <c r="J3815" s="7" t="s">
        <v>272</v>
      </c>
    </row>
    <row r="3816" spans="1:10" x14ac:dyDescent="0.3">
      <c r="A3816" s="7" t="s">
        <v>9234</v>
      </c>
      <c r="B3816" s="7" t="s">
        <v>9235</v>
      </c>
      <c r="C3816" s="33">
        <v>7737380</v>
      </c>
      <c r="D3816" s="52">
        <v>7737380</v>
      </c>
      <c r="E3816" s="70">
        <v>7737380</v>
      </c>
      <c r="F3816" s="122">
        <f t="shared" si="179"/>
        <v>11606070</v>
      </c>
      <c r="G3816" s="105">
        <f t="shared" si="181"/>
        <v>3094952</v>
      </c>
      <c r="H3816" s="105">
        <f t="shared" si="180"/>
        <v>5029297</v>
      </c>
      <c r="I3816" s="7" t="s">
        <v>17519</v>
      </c>
      <c r="J3816" s="7" t="s">
        <v>272</v>
      </c>
    </row>
    <row r="3817" spans="1:10" x14ac:dyDescent="0.3">
      <c r="A3817" s="7" t="s">
        <v>9236</v>
      </c>
      <c r="B3817" s="7" t="s">
        <v>9237</v>
      </c>
      <c r="C3817" s="33">
        <v>64260</v>
      </c>
      <c r="D3817" s="52">
        <v>64260</v>
      </c>
      <c r="E3817" s="70">
        <v>70193.34</v>
      </c>
      <c r="F3817" s="122">
        <f t="shared" si="179"/>
        <v>105290.01</v>
      </c>
      <c r="G3817" s="105">
        <f t="shared" si="181"/>
        <v>28077.335999999999</v>
      </c>
      <c r="H3817" s="105">
        <f t="shared" si="180"/>
        <v>45625.671000000002</v>
      </c>
      <c r="I3817" s="7" t="s">
        <v>17519</v>
      </c>
      <c r="J3817" s="7" t="s">
        <v>272</v>
      </c>
    </row>
    <row r="3818" spans="1:10" x14ac:dyDescent="0.3">
      <c r="A3818" s="7" t="s">
        <v>9238</v>
      </c>
      <c r="B3818" s="7" t="s">
        <v>9239</v>
      </c>
      <c r="C3818" s="33">
        <v>64260</v>
      </c>
      <c r="D3818" s="52">
        <v>64260</v>
      </c>
      <c r="E3818" s="70">
        <v>70193.34</v>
      </c>
      <c r="F3818" s="122">
        <f t="shared" si="179"/>
        <v>105290.01</v>
      </c>
      <c r="G3818" s="105">
        <f t="shared" si="181"/>
        <v>28077.335999999999</v>
      </c>
      <c r="H3818" s="105">
        <f t="shared" si="180"/>
        <v>45625.671000000002</v>
      </c>
      <c r="I3818" s="7" t="s">
        <v>17519</v>
      </c>
      <c r="J3818" s="7" t="s">
        <v>1433</v>
      </c>
    </row>
    <row r="3819" spans="1:10" x14ac:dyDescent="0.3">
      <c r="A3819" s="7" t="s">
        <v>9240</v>
      </c>
      <c r="B3819" s="7" t="s">
        <v>9241</v>
      </c>
      <c r="C3819" s="33">
        <v>86870</v>
      </c>
      <c r="D3819" s="52">
        <v>86870</v>
      </c>
      <c r="E3819" s="70">
        <v>70210</v>
      </c>
      <c r="F3819" s="122">
        <f t="shared" si="179"/>
        <v>105315</v>
      </c>
      <c r="G3819" s="105">
        <f t="shared" si="181"/>
        <v>28084</v>
      </c>
      <c r="H3819" s="105">
        <f t="shared" si="180"/>
        <v>45636.5</v>
      </c>
      <c r="I3819" s="7" t="s">
        <v>17519</v>
      </c>
      <c r="J3819" s="7" t="s">
        <v>272</v>
      </c>
    </row>
    <row r="3820" spans="1:10" ht="15.6" x14ac:dyDescent="0.3">
      <c r="A3820" s="98"/>
      <c r="B3820" s="98"/>
      <c r="C3820" s="33"/>
      <c r="D3820" s="52"/>
      <c r="E3820" s="108" t="s">
        <v>2027</v>
      </c>
      <c r="F3820" s="114" t="s">
        <v>4455</v>
      </c>
      <c r="G3820" s="112" t="s">
        <v>4456</v>
      </c>
      <c r="H3820" s="112" t="s">
        <v>4457</v>
      </c>
      <c r="J3820" s="100"/>
    </row>
    <row r="3821" spans="1:10" ht="18" x14ac:dyDescent="0.35">
      <c r="A3821" s="113" t="s">
        <v>2028</v>
      </c>
      <c r="B3821" s="113" t="s">
        <v>17548</v>
      </c>
      <c r="C3821" s="33"/>
      <c r="D3821" s="52"/>
      <c r="E3821" s="110" t="s">
        <v>2030</v>
      </c>
      <c r="F3821" s="115" t="s">
        <v>17545</v>
      </c>
      <c r="G3821" s="104">
        <v>0.4</v>
      </c>
      <c r="H3821" s="104">
        <v>0.65</v>
      </c>
      <c r="J3821" s="112"/>
    </row>
    <row r="3822" spans="1:10" x14ac:dyDescent="0.3">
      <c r="A3822" s="7" t="s">
        <v>9242</v>
      </c>
      <c r="B3822" s="7" t="s">
        <v>9243</v>
      </c>
      <c r="C3822" s="33">
        <v>0</v>
      </c>
      <c r="D3822" s="52">
        <v>58962.239999999998</v>
      </c>
      <c r="E3822" s="70">
        <v>0</v>
      </c>
      <c r="F3822" s="122">
        <f t="shared" ref="F3822" si="182">IF(E3822&gt;0,+E3822,IF(D3822&gt;0,+D3822,IF(C3822&gt;0,+C3822,0)))*1.5</f>
        <v>88443.36</v>
      </c>
      <c r="G3822" s="105">
        <f>(F3822/1.5)*0.4</f>
        <v>23584.896000000001</v>
      </c>
      <c r="H3822" s="105">
        <f>(F3822/1.5)*0.65</f>
        <v>38325.455999999998</v>
      </c>
      <c r="I3822" s="7" t="s">
        <v>17519</v>
      </c>
      <c r="J3822" s="7" t="s">
        <v>272</v>
      </c>
    </row>
    <row r="3823" spans="1:10" x14ac:dyDescent="0.3">
      <c r="A3823" s="7" t="s">
        <v>9244</v>
      </c>
      <c r="B3823" s="7" t="s">
        <v>9245</v>
      </c>
      <c r="C3823" s="33">
        <v>0</v>
      </c>
      <c r="D3823" s="52">
        <v>128915</v>
      </c>
      <c r="E3823" s="70">
        <v>0</v>
      </c>
      <c r="F3823" s="122">
        <f t="shared" ref="F3823:F3886" si="183">IF(E3823&gt;0,+E3823,IF(D3823&gt;0,+D3823,IF(C3823&gt;0,+C3823,0)))*1.5</f>
        <v>193372.5</v>
      </c>
      <c r="G3823" s="105">
        <f t="shared" ref="G3823:G3886" si="184">(F3823/1.5)*0.4</f>
        <v>51566</v>
      </c>
      <c r="H3823" s="105">
        <f t="shared" ref="H3823:H3886" si="185">(F3823/1.5)*0.65</f>
        <v>83794.75</v>
      </c>
      <c r="I3823" s="7" t="s">
        <v>17519</v>
      </c>
      <c r="J3823" s="7" t="s">
        <v>272</v>
      </c>
    </row>
    <row r="3824" spans="1:10" x14ac:dyDescent="0.3">
      <c r="A3824" s="7" t="s">
        <v>9246</v>
      </c>
      <c r="B3824" s="7" t="s">
        <v>9247</v>
      </c>
      <c r="C3824" s="33">
        <v>0</v>
      </c>
      <c r="D3824" s="52">
        <v>115000.71</v>
      </c>
      <c r="E3824" s="70">
        <v>115000.77</v>
      </c>
      <c r="F3824" s="122">
        <f t="shared" si="183"/>
        <v>172501.155</v>
      </c>
      <c r="G3824" s="105">
        <f t="shared" si="184"/>
        <v>46000.308000000005</v>
      </c>
      <c r="H3824" s="105">
        <f t="shared" si="185"/>
        <v>74750.500500000009</v>
      </c>
      <c r="I3824" s="7" t="s">
        <v>17519</v>
      </c>
      <c r="J3824" s="7" t="s">
        <v>272</v>
      </c>
    </row>
    <row r="3825" spans="1:10" x14ac:dyDescent="0.3">
      <c r="A3825" s="7" t="s">
        <v>9248</v>
      </c>
      <c r="B3825" s="7" t="s">
        <v>9249</v>
      </c>
      <c r="C3825" s="33">
        <v>0</v>
      </c>
      <c r="D3825" s="52">
        <v>6997.2</v>
      </c>
      <c r="E3825" s="70">
        <v>6997.19</v>
      </c>
      <c r="F3825" s="122">
        <f t="shared" si="183"/>
        <v>10495.785</v>
      </c>
      <c r="G3825" s="105">
        <f t="shared" si="184"/>
        <v>2798.8760000000002</v>
      </c>
      <c r="H3825" s="105">
        <f t="shared" si="185"/>
        <v>4548.1734999999999</v>
      </c>
      <c r="I3825" s="7" t="s">
        <v>17519</v>
      </c>
      <c r="J3825" s="7" t="s">
        <v>17528</v>
      </c>
    </row>
    <row r="3826" spans="1:10" x14ac:dyDescent="0.3">
      <c r="A3826" s="7" t="s">
        <v>9250</v>
      </c>
      <c r="B3826" s="7" t="s">
        <v>9251</v>
      </c>
      <c r="C3826" s="33">
        <v>0</v>
      </c>
      <c r="D3826" s="52">
        <v>20122</v>
      </c>
      <c r="E3826" s="70">
        <v>0</v>
      </c>
      <c r="F3826" s="122">
        <f t="shared" si="183"/>
        <v>30183</v>
      </c>
      <c r="G3826" s="105">
        <f t="shared" si="184"/>
        <v>8048.8</v>
      </c>
      <c r="H3826" s="105">
        <f t="shared" si="185"/>
        <v>13079.300000000001</v>
      </c>
      <c r="I3826" s="7" t="s">
        <v>17519</v>
      </c>
      <c r="J3826" s="7" t="s">
        <v>17528</v>
      </c>
    </row>
    <row r="3827" spans="1:10" x14ac:dyDescent="0.3">
      <c r="A3827" s="7" t="s">
        <v>9252</v>
      </c>
      <c r="B3827" s="7" t="s">
        <v>9253</v>
      </c>
      <c r="C3827" s="33">
        <v>160650</v>
      </c>
      <c r="D3827" s="52">
        <v>196350</v>
      </c>
      <c r="E3827" s="70">
        <v>196350</v>
      </c>
      <c r="F3827" s="122">
        <f t="shared" si="183"/>
        <v>294525</v>
      </c>
      <c r="G3827" s="105">
        <f t="shared" si="184"/>
        <v>78540</v>
      </c>
      <c r="H3827" s="105">
        <f t="shared" si="185"/>
        <v>127627.5</v>
      </c>
      <c r="I3827" s="7" t="s">
        <v>17519</v>
      </c>
      <c r="J3827" s="7" t="s">
        <v>272</v>
      </c>
    </row>
    <row r="3828" spans="1:10" x14ac:dyDescent="0.3">
      <c r="A3828" s="7" t="s">
        <v>9254</v>
      </c>
      <c r="B3828" s="7" t="s">
        <v>9255</v>
      </c>
      <c r="C3828" s="33">
        <v>0</v>
      </c>
      <c r="D3828" s="52">
        <v>141610</v>
      </c>
      <c r="E3828" s="70">
        <v>0</v>
      </c>
      <c r="F3828" s="122">
        <f t="shared" si="183"/>
        <v>212415</v>
      </c>
      <c r="G3828" s="105">
        <f t="shared" si="184"/>
        <v>56644</v>
      </c>
      <c r="H3828" s="105">
        <f t="shared" si="185"/>
        <v>92046.5</v>
      </c>
      <c r="I3828" s="7" t="s">
        <v>17519</v>
      </c>
      <c r="J3828" s="7" t="s">
        <v>272</v>
      </c>
    </row>
    <row r="3829" spans="1:10" x14ac:dyDescent="0.3">
      <c r="A3829" s="7" t="s">
        <v>9256</v>
      </c>
      <c r="B3829" s="7" t="s">
        <v>9257</v>
      </c>
      <c r="C3829" s="33">
        <v>0</v>
      </c>
      <c r="D3829" s="52">
        <v>141610</v>
      </c>
      <c r="E3829" s="70">
        <v>0</v>
      </c>
      <c r="F3829" s="122">
        <f t="shared" si="183"/>
        <v>212415</v>
      </c>
      <c r="G3829" s="105">
        <f t="shared" si="184"/>
        <v>56644</v>
      </c>
      <c r="H3829" s="105">
        <f t="shared" si="185"/>
        <v>92046.5</v>
      </c>
      <c r="I3829" s="7" t="s">
        <v>17519</v>
      </c>
      <c r="J3829" s="7" t="s">
        <v>272</v>
      </c>
    </row>
    <row r="3830" spans="1:10" x14ac:dyDescent="0.3">
      <c r="A3830" s="7" t="s">
        <v>9258</v>
      </c>
      <c r="B3830" s="7" t="s">
        <v>9259</v>
      </c>
      <c r="C3830" s="33">
        <v>0</v>
      </c>
      <c r="D3830" s="52">
        <v>1</v>
      </c>
      <c r="E3830" s="70">
        <v>0</v>
      </c>
      <c r="F3830" s="122">
        <f t="shared" si="183"/>
        <v>1.5</v>
      </c>
      <c r="G3830" s="105">
        <f t="shared" si="184"/>
        <v>0.4</v>
      </c>
      <c r="H3830" s="105">
        <f t="shared" si="185"/>
        <v>0.65</v>
      </c>
      <c r="I3830" s="7" t="s">
        <v>17519</v>
      </c>
      <c r="J3830" s="7" t="s">
        <v>272</v>
      </c>
    </row>
    <row r="3831" spans="1:10" x14ac:dyDescent="0.3">
      <c r="A3831" s="7" t="s">
        <v>9260</v>
      </c>
      <c r="B3831" s="7" t="s">
        <v>9261</v>
      </c>
      <c r="C3831" s="33">
        <v>0</v>
      </c>
      <c r="D3831" s="52">
        <v>21336.7</v>
      </c>
      <c r="E3831" s="70">
        <v>0</v>
      </c>
      <c r="F3831" s="122">
        <f t="shared" si="183"/>
        <v>32005.050000000003</v>
      </c>
      <c r="G3831" s="105">
        <f t="shared" si="184"/>
        <v>8534.68</v>
      </c>
      <c r="H3831" s="105">
        <f t="shared" si="185"/>
        <v>13868.855000000001</v>
      </c>
      <c r="I3831" s="7" t="s">
        <v>17519</v>
      </c>
      <c r="J3831" s="7" t="s">
        <v>272</v>
      </c>
    </row>
    <row r="3832" spans="1:10" x14ac:dyDescent="0.3">
      <c r="A3832" s="7" t="s">
        <v>9262</v>
      </c>
      <c r="B3832" s="7" t="s">
        <v>9263</v>
      </c>
      <c r="C3832" s="33">
        <v>0</v>
      </c>
      <c r="D3832" s="52">
        <v>1</v>
      </c>
      <c r="E3832" s="70">
        <v>0</v>
      </c>
      <c r="F3832" s="122">
        <f t="shared" si="183"/>
        <v>1.5</v>
      </c>
      <c r="G3832" s="105">
        <f t="shared" si="184"/>
        <v>0.4</v>
      </c>
      <c r="H3832" s="105">
        <f t="shared" si="185"/>
        <v>0.65</v>
      </c>
      <c r="I3832" s="7" t="s">
        <v>17519</v>
      </c>
      <c r="J3832" s="7" t="s">
        <v>272</v>
      </c>
    </row>
    <row r="3833" spans="1:10" x14ac:dyDescent="0.3">
      <c r="A3833" s="7" t="s">
        <v>9264</v>
      </c>
      <c r="B3833" s="7" t="s">
        <v>9265</v>
      </c>
      <c r="C3833" s="33">
        <v>0</v>
      </c>
      <c r="D3833" s="52">
        <v>21336.7</v>
      </c>
      <c r="E3833" s="70">
        <v>0</v>
      </c>
      <c r="F3833" s="122">
        <f t="shared" si="183"/>
        <v>32005.050000000003</v>
      </c>
      <c r="G3833" s="105">
        <f t="shared" si="184"/>
        <v>8534.68</v>
      </c>
      <c r="H3833" s="105">
        <f t="shared" si="185"/>
        <v>13868.855000000001</v>
      </c>
      <c r="I3833" s="7" t="s">
        <v>17519</v>
      </c>
      <c r="J3833" s="7" t="s">
        <v>272</v>
      </c>
    </row>
    <row r="3834" spans="1:10" x14ac:dyDescent="0.3">
      <c r="A3834" s="7" t="s">
        <v>9266</v>
      </c>
      <c r="B3834" s="7" t="s">
        <v>9267</v>
      </c>
      <c r="C3834" s="33">
        <v>0</v>
      </c>
      <c r="D3834" s="52">
        <v>141610</v>
      </c>
      <c r="E3834" s="70">
        <v>0</v>
      </c>
      <c r="F3834" s="122">
        <f t="shared" si="183"/>
        <v>212415</v>
      </c>
      <c r="G3834" s="105">
        <f t="shared" si="184"/>
        <v>56644</v>
      </c>
      <c r="H3834" s="105">
        <f t="shared" si="185"/>
        <v>92046.5</v>
      </c>
      <c r="I3834" s="7" t="s">
        <v>17519</v>
      </c>
      <c r="J3834" s="7" t="s">
        <v>272</v>
      </c>
    </row>
    <row r="3835" spans="1:10" x14ac:dyDescent="0.3">
      <c r="A3835" s="7" t="s">
        <v>9268</v>
      </c>
      <c r="B3835" s="7" t="s">
        <v>9269</v>
      </c>
      <c r="C3835" s="33">
        <v>0</v>
      </c>
      <c r="D3835" s="52">
        <v>141610</v>
      </c>
      <c r="E3835" s="70">
        <v>0</v>
      </c>
      <c r="F3835" s="122">
        <f t="shared" si="183"/>
        <v>212415</v>
      </c>
      <c r="G3835" s="105">
        <f t="shared" si="184"/>
        <v>56644</v>
      </c>
      <c r="H3835" s="105">
        <f t="shared" si="185"/>
        <v>92046.5</v>
      </c>
      <c r="I3835" s="7" t="s">
        <v>17519</v>
      </c>
      <c r="J3835" s="7" t="s">
        <v>272</v>
      </c>
    </row>
    <row r="3836" spans="1:10" x14ac:dyDescent="0.3">
      <c r="A3836" s="7" t="s">
        <v>9270</v>
      </c>
      <c r="B3836" s="7" t="s">
        <v>9271</v>
      </c>
      <c r="C3836" s="33">
        <v>0</v>
      </c>
      <c r="D3836" s="52">
        <v>141610</v>
      </c>
      <c r="E3836" s="70">
        <v>0</v>
      </c>
      <c r="F3836" s="122">
        <f t="shared" si="183"/>
        <v>212415</v>
      </c>
      <c r="G3836" s="105">
        <f t="shared" si="184"/>
        <v>56644</v>
      </c>
      <c r="H3836" s="105">
        <f t="shared" si="185"/>
        <v>92046.5</v>
      </c>
      <c r="I3836" s="7" t="s">
        <v>17519</v>
      </c>
      <c r="J3836" s="7" t="s">
        <v>272</v>
      </c>
    </row>
    <row r="3837" spans="1:10" x14ac:dyDescent="0.3">
      <c r="A3837" s="7" t="s">
        <v>9272</v>
      </c>
      <c r="B3837" s="7" t="s">
        <v>9273</v>
      </c>
      <c r="C3837" s="66">
        <v>0</v>
      </c>
      <c r="D3837" s="68">
        <v>141610</v>
      </c>
      <c r="E3837" s="70">
        <v>0</v>
      </c>
      <c r="F3837" s="122">
        <f t="shared" si="183"/>
        <v>212415</v>
      </c>
      <c r="G3837" s="105">
        <f t="shared" si="184"/>
        <v>56644</v>
      </c>
      <c r="H3837" s="105">
        <f t="shared" si="185"/>
        <v>92046.5</v>
      </c>
      <c r="I3837" s="7" t="s">
        <v>17519</v>
      </c>
      <c r="J3837" s="7" t="s">
        <v>272</v>
      </c>
    </row>
    <row r="3838" spans="1:10" x14ac:dyDescent="0.3">
      <c r="A3838" s="7" t="s">
        <v>9274</v>
      </c>
      <c r="B3838" s="7" t="s">
        <v>9275</v>
      </c>
      <c r="C3838" s="33">
        <v>0</v>
      </c>
      <c r="D3838" s="52">
        <v>141610</v>
      </c>
      <c r="E3838" s="70">
        <v>0</v>
      </c>
      <c r="F3838" s="122">
        <f t="shared" si="183"/>
        <v>212415</v>
      </c>
      <c r="G3838" s="105">
        <f t="shared" si="184"/>
        <v>56644</v>
      </c>
      <c r="H3838" s="105">
        <f t="shared" si="185"/>
        <v>92046.5</v>
      </c>
      <c r="I3838" s="7" t="s">
        <v>17519</v>
      </c>
      <c r="J3838" s="7" t="s">
        <v>272</v>
      </c>
    </row>
    <row r="3839" spans="1:10" x14ac:dyDescent="0.3">
      <c r="A3839" s="7" t="s">
        <v>9276</v>
      </c>
      <c r="B3839" s="7" t="s">
        <v>9277</v>
      </c>
      <c r="C3839" s="33">
        <v>0</v>
      </c>
      <c r="D3839" s="52">
        <v>133280</v>
      </c>
      <c r="E3839" s="70">
        <v>0</v>
      </c>
      <c r="F3839" s="122">
        <f t="shared" si="183"/>
        <v>199920</v>
      </c>
      <c r="G3839" s="105">
        <f t="shared" si="184"/>
        <v>53312</v>
      </c>
      <c r="H3839" s="105">
        <f t="shared" si="185"/>
        <v>86632</v>
      </c>
      <c r="I3839" s="7" t="s">
        <v>17519</v>
      </c>
      <c r="J3839" s="7" t="s">
        <v>272</v>
      </c>
    </row>
    <row r="3840" spans="1:10" x14ac:dyDescent="0.3">
      <c r="A3840" s="7" t="s">
        <v>9278</v>
      </c>
      <c r="B3840" s="7" t="s">
        <v>9279</v>
      </c>
      <c r="C3840" s="33">
        <v>0</v>
      </c>
      <c r="D3840" s="52">
        <v>145180</v>
      </c>
      <c r="E3840" s="70">
        <v>0</v>
      </c>
      <c r="F3840" s="122">
        <f t="shared" si="183"/>
        <v>217770</v>
      </c>
      <c r="G3840" s="105">
        <f t="shared" si="184"/>
        <v>58072</v>
      </c>
      <c r="H3840" s="105">
        <f t="shared" si="185"/>
        <v>94367</v>
      </c>
      <c r="I3840" s="7" t="s">
        <v>17519</v>
      </c>
      <c r="J3840" s="7" t="s">
        <v>272</v>
      </c>
    </row>
    <row r="3841" spans="1:10" x14ac:dyDescent="0.3">
      <c r="A3841" s="7" t="s">
        <v>9280</v>
      </c>
      <c r="B3841" s="7" t="s">
        <v>9281</v>
      </c>
      <c r="C3841" s="33">
        <v>0</v>
      </c>
      <c r="D3841" s="52">
        <v>141610</v>
      </c>
      <c r="E3841" s="70">
        <v>0</v>
      </c>
      <c r="F3841" s="122">
        <f t="shared" si="183"/>
        <v>212415</v>
      </c>
      <c r="G3841" s="105">
        <f t="shared" si="184"/>
        <v>56644</v>
      </c>
      <c r="H3841" s="105">
        <f t="shared" si="185"/>
        <v>92046.5</v>
      </c>
      <c r="I3841" s="7" t="s">
        <v>17519</v>
      </c>
      <c r="J3841" s="7" t="s">
        <v>272</v>
      </c>
    </row>
    <row r="3842" spans="1:10" x14ac:dyDescent="0.3">
      <c r="A3842" s="7" t="s">
        <v>9282</v>
      </c>
      <c r="B3842" s="7" t="s">
        <v>9283</v>
      </c>
      <c r="C3842" s="33">
        <v>0</v>
      </c>
      <c r="D3842" s="52">
        <v>21336.7</v>
      </c>
      <c r="E3842" s="70">
        <v>0</v>
      </c>
      <c r="F3842" s="122">
        <f t="shared" si="183"/>
        <v>32005.050000000003</v>
      </c>
      <c r="G3842" s="105">
        <f t="shared" si="184"/>
        <v>8534.68</v>
      </c>
      <c r="H3842" s="105">
        <f t="shared" si="185"/>
        <v>13868.855000000001</v>
      </c>
      <c r="I3842" s="7" t="s">
        <v>17519</v>
      </c>
      <c r="J3842" s="7" t="s">
        <v>272</v>
      </c>
    </row>
    <row r="3843" spans="1:10" x14ac:dyDescent="0.3">
      <c r="A3843" s="7" t="s">
        <v>9284</v>
      </c>
      <c r="B3843" s="7" t="s">
        <v>9285</v>
      </c>
      <c r="C3843" s="33">
        <v>0</v>
      </c>
      <c r="D3843" s="52">
        <v>141610</v>
      </c>
      <c r="E3843" s="70">
        <v>0</v>
      </c>
      <c r="F3843" s="122">
        <f t="shared" si="183"/>
        <v>212415</v>
      </c>
      <c r="G3843" s="105">
        <f t="shared" si="184"/>
        <v>56644</v>
      </c>
      <c r="H3843" s="105">
        <f t="shared" si="185"/>
        <v>92046.5</v>
      </c>
      <c r="I3843" s="7" t="s">
        <v>17519</v>
      </c>
      <c r="J3843" s="7" t="s">
        <v>272</v>
      </c>
    </row>
    <row r="3844" spans="1:10" x14ac:dyDescent="0.3">
      <c r="A3844" s="7" t="s">
        <v>9286</v>
      </c>
      <c r="B3844" s="7" t="s">
        <v>9287</v>
      </c>
      <c r="C3844" s="33">
        <v>0</v>
      </c>
      <c r="D3844" s="52">
        <v>61880</v>
      </c>
      <c r="E3844" s="70">
        <v>0</v>
      </c>
      <c r="F3844" s="122">
        <f t="shared" si="183"/>
        <v>92820</v>
      </c>
      <c r="G3844" s="105">
        <f t="shared" si="184"/>
        <v>24752</v>
      </c>
      <c r="H3844" s="105">
        <f t="shared" si="185"/>
        <v>40222</v>
      </c>
      <c r="I3844" s="7" t="s">
        <v>17519</v>
      </c>
      <c r="J3844" s="7" t="s">
        <v>272</v>
      </c>
    </row>
    <row r="3845" spans="1:10" x14ac:dyDescent="0.3">
      <c r="A3845" s="7" t="s">
        <v>9288</v>
      </c>
      <c r="B3845" s="7" t="s">
        <v>9289</v>
      </c>
      <c r="C3845" s="33">
        <v>0</v>
      </c>
      <c r="D3845" s="52">
        <v>24990</v>
      </c>
      <c r="E3845" s="70">
        <v>0</v>
      </c>
      <c r="F3845" s="122">
        <f t="shared" si="183"/>
        <v>37485</v>
      </c>
      <c r="G3845" s="105">
        <f t="shared" si="184"/>
        <v>9996</v>
      </c>
      <c r="H3845" s="105">
        <f t="shared" si="185"/>
        <v>16243.5</v>
      </c>
      <c r="I3845" s="7" t="s">
        <v>17519</v>
      </c>
      <c r="J3845" s="7" t="s">
        <v>272</v>
      </c>
    </row>
    <row r="3846" spans="1:10" x14ac:dyDescent="0.3">
      <c r="A3846" s="7" t="s">
        <v>9290</v>
      </c>
      <c r="B3846" s="7" t="s">
        <v>9291</v>
      </c>
      <c r="C3846" s="33">
        <v>87584</v>
      </c>
      <c r="D3846" s="52">
        <v>90430.48</v>
      </c>
      <c r="E3846" s="70">
        <v>61880</v>
      </c>
      <c r="F3846" s="122">
        <f t="shared" si="183"/>
        <v>92820</v>
      </c>
      <c r="G3846" s="105">
        <f t="shared" si="184"/>
        <v>24752</v>
      </c>
      <c r="H3846" s="105">
        <f t="shared" si="185"/>
        <v>40222</v>
      </c>
      <c r="I3846" s="7" t="s">
        <v>17519</v>
      </c>
      <c r="J3846" s="7" t="s">
        <v>272</v>
      </c>
    </row>
    <row r="3847" spans="1:10" x14ac:dyDescent="0.3">
      <c r="A3847" s="7" t="s">
        <v>9292</v>
      </c>
      <c r="B3847" s="7" t="s">
        <v>9293</v>
      </c>
      <c r="C3847" s="33">
        <v>20349</v>
      </c>
      <c r="D3847" s="52">
        <v>22610</v>
      </c>
      <c r="E3847" s="70">
        <v>20349</v>
      </c>
      <c r="F3847" s="122">
        <f t="shared" si="183"/>
        <v>30523.5</v>
      </c>
      <c r="G3847" s="105">
        <f t="shared" si="184"/>
        <v>8139.6</v>
      </c>
      <c r="H3847" s="105">
        <f t="shared" si="185"/>
        <v>13226.85</v>
      </c>
      <c r="I3847" s="7" t="s">
        <v>17519</v>
      </c>
      <c r="J3847" s="7" t="s">
        <v>272</v>
      </c>
    </row>
    <row r="3848" spans="1:10" x14ac:dyDescent="0.3">
      <c r="A3848" s="7" t="s">
        <v>9294</v>
      </c>
      <c r="B3848" s="7" t="s">
        <v>9295</v>
      </c>
      <c r="C3848" s="33">
        <v>0</v>
      </c>
      <c r="D3848" s="52">
        <v>71400</v>
      </c>
      <c r="E3848" s="70">
        <v>0</v>
      </c>
      <c r="F3848" s="122">
        <f t="shared" si="183"/>
        <v>107100</v>
      </c>
      <c r="G3848" s="105">
        <f t="shared" si="184"/>
        <v>28560</v>
      </c>
      <c r="H3848" s="105">
        <f t="shared" si="185"/>
        <v>46410</v>
      </c>
      <c r="I3848" s="7" t="s">
        <v>17519</v>
      </c>
      <c r="J3848" s="7" t="s">
        <v>272</v>
      </c>
    </row>
    <row r="3849" spans="1:10" x14ac:dyDescent="0.3">
      <c r="A3849" s="7" t="s">
        <v>9296</v>
      </c>
      <c r="B3849" s="7" t="s">
        <v>9297</v>
      </c>
      <c r="C3849" s="33">
        <v>0</v>
      </c>
      <c r="D3849" s="52">
        <v>105196</v>
      </c>
      <c r="E3849" s="70">
        <v>0</v>
      </c>
      <c r="F3849" s="122">
        <f t="shared" si="183"/>
        <v>157794</v>
      </c>
      <c r="G3849" s="105">
        <f t="shared" si="184"/>
        <v>42078.400000000001</v>
      </c>
      <c r="H3849" s="105">
        <f t="shared" si="185"/>
        <v>68377.400000000009</v>
      </c>
      <c r="I3849" s="7" t="s">
        <v>17519</v>
      </c>
      <c r="J3849" s="7" t="s">
        <v>272</v>
      </c>
    </row>
    <row r="3850" spans="1:10" x14ac:dyDescent="0.3">
      <c r="A3850" s="7" t="s">
        <v>9298</v>
      </c>
      <c r="B3850" s="7" t="s">
        <v>9299</v>
      </c>
      <c r="C3850" s="33">
        <v>0</v>
      </c>
      <c r="D3850" s="52">
        <v>95866.4</v>
      </c>
      <c r="E3850" s="70">
        <v>0</v>
      </c>
      <c r="F3850" s="122">
        <f t="shared" si="183"/>
        <v>143799.59999999998</v>
      </c>
      <c r="G3850" s="105">
        <f t="shared" si="184"/>
        <v>38346.55999999999</v>
      </c>
      <c r="H3850" s="105">
        <f t="shared" si="185"/>
        <v>62313.159999999989</v>
      </c>
      <c r="I3850" s="7" t="s">
        <v>17519</v>
      </c>
      <c r="J3850" s="7" t="s">
        <v>272</v>
      </c>
    </row>
    <row r="3851" spans="1:10" x14ac:dyDescent="0.3">
      <c r="A3851" s="7" t="s">
        <v>9300</v>
      </c>
      <c r="B3851" s="7" t="s">
        <v>9301</v>
      </c>
      <c r="C3851" s="33">
        <v>0</v>
      </c>
      <c r="D3851" s="52">
        <v>141610</v>
      </c>
      <c r="E3851" s="70">
        <v>0</v>
      </c>
      <c r="F3851" s="122">
        <f t="shared" si="183"/>
        <v>212415</v>
      </c>
      <c r="G3851" s="105">
        <f t="shared" si="184"/>
        <v>56644</v>
      </c>
      <c r="H3851" s="105">
        <f t="shared" si="185"/>
        <v>92046.5</v>
      </c>
      <c r="I3851" s="7" t="s">
        <v>17519</v>
      </c>
      <c r="J3851" s="7" t="s">
        <v>272</v>
      </c>
    </row>
    <row r="3852" spans="1:10" x14ac:dyDescent="0.3">
      <c r="A3852" s="7" t="s">
        <v>9302</v>
      </c>
      <c r="B3852" s="7" t="s">
        <v>9303</v>
      </c>
      <c r="C3852" s="33">
        <v>0</v>
      </c>
      <c r="D3852" s="52">
        <v>141610</v>
      </c>
      <c r="E3852" s="70">
        <v>0</v>
      </c>
      <c r="F3852" s="122">
        <f t="shared" si="183"/>
        <v>212415</v>
      </c>
      <c r="G3852" s="105">
        <f t="shared" si="184"/>
        <v>56644</v>
      </c>
      <c r="H3852" s="105">
        <f t="shared" si="185"/>
        <v>92046.5</v>
      </c>
      <c r="I3852" s="7" t="s">
        <v>17519</v>
      </c>
      <c r="J3852" s="7" t="s">
        <v>272</v>
      </c>
    </row>
    <row r="3853" spans="1:10" x14ac:dyDescent="0.3">
      <c r="A3853" s="7" t="s">
        <v>9304</v>
      </c>
      <c r="B3853" s="7" t="s">
        <v>9305</v>
      </c>
      <c r="C3853" s="33">
        <v>0</v>
      </c>
      <c r="D3853" s="52">
        <v>141610</v>
      </c>
      <c r="E3853" s="70">
        <v>0</v>
      </c>
      <c r="F3853" s="122">
        <f t="shared" si="183"/>
        <v>212415</v>
      </c>
      <c r="G3853" s="105">
        <f t="shared" si="184"/>
        <v>56644</v>
      </c>
      <c r="H3853" s="105">
        <f t="shared" si="185"/>
        <v>92046.5</v>
      </c>
      <c r="I3853" s="7" t="s">
        <v>17519</v>
      </c>
      <c r="J3853" s="7" t="s">
        <v>272</v>
      </c>
    </row>
    <row r="3854" spans="1:10" x14ac:dyDescent="0.3">
      <c r="A3854" s="7" t="s">
        <v>9306</v>
      </c>
      <c r="B3854" s="7" t="s">
        <v>9307</v>
      </c>
      <c r="C3854" s="33">
        <v>0</v>
      </c>
      <c r="D3854" s="52">
        <v>27140</v>
      </c>
      <c r="E3854" s="70">
        <v>0</v>
      </c>
      <c r="F3854" s="122">
        <f t="shared" si="183"/>
        <v>40710</v>
      </c>
      <c r="G3854" s="105">
        <f t="shared" si="184"/>
        <v>10856</v>
      </c>
      <c r="H3854" s="105">
        <f t="shared" si="185"/>
        <v>17641</v>
      </c>
      <c r="I3854" s="7" t="s">
        <v>17519</v>
      </c>
      <c r="J3854" s="7" t="s">
        <v>272</v>
      </c>
    </row>
    <row r="3855" spans="1:10" x14ac:dyDescent="0.3">
      <c r="A3855" s="7" t="s">
        <v>9308</v>
      </c>
      <c r="B3855" s="7" t="s">
        <v>9309</v>
      </c>
      <c r="C3855" s="33">
        <v>0</v>
      </c>
      <c r="D3855" s="52">
        <v>141610</v>
      </c>
      <c r="E3855" s="70">
        <v>0</v>
      </c>
      <c r="F3855" s="122">
        <f t="shared" si="183"/>
        <v>212415</v>
      </c>
      <c r="G3855" s="105">
        <f t="shared" si="184"/>
        <v>56644</v>
      </c>
      <c r="H3855" s="105">
        <f t="shared" si="185"/>
        <v>92046.5</v>
      </c>
      <c r="I3855" s="7" t="s">
        <v>17519</v>
      </c>
      <c r="J3855" s="7" t="s">
        <v>272</v>
      </c>
    </row>
    <row r="3856" spans="1:10" x14ac:dyDescent="0.3">
      <c r="A3856" s="7" t="s">
        <v>9310</v>
      </c>
      <c r="B3856" s="7" t="s">
        <v>9311</v>
      </c>
      <c r="C3856" s="33">
        <v>9044</v>
      </c>
      <c r="D3856" s="52">
        <v>9044</v>
      </c>
      <c r="E3856" s="70">
        <v>9282</v>
      </c>
      <c r="F3856" s="122">
        <f t="shared" si="183"/>
        <v>13923</v>
      </c>
      <c r="G3856" s="105">
        <f t="shared" si="184"/>
        <v>3712.8</v>
      </c>
      <c r="H3856" s="105">
        <f t="shared" si="185"/>
        <v>6033.3</v>
      </c>
      <c r="I3856" s="7" t="s">
        <v>17519</v>
      </c>
      <c r="J3856" s="7" t="s">
        <v>272</v>
      </c>
    </row>
    <row r="3857" spans="1:10" x14ac:dyDescent="0.3">
      <c r="A3857" s="7" t="s">
        <v>9312</v>
      </c>
      <c r="B3857" s="7" t="s">
        <v>9313</v>
      </c>
      <c r="C3857" s="33">
        <v>0</v>
      </c>
      <c r="D3857" s="52">
        <v>23205</v>
      </c>
      <c r="E3857" s="70">
        <v>0</v>
      </c>
      <c r="F3857" s="122">
        <f t="shared" si="183"/>
        <v>34807.5</v>
      </c>
      <c r="G3857" s="105">
        <f t="shared" si="184"/>
        <v>9282</v>
      </c>
      <c r="H3857" s="105">
        <f t="shared" si="185"/>
        <v>15083.25</v>
      </c>
      <c r="I3857" s="7" t="s">
        <v>17519</v>
      </c>
      <c r="J3857" s="7" t="s">
        <v>272</v>
      </c>
    </row>
    <row r="3858" spans="1:10" x14ac:dyDescent="0.3">
      <c r="A3858" s="7" t="s">
        <v>9314</v>
      </c>
      <c r="B3858" s="7" t="s">
        <v>9315</v>
      </c>
      <c r="C3858" s="33">
        <v>297500</v>
      </c>
      <c r="D3858" s="52">
        <v>297500</v>
      </c>
      <c r="E3858" s="70">
        <v>297500</v>
      </c>
      <c r="F3858" s="122">
        <f t="shared" si="183"/>
        <v>446250</v>
      </c>
      <c r="G3858" s="105">
        <f t="shared" si="184"/>
        <v>119000</v>
      </c>
      <c r="H3858" s="105">
        <f t="shared" si="185"/>
        <v>193375</v>
      </c>
      <c r="I3858" s="7" t="s">
        <v>17519</v>
      </c>
      <c r="J3858" s="7" t="s">
        <v>272</v>
      </c>
    </row>
    <row r="3859" spans="1:10" x14ac:dyDescent="0.3">
      <c r="A3859" s="7" t="s">
        <v>9316</v>
      </c>
      <c r="B3859" s="7" t="s">
        <v>9317</v>
      </c>
      <c r="C3859" s="33">
        <v>0</v>
      </c>
      <c r="D3859" s="52">
        <v>23205</v>
      </c>
      <c r="E3859" s="70">
        <v>0</v>
      </c>
      <c r="F3859" s="122">
        <f t="shared" si="183"/>
        <v>34807.5</v>
      </c>
      <c r="G3859" s="105">
        <f t="shared" si="184"/>
        <v>9282</v>
      </c>
      <c r="H3859" s="105">
        <f t="shared" si="185"/>
        <v>15083.25</v>
      </c>
      <c r="I3859" s="7" t="s">
        <v>17519</v>
      </c>
      <c r="J3859" s="7" t="s">
        <v>272</v>
      </c>
    </row>
    <row r="3860" spans="1:10" x14ac:dyDescent="0.3">
      <c r="A3860" s="7" t="s">
        <v>9318</v>
      </c>
      <c r="B3860" s="7" t="s">
        <v>9319</v>
      </c>
      <c r="C3860" s="33">
        <v>0</v>
      </c>
      <c r="D3860" s="52">
        <v>105196</v>
      </c>
      <c r="E3860" s="70">
        <v>0</v>
      </c>
      <c r="F3860" s="122">
        <f t="shared" si="183"/>
        <v>157794</v>
      </c>
      <c r="G3860" s="105">
        <f t="shared" si="184"/>
        <v>42078.400000000001</v>
      </c>
      <c r="H3860" s="105">
        <f t="shared" si="185"/>
        <v>68377.400000000009</v>
      </c>
      <c r="I3860" s="7" t="s">
        <v>17519</v>
      </c>
      <c r="J3860" s="7" t="s">
        <v>272</v>
      </c>
    </row>
    <row r="3861" spans="1:10" x14ac:dyDescent="0.3">
      <c r="A3861" s="7" t="s">
        <v>9320</v>
      </c>
      <c r="B3861" s="7" t="s">
        <v>9321</v>
      </c>
      <c r="C3861" s="33">
        <v>0</v>
      </c>
      <c r="D3861" s="52">
        <v>21336.7</v>
      </c>
      <c r="E3861" s="70">
        <v>0</v>
      </c>
      <c r="F3861" s="122">
        <f t="shared" si="183"/>
        <v>32005.050000000003</v>
      </c>
      <c r="G3861" s="105">
        <f t="shared" si="184"/>
        <v>8534.68</v>
      </c>
      <c r="H3861" s="105">
        <f t="shared" si="185"/>
        <v>13868.855000000001</v>
      </c>
      <c r="I3861" s="7" t="s">
        <v>17519</v>
      </c>
      <c r="J3861" s="7" t="s">
        <v>272</v>
      </c>
    </row>
    <row r="3862" spans="1:10" x14ac:dyDescent="0.3">
      <c r="A3862" s="7" t="s">
        <v>9322</v>
      </c>
      <c r="B3862" s="7" t="s">
        <v>9323</v>
      </c>
      <c r="C3862" s="33">
        <v>0</v>
      </c>
      <c r="D3862" s="52">
        <v>472.43</v>
      </c>
      <c r="E3862" s="70">
        <v>472.43</v>
      </c>
      <c r="F3862" s="122">
        <f t="shared" si="183"/>
        <v>708.64499999999998</v>
      </c>
      <c r="G3862" s="105">
        <f t="shared" si="184"/>
        <v>188.97200000000001</v>
      </c>
      <c r="H3862" s="105">
        <f t="shared" si="185"/>
        <v>307.0795</v>
      </c>
      <c r="I3862" s="7" t="s">
        <v>17519</v>
      </c>
      <c r="J3862" s="7" t="s">
        <v>17529</v>
      </c>
    </row>
    <row r="3863" spans="1:10" x14ac:dyDescent="0.3">
      <c r="A3863" s="7" t="s">
        <v>9324</v>
      </c>
      <c r="B3863" s="7" t="s">
        <v>9325</v>
      </c>
      <c r="C3863" s="33">
        <v>0</v>
      </c>
      <c r="D3863" s="52">
        <v>120.19</v>
      </c>
      <c r="E3863" s="70">
        <v>0</v>
      </c>
      <c r="F3863" s="122">
        <f t="shared" si="183"/>
        <v>180.285</v>
      </c>
      <c r="G3863" s="105">
        <f t="shared" si="184"/>
        <v>48.076000000000001</v>
      </c>
      <c r="H3863" s="105">
        <f t="shared" si="185"/>
        <v>78.123500000000007</v>
      </c>
      <c r="I3863" s="7" t="s">
        <v>17519</v>
      </c>
      <c r="J3863" s="7" t="s">
        <v>272</v>
      </c>
    </row>
    <row r="3864" spans="1:10" x14ac:dyDescent="0.3">
      <c r="A3864" s="7" t="s">
        <v>9326</v>
      </c>
      <c r="B3864" s="7" t="s">
        <v>9327</v>
      </c>
      <c r="C3864" s="33">
        <v>0</v>
      </c>
      <c r="D3864" s="52">
        <v>56420.52</v>
      </c>
      <c r="E3864" s="70">
        <v>0</v>
      </c>
      <c r="F3864" s="122">
        <f t="shared" si="183"/>
        <v>84630.78</v>
      </c>
      <c r="G3864" s="105">
        <f t="shared" si="184"/>
        <v>22568.207999999999</v>
      </c>
      <c r="H3864" s="105">
        <f t="shared" si="185"/>
        <v>36673.337999999996</v>
      </c>
      <c r="I3864" s="7" t="s">
        <v>17519</v>
      </c>
      <c r="J3864" s="7" t="s">
        <v>272</v>
      </c>
    </row>
    <row r="3865" spans="1:10" x14ac:dyDescent="0.3">
      <c r="A3865" s="7" t="s">
        <v>9328</v>
      </c>
      <c r="B3865" s="7" t="s">
        <v>9329</v>
      </c>
      <c r="C3865" s="33">
        <v>0</v>
      </c>
      <c r="D3865" s="52">
        <v>35750</v>
      </c>
      <c r="E3865" s="70">
        <v>0</v>
      </c>
      <c r="F3865" s="122">
        <f t="shared" si="183"/>
        <v>53625</v>
      </c>
      <c r="G3865" s="105">
        <f t="shared" si="184"/>
        <v>14300</v>
      </c>
      <c r="H3865" s="105">
        <f t="shared" si="185"/>
        <v>23237.5</v>
      </c>
      <c r="I3865" s="7" t="s">
        <v>17519</v>
      </c>
      <c r="J3865" s="7" t="s">
        <v>272</v>
      </c>
    </row>
    <row r="3866" spans="1:10" x14ac:dyDescent="0.3">
      <c r="A3866" s="7" t="s">
        <v>9330</v>
      </c>
      <c r="B3866" s="7" t="s">
        <v>9331</v>
      </c>
      <c r="C3866" s="33">
        <v>0</v>
      </c>
      <c r="D3866" s="52">
        <v>21336.7</v>
      </c>
      <c r="E3866" s="70">
        <v>0</v>
      </c>
      <c r="F3866" s="122">
        <f t="shared" si="183"/>
        <v>32005.050000000003</v>
      </c>
      <c r="G3866" s="105">
        <f t="shared" si="184"/>
        <v>8534.68</v>
      </c>
      <c r="H3866" s="105">
        <f t="shared" si="185"/>
        <v>13868.855000000001</v>
      </c>
      <c r="I3866" s="7" t="s">
        <v>17519</v>
      </c>
      <c r="J3866" s="7" t="s">
        <v>272</v>
      </c>
    </row>
    <row r="3867" spans="1:10" x14ac:dyDescent="0.3">
      <c r="A3867" s="7" t="s">
        <v>9332</v>
      </c>
      <c r="B3867" s="7" t="s">
        <v>9333</v>
      </c>
      <c r="C3867" s="33">
        <v>0</v>
      </c>
      <c r="D3867" s="52">
        <v>23205</v>
      </c>
      <c r="E3867" s="70">
        <v>0</v>
      </c>
      <c r="F3867" s="122">
        <f t="shared" si="183"/>
        <v>34807.5</v>
      </c>
      <c r="G3867" s="105">
        <f t="shared" si="184"/>
        <v>9282</v>
      </c>
      <c r="H3867" s="105">
        <f t="shared" si="185"/>
        <v>15083.25</v>
      </c>
      <c r="I3867" s="7" t="s">
        <v>17519</v>
      </c>
      <c r="J3867" s="7" t="s">
        <v>272</v>
      </c>
    </row>
    <row r="3868" spans="1:10" x14ac:dyDescent="0.3">
      <c r="A3868" s="7" t="s">
        <v>9334</v>
      </c>
      <c r="B3868" s="7" t="s">
        <v>9335</v>
      </c>
      <c r="C3868" s="33">
        <v>0</v>
      </c>
      <c r="D3868" s="52">
        <v>105196</v>
      </c>
      <c r="E3868" s="70">
        <v>0</v>
      </c>
      <c r="F3868" s="122">
        <f t="shared" si="183"/>
        <v>157794</v>
      </c>
      <c r="G3868" s="105">
        <f t="shared" si="184"/>
        <v>42078.400000000001</v>
      </c>
      <c r="H3868" s="105">
        <f t="shared" si="185"/>
        <v>68377.400000000009</v>
      </c>
      <c r="I3868" s="7" t="s">
        <v>17519</v>
      </c>
      <c r="J3868" s="7" t="s">
        <v>272</v>
      </c>
    </row>
    <row r="3869" spans="1:10" x14ac:dyDescent="0.3">
      <c r="A3869" s="7" t="s">
        <v>9336</v>
      </c>
      <c r="B3869" s="7" t="s">
        <v>9337</v>
      </c>
      <c r="C3869" s="33">
        <v>0</v>
      </c>
      <c r="D3869" s="52">
        <v>141610</v>
      </c>
      <c r="E3869" s="70">
        <v>0</v>
      </c>
      <c r="F3869" s="122">
        <f t="shared" si="183"/>
        <v>212415</v>
      </c>
      <c r="G3869" s="105">
        <f t="shared" si="184"/>
        <v>56644</v>
      </c>
      <c r="H3869" s="105">
        <f t="shared" si="185"/>
        <v>92046.5</v>
      </c>
      <c r="I3869" s="7" t="s">
        <v>17519</v>
      </c>
      <c r="J3869" s="7" t="s">
        <v>272</v>
      </c>
    </row>
    <row r="3870" spans="1:10" x14ac:dyDescent="0.3">
      <c r="A3870" s="7" t="s">
        <v>9338</v>
      </c>
      <c r="B3870" s="7" t="s">
        <v>9339</v>
      </c>
      <c r="C3870" s="33">
        <v>0</v>
      </c>
      <c r="D3870" s="52">
        <v>105196</v>
      </c>
      <c r="E3870" s="70">
        <v>0</v>
      </c>
      <c r="F3870" s="122">
        <f t="shared" si="183"/>
        <v>157794</v>
      </c>
      <c r="G3870" s="105">
        <f t="shared" si="184"/>
        <v>42078.400000000001</v>
      </c>
      <c r="H3870" s="105">
        <f t="shared" si="185"/>
        <v>68377.400000000009</v>
      </c>
      <c r="I3870" s="7" t="s">
        <v>17519</v>
      </c>
      <c r="J3870" s="7" t="s">
        <v>272</v>
      </c>
    </row>
    <row r="3871" spans="1:10" x14ac:dyDescent="0.3">
      <c r="A3871" s="7" t="s">
        <v>9340</v>
      </c>
      <c r="B3871" s="7" t="s">
        <v>9341</v>
      </c>
      <c r="C3871" s="33">
        <v>0</v>
      </c>
      <c r="D3871" s="52">
        <v>145180</v>
      </c>
      <c r="E3871" s="70">
        <v>0</v>
      </c>
      <c r="F3871" s="122">
        <f t="shared" si="183"/>
        <v>217770</v>
      </c>
      <c r="G3871" s="105">
        <f t="shared" si="184"/>
        <v>58072</v>
      </c>
      <c r="H3871" s="105">
        <f t="shared" si="185"/>
        <v>94367</v>
      </c>
      <c r="I3871" s="7" t="s">
        <v>17519</v>
      </c>
      <c r="J3871" s="7" t="s">
        <v>272</v>
      </c>
    </row>
    <row r="3872" spans="1:10" x14ac:dyDescent="0.3">
      <c r="A3872" s="7" t="s">
        <v>9342</v>
      </c>
      <c r="B3872" s="7" t="s">
        <v>9343</v>
      </c>
      <c r="C3872" s="33">
        <v>0</v>
      </c>
      <c r="D3872" s="52">
        <v>23205</v>
      </c>
      <c r="E3872" s="70">
        <v>0</v>
      </c>
      <c r="F3872" s="122">
        <f t="shared" si="183"/>
        <v>34807.5</v>
      </c>
      <c r="G3872" s="105">
        <f t="shared" si="184"/>
        <v>9282</v>
      </c>
      <c r="H3872" s="105">
        <f t="shared" si="185"/>
        <v>15083.25</v>
      </c>
      <c r="I3872" s="7" t="s">
        <v>17519</v>
      </c>
      <c r="J3872" s="7" t="s">
        <v>272</v>
      </c>
    </row>
    <row r="3873" spans="1:10" x14ac:dyDescent="0.3">
      <c r="A3873" s="7" t="s">
        <v>9344</v>
      </c>
      <c r="B3873" s="7" t="s">
        <v>9345</v>
      </c>
      <c r="C3873" s="33">
        <v>4462.5</v>
      </c>
      <c r="D3873" s="52">
        <v>5688.2</v>
      </c>
      <c r="E3873" s="70">
        <v>4760</v>
      </c>
      <c r="F3873" s="122">
        <f t="shared" si="183"/>
        <v>7140</v>
      </c>
      <c r="G3873" s="105">
        <f t="shared" si="184"/>
        <v>1904</v>
      </c>
      <c r="H3873" s="105">
        <f t="shared" si="185"/>
        <v>3094</v>
      </c>
      <c r="I3873" s="7" t="s">
        <v>17519</v>
      </c>
      <c r="J3873" s="7" t="s">
        <v>272</v>
      </c>
    </row>
    <row r="3874" spans="1:10" x14ac:dyDescent="0.3">
      <c r="A3874" s="7" t="s">
        <v>9346</v>
      </c>
      <c r="B3874" s="7" t="s">
        <v>9347</v>
      </c>
      <c r="C3874" s="33">
        <v>0</v>
      </c>
      <c r="D3874" s="52">
        <v>8000</v>
      </c>
      <c r="E3874" s="70">
        <v>0</v>
      </c>
      <c r="F3874" s="122">
        <f t="shared" si="183"/>
        <v>12000</v>
      </c>
      <c r="G3874" s="105">
        <f t="shared" si="184"/>
        <v>3200</v>
      </c>
      <c r="H3874" s="105">
        <f t="shared" si="185"/>
        <v>5200</v>
      </c>
      <c r="I3874" s="7" t="s">
        <v>17519</v>
      </c>
      <c r="J3874" s="7" t="s">
        <v>272</v>
      </c>
    </row>
    <row r="3875" spans="1:10" x14ac:dyDescent="0.3">
      <c r="A3875" s="7" t="s">
        <v>9348</v>
      </c>
      <c r="B3875" s="7" t="s">
        <v>9349</v>
      </c>
      <c r="C3875" s="33">
        <v>0</v>
      </c>
      <c r="D3875" s="52">
        <v>70210</v>
      </c>
      <c r="E3875" s="70">
        <v>0</v>
      </c>
      <c r="F3875" s="122">
        <f t="shared" si="183"/>
        <v>105315</v>
      </c>
      <c r="G3875" s="105">
        <f t="shared" si="184"/>
        <v>28084</v>
      </c>
      <c r="H3875" s="105">
        <f t="shared" si="185"/>
        <v>45636.5</v>
      </c>
      <c r="I3875" s="7" t="s">
        <v>17519</v>
      </c>
      <c r="J3875" s="7" t="s">
        <v>272</v>
      </c>
    </row>
    <row r="3876" spans="1:10" x14ac:dyDescent="0.3">
      <c r="A3876" s="7" t="s">
        <v>9350</v>
      </c>
      <c r="B3876" s="7" t="s">
        <v>9351</v>
      </c>
      <c r="C3876" s="33">
        <v>0</v>
      </c>
      <c r="D3876" s="52">
        <v>28262.5</v>
      </c>
      <c r="E3876" s="70">
        <v>0</v>
      </c>
      <c r="F3876" s="122">
        <f t="shared" si="183"/>
        <v>42393.75</v>
      </c>
      <c r="G3876" s="105">
        <f t="shared" si="184"/>
        <v>11305</v>
      </c>
      <c r="H3876" s="105">
        <f t="shared" si="185"/>
        <v>18370.625</v>
      </c>
      <c r="I3876" s="7" t="s">
        <v>17519</v>
      </c>
      <c r="J3876" s="7" t="s">
        <v>272</v>
      </c>
    </row>
    <row r="3877" spans="1:10" x14ac:dyDescent="0.3">
      <c r="A3877" s="7" t="s">
        <v>9352</v>
      </c>
      <c r="B3877" s="7" t="s">
        <v>9353</v>
      </c>
      <c r="C3877" s="33">
        <v>0</v>
      </c>
      <c r="D3877" s="52">
        <v>21336.7</v>
      </c>
      <c r="E3877" s="70">
        <v>0</v>
      </c>
      <c r="F3877" s="122">
        <f t="shared" si="183"/>
        <v>32005.050000000003</v>
      </c>
      <c r="G3877" s="105">
        <f t="shared" si="184"/>
        <v>8534.68</v>
      </c>
      <c r="H3877" s="105">
        <f t="shared" si="185"/>
        <v>13868.855000000001</v>
      </c>
      <c r="I3877" s="7" t="s">
        <v>17519</v>
      </c>
      <c r="J3877" s="7" t="s">
        <v>272</v>
      </c>
    </row>
    <row r="3878" spans="1:10" x14ac:dyDescent="0.3">
      <c r="A3878" s="7" t="s">
        <v>9354</v>
      </c>
      <c r="B3878" s="7" t="s">
        <v>9355</v>
      </c>
      <c r="C3878" s="33">
        <v>0</v>
      </c>
      <c r="D3878" s="52">
        <v>23205</v>
      </c>
      <c r="E3878" s="70">
        <v>0</v>
      </c>
      <c r="F3878" s="122">
        <f t="shared" si="183"/>
        <v>34807.5</v>
      </c>
      <c r="G3878" s="105">
        <f t="shared" si="184"/>
        <v>9282</v>
      </c>
      <c r="H3878" s="105">
        <f t="shared" si="185"/>
        <v>15083.25</v>
      </c>
      <c r="I3878" s="7" t="s">
        <v>17519</v>
      </c>
      <c r="J3878" s="7" t="s">
        <v>272</v>
      </c>
    </row>
    <row r="3879" spans="1:10" x14ac:dyDescent="0.3">
      <c r="A3879" s="7" t="s">
        <v>9356</v>
      </c>
      <c r="B3879" s="7" t="s">
        <v>9357</v>
      </c>
      <c r="C3879" s="33">
        <v>0</v>
      </c>
      <c r="D3879" s="52">
        <v>37782.5</v>
      </c>
      <c r="E3879" s="70">
        <v>0</v>
      </c>
      <c r="F3879" s="122">
        <f t="shared" si="183"/>
        <v>56673.75</v>
      </c>
      <c r="G3879" s="105">
        <f t="shared" si="184"/>
        <v>15113</v>
      </c>
      <c r="H3879" s="105">
        <f t="shared" si="185"/>
        <v>24558.625</v>
      </c>
      <c r="I3879" s="7" t="s">
        <v>17519</v>
      </c>
      <c r="J3879" s="7" t="s">
        <v>272</v>
      </c>
    </row>
    <row r="3880" spans="1:10" x14ac:dyDescent="0.3">
      <c r="A3880" s="7" t="s">
        <v>9358</v>
      </c>
      <c r="B3880" s="7" t="s">
        <v>9359</v>
      </c>
      <c r="C3880" s="33">
        <v>0</v>
      </c>
      <c r="D3880" s="52">
        <v>141610</v>
      </c>
      <c r="E3880" s="70">
        <v>0</v>
      </c>
      <c r="F3880" s="122">
        <f t="shared" si="183"/>
        <v>212415</v>
      </c>
      <c r="G3880" s="105">
        <f t="shared" si="184"/>
        <v>56644</v>
      </c>
      <c r="H3880" s="105">
        <f t="shared" si="185"/>
        <v>92046.5</v>
      </c>
      <c r="I3880" s="7" t="s">
        <v>17519</v>
      </c>
      <c r="J3880" s="7" t="s">
        <v>272</v>
      </c>
    </row>
    <row r="3881" spans="1:10" x14ac:dyDescent="0.3">
      <c r="A3881" s="7" t="s">
        <v>9360</v>
      </c>
      <c r="B3881" s="7" t="s">
        <v>9361</v>
      </c>
      <c r="C3881" s="33">
        <v>0</v>
      </c>
      <c r="D3881" s="52">
        <v>35400</v>
      </c>
      <c r="E3881" s="70">
        <v>0</v>
      </c>
      <c r="F3881" s="122">
        <f t="shared" si="183"/>
        <v>53100</v>
      </c>
      <c r="G3881" s="105">
        <f t="shared" si="184"/>
        <v>14160</v>
      </c>
      <c r="H3881" s="105">
        <f t="shared" si="185"/>
        <v>23010</v>
      </c>
      <c r="I3881" s="7" t="s">
        <v>17519</v>
      </c>
      <c r="J3881" s="7" t="s">
        <v>272</v>
      </c>
    </row>
    <row r="3882" spans="1:10" x14ac:dyDescent="0.3">
      <c r="A3882" s="7" t="s">
        <v>9362</v>
      </c>
      <c r="B3882" s="7" t="s">
        <v>9363</v>
      </c>
      <c r="C3882" s="33">
        <v>0</v>
      </c>
      <c r="D3882" s="52">
        <v>773.5</v>
      </c>
      <c r="E3882" s="70">
        <v>0</v>
      </c>
      <c r="F3882" s="122">
        <f t="shared" si="183"/>
        <v>1160.25</v>
      </c>
      <c r="G3882" s="105">
        <f t="shared" si="184"/>
        <v>309.40000000000003</v>
      </c>
      <c r="H3882" s="105">
        <f t="shared" si="185"/>
        <v>502.77500000000003</v>
      </c>
      <c r="I3882" s="7" t="s">
        <v>17519</v>
      </c>
      <c r="J3882" s="7" t="s">
        <v>272</v>
      </c>
    </row>
    <row r="3883" spans="1:10" x14ac:dyDescent="0.3">
      <c r="A3883" s="7" t="s">
        <v>9364</v>
      </c>
      <c r="B3883" s="7" t="s">
        <v>9365</v>
      </c>
      <c r="C3883" s="33">
        <v>0</v>
      </c>
      <c r="D3883" s="52">
        <v>141610</v>
      </c>
      <c r="E3883" s="70">
        <v>0</v>
      </c>
      <c r="F3883" s="122">
        <f t="shared" si="183"/>
        <v>212415</v>
      </c>
      <c r="G3883" s="105">
        <f t="shared" si="184"/>
        <v>56644</v>
      </c>
      <c r="H3883" s="105">
        <f t="shared" si="185"/>
        <v>92046.5</v>
      </c>
      <c r="I3883" s="7" t="s">
        <v>17519</v>
      </c>
      <c r="J3883" s="7" t="s">
        <v>272</v>
      </c>
    </row>
    <row r="3884" spans="1:10" x14ac:dyDescent="0.3">
      <c r="A3884" s="7" t="s">
        <v>9366</v>
      </c>
      <c r="B3884" s="7" t="s">
        <v>9367</v>
      </c>
      <c r="C3884" s="33">
        <v>0</v>
      </c>
      <c r="D3884" s="52">
        <v>23205</v>
      </c>
      <c r="E3884" s="70">
        <v>0</v>
      </c>
      <c r="F3884" s="122">
        <f t="shared" si="183"/>
        <v>34807.5</v>
      </c>
      <c r="G3884" s="105">
        <f t="shared" si="184"/>
        <v>9282</v>
      </c>
      <c r="H3884" s="105">
        <f t="shared" si="185"/>
        <v>15083.25</v>
      </c>
      <c r="I3884" s="7" t="s">
        <v>17519</v>
      </c>
      <c r="J3884" s="7" t="s">
        <v>272</v>
      </c>
    </row>
    <row r="3885" spans="1:10" x14ac:dyDescent="0.3">
      <c r="A3885" s="7" t="s">
        <v>9368</v>
      </c>
      <c r="B3885" s="7" t="s">
        <v>9369</v>
      </c>
      <c r="C3885" s="33">
        <v>0</v>
      </c>
      <c r="D3885" s="52">
        <v>141610</v>
      </c>
      <c r="E3885" s="70">
        <v>0</v>
      </c>
      <c r="F3885" s="122">
        <f t="shared" si="183"/>
        <v>212415</v>
      </c>
      <c r="G3885" s="105">
        <f t="shared" si="184"/>
        <v>56644</v>
      </c>
      <c r="H3885" s="105">
        <f t="shared" si="185"/>
        <v>92046.5</v>
      </c>
      <c r="I3885" s="7" t="s">
        <v>17519</v>
      </c>
      <c r="J3885" s="7" t="s">
        <v>272</v>
      </c>
    </row>
    <row r="3886" spans="1:10" x14ac:dyDescent="0.3">
      <c r="A3886" s="7" t="s">
        <v>9370</v>
      </c>
      <c r="B3886" s="7" t="s">
        <v>9371</v>
      </c>
      <c r="C3886" s="33">
        <v>0</v>
      </c>
      <c r="D3886" s="52">
        <v>90226.99</v>
      </c>
      <c r="E3886" s="70">
        <v>0</v>
      </c>
      <c r="F3886" s="122">
        <f t="shared" si="183"/>
        <v>135340.48500000002</v>
      </c>
      <c r="G3886" s="105">
        <f t="shared" si="184"/>
        <v>36090.796000000002</v>
      </c>
      <c r="H3886" s="105">
        <f t="shared" si="185"/>
        <v>58647.543500000007</v>
      </c>
      <c r="I3886" s="7" t="s">
        <v>17519</v>
      </c>
      <c r="J3886" s="7" t="s">
        <v>272</v>
      </c>
    </row>
    <row r="3887" spans="1:10" x14ac:dyDescent="0.3">
      <c r="A3887" s="7" t="s">
        <v>9372</v>
      </c>
      <c r="B3887" s="7" t="s">
        <v>9373</v>
      </c>
      <c r="C3887" s="66">
        <v>0</v>
      </c>
      <c r="D3887" s="68">
        <v>53100</v>
      </c>
      <c r="E3887" s="70">
        <v>0</v>
      </c>
      <c r="F3887" s="122">
        <f t="shared" ref="F3887:F3950" si="186">IF(E3887&gt;0,+E3887,IF(D3887&gt;0,+D3887,IF(C3887&gt;0,+C3887,0)))*1.5</f>
        <v>79650</v>
      </c>
      <c r="G3887" s="105">
        <f t="shared" ref="G3887:G3950" si="187">(F3887/1.5)*0.4</f>
        <v>21240</v>
      </c>
      <c r="H3887" s="105">
        <f t="shared" ref="H3887:H3950" si="188">(F3887/1.5)*0.65</f>
        <v>34515</v>
      </c>
      <c r="I3887" s="7" t="s">
        <v>17519</v>
      </c>
      <c r="J3887" s="7" t="s">
        <v>272</v>
      </c>
    </row>
    <row r="3888" spans="1:10" x14ac:dyDescent="0.3">
      <c r="A3888" s="7" t="s">
        <v>9374</v>
      </c>
      <c r="B3888" s="7" t="s">
        <v>9375</v>
      </c>
      <c r="C3888" s="33">
        <v>0</v>
      </c>
      <c r="D3888" s="52">
        <v>20230</v>
      </c>
      <c r="E3888" s="70">
        <v>0</v>
      </c>
      <c r="F3888" s="122">
        <f t="shared" si="186"/>
        <v>30345</v>
      </c>
      <c r="G3888" s="105">
        <f t="shared" si="187"/>
        <v>8092</v>
      </c>
      <c r="H3888" s="105">
        <f t="shared" si="188"/>
        <v>13149.5</v>
      </c>
      <c r="I3888" s="7" t="s">
        <v>17519</v>
      </c>
      <c r="J3888" s="7" t="s">
        <v>272</v>
      </c>
    </row>
    <row r="3889" spans="1:10" x14ac:dyDescent="0.3">
      <c r="A3889" s="7" t="s">
        <v>9376</v>
      </c>
      <c r="B3889" s="7" t="s">
        <v>9377</v>
      </c>
      <c r="C3889" s="33">
        <v>0</v>
      </c>
      <c r="D3889" s="52">
        <v>20230</v>
      </c>
      <c r="E3889" s="70">
        <v>0</v>
      </c>
      <c r="F3889" s="122">
        <f t="shared" si="186"/>
        <v>30345</v>
      </c>
      <c r="G3889" s="105">
        <f t="shared" si="187"/>
        <v>8092</v>
      </c>
      <c r="H3889" s="105">
        <f t="shared" si="188"/>
        <v>13149.5</v>
      </c>
      <c r="I3889" s="7" t="s">
        <v>17519</v>
      </c>
      <c r="J3889" s="7" t="s">
        <v>272</v>
      </c>
    </row>
    <row r="3890" spans="1:10" x14ac:dyDescent="0.3">
      <c r="A3890" s="7" t="s">
        <v>9378</v>
      </c>
      <c r="B3890" s="7" t="s">
        <v>9379</v>
      </c>
      <c r="C3890" s="33">
        <v>226100</v>
      </c>
      <c r="D3890" s="52">
        <v>297500</v>
      </c>
      <c r="E3890" s="70">
        <v>220150</v>
      </c>
      <c r="F3890" s="122">
        <f t="shared" si="186"/>
        <v>330225</v>
      </c>
      <c r="G3890" s="105">
        <f t="shared" si="187"/>
        <v>88060</v>
      </c>
      <c r="H3890" s="105">
        <f t="shared" si="188"/>
        <v>143097.5</v>
      </c>
      <c r="I3890" s="7" t="s">
        <v>17519</v>
      </c>
      <c r="J3890" s="7" t="s">
        <v>272</v>
      </c>
    </row>
    <row r="3891" spans="1:10" x14ac:dyDescent="0.3">
      <c r="A3891" s="7" t="s">
        <v>9380</v>
      </c>
      <c r="B3891" s="7" t="s">
        <v>9381</v>
      </c>
      <c r="C3891" s="33">
        <v>0</v>
      </c>
      <c r="D3891" s="52">
        <v>889999.66</v>
      </c>
      <c r="E3891" s="70">
        <v>0</v>
      </c>
      <c r="F3891" s="122">
        <f t="shared" si="186"/>
        <v>1334999.49</v>
      </c>
      <c r="G3891" s="105">
        <f t="shared" si="187"/>
        <v>355999.86400000006</v>
      </c>
      <c r="H3891" s="105">
        <f t="shared" si="188"/>
        <v>578499.7790000001</v>
      </c>
      <c r="I3891" s="7" t="s">
        <v>17519</v>
      </c>
      <c r="J3891" s="7" t="s">
        <v>272</v>
      </c>
    </row>
    <row r="3892" spans="1:10" x14ac:dyDescent="0.3">
      <c r="A3892" s="7" t="s">
        <v>9382</v>
      </c>
      <c r="B3892" s="7" t="s">
        <v>9383</v>
      </c>
      <c r="C3892" s="33">
        <v>0</v>
      </c>
      <c r="D3892" s="52">
        <v>773500</v>
      </c>
      <c r="E3892" s="70">
        <v>0</v>
      </c>
      <c r="F3892" s="122">
        <f t="shared" si="186"/>
        <v>1160250</v>
      </c>
      <c r="G3892" s="105">
        <f t="shared" si="187"/>
        <v>309400</v>
      </c>
      <c r="H3892" s="105">
        <f t="shared" si="188"/>
        <v>502775</v>
      </c>
      <c r="I3892" s="7" t="s">
        <v>17519</v>
      </c>
      <c r="J3892" s="7" t="s">
        <v>272</v>
      </c>
    </row>
    <row r="3893" spans="1:10" x14ac:dyDescent="0.3">
      <c r="A3893" s="7" t="s">
        <v>9384</v>
      </c>
      <c r="B3893" s="7" t="s">
        <v>9385</v>
      </c>
      <c r="C3893" s="33">
        <v>0</v>
      </c>
      <c r="D3893" s="52">
        <v>45605.56</v>
      </c>
      <c r="E3893" s="70">
        <v>0</v>
      </c>
      <c r="F3893" s="122">
        <f t="shared" si="186"/>
        <v>68408.34</v>
      </c>
      <c r="G3893" s="105">
        <f t="shared" si="187"/>
        <v>18242.223999999998</v>
      </c>
      <c r="H3893" s="105">
        <f t="shared" si="188"/>
        <v>29643.613999999998</v>
      </c>
      <c r="I3893" s="7" t="s">
        <v>17519</v>
      </c>
      <c r="J3893" s="7" t="s">
        <v>272</v>
      </c>
    </row>
    <row r="3894" spans="1:10" x14ac:dyDescent="0.3">
      <c r="A3894" s="7" t="s">
        <v>9386</v>
      </c>
      <c r="B3894" s="7" t="s">
        <v>9387</v>
      </c>
      <c r="C3894" s="33">
        <v>0</v>
      </c>
      <c r="D3894" s="52">
        <v>145180</v>
      </c>
      <c r="E3894" s="70">
        <v>0</v>
      </c>
      <c r="F3894" s="122">
        <f t="shared" si="186"/>
        <v>217770</v>
      </c>
      <c r="G3894" s="105">
        <f t="shared" si="187"/>
        <v>58072</v>
      </c>
      <c r="H3894" s="105">
        <f t="shared" si="188"/>
        <v>94367</v>
      </c>
      <c r="I3894" s="7" t="s">
        <v>17519</v>
      </c>
      <c r="J3894" s="7" t="s">
        <v>272</v>
      </c>
    </row>
    <row r="3895" spans="1:10" x14ac:dyDescent="0.3">
      <c r="A3895" s="7" t="s">
        <v>9388</v>
      </c>
      <c r="B3895" s="7" t="s">
        <v>9389</v>
      </c>
      <c r="C3895" s="33">
        <v>0</v>
      </c>
      <c r="D3895" s="52">
        <v>67830</v>
      </c>
      <c r="E3895" s="70">
        <v>0</v>
      </c>
      <c r="F3895" s="122">
        <f t="shared" si="186"/>
        <v>101745</v>
      </c>
      <c r="G3895" s="105">
        <f t="shared" si="187"/>
        <v>27132</v>
      </c>
      <c r="H3895" s="105">
        <f t="shared" si="188"/>
        <v>44089.5</v>
      </c>
      <c r="I3895" s="7" t="s">
        <v>17519</v>
      </c>
      <c r="J3895" s="7" t="s">
        <v>272</v>
      </c>
    </row>
    <row r="3896" spans="1:10" x14ac:dyDescent="0.3">
      <c r="A3896" s="7" t="s">
        <v>9390</v>
      </c>
      <c r="B3896" s="7" t="s">
        <v>9391</v>
      </c>
      <c r="C3896" s="33">
        <v>0</v>
      </c>
      <c r="D3896" s="52">
        <v>350</v>
      </c>
      <c r="E3896" s="70">
        <v>0</v>
      </c>
      <c r="F3896" s="122">
        <f t="shared" si="186"/>
        <v>525</v>
      </c>
      <c r="G3896" s="105">
        <f t="shared" si="187"/>
        <v>140</v>
      </c>
      <c r="H3896" s="105">
        <f t="shared" si="188"/>
        <v>227.5</v>
      </c>
      <c r="I3896" s="7" t="s">
        <v>17519</v>
      </c>
      <c r="J3896" s="7" t="s">
        <v>272</v>
      </c>
    </row>
    <row r="3897" spans="1:10" x14ac:dyDescent="0.3">
      <c r="A3897" s="7" t="s">
        <v>9392</v>
      </c>
      <c r="B3897" s="7" t="s">
        <v>9393</v>
      </c>
      <c r="C3897" s="33">
        <v>0</v>
      </c>
      <c r="D3897" s="52">
        <v>45949.47</v>
      </c>
      <c r="E3897" s="70">
        <v>0</v>
      </c>
      <c r="F3897" s="122">
        <f t="shared" si="186"/>
        <v>68924.205000000002</v>
      </c>
      <c r="G3897" s="105">
        <f t="shared" si="187"/>
        <v>18379.788</v>
      </c>
      <c r="H3897" s="105">
        <f t="shared" si="188"/>
        <v>29867.155500000001</v>
      </c>
      <c r="I3897" s="7" t="s">
        <v>17519</v>
      </c>
      <c r="J3897" s="7" t="s">
        <v>272</v>
      </c>
    </row>
    <row r="3898" spans="1:10" x14ac:dyDescent="0.3">
      <c r="A3898" s="7" t="s">
        <v>9394</v>
      </c>
      <c r="B3898" s="7" t="s">
        <v>9395</v>
      </c>
      <c r="C3898" s="33">
        <v>0</v>
      </c>
      <c r="D3898" s="52">
        <v>45949.47</v>
      </c>
      <c r="E3898" s="70">
        <v>0</v>
      </c>
      <c r="F3898" s="122">
        <f t="shared" si="186"/>
        <v>68924.205000000002</v>
      </c>
      <c r="G3898" s="105">
        <f t="shared" si="187"/>
        <v>18379.788</v>
      </c>
      <c r="H3898" s="105">
        <f t="shared" si="188"/>
        <v>29867.155500000001</v>
      </c>
      <c r="I3898" s="7" t="s">
        <v>17519</v>
      </c>
      <c r="J3898" s="7" t="s">
        <v>272</v>
      </c>
    </row>
    <row r="3899" spans="1:10" x14ac:dyDescent="0.3">
      <c r="A3899" s="7" t="s">
        <v>9396</v>
      </c>
      <c r="B3899" s="7" t="s">
        <v>9397</v>
      </c>
      <c r="C3899" s="33">
        <v>0</v>
      </c>
      <c r="D3899" s="52">
        <v>57820</v>
      </c>
      <c r="E3899" s="70">
        <v>0</v>
      </c>
      <c r="F3899" s="122">
        <f t="shared" si="186"/>
        <v>86730</v>
      </c>
      <c r="G3899" s="105">
        <f t="shared" si="187"/>
        <v>23128</v>
      </c>
      <c r="H3899" s="105">
        <f t="shared" si="188"/>
        <v>37583</v>
      </c>
      <c r="I3899" s="7" t="s">
        <v>17519</v>
      </c>
      <c r="J3899" s="7" t="s">
        <v>272</v>
      </c>
    </row>
    <row r="3900" spans="1:10" x14ac:dyDescent="0.3">
      <c r="A3900" s="7" t="s">
        <v>9398</v>
      </c>
      <c r="B3900" s="7" t="s">
        <v>9399</v>
      </c>
      <c r="C3900" s="33">
        <v>0</v>
      </c>
      <c r="D3900" s="52">
        <v>297500</v>
      </c>
      <c r="E3900" s="70">
        <v>0</v>
      </c>
      <c r="F3900" s="122">
        <f t="shared" si="186"/>
        <v>446250</v>
      </c>
      <c r="G3900" s="105">
        <f t="shared" si="187"/>
        <v>119000</v>
      </c>
      <c r="H3900" s="105">
        <f t="shared" si="188"/>
        <v>193375</v>
      </c>
      <c r="I3900" s="7" t="s">
        <v>17519</v>
      </c>
      <c r="J3900" s="7" t="s">
        <v>272</v>
      </c>
    </row>
    <row r="3901" spans="1:10" x14ac:dyDescent="0.3">
      <c r="A3901" s="7" t="s">
        <v>9400</v>
      </c>
      <c r="B3901" s="7" t="s">
        <v>9401</v>
      </c>
      <c r="C3901" s="33">
        <v>0</v>
      </c>
      <c r="D3901" s="52">
        <v>134083.25</v>
      </c>
      <c r="E3901" s="70">
        <v>0</v>
      </c>
      <c r="F3901" s="122">
        <f t="shared" si="186"/>
        <v>201124.875</v>
      </c>
      <c r="G3901" s="105">
        <f t="shared" si="187"/>
        <v>53633.3</v>
      </c>
      <c r="H3901" s="105">
        <f t="shared" si="188"/>
        <v>87154.112500000003</v>
      </c>
      <c r="I3901" s="7" t="s">
        <v>17519</v>
      </c>
      <c r="J3901" s="7" t="s">
        <v>272</v>
      </c>
    </row>
    <row r="3902" spans="1:10" x14ac:dyDescent="0.3">
      <c r="A3902" s="7" t="s">
        <v>9402</v>
      </c>
      <c r="B3902" s="7" t="s">
        <v>9403</v>
      </c>
      <c r="C3902" s="33">
        <v>0</v>
      </c>
      <c r="D3902" s="52">
        <v>17850</v>
      </c>
      <c r="E3902" s="70">
        <v>0</v>
      </c>
      <c r="F3902" s="122">
        <f t="shared" si="186"/>
        <v>26775</v>
      </c>
      <c r="G3902" s="105">
        <f t="shared" si="187"/>
        <v>7140</v>
      </c>
      <c r="H3902" s="105">
        <f t="shared" si="188"/>
        <v>11602.5</v>
      </c>
      <c r="I3902" s="7" t="s">
        <v>17519</v>
      </c>
      <c r="J3902" s="7" t="s">
        <v>272</v>
      </c>
    </row>
    <row r="3903" spans="1:10" x14ac:dyDescent="0.3">
      <c r="A3903" s="7" t="s">
        <v>9404</v>
      </c>
      <c r="B3903" s="7" t="s">
        <v>9405</v>
      </c>
      <c r="C3903" s="33">
        <v>0</v>
      </c>
      <c r="D3903" s="52">
        <v>5000</v>
      </c>
      <c r="E3903" s="70">
        <v>0</v>
      </c>
      <c r="F3903" s="122">
        <f t="shared" si="186"/>
        <v>7500</v>
      </c>
      <c r="G3903" s="105">
        <f t="shared" si="187"/>
        <v>2000</v>
      </c>
      <c r="H3903" s="105">
        <f t="shared" si="188"/>
        <v>3250</v>
      </c>
      <c r="I3903" s="7" t="s">
        <v>17519</v>
      </c>
      <c r="J3903" s="7" t="s">
        <v>272</v>
      </c>
    </row>
    <row r="3904" spans="1:10" x14ac:dyDescent="0.3">
      <c r="A3904" s="7" t="s">
        <v>9406</v>
      </c>
      <c r="B3904" s="7" t="s">
        <v>9407</v>
      </c>
      <c r="C3904" s="33">
        <v>0</v>
      </c>
      <c r="D3904" s="52">
        <v>5000</v>
      </c>
      <c r="E3904" s="70">
        <v>0</v>
      </c>
      <c r="F3904" s="122">
        <f t="shared" si="186"/>
        <v>7500</v>
      </c>
      <c r="G3904" s="105">
        <f t="shared" si="187"/>
        <v>2000</v>
      </c>
      <c r="H3904" s="105">
        <f t="shared" si="188"/>
        <v>3250</v>
      </c>
      <c r="I3904" s="7" t="s">
        <v>17519</v>
      </c>
      <c r="J3904" s="7" t="s">
        <v>272</v>
      </c>
    </row>
    <row r="3905" spans="1:10" x14ac:dyDescent="0.3">
      <c r="A3905" s="7" t="s">
        <v>9408</v>
      </c>
      <c r="B3905" s="7" t="s">
        <v>9409</v>
      </c>
      <c r="C3905" s="33">
        <v>0</v>
      </c>
      <c r="D3905" s="52">
        <v>1</v>
      </c>
      <c r="E3905" s="70">
        <v>0</v>
      </c>
      <c r="F3905" s="122">
        <f t="shared" si="186"/>
        <v>1.5</v>
      </c>
      <c r="G3905" s="105">
        <f t="shared" si="187"/>
        <v>0.4</v>
      </c>
      <c r="H3905" s="105">
        <f t="shared" si="188"/>
        <v>0.65</v>
      </c>
      <c r="I3905" s="7" t="s">
        <v>17519</v>
      </c>
      <c r="J3905" s="7" t="s">
        <v>272</v>
      </c>
    </row>
    <row r="3906" spans="1:10" x14ac:dyDescent="0.3">
      <c r="A3906" s="7" t="s">
        <v>9410</v>
      </c>
      <c r="B3906" s="7" t="s">
        <v>9411</v>
      </c>
      <c r="C3906" s="33">
        <v>0</v>
      </c>
      <c r="D3906" s="52">
        <v>1</v>
      </c>
      <c r="E3906" s="70">
        <v>0</v>
      </c>
      <c r="F3906" s="122">
        <f t="shared" si="186"/>
        <v>1.5</v>
      </c>
      <c r="G3906" s="105">
        <f t="shared" si="187"/>
        <v>0.4</v>
      </c>
      <c r="H3906" s="105">
        <f t="shared" si="188"/>
        <v>0.65</v>
      </c>
      <c r="I3906" s="7" t="s">
        <v>17519</v>
      </c>
      <c r="J3906" s="7" t="s">
        <v>272</v>
      </c>
    </row>
    <row r="3907" spans="1:10" x14ac:dyDescent="0.3">
      <c r="A3907" s="7" t="s">
        <v>9412</v>
      </c>
      <c r="B3907" s="7" t="s">
        <v>9413</v>
      </c>
      <c r="C3907" s="33">
        <v>0</v>
      </c>
      <c r="D3907" s="52">
        <v>5000</v>
      </c>
      <c r="E3907" s="70">
        <v>0</v>
      </c>
      <c r="F3907" s="122">
        <f t="shared" si="186"/>
        <v>7500</v>
      </c>
      <c r="G3907" s="105">
        <f t="shared" si="187"/>
        <v>2000</v>
      </c>
      <c r="H3907" s="105">
        <f t="shared" si="188"/>
        <v>3250</v>
      </c>
      <c r="I3907" s="7" t="s">
        <v>17519</v>
      </c>
      <c r="J3907" s="7" t="s">
        <v>272</v>
      </c>
    </row>
    <row r="3908" spans="1:10" x14ac:dyDescent="0.3">
      <c r="A3908" s="7" t="s">
        <v>9414</v>
      </c>
      <c r="B3908" s="7" t="s">
        <v>9415</v>
      </c>
      <c r="C3908" s="33">
        <v>0</v>
      </c>
      <c r="D3908" s="52">
        <v>5000</v>
      </c>
      <c r="E3908" s="70">
        <v>0</v>
      </c>
      <c r="F3908" s="122">
        <f t="shared" si="186"/>
        <v>7500</v>
      </c>
      <c r="G3908" s="105">
        <f t="shared" si="187"/>
        <v>2000</v>
      </c>
      <c r="H3908" s="105">
        <f t="shared" si="188"/>
        <v>3250</v>
      </c>
      <c r="I3908" s="7" t="s">
        <v>17519</v>
      </c>
      <c r="J3908" s="7" t="s">
        <v>272</v>
      </c>
    </row>
    <row r="3909" spans="1:10" x14ac:dyDescent="0.3">
      <c r="A3909" s="7" t="s">
        <v>9416</v>
      </c>
      <c r="B3909" s="7" t="s">
        <v>9417</v>
      </c>
      <c r="C3909" s="33">
        <v>0</v>
      </c>
      <c r="D3909" s="52">
        <v>0</v>
      </c>
      <c r="E3909" s="70">
        <v>0</v>
      </c>
      <c r="F3909" s="122">
        <f t="shared" si="186"/>
        <v>0</v>
      </c>
      <c r="G3909" s="105">
        <f t="shared" si="187"/>
        <v>0</v>
      </c>
      <c r="H3909" s="105">
        <f t="shared" si="188"/>
        <v>0</v>
      </c>
      <c r="I3909" s="7" t="s">
        <v>17519</v>
      </c>
      <c r="J3909" s="7" t="s">
        <v>272</v>
      </c>
    </row>
    <row r="3910" spans="1:10" x14ac:dyDescent="0.3">
      <c r="A3910" s="7" t="s">
        <v>9418</v>
      </c>
      <c r="B3910" s="7" t="s">
        <v>9419</v>
      </c>
      <c r="C3910" s="33">
        <v>0</v>
      </c>
      <c r="D3910" s="52">
        <v>1</v>
      </c>
      <c r="E3910" s="70">
        <v>142678.62</v>
      </c>
      <c r="F3910" s="122">
        <f t="shared" si="186"/>
        <v>214017.93</v>
      </c>
      <c r="G3910" s="105">
        <f t="shared" si="187"/>
        <v>57071.448000000004</v>
      </c>
      <c r="H3910" s="105">
        <f t="shared" si="188"/>
        <v>92741.103000000003</v>
      </c>
      <c r="I3910" s="7" t="s">
        <v>17519</v>
      </c>
      <c r="J3910" s="7" t="s">
        <v>272</v>
      </c>
    </row>
    <row r="3911" spans="1:10" x14ac:dyDescent="0.3">
      <c r="A3911" s="7" t="s">
        <v>9420</v>
      </c>
      <c r="B3911" s="7" t="s">
        <v>9421</v>
      </c>
      <c r="C3911" s="33">
        <v>0</v>
      </c>
      <c r="D3911" s="52">
        <v>80000.460000000006</v>
      </c>
      <c r="E3911" s="70">
        <v>0</v>
      </c>
      <c r="F3911" s="122">
        <f t="shared" si="186"/>
        <v>120000.69</v>
      </c>
      <c r="G3911" s="105">
        <f t="shared" si="187"/>
        <v>32000.184000000005</v>
      </c>
      <c r="H3911" s="105">
        <f t="shared" si="188"/>
        <v>52000.299000000006</v>
      </c>
      <c r="I3911" s="7" t="s">
        <v>17519</v>
      </c>
      <c r="J3911" s="7" t="s">
        <v>272</v>
      </c>
    </row>
    <row r="3912" spans="1:10" x14ac:dyDescent="0.3">
      <c r="A3912" s="7" t="s">
        <v>9422</v>
      </c>
      <c r="B3912" s="7" t="s">
        <v>9423</v>
      </c>
      <c r="C3912" s="33">
        <v>0</v>
      </c>
      <c r="D3912" s="52">
        <v>382804.98</v>
      </c>
      <c r="E3912" s="70">
        <v>0</v>
      </c>
      <c r="F3912" s="122">
        <f t="shared" si="186"/>
        <v>574207.47</v>
      </c>
      <c r="G3912" s="105">
        <f t="shared" si="187"/>
        <v>153121.992</v>
      </c>
      <c r="H3912" s="105">
        <f t="shared" si="188"/>
        <v>248823.23699999999</v>
      </c>
      <c r="I3912" s="7" t="s">
        <v>17519</v>
      </c>
      <c r="J3912" s="7" t="s">
        <v>272</v>
      </c>
    </row>
    <row r="3913" spans="1:10" x14ac:dyDescent="0.3">
      <c r="A3913" s="7" t="s">
        <v>9424</v>
      </c>
      <c r="B3913" s="7" t="s">
        <v>9425</v>
      </c>
      <c r="C3913" s="33">
        <v>226100</v>
      </c>
      <c r="D3913" s="52">
        <v>226100</v>
      </c>
      <c r="E3913" s="70">
        <v>226100</v>
      </c>
      <c r="F3913" s="122">
        <f t="shared" si="186"/>
        <v>339150</v>
      </c>
      <c r="G3913" s="105">
        <f t="shared" si="187"/>
        <v>90440</v>
      </c>
      <c r="H3913" s="105">
        <f t="shared" si="188"/>
        <v>146965</v>
      </c>
      <c r="I3913" s="7" t="s">
        <v>17519</v>
      </c>
      <c r="J3913" s="7" t="s">
        <v>272</v>
      </c>
    </row>
    <row r="3914" spans="1:10" x14ac:dyDescent="0.3">
      <c r="A3914" s="7" t="s">
        <v>9426</v>
      </c>
      <c r="B3914" s="7" t="s">
        <v>9427</v>
      </c>
      <c r="C3914" s="33">
        <v>0</v>
      </c>
      <c r="D3914" s="52">
        <v>295000</v>
      </c>
      <c r="E3914" s="70">
        <v>0</v>
      </c>
      <c r="F3914" s="122">
        <f t="shared" si="186"/>
        <v>442500</v>
      </c>
      <c r="G3914" s="105">
        <f t="shared" si="187"/>
        <v>118000</v>
      </c>
      <c r="H3914" s="105">
        <f t="shared" si="188"/>
        <v>191750</v>
      </c>
      <c r="I3914" s="7" t="s">
        <v>17519</v>
      </c>
      <c r="J3914" s="7" t="s">
        <v>272</v>
      </c>
    </row>
    <row r="3915" spans="1:10" x14ac:dyDescent="0.3">
      <c r="A3915" s="7" t="s">
        <v>9428</v>
      </c>
      <c r="B3915" s="7" t="s">
        <v>9429</v>
      </c>
      <c r="C3915" s="33">
        <v>0</v>
      </c>
      <c r="D3915" s="52">
        <v>70800</v>
      </c>
      <c r="E3915" s="70">
        <v>0</v>
      </c>
      <c r="F3915" s="122">
        <f t="shared" si="186"/>
        <v>106200</v>
      </c>
      <c r="G3915" s="105">
        <f t="shared" si="187"/>
        <v>28320</v>
      </c>
      <c r="H3915" s="105">
        <f t="shared" si="188"/>
        <v>46020</v>
      </c>
      <c r="I3915" s="7" t="s">
        <v>17519</v>
      </c>
      <c r="J3915" s="7" t="s">
        <v>272</v>
      </c>
    </row>
    <row r="3916" spans="1:10" x14ac:dyDescent="0.3">
      <c r="A3916" s="7" t="s">
        <v>9430</v>
      </c>
      <c r="B3916" s="7" t="s">
        <v>9431</v>
      </c>
      <c r="C3916" s="33">
        <v>0</v>
      </c>
      <c r="D3916" s="52">
        <v>15000</v>
      </c>
      <c r="E3916" s="70">
        <v>0</v>
      </c>
      <c r="F3916" s="122">
        <f t="shared" si="186"/>
        <v>22500</v>
      </c>
      <c r="G3916" s="105">
        <f t="shared" si="187"/>
        <v>6000</v>
      </c>
      <c r="H3916" s="105">
        <f t="shared" si="188"/>
        <v>9750</v>
      </c>
      <c r="I3916" s="7" t="s">
        <v>17519</v>
      </c>
      <c r="J3916" s="7" t="s">
        <v>272</v>
      </c>
    </row>
    <row r="3917" spans="1:10" x14ac:dyDescent="0.3">
      <c r="A3917" s="7" t="s">
        <v>9432</v>
      </c>
      <c r="B3917" s="7" t="s">
        <v>9433</v>
      </c>
      <c r="C3917" s="33">
        <v>0</v>
      </c>
      <c r="D3917" s="52">
        <v>0</v>
      </c>
      <c r="E3917" s="70">
        <v>0</v>
      </c>
      <c r="F3917" s="122">
        <f t="shared" si="186"/>
        <v>0</v>
      </c>
      <c r="G3917" s="105">
        <f t="shared" si="187"/>
        <v>0</v>
      </c>
      <c r="H3917" s="105">
        <f t="shared" si="188"/>
        <v>0</v>
      </c>
      <c r="I3917" s="7" t="s">
        <v>17519</v>
      </c>
      <c r="J3917" s="7" t="s">
        <v>272</v>
      </c>
    </row>
    <row r="3918" spans="1:10" x14ac:dyDescent="0.3">
      <c r="A3918" s="7" t="s">
        <v>9434</v>
      </c>
      <c r="B3918" s="7" t="s">
        <v>9435</v>
      </c>
      <c r="C3918" s="33">
        <v>0</v>
      </c>
      <c r="D3918" s="52">
        <v>79900</v>
      </c>
      <c r="E3918" s="70">
        <v>0</v>
      </c>
      <c r="F3918" s="122">
        <f t="shared" si="186"/>
        <v>119850</v>
      </c>
      <c r="G3918" s="105">
        <f t="shared" si="187"/>
        <v>31960</v>
      </c>
      <c r="H3918" s="105">
        <f t="shared" si="188"/>
        <v>51935</v>
      </c>
      <c r="I3918" s="7" t="s">
        <v>17519</v>
      </c>
      <c r="J3918" s="7" t="s">
        <v>272</v>
      </c>
    </row>
    <row r="3919" spans="1:10" x14ac:dyDescent="0.3">
      <c r="A3919" s="7" t="s">
        <v>9436</v>
      </c>
      <c r="B3919" s="7" t="s">
        <v>9437</v>
      </c>
      <c r="C3919" s="33">
        <v>0</v>
      </c>
      <c r="D3919" s="52">
        <v>79900</v>
      </c>
      <c r="E3919" s="70">
        <v>0</v>
      </c>
      <c r="F3919" s="122">
        <f t="shared" si="186"/>
        <v>119850</v>
      </c>
      <c r="G3919" s="105">
        <f t="shared" si="187"/>
        <v>31960</v>
      </c>
      <c r="H3919" s="105">
        <f t="shared" si="188"/>
        <v>51935</v>
      </c>
      <c r="I3919" s="7" t="s">
        <v>17519</v>
      </c>
      <c r="J3919" s="7" t="s">
        <v>272</v>
      </c>
    </row>
    <row r="3920" spans="1:10" x14ac:dyDescent="0.3">
      <c r="A3920" s="7" t="s">
        <v>9438</v>
      </c>
      <c r="B3920" s="7" t="s">
        <v>9439</v>
      </c>
      <c r="C3920" s="33">
        <v>0</v>
      </c>
      <c r="D3920" s="52">
        <v>79900</v>
      </c>
      <c r="E3920" s="70">
        <v>0</v>
      </c>
      <c r="F3920" s="122">
        <f t="shared" si="186"/>
        <v>119850</v>
      </c>
      <c r="G3920" s="105">
        <f t="shared" si="187"/>
        <v>31960</v>
      </c>
      <c r="H3920" s="105">
        <f t="shared" si="188"/>
        <v>51935</v>
      </c>
      <c r="I3920" s="7" t="s">
        <v>17519</v>
      </c>
      <c r="J3920" s="7" t="s">
        <v>272</v>
      </c>
    </row>
    <row r="3921" spans="1:10" x14ac:dyDescent="0.3">
      <c r="A3921" s="7" t="s">
        <v>9440</v>
      </c>
      <c r="B3921" s="7" t="s">
        <v>9441</v>
      </c>
      <c r="C3921" s="33">
        <v>0</v>
      </c>
      <c r="D3921" s="52">
        <v>79900</v>
      </c>
      <c r="E3921" s="70">
        <v>0</v>
      </c>
      <c r="F3921" s="122">
        <f t="shared" si="186"/>
        <v>119850</v>
      </c>
      <c r="G3921" s="105">
        <f t="shared" si="187"/>
        <v>31960</v>
      </c>
      <c r="H3921" s="105">
        <f t="shared" si="188"/>
        <v>51935</v>
      </c>
      <c r="I3921" s="7" t="s">
        <v>17519</v>
      </c>
      <c r="J3921" s="7" t="s">
        <v>272</v>
      </c>
    </row>
    <row r="3922" spans="1:10" x14ac:dyDescent="0.3">
      <c r="A3922" s="7" t="s">
        <v>9442</v>
      </c>
      <c r="B3922" s="7" t="s">
        <v>9443</v>
      </c>
      <c r="C3922" s="33">
        <v>0</v>
      </c>
      <c r="D3922" s="52">
        <v>79900</v>
      </c>
      <c r="E3922" s="70">
        <v>0</v>
      </c>
      <c r="F3922" s="122">
        <f t="shared" si="186"/>
        <v>119850</v>
      </c>
      <c r="G3922" s="105">
        <f t="shared" si="187"/>
        <v>31960</v>
      </c>
      <c r="H3922" s="105">
        <f t="shared" si="188"/>
        <v>51935</v>
      </c>
      <c r="I3922" s="7" t="s">
        <v>17519</v>
      </c>
      <c r="J3922" s="7" t="s">
        <v>272</v>
      </c>
    </row>
    <row r="3923" spans="1:10" x14ac:dyDescent="0.3">
      <c r="A3923" s="7" t="s">
        <v>9444</v>
      </c>
      <c r="B3923" s="7" t="s">
        <v>9445</v>
      </c>
      <c r="C3923" s="33">
        <v>0</v>
      </c>
      <c r="D3923" s="52">
        <v>79900</v>
      </c>
      <c r="E3923" s="70">
        <v>0</v>
      </c>
      <c r="F3923" s="122">
        <f t="shared" si="186"/>
        <v>119850</v>
      </c>
      <c r="G3923" s="105">
        <f t="shared" si="187"/>
        <v>31960</v>
      </c>
      <c r="H3923" s="105">
        <f t="shared" si="188"/>
        <v>51935</v>
      </c>
      <c r="I3923" s="7" t="s">
        <v>17519</v>
      </c>
      <c r="J3923" s="7" t="s">
        <v>272</v>
      </c>
    </row>
    <row r="3924" spans="1:10" x14ac:dyDescent="0.3">
      <c r="A3924" s="7" t="s">
        <v>9446</v>
      </c>
      <c r="B3924" s="7" t="s">
        <v>9447</v>
      </c>
      <c r="C3924" s="33">
        <v>0</v>
      </c>
      <c r="D3924" s="52">
        <v>79900</v>
      </c>
      <c r="E3924" s="70">
        <v>0</v>
      </c>
      <c r="F3924" s="122">
        <f t="shared" si="186"/>
        <v>119850</v>
      </c>
      <c r="G3924" s="105">
        <f t="shared" si="187"/>
        <v>31960</v>
      </c>
      <c r="H3924" s="105">
        <f t="shared" si="188"/>
        <v>51935</v>
      </c>
      <c r="I3924" s="7" t="s">
        <v>17519</v>
      </c>
      <c r="J3924" s="7" t="s">
        <v>272</v>
      </c>
    </row>
    <row r="3925" spans="1:10" x14ac:dyDescent="0.3">
      <c r="A3925" s="7" t="s">
        <v>9448</v>
      </c>
      <c r="B3925" s="7" t="s">
        <v>9449</v>
      </c>
      <c r="C3925" s="33">
        <v>0</v>
      </c>
      <c r="D3925" s="52">
        <v>79900</v>
      </c>
      <c r="E3925" s="70">
        <v>0</v>
      </c>
      <c r="F3925" s="122">
        <f t="shared" si="186"/>
        <v>119850</v>
      </c>
      <c r="G3925" s="105">
        <f t="shared" si="187"/>
        <v>31960</v>
      </c>
      <c r="H3925" s="105">
        <f t="shared" si="188"/>
        <v>51935</v>
      </c>
      <c r="I3925" s="7" t="s">
        <v>17519</v>
      </c>
      <c r="J3925" s="7" t="s">
        <v>272</v>
      </c>
    </row>
    <row r="3926" spans="1:10" x14ac:dyDescent="0.3">
      <c r="A3926" s="7" t="s">
        <v>9450</v>
      </c>
      <c r="B3926" s="7" t="s">
        <v>9451</v>
      </c>
      <c r="C3926" s="33">
        <v>0</v>
      </c>
      <c r="D3926" s="52">
        <v>79900</v>
      </c>
      <c r="E3926" s="70">
        <v>0</v>
      </c>
      <c r="F3926" s="122">
        <f t="shared" si="186"/>
        <v>119850</v>
      </c>
      <c r="G3926" s="105">
        <f t="shared" si="187"/>
        <v>31960</v>
      </c>
      <c r="H3926" s="105">
        <f t="shared" si="188"/>
        <v>51935</v>
      </c>
      <c r="I3926" s="7" t="s">
        <v>17519</v>
      </c>
      <c r="J3926" s="7" t="s">
        <v>272</v>
      </c>
    </row>
    <row r="3927" spans="1:10" x14ac:dyDescent="0.3">
      <c r="A3927" s="7" t="s">
        <v>9452</v>
      </c>
      <c r="B3927" s="7" t="s">
        <v>9453</v>
      </c>
      <c r="C3927" s="33">
        <v>0</v>
      </c>
      <c r="D3927" s="52">
        <v>79900</v>
      </c>
      <c r="E3927" s="70">
        <v>0</v>
      </c>
      <c r="F3927" s="122">
        <f t="shared" si="186"/>
        <v>119850</v>
      </c>
      <c r="G3927" s="105">
        <f t="shared" si="187"/>
        <v>31960</v>
      </c>
      <c r="H3927" s="105">
        <f t="shared" si="188"/>
        <v>51935</v>
      </c>
      <c r="I3927" s="7" t="s">
        <v>17519</v>
      </c>
      <c r="J3927" s="7" t="s">
        <v>272</v>
      </c>
    </row>
    <row r="3928" spans="1:10" x14ac:dyDescent="0.3">
      <c r="A3928" s="7" t="s">
        <v>9454</v>
      </c>
      <c r="B3928" s="7" t="s">
        <v>9455</v>
      </c>
      <c r="C3928" s="33">
        <v>0</v>
      </c>
      <c r="D3928" s="52">
        <v>79900</v>
      </c>
      <c r="E3928" s="70">
        <v>0</v>
      </c>
      <c r="F3928" s="122">
        <f t="shared" si="186"/>
        <v>119850</v>
      </c>
      <c r="G3928" s="105">
        <f t="shared" si="187"/>
        <v>31960</v>
      </c>
      <c r="H3928" s="105">
        <f t="shared" si="188"/>
        <v>51935</v>
      </c>
      <c r="I3928" s="7" t="s">
        <v>17519</v>
      </c>
      <c r="J3928" s="7" t="s">
        <v>272</v>
      </c>
    </row>
    <row r="3929" spans="1:10" x14ac:dyDescent="0.3">
      <c r="A3929" s="7" t="s">
        <v>9456</v>
      </c>
      <c r="B3929" s="7" t="s">
        <v>9457</v>
      </c>
      <c r="C3929" s="33">
        <v>0</v>
      </c>
      <c r="D3929" s="52">
        <v>79900</v>
      </c>
      <c r="E3929" s="70">
        <v>0</v>
      </c>
      <c r="F3929" s="122">
        <f t="shared" si="186"/>
        <v>119850</v>
      </c>
      <c r="G3929" s="105">
        <f t="shared" si="187"/>
        <v>31960</v>
      </c>
      <c r="H3929" s="105">
        <f t="shared" si="188"/>
        <v>51935</v>
      </c>
      <c r="I3929" s="7" t="s">
        <v>17519</v>
      </c>
      <c r="J3929" s="7" t="s">
        <v>272</v>
      </c>
    </row>
    <row r="3930" spans="1:10" x14ac:dyDescent="0.3">
      <c r="A3930" s="7" t="s">
        <v>9458</v>
      </c>
      <c r="B3930" s="7" t="s">
        <v>9459</v>
      </c>
      <c r="C3930" s="33">
        <v>0</v>
      </c>
      <c r="D3930" s="52">
        <v>79900</v>
      </c>
      <c r="E3930" s="70">
        <v>0</v>
      </c>
      <c r="F3930" s="122">
        <f t="shared" si="186"/>
        <v>119850</v>
      </c>
      <c r="G3930" s="105">
        <f t="shared" si="187"/>
        <v>31960</v>
      </c>
      <c r="H3930" s="105">
        <f t="shared" si="188"/>
        <v>51935</v>
      </c>
      <c r="I3930" s="7" t="s">
        <v>17519</v>
      </c>
      <c r="J3930" s="7" t="s">
        <v>272</v>
      </c>
    </row>
    <row r="3931" spans="1:10" x14ac:dyDescent="0.3">
      <c r="A3931" s="7" t="s">
        <v>9460</v>
      </c>
      <c r="B3931" s="7" t="s">
        <v>9461</v>
      </c>
      <c r="C3931" s="33">
        <v>0</v>
      </c>
      <c r="D3931" s="52">
        <v>79900</v>
      </c>
      <c r="E3931" s="70">
        <v>0</v>
      </c>
      <c r="F3931" s="122">
        <f t="shared" si="186"/>
        <v>119850</v>
      </c>
      <c r="G3931" s="105">
        <f t="shared" si="187"/>
        <v>31960</v>
      </c>
      <c r="H3931" s="105">
        <f t="shared" si="188"/>
        <v>51935</v>
      </c>
      <c r="I3931" s="7" t="s">
        <v>17519</v>
      </c>
      <c r="J3931" s="7" t="s">
        <v>272</v>
      </c>
    </row>
    <row r="3932" spans="1:10" x14ac:dyDescent="0.3">
      <c r="A3932" s="7" t="s">
        <v>9462</v>
      </c>
      <c r="B3932" s="7" t="s">
        <v>9463</v>
      </c>
      <c r="C3932" s="33">
        <v>0</v>
      </c>
      <c r="D3932" s="52">
        <v>79900</v>
      </c>
      <c r="E3932" s="70">
        <v>0</v>
      </c>
      <c r="F3932" s="122">
        <f t="shared" si="186"/>
        <v>119850</v>
      </c>
      <c r="G3932" s="105">
        <f t="shared" si="187"/>
        <v>31960</v>
      </c>
      <c r="H3932" s="105">
        <f t="shared" si="188"/>
        <v>51935</v>
      </c>
      <c r="I3932" s="7" t="s">
        <v>17519</v>
      </c>
      <c r="J3932" s="7" t="s">
        <v>272</v>
      </c>
    </row>
    <row r="3933" spans="1:10" x14ac:dyDescent="0.3">
      <c r="A3933" s="7" t="s">
        <v>9464</v>
      </c>
      <c r="B3933" s="7" t="s">
        <v>9465</v>
      </c>
      <c r="C3933" s="33">
        <v>0</v>
      </c>
      <c r="D3933" s="52">
        <v>79900</v>
      </c>
      <c r="E3933" s="70">
        <v>0</v>
      </c>
      <c r="F3933" s="122">
        <f t="shared" si="186"/>
        <v>119850</v>
      </c>
      <c r="G3933" s="105">
        <f t="shared" si="187"/>
        <v>31960</v>
      </c>
      <c r="H3933" s="105">
        <f t="shared" si="188"/>
        <v>51935</v>
      </c>
      <c r="I3933" s="7" t="s">
        <v>17519</v>
      </c>
      <c r="J3933" s="7" t="s">
        <v>272</v>
      </c>
    </row>
    <row r="3934" spans="1:10" x14ac:dyDescent="0.3">
      <c r="A3934" s="7" t="s">
        <v>9466</v>
      </c>
      <c r="B3934" s="7" t="s">
        <v>9467</v>
      </c>
      <c r="C3934" s="33">
        <v>0</v>
      </c>
      <c r="D3934" s="52">
        <v>79900</v>
      </c>
      <c r="E3934" s="70">
        <v>0</v>
      </c>
      <c r="F3934" s="122">
        <f t="shared" si="186"/>
        <v>119850</v>
      </c>
      <c r="G3934" s="105">
        <f t="shared" si="187"/>
        <v>31960</v>
      </c>
      <c r="H3934" s="105">
        <f t="shared" si="188"/>
        <v>51935</v>
      </c>
      <c r="I3934" s="7" t="s">
        <v>17519</v>
      </c>
      <c r="J3934" s="7" t="s">
        <v>272</v>
      </c>
    </row>
    <row r="3935" spans="1:10" x14ac:dyDescent="0.3">
      <c r="A3935" s="7" t="s">
        <v>9468</v>
      </c>
      <c r="B3935" s="7" t="s">
        <v>9469</v>
      </c>
      <c r="C3935" s="33">
        <v>0</v>
      </c>
      <c r="D3935" s="52">
        <v>63000</v>
      </c>
      <c r="E3935" s="70">
        <v>0</v>
      </c>
      <c r="F3935" s="122">
        <f t="shared" si="186"/>
        <v>94500</v>
      </c>
      <c r="G3935" s="105">
        <f t="shared" si="187"/>
        <v>25200</v>
      </c>
      <c r="H3935" s="105">
        <f t="shared" si="188"/>
        <v>40950</v>
      </c>
      <c r="I3935" s="7" t="s">
        <v>17519</v>
      </c>
      <c r="J3935" s="7" t="s">
        <v>272</v>
      </c>
    </row>
    <row r="3936" spans="1:10" x14ac:dyDescent="0.3">
      <c r="A3936" s="7" t="s">
        <v>9470</v>
      </c>
      <c r="B3936" s="7" t="s">
        <v>9471</v>
      </c>
      <c r="C3936" s="33">
        <v>0</v>
      </c>
      <c r="D3936" s="52">
        <v>63000</v>
      </c>
      <c r="E3936" s="70">
        <v>0</v>
      </c>
      <c r="F3936" s="122">
        <f t="shared" si="186"/>
        <v>94500</v>
      </c>
      <c r="G3936" s="105">
        <f t="shared" si="187"/>
        <v>25200</v>
      </c>
      <c r="H3936" s="105">
        <f t="shared" si="188"/>
        <v>40950</v>
      </c>
      <c r="I3936" s="7" t="s">
        <v>17519</v>
      </c>
      <c r="J3936" s="7" t="s">
        <v>272</v>
      </c>
    </row>
    <row r="3937" spans="1:10" x14ac:dyDescent="0.3">
      <c r="A3937" s="7" t="s">
        <v>9472</v>
      </c>
      <c r="B3937" s="7" t="s">
        <v>9473</v>
      </c>
      <c r="C3937" s="66">
        <v>0</v>
      </c>
      <c r="D3937" s="68">
        <v>57820</v>
      </c>
      <c r="E3937" s="70">
        <v>0</v>
      </c>
      <c r="F3937" s="122">
        <f t="shared" si="186"/>
        <v>86730</v>
      </c>
      <c r="G3937" s="105">
        <f t="shared" si="187"/>
        <v>23128</v>
      </c>
      <c r="H3937" s="105">
        <f t="shared" si="188"/>
        <v>37583</v>
      </c>
      <c r="I3937" s="7" t="s">
        <v>17519</v>
      </c>
      <c r="J3937" s="7" t="s">
        <v>272</v>
      </c>
    </row>
    <row r="3938" spans="1:10" x14ac:dyDescent="0.3">
      <c r="A3938" s="7" t="s">
        <v>9474</v>
      </c>
      <c r="B3938" s="7" t="s">
        <v>9475</v>
      </c>
      <c r="C3938" s="33">
        <v>0</v>
      </c>
      <c r="D3938" s="52">
        <v>63000</v>
      </c>
      <c r="E3938" s="70">
        <v>0</v>
      </c>
      <c r="F3938" s="122">
        <f t="shared" si="186"/>
        <v>94500</v>
      </c>
      <c r="G3938" s="105">
        <f t="shared" si="187"/>
        <v>25200</v>
      </c>
      <c r="H3938" s="105">
        <f t="shared" si="188"/>
        <v>40950</v>
      </c>
      <c r="I3938" s="7" t="s">
        <v>17519</v>
      </c>
      <c r="J3938" s="7" t="s">
        <v>272</v>
      </c>
    </row>
    <row r="3939" spans="1:10" x14ac:dyDescent="0.3">
      <c r="A3939" s="7" t="s">
        <v>9476</v>
      </c>
      <c r="B3939" s="7" t="s">
        <v>9477</v>
      </c>
      <c r="C3939" s="33">
        <v>0</v>
      </c>
      <c r="D3939" s="52">
        <v>27999.51</v>
      </c>
      <c r="E3939" s="70">
        <v>0</v>
      </c>
      <c r="F3939" s="122">
        <f t="shared" si="186"/>
        <v>41999.264999999999</v>
      </c>
      <c r="G3939" s="105">
        <f t="shared" si="187"/>
        <v>11199.804</v>
      </c>
      <c r="H3939" s="105">
        <f t="shared" si="188"/>
        <v>18199.681499999999</v>
      </c>
      <c r="I3939" s="7" t="s">
        <v>17519</v>
      </c>
      <c r="J3939" s="7" t="s">
        <v>272</v>
      </c>
    </row>
    <row r="3940" spans="1:10" x14ac:dyDescent="0.3">
      <c r="A3940" s="7" t="s">
        <v>9478</v>
      </c>
      <c r="B3940" s="7" t="s">
        <v>9479</v>
      </c>
      <c r="C3940" s="33">
        <v>0</v>
      </c>
      <c r="D3940" s="52">
        <v>27999.51</v>
      </c>
      <c r="E3940" s="70">
        <v>0</v>
      </c>
      <c r="F3940" s="122">
        <f t="shared" si="186"/>
        <v>41999.264999999999</v>
      </c>
      <c r="G3940" s="105">
        <f t="shared" si="187"/>
        <v>11199.804</v>
      </c>
      <c r="H3940" s="105">
        <f t="shared" si="188"/>
        <v>18199.681499999999</v>
      </c>
      <c r="I3940" s="7" t="s">
        <v>17519</v>
      </c>
      <c r="J3940" s="7" t="s">
        <v>272</v>
      </c>
    </row>
    <row r="3941" spans="1:10" x14ac:dyDescent="0.3">
      <c r="A3941" s="7" t="s">
        <v>9480</v>
      </c>
      <c r="B3941" s="7" t="s">
        <v>9481</v>
      </c>
      <c r="C3941" s="33">
        <v>0</v>
      </c>
      <c r="D3941" s="52">
        <v>196350</v>
      </c>
      <c r="E3941" s="70">
        <v>0</v>
      </c>
      <c r="F3941" s="122">
        <f t="shared" si="186"/>
        <v>294525</v>
      </c>
      <c r="G3941" s="105">
        <f t="shared" si="187"/>
        <v>78540</v>
      </c>
      <c r="H3941" s="105">
        <f t="shared" si="188"/>
        <v>127627.5</v>
      </c>
      <c r="I3941" s="7" t="s">
        <v>17519</v>
      </c>
      <c r="J3941" s="7" t="s">
        <v>272</v>
      </c>
    </row>
    <row r="3942" spans="1:10" x14ac:dyDescent="0.3">
      <c r="A3942" s="7" t="s">
        <v>9482</v>
      </c>
      <c r="B3942" s="7" t="s">
        <v>9483</v>
      </c>
      <c r="C3942" s="33">
        <v>0</v>
      </c>
      <c r="D3942" s="52">
        <v>7000</v>
      </c>
      <c r="E3942" s="70">
        <v>0</v>
      </c>
      <c r="F3942" s="122">
        <f t="shared" si="186"/>
        <v>10500</v>
      </c>
      <c r="G3942" s="105">
        <f t="shared" si="187"/>
        <v>2800</v>
      </c>
      <c r="H3942" s="105">
        <f t="shared" si="188"/>
        <v>4550</v>
      </c>
      <c r="I3942" s="7" t="s">
        <v>17519</v>
      </c>
      <c r="J3942" s="7" t="s">
        <v>272</v>
      </c>
    </row>
    <row r="3943" spans="1:10" x14ac:dyDescent="0.3">
      <c r="A3943" s="7" t="s">
        <v>9484</v>
      </c>
      <c r="B3943" s="7" t="s">
        <v>9485</v>
      </c>
      <c r="C3943" s="33">
        <v>0</v>
      </c>
      <c r="D3943" s="52">
        <v>357000</v>
      </c>
      <c r="E3943" s="70">
        <v>371280</v>
      </c>
      <c r="F3943" s="122">
        <f t="shared" si="186"/>
        <v>556920</v>
      </c>
      <c r="G3943" s="105">
        <f t="shared" si="187"/>
        <v>148512</v>
      </c>
      <c r="H3943" s="105">
        <f t="shared" si="188"/>
        <v>241332</v>
      </c>
      <c r="I3943" s="7" t="s">
        <v>17519</v>
      </c>
      <c r="J3943" s="7" t="s">
        <v>272</v>
      </c>
    </row>
    <row r="3944" spans="1:10" x14ac:dyDescent="0.3">
      <c r="A3944" s="7" t="s">
        <v>9486</v>
      </c>
      <c r="B3944" s="7" t="s">
        <v>9487</v>
      </c>
      <c r="C3944" s="33">
        <v>0</v>
      </c>
      <c r="D3944" s="52">
        <v>285600</v>
      </c>
      <c r="E3944" s="70">
        <v>0</v>
      </c>
      <c r="F3944" s="122">
        <f t="shared" si="186"/>
        <v>428400</v>
      </c>
      <c r="G3944" s="105">
        <f t="shared" si="187"/>
        <v>114240</v>
      </c>
      <c r="H3944" s="105">
        <f t="shared" si="188"/>
        <v>185640</v>
      </c>
      <c r="I3944" s="7" t="s">
        <v>17519</v>
      </c>
      <c r="J3944" s="7" t="s">
        <v>272</v>
      </c>
    </row>
    <row r="3945" spans="1:10" x14ac:dyDescent="0.3">
      <c r="A3945" s="7" t="s">
        <v>9488</v>
      </c>
      <c r="B3945" s="7" t="s">
        <v>9489</v>
      </c>
      <c r="C3945" s="33">
        <v>490280</v>
      </c>
      <c r="D3945" s="52">
        <v>490280</v>
      </c>
      <c r="E3945" s="70">
        <v>490280</v>
      </c>
      <c r="F3945" s="122">
        <f t="shared" si="186"/>
        <v>735420</v>
      </c>
      <c r="G3945" s="105">
        <f t="shared" si="187"/>
        <v>196112</v>
      </c>
      <c r="H3945" s="105">
        <f t="shared" si="188"/>
        <v>318682</v>
      </c>
      <c r="I3945" s="7" t="s">
        <v>17519</v>
      </c>
      <c r="J3945" s="7" t="s">
        <v>272</v>
      </c>
    </row>
    <row r="3946" spans="1:10" x14ac:dyDescent="0.3">
      <c r="A3946" s="7" t="s">
        <v>9490</v>
      </c>
      <c r="B3946" s="7" t="s">
        <v>9491</v>
      </c>
      <c r="C3946" s="33">
        <v>0</v>
      </c>
      <c r="D3946" s="52">
        <v>45880.69</v>
      </c>
      <c r="E3946" s="70">
        <v>0</v>
      </c>
      <c r="F3946" s="122">
        <f t="shared" si="186"/>
        <v>68821.035000000003</v>
      </c>
      <c r="G3946" s="105">
        <f t="shared" si="187"/>
        <v>18352.276000000002</v>
      </c>
      <c r="H3946" s="105">
        <f t="shared" si="188"/>
        <v>29822.448500000002</v>
      </c>
      <c r="I3946" s="7" t="s">
        <v>17519</v>
      </c>
      <c r="J3946" s="7" t="s">
        <v>272</v>
      </c>
    </row>
    <row r="3947" spans="1:10" x14ac:dyDescent="0.3">
      <c r="A3947" s="7" t="s">
        <v>9492</v>
      </c>
      <c r="B3947" s="7" t="s">
        <v>9493</v>
      </c>
      <c r="C3947" s="33">
        <v>0</v>
      </c>
      <c r="D3947" s="52">
        <v>37782.5</v>
      </c>
      <c r="E3947" s="70">
        <v>0</v>
      </c>
      <c r="F3947" s="122">
        <f t="shared" si="186"/>
        <v>56673.75</v>
      </c>
      <c r="G3947" s="105">
        <f t="shared" si="187"/>
        <v>15113</v>
      </c>
      <c r="H3947" s="105">
        <f t="shared" si="188"/>
        <v>24558.625</v>
      </c>
      <c r="I3947" s="7" t="s">
        <v>17519</v>
      </c>
      <c r="J3947" s="7" t="s">
        <v>272</v>
      </c>
    </row>
    <row r="3948" spans="1:10" x14ac:dyDescent="0.3">
      <c r="A3948" s="7" t="s">
        <v>9494</v>
      </c>
      <c r="B3948" s="7" t="s">
        <v>9495</v>
      </c>
      <c r="C3948" s="33">
        <v>0</v>
      </c>
      <c r="D3948" s="52">
        <v>23800</v>
      </c>
      <c r="E3948" s="70">
        <v>0</v>
      </c>
      <c r="F3948" s="122">
        <f t="shared" si="186"/>
        <v>35700</v>
      </c>
      <c r="G3948" s="105">
        <f t="shared" si="187"/>
        <v>9520</v>
      </c>
      <c r="H3948" s="105">
        <f t="shared" si="188"/>
        <v>15470</v>
      </c>
      <c r="I3948" s="7" t="s">
        <v>17519</v>
      </c>
      <c r="J3948" s="7" t="s">
        <v>272</v>
      </c>
    </row>
    <row r="3949" spans="1:10" x14ac:dyDescent="0.3">
      <c r="A3949" s="7" t="s">
        <v>9496</v>
      </c>
      <c r="B3949" s="7" t="s">
        <v>9497</v>
      </c>
      <c r="C3949" s="33">
        <v>297500</v>
      </c>
      <c r="D3949" s="52">
        <v>297500</v>
      </c>
      <c r="E3949" s="70">
        <v>220150</v>
      </c>
      <c r="F3949" s="122">
        <f t="shared" si="186"/>
        <v>330225</v>
      </c>
      <c r="G3949" s="105">
        <f t="shared" si="187"/>
        <v>88060</v>
      </c>
      <c r="H3949" s="105">
        <f t="shared" si="188"/>
        <v>143097.5</v>
      </c>
      <c r="I3949" s="7" t="s">
        <v>17519</v>
      </c>
      <c r="J3949" s="7" t="s">
        <v>272</v>
      </c>
    </row>
    <row r="3950" spans="1:10" x14ac:dyDescent="0.3">
      <c r="A3950" s="7" t="s">
        <v>9498</v>
      </c>
      <c r="B3950" s="7" t="s">
        <v>9499</v>
      </c>
      <c r="C3950" s="33">
        <v>0</v>
      </c>
      <c r="D3950" s="52">
        <v>17850</v>
      </c>
      <c r="E3950" s="70">
        <v>0</v>
      </c>
      <c r="F3950" s="122">
        <f t="shared" si="186"/>
        <v>26775</v>
      </c>
      <c r="G3950" s="105">
        <f t="shared" si="187"/>
        <v>7140</v>
      </c>
      <c r="H3950" s="105">
        <f t="shared" si="188"/>
        <v>11602.5</v>
      </c>
      <c r="I3950" s="7" t="s">
        <v>17519</v>
      </c>
      <c r="J3950" s="7" t="s">
        <v>272</v>
      </c>
    </row>
    <row r="3951" spans="1:10" x14ac:dyDescent="0.3">
      <c r="A3951" s="7" t="s">
        <v>9500</v>
      </c>
      <c r="B3951" s="7" t="s">
        <v>9501</v>
      </c>
      <c r="C3951" s="33">
        <v>0</v>
      </c>
      <c r="D3951" s="52">
        <v>14999.95</v>
      </c>
      <c r="E3951" s="70">
        <v>0</v>
      </c>
      <c r="F3951" s="122">
        <f t="shared" ref="F3951:F4014" si="189">IF(E3951&gt;0,+E3951,IF(D3951&gt;0,+D3951,IF(C3951&gt;0,+C3951,0)))*1.5</f>
        <v>22499.925000000003</v>
      </c>
      <c r="G3951" s="105">
        <f t="shared" ref="G3951:G4014" si="190">(F3951/1.5)*0.4</f>
        <v>5999.9800000000014</v>
      </c>
      <c r="H3951" s="105">
        <f t="shared" ref="H3951:H4014" si="191">(F3951/1.5)*0.65</f>
        <v>9749.9675000000025</v>
      </c>
      <c r="I3951" s="7" t="s">
        <v>17519</v>
      </c>
      <c r="J3951" s="7" t="s">
        <v>272</v>
      </c>
    </row>
    <row r="3952" spans="1:10" x14ac:dyDescent="0.3">
      <c r="A3952" s="7" t="s">
        <v>9502</v>
      </c>
      <c r="B3952" s="7" t="s">
        <v>9503</v>
      </c>
      <c r="C3952" s="33">
        <v>0</v>
      </c>
      <c r="D3952" s="52">
        <v>476000</v>
      </c>
      <c r="E3952" s="70">
        <v>0</v>
      </c>
      <c r="F3952" s="122">
        <f t="shared" si="189"/>
        <v>714000</v>
      </c>
      <c r="G3952" s="105">
        <f t="shared" si="190"/>
        <v>190400</v>
      </c>
      <c r="H3952" s="105">
        <f t="shared" si="191"/>
        <v>309400</v>
      </c>
      <c r="I3952" s="7" t="s">
        <v>17519</v>
      </c>
      <c r="J3952" s="7" t="s">
        <v>272</v>
      </c>
    </row>
    <row r="3953" spans="1:10" x14ac:dyDescent="0.3">
      <c r="A3953" s="7" t="s">
        <v>9504</v>
      </c>
      <c r="B3953" s="7" t="s">
        <v>9505</v>
      </c>
      <c r="C3953" s="33">
        <v>0</v>
      </c>
      <c r="D3953" s="52">
        <v>196350</v>
      </c>
      <c r="E3953" s="70">
        <v>0</v>
      </c>
      <c r="F3953" s="122">
        <f t="shared" si="189"/>
        <v>294525</v>
      </c>
      <c r="G3953" s="105">
        <f t="shared" si="190"/>
        <v>78540</v>
      </c>
      <c r="H3953" s="105">
        <f t="shared" si="191"/>
        <v>127627.5</v>
      </c>
      <c r="I3953" s="7" t="s">
        <v>17519</v>
      </c>
      <c r="J3953" s="7" t="s">
        <v>272</v>
      </c>
    </row>
    <row r="3954" spans="1:10" x14ac:dyDescent="0.3">
      <c r="A3954" s="7" t="s">
        <v>9506</v>
      </c>
      <c r="B3954" s="7" t="s">
        <v>9507</v>
      </c>
      <c r="C3954" s="33">
        <v>0</v>
      </c>
      <c r="D3954" s="52">
        <v>21336.7</v>
      </c>
      <c r="E3954" s="70">
        <v>0</v>
      </c>
      <c r="F3954" s="122">
        <f t="shared" si="189"/>
        <v>32005.050000000003</v>
      </c>
      <c r="G3954" s="105">
        <f t="shared" si="190"/>
        <v>8534.68</v>
      </c>
      <c r="H3954" s="105">
        <f t="shared" si="191"/>
        <v>13868.855000000001</v>
      </c>
      <c r="I3954" s="7" t="s">
        <v>17519</v>
      </c>
      <c r="J3954" s="7" t="s">
        <v>272</v>
      </c>
    </row>
    <row r="3955" spans="1:10" x14ac:dyDescent="0.3">
      <c r="A3955" s="7" t="s">
        <v>9508</v>
      </c>
      <c r="B3955" s="7" t="s">
        <v>9509</v>
      </c>
      <c r="C3955" s="33">
        <v>0</v>
      </c>
      <c r="D3955" s="52">
        <v>1130500</v>
      </c>
      <c r="E3955" s="70">
        <v>1130500</v>
      </c>
      <c r="F3955" s="122">
        <f t="shared" si="189"/>
        <v>1695750</v>
      </c>
      <c r="G3955" s="105">
        <f t="shared" si="190"/>
        <v>452200</v>
      </c>
      <c r="H3955" s="105">
        <f t="shared" si="191"/>
        <v>734825</v>
      </c>
      <c r="I3955" s="7" t="s">
        <v>17519</v>
      </c>
      <c r="J3955" s="7" t="s">
        <v>272</v>
      </c>
    </row>
    <row r="3956" spans="1:10" x14ac:dyDescent="0.3">
      <c r="A3956" s="7" t="s">
        <v>9510</v>
      </c>
      <c r="B3956" s="7" t="s">
        <v>9511</v>
      </c>
      <c r="C3956" s="33">
        <v>0</v>
      </c>
      <c r="D3956" s="52">
        <v>9341.5</v>
      </c>
      <c r="E3956" s="70">
        <v>0</v>
      </c>
      <c r="F3956" s="122">
        <f t="shared" si="189"/>
        <v>14012.25</v>
      </c>
      <c r="G3956" s="105">
        <f t="shared" si="190"/>
        <v>3736.6000000000004</v>
      </c>
      <c r="H3956" s="105">
        <f t="shared" si="191"/>
        <v>6071.9750000000004</v>
      </c>
      <c r="I3956" s="7" t="s">
        <v>17519</v>
      </c>
      <c r="J3956" s="7" t="s">
        <v>272</v>
      </c>
    </row>
    <row r="3957" spans="1:10" x14ac:dyDescent="0.3">
      <c r="A3957" s="7" t="s">
        <v>9512</v>
      </c>
      <c r="B3957" s="7" t="s">
        <v>9513</v>
      </c>
      <c r="C3957" s="33">
        <v>21408.1</v>
      </c>
      <c r="D3957" s="52">
        <v>27000</v>
      </c>
      <c r="E3957" s="70">
        <v>27000</v>
      </c>
      <c r="F3957" s="122">
        <f t="shared" si="189"/>
        <v>40500</v>
      </c>
      <c r="G3957" s="105">
        <f t="shared" si="190"/>
        <v>10800</v>
      </c>
      <c r="H3957" s="105">
        <f t="shared" si="191"/>
        <v>17550</v>
      </c>
      <c r="I3957" s="7" t="s">
        <v>17519</v>
      </c>
      <c r="J3957" s="7" t="s">
        <v>272</v>
      </c>
    </row>
    <row r="3958" spans="1:10" x14ac:dyDescent="0.3">
      <c r="A3958" s="7" t="s">
        <v>9514</v>
      </c>
      <c r="B3958" s="7" t="s">
        <v>9515</v>
      </c>
      <c r="C3958" s="33">
        <v>15470</v>
      </c>
      <c r="D3958" s="52">
        <v>23800</v>
      </c>
      <c r="E3958" s="70">
        <v>14875</v>
      </c>
      <c r="F3958" s="122">
        <f t="shared" si="189"/>
        <v>22312.5</v>
      </c>
      <c r="G3958" s="105">
        <f t="shared" si="190"/>
        <v>5950</v>
      </c>
      <c r="H3958" s="105">
        <f t="shared" si="191"/>
        <v>9668.75</v>
      </c>
      <c r="I3958" s="7" t="s">
        <v>17519</v>
      </c>
      <c r="J3958" s="7" t="s">
        <v>272</v>
      </c>
    </row>
    <row r="3959" spans="1:10" x14ac:dyDescent="0.3">
      <c r="A3959" s="7" t="s">
        <v>9516</v>
      </c>
      <c r="B3959" s="7" t="s">
        <v>9517</v>
      </c>
      <c r="C3959" s="33">
        <v>0</v>
      </c>
      <c r="D3959" s="52">
        <v>20230</v>
      </c>
      <c r="E3959" s="70">
        <v>0</v>
      </c>
      <c r="F3959" s="122">
        <f t="shared" si="189"/>
        <v>30345</v>
      </c>
      <c r="G3959" s="105">
        <f t="shared" si="190"/>
        <v>8092</v>
      </c>
      <c r="H3959" s="105">
        <f t="shared" si="191"/>
        <v>13149.5</v>
      </c>
      <c r="I3959" s="7" t="s">
        <v>17519</v>
      </c>
      <c r="J3959" s="7" t="s">
        <v>272</v>
      </c>
    </row>
    <row r="3960" spans="1:10" x14ac:dyDescent="0.3">
      <c r="A3960" s="7" t="s">
        <v>9518</v>
      </c>
      <c r="B3960" s="7" t="s">
        <v>9519</v>
      </c>
      <c r="C3960" s="33">
        <v>0</v>
      </c>
      <c r="D3960" s="52">
        <v>21336.7</v>
      </c>
      <c r="E3960" s="70">
        <v>0</v>
      </c>
      <c r="F3960" s="122">
        <f t="shared" si="189"/>
        <v>32005.050000000003</v>
      </c>
      <c r="G3960" s="105">
        <f t="shared" si="190"/>
        <v>8534.68</v>
      </c>
      <c r="H3960" s="105">
        <f t="shared" si="191"/>
        <v>13868.855000000001</v>
      </c>
      <c r="I3960" s="7" t="s">
        <v>17519</v>
      </c>
      <c r="J3960" s="7" t="s">
        <v>272</v>
      </c>
    </row>
    <row r="3961" spans="1:10" x14ac:dyDescent="0.3">
      <c r="A3961" s="7" t="s">
        <v>9520</v>
      </c>
      <c r="B3961" s="7" t="s">
        <v>9521</v>
      </c>
      <c r="C3961" s="33">
        <v>833</v>
      </c>
      <c r="D3961" s="52">
        <v>380.8</v>
      </c>
      <c r="E3961" s="70">
        <v>452.2</v>
      </c>
      <c r="F3961" s="122">
        <f t="shared" si="189"/>
        <v>678.3</v>
      </c>
      <c r="G3961" s="105">
        <f t="shared" si="190"/>
        <v>180.88</v>
      </c>
      <c r="H3961" s="105">
        <f t="shared" si="191"/>
        <v>293.93</v>
      </c>
      <c r="I3961" s="7" t="s">
        <v>17519</v>
      </c>
      <c r="J3961" s="7" t="s">
        <v>272</v>
      </c>
    </row>
    <row r="3962" spans="1:10" x14ac:dyDescent="0.3">
      <c r="A3962" s="7" t="s">
        <v>9522</v>
      </c>
      <c r="B3962" s="7" t="s">
        <v>9523</v>
      </c>
      <c r="C3962" s="33">
        <v>0</v>
      </c>
      <c r="D3962" s="52">
        <v>45949.47</v>
      </c>
      <c r="E3962" s="70">
        <v>0</v>
      </c>
      <c r="F3962" s="122">
        <f t="shared" si="189"/>
        <v>68924.205000000002</v>
      </c>
      <c r="G3962" s="105">
        <f t="shared" si="190"/>
        <v>18379.788</v>
      </c>
      <c r="H3962" s="105">
        <f t="shared" si="191"/>
        <v>29867.155500000001</v>
      </c>
      <c r="I3962" s="7" t="s">
        <v>17519</v>
      </c>
      <c r="J3962" s="7" t="s">
        <v>272</v>
      </c>
    </row>
    <row r="3963" spans="1:10" x14ac:dyDescent="0.3">
      <c r="A3963" s="7" t="s">
        <v>9524</v>
      </c>
      <c r="B3963" s="7" t="s">
        <v>9525</v>
      </c>
      <c r="C3963" s="33">
        <v>0</v>
      </c>
      <c r="D3963" s="52">
        <v>70210</v>
      </c>
      <c r="E3963" s="70">
        <v>0</v>
      </c>
      <c r="F3963" s="122">
        <f t="shared" si="189"/>
        <v>105315</v>
      </c>
      <c r="G3963" s="105">
        <f t="shared" si="190"/>
        <v>28084</v>
      </c>
      <c r="H3963" s="105">
        <f t="shared" si="191"/>
        <v>45636.5</v>
      </c>
      <c r="I3963" s="7" t="s">
        <v>17519</v>
      </c>
      <c r="J3963" s="7" t="s">
        <v>272</v>
      </c>
    </row>
    <row r="3964" spans="1:10" x14ac:dyDescent="0.3">
      <c r="A3964" s="7" t="s">
        <v>9526</v>
      </c>
      <c r="B3964" s="7" t="s">
        <v>9527</v>
      </c>
      <c r="C3964" s="33">
        <v>17731</v>
      </c>
      <c r="D3964" s="52">
        <v>14280</v>
      </c>
      <c r="E3964" s="70">
        <v>11876.2</v>
      </c>
      <c r="F3964" s="122">
        <f t="shared" si="189"/>
        <v>17814.300000000003</v>
      </c>
      <c r="G3964" s="105">
        <f t="shared" si="190"/>
        <v>4750.4800000000014</v>
      </c>
      <c r="H3964" s="105">
        <f t="shared" si="191"/>
        <v>7719.5300000000016</v>
      </c>
      <c r="I3964" s="7" t="s">
        <v>17519</v>
      </c>
      <c r="J3964" s="7" t="s">
        <v>272</v>
      </c>
    </row>
    <row r="3965" spans="1:10" x14ac:dyDescent="0.3">
      <c r="A3965" s="7" t="s">
        <v>9528</v>
      </c>
      <c r="B3965" s="7" t="s">
        <v>9529</v>
      </c>
      <c r="C3965" s="33">
        <v>17731</v>
      </c>
      <c r="D3965" s="52">
        <v>11900</v>
      </c>
      <c r="E3965" s="70">
        <v>11876.2</v>
      </c>
      <c r="F3965" s="122">
        <f t="shared" si="189"/>
        <v>17814.300000000003</v>
      </c>
      <c r="G3965" s="105">
        <f t="shared" si="190"/>
        <v>4750.4800000000014</v>
      </c>
      <c r="H3965" s="105">
        <f t="shared" si="191"/>
        <v>7719.5300000000016</v>
      </c>
      <c r="I3965" s="7" t="s">
        <v>17519</v>
      </c>
      <c r="J3965" s="7" t="s">
        <v>272</v>
      </c>
    </row>
    <row r="3966" spans="1:10" x14ac:dyDescent="0.3">
      <c r="A3966" s="7" t="s">
        <v>9530</v>
      </c>
      <c r="B3966" s="7" t="s">
        <v>9531</v>
      </c>
      <c r="C3966" s="33">
        <v>0</v>
      </c>
      <c r="D3966" s="52">
        <v>77350</v>
      </c>
      <c r="E3966" s="70">
        <v>0</v>
      </c>
      <c r="F3966" s="122">
        <f t="shared" si="189"/>
        <v>116025</v>
      </c>
      <c r="G3966" s="105">
        <f t="shared" si="190"/>
        <v>30940</v>
      </c>
      <c r="H3966" s="105">
        <f t="shared" si="191"/>
        <v>50277.5</v>
      </c>
      <c r="I3966" s="7" t="s">
        <v>17519</v>
      </c>
      <c r="J3966" s="7" t="s">
        <v>272</v>
      </c>
    </row>
    <row r="3967" spans="1:10" x14ac:dyDescent="0.3">
      <c r="A3967" s="7" t="s">
        <v>9532</v>
      </c>
      <c r="B3967" s="7" t="s">
        <v>9533</v>
      </c>
      <c r="C3967" s="33">
        <v>0</v>
      </c>
      <c r="D3967" s="52">
        <v>77350</v>
      </c>
      <c r="E3967" s="70">
        <v>0</v>
      </c>
      <c r="F3967" s="122">
        <f t="shared" si="189"/>
        <v>116025</v>
      </c>
      <c r="G3967" s="105">
        <f t="shared" si="190"/>
        <v>30940</v>
      </c>
      <c r="H3967" s="105">
        <f t="shared" si="191"/>
        <v>50277.5</v>
      </c>
      <c r="I3967" s="7" t="s">
        <v>17519</v>
      </c>
      <c r="J3967" s="7" t="s">
        <v>272</v>
      </c>
    </row>
    <row r="3968" spans="1:10" x14ac:dyDescent="0.3">
      <c r="A3968" s="7" t="s">
        <v>9534</v>
      </c>
      <c r="B3968" s="7" t="s">
        <v>9535</v>
      </c>
      <c r="C3968" s="33">
        <v>0</v>
      </c>
      <c r="D3968" s="52">
        <v>77350</v>
      </c>
      <c r="E3968" s="70">
        <v>0</v>
      </c>
      <c r="F3968" s="122">
        <f t="shared" si="189"/>
        <v>116025</v>
      </c>
      <c r="G3968" s="105">
        <f t="shared" si="190"/>
        <v>30940</v>
      </c>
      <c r="H3968" s="105">
        <f t="shared" si="191"/>
        <v>50277.5</v>
      </c>
      <c r="I3968" s="7" t="s">
        <v>17519</v>
      </c>
      <c r="J3968" s="7" t="s">
        <v>272</v>
      </c>
    </row>
    <row r="3969" spans="1:10" x14ac:dyDescent="0.3">
      <c r="A3969" s="7" t="s">
        <v>9536</v>
      </c>
      <c r="B3969" s="7" t="s">
        <v>9537</v>
      </c>
      <c r="C3969" s="33">
        <v>0</v>
      </c>
      <c r="D3969" s="52">
        <v>71400</v>
      </c>
      <c r="E3969" s="70">
        <v>0</v>
      </c>
      <c r="F3969" s="122">
        <f t="shared" si="189"/>
        <v>107100</v>
      </c>
      <c r="G3969" s="105">
        <f t="shared" si="190"/>
        <v>28560</v>
      </c>
      <c r="H3969" s="105">
        <f t="shared" si="191"/>
        <v>46410</v>
      </c>
      <c r="I3969" s="7" t="s">
        <v>17519</v>
      </c>
      <c r="J3969" s="7" t="s">
        <v>272</v>
      </c>
    </row>
    <row r="3970" spans="1:10" x14ac:dyDescent="0.3">
      <c r="A3970" s="7" t="s">
        <v>9538</v>
      </c>
      <c r="B3970" s="7" t="s">
        <v>9539</v>
      </c>
      <c r="C3970" s="33">
        <v>0</v>
      </c>
      <c r="D3970" s="52">
        <v>37782.5</v>
      </c>
      <c r="E3970" s="70">
        <v>0</v>
      </c>
      <c r="F3970" s="122">
        <f t="shared" si="189"/>
        <v>56673.75</v>
      </c>
      <c r="G3970" s="105">
        <f t="shared" si="190"/>
        <v>15113</v>
      </c>
      <c r="H3970" s="105">
        <f t="shared" si="191"/>
        <v>24558.625</v>
      </c>
      <c r="I3970" s="7" t="s">
        <v>17519</v>
      </c>
      <c r="J3970" s="7" t="s">
        <v>272</v>
      </c>
    </row>
    <row r="3971" spans="1:10" x14ac:dyDescent="0.3">
      <c r="A3971" s="7" t="s">
        <v>9540</v>
      </c>
      <c r="B3971" s="7" t="s">
        <v>9541</v>
      </c>
      <c r="C3971" s="33">
        <v>0</v>
      </c>
      <c r="D3971" s="52">
        <v>37782.5</v>
      </c>
      <c r="E3971" s="70">
        <v>0</v>
      </c>
      <c r="F3971" s="122">
        <f t="shared" si="189"/>
        <v>56673.75</v>
      </c>
      <c r="G3971" s="105">
        <f t="shared" si="190"/>
        <v>15113</v>
      </c>
      <c r="H3971" s="105">
        <f t="shared" si="191"/>
        <v>24558.625</v>
      </c>
      <c r="I3971" s="7" t="s">
        <v>17519</v>
      </c>
      <c r="J3971" s="7" t="s">
        <v>272</v>
      </c>
    </row>
    <row r="3972" spans="1:10" x14ac:dyDescent="0.3">
      <c r="A3972" s="7" t="s">
        <v>9542</v>
      </c>
      <c r="B3972" s="7" t="s">
        <v>9543</v>
      </c>
      <c r="C3972" s="33">
        <v>0</v>
      </c>
      <c r="D3972" s="52">
        <v>21336.7</v>
      </c>
      <c r="E3972" s="70">
        <v>0</v>
      </c>
      <c r="F3972" s="122">
        <f t="shared" si="189"/>
        <v>32005.050000000003</v>
      </c>
      <c r="G3972" s="105">
        <f t="shared" si="190"/>
        <v>8534.68</v>
      </c>
      <c r="H3972" s="105">
        <f t="shared" si="191"/>
        <v>13868.855000000001</v>
      </c>
      <c r="I3972" s="7" t="s">
        <v>17519</v>
      </c>
      <c r="J3972" s="7" t="s">
        <v>272</v>
      </c>
    </row>
    <row r="3973" spans="1:10" x14ac:dyDescent="0.3">
      <c r="A3973" s="7" t="s">
        <v>9544</v>
      </c>
      <c r="B3973" s="7" t="s">
        <v>9545</v>
      </c>
      <c r="C3973" s="33">
        <v>0</v>
      </c>
      <c r="D3973" s="52">
        <v>2700</v>
      </c>
      <c r="E3973" s="70">
        <v>2700</v>
      </c>
      <c r="F3973" s="122">
        <f t="shared" si="189"/>
        <v>4050</v>
      </c>
      <c r="G3973" s="105">
        <f t="shared" si="190"/>
        <v>1080</v>
      </c>
      <c r="H3973" s="105">
        <f t="shared" si="191"/>
        <v>1755</v>
      </c>
      <c r="I3973" s="7" t="s">
        <v>17519</v>
      </c>
      <c r="J3973" s="7" t="s">
        <v>272</v>
      </c>
    </row>
    <row r="3974" spans="1:10" x14ac:dyDescent="0.3">
      <c r="A3974" s="7" t="s">
        <v>9546</v>
      </c>
      <c r="B3974" s="7" t="s">
        <v>9547</v>
      </c>
      <c r="C3974" s="33">
        <v>0</v>
      </c>
      <c r="D3974" s="52">
        <v>59000</v>
      </c>
      <c r="E3974" s="70">
        <v>0</v>
      </c>
      <c r="F3974" s="122">
        <f t="shared" si="189"/>
        <v>88500</v>
      </c>
      <c r="G3974" s="105">
        <f t="shared" si="190"/>
        <v>23600</v>
      </c>
      <c r="H3974" s="105">
        <f t="shared" si="191"/>
        <v>38350</v>
      </c>
      <c r="I3974" s="7" t="s">
        <v>17519</v>
      </c>
      <c r="J3974" s="7" t="s">
        <v>272</v>
      </c>
    </row>
    <row r="3975" spans="1:10" x14ac:dyDescent="0.3">
      <c r="A3975" s="7" t="s">
        <v>9548</v>
      </c>
      <c r="B3975" s="7" t="s">
        <v>9549</v>
      </c>
      <c r="C3975" s="33">
        <v>0</v>
      </c>
      <c r="D3975" s="52">
        <v>105196</v>
      </c>
      <c r="E3975" s="70">
        <v>0</v>
      </c>
      <c r="F3975" s="122">
        <f t="shared" si="189"/>
        <v>157794</v>
      </c>
      <c r="G3975" s="105">
        <f t="shared" si="190"/>
        <v>42078.400000000001</v>
      </c>
      <c r="H3975" s="105">
        <f t="shared" si="191"/>
        <v>68377.400000000009</v>
      </c>
      <c r="I3975" s="7" t="s">
        <v>17519</v>
      </c>
      <c r="J3975" s="7" t="s">
        <v>272</v>
      </c>
    </row>
    <row r="3976" spans="1:10" x14ac:dyDescent="0.3">
      <c r="A3976" s="7" t="s">
        <v>9550</v>
      </c>
      <c r="B3976" s="7" t="s">
        <v>9551</v>
      </c>
      <c r="C3976" s="33">
        <v>0</v>
      </c>
      <c r="D3976" s="52">
        <v>218815.42</v>
      </c>
      <c r="E3976" s="70">
        <v>0</v>
      </c>
      <c r="F3976" s="122">
        <f t="shared" si="189"/>
        <v>328223.13</v>
      </c>
      <c r="G3976" s="105">
        <f t="shared" si="190"/>
        <v>87526.168000000005</v>
      </c>
      <c r="H3976" s="105">
        <f t="shared" si="191"/>
        <v>142230.02300000002</v>
      </c>
      <c r="I3976" s="7" t="s">
        <v>17519</v>
      </c>
      <c r="J3976" s="7" t="s">
        <v>17532</v>
      </c>
    </row>
    <row r="3977" spans="1:10" x14ac:dyDescent="0.3">
      <c r="A3977" s="7" t="s">
        <v>9552</v>
      </c>
      <c r="B3977" s="7" t="s">
        <v>9553</v>
      </c>
      <c r="C3977" s="33">
        <v>0</v>
      </c>
      <c r="D3977" s="52">
        <v>107100</v>
      </c>
      <c r="E3977" s="70">
        <v>0</v>
      </c>
      <c r="F3977" s="122">
        <f t="shared" si="189"/>
        <v>160650</v>
      </c>
      <c r="G3977" s="105">
        <f t="shared" si="190"/>
        <v>42840</v>
      </c>
      <c r="H3977" s="105">
        <f t="shared" si="191"/>
        <v>69615</v>
      </c>
      <c r="I3977" s="7" t="s">
        <v>17520</v>
      </c>
      <c r="J3977" s="7" t="s">
        <v>272</v>
      </c>
    </row>
    <row r="3978" spans="1:10" x14ac:dyDescent="0.3">
      <c r="A3978" s="7" t="s">
        <v>9554</v>
      </c>
      <c r="B3978" s="7" t="s">
        <v>9555</v>
      </c>
      <c r="C3978" s="33">
        <v>129969.42</v>
      </c>
      <c r="D3978" s="52">
        <v>200547.13</v>
      </c>
      <c r="E3978" s="70">
        <v>66830.399999999994</v>
      </c>
      <c r="F3978" s="122">
        <f t="shared" si="189"/>
        <v>100245.59999999999</v>
      </c>
      <c r="G3978" s="105">
        <f t="shared" si="190"/>
        <v>26732.16</v>
      </c>
      <c r="H3978" s="105">
        <f t="shared" si="191"/>
        <v>43439.759999999995</v>
      </c>
      <c r="I3978" s="7" t="s">
        <v>17519</v>
      </c>
      <c r="J3978" s="7" t="s">
        <v>272</v>
      </c>
    </row>
    <row r="3979" spans="1:10" x14ac:dyDescent="0.3">
      <c r="A3979" s="7" t="s">
        <v>9556</v>
      </c>
      <c r="B3979" s="7" t="s">
        <v>9557</v>
      </c>
      <c r="C3979" s="33">
        <v>0</v>
      </c>
      <c r="D3979" s="52">
        <v>1</v>
      </c>
      <c r="E3979" s="70">
        <v>0</v>
      </c>
      <c r="F3979" s="122">
        <f t="shared" si="189"/>
        <v>1.5</v>
      </c>
      <c r="G3979" s="105">
        <f t="shared" si="190"/>
        <v>0.4</v>
      </c>
      <c r="H3979" s="105">
        <f t="shared" si="191"/>
        <v>0.65</v>
      </c>
      <c r="I3979" s="7" t="s">
        <v>17519</v>
      </c>
      <c r="J3979" s="7" t="s">
        <v>272</v>
      </c>
    </row>
    <row r="3980" spans="1:10" x14ac:dyDescent="0.3">
      <c r="A3980" s="7" t="s">
        <v>9558</v>
      </c>
      <c r="B3980" s="7" t="s">
        <v>9559</v>
      </c>
      <c r="C3980" s="33">
        <v>0</v>
      </c>
      <c r="D3980" s="52">
        <v>0</v>
      </c>
      <c r="E3980" s="70">
        <v>0</v>
      </c>
      <c r="F3980" s="122">
        <f t="shared" si="189"/>
        <v>0</v>
      </c>
      <c r="G3980" s="105">
        <f t="shared" si="190"/>
        <v>0</v>
      </c>
      <c r="H3980" s="105">
        <f t="shared" si="191"/>
        <v>0</v>
      </c>
      <c r="I3980" s="7" t="s">
        <v>17519</v>
      </c>
      <c r="J3980" s="7" t="s">
        <v>272</v>
      </c>
    </row>
    <row r="3981" spans="1:10" x14ac:dyDescent="0.3">
      <c r="A3981" s="7" t="s">
        <v>9560</v>
      </c>
      <c r="B3981" s="7" t="s">
        <v>9561</v>
      </c>
      <c r="C3981" s="33">
        <v>0</v>
      </c>
      <c r="D3981" s="52">
        <v>0</v>
      </c>
      <c r="E3981" s="70">
        <v>0</v>
      </c>
      <c r="F3981" s="122">
        <f t="shared" si="189"/>
        <v>0</v>
      </c>
      <c r="G3981" s="105">
        <f t="shared" si="190"/>
        <v>0</v>
      </c>
      <c r="H3981" s="105">
        <f t="shared" si="191"/>
        <v>0</v>
      </c>
      <c r="I3981" s="7" t="s">
        <v>17519</v>
      </c>
      <c r="J3981" s="7" t="s">
        <v>272</v>
      </c>
    </row>
    <row r="3982" spans="1:10" x14ac:dyDescent="0.3">
      <c r="A3982" s="7" t="s">
        <v>9562</v>
      </c>
      <c r="B3982" s="7" t="s">
        <v>9563</v>
      </c>
      <c r="C3982" s="33">
        <v>0</v>
      </c>
      <c r="D3982" s="52">
        <v>32000</v>
      </c>
      <c r="E3982" s="70">
        <v>0</v>
      </c>
      <c r="F3982" s="122">
        <f t="shared" si="189"/>
        <v>48000</v>
      </c>
      <c r="G3982" s="105">
        <f t="shared" si="190"/>
        <v>12800</v>
      </c>
      <c r="H3982" s="105">
        <f t="shared" si="191"/>
        <v>20800</v>
      </c>
      <c r="I3982" s="7" t="s">
        <v>17519</v>
      </c>
      <c r="J3982" s="7" t="s">
        <v>272</v>
      </c>
    </row>
    <row r="3983" spans="1:10" x14ac:dyDescent="0.3">
      <c r="A3983" s="7" t="s">
        <v>9564</v>
      </c>
      <c r="B3983" s="7" t="s">
        <v>9565</v>
      </c>
      <c r="C3983" s="33">
        <v>0</v>
      </c>
      <c r="D3983" s="52">
        <v>0</v>
      </c>
      <c r="E3983" s="70">
        <v>0</v>
      </c>
      <c r="F3983" s="122">
        <f t="shared" si="189"/>
        <v>0</v>
      </c>
      <c r="G3983" s="105">
        <f t="shared" si="190"/>
        <v>0</v>
      </c>
      <c r="H3983" s="105">
        <f t="shared" si="191"/>
        <v>0</v>
      </c>
      <c r="I3983" s="7" t="s">
        <v>17519</v>
      </c>
      <c r="J3983" s="7" t="s">
        <v>272</v>
      </c>
    </row>
    <row r="3984" spans="1:10" x14ac:dyDescent="0.3">
      <c r="A3984" s="7" t="s">
        <v>9566</v>
      </c>
      <c r="B3984" s="7" t="s">
        <v>9567</v>
      </c>
      <c r="C3984" s="33">
        <v>0</v>
      </c>
      <c r="D3984" s="52">
        <v>1</v>
      </c>
      <c r="E3984" s="70">
        <v>0</v>
      </c>
      <c r="F3984" s="122">
        <f t="shared" si="189"/>
        <v>1.5</v>
      </c>
      <c r="G3984" s="105">
        <f t="shared" si="190"/>
        <v>0.4</v>
      </c>
      <c r="H3984" s="105">
        <f t="shared" si="191"/>
        <v>0.65</v>
      </c>
      <c r="I3984" s="7" t="s">
        <v>17519</v>
      </c>
      <c r="J3984" s="7" t="s">
        <v>272</v>
      </c>
    </row>
    <row r="3985" spans="1:10" x14ac:dyDescent="0.3">
      <c r="A3985" s="7" t="s">
        <v>9568</v>
      </c>
      <c r="B3985" s="7" t="s">
        <v>9569</v>
      </c>
      <c r="C3985" s="33">
        <v>0</v>
      </c>
      <c r="D3985" s="52">
        <v>0</v>
      </c>
      <c r="E3985" s="70">
        <v>0</v>
      </c>
      <c r="F3985" s="122">
        <f t="shared" si="189"/>
        <v>0</v>
      </c>
      <c r="G3985" s="105">
        <f t="shared" si="190"/>
        <v>0</v>
      </c>
      <c r="H3985" s="105">
        <f t="shared" si="191"/>
        <v>0</v>
      </c>
      <c r="I3985" s="7" t="s">
        <v>17519</v>
      </c>
      <c r="J3985" s="7" t="s">
        <v>272</v>
      </c>
    </row>
    <row r="3986" spans="1:10" x14ac:dyDescent="0.3">
      <c r="A3986" s="7" t="s">
        <v>9570</v>
      </c>
      <c r="B3986" s="7" t="s">
        <v>9571</v>
      </c>
      <c r="C3986" s="33">
        <v>0</v>
      </c>
      <c r="D3986" s="52">
        <v>0</v>
      </c>
      <c r="E3986" s="70">
        <v>0</v>
      </c>
      <c r="F3986" s="122">
        <f t="shared" si="189"/>
        <v>0</v>
      </c>
      <c r="G3986" s="105">
        <f t="shared" si="190"/>
        <v>0</v>
      </c>
      <c r="H3986" s="105">
        <f t="shared" si="191"/>
        <v>0</v>
      </c>
      <c r="I3986" s="7" t="s">
        <v>17519</v>
      </c>
      <c r="J3986" s="7" t="s">
        <v>272</v>
      </c>
    </row>
    <row r="3987" spans="1:10" x14ac:dyDescent="0.3">
      <c r="A3987" s="7" t="s">
        <v>9572</v>
      </c>
      <c r="B3987" s="7" t="s">
        <v>9573</v>
      </c>
      <c r="C3987" s="66">
        <v>0</v>
      </c>
      <c r="D3987" s="68">
        <v>0</v>
      </c>
      <c r="E3987" s="70">
        <v>0</v>
      </c>
      <c r="F3987" s="122">
        <f t="shared" si="189"/>
        <v>0</v>
      </c>
      <c r="G3987" s="105">
        <f t="shared" si="190"/>
        <v>0</v>
      </c>
      <c r="H3987" s="105">
        <f t="shared" si="191"/>
        <v>0</v>
      </c>
      <c r="I3987" s="7" t="s">
        <v>17519</v>
      </c>
      <c r="J3987" s="7" t="s">
        <v>272</v>
      </c>
    </row>
    <row r="3988" spans="1:10" x14ac:dyDescent="0.3">
      <c r="A3988" s="7" t="s">
        <v>9574</v>
      </c>
      <c r="B3988" s="7" t="s">
        <v>9575</v>
      </c>
      <c r="C3988" s="33">
        <v>0</v>
      </c>
      <c r="D3988" s="52">
        <v>1</v>
      </c>
      <c r="E3988" s="70">
        <v>0</v>
      </c>
      <c r="F3988" s="122">
        <f t="shared" si="189"/>
        <v>1.5</v>
      </c>
      <c r="G3988" s="105">
        <f t="shared" si="190"/>
        <v>0.4</v>
      </c>
      <c r="H3988" s="105">
        <f t="shared" si="191"/>
        <v>0.65</v>
      </c>
      <c r="I3988" s="7" t="s">
        <v>17519</v>
      </c>
      <c r="J3988" s="7" t="s">
        <v>272</v>
      </c>
    </row>
    <row r="3989" spans="1:10" x14ac:dyDescent="0.3">
      <c r="A3989" s="7" t="s">
        <v>9576</v>
      </c>
      <c r="B3989" s="7" t="s">
        <v>9577</v>
      </c>
      <c r="C3989" s="33">
        <v>0</v>
      </c>
      <c r="D3989" s="52">
        <v>0</v>
      </c>
      <c r="E3989" s="70">
        <v>0</v>
      </c>
      <c r="F3989" s="122">
        <f t="shared" si="189"/>
        <v>0</v>
      </c>
      <c r="G3989" s="105">
        <f t="shared" si="190"/>
        <v>0</v>
      </c>
      <c r="H3989" s="105">
        <f t="shared" si="191"/>
        <v>0</v>
      </c>
      <c r="I3989" s="7" t="s">
        <v>17519</v>
      </c>
      <c r="J3989" s="7" t="s">
        <v>272</v>
      </c>
    </row>
    <row r="3990" spans="1:10" x14ac:dyDescent="0.3">
      <c r="A3990" s="7" t="s">
        <v>9578</v>
      </c>
      <c r="B3990" s="7" t="s">
        <v>9579</v>
      </c>
      <c r="C3990" s="33">
        <v>0</v>
      </c>
      <c r="D3990" s="52">
        <v>29800</v>
      </c>
      <c r="E3990" s="70">
        <v>29800</v>
      </c>
      <c r="F3990" s="122">
        <f t="shared" si="189"/>
        <v>44700</v>
      </c>
      <c r="G3990" s="105">
        <f t="shared" si="190"/>
        <v>11920</v>
      </c>
      <c r="H3990" s="105">
        <f t="shared" si="191"/>
        <v>19370</v>
      </c>
      <c r="I3990" s="7" t="s">
        <v>17519</v>
      </c>
      <c r="J3990" s="7" t="s">
        <v>272</v>
      </c>
    </row>
    <row r="3991" spans="1:10" x14ac:dyDescent="0.3">
      <c r="A3991" s="7" t="s">
        <v>9580</v>
      </c>
      <c r="B3991" s="7" t="s">
        <v>9581</v>
      </c>
      <c r="C3991" s="33">
        <v>0</v>
      </c>
      <c r="D3991" s="52">
        <v>67830</v>
      </c>
      <c r="E3991" s="70">
        <v>0</v>
      </c>
      <c r="F3991" s="122">
        <f t="shared" si="189"/>
        <v>101745</v>
      </c>
      <c r="G3991" s="105">
        <f t="shared" si="190"/>
        <v>27132</v>
      </c>
      <c r="H3991" s="105">
        <f t="shared" si="191"/>
        <v>44089.5</v>
      </c>
      <c r="I3991" s="7" t="s">
        <v>17519</v>
      </c>
      <c r="J3991" s="7" t="s">
        <v>272</v>
      </c>
    </row>
    <row r="3992" spans="1:10" x14ac:dyDescent="0.3">
      <c r="A3992" s="7" t="s">
        <v>9582</v>
      </c>
      <c r="B3992" s="7" t="s">
        <v>9583</v>
      </c>
      <c r="C3992" s="33">
        <v>82110</v>
      </c>
      <c r="D3992" s="52">
        <v>89131</v>
      </c>
      <c r="E3992" s="70">
        <v>78540</v>
      </c>
      <c r="F3992" s="122">
        <f t="shared" si="189"/>
        <v>117810</v>
      </c>
      <c r="G3992" s="105">
        <f t="shared" si="190"/>
        <v>31416</v>
      </c>
      <c r="H3992" s="105">
        <f t="shared" si="191"/>
        <v>51051</v>
      </c>
      <c r="I3992" s="7" t="s">
        <v>17519</v>
      </c>
      <c r="J3992" s="7" t="s">
        <v>272</v>
      </c>
    </row>
    <row r="3993" spans="1:10" x14ac:dyDescent="0.3">
      <c r="A3993" s="7" t="s">
        <v>9584</v>
      </c>
      <c r="B3993" s="7" t="s">
        <v>9585</v>
      </c>
      <c r="C3993" s="33">
        <v>399999.46</v>
      </c>
      <c r="D3993" s="52">
        <v>399999.46</v>
      </c>
      <c r="E3993" s="70">
        <v>399999.46</v>
      </c>
      <c r="F3993" s="122">
        <f t="shared" si="189"/>
        <v>599999.19000000006</v>
      </c>
      <c r="G3993" s="105">
        <f t="shared" si="190"/>
        <v>159999.78400000001</v>
      </c>
      <c r="H3993" s="105">
        <f t="shared" si="191"/>
        <v>259999.64900000003</v>
      </c>
      <c r="I3993" s="7" t="s">
        <v>17519</v>
      </c>
      <c r="J3993" s="7" t="s">
        <v>272</v>
      </c>
    </row>
    <row r="3994" spans="1:10" x14ac:dyDescent="0.3">
      <c r="A3994" s="7" t="s">
        <v>9586</v>
      </c>
      <c r="B3994" s="7" t="s">
        <v>9587</v>
      </c>
      <c r="C3994" s="33">
        <v>17374</v>
      </c>
      <c r="D3994" s="52">
        <v>25347</v>
      </c>
      <c r="E3994" s="70">
        <v>19040</v>
      </c>
      <c r="F3994" s="122">
        <f t="shared" si="189"/>
        <v>28560</v>
      </c>
      <c r="G3994" s="105">
        <f t="shared" si="190"/>
        <v>7616</v>
      </c>
      <c r="H3994" s="105">
        <f t="shared" si="191"/>
        <v>12376</v>
      </c>
      <c r="I3994" s="7" t="s">
        <v>17519</v>
      </c>
      <c r="J3994" s="7" t="s">
        <v>272</v>
      </c>
    </row>
    <row r="3995" spans="1:10" x14ac:dyDescent="0.3">
      <c r="A3995" s="7" t="s">
        <v>9588</v>
      </c>
      <c r="B3995" s="7" t="s">
        <v>9589</v>
      </c>
      <c r="C3995" s="33">
        <v>0</v>
      </c>
      <c r="D3995" s="52">
        <v>48247.360000000001</v>
      </c>
      <c r="E3995" s="70">
        <v>0</v>
      </c>
      <c r="F3995" s="122">
        <f t="shared" si="189"/>
        <v>72371.040000000008</v>
      </c>
      <c r="G3995" s="105">
        <f t="shared" si="190"/>
        <v>19298.944000000003</v>
      </c>
      <c r="H3995" s="105">
        <f t="shared" si="191"/>
        <v>31360.784000000007</v>
      </c>
      <c r="I3995" s="7" t="s">
        <v>17519</v>
      </c>
      <c r="J3995" s="7" t="s">
        <v>272</v>
      </c>
    </row>
    <row r="3996" spans="1:10" x14ac:dyDescent="0.3">
      <c r="A3996" s="7" t="s">
        <v>9590</v>
      </c>
      <c r="B3996" s="7" t="s">
        <v>9591</v>
      </c>
      <c r="C3996" s="33">
        <v>0</v>
      </c>
      <c r="D3996" s="52">
        <v>380609.6</v>
      </c>
      <c r="E3996" s="70">
        <v>0</v>
      </c>
      <c r="F3996" s="122">
        <f t="shared" si="189"/>
        <v>570914.39999999991</v>
      </c>
      <c r="G3996" s="105">
        <f t="shared" si="190"/>
        <v>152243.83999999997</v>
      </c>
      <c r="H3996" s="105">
        <f t="shared" si="191"/>
        <v>247396.23999999996</v>
      </c>
      <c r="I3996" s="7" t="s">
        <v>17519</v>
      </c>
      <c r="J3996" s="7" t="s">
        <v>272</v>
      </c>
    </row>
    <row r="3997" spans="1:10" x14ac:dyDescent="0.3">
      <c r="A3997" s="7" t="s">
        <v>9592</v>
      </c>
      <c r="B3997" s="7" t="s">
        <v>9593</v>
      </c>
      <c r="C3997" s="33">
        <v>82110</v>
      </c>
      <c r="D3997" s="52">
        <v>89131</v>
      </c>
      <c r="E3997" s="70">
        <v>98651</v>
      </c>
      <c r="F3997" s="122">
        <f t="shared" si="189"/>
        <v>147976.5</v>
      </c>
      <c r="G3997" s="105">
        <f t="shared" si="190"/>
        <v>39460.400000000001</v>
      </c>
      <c r="H3997" s="105">
        <f t="shared" si="191"/>
        <v>64123.15</v>
      </c>
      <c r="I3997" s="7" t="s">
        <v>17519</v>
      </c>
      <c r="J3997" s="7" t="s">
        <v>272</v>
      </c>
    </row>
    <row r="3998" spans="1:10" x14ac:dyDescent="0.3">
      <c r="A3998" s="7" t="s">
        <v>9594</v>
      </c>
      <c r="B3998" s="7" t="s">
        <v>9595</v>
      </c>
      <c r="C3998" s="33">
        <v>82110</v>
      </c>
      <c r="D3998" s="52">
        <v>89131</v>
      </c>
      <c r="E3998" s="70">
        <v>98651</v>
      </c>
      <c r="F3998" s="122">
        <f t="shared" si="189"/>
        <v>147976.5</v>
      </c>
      <c r="G3998" s="105">
        <f t="shared" si="190"/>
        <v>39460.400000000001</v>
      </c>
      <c r="H3998" s="105">
        <f t="shared" si="191"/>
        <v>64123.15</v>
      </c>
      <c r="I3998" s="7" t="s">
        <v>17519</v>
      </c>
      <c r="J3998" s="7" t="s">
        <v>272</v>
      </c>
    </row>
    <row r="3999" spans="1:10" x14ac:dyDescent="0.3">
      <c r="A3999" s="7" t="s">
        <v>9596</v>
      </c>
      <c r="B3999" s="7" t="s">
        <v>9597</v>
      </c>
      <c r="C3999" s="33">
        <v>0</v>
      </c>
      <c r="D3999" s="52">
        <v>82110</v>
      </c>
      <c r="E3999" s="70">
        <v>90824.37</v>
      </c>
      <c r="F3999" s="122">
        <f t="shared" si="189"/>
        <v>136236.55499999999</v>
      </c>
      <c r="G3999" s="105">
        <f t="shared" si="190"/>
        <v>36329.748</v>
      </c>
      <c r="H3999" s="105">
        <f t="shared" si="191"/>
        <v>59035.840499999998</v>
      </c>
      <c r="I3999" s="7" t="s">
        <v>17519</v>
      </c>
      <c r="J3999" s="7" t="s">
        <v>1159</v>
      </c>
    </row>
    <row r="4000" spans="1:10" x14ac:dyDescent="0.3">
      <c r="A4000" s="7" t="s">
        <v>9598</v>
      </c>
      <c r="B4000" s="7" t="s">
        <v>9599</v>
      </c>
      <c r="C4000" s="33">
        <v>82110</v>
      </c>
      <c r="D4000" s="52">
        <v>89131</v>
      </c>
      <c r="E4000" s="70">
        <v>98651</v>
      </c>
      <c r="F4000" s="122">
        <f t="shared" si="189"/>
        <v>147976.5</v>
      </c>
      <c r="G4000" s="105">
        <f t="shared" si="190"/>
        <v>39460.400000000001</v>
      </c>
      <c r="H4000" s="105">
        <f t="shared" si="191"/>
        <v>64123.15</v>
      </c>
      <c r="I4000" s="7" t="s">
        <v>17519</v>
      </c>
      <c r="J4000" s="7" t="s">
        <v>272</v>
      </c>
    </row>
    <row r="4001" spans="1:10" x14ac:dyDescent="0.3">
      <c r="A4001" s="7" t="s">
        <v>9600</v>
      </c>
      <c r="B4001" s="7" t="s">
        <v>9601</v>
      </c>
      <c r="C4001" s="33">
        <v>82110</v>
      </c>
      <c r="D4001" s="52">
        <v>89131</v>
      </c>
      <c r="E4001" s="70">
        <v>78540</v>
      </c>
      <c r="F4001" s="122">
        <f t="shared" si="189"/>
        <v>117810</v>
      </c>
      <c r="G4001" s="105">
        <f t="shared" si="190"/>
        <v>31416</v>
      </c>
      <c r="H4001" s="105">
        <f t="shared" si="191"/>
        <v>51051</v>
      </c>
      <c r="I4001" s="7" t="s">
        <v>17519</v>
      </c>
      <c r="J4001" s="7" t="s">
        <v>272</v>
      </c>
    </row>
    <row r="4002" spans="1:10" x14ac:dyDescent="0.3">
      <c r="A4002" s="7" t="s">
        <v>9602</v>
      </c>
      <c r="B4002" s="7" t="s">
        <v>9603</v>
      </c>
      <c r="C4002" s="33">
        <v>0</v>
      </c>
      <c r="D4002" s="52">
        <v>78540</v>
      </c>
      <c r="E4002" s="70">
        <v>0</v>
      </c>
      <c r="F4002" s="122">
        <f t="shared" si="189"/>
        <v>117810</v>
      </c>
      <c r="G4002" s="105">
        <f t="shared" si="190"/>
        <v>31416</v>
      </c>
      <c r="H4002" s="105">
        <f t="shared" si="191"/>
        <v>51051</v>
      </c>
      <c r="I4002" s="7" t="s">
        <v>17519</v>
      </c>
      <c r="J4002" s="7" t="s">
        <v>272</v>
      </c>
    </row>
    <row r="4003" spans="1:10" x14ac:dyDescent="0.3">
      <c r="A4003" s="7" t="s">
        <v>9604</v>
      </c>
      <c r="B4003" s="7" t="s">
        <v>9605</v>
      </c>
      <c r="C4003" s="33">
        <v>274399.71999999997</v>
      </c>
      <c r="D4003" s="52">
        <v>274399.71999999997</v>
      </c>
      <c r="E4003" s="70">
        <v>274399.71999999997</v>
      </c>
      <c r="F4003" s="122">
        <f t="shared" si="189"/>
        <v>411599.57999999996</v>
      </c>
      <c r="G4003" s="105">
        <f t="shared" si="190"/>
        <v>109759.88799999999</v>
      </c>
      <c r="H4003" s="105">
        <f t="shared" si="191"/>
        <v>178359.818</v>
      </c>
      <c r="I4003" s="7" t="s">
        <v>17519</v>
      </c>
      <c r="J4003" s="7" t="s">
        <v>272</v>
      </c>
    </row>
    <row r="4004" spans="1:10" x14ac:dyDescent="0.3">
      <c r="A4004" s="7" t="s">
        <v>9606</v>
      </c>
      <c r="B4004" s="7" t="s">
        <v>9607</v>
      </c>
      <c r="C4004" s="33">
        <v>0</v>
      </c>
      <c r="D4004" s="52">
        <v>231000.42</v>
      </c>
      <c r="E4004" s="70">
        <v>0</v>
      </c>
      <c r="F4004" s="122">
        <f t="shared" si="189"/>
        <v>346500.63</v>
      </c>
      <c r="G4004" s="105">
        <f t="shared" si="190"/>
        <v>92400.168000000005</v>
      </c>
      <c r="H4004" s="105">
        <f t="shared" si="191"/>
        <v>150150.27300000002</v>
      </c>
      <c r="I4004" s="7" t="s">
        <v>17519</v>
      </c>
      <c r="J4004" s="7" t="s">
        <v>272</v>
      </c>
    </row>
    <row r="4005" spans="1:10" x14ac:dyDescent="0.3">
      <c r="A4005" s="7" t="s">
        <v>9608</v>
      </c>
      <c r="B4005" s="7" t="s">
        <v>9609</v>
      </c>
      <c r="C4005" s="33">
        <v>82110</v>
      </c>
      <c r="D4005" s="52">
        <v>82110</v>
      </c>
      <c r="E4005" s="70">
        <v>98651</v>
      </c>
      <c r="F4005" s="122">
        <f t="shared" si="189"/>
        <v>147976.5</v>
      </c>
      <c r="G4005" s="105">
        <f t="shared" si="190"/>
        <v>39460.400000000001</v>
      </c>
      <c r="H4005" s="105">
        <f t="shared" si="191"/>
        <v>64123.15</v>
      </c>
      <c r="I4005" s="7" t="s">
        <v>17519</v>
      </c>
      <c r="J4005" s="7" t="s">
        <v>272</v>
      </c>
    </row>
    <row r="4006" spans="1:10" x14ac:dyDescent="0.3">
      <c r="A4006" s="7" t="s">
        <v>9610</v>
      </c>
      <c r="B4006" s="7" t="s">
        <v>9611</v>
      </c>
      <c r="C4006" s="33">
        <v>9520</v>
      </c>
      <c r="D4006" s="52">
        <v>9520</v>
      </c>
      <c r="E4006" s="70">
        <v>9520</v>
      </c>
      <c r="F4006" s="122">
        <f t="shared" si="189"/>
        <v>14280</v>
      </c>
      <c r="G4006" s="105">
        <f t="shared" si="190"/>
        <v>3808</v>
      </c>
      <c r="H4006" s="105">
        <f t="shared" si="191"/>
        <v>6188</v>
      </c>
      <c r="I4006" s="7" t="s">
        <v>17519</v>
      </c>
      <c r="J4006" s="7" t="s">
        <v>272</v>
      </c>
    </row>
    <row r="4007" spans="1:10" x14ac:dyDescent="0.3">
      <c r="A4007" s="7" t="s">
        <v>9612</v>
      </c>
      <c r="B4007" s="7" t="s">
        <v>9613</v>
      </c>
      <c r="C4007" s="33">
        <v>82110</v>
      </c>
      <c r="D4007" s="52">
        <v>89131</v>
      </c>
      <c r="E4007" s="70">
        <v>89131</v>
      </c>
      <c r="F4007" s="122">
        <f t="shared" si="189"/>
        <v>133696.5</v>
      </c>
      <c r="G4007" s="105">
        <f t="shared" si="190"/>
        <v>35652.400000000001</v>
      </c>
      <c r="H4007" s="105">
        <f t="shared" si="191"/>
        <v>57935.15</v>
      </c>
      <c r="I4007" s="7" t="s">
        <v>17519</v>
      </c>
      <c r="J4007" s="7" t="s">
        <v>272</v>
      </c>
    </row>
    <row r="4008" spans="1:10" x14ac:dyDescent="0.3">
      <c r="A4008" s="7" t="s">
        <v>9614</v>
      </c>
      <c r="B4008" s="7" t="s">
        <v>9615</v>
      </c>
      <c r="C4008" s="33">
        <v>82110</v>
      </c>
      <c r="D4008" s="52">
        <v>89131</v>
      </c>
      <c r="E4008" s="70">
        <v>78540</v>
      </c>
      <c r="F4008" s="122">
        <f t="shared" si="189"/>
        <v>117810</v>
      </c>
      <c r="G4008" s="105">
        <f t="shared" si="190"/>
        <v>31416</v>
      </c>
      <c r="H4008" s="105">
        <f t="shared" si="191"/>
        <v>51051</v>
      </c>
      <c r="I4008" s="7" t="s">
        <v>17519</v>
      </c>
      <c r="J4008" s="7" t="s">
        <v>272</v>
      </c>
    </row>
    <row r="4009" spans="1:10" x14ac:dyDescent="0.3">
      <c r="A4009" s="7" t="s">
        <v>9616</v>
      </c>
      <c r="B4009" s="7" t="s">
        <v>9617</v>
      </c>
      <c r="C4009" s="33">
        <v>82110</v>
      </c>
      <c r="D4009" s="52">
        <v>89131</v>
      </c>
      <c r="E4009" s="70">
        <v>78540</v>
      </c>
      <c r="F4009" s="122">
        <f t="shared" si="189"/>
        <v>117810</v>
      </c>
      <c r="G4009" s="105">
        <f t="shared" si="190"/>
        <v>31416</v>
      </c>
      <c r="H4009" s="105">
        <f t="shared" si="191"/>
        <v>51051</v>
      </c>
      <c r="I4009" s="7" t="s">
        <v>17519</v>
      </c>
      <c r="J4009" s="7" t="s">
        <v>272</v>
      </c>
    </row>
    <row r="4010" spans="1:10" x14ac:dyDescent="0.3">
      <c r="A4010" s="7" t="s">
        <v>9618</v>
      </c>
      <c r="B4010" s="7" t="s">
        <v>9619</v>
      </c>
      <c r="C4010" s="33">
        <v>0</v>
      </c>
      <c r="D4010" s="52">
        <v>83300</v>
      </c>
      <c r="E4010" s="70">
        <v>0</v>
      </c>
      <c r="F4010" s="122">
        <f t="shared" si="189"/>
        <v>124950</v>
      </c>
      <c r="G4010" s="105">
        <f t="shared" si="190"/>
        <v>33320</v>
      </c>
      <c r="H4010" s="105">
        <f t="shared" si="191"/>
        <v>54145</v>
      </c>
      <c r="I4010" s="7" t="s">
        <v>17519</v>
      </c>
      <c r="J4010" s="7" t="s">
        <v>272</v>
      </c>
    </row>
    <row r="4011" spans="1:10" x14ac:dyDescent="0.3">
      <c r="A4011" s="7" t="s">
        <v>9620</v>
      </c>
      <c r="B4011" s="7" t="s">
        <v>9621</v>
      </c>
      <c r="C4011" s="33">
        <v>16648.099999999999</v>
      </c>
      <c r="D4011" s="52">
        <v>16648.099999999999</v>
      </c>
      <c r="E4011" s="70">
        <v>5236</v>
      </c>
      <c r="F4011" s="122">
        <f t="shared" si="189"/>
        <v>7854</v>
      </c>
      <c r="G4011" s="105">
        <f t="shared" si="190"/>
        <v>2094.4</v>
      </c>
      <c r="H4011" s="105">
        <f t="shared" si="191"/>
        <v>3403.4</v>
      </c>
      <c r="I4011" s="7" t="s">
        <v>17519</v>
      </c>
      <c r="J4011" s="7" t="s">
        <v>17528</v>
      </c>
    </row>
    <row r="4012" spans="1:10" x14ac:dyDescent="0.3">
      <c r="A4012" s="7" t="s">
        <v>9622</v>
      </c>
      <c r="B4012" s="7" t="s">
        <v>9623</v>
      </c>
      <c r="C4012" s="33">
        <v>0</v>
      </c>
      <c r="D4012" s="52">
        <v>6009.5</v>
      </c>
      <c r="E4012" s="70">
        <v>0</v>
      </c>
      <c r="F4012" s="122">
        <f t="shared" si="189"/>
        <v>9014.25</v>
      </c>
      <c r="G4012" s="105">
        <f t="shared" si="190"/>
        <v>2403.8000000000002</v>
      </c>
      <c r="H4012" s="105">
        <f t="shared" si="191"/>
        <v>3906.1750000000002</v>
      </c>
      <c r="I4012" s="7" t="s">
        <v>17519</v>
      </c>
      <c r="J4012" s="7" t="s">
        <v>17528</v>
      </c>
    </row>
    <row r="4013" spans="1:10" x14ac:dyDescent="0.3">
      <c r="A4013" s="7" t="s">
        <v>9624</v>
      </c>
      <c r="B4013" s="7" t="s">
        <v>9625</v>
      </c>
      <c r="C4013" s="33">
        <v>0</v>
      </c>
      <c r="D4013" s="52">
        <v>12852</v>
      </c>
      <c r="E4013" s="70">
        <v>0</v>
      </c>
      <c r="F4013" s="122">
        <f t="shared" si="189"/>
        <v>19278</v>
      </c>
      <c r="G4013" s="105">
        <f t="shared" si="190"/>
        <v>5140.8</v>
      </c>
      <c r="H4013" s="105">
        <f t="shared" si="191"/>
        <v>8353.8000000000011</v>
      </c>
      <c r="I4013" s="7" t="s">
        <v>17519</v>
      </c>
      <c r="J4013" s="7" t="s">
        <v>272</v>
      </c>
    </row>
    <row r="4014" spans="1:10" x14ac:dyDescent="0.3">
      <c r="A4014" s="7" t="s">
        <v>9626</v>
      </c>
      <c r="B4014" s="7" t="s">
        <v>9627</v>
      </c>
      <c r="C4014" s="33">
        <v>0</v>
      </c>
      <c r="D4014" s="52">
        <v>12852</v>
      </c>
      <c r="E4014" s="70">
        <v>0</v>
      </c>
      <c r="F4014" s="122">
        <f t="shared" si="189"/>
        <v>19278</v>
      </c>
      <c r="G4014" s="105">
        <f t="shared" si="190"/>
        <v>5140.8</v>
      </c>
      <c r="H4014" s="105">
        <f t="shared" si="191"/>
        <v>8353.8000000000011</v>
      </c>
      <c r="I4014" s="7" t="s">
        <v>17519</v>
      </c>
      <c r="J4014" s="7" t="s">
        <v>272</v>
      </c>
    </row>
    <row r="4015" spans="1:10" x14ac:dyDescent="0.3">
      <c r="A4015" s="7" t="s">
        <v>9628</v>
      </c>
      <c r="B4015" s="7" t="s">
        <v>9629</v>
      </c>
      <c r="C4015" s="33">
        <v>0</v>
      </c>
      <c r="D4015" s="52">
        <v>12852</v>
      </c>
      <c r="E4015" s="70">
        <v>0</v>
      </c>
      <c r="F4015" s="122">
        <f t="shared" ref="F4015:F4072" si="192">IF(E4015&gt;0,+E4015,IF(D4015&gt;0,+D4015,IF(C4015&gt;0,+C4015,0)))*1.5</f>
        <v>19278</v>
      </c>
      <c r="G4015" s="105">
        <f t="shared" ref="G4015:G4072" si="193">(F4015/1.5)*0.4</f>
        <v>5140.8</v>
      </c>
      <c r="H4015" s="105">
        <f t="shared" ref="H4015:H4072" si="194">(F4015/1.5)*0.65</f>
        <v>8353.8000000000011</v>
      </c>
      <c r="I4015" s="7" t="s">
        <v>17519</v>
      </c>
      <c r="J4015" s="7" t="s">
        <v>272</v>
      </c>
    </row>
    <row r="4016" spans="1:10" x14ac:dyDescent="0.3">
      <c r="A4016" s="7" t="s">
        <v>9630</v>
      </c>
      <c r="B4016" s="7" t="s">
        <v>9631</v>
      </c>
      <c r="C4016" s="33">
        <v>0</v>
      </c>
      <c r="D4016" s="52">
        <v>47600</v>
      </c>
      <c r="E4016" s="70">
        <v>0</v>
      </c>
      <c r="F4016" s="122">
        <f t="shared" si="192"/>
        <v>71400</v>
      </c>
      <c r="G4016" s="105">
        <f t="shared" si="193"/>
        <v>19040</v>
      </c>
      <c r="H4016" s="105">
        <f t="shared" si="194"/>
        <v>30940</v>
      </c>
      <c r="I4016" s="7" t="s">
        <v>17519</v>
      </c>
      <c r="J4016" s="7" t="s">
        <v>1433</v>
      </c>
    </row>
    <row r="4017" spans="1:10" x14ac:dyDescent="0.3">
      <c r="A4017" s="7" t="s">
        <v>9632</v>
      </c>
      <c r="B4017" s="7" t="s">
        <v>9633</v>
      </c>
      <c r="C4017" s="33">
        <v>0</v>
      </c>
      <c r="D4017" s="52">
        <v>77350</v>
      </c>
      <c r="E4017" s="70">
        <v>0</v>
      </c>
      <c r="F4017" s="122">
        <f t="shared" si="192"/>
        <v>116025</v>
      </c>
      <c r="G4017" s="105">
        <f t="shared" si="193"/>
        <v>30940</v>
      </c>
      <c r="H4017" s="105">
        <f t="shared" si="194"/>
        <v>50277.5</v>
      </c>
      <c r="I4017" s="7" t="s">
        <v>17519</v>
      </c>
      <c r="J4017" s="7" t="s">
        <v>272</v>
      </c>
    </row>
    <row r="4018" spans="1:10" x14ac:dyDescent="0.3">
      <c r="A4018" s="7" t="s">
        <v>9634</v>
      </c>
      <c r="B4018" s="7" t="s">
        <v>9635</v>
      </c>
      <c r="C4018" s="33">
        <v>9520</v>
      </c>
      <c r="D4018" s="52">
        <v>9520</v>
      </c>
      <c r="E4018" s="70">
        <v>17731</v>
      </c>
      <c r="F4018" s="122">
        <f t="shared" si="192"/>
        <v>26596.5</v>
      </c>
      <c r="G4018" s="105">
        <f t="shared" si="193"/>
        <v>7092.4000000000005</v>
      </c>
      <c r="H4018" s="105">
        <f t="shared" si="194"/>
        <v>11525.15</v>
      </c>
      <c r="I4018" s="7" t="s">
        <v>17519</v>
      </c>
      <c r="J4018" s="7" t="s">
        <v>272</v>
      </c>
    </row>
    <row r="4019" spans="1:10" x14ac:dyDescent="0.3">
      <c r="A4019" s="7" t="s">
        <v>9636</v>
      </c>
      <c r="B4019" s="7" t="s">
        <v>9637</v>
      </c>
      <c r="C4019" s="33">
        <v>0</v>
      </c>
      <c r="D4019" s="52">
        <v>240172</v>
      </c>
      <c r="E4019" s="70">
        <v>0</v>
      </c>
      <c r="F4019" s="122">
        <f t="shared" si="192"/>
        <v>360258</v>
      </c>
      <c r="G4019" s="105">
        <f t="shared" si="193"/>
        <v>96068.800000000003</v>
      </c>
      <c r="H4019" s="105">
        <f t="shared" si="194"/>
        <v>156111.80000000002</v>
      </c>
      <c r="I4019" s="7" t="s">
        <v>17519</v>
      </c>
      <c r="J4019" s="7" t="s">
        <v>272</v>
      </c>
    </row>
    <row r="4020" spans="1:10" x14ac:dyDescent="0.3">
      <c r="A4020" s="7" t="s">
        <v>9638</v>
      </c>
      <c r="B4020" s="7" t="s">
        <v>9639</v>
      </c>
      <c r="C4020" s="33">
        <v>0</v>
      </c>
      <c r="D4020" s="52">
        <v>6009.5</v>
      </c>
      <c r="E4020" s="70">
        <v>0</v>
      </c>
      <c r="F4020" s="122">
        <f t="shared" si="192"/>
        <v>9014.25</v>
      </c>
      <c r="G4020" s="105">
        <f t="shared" si="193"/>
        <v>2403.8000000000002</v>
      </c>
      <c r="H4020" s="105">
        <f t="shared" si="194"/>
        <v>3906.1750000000002</v>
      </c>
      <c r="I4020" s="7" t="s">
        <v>17519</v>
      </c>
      <c r="J4020" s="7" t="s">
        <v>272</v>
      </c>
    </row>
    <row r="4021" spans="1:10" x14ac:dyDescent="0.3">
      <c r="A4021" s="7" t="s">
        <v>9640</v>
      </c>
      <c r="B4021" s="7" t="s">
        <v>9641</v>
      </c>
      <c r="C4021" s="33">
        <v>0</v>
      </c>
      <c r="D4021" s="52">
        <v>9500</v>
      </c>
      <c r="E4021" s="70">
        <v>0</v>
      </c>
      <c r="F4021" s="122">
        <f t="shared" si="192"/>
        <v>14250</v>
      </c>
      <c r="G4021" s="105">
        <f t="shared" si="193"/>
        <v>3800</v>
      </c>
      <c r="H4021" s="105">
        <f t="shared" si="194"/>
        <v>6175</v>
      </c>
      <c r="I4021" s="7" t="s">
        <v>17519</v>
      </c>
      <c r="J4021" s="7" t="s">
        <v>17528</v>
      </c>
    </row>
    <row r="4022" spans="1:10" x14ac:dyDescent="0.3">
      <c r="A4022" s="7" t="s">
        <v>9642</v>
      </c>
      <c r="B4022" s="7" t="s">
        <v>9643</v>
      </c>
      <c r="C4022" s="33">
        <v>0</v>
      </c>
      <c r="D4022" s="52">
        <v>42840</v>
      </c>
      <c r="E4022" s="70">
        <v>0</v>
      </c>
      <c r="F4022" s="122">
        <f t="shared" si="192"/>
        <v>64260</v>
      </c>
      <c r="G4022" s="105">
        <f t="shared" si="193"/>
        <v>17136</v>
      </c>
      <c r="H4022" s="105">
        <f t="shared" si="194"/>
        <v>27846</v>
      </c>
      <c r="I4022" s="7" t="s">
        <v>17519</v>
      </c>
      <c r="J4022" s="7" t="s">
        <v>272</v>
      </c>
    </row>
    <row r="4023" spans="1:10" x14ac:dyDescent="0.3">
      <c r="A4023" s="7" t="s">
        <v>9644</v>
      </c>
      <c r="B4023" s="7" t="s">
        <v>9645</v>
      </c>
      <c r="C4023" s="33">
        <v>0</v>
      </c>
      <c r="D4023" s="52">
        <v>53000.01</v>
      </c>
      <c r="E4023" s="70">
        <v>0</v>
      </c>
      <c r="F4023" s="122">
        <f t="shared" si="192"/>
        <v>79500.014999999999</v>
      </c>
      <c r="G4023" s="105">
        <f t="shared" si="193"/>
        <v>21200.004000000001</v>
      </c>
      <c r="H4023" s="105">
        <f t="shared" si="194"/>
        <v>34450.006500000003</v>
      </c>
      <c r="I4023" s="7" t="s">
        <v>17519</v>
      </c>
      <c r="J4023" s="7" t="s">
        <v>272</v>
      </c>
    </row>
    <row r="4024" spans="1:10" x14ac:dyDescent="0.3">
      <c r="A4024" s="7" t="s">
        <v>9646</v>
      </c>
      <c r="B4024" s="7" t="s">
        <v>9647</v>
      </c>
      <c r="C4024" s="33">
        <v>0</v>
      </c>
      <c r="D4024" s="52">
        <v>8000</v>
      </c>
      <c r="E4024" s="70">
        <v>8000</v>
      </c>
      <c r="F4024" s="122">
        <f t="shared" si="192"/>
        <v>12000</v>
      </c>
      <c r="G4024" s="105">
        <f t="shared" si="193"/>
        <v>3200</v>
      </c>
      <c r="H4024" s="105">
        <f t="shared" si="194"/>
        <v>5200</v>
      </c>
      <c r="I4024" s="7" t="s">
        <v>17519</v>
      </c>
      <c r="J4024" s="7" t="s">
        <v>272</v>
      </c>
    </row>
    <row r="4025" spans="1:10" x14ac:dyDescent="0.3">
      <c r="A4025" s="7" t="s">
        <v>9648</v>
      </c>
      <c r="B4025" s="7" t="s">
        <v>9649</v>
      </c>
      <c r="C4025" s="33">
        <v>0</v>
      </c>
      <c r="D4025" s="52">
        <v>259631.82</v>
      </c>
      <c r="E4025" s="70">
        <v>0</v>
      </c>
      <c r="F4025" s="122">
        <f t="shared" si="192"/>
        <v>389447.73</v>
      </c>
      <c r="G4025" s="105">
        <f t="shared" si="193"/>
        <v>103852.728</v>
      </c>
      <c r="H4025" s="105">
        <f t="shared" si="194"/>
        <v>168760.68299999999</v>
      </c>
      <c r="I4025" s="7" t="s">
        <v>17519</v>
      </c>
      <c r="J4025" s="7" t="s">
        <v>272</v>
      </c>
    </row>
    <row r="4026" spans="1:10" x14ac:dyDescent="0.3">
      <c r="A4026" s="7" t="s">
        <v>9650</v>
      </c>
      <c r="B4026" s="7" t="s">
        <v>9651</v>
      </c>
      <c r="C4026" s="33">
        <v>0</v>
      </c>
      <c r="D4026" s="52">
        <v>139349</v>
      </c>
      <c r="E4026" s="70">
        <v>0</v>
      </c>
      <c r="F4026" s="122">
        <f t="shared" si="192"/>
        <v>209023.5</v>
      </c>
      <c r="G4026" s="105">
        <f t="shared" si="193"/>
        <v>55739.600000000006</v>
      </c>
      <c r="H4026" s="105">
        <f t="shared" si="194"/>
        <v>90576.85</v>
      </c>
      <c r="I4026" s="7" t="s">
        <v>17519</v>
      </c>
      <c r="J4026" s="7" t="s">
        <v>1159</v>
      </c>
    </row>
    <row r="4027" spans="1:10" x14ac:dyDescent="0.3">
      <c r="A4027" s="7" t="s">
        <v>9652</v>
      </c>
      <c r="B4027" s="7" t="s">
        <v>9653</v>
      </c>
      <c r="C4027" s="33">
        <v>0</v>
      </c>
      <c r="D4027" s="52">
        <v>85501.5</v>
      </c>
      <c r="E4027" s="70">
        <v>0</v>
      </c>
      <c r="F4027" s="122">
        <f t="shared" si="192"/>
        <v>128252.25</v>
      </c>
      <c r="G4027" s="105">
        <f t="shared" si="193"/>
        <v>34200.6</v>
      </c>
      <c r="H4027" s="105">
        <f t="shared" si="194"/>
        <v>55575.974999999999</v>
      </c>
      <c r="I4027" s="7" t="s">
        <v>17519</v>
      </c>
      <c r="J4027" s="7" t="s">
        <v>272</v>
      </c>
    </row>
    <row r="4028" spans="1:10" x14ac:dyDescent="0.3">
      <c r="A4028" s="7" t="s">
        <v>9654</v>
      </c>
      <c r="B4028" s="7" t="s">
        <v>9655</v>
      </c>
      <c r="C4028" s="33">
        <v>119999.6</v>
      </c>
      <c r="D4028" s="52">
        <v>119999.6</v>
      </c>
      <c r="E4028" s="70">
        <v>265036.79999999999</v>
      </c>
      <c r="F4028" s="122">
        <f t="shared" si="192"/>
        <v>397555.19999999995</v>
      </c>
      <c r="G4028" s="105">
        <f t="shared" si="193"/>
        <v>106014.72</v>
      </c>
      <c r="H4028" s="105">
        <f t="shared" si="194"/>
        <v>172273.92000000001</v>
      </c>
      <c r="I4028" s="7" t="s">
        <v>17519</v>
      </c>
      <c r="J4028" s="7" t="s">
        <v>272</v>
      </c>
    </row>
    <row r="4029" spans="1:10" x14ac:dyDescent="0.3">
      <c r="A4029" s="7" t="s">
        <v>9656</v>
      </c>
      <c r="B4029" s="7" t="s">
        <v>9657</v>
      </c>
      <c r="C4029" s="33">
        <v>14280</v>
      </c>
      <c r="D4029" s="52">
        <v>14280</v>
      </c>
      <c r="E4029" s="70">
        <v>13708.8</v>
      </c>
      <c r="F4029" s="122">
        <f t="shared" si="192"/>
        <v>20563.199999999997</v>
      </c>
      <c r="G4029" s="105">
        <f t="shared" si="193"/>
        <v>5483.5199999999995</v>
      </c>
      <c r="H4029" s="105">
        <f t="shared" si="194"/>
        <v>8910.7199999999993</v>
      </c>
      <c r="I4029" s="7" t="s">
        <v>17519</v>
      </c>
      <c r="J4029" s="7" t="s">
        <v>17528</v>
      </c>
    </row>
    <row r="4030" spans="1:10" x14ac:dyDescent="0.3">
      <c r="A4030" s="7" t="s">
        <v>9658</v>
      </c>
      <c r="B4030" s="7" t="s">
        <v>9659</v>
      </c>
      <c r="C4030" s="33">
        <v>0</v>
      </c>
      <c r="D4030" s="52">
        <v>80920</v>
      </c>
      <c r="E4030" s="70">
        <v>80920</v>
      </c>
      <c r="F4030" s="122">
        <f t="shared" si="192"/>
        <v>121380</v>
      </c>
      <c r="G4030" s="105">
        <f t="shared" si="193"/>
        <v>32368</v>
      </c>
      <c r="H4030" s="105">
        <f t="shared" si="194"/>
        <v>52598</v>
      </c>
      <c r="I4030" s="7" t="s">
        <v>17519</v>
      </c>
      <c r="J4030" s="7" t="s">
        <v>272</v>
      </c>
    </row>
    <row r="4031" spans="1:10" x14ac:dyDescent="0.3">
      <c r="A4031" s="7" t="s">
        <v>9660</v>
      </c>
      <c r="B4031" s="7" t="s">
        <v>9661</v>
      </c>
      <c r="C4031" s="33">
        <v>169000.23</v>
      </c>
      <c r="D4031" s="52">
        <v>195160</v>
      </c>
      <c r="E4031" s="70">
        <v>181052.55</v>
      </c>
      <c r="F4031" s="122">
        <f t="shared" si="192"/>
        <v>271578.82499999995</v>
      </c>
      <c r="G4031" s="105">
        <f t="shared" si="193"/>
        <v>72421.01999999999</v>
      </c>
      <c r="H4031" s="105">
        <f t="shared" si="194"/>
        <v>117684.15749999997</v>
      </c>
      <c r="I4031" s="7" t="s">
        <v>17519</v>
      </c>
      <c r="J4031" s="7" t="s">
        <v>272</v>
      </c>
    </row>
    <row r="4032" spans="1:10" x14ac:dyDescent="0.3">
      <c r="A4032" s="7" t="s">
        <v>9662</v>
      </c>
      <c r="B4032" s="7" t="s">
        <v>9663</v>
      </c>
      <c r="C4032" s="33">
        <v>0</v>
      </c>
      <c r="D4032" s="52">
        <v>408699.99</v>
      </c>
      <c r="E4032" s="70">
        <v>0</v>
      </c>
      <c r="F4032" s="122">
        <f t="shared" si="192"/>
        <v>613049.98499999999</v>
      </c>
      <c r="G4032" s="105">
        <f t="shared" si="193"/>
        <v>163479.99600000001</v>
      </c>
      <c r="H4032" s="105">
        <f t="shared" si="194"/>
        <v>265654.99349999998</v>
      </c>
      <c r="I4032" s="7" t="s">
        <v>17519</v>
      </c>
      <c r="J4032" s="7" t="s">
        <v>272</v>
      </c>
    </row>
    <row r="4033" spans="1:10" x14ac:dyDescent="0.3">
      <c r="A4033" s="7" t="s">
        <v>9664</v>
      </c>
      <c r="B4033" s="7" t="s">
        <v>9665</v>
      </c>
      <c r="C4033" s="33">
        <v>0</v>
      </c>
      <c r="D4033" s="52">
        <v>207699.99</v>
      </c>
      <c r="E4033" s="70">
        <v>0</v>
      </c>
      <c r="F4033" s="122">
        <f t="shared" si="192"/>
        <v>311549.98499999999</v>
      </c>
      <c r="G4033" s="105">
        <f t="shared" si="193"/>
        <v>83079.995999999999</v>
      </c>
      <c r="H4033" s="105">
        <f t="shared" si="194"/>
        <v>135004.99350000001</v>
      </c>
      <c r="I4033" s="7" t="s">
        <v>17519</v>
      </c>
      <c r="J4033" s="7" t="s">
        <v>272</v>
      </c>
    </row>
    <row r="4034" spans="1:10" x14ac:dyDescent="0.3">
      <c r="A4034" s="7" t="s">
        <v>9666</v>
      </c>
      <c r="B4034" s="7" t="s">
        <v>9667</v>
      </c>
      <c r="C4034" s="33">
        <v>0</v>
      </c>
      <c r="D4034" s="52">
        <v>28917</v>
      </c>
      <c r="E4034" s="70">
        <v>0</v>
      </c>
      <c r="F4034" s="122">
        <f t="shared" si="192"/>
        <v>43375.5</v>
      </c>
      <c r="G4034" s="105">
        <f t="shared" si="193"/>
        <v>11566.800000000001</v>
      </c>
      <c r="H4034" s="105">
        <f t="shared" si="194"/>
        <v>18796.05</v>
      </c>
      <c r="I4034" s="7" t="s">
        <v>17519</v>
      </c>
      <c r="J4034" s="7" t="s">
        <v>17528</v>
      </c>
    </row>
    <row r="4035" spans="1:10" x14ac:dyDescent="0.3">
      <c r="A4035" s="7" t="s">
        <v>9668</v>
      </c>
      <c r="B4035" s="7" t="s">
        <v>9669</v>
      </c>
      <c r="C4035" s="33">
        <v>0</v>
      </c>
      <c r="D4035" s="52">
        <v>5105.1000000000004</v>
      </c>
      <c r="E4035" s="70">
        <v>0</v>
      </c>
      <c r="F4035" s="122">
        <f t="shared" si="192"/>
        <v>7657.6500000000005</v>
      </c>
      <c r="G4035" s="105">
        <f t="shared" si="193"/>
        <v>2042.0400000000002</v>
      </c>
      <c r="H4035" s="105">
        <f t="shared" si="194"/>
        <v>3318.3150000000005</v>
      </c>
      <c r="I4035" s="7" t="s">
        <v>17519</v>
      </c>
      <c r="J4035" s="7" t="s">
        <v>17528</v>
      </c>
    </row>
    <row r="4036" spans="1:10" x14ac:dyDescent="0.3">
      <c r="A4036" s="7" t="s">
        <v>9670</v>
      </c>
      <c r="B4036" s="7" t="s">
        <v>9671</v>
      </c>
      <c r="C4036" s="33">
        <v>0</v>
      </c>
      <c r="D4036" s="52">
        <v>101150</v>
      </c>
      <c r="E4036" s="70">
        <v>0</v>
      </c>
      <c r="F4036" s="122">
        <f t="shared" si="192"/>
        <v>151725</v>
      </c>
      <c r="G4036" s="105">
        <f t="shared" si="193"/>
        <v>40460</v>
      </c>
      <c r="H4036" s="105">
        <f t="shared" si="194"/>
        <v>65747.5</v>
      </c>
      <c r="I4036" s="7" t="s">
        <v>17519</v>
      </c>
      <c r="J4036" s="7" t="s">
        <v>17528</v>
      </c>
    </row>
    <row r="4037" spans="1:10" x14ac:dyDescent="0.3">
      <c r="A4037" s="7" t="s">
        <v>9672</v>
      </c>
      <c r="B4037" s="7" t="s">
        <v>9673</v>
      </c>
      <c r="C4037" s="66">
        <v>0</v>
      </c>
      <c r="D4037" s="68">
        <v>23499.99</v>
      </c>
      <c r="E4037" s="70">
        <v>21420</v>
      </c>
      <c r="F4037" s="122">
        <f t="shared" si="192"/>
        <v>32130</v>
      </c>
      <c r="G4037" s="105">
        <f t="shared" si="193"/>
        <v>8568</v>
      </c>
      <c r="H4037" s="105">
        <f t="shared" si="194"/>
        <v>13923</v>
      </c>
      <c r="I4037" s="7" t="s">
        <v>17519</v>
      </c>
      <c r="J4037" s="7" t="s">
        <v>272</v>
      </c>
    </row>
    <row r="4038" spans="1:10" x14ac:dyDescent="0.3">
      <c r="A4038" s="7" t="s">
        <v>9674</v>
      </c>
      <c r="B4038" s="7" t="s">
        <v>9675</v>
      </c>
      <c r="C4038" s="33">
        <v>43911</v>
      </c>
      <c r="D4038" s="52">
        <v>48790</v>
      </c>
      <c r="E4038" s="70">
        <v>49980</v>
      </c>
      <c r="F4038" s="122">
        <f t="shared" si="192"/>
        <v>74970</v>
      </c>
      <c r="G4038" s="105">
        <f t="shared" si="193"/>
        <v>19992</v>
      </c>
      <c r="H4038" s="105">
        <f t="shared" si="194"/>
        <v>32487</v>
      </c>
      <c r="I4038" s="7" t="s">
        <v>17519</v>
      </c>
      <c r="J4038" s="7" t="s">
        <v>272</v>
      </c>
    </row>
    <row r="4039" spans="1:10" x14ac:dyDescent="0.3">
      <c r="A4039" s="7" t="s">
        <v>9676</v>
      </c>
      <c r="B4039" s="7" t="s">
        <v>9677</v>
      </c>
      <c r="C4039" s="33">
        <v>1</v>
      </c>
      <c r="D4039" s="52">
        <v>1</v>
      </c>
      <c r="E4039" s="70">
        <v>1</v>
      </c>
      <c r="F4039" s="122">
        <f t="shared" si="192"/>
        <v>1.5</v>
      </c>
      <c r="G4039" s="105">
        <f t="shared" si="193"/>
        <v>0.4</v>
      </c>
      <c r="H4039" s="105">
        <f t="shared" si="194"/>
        <v>0.65</v>
      </c>
      <c r="I4039" s="7" t="s">
        <v>17519</v>
      </c>
      <c r="J4039" s="7" t="s">
        <v>272</v>
      </c>
    </row>
    <row r="4040" spans="1:10" x14ac:dyDescent="0.3">
      <c r="A4040" s="7" t="s">
        <v>9678</v>
      </c>
      <c r="B4040" s="7" t="s">
        <v>9679</v>
      </c>
      <c r="C4040" s="33">
        <v>49600</v>
      </c>
      <c r="D4040" s="52">
        <v>12495</v>
      </c>
      <c r="E4040" s="70">
        <v>49500</v>
      </c>
      <c r="F4040" s="122">
        <f t="shared" si="192"/>
        <v>74250</v>
      </c>
      <c r="G4040" s="105">
        <f t="shared" si="193"/>
        <v>19800</v>
      </c>
      <c r="H4040" s="105">
        <f t="shared" si="194"/>
        <v>32175</v>
      </c>
      <c r="I4040" s="7" t="s">
        <v>17519</v>
      </c>
      <c r="J4040" s="7" t="s">
        <v>272</v>
      </c>
    </row>
    <row r="4041" spans="1:10" x14ac:dyDescent="0.3">
      <c r="A4041" s="7" t="s">
        <v>9680</v>
      </c>
      <c r="B4041" s="7" t="s">
        <v>9681</v>
      </c>
      <c r="C4041" s="33">
        <v>0</v>
      </c>
      <c r="D4041" s="52">
        <v>211820</v>
      </c>
      <c r="E4041" s="70">
        <v>0</v>
      </c>
      <c r="F4041" s="122">
        <f t="shared" si="192"/>
        <v>317730</v>
      </c>
      <c r="G4041" s="105">
        <f t="shared" si="193"/>
        <v>84728</v>
      </c>
      <c r="H4041" s="105">
        <f t="shared" si="194"/>
        <v>137683</v>
      </c>
      <c r="I4041" s="7" t="s">
        <v>17519</v>
      </c>
      <c r="J4041" s="7" t="s">
        <v>272</v>
      </c>
    </row>
    <row r="4042" spans="1:10" x14ac:dyDescent="0.3">
      <c r="A4042" s="7" t="s">
        <v>9682</v>
      </c>
      <c r="B4042" s="7" t="s">
        <v>9683</v>
      </c>
      <c r="C4042" s="33">
        <v>398650</v>
      </c>
      <c r="D4042" s="52">
        <v>398650</v>
      </c>
      <c r="E4042" s="70">
        <v>322575.68</v>
      </c>
      <c r="F4042" s="122">
        <f t="shared" si="192"/>
        <v>483863.52</v>
      </c>
      <c r="G4042" s="105">
        <f t="shared" si="193"/>
        <v>129030.272</v>
      </c>
      <c r="H4042" s="105">
        <f t="shared" si="194"/>
        <v>209674.19200000001</v>
      </c>
      <c r="I4042" s="7" t="s">
        <v>17519</v>
      </c>
      <c r="J4042" s="7" t="s">
        <v>272</v>
      </c>
    </row>
    <row r="4043" spans="1:10" x14ac:dyDescent="0.3">
      <c r="A4043" s="7" t="s">
        <v>9684</v>
      </c>
      <c r="B4043" s="7" t="s">
        <v>9685</v>
      </c>
      <c r="C4043" s="33">
        <v>0</v>
      </c>
      <c r="D4043" s="52">
        <v>773500</v>
      </c>
      <c r="E4043" s="70">
        <v>0</v>
      </c>
      <c r="F4043" s="122">
        <f t="shared" si="192"/>
        <v>1160250</v>
      </c>
      <c r="G4043" s="105">
        <f t="shared" si="193"/>
        <v>309400</v>
      </c>
      <c r="H4043" s="105">
        <f t="shared" si="194"/>
        <v>502775</v>
      </c>
      <c r="I4043" s="7" t="s">
        <v>17519</v>
      </c>
      <c r="J4043" s="7" t="s">
        <v>272</v>
      </c>
    </row>
    <row r="4044" spans="1:10" x14ac:dyDescent="0.3">
      <c r="A4044" s="7" t="s">
        <v>9686</v>
      </c>
      <c r="B4044" s="7" t="s">
        <v>9687</v>
      </c>
      <c r="C4044" s="33">
        <v>0</v>
      </c>
      <c r="D4044" s="52">
        <v>37000</v>
      </c>
      <c r="E4044" s="70">
        <v>0</v>
      </c>
      <c r="F4044" s="122">
        <f t="shared" si="192"/>
        <v>55500</v>
      </c>
      <c r="G4044" s="105">
        <f t="shared" si="193"/>
        <v>14800</v>
      </c>
      <c r="H4044" s="105">
        <f t="shared" si="194"/>
        <v>24050</v>
      </c>
      <c r="I4044" s="7" t="s">
        <v>17519</v>
      </c>
      <c r="J4044" s="7" t="s">
        <v>272</v>
      </c>
    </row>
    <row r="4045" spans="1:10" x14ac:dyDescent="0.3">
      <c r="A4045" s="7" t="s">
        <v>9688</v>
      </c>
      <c r="B4045" s="7" t="s">
        <v>9689</v>
      </c>
      <c r="C4045" s="33">
        <v>0</v>
      </c>
      <c r="D4045" s="52">
        <v>1</v>
      </c>
      <c r="E4045" s="70">
        <v>0</v>
      </c>
      <c r="F4045" s="122">
        <f t="shared" si="192"/>
        <v>1.5</v>
      </c>
      <c r="G4045" s="105">
        <f t="shared" si="193"/>
        <v>0.4</v>
      </c>
      <c r="H4045" s="105">
        <f t="shared" si="194"/>
        <v>0.65</v>
      </c>
      <c r="I4045" s="7" t="s">
        <v>17519</v>
      </c>
      <c r="J4045" s="7" t="s">
        <v>272</v>
      </c>
    </row>
    <row r="4046" spans="1:10" x14ac:dyDescent="0.3">
      <c r="A4046" s="7" t="s">
        <v>9690</v>
      </c>
      <c r="B4046" s="7" t="s">
        <v>9691</v>
      </c>
      <c r="C4046" s="33">
        <v>0</v>
      </c>
      <c r="D4046" s="52">
        <v>1</v>
      </c>
      <c r="E4046" s="70">
        <v>0</v>
      </c>
      <c r="F4046" s="122">
        <f t="shared" si="192"/>
        <v>1.5</v>
      </c>
      <c r="G4046" s="105">
        <f t="shared" si="193"/>
        <v>0.4</v>
      </c>
      <c r="H4046" s="105">
        <f t="shared" si="194"/>
        <v>0.65</v>
      </c>
      <c r="I4046" s="7" t="s">
        <v>17519</v>
      </c>
      <c r="J4046" s="7" t="s">
        <v>272</v>
      </c>
    </row>
    <row r="4047" spans="1:10" x14ac:dyDescent="0.3">
      <c r="A4047" s="7" t="s">
        <v>9692</v>
      </c>
      <c r="B4047" s="7" t="s">
        <v>9693</v>
      </c>
      <c r="C4047" s="33">
        <v>0</v>
      </c>
      <c r="D4047" s="52">
        <v>461720</v>
      </c>
      <c r="E4047" s="70">
        <v>238000</v>
      </c>
      <c r="F4047" s="122">
        <f t="shared" si="192"/>
        <v>357000</v>
      </c>
      <c r="G4047" s="105">
        <f t="shared" si="193"/>
        <v>95200</v>
      </c>
      <c r="H4047" s="105">
        <f t="shared" si="194"/>
        <v>154700</v>
      </c>
      <c r="I4047" s="7" t="s">
        <v>17519</v>
      </c>
      <c r="J4047" s="7" t="s">
        <v>272</v>
      </c>
    </row>
    <row r="4048" spans="1:10" x14ac:dyDescent="0.3">
      <c r="A4048" s="7" t="s">
        <v>9694</v>
      </c>
      <c r="B4048" s="7" t="s">
        <v>9695</v>
      </c>
      <c r="C4048" s="33">
        <v>0</v>
      </c>
      <c r="D4048" s="52">
        <v>351050</v>
      </c>
      <c r="E4048" s="70">
        <v>0</v>
      </c>
      <c r="F4048" s="122">
        <f t="shared" si="192"/>
        <v>526575</v>
      </c>
      <c r="G4048" s="105">
        <f t="shared" si="193"/>
        <v>140420</v>
      </c>
      <c r="H4048" s="105">
        <f t="shared" si="194"/>
        <v>228182.5</v>
      </c>
      <c r="I4048" s="7" t="s">
        <v>17519</v>
      </c>
      <c r="J4048" s="7" t="s">
        <v>272</v>
      </c>
    </row>
    <row r="4049" spans="1:10" x14ac:dyDescent="0.3">
      <c r="A4049" s="7" t="s">
        <v>9696</v>
      </c>
      <c r="B4049" s="7" t="s">
        <v>9697</v>
      </c>
      <c r="C4049" s="33">
        <v>0</v>
      </c>
      <c r="D4049" s="52">
        <v>1</v>
      </c>
      <c r="E4049" s="70">
        <v>0</v>
      </c>
      <c r="F4049" s="122">
        <f t="shared" si="192"/>
        <v>1.5</v>
      </c>
      <c r="G4049" s="105">
        <f t="shared" si="193"/>
        <v>0.4</v>
      </c>
      <c r="H4049" s="105">
        <f t="shared" si="194"/>
        <v>0.65</v>
      </c>
      <c r="I4049" s="7" t="s">
        <v>17519</v>
      </c>
      <c r="J4049" s="7" t="s">
        <v>272</v>
      </c>
    </row>
    <row r="4050" spans="1:10" x14ac:dyDescent="0.3">
      <c r="A4050" s="7" t="s">
        <v>9698</v>
      </c>
      <c r="B4050" s="7" t="s">
        <v>9699</v>
      </c>
      <c r="C4050" s="33">
        <v>0</v>
      </c>
      <c r="D4050" s="52">
        <v>1</v>
      </c>
      <c r="E4050" s="70">
        <v>0</v>
      </c>
      <c r="F4050" s="122">
        <f t="shared" si="192"/>
        <v>1.5</v>
      </c>
      <c r="G4050" s="105">
        <f t="shared" si="193"/>
        <v>0.4</v>
      </c>
      <c r="H4050" s="105">
        <f t="shared" si="194"/>
        <v>0.65</v>
      </c>
      <c r="I4050" s="7" t="s">
        <v>17519</v>
      </c>
      <c r="J4050" s="7" t="s">
        <v>272</v>
      </c>
    </row>
    <row r="4051" spans="1:10" x14ac:dyDescent="0.3">
      <c r="A4051" s="7" t="s">
        <v>9700</v>
      </c>
      <c r="B4051" s="7" t="s">
        <v>9701</v>
      </c>
      <c r="C4051" s="33">
        <v>0</v>
      </c>
      <c r="D4051" s="52">
        <v>1</v>
      </c>
      <c r="E4051" s="70">
        <v>0</v>
      </c>
      <c r="F4051" s="122">
        <f t="shared" si="192"/>
        <v>1.5</v>
      </c>
      <c r="G4051" s="105">
        <f t="shared" si="193"/>
        <v>0.4</v>
      </c>
      <c r="H4051" s="105">
        <f t="shared" si="194"/>
        <v>0.65</v>
      </c>
      <c r="I4051" s="7" t="s">
        <v>17519</v>
      </c>
      <c r="J4051" s="7" t="s">
        <v>272</v>
      </c>
    </row>
    <row r="4052" spans="1:10" x14ac:dyDescent="0.3">
      <c r="A4052" s="7" t="s">
        <v>9702</v>
      </c>
      <c r="B4052" s="7" t="s">
        <v>9703</v>
      </c>
      <c r="C4052" s="33">
        <v>0</v>
      </c>
      <c r="D4052" s="52">
        <v>1</v>
      </c>
      <c r="E4052" s="70">
        <v>0</v>
      </c>
      <c r="F4052" s="122">
        <f t="shared" si="192"/>
        <v>1.5</v>
      </c>
      <c r="G4052" s="105">
        <f t="shared" si="193"/>
        <v>0.4</v>
      </c>
      <c r="H4052" s="105">
        <f t="shared" si="194"/>
        <v>0.65</v>
      </c>
      <c r="I4052" s="7" t="s">
        <v>17519</v>
      </c>
      <c r="J4052" s="7" t="s">
        <v>272</v>
      </c>
    </row>
    <row r="4053" spans="1:10" x14ac:dyDescent="0.3">
      <c r="A4053" s="7" t="s">
        <v>9704</v>
      </c>
      <c r="B4053" s="7" t="s">
        <v>9705</v>
      </c>
      <c r="C4053" s="33">
        <v>0</v>
      </c>
      <c r="D4053" s="52">
        <v>654500</v>
      </c>
      <c r="E4053" s="70">
        <v>595000</v>
      </c>
      <c r="F4053" s="122">
        <f t="shared" si="192"/>
        <v>892500</v>
      </c>
      <c r="G4053" s="105">
        <f t="shared" si="193"/>
        <v>238000</v>
      </c>
      <c r="H4053" s="105">
        <f t="shared" si="194"/>
        <v>386750</v>
      </c>
      <c r="I4053" s="7" t="s">
        <v>17519</v>
      </c>
      <c r="J4053" s="7" t="s">
        <v>272</v>
      </c>
    </row>
    <row r="4054" spans="1:10" x14ac:dyDescent="0.3">
      <c r="A4054" s="7" t="s">
        <v>9706</v>
      </c>
      <c r="B4054" s="7" t="s">
        <v>9707</v>
      </c>
      <c r="C4054" s="33">
        <v>0</v>
      </c>
      <c r="D4054" s="52">
        <v>235620</v>
      </c>
      <c r="E4054" s="70">
        <v>278498.08</v>
      </c>
      <c r="F4054" s="122">
        <f t="shared" si="192"/>
        <v>417747.12</v>
      </c>
      <c r="G4054" s="105">
        <f t="shared" si="193"/>
        <v>111399.23200000002</v>
      </c>
      <c r="H4054" s="105">
        <f t="shared" si="194"/>
        <v>181023.75200000001</v>
      </c>
      <c r="I4054" s="7" t="s">
        <v>17519</v>
      </c>
      <c r="J4054" s="7" t="s">
        <v>272</v>
      </c>
    </row>
    <row r="4055" spans="1:10" x14ac:dyDescent="0.3">
      <c r="A4055" s="7" t="s">
        <v>9708</v>
      </c>
      <c r="B4055" s="7" t="s">
        <v>9709</v>
      </c>
      <c r="C4055" s="33">
        <v>0</v>
      </c>
      <c r="D4055" s="52">
        <v>235620</v>
      </c>
      <c r="E4055" s="70">
        <v>278498.08</v>
      </c>
      <c r="F4055" s="122">
        <f t="shared" si="192"/>
        <v>417747.12</v>
      </c>
      <c r="G4055" s="105">
        <f t="shared" si="193"/>
        <v>111399.23200000002</v>
      </c>
      <c r="H4055" s="105">
        <f t="shared" si="194"/>
        <v>181023.75200000001</v>
      </c>
      <c r="I4055" s="7" t="s">
        <v>17519</v>
      </c>
      <c r="J4055" s="7" t="s">
        <v>272</v>
      </c>
    </row>
    <row r="4056" spans="1:10" x14ac:dyDescent="0.3">
      <c r="A4056" s="7" t="s">
        <v>9710</v>
      </c>
      <c r="B4056" s="7" t="s">
        <v>9711</v>
      </c>
      <c r="C4056" s="33">
        <v>0</v>
      </c>
      <c r="D4056" s="52">
        <v>6959.12</v>
      </c>
      <c r="E4056" s="70">
        <v>0</v>
      </c>
      <c r="F4056" s="122">
        <f t="shared" si="192"/>
        <v>10438.68</v>
      </c>
      <c r="G4056" s="105">
        <f t="shared" si="193"/>
        <v>2783.6480000000001</v>
      </c>
      <c r="H4056" s="105">
        <f t="shared" si="194"/>
        <v>4523.4279999999999</v>
      </c>
      <c r="I4056" s="7" t="s">
        <v>17519</v>
      </c>
      <c r="J4056" s="7" t="s">
        <v>272</v>
      </c>
    </row>
    <row r="4057" spans="1:10" x14ac:dyDescent="0.3">
      <c r="A4057" s="7" t="s">
        <v>9712</v>
      </c>
      <c r="B4057" s="7" t="s">
        <v>9713</v>
      </c>
      <c r="C4057" s="33">
        <v>0</v>
      </c>
      <c r="D4057" s="52">
        <v>47588.1</v>
      </c>
      <c r="E4057" s="70">
        <v>0</v>
      </c>
      <c r="F4057" s="122">
        <f t="shared" si="192"/>
        <v>71382.149999999994</v>
      </c>
      <c r="G4057" s="105">
        <f t="shared" si="193"/>
        <v>19035.240000000002</v>
      </c>
      <c r="H4057" s="105">
        <f t="shared" si="194"/>
        <v>30932.264999999999</v>
      </c>
      <c r="I4057" s="7" t="s">
        <v>17519</v>
      </c>
      <c r="J4057" s="7" t="s">
        <v>272</v>
      </c>
    </row>
    <row r="4058" spans="1:10" x14ac:dyDescent="0.3">
      <c r="A4058" s="7" t="s">
        <v>9714</v>
      </c>
      <c r="B4058" s="7" t="s">
        <v>9715</v>
      </c>
      <c r="C4058" s="33">
        <v>273700</v>
      </c>
      <c r="D4058" s="52">
        <v>273700</v>
      </c>
      <c r="E4058" s="70">
        <v>220150</v>
      </c>
      <c r="F4058" s="122">
        <f t="shared" si="192"/>
        <v>330225</v>
      </c>
      <c r="G4058" s="105">
        <f t="shared" si="193"/>
        <v>88060</v>
      </c>
      <c r="H4058" s="105">
        <f t="shared" si="194"/>
        <v>143097.5</v>
      </c>
      <c r="I4058" s="7" t="s">
        <v>17519</v>
      </c>
      <c r="J4058" s="7" t="s">
        <v>272</v>
      </c>
    </row>
    <row r="4059" spans="1:10" x14ac:dyDescent="0.3">
      <c r="A4059" s="7" t="s">
        <v>9716</v>
      </c>
      <c r="B4059" s="7" t="s">
        <v>9717</v>
      </c>
      <c r="C4059" s="33">
        <v>0</v>
      </c>
      <c r="D4059" s="52">
        <v>69020</v>
      </c>
      <c r="E4059" s="70">
        <v>177100.56</v>
      </c>
      <c r="F4059" s="122">
        <f t="shared" si="192"/>
        <v>265650.83999999997</v>
      </c>
      <c r="G4059" s="105">
        <f t="shared" si="193"/>
        <v>70840.223999999987</v>
      </c>
      <c r="H4059" s="105">
        <f t="shared" si="194"/>
        <v>115115.36399999999</v>
      </c>
      <c r="I4059" s="7" t="s">
        <v>17519</v>
      </c>
      <c r="J4059" s="7" t="s">
        <v>272</v>
      </c>
    </row>
    <row r="4060" spans="1:10" x14ac:dyDescent="0.3">
      <c r="A4060" s="7" t="s">
        <v>9718</v>
      </c>
      <c r="B4060" s="7" t="s">
        <v>9719</v>
      </c>
      <c r="C4060" s="33">
        <v>0</v>
      </c>
      <c r="D4060" s="52">
        <v>17833340</v>
      </c>
      <c r="E4060" s="70">
        <v>0</v>
      </c>
      <c r="F4060" s="122">
        <f t="shared" si="192"/>
        <v>26750010</v>
      </c>
      <c r="G4060" s="105">
        <f t="shared" si="193"/>
        <v>7133336</v>
      </c>
      <c r="H4060" s="105">
        <f t="shared" si="194"/>
        <v>11591671</v>
      </c>
      <c r="I4060" s="7" t="s">
        <v>17519</v>
      </c>
      <c r="J4060" s="7" t="s">
        <v>1159</v>
      </c>
    </row>
    <row r="4061" spans="1:10" x14ac:dyDescent="0.3">
      <c r="A4061" s="7" t="s">
        <v>9720</v>
      </c>
      <c r="B4061" s="7" t="s">
        <v>9721</v>
      </c>
      <c r="C4061" s="33">
        <v>0</v>
      </c>
      <c r="D4061" s="52">
        <v>654500</v>
      </c>
      <c r="E4061" s="70">
        <v>0</v>
      </c>
      <c r="F4061" s="122">
        <f t="shared" si="192"/>
        <v>981750</v>
      </c>
      <c r="G4061" s="105">
        <f t="shared" si="193"/>
        <v>261800</v>
      </c>
      <c r="H4061" s="105">
        <f t="shared" si="194"/>
        <v>425425</v>
      </c>
      <c r="I4061" s="7" t="s">
        <v>17519</v>
      </c>
      <c r="J4061" s="7" t="s">
        <v>272</v>
      </c>
    </row>
    <row r="4062" spans="1:10" x14ac:dyDescent="0.3">
      <c r="A4062" s="7" t="s">
        <v>9722</v>
      </c>
      <c r="B4062" s="7" t="s">
        <v>9723</v>
      </c>
      <c r="C4062" s="33">
        <v>4046</v>
      </c>
      <c r="D4062" s="52">
        <v>4581.5</v>
      </c>
      <c r="E4062" s="70">
        <v>5831</v>
      </c>
      <c r="F4062" s="122">
        <f t="shared" si="192"/>
        <v>8746.5</v>
      </c>
      <c r="G4062" s="105">
        <f t="shared" si="193"/>
        <v>2332.4</v>
      </c>
      <c r="H4062" s="105">
        <f t="shared" si="194"/>
        <v>3790.15</v>
      </c>
      <c r="I4062" s="7" t="s">
        <v>17519</v>
      </c>
      <c r="J4062" s="7" t="s">
        <v>272</v>
      </c>
    </row>
    <row r="4063" spans="1:10" x14ac:dyDescent="0.3">
      <c r="A4063" s="7" t="s">
        <v>9724</v>
      </c>
      <c r="B4063" s="7" t="s">
        <v>9725</v>
      </c>
      <c r="C4063" s="33">
        <v>1190000</v>
      </c>
      <c r="D4063" s="52">
        <v>1190000</v>
      </c>
      <c r="E4063" s="70">
        <v>1190000</v>
      </c>
      <c r="F4063" s="122">
        <f t="shared" si="192"/>
        <v>1785000</v>
      </c>
      <c r="G4063" s="105">
        <f t="shared" si="193"/>
        <v>476000</v>
      </c>
      <c r="H4063" s="105">
        <f t="shared" si="194"/>
        <v>773500</v>
      </c>
      <c r="I4063" s="7" t="s">
        <v>17519</v>
      </c>
      <c r="J4063" s="7" t="s">
        <v>272</v>
      </c>
    </row>
    <row r="4064" spans="1:10" x14ac:dyDescent="0.3">
      <c r="A4064" s="7" t="s">
        <v>9726</v>
      </c>
      <c r="B4064" s="7" t="s">
        <v>9727</v>
      </c>
      <c r="C4064" s="33">
        <v>82110</v>
      </c>
      <c r="D4064" s="52">
        <v>82110</v>
      </c>
      <c r="E4064" s="70">
        <v>98651</v>
      </c>
      <c r="F4064" s="122">
        <f t="shared" si="192"/>
        <v>147976.5</v>
      </c>
      <c r="G4064" s="105">
        <f t="shared" si="193"/>
        <v>39460.400000000001</v>
      </c>
      <c r="H4064" s="105">
        <f t="shared" si="194"/>
        <v>64123.15</v>
      </c>
      <c r="I4064" s="7" t="s">
        <v>17519</v>
      </c>
      <c r="J4064" s="7" t="s">
        <v>272</v>
      </c>
    </row>
    <row r="4065" spans="1:10" x14ac:dyDescent="0.3">
      <c r="A4065" s="7" t="s">
        <v>9728</v>
      </c>
      <c r="B4065" s="7" t="s">
        <v>9729</v>
      </c>
      <c r="C4065" s="33">
        <v>0</v>
      </c>
      <c r="D4065" s="52">
        <v>1666000</v>
      </c>
      <c r="E4065" s="70">
        <v>0</v>
      </c>
      <c r="F4065" s="122">
        <f t="shared" si="192"/>
        <v>2499000</v>
      </c>
      <c r="G4065" s="105">
        <f t="shared" si="193"/>
        <v>666400</v>
      </c>
      <c r="H4065" s="105">
        <f t="shared" si="194"/>
        <v>1082900</v>
      </c>
      <c r="I4065" s="7" t="s">
        <v>17519</v>
      </c>
      <c r="J4065" s="7" t="s">
        <v>272</v>
      </c>
    </row>
    <row r="4066" spans="1:10" x14ac:dyDescent="0.3">
      <c r="A4066" s="7" t="s">
        <v>9730</v>
      </c>
      <c r="B4066" s="7" t="s">
        <v>9731</v>
      </c>
      <c r="C4066" s="33">
        <v>297500</v>
      </c>
      <c r="D4066" s="52">
        <v>297500</v>
      </c>
      <c r="E4066" s="70">
        <v>220150</v>
      </c>
      <c r="F4066" s="122">
        <f t="shared" si="192"/>
        <v>330225</v>
      </c>
      <c r="G4066" s="105">
        <f t="shared" si="193"/>
        <v>88060</v>
      </c>
      <c r="H4066" s="105">
        <f t="shared" si="194"/>
        <v>143097.5</v>
      </c>
      <c r="I4066" s="7" t="s">
        <v>17519</v>
      </c>
      <c r="J4066" s="7" t="s">
        <v>272</v>
      </c>
    </row>
    <row r="4067" spans="1:10" x14ac:dyDescent="0.3">
      <c r="A4067" s="7" t="s">
        <v>9732</v>
      </c>
      <c r="B4067" s="7" t="s">
        <v>9733</v>
      </c>
      <c r="C4067" s="33">
        <v>630700</v>
      </c>
      <c r="D4067" s="52">
        <v>630700</v>
      </c>
      <c r="E4067" s="70">
        <v>630700</v>
      </c>
      <c r="F4067" s="122">
        <f t="shared" si="192"/>
        <v>946050</v>
      </c>
      <c r="G4067" s="105">
        <f t="shared" si="193"/>
        <v>252280</v>
      </c>
      <c r="H4067" s="105">
        <f t="shared" si="194"/>
        <v>409955</v>
      </c>
      <c r="I4067" s="7" t="s">
        <v>17519</v>
      </c>
      <c r="J4067" s="7" t="s">
        <v>272</v>
      </c>
    </row>
    <row r="4068" spans="1:10" x14ac:dyDescent="0.3">
      <c r="A4068" s="7" t="s">
        <v>9734</v>
      </c>
      <c r="B4068" s="7" t="s">
        <v>9735</v>
      </c>
      <c r="C4068" s="33">
        <v>0</v>
      </c>
      <c r="D4068" s="52">
        <v>1487500</v>
      </c>
      <c r="E4068" s="70">
        <v>1487500</v>
      </c>
      <c r="F4068" s="122">
        <f t="shared" si="192"/>
        <v>2231250</v>
      </c>
      <c r="G4068" s="105">
        <f t="shared" si="193"/>
        <v>595000</v>
      </c>
      <c r="H4068" s="105">
        <f t="shared" si="194"/>
        <v>966875</v>
      </c>
      <c r="I4068" s="7" t="s">
        <v>17519</v>
      </c>
      <c r="J4068" s="7" t="s">
        <v>272</v>
      </c>
    </row>
    <row r="4069" spans="1:10" x14ac:dyDescent="0.3">
      <c r="A4069" s="7" t="s">
        <v>9736</v>
      </c>
      <c r="B4069" s="7" t="s">
        <v>9737</v>
      </c>
      <c r="C4069" s="33">
        <v>16541</v>
      </c>
      <c r="D4069" s="52">
        <v>16541</v>
      </c>
      <c r="E4069" s="70">
        <v>21420</v>
      </c>
      <c r="F4069" s="122">
        <f t="shared" si="192"/>
        <v>32130</v>
      </c>
      <c r="G4069" s="105">
        <f t="shared" si="193"/>
        <v>8568</v>
      </c>
      <c r="H4069" s="105">
        <f t="shared" si="194"/>
        <v>13923</v>
      </c>
      <c r="I4069" s="7" t="s">
        <v>17519</v>
      </c>
      <c r="J4069" s="7" t="s">
        <v>272</v>
      </c>
    </row>
    <row r="4070" spans="1:10" x14ac:dyDescent="0.3">
      <c r="A4070" s="7" t="s">
        <v>9738</v>
      </c>
      <c r="B4070" s="7" t="s">
        <v>9739</v>
      </c>
      <c r="C4070" s="33">
        <v>1166200</v>
      </c>
      <c r="D4070" s="52">
        <v>1166200</v>
      </c>
      <c r="E4070" s="70">
        <v>981750</v>
      </c>
      <c r="F4070" s="122">
        <f t="shared" si="192"/>
        <v>1472625</v>
      </c>
      <c r="G4070" s="105">
        <f t="shared" si="193"/>
        <v>392700</v>
      </c>
      <c r="H4070" s="105">
        <f t="shared" si="194"/>
        <v>638137.5</v>
      </c>
      <c r="I4070" s="7" t="s">
        <v>17519</v>
      </c>
      <c r="J4070" s="7" t="s">
        <v>272</v>
      </c>
    </row>
    <row r="4071" spans="1:10" x14ac:dyDescent="0.3">
      <c r="A4071" s="7" t="s">
        <v>9740</v>
      </c>
      <c r="B4071" s="7" t="s">
        <v>9741</v>
      </c>
      <c r="C4071" s="33">
        <v>0</v>
      </c>
      <c r="D4071" s="52">
        <v>7890</v>
      </c>
      <c r="E4071" s="70">
        <v>0</v>
      </c>
      <c r="F4071" s="122">
        <f t="shared" si="192"/>
        <v>11835</v>
      </c>
      <c r="G4071" s="105">
        <f t="shared" si="193"/>
        <v>3156</v>
      </c>
      <c r="H4071" s="105">
        <f t="shared" si="194"/>
        <v>5128.5</v>
      </c>
      <c r="I4071" s="7" t="s">
        <v>17519</v>
      </c>
      <c r="J4071" s="7" t="s">
        <v>17528</v>
      </c>
    </row>
    <row r="4072" spans="1:10" x14ac:dyDescent="0.3">
      <c r="A4072" s="7" t="s">
        <v>9742</v>
      </c>
      <c r="B4072" s="7" t="s">
        <v>9743</v>
      </c>
      <c r="C4072" s="33">
        <v>107100</v>
      </c>
      <c r="D4072" s="52">
        <v>107100</v>
      </c>
      <c r="E4072" s="70">
        <v>107100</v>
      </c>
      <c r="F4072" s="122">
        <f t="shared" si="192"/>
        <v>160650</v>
      </c>
      <c r="G4072" s="105">
        <f t="shared" si="193"/>
        <v>42840</v>
      </c>
      <c r="H4072" s="105">
        <f t="shared" si="194"/>
        <v>69615</v>
      </c>
      <c r="I4072" s="7" t="s">
        <v>17519</v>
      </c>
      <c r="J4072" s="7" t="s">
        <v>272</v>
      </c>
    </row>
    <row r="4073" spans="1:10" ht="15.6" x14ac:dyDescent="0.3">
      <c r="A4073" s="98"/>
      <c r="B4073" s="98"/>
      <c r="C4073" s="108" t="s">
        <v>2027</v>
      </c>
      <c r="D4073" s="108" t="s">
        <v>2027</v>
      </c>
      <c r="E4073" s="108" t="s">
        <v>2027</v>
      </c>
      <c r="F4073" s="123" t="s">
        <v>4455</v>
      </c>
      <c r="G4073" s="101" t="s">
        <v>4456</v>
      </c>
      <c r="H4073" s="101" t="s">
        <v>4457</v>
      </c>
      <c r="I4073" s="7"/>
      <c r="J4073" s="7"/>
    </row>
    <row r="4074" spans="1:10" ht="18" x14ac:dyDescent="0.35">
      <c r="A4074" s="113" t="s">
        <v>2028</v>
      </c>
      <c r="B4074" s="113" t="s">
        <v>17557</v>
      </c>
      <c r="C4074" s="110" t="s">
        <v>2030</v>
      </c>
      <c r="D4074" s="110" t="s">
        <v>2030</v>
      </c>
      <c r="E4074" s="110" t="s">
        <v>2030</v>
      </c>
      <c r="F4074" s="124" t="s">
        <v>17545</v>
      </c>
      <c r="G4074" s="119">
        <v>0.4</v>
      </c>
      <c r="H4074" s="119">
        <v>0.65</v>
      </c>
      <c r="I4074" s="7"/>
      <c r="J4074" s="7"/>
    </row>
    <row r="4075" spans="1:10" x14ac:dyDescent="0.3">
      <c r="A4075" s="7" t="s">
        <v>9744</v>
      </c>
      <c r="B4075" s="7" t="s">
        <v>9745</v>
      </c>
      <c r="C4075" s="33">
        <v>2249.1</v>
      </c>
      <c r="D4075" s="52">
        <v>2249.1</v>
      </c>
      <c r="E4075" s="70">
        <v>1713.6</v>
      </c>
      <c r="F4075" s="122">
        <f t="shared" ref="F4075" si="195">IF(E4075&gt;0,+E4075,IF(D4075&gt;0,+D4075,IF(C4075&gt;0,+C4075,0)))*1.5</f>
        <v>2570.3999999999996</v>
      </c>
      <c r="G4075" s="105">
        <f>(F4075/1.5)*0.4</f>
        <v>685.43999999999994</v>
      </c>
      <c r="H4075" s="105">
        <f>(F4075/1.5)*0.65</f>
        <v>1113.8399999999999</v>
      </c>
      <c r="I4075" s="7" t="s">
        <v>17519</v>
      </c>
      <c r="J4075" s="7" t="s">
        <v>1104</v>
      </c>
    </row>
    <row r="4076" spans="1:10" x14ac:dyDescent="0.3">
      <c r="A4076" s="7" t="s">
        <v>9746</v>
      </c>
      <c r="B4076" s="7" t="s">
        <v>9747</v>
      </c>
      <c r="C4076" s="33">
        <v>0</v>
      </c>
      <c r="D4076" s="52">
        <v>38080</v>
      </c>
      <c r="E4076" s="70">
        <v>0</v>
      </c>
      <c r="F4076" s="122">
        <f t="shared" ref="F4076:F4139" si="196">IF(E4076&gt;0,+E4076,IF(D4076&gt;0,+D4076,IF(C4076&gt;0,+C4076,0)))*1.5</f>
        <v>57120</v>
      </c>
      <c r="G4076" s="105">
        <f t="shared" ref="G4076:G4139" si="197">(F4076/1.5)*0.4</f>
        <v>15232</v>
      </c>
      <c r="H4076" s="105">
        <f t="shared" ref="H4076:H4139" si="198">(F4076/1.5)*0.65</f>
        <v>24752</v>
      </c>
      <c r="I4076" s="7" t="s">
        <v>17519</v>
      </c>
      <c r="J4076" s="7" t="s">
        <v>272</v>
      </c>
    </row>
    <row r="4077" spans="1:10" x14ac:dyDescent="0.3">
      <c r="A4077" s="7" t="s">
        <v>9748</v>
      </c>
      <c r="B4077" s="7" t="s">
        <v>9749</v>
      </c>
      <c r="C4077" s="33">
        <v>0</v>
      </c>
      <c r="D4077" s="52">
        <v>48616</v>
      </c>
      <c r="E4077" s="70">
        <v>0</v>
      </c>
      <c r="F4077" s="122">
        <f t="shared" si="196"/>
        <v>72924</v>
      </c>
      <c r="G4077" s="105">
        <f t="shared" si="197"/>
        <v>19446.400000000001</v>
      </c>
      <c r="H4077" s="105">
        <f t="shared" si="198"/>
        <v>31600.400000000001</v>
      </c>
      <c r="I4077" s="7" t="s">
        <v>17519</v>
      </c>
      <c r="J4077" s="7" t="s">
        <v>1433</v>
      </c>
    </row>
    <row r="4078" spans="1:10" x14ac:dyDescent="0.3">
      <c r="A4078" s="7" t="s">
        <v>9750</v>
      </c>
      <c r="B4078" s="7" t="s">
        <v>9751</v>
      </c>
      <c r="C4078" s="33">
        <v>0</v>
      </c>
      <c r="D4078" s="52">
        <v>194327</v>
      </c>
      <c r="E4078" s="70">
        <v>0</v>
      </c>
      <c r="F4078" s="122">
        <f t="shared" si="196"/>
        <v>291490.5</v>
      </c>
      <c r="G4078" s="105">
        <f t="shared" si="197"/>
        <v>77730.8</v>
      </c>
      <c r="H4078" s="105">
        <f t="shared" si="198"/>
        <v>126312.55</v>
      </c>
      <c r="I4078" s="7" t="s">
        <v>17519</v>
      </c>
      <c r="J4078" s="7" t="s">
        <v>1433</v>
      </c>
    </row>
    <row r="4079" spans="1:10" x14ac:dyDescent="0.3">
      <c r="A4079" s="7" t="s">
        <v>9752</v>
      </c>
      <c r="B4079" s="7" t="s">
        <v>9753</v>
      </c>
      <c r="C4079" s="33">
        <v>0</v>
      </c>
      <c r="D4079" s="52">
        <v>613600</v>
      </c>
      <c r="E4079" s="70">
        <v>0</v>
      </c>
      <c r="F4079" s="122">
        <f t="shared" si="196"/>
        <v>920400</v>
      </c>
      <c r="G4079" s="105">
        <f t="shared" si="197"/>
        <v>245440</v>
      </c>
      <c r="H4079" s="105">
        <f t="shared" si="198"/>
        <v>398840</v>
      </c>
      <c r="I4079" s="7" t="s">
        <v>17519</v>
      </c>
      <c r="J4079" s="7" t="s">
        <v>1433</v>
      </c>
    </row>
    <row r="4080" spans="1:10" x14ac:dyDescent="0.3">
      <c r="A4080" s="7" t="s">
        <v>9754</v>
      </c>
      <c r="B4080" s="7" t="s">
        <v>9755</v>
      </c>
      <c r="C4080" s="33">
        <v>4403</v>
      </c>
      <c r="D4080" s="52">
        <v>4403</v>
      </c>
      <c r="E4080" s="70">
        <v>3332</v>
      </c>
      <c r="F4080" s="122">
        <f t="shared" si="196"/>
        <v>4998</v>
      </c>
      <c r="G4080" s="105">
        <f t="shared" si="197"/>
        <v>1332.8000000000002</v>
      </c>
      <c r="H4080" s="105">
        <f t="shared" si="198"/>
        <v>2165.8000000000002</v>
      </c>
      <c r="I4080" s="7" t="s">
        <v>17519</v>
      </c>
      <c r="J4080" s="7" t="s">
        <v>2</v>
      </c>
    </row>
    <row r="4081" spans="1:10" x14ac:dyDescent="0.3">
      <c r="A4081" s="7" t="s">
        <v>9756</v>
      </c>
      <c r="B4081" s="7" t="s">
        <v>9757</v>
      </c>
      <c r="C4081" s="33">
        <v>4998</v>
      </c>
      <c r="D4081" s="52">
        <v>5950</v>
      </c>
      <c r="E4081" s="70">
        <v>5950</v>
      </c>
      <c r="F4081" s="122">
        <f t="shared" si="196"/>
        <v>8925</v>
      </c>
      <c r="G4081" s="105">
        <f t="shared" si="197"/>
        <v>2380</v>
      </c>
      <c r="H4081" s="105">
        <f t="shared" si="198"/>
        <v>3867.5</v>
      </c>
      <c r="I4081" s="7" t="s">
        <v>17519</v>
      </c>
      <c r="J4081" s="7" t="s">
        <v>2</v>
      </c>
    </row>
    <row r="4082" spans="1:10" x14ac:dyDescent="0.3">
      <c r="A4082" s="7" t="s">
        <v>9758</v>
      </c>
      <c r="B4082" s="7" t="s">
        <v>9759</v>
      </c>
      <c r="C4082" s="33">
        <v>4403</v>
      </c>
      <c r="D4082" s="52">
        <v>4403</v>
      </c>
      <c r="E4082" s="70">
        <v>3332</v>
      </c>
      <c r="F4082" s="122">
        <f t="shared" si="196"/>
        <v>4998</v>
      </c>
      <c r="G4082" s="105">
        <f t="shared" si="197"/>
        <v>1332.8000000000002</v>
      </c>
      <c r="H4082" s="105">
        <f t="shared" si="198"/>
        <v>2165.8000000000002</v>
      </c>
      <c r="I4082" s="7" t="s">
        <v>17519</v>
      </c>
      <c r="J4082" s="7" t="s">
        <v>2</v>
      </c>
    </row>
    <row r="4083" spans="1:10" x14ac:dyDescent="0.3">
      <c r="A4083" s="7" t="s">
        <v>9760</v>
      </c>
      <c r="B4083" s="7" t="s">
        <v>9761</v>
      </c>
      <c r="C4083" s="33">
        <v>6902</v>
      </c>
      <c r="D4083" s="52">
        <v>6902</v>
      </c>
      <c r="E4083" s="70">
        <v>7497</v>
      </c>
      <c r="F4083" s="122">
        <f t="shared" si="196"/>
        <v>11245.5</v>
      </c>
      <c r="G4083" s="105">
        <f t="shared" si="197"/>
        <v>2998.8</v>
      </c>
      <c r="H4083" s="105">
        <f t="shared" si="198"/>
        <v>4873.05</v>
      </c>
      <c r="I4083" s="7" t="s">
        <v>17519</v>
      </c>
      <c r="J4083" s="7" t="s">
        <v>2</v>
      </c>
    </row>
    <row r="4084" spans="1:10" x14ac:dyDescent="0.3">
      <c r="A4084" s="7" t="s">
        <v>9762</v>
      </c>
      <c r="B4084" s="7" t="s">
        <v>9763</v>
      </c>
      <c r="C4084" s="33">
        <v>6545</v>
      </c>
      <c r="D4084" s="52">
        <v>10115</v>
      </c>
      <c r="E4084" s="70">
        <v>4760</v>
      </c>
      <c r="F4084" s="122">
        <f t="shared" si="196"/>
        <v>7140</v>
      </c>
      <c r="G4084" s="105">
        <f t="shared" si="197"/>
        <v>1904</v>
      </c>
      <c r="H4084" s="105">
        <f t="shared" si="198"/>
        <v>3094</v>
      </c>
      <c r="I4084" s="7" t="s">
        <v>17519</v>
      </c>
      <c r="J4084" s="7" t="s">
        <v>2</v>
      </c>
    </row>
    <row r="4085" spans="1:10" x14ac:dyDescent="0.3">
      <c r="A4085" s="7" t="s">
        <v>9764</v>
      </c>
      <c r="B4085" s="7" t="s">
        <v>9765</v>
      </c>
      <c r="C4085" s="33">
        <v>1749.3</v>
      </c>
      <c r="D4085" s="52">
        <v>1749.3</v>
      </c>
      <c r="E4085" s="70">
        <v>1666</v>
      </c>
      <c r="F4085" s="122">
        <f t="shared" si="196"/>
        <v>2499</v>
      </c>
      <c r="G4085" s="105">
        <f t="shared" si="197"/>
        <v>666.40000000000009</v>
      </c>
      <c r="H4085" s="105">
        <f t="shared" si="198"/>
        <v>1082.9000000000001</v>
      </c>
      <c r="I4085" s="7" t="s">
        <v>17519</v>
      </c>
      <c r="J4085" s="7" t="s">
        <v>711</v>
      </c>
    </row>
    <row r="4086" spans="1:10" x14ac:dyDescent="0.3">
      <c r="A4086" s="7" t="s">
        <v>9766</v>
      </c>
      <c r="B4086" s="7" t="s">
        <v>9767</v>
      </c>
      <c r="C4086" s="33">
        <v>1654.1</v>
      </c>
      <c r="D4086" s="52">
        <v>1654.1</v>
      </c>
      <c r="E4086" s="70">
        <v>2034.9</v>
      </c>
      <c r="F4086" s="122">
        <f t="shared" si="196"/>
        <v>3052.3500000000004</v>
      </c>
      <c r="G4086" s="105">
        <f t="shared" si="197"/>
        <v>813.96000000000015</v>
      </c>
      <c r="H4086" s="105">
        <f t="shared" si="198"/>
        <v>1322.6850000000002</v>
      </c>
      <c r="I4086" s="7" t="s">
        <v>17519</v>
      </c>
      <c r="J4086" s="7" t="s">
        <v>1104</v>
      </c>
    </row>
    <row r="4087" spans="1:10" x14ac:dyDescent="0.3">
      <c r="A4087" s="7" t="s">
        <v>9768</v>
      </c>
      <c r="B4087" s="7" t="s">
        <v>9769</v>
      </c>
      <c r="C4087" s="33">
        <v>3153.5</v>
      </c>
      <c r="D4087" s="52">
        <v>2975</v>
      </c>
      <c r="E4087" s="70">
        <v>3510.5</v>
      </c>
      <c r="F4087" s="122">
        <f t="shared" si="196"/>
        <v>5265.75</v>
      </c>
      <c r="G4087" s="105">
        <f t="shared" si="197"/>
        <v>1404.2</v>
      </c>
      <c r="H4087" s="105">
        <f t="shared" si="198"/>
        <v>2281.8250000000003</v>
      </c>
      <c r="I4087" s="7" t="s">
        <v>17519</v>
      </c>
      <c r="J4087" s="7" t="s">
        <v>2</v>
      </c>
    </row>
    <row r="4088" spans="1:10" x14ac:dyDescent="0.3">
      <c r="A4088" s="7" t="s">
        <v>9770</v>
      </c>
      <c r="B4088" s="7" t="s">
        <v>9771</v>
      </c>
      <c r="C4088" s="33">
        <v>33320</v>
      </c>
      <c r="D4088" s="52">
        <v>33320</v>
      </c>
      <c r="E4088" s="70">
        <v>91054.04</v>
      </c>
      <c r="F4088" s="122">
        <f t="shared" si="196"/>
        <v>136581.06</v>
      </c>
      <c r="G4088" s="105">
        <f t="shared" si="197"/>
        <v>36421.616000000002</v>
      </c>
      <c r="H4088" s="105">
        <f t="shared" si="198"/>
        <v>59185.125999999997</v>
      </c>
      <c r="I4088" s="7" t="s">
        <v>17519</v>
      </c>
      <c r="J4088" s="7" t="s">
        <v>2</v>
      </c>
    </row>
    <row r="4089" spans="1:10" x14ac:dyDescent="0.3">
      <c r="A4089" s="7" t="s">
        <v>9772</v>
      </c>
      <c r="B4089" s="7" t="s">
        <v>9773</v>
      </c>
      <c r="C4089" s="66">
        <v>3722.32</v>
      </c>
      <c r="D4089" s="68">
        <v>3722.32</v>
      </c>
      <c r="E4089" s="70">
        <v>2201.5</v>
      </c>
      <c r="F4089" s="122">
        <f t="shared" si="196"/>
        <v>3302.25</v>
      </c>
      <c r="G4089" s="105">
        <f t="shared" si="197"/>
        <v>880.6</v>
      </c>
      <c r="H4089" s="105">
        <f t="shared" si="198"/>
        <v>1430.9750000000001</v>
      </c>
      <c r="I4089" s="7" t="s">
        <v>17519</v>
      </c>
      <c r="J4089" s="7" t="s">
        <v>2</v>
      </c>
    </row>
    <row r="4090" spans="1:10" x14ac:dyDescent="0.3">
      <c r="A4090" s="7" t="s">
        <v>9774</v>
      </c>
      <c r="B4090" s="7" t="s">
        <v>9775</v>
      </c>
      <c r="C4090" s="33">
        <v>5854.8</v>
      </c>
      <c r="D4090" s="52">
        <v>5854.8</v>
      </c>
      <c r="E4090" s="70">
        <v>7080.5</v>
      </c>
      <c r="F4090" s="122">
        <f t="shared" si="196"/>
        <v>10620.75</v>
      </c>
      <c r="G4090" s="105">
        <f t="shared" si="197"/>
        <v>2832.2000000000003</v>
      </c>
      <c r="H4090" s="105">
        <f t="shared" si="198"/>
        <v>4602.3249999999998</v>
      </c>
      <c r="I4090" s="7" t="s">
        <v>17519</v>
      </c>
      <c r="J4090" s="7" t="s">
        <v>17522</v>
      </c>
    </row>
    <row r="4091" spans="1:10" x14ac:dyDescent="0.3">
      <c r="A4091" s="7" t="s">
        <v>9776</v>
      </c>
      <c r="B4091" s="7" t="s">
        <v>9777</v>
      </c>
      <c r="C4091" s="33">
        <v>0</v>
      </c>
      <c r="D4091" s="52">
        <v>18254.599999999999</v>
      </c>
      <c r="E4091" s="70">
        <v>0</v>
      </c>
      <c r="F4091" s="122">
        <f t="shared" si="196"/>
        <v>27381.899999999998</v>
      </c>
      <c r="G4091" s="105">
        <f t="shared" si="197"/>
        <v>7301.84</v>
      </c>
      <c r="H4091" s="105">
        <f t="shared" si="198"/>
        <v>11865.49</v>
      </c>
      <c r="I4091" s="7" t="s">
        <v>17519</v>
      </c>
      <c r="J4091" s="7" t="s">
        <v>2</v>
      </c>
    </row>
    <row r="4092" spans="1:10" x14ac:dyDescent="0.3">
      <c r="A4092" s="7" t="s">
        <v>1651</v>
      </c>
      <c r="B4092" s="7" t="s">
        <v>9778</v>
      </c>
      <c r="C4092" s="33">
        <v>11781</v>
      </c>
      <c r="D4092" s="52">
        <v>11781</v>
      </c>
      <c r="E4092" s="70">
        <v>11781</v>
      </c>
      <c r="F4092" s="122">
        <f t="shared" si="196"/>
        <v>17671.5</v>
      </c>
      <c r="G4092" s="105">
        <f t="shared" si="197"/>
        <v>4712.4000000000005</v>
      </c>
      <c r="H4092" s="105">
        <f t="shared" si="198"/>
        <v>7657.6500000000005</v>
      </c>
      <c r="I4092" s="7" t="s">
        <v>17519</v>
      </c>
      <c r="J4092" s="7" t="s">
        <v>1104</v>
      </c>
    </row>
    <row r="4093" spans="1:10" x14ac:dyDescent="0.3">
      <c r="A4093" s="7" t="s">
        <v>9779</v>
      </c>
      <c r="B4093" s="7" t="s">
        <v>9780</v>
      </c>
      <c r="C4093" s="33">
        <v>23882.11</v>
      </c>
      <c r="D4093" s="52">
        <v>23882.11</v>
      </c>
      <c r="E4093" s="70">
        <v>49956.2</v>
      </c>
      <c r="F4093" s="122">
        <f t="shared" si="196"/>
        <v>74934.299999999988</v>
      </c>
      <c r="G4093" s="105">
        <f t="shared" si="197"/>
        <v>19982.479999999996</v>
      </c>
      <c r="H4093" s="105">
        <f t="shared" si="198"/>
        <v>32471.529999999995</v>
      </c>
      <c r="I4093" s="7" t="s">
        <v>17519</v>
      </c>
      <c r="J4093" s="7" t="s">
        <v>2</v>
      </c>
    </row>
    <row r="4094" spans="1:10" x14ac:dyDescent="0.3">
      <c r="A4094" s="7" t="s">
        <v>9781</v>
      </c>
      <c r="B4094" s="7" t="s">
        <v>9782</v>
      </c>
      <c r="C4094" s="33">
        <v>137326</v>
      </c>
      <c r="D4094" s="52">
        <v>137326</v>
      </c>
      <c r="E4094" s="70">
        <v>101739.05</v>
      </c>
      <c r="F4094" s="122">
        <f t="shared" si="196"/>
        <v>152608.57500000001</v>
      </c>
      <c r="G4094" s="105">
        <f t="shared" si="197"/>
        <v>40695.620000000003</v>
      </c>
      <c r="H4094" s="105">
        <f t="shared" si="198"/>
        <v>66130.382500000007</v>
      </c>
      <c r="I4094" s="7" t="s">
        <v>17519</v>
      </c>
      <c r="J4094" s="7" t="s">
        <v>2</v>
      </c>
    </row>
    <row r="4095" spans="1:10" x14ac:dyDescent="0.3">
      <c r="A4095" s="7" t="s">
        <v>9783</v>
      </c>
      <c r="B4095" s="7" t="s">
        <v>9784</v>
      </c>
      <c r="C4095" s="33">
        <v>0</v>
      </c>
      <c r="D4095" s="52">
        <v>7.04</v>
      </c>
      <c r="E4095" s="70">
        <v>0</v>
      </c>
      <c r="F4095" s="122">
        <f t="shared" si="196"/>
        <v>10.56</v>
      </c>
      <c r="G4095" s="105">
        <f t="shared" si="197"/>
        <v>2.8160000000000003</v>
      </c>
      <c r="H4095" s="105">
        <f t="shared" si="198"/>
        <v>4.5760000000000005</v>
      </c>
      <c r="I4095" s="7" t="s">
        <v>17519</v>
      </c>
      <c r="J4095" s="7" t="s">
        <v>1109</v>
      </c>
    </row>
    <row r="4096" spans="1:10" x14ac:dyDescent="0.3">
      <c r="A4096" s="7" t="s">
        <v>9785</v>
      </c>
      <c r="B4096" s="7" t="s">
        <v>9786</v>
      </c>
      <c r="C4096" s="33">
        <v>748.51</v>
      </c>
      <c r="D4096" s="52">
        <v>654.5</v>
      </c>
      <c r="E4096" s="70">
        <v>1059.0999999999999</v>
      </c>
      <c r="F4096" s="122">
        <f t="shared" si="196"/>
        <v>1588.6499999999999</v>
      </c>
      <c r="G4096" s="105">
        <f t="shared" si="197"/>
        <v>423.64</v>
      </c>
      <c r="H4096" s="105">
        <f t="shared" si="198"/>
        <v>688.41499999999996</v>
      </c>
      <c r="I4096" s="7" t="s">
        <v>17519</v>
      </c>
      <c r="J4096" s="7" t="s">
        <v>272</v>
      </c>
    </row>
    <row r="4097" spans="1:10" x14ac:dyDescent="0.3">
      <c r="A4097" s="7" t="s">
        <v>9787</v>
      </c>
      <c r="B4097" s="7" t="s">
        <v>9788</v>
      </c>
      <c r="C4097" s="33">
        <v>0</v>
      </c>
      <c r="D4097" s="52">
        <v>11.21</v>
      </c>
      <c r="E4097" s="70">
        <v>0</v>
      </c>
      <c r="F4097" s="122">
        <f t="shared" si="196"/>
        <v>16.815000000000001</v>
      </c>
      <c r="G4097" s="105">
        <f t="shared" si="197"/>
        <v>4.4840000000000009</v>
      </c>
      <c r="H4097" s="105">
        <f t="shared" si="198"/>
        <v>7.2865000000000011</v>
      </c>
      <c r="I4097" s="7" t="s">
        <v>17519</v>
      </c>
      <c r="J4097" s="7" t="s">
        <v>1109</v>
      </c>
    </row>
    <row r="4098" spans="1:10" x14ac:dyDescent="0.3">
      <c r="A4098" s="7" t="s">
        <v>9789</v>
      </c>
      <c r="B4098" s="7" t="s">
        <v>9790</v>
      </c>
      <c r="C4098" s="33">
        <v>0</v>
      </c>
      <c r="D4098" s="52">
        <v>148530.14000000001</v>
      </c>
      <c r="E4098" s="70">
        <v>0</v>
      </c>
      <c r="F4098" s="122">
        <f t="shared" si="196"/>
        <v>222795.21000000002</v>
      </c>
      <c r="G4098" s="105">
        <f t="shared" si="197"/>
        <v>59412.056000000011</v>
      </c>
      <c r="H4098" s="105">
        <f t="shared" si="198"/>
        <v>96544.591000000015</v>
      </c>
      <c r="I4098" s="7" t="s">
        <v>17519</v>
      </c>
      <c r="J4098" s="7" t="s">
        <v>272</v>
      </c>
    </row>
    <row r="4099" spans="1:10" x14ac:dyDescent="0.3">
      <c r="A4099" s="7" t="s">
        <v>9791</v>
      </c>
      <c r="B4099" s="7" t="s">
        <v>9792</v>
      </c>
      <c r="C4099" s="33">
        <v>0</v>
      </c>
      <c r="D4099" s="52">
        <v>72216</v>
      </c>
      <c r="E4099" s="70">
        <v>0</v>
      </c>
      <c r="F4099" s="122">
        <f t="shared" si="196"/>
        <v>108324</v>
      </c>
      <c r="G4099" s="105">
        <f t="shared" si="197"/>
        <v>28886.400000000001</v>
      </c>
      <c r="H4099" s="105">
        <f t="shared" si="198"/>
        <v>46940.4</v>
      </c>
      <c r="I4099" s="7" t="s">
        <v>17519</v>
      </c>
      <c r="J4099" s="7" t="s">
        <v>711</v>
      </c>
    </row>
    <row r="4100" spans="1:10" x14ac:dyDescent="0.3">
      <c r="A4100" s="7" t="s">
        <v>9793</v>
      </c>
      <c r="B4100" s="7" t="s">
        <v>9794</v>
      </c>
      <c r="C4100" s="33">
        <v>0</v>
      </c>
      <c r="D4100" s="52">
        <v>106011.2</v>
      </c>
      <c r="E4100" s="70">
        <v>0</v>
      </c>
      <c r="F4100" s="122">
        <f t="shared" si="196"/>
        <v>159016.79999999999</v>
      </c>
      <c r="G4100" s="105">
        <f t="shared" si="197"/>
        <v>42404.480000000003</v>
      </c>
      <c r="H4100" s="105">
        <f t="shared" si="198"/>
        <v>68907.28</v>
      </c>
      <c r="I4100" s="7" t="s">
        <v>17519</v>
      </c>
      <c r="J4100" s="7" t="s">
        <v>711</v>
      </c>
    </row>
    <row r="4101" spans="1:10" x14ac:dyDescent="0.3">
      <c r="A4101" s="7" t="s">
        <v>9795</v>
      </c>
      <c r="B4101" s="7" t="s">
        <v>9796</v>
      </c>
      <c r="C4101" s="33">
        <v>0</v>
      </c>
      <c r="D4101" s="52">
        <v>15171.26</v>
      </c>
      <c r="E4101" s="70">
        <v>0</v>
      </c>
      <c r="F4101" s="122">
        <f t="shared" si="196"/>
        <v>22756.89</v>
      </c>
      <c r="G4101" s="105">
        <f t="shared" si="197"/>
        <v>6068.5040000000008</v>
      </c>
      <c r="H4101" s="105">
        <f t="shared" si="198"/>
        <v>9861.3190000000013</v>
      </c>
      <c r="I4101" s="7" t="s">
        <v>17519</v>
      </c>
      <c r="J4101" s="7" t="s">
        <v>2</v>
      </c>
    </row>
    <row r="4102" spans="1:10" x14ac:dyDescent="0.3">
      <c r="A4102" s="7" t="s">
        <v>9797</v>
      </c>
      <c r="B4102" s="7" t="s">
        <v>9798</v>
      </c>
      <c r="C4102" s="33">
        <v>0</v>
      </c>
      <c r="D4102" s="52">
        <v>23447.78</v>
      </c>
      <c r="E4102" s="70">
        <v>0</v>
      </c>
      <c r="F4102" s="122">
        <f t="shared" si="196"/>
        <v>35171.67</v>
      </c>
      <c r="G4102" s="105">
        <f t="shared" si="197"/>
        <v>9379.1119999999992</v>
      </c>
      <c r="H4102" s="105">
        <f t="shared" si="198"/>
        <v>15241.056999999999</v>
      </c>
      <c r="I4102" s="7" t="s">
        <v>17519</v>
      </c>
      <c r="J4102" s="7" t="s">
        <v>2</v>
      </c>
    </row>
    <row r="4103" spans="1:10" x14ac:dyDescent="0.3">
      <c r="A4103" s="7" t="s">
        <v>9799</v>
      </c>
      <c r="B4103" s="7" t="s">
        <v>9800</v>
      </c>
      <c r="C4103" s="33">
        <v>0</v>
      </c>
      <c r="D4103" s="52">
        <v>92158</v>
      </c>
      <c r="E4103" s="70">
        <v>0</v>
      </c>
      <c r="F4103" s="122">
        <f t="shared" si="196"/>
        <v>138237</v>
      </c>
      <c r="G4103" s="105">
        <f t="shared" si="197"/>
        <v>36863.200000000004</v>
      </c>
      <c r="H4103" s="105">
        <f t="shared" si="198"/>
        <v>59902.700000000004</v>
      </c>
      <c r="I4103" s="7" t="s">
        <v>17519</v>
      </c>
      <c r="J4103" s="7" t="s">
        <v>2</v>
      </c>
    </row>
    <row r="4104" spans="1:10" x14ac:dyDescent="0.3">
      <c r="A4104" s="7" t="s">
        <v>9801</v>
      </c>
      <c r="B4104" s="7" t="s">
        <v>9802</v>
      </c>
      <c r="C4104" s="33">
        <v>0</v>
      </c>
      <c r="D4104" s="52">
        <v>101.15</v>
      </c>
      <c r="E4104" s="70">
        <v>0</v>
      </c>
      <c r="F4104" s="122">
        <f t="shared" si="196"/>
        <v>151.72500000000002</v>
      </c>
      <c r="G4104" s="105">
        <f t="shared" si="197"/>
        <v>40.460000000000008</v>
      </c>
      <c r="H4104" s="105">
        <f t="shared" si="198"/>
        <v>65.747500000000016</v>
      </c>
      <c r="I4104" s="7" t="s">
        <v>17519</v>
      </c>
      <c r="J4104" s="7" t="s">
        <v>2</v>
      </c>
    </row>
    <row r="4105" spans="1:10" x14ac:dyDescent="0.3">
      <c r="A4105" s="7" t="s">
        <v>9803</v>
      </c>
      <c r="B4105" s="7" t="s">
        <v>9804</v>
      </c>
      <c r="C4105" s="33">
        <v>0</v>
      </c>
      <c r="D4105" s="52">
        <v>63296.1</v>
      </c>
      <c r="E4105" s="70">
        <v>0</v>
      </c>
      <c r="F4105" s="122">
        <f t="shared" si="196"/>
        <v>94944.15</v>
      </c>
      <c r="G4105" s="105">
        <f t="shared" si="197"/>
        <v>25318.440000000002</v>
      </c>
      <c r="H4105" s="105">
        <f t="shared" si="198"/>
        <v>41142.465000000004</v>
      </c>
      <c r="I4105" s="7" t="s">
        <v>17519</v>
      </c>
      <c r="J4105" s="7" t="s">
        <v>2</v>
      </c>
    </row>
    <row r="4106" spans="1:10" x14ac:dyDescent="0.3">
      <c r="A4106" s="7" t="s">
        <v>9805</v>
      </c>
      <c r="B4106" s="7" t="s">
        <v>9806</v>
      </c>
      <c r="C4106" s="33">
        <v>0</v>
      </c>
      <c r="D4106" s="52">
        <v>2006</v>
      </c>
      <c r="E4106" s="70">
        <v>0</v>
      </c>
      <c r="F4106" s="122">
        <f t="shared" si="196"/>
        <v>3009</v>
      </c>
      <c r="G4106" s="105">
        <f t="shared" si="197"/>
        <v>802.40000000000009</v>
      </c>
      <c r="H4106" s="105">
        <f t="shared" si="198"/>
        <v>1303.9000000000001</v>
      </c>
      <c r="I4106" s="7" t="s">
        <v>17519</v>
      </c>
      <c r="J4106" s="7" t="s">
        <v>2</v>
      </c>
    </row>
    <row r="4107" spans="1:10" x14ac:dyDescent="0.3">
      <c r="A4107" s="7" t="s">
        <v>9807</v>
      </c>
      <c r="B4107" s="7" t="s">
        <v>9808</v>
      </c>
      <c r="C4107" s="33">
        <v>0</v>
      </c>
      <c r="D4107" s="52">
        <v>809.86</v>
      </c>
      <c r="E4107" s="70">
        <v>0</v>
      </c>
      <c r="F4107" s="122">
        <f t="shared" si="196"/>
        <v>1214.79</v>
      </c>
      <c r="G4107" s="105">
        <f t="shared" si="197"/>
        <v>323.94400000000002</v>
      </c>
      <c r="H4107" s="105">
        <f t="shared" si="198"/>
        <v>526.40899999999999</v>
      </c>
      <c r="I4107" s="7" t="s">
        <v>17519</v>
      </c>
      <c r="J4107" s="7" t="s">
        <v>2</v>
      </c>
    </row>
    <row r="4108" spans="1:10" x14ac:dyDescent="0.3">
      <c r="A4108" s="7" t="s">
        <v>9809</v>
      </c>
      <c r="B4108" s="7" t="s">
        <v>9810</v>
      </c>
      <c r="C4108" s="33">
        <v>0</v>
      </c>
      <c r="D4108" s="52">
        <v>269.95</v>
      </c>
      <c r="E4108" s="70">
        <v>0</v>
      </c>
      <c r="F4108" s="122">
        <f t="shared" si="196"/>
        <v>404.92499999999995</v>
      </c>
      <c r="G4108" s="105">
        <f t="shared" si="197"/>
        <v>107.98</v>
      </c>
      <c r="H4108" s="105">
        <f t="shared" si="198"/>
        <v>175.4675</v>
      </c>
      <c r="I4108" s="7" t="s">
        <v>17519</v>
      </c>
      <c r="J4108" s="7" t="s">
        <v>2</v>
      </c>
    </row>
    <row r="4109" spans="1:10" x14ac:dyDescent="0.3">
      <c r="A4109" s="7" t="s">
        <v>9811</v>
      </c>
      <c r="B4109" s="7" t="s">
        <v>9812</v>
      </c>
      <c r="C4109" s="33">
        <v>22491</v>
      </c>
      <c r="D4109" s="52">
        <v>22491</v>
      </c>
      <c r="E4109" s="70">
        <v>101739.05</v>
      </c>
      <c r="F4109" s="122">
        <f t="shared" si="196"/>
        <v>152608.57500000001</v>
      </c>
      <c r="G4109" s="105">
        <f t="shared" si="197"/>
        <v>40695.620000000003</v>
      </c>
      <c r="H4109" s="105">
        <f t="shared" si="198"/>
        <v>66130.382500000007</v>
      </c>
      <c r="I4109" s="7" t="s">
        <v>17519</v>
      </c>
      <c r="J4109" s="7" t="s">
        <v>17526</v>
      </c>
    </row>
    <row r="4110" spans="1:10" x14ac:dyDescent="0.3">
      <c r="A4110" s="7" t="s">
        <v>9813</v>
      </c>
      <c r="B4110" s="7" t="s">
        <v>9814</v>
      </c>
      <c r="C4110" s="33">
        <v>209440</v>
      </c>
      <c r="D4110" s="52">
        <v>209440</v>
      </c>
      <c r="E4110" s="70">
        <v>143942.39999999999</v>
      </c>
      <c r="F4110" s="122">
        <f t="shared" si="196"/>
        <v>215913.59999999998</v>
      </c>
      <c r="G4110" s="105">
        <f t="shared" si="197"/>
        <v>57576.959999999999</v>
      </c>
      <c r="H4110" s="105">
        <f t="shared" si="198"/>
        <v>93562.559999999998</v>
      </c>
      <c r="I4110" s="7" t="s">
        <v>17519</v>
      </c>
      <c r="J4110" s="7" t="s">
        <v>2</v>
      </c>
    </row>
    <row r="4111" spans="1:10" x14ac:dyDescent="0.3">
      <c r="A4111" s="7" t="s">
        <v>9815</v>
      </c>
      <c r="B4111" s="7" t="s">
        <v>9816</v>
      </c>
      <c r="C4111" s="33">
        <v>0</v>
      </c>
      <c r="D4111" s="52">
        <v>3115.2</v>
      </c>
      <c r="E4111" s="70">
        <v>0</v>
      </c>
      <c r="F4111" s="122">
        <f t="shared" si="196"/>
        <v>4672.7999999999993</v>
      </c>
      <c r="G4111" s="105">
        <f t="shared" si="197"/>
        <v>1246.08</v>
      </c>
      <c r="H4111" s="105">
        <f t="shared" si="198"/>
        <v>2024.8799999999997</v>
      </c>
      <c r="I4111" s="7" t="s">
        <v>17519</v>
      </c>
      <c r="J4111" s="7" t="s">
        <v>272</v>
      </c>
    </row>
    <row r="4112" spans="1:10" x14ac:dyDescent="0.3">
      <c r="A4112" s="7" t="s">
        <v>9817</v>
      </c>
      <c r="B4112" s="7" t="s">
        <v>9818</v>
      </c>
      <c r="C4112" s="33">
        <v>0</v>
      </c>
      <c r="D4112" s="52">
        <v>97733.5</v>
      </c>
      <c r="E4112" s="70">
        <v>0</v>
      </c>
      <c r="F4112" s="122">
        <f t="shared" si="196"/>
        <v>146600.25</v>
      </c>
      <c r="G4112" s="105">
        <f t="shared" si="197"/>
        <v>39093.4</v>
      </c>
      <c r="H4112" s="105">
        <f t="shared" si="198"/>
        <v>63526.775000000001</v>
      </c>
      <c r="I4112" s="7" t="s">
        <v>17519</v>
      </c>
      <c r="J4112" s="7" t="s">
        <v>711</v>
      </c>
    </row>
    <row r="4113" spans="1:10" x14ac:dyDescent="0.3">
      <c r="A4113" s="7" t="s">
        <v>9819</v>
      </c>
      <c r="B4113" s="7" t="s">
        <v>9820</v>
      </c>
      <c r="C4113" s="33">
        <v>0</v>
      </c>
      <c r="D4113" s="52">
        <v>164020</v>
      </c>
      <c r="E4113" s="70">
        <v>0</v>
      </c>
      <c r="F4113" s="122">
        <f t="shared" si="196"/>
        <v>246030</v>
      </c>
      <c r="G4113" s="105">
        <f t="shared" si="197"/>
        <v>65608</v>
      </c>
      <c r="H4113" s="105">
        <f t="shared" si="198"/>
        <v>106613</v>
      </c>
      <c r="I4113" s="7" t="s">
        <v>17519</v>
      </c>
      <c r="J4113" s="7" t="s">
        <v>2</v>
      </c>
    </row>
    <row r="4114" spans="1:10" x14ac:dyDescent="0.3">
      <c r="A4114" s="7" t="s">
        <v>9821</v>
      </c>
      <c r="B4114" s="7" t="s">
        <v>9822</v>
      </c>
      <c r="C4114" s="33">
        <v>357000</v>
      </c>
      <c r="D4114" s="52">
        <v>168623</v>
      </c>
      <c r="E4114" s="70">
        <v>168623</v>
      </c>
      <c r="F4114" s="122">
        <f t="shared" si="196"/>
        <v>252934.5</v>
      </c>
      <c r="G4114" s="105">
        <f t="shared" si="197"/>
        <v>67449.2</v>
      </c>
      <c r="H4114" s="105">
        <f t="shared" si="198"/>
        <v>109604.95</v>
      </c>
      <c r="I4114" s="7" t="s">
        <v>17519</v>
      </c>
      <c r="J4114" s="7" t="s">
        <v>2</v>
      </c>
    </row>
    <row r="4115" spans="1:10" x14ac:dyDescent="0.3">
      <c r="A4115" s="7" t="s">
        <v>9823</v>
      </c>
      <c r="B4115" s="7" t="s">
        <v>9824</v>
      </c>
      <c r="C4115" s="33">
        <v>0</v>
      </c>
      <c r="D4115" s="52">
        <v>152220</v>
      </c>
      <c r="E4115" s="70">
        <v>0</v>
      </c>
      <c r="F4115" s="122">
        <f t="shared" si="196"/>
        <v>228330</v>
      </c>
      <c r="G4115" s="105">
        <f t="shared" si="197"/>
        <v>60888</v>
      </c>
      <c r="H4115" s="105">
        <f t="shared" si="198"/>
        <v>98943</v>
      </c>
      <c r="I4115" s="7" t="s">
        <v>17519</v>
      </c>
      <c r="J4115" s="7" t="s">
        <v>2</v>
      </c>
    </row>
    <row r="4116" spans="1:10" x14ac:dyDescent="0.3">
      <c r="A4116" s="7" t="s">
        <v>9825</v>
      </c>
      <c r="B4116" s="7" t="s">
        <v>9826</v>
      </c>
      <c r="C4116" s="33">
        <v>0</v>
      </c>
      <c r="D4116" s="52">
        <v>821100</v>
      </c>
      <c r="E4116" s="70">
        <v>0</v>
      </c>
      <c r="F4116" s="122">
        <f t="shared" si="196"/>
        <v>1231650</v>
      </c>
      <c r="G4116" s="105">
        <f t="shared" si="197"/>
        <v>328440</v>
      </c>
      <c r="H4116" s="105">
        <f t="shared" si="198"/>
        <v>533715</v>
      </c>
      <c r="I4116" s="7" t="s">
        <v>17519</v>
      </c>
      <c r="J4116" s="7" t="s">
        <v>1433</v>
      </c>
    </row>
    <row r="4117" spans="1:10" x14ac:dyDescent="0.3">
      <c r="A4117" s="7" t="s">
        <v>9827</v>
      </c>
      <c r="B4117" s="7" t="s">
        <v>9828</v>
      </c>
      <c r="C4117" s="33">
        <v>0</v>
      </c>
      <c r="D4117" s="52">
        <v>103840</v>
      </c>
      <c r="E4117" s="70">
        <v>0</v>
      </c>
      <c r="F4117" s="122">
        <f t="shared" si="196"/>
        <v>155760</v>
      </c>
      <c r="G4117" s="105">
        <f t="shared" si="197"/>
        <v>41536</v>
      </c>
      <c r="H4117" s="105">
        <f t="shared" si="198"/>
        <v>67496</v>
      </c>
      <c r="I4117" s="7" t="s">
        <v>17519</v>
      </c>
      <c r="J4117" s="7" t="s">
        <v>2</v>
      </c>
    </row>
    <row r="4118" spans="1:10" x14ac:dyDescent="0.3">
      <c r="A4118" s="7" t="s">
        <v>9829</v>
      </c>
      <c r="B4118" s="7" t="s">
        <v>9830</v>
      </c>
      <c r="C4118" s="33">
        <v>0</v>
      </c>
      <c r="D4118" s="52">
        <v>329220</v>
      </c>
      <c r="E4118" s="70">
        <v>0</v>
      </c>
      <c r="F4118" s="122">
        <f t="shared" si="196"/>
        <v>493830</v>
      </c>
      <c r="G4118" s="105">
        <f t="shared" si="197"/>
        <v>131688</v>
      </c>
      <c r="H4118" s="105">
        <f t="shared" si="198"/>
        <v>213993</v>
      </c>
      <c r="I4118" s="7" t="s">
        <v>17519</v>
      </c>
      <c r="J4118" s="7" t="s">
        <v>2</v>
      </c>
    </row>
    <row r="4119" spans="1:10" x14ac:dyDescent="0.3">
      <c r="A4119" s="7" t="s">
        <v>9831</v>
      </c>
      <c r="B4119" s="7" t="s">
        <v>9832</v>
      </c>
      <c r="C4119" s="33">
        <v>0</v>
      </c>
      <c r="D4119" s="52">
        <v>220150</v>
      </c>
      <c r="E4119" s="70">
        <v>220150</v>
      </c>
      <c r="F4119" s="122">
        <f t="shared" si="196"/>
        <v>330225</v>
      </c>
      <c r="G4119" s="105">
        <f t="shared" si="197"/>
        <v>88060</v>
      </c>
      <c r="H4119" s="105">
        <f t="shared" si="198"/>
        <v>143097.5</v>
      </c>
      <c r="I4119" s="7" t="s">
        <v>17519</v>
      </c>
      <c r="J4119" s="7" t="s">
        <v>2</v>
      </c>
    </row>
    <row r="4120" spans="1:10" x14ac:dyDescent="0.3">
      <c r="A4120" s="7" t="s">
        <v>9833</v>
      </c>
      <c r="B4120" s="7" t="s">
        <v>9834</v>
      </c>
      <c r="C4120" s="33">
        <v>0</v>
      </c>
      <c r="D4120" s="52">
        <v>291460</v>
      </c>
      <c r="E4120" s="70">
        <v>0</v>
      </c>
      <c r="F4120" s="122">
        <f t="shared" si="196"/>
        <v>437190</v>
      </c>
      <c r="G4120" s="105">
        <f t="shared" si="197"/>
        <v>116584</v>
      </c>
      <c r="H4120" s="105">
        <f t="shared" si="198"/>
        <v>189449</v>
      </c>
      <c r="I4120" s="7" t="s">
        <v>17519</v>
      </c>
      <c r="J4120" s="7" t="s">
        <v>2</v>
      </c>
    </row>
    <row r="4121" spans="1:10" x14ac:dyDescent="0.3">
      <c r="A4121" s="7" t="s">
        <v>9835</v>
      </c>
      <c r="B4121" s="7" t="s">
        <v>9836</v>
      </c>
      <c r="C4121" s="33">
        <v>0</v>
      </c>
      <c r="D4121" s="52">
        <v>363440</v>
      </c>
      <c r="E4121" s="70">
        <v>0</v>
      </c>
      <c r="F4121" s="122">
        <f t="shared" si="196"/>
        <v>545160</v>
      </c>
      <c r="G4121" s="105">
        <f t="shared" si="197"/>
        <v>145376</v>
      </c>
      <c r="H4121" s="105">
        <f t="shared" si="198"/>
        <v>236236</v>
      </c>
      <c r="I4121" s="7" t="s">
        <v>17519</v>
      </c>
      <c r="J4121" s="7" t="s">
        <v>2</v>
      </c>
    </row>
    <row r="4122" spans="1:10" x14ac:dyDescent="0.3">
      <c r="A4122" s="7" t="s">
        <v>9837</v>
      </c>
      <c r="B4122" s="7" t="s">
        <v>9838</v>
      </c>
      <c r="C4122" s="33">
        <v>0</v>
      </c>
      <c r="D4122" s="52">
        <v>252520</v>
      </c>
      <c r="E4122" s="70">
        <v>0</v>
      </c>
      <c r="F4122" s="122">
        <f t="shared" si="196"/>
        <v>378780</v>
      </c>
      <c r="G4122" s="105">
        <f t="shared" si="197"/>
        <v>101008</v>
      </c>
      <c r="H4122" s="105">
        <f t="shared" si="198"/>
        <v>164138</v>
      </c>
      <c r="I4122" s="7" t="s">
        <v>17519</v>
      </c>
      <c r="J4122" s="7" t="s">
        <v>2</v>
      </c>
    </row>
    <row r="4123" spans="1:10" x14ac:dyDescent="0.3">
      <c r="A4123" s="7" t="s">
        <v>9839</v>
      </c>
      <c r="B4123" s="7" t="s">
        <v>9840</v>
      </c>
      <c r="C4123" s="33">
        <v>0</v>
      </c>
      <c r="D4123" s="52">
        <v>79730</v>
      </c>
      <c r="E4123" s="70">
        <v>0</v>
      </c>
      <c r="F4123" s="122">
        <f t="shared" si="196"/>
        <v>119595</v>
      </c>
      <c r="G4123" s="105">
        <f t="shared" si="197"/>
        <v>31892</v>
      </c>
      <c r="H4123" s="105">
        <f t="shared" si="198"/>
        <v>51824.5</v>
      </c>
      <c r="I4123" s="7" t="s">
        <v>17519</v>
      </c>
      <c r="J4123" s="7" t="s">
        <v>272</v>
      </c>
    </row>
    <row r="4124" spans="1:10" x14ac:dyDescent="0.3">
      <c r="A4124" s="7" t="s">
        <v>9841</v>
      </c>
      <c r="B4124" s="7" t="s">
        <v>9842</v>
      </c>
      <c r="C4124" s="33">
        <v>0</v>
      </c>
      <c r="D4124" s="52">
        <v>512120</v>
      </c>
      <c r="E4124" s="70">
        <v>0</v>
      </c>
      <c r="F4124" s="122">
        <f t="shared" si="196"/>
        <v>768180</v>
      </c>
      <c r="G4124" s="105">
        <f t="shared" si="197"/>
        <v>204848</v>
      </c>
      <c r="H4124" s="105">
        <f t="shared" si="198"/>
        <v>332878</v>
      </c>
      <c r="I4124" s="7" t="s">
        <v>17519</v>
      </c>
      <c r="J4124" s="7" t="s">
        <v>272</v>
      </c>
    </row>
    <row r="4125" spans="1:10" x14ac:dyDescent="0.3">
      <c r="A4125" s="7" t="s">
        <v>9843</v>
      </c>
      <c r="B4125" s="7" t="s">
        <v>9844</v>
      </c>
      <c r="C4125" s="33">
        <v>0</v>
      </c>
      <c r="D4125" s="52">
        <v>46739.8</v>
      </c>
      <c r="E4125" s="70">
        <v>0</v>
      </c>
      <c r="F4125" s="122">
        <f t="shared" si="196"/>
        <v>70109.700000000012</v>
      </c>
      <c r="G4125" s="105">
        <f t="shared" si="197"/>
        <v>18695.920000000006</v>
      </c>
      <c r="H4125" s="105">
        <f t="shared" si="198"/>
        <v>30380.870000000006</v>
      </c>
      <c r="I4125" s="7" t="s">
        <v>17519</v>
      </c>
      <c r="J4125" s="7" t="s">
        <v>711</v>
      </c>
    </row>
    <row r="4126" spans="1:10" x14ac:dyDescent="0.3">
      <c r="A4126" s="7" t="s">
        <v>9845</v>
      </c>
      <c r="B4126" s="7" t="s">
        <v>9846</v>
      </c>
      <c r="C4126" s="33">
        <v>0</v>
      </c>
      <c r="D4126" s="52">
        <v>46739.8</v>
      </c>
      <c r="E4126" s="70">
        <v>0</v>
      </c>
      <c r="F4126" s="122">
        <f t="shared" si="196"/>
        <v>70109.700000000012</v>
      </c>
      <c r="G4126" s="105">
        <f t="shared" si="197"/>
        <v>18695.920000000006</v>
      </c>
      <c r="H4126" s="105">
        <f t="shared" si="198"/>
        <v>30380.870000000006</v>
      </c>
      <c r="I4126" s="7" t="s">
        <v>17519</v>
      </c>
      <c r="J4126" s="7" t="s">
        <v>711</v>
      </c>
    </row>
    <row r="4127" spans="1:10" x14ac:dyDescent="0.3">
      <c r="A4127" s="7" t="s">
        <v>9847</v>
      </c>
      <c r="B4127" s="7" t="s">
        <v>9848</v>
      </c>
      <c r="C4127" s="33">
        <v>0</v>
      </c>
      <c r="D4127" s="52">
        <v>38164.49</v>
      </c>
      <c r="E4127" s="70">
        <v>0</v>
      </c>
      <c r="F4127" s="122">
        <f t="shared" si="196"/>
        <v>57246.735000000001</v>
      </c>
      <c r="G4127" s="105">
        <f t="shared" si="197"/>
        <v>15265.796</v>
      </c>
      <c r="H4127" s="105">
        <f t="shared" si="198"/>
        <v>24806.9185</v>
      </c>
      <c r="I4127" s="7" t="s">
        <v>17519</v>
      </c>
      <c r="J4127" s="7" t="s">
        <v>2</v>
      </c>
    </row>
    <row r="4128" spans="1:10" x14ac:dyDescent="0.3">
      <c r="A4128" s="7" t="s">
        <v>9849</v>
      </c>
      <c r="B4128" s="7" t="s">
        <v>9850</v>
      </c>
      <c r="C4128" s="33">
        <v>0</v>
      </c>
      <c r="D4128" s="52">
        <v>157377.5</v>
      </c>
      <c r="E4128" s="70">
        <v>0</v>
      </c>
      <c r="F4128" s="122">
        <f t="shared" si="196"/>
        <v>236066.25</v>
      </c>
      <c r="G4128" s="105">
        <f t="shared" si="197"/>
        <v>62951</v>
      </c>
      <c r="H4128" s="105">
        <f t="shared" si="198"/>
        <v>102295.375</v>
      </c>
      <c r="I4128" s="7" t="s">
        <v>17519</v>
      </c>
      <c r="J4128" s="7" t="s">
        <v>1433</v>
      </c>
    </row>
    <row r="4129" spans="1:10" x14ac:dyDescent="0.3">
      <c r="A4129" s="7" t="s">
        <v>9851</v>
      </c>
      <c r="B4129" s="7" t="s">
        <v>9852</v>
      </c>
      <c r="C4129" s="33">
        <v>0</v>
      </c>
      <c r="D4129" s="52">
        <v>61080.32</v>
      </c>
      <c r="E4129" s="70">
        <v>0</v>
      </c>
      <c r="F4129" s="122">
        <f t="shared" si="196"/>
        <v>91620.479999999996</v>
      </c>
      <c r="G4129" s="105">
        <f t="shared" si="197"/>
        <v>24432.128000000001</v>
      </c>
      <c r="H4129" s="105">
        <f t="shared" si="198"/>
        <v>39702.207999999999</v>
      </c>
      <c r="I4129" s="7" t="s">
        <v>17519</v>
      </c>
      <c r="J4129" s="7" t="s">
        <v>711</v>
      </c>
    </row>
    <row r="4130" spans="1:10" x14ac:dyDescent="0.3">
      <c r="A4130" s="7" t="s">
        <v>9853</v>
      </c>
      <c r="B4130" s="7" t="s">
        <v>9854</v>
      </c>
      <c r="C4130" s="33">
        <v>41650</v>
      </c>
      <c r="D4130" s="52">
        <v>41650</v>
      </c>
      <c r="E4130" s="70">
        <v>41650</v>
      </c>
      <c r="F4130" s="122">
        <f t="shared" si="196"/>
        <v>62475</v>
      </c>
      <c r="G4130" s="105">
        <f t="shared" si="197"/>
        <v>16660</v>
      </c>
      <c r="H4130" s="105">
        <f t="shared" si="198"/>
        <v>27072.5</v>
      </c>
      <c r="I4130" s="7" t="s">
        <v>17519</v>
      </c>
      <c r="J4130" s="7" t="s">
        <v>711</v>
      </c>
    </row>
    <row r="4131" spans="1:10" x14ac:dyDescent="0.3">
      <c r="A4131" s="7" t="s">
        <v>9855</v>
      </c>
      <c r="B4131" s="7" t="s">
        <v>9856</v>
      </c>
      <c r="C4131" s="33">
        <v>41650</v>
      </c>
      <c r="D4131" s="52">
        <v>41650</v>
      </c>
      <c r="E4131" s="70">
        <v>41650</v>
      </c>
      <c r="F4131" s="122">
        <f t="shared" si="196"/>
        <v>62475</v>
      </c>
      <c r="G4131" s="105">
        <f t="shared" si="197"/>
        <v>16660</v>
      </c>
      <c r="H4131" s="105">
        <f t="shared" si="198"/>
        <v>27072.5</v>
      </c>
      <c r="I4131" s="7" t="s">
        <v>17519</v>
      </c>
      <c r="J4131" s="7" t="s">
        <v>711</v>
      </c>
    </row>
    <row r="4132" spans="1:10" x14ac:dyDescent="0.3">
      <c r="A4132" s="7" t="s">
        <v>9857</v>
      </c>
      <c r="B4132" s="7" t="s">
        <v>9858</v>
      </c>
      <c r="C4132" s="33">
        <v>41650</v>
      </c>
      <c r="D4132" s="52">
        <v>41650</v>
      </c>
      <c r="E4132" s="70">
        <v>41650</v>
      </c>
      <c r="F4132" s="122">
        <f t="shared" si="196"/>
        <v>62475</v>
      </c>
      <c r="G4132" s="105">
        <f t="shared" si="197"/>
        <v>16660</v>
      </c>
      <c r="H4132" s="105">
        <f t="shared" si="198"/>
        <v>27072.5</v>
      </c>
      <c r="I4132" s="7" t="s">
        <v>17519</v>
      </c>
      <c r="J4132" s="7" t="s">
        <v>711</v>
      </c>
    </row>
    <row r="4133" spans="1:10" x14ac:dyDescent="0.3">
      <c r="A4133" s="7" t="s">
        <v>9859</v>
      </c>
      <c r="B4133" s="7" t="s">
        <v>9860</v>
      </c>
      <c r="C4133" s="33">
        <v>0</v>
      </c>
      <c r="D4133" s="52">
        <v>49980</v>
      </c>
      <c r="E4133" s="70">
        <v>0</v>
      </c>
      <c r="F4133" s="122">
        <f t="shared" si="196"/>
        <v>74970</v>
      </c>
      <c r="G4133" s="105">
        <f t="shared" si="197"/>
        <v>19992</v>
      </c>
      <c r="H4133" s="105">
        <f t="shared" si="198"/>
        <v>32487</v>
      </c>
      <c r="I4133" s="7" t="s">
        <v>17519</v>
      </c>
      <c r="J4133" s="7" t="s">
        <v>1433</v>
      </c>
    </row>
    <row r="4134" spans="1:10" x14ac:dyDescent="0.3">
      <c r="A4134" s="7" t="s">
        <v>9861</v>
      </c>
      <c r="B4134" s="7" t="s">
        <v>9862</v>
      </c>
      <c r="C4134" s="33">
        <v>0</v>
      </c>
      <c r="D4134" s="52">
        <v>158553.22</v>
      </c>
      <c r="E4134" s="70">
        <v>0</v>
      </c>
      <c r="F4134" s="122">
        <f t="shared" si="196"/>
        <v>237829.83000000002</v>
      </c>
      <c r="G4134" s="105">
        <f t="shared" si="197"/>
        <v>63421.288</v>
      </c>
      <c r="H4134" s="105">
        <f t="shared" si="198"/>
        <v>103059.59300000001</v>
      </c>
      <c r="I4134" s="7" t="s">
        <v>17519</v>
      </c>
      <c r="J4134" s="7" t="s">
        <v>1433</v>
      </c>
    </row>
    <row r="4135" spans="1:10" x14ac:dyDescent="0.3">
      <c r="A4135" s="7" t="s">
        <v>9863</v>
      </c>
      <c r="B4135" s="7" t="s">
        <v>9864</v>
      </c>
      <c r="C4135" s="33">
        <v>0</v>
      </c>
      <c r="D4135" s="52">
        <v>38223.99</v>
      </c>
      <c r="E4135" s="70">
        <v>0</v>
      </c>
      <c r="F4135" s="122">
        <f t="shared" si="196"/>
        <v>57335.985000000001</v>
      </c>
      <c r="G4135" s="105">
        <f t="shared" si="197"/>
        <v>15289.596</v>
      </c>
      <c r="H4135" s="105">
        <f t="shared" si="198"/>
        <v>24845.593499999999</v>
      </c>
      <c r="I4135" s="7" t="s">
        <v>17519</v>
      </c>
      <c r="J4135" s="7" t="s">
        <v>1433</v>
      </c>
    </row>
    <row r="4136" spans="1:10" x14ac:dyDescent="0.3">
      <c r="A4136" s="7" t="s">
        <v>9865</v>
      </c>
      <c r="B4136" s="7" t="s">
        <v>9866</v>
      </c>
      <c r="C4136" s="33">
        <v>0</v>
      </c>
      <c r="D4136" s="52">
        <v>246006.32</v>
      </c>
      <c r="E4136" s="70">
        <v>0</v>
      </c>
      <c r="F4136" s="122">
        <f t="shared" si="196"/>
        <v>369009.48</v>
      </c>
      <c r="G4136" s="105">
        <f t="shared" si="197"/>
        <v>98402.527999999991</v>
      </c>
      <c r="H4136" s="105">
        <f t="shared" si="198"/>
        <v>159904.10799999998</v>
      </c>
      <c r="I4136" s="7" t="s">
        <v>17519</v>
      </c>
      <c r="J4136" s="7" t="s">
        <v>1433</v>
      </c>
    </row>
    <row r="4137" spans="1:10" x14ac:dyDescent="0.3">
      <c r="A4137" s="7" t="s">
        <v>9867</v>
      </c>
      <c r="B4137" s="7" t="s">
        <v>9868</v>
      </c>
      <c r="C4137" s="33">
        <v>0</v>
      </c>
      <c r="D4137" s="52">
        <v>55930</v>
      </c>
      <c r="E4137" s="70">
        <v>0</v>
      </c>
      <c r="F4137" s="122">
        <f t="shared" si="196"/>
        <v>83895</v>
      </c>
      <c r="G4137" s="105">
        <f t="shared" si="197"/>
        <v>22372</v>
      </c>
      <c r="H4137" s="105">
        <f t="shared" si="198"/>
        <v>36354.5</v>
      </c>
      <c r="I4137" s="7" t="s">
        <v>17519</v>
      </c>
      <c r="J4137" s="7" t="s">
        <v>1433</v>
      </c>
    </row>
    <row r="4138" spans="1:10" x14ac:dyDescent="0.3">
      <c r="A4138" s="7" t="s">
        <v>9869</v>
      </c>
      <c r="B4138" s="7" t="s">
        <v>9870</v>
      </c>
      <c r="C4138" s="33">
        <v>0</v>
      </c>
      <c r="D4138" s="52">
        <v>19040</v>
      </c>
      <c r="E4138" s="70">
        <v>19040</v>
      </c>
      <c r="F4138" s="122">
        <f t="shared" si="196"/>
        <v>28560</v>
      </c>
      <c r="G4138" s="105">
        <f t="shared" si="197"/>
        <v>7616</v>
      </c>
      <c r="H4138" s="105">
        <f t="shared" si="198"/>
        <v>12376</v>
      </c>
      <c r="I4138" s="7" t="s">
        <v>17520</v>
      </c>
      <c r="J4138" s="7" t="s">
        <v>272</v>
      </c>
    </row>
    <row r="4139" spans="1:10" x14ac:dyDescent="0.3">
      <c r="A4139" s="7" t="s">
        <v>9871</v>
      </c>
      <c r="B4139" s="7" t="s">
        <v>9872</v>
      </c>
      <c r="C4139" s="66">
        <v>0</v>
      </c>
      <c r="D4139" s="68">
        <v>76528.899999999994</v>
      </c>
      <c r="E4139" s="70">
        <v>0</v>
      </c>
      <c r="F4139" s="122">
        <f t="shared" si="196"/>
        <v>114793.34999999999</v>
      </c>
      <c r="G4139" s="105">
        <f t="shared" si="197"/>
        <v>30611.559999999998</v>
      </c>
      <c r="H4139" s="105">
        <f t="shared" si="198"/>
        <v>49743.784999999996</v>
      </c>
      <c r="I4139" s="7" t="s">
        <v>17519</v>
      </c>
      <c r="J4139" s="7" t="s">
        <v>1433</v>
      </c>
    </row>
    <row r="4140" spans="1:10" x14ac:dyDescent="0.3">
      <c r="A4140" s="7" t="s">
        <v>9873</v>
      </c>
      <c r="B4140" s="7" t="s">
        <v>9874</v>
      </c>
      <c r="C4140" s="33">
        <v>0</v>
      </c>
      <c r="D4140" s="52">
        <v>200888.66</v>
      </c>
      <c r="E4140" s="70">
        <v>0</v>
      </c>
      <c r="F4140" s="122">
        <f t="shared" ref="F4140:F4203" si="199">IF(E4140&gt;0,+E4140,IF(D4140&gt;0,+D4140,IF(C4140&gt;0,+C4140,0)))*1.5</f>
        <v>301332.99</v>
      </c>
      <c r="G4140" s="105">
        <f t="shared" ref="G4140:G4203" si="200">(F4140/1.5)*0.4</f>
        <v>80355.464000000007</v>
      </c>
      <c r="H4140" s="105">
        <f t="shared" ref="H4140:H4203" si="201">(F4140/1.5)*0.65</f>
        <v>130577.629</v>
      </c>
      <c r="I4140" s="7" t="s">
        <v>17519</v>
      </c>
      <c r="J4140" s="7" t="s">
        <v>1433</v>
      </c>
    </row>
    <row r="4141" spans="1:10" x14ac:dyDescent="0.3">
      <c r="A4141" s="7" t="s">
        <v>9875</v>
      </c>
      <c r="B4141" s="7" t="s">
        <v>9876</v>
      </c>
      <c r="C4141" s="33">
        <v>0</v>
      </c>
      <c r="D4141" s="52">
        <v>19352</v>
      </c>
      <c r="E4141" s="70">
        <v>0</v>
      </c>
      <c r="F4141" s="122">
        <f t="shared" si="199"/>
        <v>29028</v>
      </c>
      <c r="G4141" s="105">
        <f t="shared" si="200"/>
        <v>7740.8</v>
      </c>
      <c r="H4141" s="105">
        <f t="shared" si="201"/>
        <v>12578.800000000001</v>
      </c>
      <c r="I4141" s="7" t="s">
        <v>17519</v>
      </c>
      <c r="J4141" s="7" t="s">
        <v>1433</v>
      </c>
    </row>
    <row r="4142" spans="1:10" x14ac:dyDescent="0.3">
      <c r="A4142" s="7" t="s">
        <v>9877</v>
      </c>
      <c r="B4142" s="7" t="s">
        <v>9878</v>
      </c>
      <c r="C4142" s="33">
        <v>0</v>
      </c>
      <c r="D4142" s="52">
        <v>114.15</v>
      </c>
      <c r="E4142" s="70">
        <v>0</v>
      </c>
      <c r="F4142" s="122">
        <f t="shared" si="199"/>
        <v>171.22500000000002</v>
      </c>
      <c r="G4142" s="105">
        <f t="shared" si="200"/>
        <v>45.660000000000011</v>
      </c>
      <c r="H4142" s="105">
        <f t="shared" si="201"/>
        <v>74.197500000000019</v>
      </c>
      <c r="I4142" s="7" t="s">
        <v>17519</v>
      </c>
      <c r="J4142" s="7" t="s">
        <v>1148</v>
      </c>
    </row>
    <row r="4143" spans="1:10" x14ac:dyDescent="0.3">
      <c r="A4143" s="7" t="s">
        <v>9879</v>
      </c>
      <c r="B4143" s="7" t="s">
        <v>9880</v>
      </c>
      <c r="C4143" s="33">
        <v>0</v>
      </c>
      <c r="D4143" s="52">
        <v>392890.4</v>
      </c>
      <c r="E4143" s="70">
        <v>0</v>
      </c>
      <c r="F4143" s="122">
        <f t="shared" si="199"/>
        <v>589335.60000000009</v>
      </c>
      <c r="G4143" s="105">
        <f t="shared" si="200"/>
        <v>157156.16000000003</v>
      </c>
      <c r="H4143" s="105">
        <f t="shared" si="201"/>
        <v>255378.76000000007</v>
      </c>
      <c r="I4143" s="7" t="s">
        <v>17519</v>
      </c>
      <c r="J4143" s="7" t="s">
        <v>1433</v>
      </c>
    </row>
    <row r="4144" spans="1:10" x14ac:dyDescent="0.3">
      <c r="A4144" s="7" t="s">
        <v>9881</v>
      </c>
      <c r="B4144" s="7" t="s">
        <v>9882</v>
      </c>
      <c r="C4144" s="33">
        <v>0</v>
      </c>
      <c r="D4144" s="52">
        <v>229899.4</v>
      </c>
      <c r="E4144" s="70">
        <v>0</v>
      </c>
      <c r="F4144" s="122">
        <f t="shared" si="199"/>
        <v>344849.1</v>
      </c>
      <c r="G4144" s="105">
        <f t="shared" si="200"/>
        <v>91959.760000000009</v>
      </c>
      <c r="H4144" s="105">
        <f t="shared" si="201"/>
        <v>149434.61000000002</v>
      </c>
      <c r="I4144" s="7" t="s">
        <v>17519</v>
      </c>
      <c r="J4144" s="7" t="s">
        <v>1433</v>
      </c>
    </row>
    <row r="4145" spans="1:10" x14ac:dyDescent="0.3">
      <c r="A4145" s="7" t="s">
        <v>9883</v>
      </c>
      <c r="B4145" s="7" t="s">
        <v>9884</v>
      </c>
      <c r="C4145" s="33">
        <v>0</v>
      </c>
      <c r="D4145" s="52">
        <v>14160</v>
      </c>
      <c r="E4145" s="70">
        <v>0</v>
      </c>
      <c r="F4145" s="122">
        <f t="shared" si="199"/>
        <v>21240</v>
      </c>
      <c r="G4145" s="105">
        <f t="shared" si="200"/>
        <v>5664</v>
      </c>
      <c r="H4145" s="105">
        <f t="shared" si="201"/>
        <v>9204</v>
      </c>
      <c r="I4145" s="7" t="s">
        <v>17519</v>
      </c>
      <c r="J4145" s="7" t="s">
        <v>1433</v>
      </c>
    </row>
    <row r="4146" spans="1:10" x14ac:dyDescent="0.3">
      <c r="A4146" s="7" t="s">
        <v>9885</v>
      </c>
      <c r="B4146" s="7" t="s">
        <v>9886</v>
      </c>
      <c r="C4146" s="33">
        <v>0</v>
      </c>
      <c r="D4146" s="52">
        <v>70311.149999999994</v>
      </c>
      <c r="E4146" s="70">
        <v>0</v>
      </c>
      <c r="F4146" s="122">
        <f t="shared" si="199"/>
        <v>105466.72499999999</v>
      </c>
      <c r="G4146" s="105">
        <f t="shared" si="200"/>
        <v>28124.46</v>
      </c>
      <c r="H4146" s="105">
        <f t="shared" si="201"/>
        <v>45702.247499999998</v>
      </c>
      <c r="I4146" s="7" t="s">
        <v>17519</v>
      </c>
      <c r="J4146" s="7" t="s">
        <v>1433</v>
      </c>
    </row>
    <row r="4147" spans="1:10" x14ac:dyDescent="0.3">
      <c r="A4147" s="7" t="s">
        <v>9887</v>
      </c>
      <c r="B4147" s="7" t="s">
        <v>9888</v>
      </c>
      <c r="C4147" s="33">
        <v>0</v>
      </c>
      <c r="D4147" s="52">
        <v>219555</v>
      </c>
      <c r="E4147" s="70">
        <v>0</v>
      </c>
      <c r="F4147" s="122">
        <f t="shared" si="199"/>
        <v>329332.5</v>
      </c>
      <c r="G4147" s="105">
        <f t="shared" si="200"/>
        <v>87822</v>
      </c>
      <c r="H4147" s="105">
        <f t="shared" si="201"/>
        <v>142710.75</v>
      </c>
      <c r="I4147" s="7" t="s">
        <v>17519</v>
      </c>
      <c r="J4147" s="7" t="s">
        <v>1433</v>
      </c>
    </row>
    <row r="4148" spans="1:10" x14ac:dyDescent="0.3">
      <c r="A4148" s="7" t="s">
        <v>9889</v>
      </c>
      <c r="B4148" s="7" t="s">
        <v>9890</v>
      </c>
      <c r="C4148" s="33">
        <v>50575</v>
      </c>
      <c r="D4148" s="52">
        <v>50575</v>
      </c>
      <c r="E4148" s="70">
        <v>55906.2</v>
      </c>
      <c r="F4148" s="122">
        <f t="shared" si="199"/>
        <v>83859.299999999988</v>
      </c>
      <c r="G4148" s="105">
        <f t="shared" si="200"/>
        <v>22362.479999999996</v>
      </c>
      <c r="H4148" s="105">
        <f t="shared" si="201"/>
        <v>36339.029999999992</v>
      </c>
      <c r="I4148" s="7" t="s">
        <v>17519</v>
      </c>
      <c r="J4148" s="7" t="s">
        <v>711</v>
      </c>
    </row>
    <row r="4149" spans="1:10" x14ac:dyDescent="0.3">
      <c r="A4149" s="7" t="s">
        <v>9891</v>
      </c>
      <c r="B4149" s="7" t="s">
        <v>9892</v>
      </c>
      <c r="C4149" s="33">
        <v>0</v>
      </c>
      <c r="D4149" s="52">
        <v>142054.29999999999</v>
      </c>
      <c r="E4149" s="70">
        <v>0</v>
      </c>
      <c r="F4149" s="122">
        <f t="shared" si="199"/>
        <v>213081.44999999998</v>
      </c>
      <c r="G4149" s="105">
        <f t="shared" si="200"/>
        <v>56821.72</v>
      </c>
      <c r="H4149" s="105">
        <f t="shared" si="201"/>
        <v>92335.294999999998</v>
      </c>
      <c r="I4149" s="7" t="s">
        <v>17519</v>
      </c>
      <c r="J4149" s="7" t="s">
        <v>2</v>
      </c>
    </row>
    <row r="4150" spans="1:10" x14ac:dyDescent="0.3">
      <c r="A4150" s="7" t="s">
        <v>9893</v>
      </c>
      <c r="B4150" s="7" t="s">
        <v>9894</v>
      </c>
      <c r="C4150" s="33">
        <v>200616.15</v>
      </c>
      <c r="D4150" s="52">
        <v>200616.15</v>
      </c>
      <c r="E4150" s="70">
        <v>200616.15</v>
      </c>
      <c r="F4150" s="122">
        <f t="shared" si="199"/>
        <v>300924.22499999998</v>
      </c>
      <c r="G4150" s="105">
        <f t="shared" si="200"/>
        <v>80246.460000000006</v>
      </c>
      <c r="H4150" s="105">
        <f t="shared" si="201"/>
        <v>130400.4975</v>
      </c>
      <c r="I4150" s="7" t="s">
        <v>17519</v>
      </c>
      <c r="J4150" s="7" t="s">
        <v>2</v>
      </c>
    </row>
    <row r="4151" spans="1:10" x14ac:dyDescent="0.3">
      <c r="A4151" s="7" t="s">
        <v>9895</v>
      </c>
      <c r="B4151" s="7" t="s">
        <v>9896</v>
      </c>
      <c r="C4151" s="33">
        <v>0</v>
      </c>
      <c r="D4151" s="52">
        <v>3570</v>
      </c>
      <c r="E4151" s="70">
        <v>0</v>
      </c>
      <c r="F4151" s="122">
        <f t="shared" si="199"/>
        <v>5355</v>
      </c>
      <c r="G4151" s="105">
        <f t="shared" si="200"/>
        <v>1428</v>
      </c>
      <c r="H4151" s="105">
        <f t="shared" si="201"/>
        <v>2320.5</v>
      </c>
      <c r="I4151" s="7" t="s">
        <v>17519</v>
      </c>
      <c r="J4151" s="7" t="s">
        <v>272</v>
      </c>
    </row>
    <row r="4152" spans="1:10" x14ac:dyDescent="0.3">
      <c r="A4152" s="7" t="s">
        <v>9897</v>
      </c>
      <c r="B4152" s="7" t="s">
        <v>9898</v>
      </c>
      <c r="C4152" s="33">
        <v>0</v>
      </c>
      <c r="D4152" s="52">
        <v>3570</v>
      </c>
      <c r="E4152" s="70">
        <v>0</v>
      </c>
      <c r="F4152" s="122">
        <f t="shared" si="199"/>
        <v>5355</v>
      </c>
      <c r="G4152" s="105">
        <f t="shared" si="200"/>
        <v>1428</v>
      </c>
      <c r="H4152" s="105">
        <f t="shared" si="201"/>
        <v>2320.5</v>
      </c>
      <c r="I4152" s="7" t="s">
        <v>17519</v>
      </c>
      <c r="J4152" s="7" t="s">
        <v>272</v>
      </c>
    </row>
    <row r="4153" spans="1:10" x14ac:dyDescent="0.3">
      <c r="A4153" s="7" t="s">
        <v>9899</v>
      </c>
      <c r="B4153" s="7" t="s">
        <v>9900</v>
      </c>
      <c r="C4153" s="33">
        <v>30148.65</v>
      </c>
      <c r="D4153" s="52">
        <v>41507.199999999997</v>
      </c>
      <c r="E4153" s="70">
        <v>16065</v>
      </c>
      <c r="F4153" s="122">
        <f t="shared" si="199"/>
        <v>24097.5</v>
      </c>
      <c r="G4153" s="105">
        <f t="shared" si="200"/>
        <v>6426</v>
      </c>
      <c r="H4153" s="105">
        <f t="shared" si="201"/>
        <v>10442.25</v>
      </c>
      <c r="I4153" s="7" t="s">
        <v>17519</v>
      </c>
      <c r="J4153" s="7" t="s">
        <v>17526</v>
      </c>
    </row>
    <row r="4154" spans="1:10" x14ac:dyDescent="0.3">
      <c r="A4154" s="7" t="s">
        <v>9901</v>
      </c>
      <c r="B4154" s="7" t="s">
        <v>9902</v>
      </c>
      <c r="C4154" s="33">
        <v>0</v>
      </c>
      <c r="D4154" s="52">
        <v>380800</v>
      </c>
      <c r="E4154" s="70">
        <v>0</v>
      </c>
      <c r="F4154" s="122">
        <f t="shared" si="199"/>
        <v>571200</v>
      </c>
      <c r="G4154" s="105">
        <f t="shared" si="200"/>
        <v>152320</v>
      </c>
      <c r="H4154" s="105">
        <f t="shared" si="201"/>
        <v>247520</v>
      </c>
      <c r="I4154" s="7" t="s">
        <v>17519</v>
      </c>
      <c r="J4154" s="7" t="s">
        <v>1433</v>
      </c>
    </row>
    <row r="4155" spans="1:10" x14ac:dyDescent="0.3">
      <c r="A4155" s="7" t="s">
        <v>9903</v>
      </c>
      <c r="B4155" s="7" t="s">
        <v>9904</v>
      </c>
      <c r="C4155" s="33">
        <v>0</v>
      </c>
      <c r="D4155" s="52">
        <v>116620</v>
      </c>
      <c r="E4155" s="70">
        <v>0</v>
      </c>
      <c r="F4155" s="122">
        <f t="shared" si="199"/>
        <v>174930</v>
      </c>
      <c r="G4155" s="105">
        <f t="shared" si="200"/>
        <v>46648</v>
      </c>
      <c r="H4155" s="105">
        <f t="shared" si="201"/>
        <v>75803</v>
      </c>
      <c r="I4155" s="7" t="s">
        <v>17519</v>
      </c>
      <c r="J4155" s="7" t="s">
        <v>272</v>
      </c>
    </row>
    <row r="4156" spans="1:10" x14ac:dyDescent="0.3">
      <c r="A4156" s="7" t="s">
        <v>9905</v>
      </c>
      <c r="B4156" s="7" t="s">
        <v>9906</v>
      </c>
      <c r="C4156" s="33">
        <v>0</v>
      </c>
      <c r="D4156" s="52">
        <v>252280</v>
      </c>
      <c r="E4156" s="70">
        <v>0</v>
      </c>
      <c r="F4156" s="122">
        <f t="shared" si="199"/>
        <v>378420</v>
      </c>
      <c r="G4156" s="105">
        <f t="shared" si="200"/>
        <v>100912</v>
      </c>
      <c r="H4156" s="105">
        <f t="shared" si="201"/>
        <v>163982</v>
      </c>
      <c r="I4156" s="7" t="s">
        <v>17519</v>
      </c>
      <c r="J4156" s="7" t="s">
        <v>1433</v>
      </c>
    </row>
    <row r="4157" spans="1:10" x14ac:dyDescent="0.3">
      <c r="A4157" s="7" t="s">
        <v>9907</v>
      </c>
      <c r="B4157" s="7" t="s">
        <v>9908</v>
      </c>
      <c r="C4157" s="33">
        <v>0</v>
      </c>
      <c r="D4157" s="52">
        <v>512890</v>
      </c>
      <c r="E4157" s="70">
        <v>0</v>
      </c>
      <c r="F4157" s="122">
        <f t="shared" si="199"/>
        <v>769335</v>
      </c>
      <c r="G4157" s="105">
        <f t="shared" si="200"/>
        <v>205156</v>
      </c>
      <c r="H4157" s="105">
        <f t="shared" si="201"/>
        <v>333378.5</v>
      </c>
      <c r="I4157" s="7" t="s">
        <v>17519</v>
      </c>
      <c r="J4157" s="7" t="s">
        <v>1433</v>
      </c>
    </row>
    <row r="4158" spans="1:10" x14ac:dyDescent="0.3">
      <c r="A4158" s="7" t="s">
        <v>9909</v>
      </c>
      <c r="B4158" s="7" t="s">
        <v>9910</v>
      </c>
      <c r="C4158" s="33">
        <v>0</v>
      </c>
      <c r="D4158" s="52">
        <v>83300</v>
      </c>
      <c r="E4158" s="70">
        <v>0</v>
      </c>
      <c r="F4158" s="122">
        <f t="shared" si="199"/>
        <v>124950</v>
      </c>
      <c r="G4158" s="105">
        <f t="shared" si="200"/>
        <v>33320</v>
      </c>
      <c r="H4158" s="105">
        <f t="shared" si="201"/>
        <v>54145</v>
      </c>
      <c r="I4158" s="7" t="s">
        <v>17519</v>
      </c>
      <c r="J4158" s="7" t="s">
        <v>272</v>
      </c>
    </row>
    <row r="4159" spans="1:10" x14ac:dyDescent="0.3">
      <c r="A4159" s="7" t="s">
        <v>9911</v>
      </c>
      <c r="B4159" s="7" t="s">
        <v>9912</v>
      </c>
      <c r="C4159" s="33">
        <v>0</v>
      </c>
      <c r="D4159" s="52">
        <v>333200</v>
      </c>
      <c r="E4159" s="70">
        <v>0</v>
      </c>
      <c r="F4159" s="122">
        <f t="shared" si="199"/>
        <v>499800</v>
      </c>
      <c r="G4159" s="105">
        <f t="shared" si="200"/>
        <v>133280</v>
      </c>
      <c r="H4159" s="105">
        <f t="shared" si="201"/>
        <v>216580</v>
      </c>
      <c r="I4159" s="7" t="s">
        <v>17519</v>
      </c>
      <c r="J4159" s="7" t="s">
        <v>2</v>
      </c>
    </row>
    <row r="4160" spans="1:10" x14ac:dyDescent="0.3">
      <c r="A4160" s="7" t="s">
        <v>9913</v>
      </c>
      <c r="B4160" s="7" t="s">
        <v>9914</v>
      </c>
      <c r="C4160" s="33">
        <v>0</v>
      </c>
      <c r="D4160" s="52">
        <v>235620</v>
      </c>
      <c r="E4160" s="70">
        <v>0</v>
      </c>
      <c r="F4160" s="122">
        <f t="shared" si="199"/>
        <v>353430</v>
      </c>
      <c r="G4160" s="105">
        <f t="shared" si="200"/>
        <v>94248</v>
      </c>
      <c r="H4160" s="105">
        <f t="shared" si="201"/>
        <v>153153</v>
      </c>
      <c r="I4160" s="7" t="s">
        <v>17519</v>
      </c>
      <c r="J4160" s="7" t="s">
        <v>2</v>
      </c>
    </row>
    <row r="4161" spans="1:10" x14ac:dyDescent="0.3">
      <c r="A4161" s="7" t="s">
        <v>9915</v>
      </c>
      <c r="B4161" s="7" t="s">
        <v>9916</v>
      </c>
      <c r="C4161" s="33">
        <v>0</v>
      </c>
      <c r="D4161" s="52">
        <v>166600</v>
      </c>
      <c r="E4161" s="70">
        <v>0</v>
      </c>
      <c r="F4161" s="122">
        <f t="shared" si="199"/>
        <v>249900</v>
      </c>
      <c r="G4161" s="105">
        <f t="shared" si="200"/>
        <v>66640</v>
      </c>
      <c r="H4161" s="105">
        <f t="shared" si="201"/>
        <v>108290</v>
      </c>
      <c r="I4161" s="7" t="s">
        <v>17519</v>
      </c>
      <c r="J4161" s="7" t="s">
        <v>2</v>
      </c>
    </row>
    <row r="4162" spans="1:10" x14ac:dyDescent="0.3">
      <c r="A4162" s="7" t="s">
        <v>9917</v>
      </c>
      <c r="B4162" s="7" t="s">
        <v>9918</v>
      </c>
      <c r="C4162" s="33">
        <v>0</v>
      </c>
      <c r="D4162" s="52">
        <v>99480.43</v>
      </c>
      <c r="E4162" s="70">
        <v>0</v>
      </c>
      <c r="F4162" s="122">
        <f t="shared" si="199"/>
        <v>149220.64499999999</v>
      </c>
      <c r="G4162" s="105">
        <f t="shared" si="200"/>
        <v>39792.171999999999</v>
      </c>
      <c r="H4162" s="105">
        <f t="shared" si="201"/>
        <v>64662.279499999997</v>
      </c>
      <c r="I4162" s="7" t="s">
        <v>17519</v>
      </c>
      <c r="J4162" s="7" t="s">
        <v>2</v>
      </c>
    </row>
    <row r="4163" spans="1:10" x14ac:dyDescent="0.3">
      <c r="A4163" s="7" t="s">
        <v>9919</v>
      </c>
      <c r="B4163" s="7" t="s">
        <v>9920</v>
      </c>
      <c r="C4163" s="33">
        <v>188020</v>
      </c>
      <c r="D4163" s="52">
        <v>259420</v>
      </c>
      <c r="E4163" s="70">
        <v>259420</v>
      </c>
      <c r="F4163" s="122">
        <f t="shared" si="199"/>
        <v>389130</v>
      </c>
      <c r="G4163" s="105">
        <f t="shared" si="200"/>
        <v>103768</v>
      </c>
      <c r="H4163" s="105">
        <f t="shared" si="201"/>
        <v>168623</v>
      </c>
      <c r="I4163" s="7" t="s">
        <v>17519</v>
      </c>
      <c r="J4163" s="7" t="s">
        <v>2</v>
      </c>
    </row>
    <row r="4164" spans="1:10" x14ac:dyDescent="0.3">
      <c r="A4164" s="7" t="s">
        <v>9921</v>
      </c>
      <c r="B4164" s="7" t="s">
        <v>9922</v>
      </c>
      <c r="C4164" s="33">
        <v>0</v>
      </c>
      <c r="D4164" s="52">
        <v>101150</v>
      </c>
      <c r="E4164" s="70">
        <v>0</v>
      </c>
      <c r="F4164" s="122">
        <f t="shared" si="199"/>
        <v>151725</v>
      </c>
      <c r="G4164" s="105">
        <f t="shared" si="200"/>
        <v>40460</v>
      </c>
      <c r="H4164" s="105">
        <f t="shared" si="201"/>
        <v>65747.5</v>
      </c>
      <c r="I4164" s="7" t="s">
        <v>17519</v>
      </c>
      <c r="J4164" s="7" t="s">
        <v>2</v>
      </c>
    </row>
    <row r="4165" spans="1:10" x14ac:dyDescent="0.3">
      <c r="A4165" s="7" t="s">
        <v>9923</v>
      </c>
      <c r="B4165" s="7" t="s">
        <v>9924</v>
      </c>
      <c r="C4165" s="33">
        <v>0</v>
      </c>
      <c r="D4165" s="52">
        <v>101150</v>
      </c>
      <c r="E4165" s="70">
        <v>0</v>
      </c>
      <c r="F4165" s="122">
        <f t="shared" si="199"/>
        <v>151725</v>
      </c>
      <c r="G4165" s="105">
        <f t="shared" si="200"/>
        <v>40460</v>
      </c>
      <c r="H4165" s="105">
        <f t="shared" si="201"/>
        <v>65747.5</v>
      </c>
      <c r="I4165" s="7" t="s">
        <v>17519</v>
      </c>
      <c r="J4165" s="7" t="s">
        <v>2</v>
      </c>
    </row>
    <row r="4166" spans="1:10" x14ac:dyDescent="0.3">
      <c r="A4166" s="7" t="s">
        <v>9925</v>
      </c>
      <c r="B4166" s="7" t="s">
        <v>9926</v>
      </c>
      <c r="C4166" s="33">
        <v>0</v>
      </c>
      <c r="D4166" s="52">
        <v>101150</v>
      </c>
      <c r="E4166" s="70">
        <v>0</v>
      </c>
      <c r="F4166" s="122">
        <f t="shared" si="199"/>
        <v>151725</v>
      </c>
      <c r="G4166" s="105">
        <f t="shared" si="200"/>
        <v>40460</v>
      </c>
      <c r="H4166" s="105">
        <f t="shared" si="201"/>
        <v>65747.5</v>
      </c>
      <c r="I4166" s="7" t="s">
        <v>17519</v>
      </c>
      <c r="J4166" s="7" t="s">
        <v>2</v>
      </c>
    </row>
    <row r="4167" spans="1:10" x14ac:dyDescent="0.3">
      <c r="A4167" s="7" t="s">
        <v>9927</v>
      </c>
      <c r="B4167" s="7" t="s">
        <v>9928</v>
      </c>
      <c r="C4167" s="33">
        <v>0</v>
      </c>
      <c r="D4167" s="52">
        <v>101150</v>
      </c>
      <c r="E4167" s="70">
        <v>0</v>
      </c>
      <c r="F4167" s="122">
        <f t="shared" si="199"/>
        <v>151725</v>
      </c>
      <c r="G4167" s="105">
        <f t="shared" si="200"/>
        <v>40460</v>
      </c>
      <c r="H4167" s="105">
        <f t="shared" si="201"/>
        <v>65747.5</v>
      </c>
      <c r="I4167" s="7" t="s">
        <v>17519</v>
      </c>
      <c r="J4167" s="7" t="s">
        <v>272</v>
      </c>
    </row>
    <row r="4168" spans="1:10" x14ac:dyDescent="0.3">
      <c r="A4168" s="7" t="s">
        <v>9929</v>
      </c>
      <c r="B4168" s="7" t="s">
        <v>9930</v>
      </c>
      <c r="C4168" s="33">
        <v>0</v>
      </c>
      <c r="D4168" s="52">
        <v>101150</v>
      </c>
      <c r="E4168" s="70">
        <v>0</v>
      </c>
      <c r="F4168" s="122">
        <f t="shared" si="199"/>
        <v>151725</v>
      </c>
      <c r="G4168" s="105">
        <f t="shared" si="200"/>
        <v>40460</v>
      </c>
      <c r="H4168" s="105">
        <f t="shared" si="201"/>
        <v>65747.5</v>
      </c>
      <c r="I4168" s="7" t="s">
        <v>17519</v>
      </c>
      <c r="J4168" s="7" t="s">
        <v>272</v>
      </c>
    </row>
    <row r="4169" spans="1:10" x14ac:dyDescent="0.3">
      <c r="A4169" s="7" t="s">
        <v>9931</v>
      </c>
      <c r="B4169" s="7" t="s">
        <v>9932</v>
      </c>
      <c r="C4169" s="33">
        <v>0</v>
      </c>
      <c r="D4169" s="52">
        <v>547400</v>
      </c>
      <c r="E4169" s="70">
        <v>0</v>
      </c>
      <c r="F4169" s="122">
        <f t="shared" si="199"/>
        <v>821100</v>
      </c>
      <c r="G4169" s="105">
        <f t="shared" si="200"/>
        <v>218960</v>
      </c>
      <c r="H4169" s="105">
        <f t="shared" si="201"/>
        <v>355810</v>
      </c>
      <c r="I4169" s="7" t="s">
        <v>17519</v>
      </c>
      <c r="J4169" s="7" t="s">
        <v>1433</v>
      </c>
    </row>
    <row r="4170" spans="1:10" x14ac:dyDescent="0.3">
      <c r="A4170" s="7" t="s">
        <v>9933</v>
      </c>
      <c r="B4170" s="7" t="s">
        <v>9934</v>
      </c>
      <c r="C4170" s="33">
        <v>0</v>
      </c>
      <c r="D4170" s="52">
        <v>12376</v>
      </c>
      <c r="E4170" s="70">
        <v>0</v>
      </c>
      <c r="F4170" s="122">
        <f t="shared" si="199"/>
        <v>18564</v>
      </c>
      <c r="G4170" s="105">
        <f t="shared" si="200"/>
        <v>4950.4000000000005</v>
      </c>
      <c r="H4170" s="105">
        <f t="shared" si="201"/>
        <v>8044.4000000000005</v>
      </c>
      <c r="I4170" s="7" t="s">
        <v>17519</v>
      </c>
      <c r="J4170" s="7" t="s">
        <v>711</v>
      </c>
    </row>
    <row r="4171" spans="1:10" x14ac:dyDescent="0.3">
      <c r="A4171" s="7" t="s">
        <v>9935</v>
      </c>
      <c r="B4171" s="7" t="s">
        <v>9936</v>
      </c>
      <c r="C4171" s="33">
        <v>0</v>
      </c>
      <c r="D4171" s="52">
        <v>12376</v>
      </c>
      <c r="E4171" s="70">
        <v>0</v>
      </c>
      <c r="F4171" s="122">
        <f t="shared" si="199"/>
        <v>18564</v>
      </c>
      <c r="G4171" s="105">
        <f t="shared" si="200"/>
        <v>4950.4000000000005</v>
      </c>
      <c r="H4171" s="105">
        <f t="shared" si="201"/>
        <v>8044.4000000000005</v>
      </c>
      <c r="I4171" s="7" t="s">
        <v>17519</v>
      </c>
      <c r="J4171" s="7" t="s">
        <v>711</v>
      </c>
    </row>
    <row r="4172" spans="1:10" x14ac:dyDescent="0.3">
      <c r="A4172" s="7" t="s">
        <v>9937</v>
      </c>
      <c r="B4172" s="7" t="s">
        <v>9938</v>
      </c>
      <c r="C4172" s="33">
        <v>0</v>
      </c>
      <c r="D4172" s="52">
        <v>116620</v>
      </c>
      <c r="E4172" s="70">
        <v>0</v>
      </c>
      <c r="F4172" s="122">
        <f t="shared" si="199"/>
        <v>174930</v>
      </c>
      <c r="G4172" s="105">
        <f t="shared" si="200"/>
        <v>46648</v>
      </c>
      <c r="H4172" s="105">
        <f t="shared" si="201"/>
        <v>75803</v>
      </c>
      <c r="I4172" s="7" t="s">
        <v>17519</v>
      </c>
      <c r="J4172" s="7" t="s">
        <v>2</v>
      </c>
    </row>
    <row r="4173" spans="1:10" x14ac:dyDescent="0.3">
      <c r="A4173" s="7" t="s">
        <v>9939</v>
      </c>
      <c r="B4173" s="7" t="s">
        <v>9940</v>
      </c>
      <c r="C4173" s="33">
        <v>0</v>
      </c>
      <c r="D4173" s="52">
        <v>553836.71</v>
      </c>
      <c r="E4173" s="70">
        <v>0</v>
      </c>
      <c r="F4173" s="122">
        <f t="shared" si="199"/>
        <v>830755.06499999994</v>
      </c>
      <c r="G4173" s="105">
        <f t="shared" si="200"/>
        <v>221534.68400000001</v>
      </c>
      <c r="H4173" s="105">
        <f t="shared" si="201"/>
        <v>359993.8615</v>
      </c>
      <c r="I4173" s="7" t="s">
        <v>17519</v>
      </c>
      <c r="J4173" s="7" t="s">
        <v>2</v>
      </c>
    </row>
    <row r="4174" spans="1:10" x14ac:dyDescent="0.3">
      <c r="A4174" s="7" t="s">
        <v>9941</v>
      </c>
      <c r="B4174" s="7" t="s">
        <v>9942</v>
      </c>
      <c r="C4174" s="33">
        <v>0</v>
      </c>
      <c r="D4174" s="52">
        <v>152320</v>
      </c>
      <c r="E4174" s="70">
        <v>0</v>
      </c>
      <c r="F4174" s="122">
        <f t="shared" si="199"/>
        <v>228480</v>
      </c>
      <c r="G4174" s="105">
        <f t="shared" si="200"/>
        <v>60928</v>
      </c>
      <c r="H4174" s="105">
        <f t="shared" si="201"/>
        <v>99008</v>
      </c>
      <c r="I4174" s="7" t="s">
        <v>17519</v>
      </c>
      <c r="J4174" s="7" t="s">
        <v>2</v>
      </c>
    </row>
    <row r="4175" spans="1:10" x14ac:dyDescent="0.3">
      <c r="A4175" s="7" t="s">
        <v>9943</v>
      </c>
      <c r="B4175" s="7" t="s">
        <v>9944</v>
      </c>
      <c r="C4175" s="33">
        <v>0</v>
      </c>
      <c r="D4175" s="52">
        <v>83300</v>
      </c>
      <c r="E4175" s="70">
        <v>0</v>
      </c>
      <c r="F4175" s="122">
        <f t="shared" si="199"/>
        <v>124950</v>
      </c>
      <c r="G4175" s="105">
        <f t="shared" si="200"/>
        <v>33320</v>
      </c>
      <c r="H4175" s="105">
        <f t="shared" si="201"/>
        <v>54145</v>
      </c>
      <c r="I4175" s="7" t="s">
        <v>17519</v>
      </c>
      <c r="J4175" s="7" t="s">
        <v>272</v>
      </c>
    </row>
    <row r="4176" spans="1:10" x14ac:dyDescent="0.3">
      <c r="A4176" s="7" t="s">
        <v>9945</v>
      </c>
      <c r="B4176" s="7" t="s">
        <v>9946</v>
      </c>
      <c r="C4176" s="33">
        <v>0</v>
      </c>
      <c r="D4176" s="52">
        <v>202300</v>
      </c>
      <c r="E4176" s="70">
        <v>0</v>
      </c>
      <c r="F4176" s="122">
        <f t="shared" si="199"/>
        <v>303450</v>
      </c>
      <c r="G4176" s="105">
        <f t="shared" si="200"/>
        <v>80920</v>
      </c>
      <c r="H4176" s="105">
        <f t="shared" si="201"/>
        <v>131495</v>
      </c>
      <c r="I4176" s="7" t="s">
        <v>17519</v>
      </c>
      <c r="J4176" s="7" t="s">
        <v>272</v>
      </c>
    </row>
    <row r="4177" spans="1:10" x14ac:dyDescent="0.3">
      <c r="A4177" s="7" t="s">
        <v>9947</v>
      </c>
      <c r="B4177" s="7" t="s">
        <v>9948</v>
      </c>
      <c r="C4177" s="33">
        <v>0</v>
      </c>
      <c r="D4177" s="52">
        <v>202300</v>
      </c>
      <c r="E4177" s="70">
        <v>0</v>
      </c>
      <c r="F4177" s="122">
        <f t="shared" si="199"/>
        <v>303450</v>
      </c>
      <c r="G4177" s="105">
        <f t="shared" si="200"/>
        <v>80920</v>
      </c>
      <c r="H4177" s="105">
        <f t="shared" si="201"/>
        <v>131495</v>
      </c>
      <c r="I4177" s="7" t="s">
        <v>17519</v>
      </c>
      <c r="J4177" s="7" t="s">
        <v>272</v>
      </c>
    </row>
    <row r="4178" spans="1:10" x14ac:dyDescent="0.3">
      <c r="A4178" s="7" t="s">
        <v>9949</v>
      </c>
      <c r="B4178" s="7" t="s">
        <v>9950</v>
      </c>
      <c r="C4178" s="33">
        <v>0</v>
      </c>
      <c r="D4178" s="52">
        <v>4582</v>
      </c>
      <c r="E4178" s="70">
        <v>0</v>
      </c>
      <c r="F4178" s="122">
        <f t="shared" si="199"/>
        <v>6873</v>
      </c>
      <c r="G4178" s="105">
        <f t="shared" si="200"/>
        <v>1832.8000000000002</v>
      </c>
      <c r="H4178" s="105">
        <f t="shared" si="201"/>
        <v>2978.3</v>
      </c>
      <c r="I4178" s="7" t="s">
        <v>17519</v>
      </c>
      <c r="J4178" s="7" t="s">
        <v>2</v>
      </c>
    </row>
    <row r="4179" spans="1:10" x14ac:dyDescent="0.3">
      <c r="A4179" s="7" t="s">
        <v>9951</v>
      </c>
      <c r="B4179" s="7" t="s">
        <v>9952</v>
      </c>
      <c r="C4179" s="33">
        <v>0</v>
      </c>
      <c r="D4179" s="52">
        <v>35509.599999999999</v>
      </c>
      <c r="E4179" s="70">
        <v>0</v>
      </c>
      <c r="F4179" s="122">
        <f t="shared" si="199"/>
        <v>53264.399999999994</v>
      </c>
      <c r="G4179" s="105">
        <f t="shared" si="200"/>
        <v>14203.84</v>
      </c>
      <c r="H4179" s="105">
        <f t="shared" si="201"/>
        <v>23081.24</v>
      </c>
      <c r="I4179" s="7" t="s">
        <v>17519</v>
      </c>
      <c r="J4179" s="7" t="s">
        <v>2</v>
      </c>
    </row>
    <row r="4180" spans="1:10" x14ac:dyDescent="0.3">
      <c r="A4180" s="7" t="s">
        <v>9953</v>
      </c>
      <c r="B4180" s="7" t="s">
        <v>9954</v>
      </c>
      <c r="C4180" s="33">
        <v>0</v>
      </c>
      <c r="D4180" s="52">
        <v>515270</v>
      </c>
      <c r="E4180" s="70">
        <v>0</v>
      </c>
      <c r="F4180" s="122">
        <f t="shared" si="199"/>
        <v>772905</v>
      </c>
      <c r="G4180" s="105">
        <f t="shared" si="200"/>
        <v>206108</v>
      </c>
      <c r="H4180" s="105">
        <f t="shared" si="201"/>
        <v>334925.5</v>
      </c>
      <c r="I4180" s="7" t="s">
        <v>17519</v>
      </c>
      <c r="J4180" s="7" t="s">
        <v>2</v>
      </c>
    </row>
    <row r="4181" spans="1:10" x14ac:dyDescent="0.3">
      <c r="A4181" s="7" t="s">
        <v>9955</v>
      </c>
      <c r="B4181" s="7" t="s">
        <v>9956</v>
      </c>
      <c r="C4181" s="33">
        <v>0</v>
      </c>
      <c r="D4181" s="52">
        <v>258230</v>
      </c>
      <c r="E4181" s="70">
        <v>0</v>
      </c>
      <c r="F4181" s="122">
        <f t="shared" si="199"/>
        <v>387345</v>
      </c>
      <c r="G4181" s="105">
        <f t="shared" si="200"/>
        <v>103292</v>
      </c>
      <c r="H4181" s="105">
        <f t="shared" si="201"/>
        <v>167849.5</v>
      </c>
      <c r="I4181" s="7" t="s">
        <v>17519</v>
      </c>
      <c r="J4181" s="7" t="s">
        <v>2</v>
      </c>
    </row>
    <row r="4182" spans="1:10" x14ac:dyDescent="0.3">
      <c r="A4182" s="7" t="s">
        <v>9957</v>
      </c>
      <c r="B4182" s="7" t="s">
        <v>9958</v>
      </c>
      <c r="C4182" s="33">
        <v>19.16</v>
      </c>
      <c r="D4182" s="52">
        <v>19.16</v>
      </c>
      <c r="E4182" s="70">
        <v>42.08</v>
      </c>
      <c r="F4182" s="122">
        <f t="shared" si="199"/>
        <v>63.12</v>
      </c>
      <c r="G4182" s="105">
        <f t="shared" si="200"/>
        <v>16.832000000000001</v>
      </c>
      <c r="H4182" s="105">
        <f t="shared" si="201"/>
        <v>27.352</v>
      </c>
      <c r="I4182" s="7" t="s">
        <v>17519</v>
      </c>
      <c r="J4182" s="7" t="s">
        <v>1109</v>
      </c>
    </row>
    <row r="4183" spans="1:10" x14ac:dyDescent="0.3">
      <c r="A4183" s="7" t="s">
        <v>9959</v>
      </c>
      <c r="B4183" s="7" t="s">
        <v>9960</v>
      </c>
      <c r="C4183" s="33">
        <v>0</v>
      </c>
      <c r="D4183" s="52">
        <v>15351</v>
      </c>
      <c r="E4183" s="70">
        <v>0</v>
      </c>
      <c r="F4183" s="122">
        <f t="shared" si="199"/>
        <v>23026.5</v>
      </c>
      <c r="G4183" s="105">
        <f t="shared" si="200"/>
        <v>6140.4000000000005</v>
      </c>
      <c r="H4183" s="105">
        <f t="shared" si="201"/>
        <v>9978.15</v>
      </c>
      <c r="I4183" s="7" t="s">
        <v>17519</v>
      </c>
      <c r="J4183" s="7" t="s">
        <v>2</v>
      </c>
    </row>
    <row r="4184" spans="1:10" x14ac:dyDescent="0.3">
      <c r="A4184" s="7" t="s">
        <v>9961</v>
      </c>
      <c r="B4184" s="7" t="s">
        <v>9962</v>
      </c>
      <c r="C4184" s="33">
        <v>0</v>
      </c>
      <c r="D4184" s="52">
        <v>27.47</v>
      </c>
      <c r="E4184" s="70">
        <v>0</v>
      </c>
      <c r="F4184" s="122">
        <f t="shared" si="199"/>
        <v>41.204999999999998</v>
      </c>
      <c r="G4184" s="105">
        <f t="shared" si="200"/>
        <v>10.988</v>
      </c>
      <c r="H4184" s="105">
        <f t="shared" si="201"/>
        <v>17.855499999999999</v>
      </c>
      <c r="I4184" s="7" t="s">
        <v>17519</v>
      </c>
      <c r="J4184" s="7" t="s">
        <v>1109</v>
      </c>
    </row>
    <row r="4185" spans="1:10" x14ac:dyDescent="0.3">
      <c r="A4185" s="7" t="s">
        <v>9963</v>
      </c>
      <c r="B4185" s="7" t="s">
        <v>9964</v>
      </c>
      <c r="C4185" s="33">
        <v>326060</v>
      </c>
      <c r="D4185" s="52">
        <v>326060</v>
      </c>
      <c r="E4185" s="70">
        <v>12980.52</v>
      </c>
      <c r="F4185" s="122">
        <f t="shared" si="199"/>
        <v>19470.78</v>
      </c>
      <c r="G4185" s="105">
        <f t="shared" si="200"/>
        <v>5192.2079999999996</v>
      </c>
      <c r="H4185" s="105">
        <f t="shared" si="201"/>
        <v>8437.3379999999997</v>
      </c>
      <c r="I4185" s="7" t="s">
        <v>17519</v>
      </c>
      <c r="J4185" s="7" t="s">
        <v>1104</v>
      </c>
    </row>
    <row r="4186" spans="1:10" x14ac:dyDescent="0.3">
      <c r="A4186" s="7" t="s">
        <v>9965</v>
      </c>
      <c r="B4186" s="7" t="s">
        <v>9966</v>
      </c>
      <c r="C4186" s="33">
        <v>0</v>
      </c>
      <c r="D4186" s="52">
        <v>128520</v>
      </c>
      <c r="E4186" s="70">
        <v>0</v>
      </c>
      <c r="F4186" s="122">
        <f t="shared" si="199"/>
        <v>192780</v>
      </c>
      <c r="G4186" s="105">
        <f t="shared" si="200"/>
        <v>51408</v>
      </c>
      <c r="H4186" s="105">
        <f t="shared" si="201"/>
        <v>83538</v>
      </c>
      <c r="I4186" s="7" t="s">
        <v>17519</v>
      </c>
      <c r="J4186" s="7" t="s">
        <v>1433</v>
      </c>
    </row>
    <row r="4187" spans="1:10" x14ac:dyDescent="0.3">
      <c r="A4187" s="7" t="s">
        <v>9967</v>
      </c>
      <c r="B4187" s="7" t="s">
        <v>9968</v>
      </c>
      <c r="C4187" s="33">
        <v>0</v>
      </c>
      <c r="D4187" s="52">
        <v>71400</v>
      </c>
      <c r="E4187" s="70">
        <v>0</v>
      </c>
      <c r="F4187" s="122">
        <f t="shared" si="199"/>
        <v>107100</v>
      </c>
      <c r="G4187" s="105">
        <f t="shared" si="200"/>
        <v>28560</v>
      </c>
      <c r="H4187" s="105">
        <f t="shared" si="201"/>
        <v>46410</v>
      </c>
      <c r="I4187" s="7" t="s">
        <v>17519</v>
      </c>
      <c r="J4187" s="7" t="s">
        <v>2</v>
      </c>
    </row>
    <row r="4188" spans="1:10" x14ac:dyDescent="0.3">
      <c r="A4188" s="7" t="s">
        <v>9969</v>
      </c>
      <c r="B4188" s="7" t="s">
        <v>9970</v>
      </c>
      <c r="C4188" s="33">
        <v>0</v>
      </c>
      <c r="D4188" s="52">
        <v>258130.04</v>
      </c>
      <c r="E4188" s="70">
        <v>0</v>
      </c>
      <c r="F4188" s="122">
        <f t="shared" si="199"/>
        <v>387195.06</v>
      </c>
      <c r="G4188" s="105">
        <f t="shared" si="200"/>
        <v>103252.016</v>
      </c>
      <c r="H4188" s="105">
        <f t="shared" si="201"/>
        <v>167784.52600000001</v>
      </c>
      <c r="I4188" s="7" t="s">
        <v>17519</v>
      </c>
      <c r="J4188" s="7" t="s">
        <v>2</v>
      </c>
    </row>
    <row r="4189" spans="1:10" x14ac:dyDescent="0.3">
      <c r="A4189" s="7" t="s">
        <v>9971</v>
      </c>
      <c r="B4189" s="7" t="s">
        <v>9972</v>
      </c>
      <c r="C4189" s="66">
        <v>0</v>
      </c>
      <c r="D4189" s="68">
        <v>385560</v>
      </c>
      <c r="E4189" s="70">
        <v>0</v>
      </c>
      <c r="F4189" s="122">
        <f t="shared" si="199"/>
        <v>578340</v>
      </c>
      <c r="G4189" s="105">
        <f t="shared" si="200"/>
        <v>154224</v>
      </c>
      <c r="H4189" s="105">
        <f t="shared" si="201"/>
        <v>250614</v>
      </c>
      <c r="I4189" s="7" t="s">
        <v>17519</v>
      </c>
      <c r="J4189" s="7" t="s">
        <v>2</v>
      </c>
    </row>
    <row r="4190" spans="1:10" x14ac:dyDescent="0.3">
      <c r="A4190" s="7" t="s">
        <v>9973</v>
      </c>
      <c r="B4190" s="7" t="s">
        <v>9974</v>
      </c>
      <c r="C4190" s="33">
        <v>0</v>
      </c>
      <c r="D4190" s="52">
        <v>71400</v>
      </c>
      <c r="E4190" s="70">
        <v>0</v>
      </c>
      <c r="F4190" s="122">
        <f t="shared" si="199"/>
        <v>107100</v>
      </c>
      <c r="G4190" s="105">
        <f t="shared" si="200"/>
        <v>28560</v>
      </c>
      <c r="H4190" s="105">
        <f t="shared" si="201"/>
        <v>46410</v>
      </c>
      <c r="I4190" s="7" t="s">
        <v>17519</v>
      </c>
      <c r="J4190" s="7" t="s">
        <v>2</v>
      </c>
    </row>
    <row r="4191" spans="1:10" x14ac:dyDescent="0.3">
      <c r="A4191" s="7" t="s">
        <v>9975</v>
      </c>
      <c r="B4191" s="7" t="s">
        <v>9976</v>
      </c>
      <c r="C4191" s="33">
        <v>158270</v>
      </c>
      <c r="D4191" s="52">
        <v>176358</v>
      </c>
      <c r="E4191" s="70">
        <v>165410</v>
      </c>
      <c r="F4191" s="122">
        <f t="shared" si="199"/>
        <v>248115</v>
      </c>
      <c r="G4191" s="105">
        <f t="shared" si="200"/>
        <v>66164</v>
      </c>
      <c r="H4191" s="105">
        <f t="shared" si="201"/>
        <v>107516.5</v>
      </c>
      <c r="I4191" s="7" t="s">
        <v>17519</v>
      </c>
      <c r="J4191" s="7" t="s">
        <v>2</v>
      </c>
    </row>
    <row r="4192" spans="1:10" x14ac:dyDescent="0.3">
      <c r="A4192" s="7" t="s">
        <v>9977</v>
      </c>
      <c r="B4192" s="7" t="s">
        <v>9978</v>
      </c>
      <c r="C4192" s="33">
        <v>0</v>
      </c>
      <c r="D4192" s="52">
        <v>73780</v>
      </c>
      <c r="E4192" s="70">
        <v>73780</v>
      </c>
      <c r="F4192" s="122">
        <f t="shared" si="199"/>
        <v>110670</v>
      </c>
      <c r="G4192" s="105">
        <f t="shared" si="200"/>
        <v>29512</v>
      </c>
      <c r="H4192" s="105">
        <f t="shared" si="201"/>
        <v>47957</v>
      </c>
      <c r="I4192" s="7" t="s">
        <v>17519</v>
      </c>
      <c r="J4192" s="7" t="s">
        <v>2</v>
      </c>
    </row>
    <row r="4193" spans="1:10" x14ac:dyDescent="0.3">
      <c r="A4193" s="7" t="s">
        <v>9979</v>
      </c>
      <c r="B4193" s="7" t="s">
        <v>9980</v>
      </c>
      <c r="C4193" s="33">
        <v>0</v>
      </c>
      <c r="D4193" s="52">
        <v>71400</v>
      </c>
      <c r="E4193" s="70">
        <v>0</v>
      </c>
      <c r="F4193" s="122">
        <f t="shared" si="199"/>
        <v>107100</v>
      </c>
      <c r="G4193" s="105">
        <f t="shared" si="200"/>
        <v>28560</v>
      </c>
      <c r="H4193" s="105">
        <f t="shared" si="201"/>
        <v>46410</v>
      </c>
      <c r="I4193" s="7" t="s">
        <v>17519</v>
      </c>
      <c r="J4193" s="7" t="s">
        <v>2</v>
      </c>
    </row>
    <row r="4194" spans="1:10" x14ac:dyDescent="0.3">
      <c r="A4194" s="7" t="s">
        <v>9981</v>
      </c>
      <c r="B4194" s="7" t="s">
        <v>9982</v>
      </c>
      <c r="C4194" s="33">
        <v>0</v>
      </c>
      <c r="D4194" s="52">
        <v>71400</v>
      </c>
      <c r="E4194" s="70">
        <v>0</v>
      </c>
      <c r="F4194" s="122">
        <f t="shared" si="199"/>
        <v>107100</v>
      </c>
      <c r="G4194" s="105">
        <f t="shared" si="200"/>
        <v>28560</v>
      </c>
      <c r="H4194" s="105">
        <f t="shared" si="201"/>
        <v>46410</v>
      </c>
      <c r="I4194" s="7" t="s">
        <v>17519</v>
      </c>
      <c r="J4194" s="7" t="s">
        <v>2</v>
      </c>
    </row>
    <row r="4195" spans="1:10" x14ac:dyDescent="0.3">
      <c r="A4195" s="7" t="s">
        <v>9983</v>
      </c>
      <c r="B4195" s="7" t="s">
        <v>9984</v>
      </c>
      <c r="C4195" s="33">
        <v>0</v>
      </c>
      <c r="D4195" s="52">
        <v>77350</v>
      </c>
      <c r="E4195" s="70">
        <v>0</v>
      </c>
      <c r="F4195" s="122">
        <f t="shared" si="199"/>
        <v>116025</v>
      </c>
      <c r="G4195" s="105">
        <f t="shared" si="200"/>
        <v>30940</v>
      </c>
      <c r="H4195" s="105">
        <f t="shared" si="201"/>
        <v>50277.5</v>
      </c>
      <c r="I4195" s="7" t="s">
        <v>17519</v>
      </c>
      <c r="J4195" s="7" t="s">
        <v>2</v>
      </c>
    </row>
    <row r="4196" spans="1:10" x14ac:dyDescent="0.3">
      <c r="A4196" s="7" t="s">
        <v>9985</v>
      </c>
      <c r="B4196" s="7" t="s">
        <v>9986</v>
      </c>
      <c r="C4196" s="33">
        <v>0</v>
      </c>
      <c r="D4196" s="52">
        <v>190400</v>
      </c>
      <c r="E4196" s="70">
        <v>0</v>
      </c>
      <c r="F4196" s="122">
        <f t="shared" si="199"/>
        <v>285600</v>
      </c>
      <c r="G4196" s="105">
        <f t="shared" si="200"/>
        <v>76160</v>
      </c>
      <c r="H4196" s="105">
        <f t="shared" si="201"/>
        <v>123760</v>
      </c>
      <c r="I4196" s="7" t="s">
        <v>17519</v>
      </c>
      <c r="J4196" s="7" t="s">
        <v>2</v>
      </c>
    </row>
    <row r="4197" spans="1:10" x14ac:dyDescent="0.3">
      <c r="A4197" s="7" t="s">
        <v>9987</v>
      </c>
      <c r="B4197" s="7" t="s">
        <v>9988</v>
      </c>
      <c r="C4197" s="33">
        <v>0</v>
      </c>
      <c r="D4197" s="52">
        <v>71400</v>
      </c>
      <c r="E4197" s="70">
        <v>0</v>
      </c>
      <c r="F4197" s="122">
        <f t="shared" si="199"/>
        <v>107100</v>
      </c>
      <c r="G4197" s="105">
        <f t="shared" si="200"/>
        <v>28560</v>
      </c>
      <c r="H4197" s="105">
        <f t="shared" si="201"/>
        <v>46410</v>
      </c>
      <c r="I4197" s="7" t="s">
        <v>17519</v>
      </c>
      <c r="J4197" s="7" t="s">
        <v>2</v>
      </c>
    </row>
    <row r="4198" spans="1:10" x14ac:dyDescent="0.3">
      <c r="A4198" s="7" t="s">
        <v>9989</v>
      </c>
      <c r="B4198" s="7" t="s">
        <v>9990</v>
      </c>
      <c r="C4198" s="33">
        <v>0</v>
      </c>
      <c r="D4198" s="52">
        <v>138159</v>
      </c>
      <c r="E4198" s="70">
        <v>0</v>
      </c>
      <c r="F4198" s="122">
        <f t="shared" si="199"/>
        <v>207238.5</v>
      </c>
      <c r="G4198" s="105">
        <f t="shared" si="200"/>
        <v>55263.600000000006</v>
      </c>
      <c r="H4198" s="105">
        <f t="shared" si="201"/>
        <v>89803.35</v>
      </c>
      <c r="I4198" s="7" t="s">
        <v>17519</v>
      </c>
      <c r="J4198" s="7" t="s">
        <v>1433</v>
      </c>
    </row>
    <row r="4199" spans="1:10" x14ac:dyDescent="0.3">
      <c r="A4199" s="7" t="s">
        <v>9991</v>
      </c>
      <c r="B4199" s="7" t="s">
        <v>9992</v>
      </c>
      <c r="C4199" s="33">
        <v>0</v>
      </c>
      <c r="D4199" s="52">
        <v>130900</v>
      </c>
      <c r="E4199" s="70">
        <v>0</v>
      </c>
      <c r="F4199" s="122">
        <f t="shared" si="199"/>
        <v>196350</v>
      </c>
      <c r="G4199" s="105">
        <f t="shared" si="200"/>
        <v>52360</v>
      </c>
      <c r="H4199" s="105">
        <f t="shared" si="201"/>
        <v>85085</v>
      </c>
      <c r="I4199" s="7" t="s">
        <v>17519</v>
      </c>
      <c r="J4199" s="7" t="s">
        <v>1433</v>
      </c>
    </row>
    <row r="4200" spans="1:10" x14ac:dyDescent="0.3">
      <c r="A4200" s="7" t="s">
        <v>9993</v>
      </c>
      <c r="B4200" s="7" t="s">
        <v>9994</v>
      </c>
      <c r="C4200" s="33">
        <v>345100</v>
      </c>
      <c r="D4200" s="52">
        <v>345100</v>
      </c>
      <c r="E4200" s="70">
        <v>345100</v>
      </c>
      <c r="F4200" s="122">
        <f t="shared" si="199"/>
        <v>517650</v>
      </c>
      <c r="G4200" s="105">
        <f t="shared" si="200"/>
        <v>138040</v>
      </c>
      <c r="H4200" s="105">
        <f t="shared" si="201"/>
        <v>224315</v>
      </c>
      <c r="I4200" s="7" t="s">
        <v>17519</v>
      </c>
      <c r="J4200" s="7" t="s">
        <v>1433</v>
      </c>
    </row>
    <row r="4201" spans="1:10" x14ac:dyDescent="0.3">
      <c r="A4201" s="7" t="s">
        <v>9995</v>
      </c>
      <c r="B4201" s="7" t="s">
        <v>9996</v>
      </c>
      <c r="C4201" s="33">
        <v>589050</v>
      </c>
      <c r="D4201" s="52">
        <v>737919</v>
      </c>
      <c r="E4201" s="70">
        <v>737919</v>
      </c>
      <c r="F4201" s="122">
        <f t="shared" si="199"/>
        <v>1106878.5</v>
      </c>
      <c r="G4201" s="105">
        <f t="shared" si="200"/>
        <v>295167.60000000003</v>
      </c>
      <c r="H4201" s="105">
        <f t="shared" si="201"/>
        <v>479647.35000000003</v>
      </c>
      <c r="I4201" s="7" t="s">
        <v>17519</v>
      </c>
      <c r="J4201" s="7" t="s">
        <v>1433</v>
      </c>
    </row>
    <row r="4202" spans="1:10" x14ac:dyDescent="0.3">
      <c r="A4202" s="7" t="s">
        <v>9997</v>
      </c>
      <c r="B4202" s="7" t="s">
        <v>9998</v>
      </c>
      <c r="C4202" s="33">
        <v>0</v>
      </c>
      <c r="D4202" s="52">
        <v>511066.92</v>
      </c>
      <c r="E4202" s="70">
        <v>514080</v>
      </c>
      <c r="F4202" s="122">
        <f t="shared" si="199"/>
        <v>771120</v>
      </c>
      <c r="G4202" s="105">
        <f t="shared" si="200"/>
        <v>205632</v>
      </c>
      <c r="H4202" s="105">
        <f t="shared" si="201"/>
        <v>334152</v>
      </c>
      <c r="I4202" s="7" t="s">
        <v>17519</v>
      </c>
      <c r="J4202" s="7" t="s">
        <v>1433</v>
      </c>
    </row>
    <row r="4203" spans="1:10" x14ac:dyDescent="0.3">
      <c r="A4203" s="7" t="s">
        <v>9999</v>
      </c>
      <c r="B4203" s="7" t="s">
        <v>10000</v>
      </c>
      <c r="C4203" s="33">
        <v>0</v>
      </c>
      <c r="D4203" s="52">
        <v>152320</v>
      </c>
      <c r="E4203" s="70">
        <v>0</v>
      </c>
      <c r="F4203" s="122">
        <f t="shared" si="199"/>
        <v>228480</v>
      </c>
      <c r="G4203" s="105">
        <f t="shared" si="200"/>
        <v>60928</v>
      </c>
      <c r="H4203" s="105">
        <f t="shared" si="201"/>
        <v>99008</v>
      </c>
      <c r="I4203" s="7" t="s">
        <v>17519</v>
      </c>
      <c r="J4203" s="7" t="s">
        <v>1433</v>
      </c>
    </row>
    <row r="4204" spans="1:10" x14ac:dyDescent="0.3">
      <c r="A4204" s="7" t="s">
        <v>10001</v>
      </c>
      <c r="B4204" s="7" t="s">
        <v>10002</v>
      </c>
      <c r="C4204" s="33">
        <v>0</v>
      </c>
      <c r="D4204" s="52">
        <v>215390</v>
      </c>
      <c r="E4204" s="70">
        <v>0</v>
      </c>
      <c r="F4204" s="122">
        <f t="shared" ref="F4204:F4267" si="202">IF(E4204&gt;0,+E4204,IF(D4204&gt;0,+D4204,IF(C4204&gt;0,+C4204,0)))*1.5</f>
        <v>323085</v>
      </c>
      <c r="G4204" s="105">
        <f t="shared" ref="G4204:G4267" si="203">(F4204/1.5)*0.4</f>
        <v>86156</v>
      </c>
      <c r="H4204" s="105">
        <f t="shared" ref="H4204:H4267" si="204">(F4204/1.5)*0.65</f>
        <v>140003.5</v>
      </c>
      <c r="I4204" s="7" t="s">
        <v>17519</v>
      </c>
      <c r="J4204" s="7" t="s">
        <v>1433</v>
      </c>
    </row>
    <row r="4205" spans="1:10" x14ac:dyDescent="0.3">
      <c r="A4205" s="7" t="s">
        <v>10003</v>
      </c>
      <c r="B4205" s="7" t="s">
        <v>10004</v>
      </c>
      <c r="C4205" s="33">
        <v>0</v>
      </c>
      <c r="D4205" s="52">
        <v>75565</v>
      </c>
      <c r="E4205" s="70">
        <v>0</v>
      </c>
      <c r="F4205" s="122">
        <f t="shared" si="202"/>
        <v>113347.5</v>
      </c>
      <c r="G4205" s="105">
        <f t="shared" si="203"/>
        <v>30226</v>
      </c>
      <c r="H4205" s="105">
        <f t="shared" si="204"/>
        <v>49117.25</v>
      </c>
      <c r="I4205" s="7" t="s">
        <v>17519</v>
      </c>
      <c r="J4205" s="7" t="s">
        <v>2</v>
      </c>
    </row>
    <row r="4206" spans="1:10" x14ac:dyDescent="0.3">
      <c r="A4206" s="7" t="s">
        <v>10005</v>
      </c>
      <c r="B4206" s="7" t="s">
        <v>10006</v>
      </c>
      <c r="C4206" s="33">
        <v>0</v>
      </c>
      <c r="D4206" s="52">
        <v>91163.520000000004</v>
      </c>
      <c r="E4206" s="70">
        <v>0</v>
      </c>
      <c r="F4206" s="122">
        <f t="shared" si="202"/>
        <v>136745.28</v>
      </c>
      <c r="G4206" s="105">
        <f t="shared" si="203"/>
        <v>36465.408000000003</v>
      </c>
      <c r="H4206" s="105">
        <f t="shared" si="204"/>
        <v>59256.288000000008</v>
      </c>
      <c r="I4206" s="7" t="s">
        <v>17519</v>
      </c>
      <c r="J4206" s="7" t="s">
        <v>2</v>
      </c>
    </row>
    <row r="4207" spans="1:10" x14ac:dyDescent="0.3">
      <c r="A4207" s="7" t="s">
        <v>10007</v>
      </c>
      <c r="B4207" s="7" t="s">
        <v>10008</v>
      </c>
      <c r="C4207" s="33">
        <v>320110</v>
      </c>
      <c r="D4207" s="52">
        <v>320110</v>
      </c>
      <c r="E4207" s="70">
        <v>355810</v>
      </c>
      <c r="F4207" s="122">
        <f t="shared" si="202"/>
        <v>533715</v>
      </c>
      <c r="G4207" s="105">
        <f t="shared" si="203"/>
        <v>142324</v>
      </c>
      <c r="H4207" s="105">
        <f t="shared" si="204"/>
        <v>231276.5</v>
      </c>
      <c r="I4207" s="7" t="s">
        <v>17519</v>
      </c>
      <c r="J4207" s="7" t="s">
        <v>2</v>
      </c>
    </row>
    <row r="4208" spans="1:10" x14ac:dyDescent="0.3">
      <c r="A4208" s="7" t="s">
        <v>10009</v>
      </c>
      <c r="B4208" s="7" t="s">
        <v>10010</v>
      </c>
      <c r="C4208" s="33">
        <v>357000</v>
      </c>
      <c r="D4208" s="52">
        <v>357000</v>
      </c>
      <c r="E4208" s="70">
        <v>357000</v>
      </c>
      <c r="F4208" s="122">
        <f t="shared" si="202"/>
        <v>535500</v>
      </c>
      <c r="G4208" s="105">
        <f t="shared" si="203"/>
        <v>142800</v>
      </c>
      <c r="H4208" s="105">
        <f t="shared" si="204"/>
        <v>232050</v>
      </c>
      <c r="I4208" s="7" t="s">
        <v>17519</v>
      </c>
      <c r="J4208" s="7" t="s">
        <v>2</v>
      </c>
    </row>
    <row r="4209" spans="1:10" x14ac:dyDescent="0.3">
      <c r="A4209" s="7" t="s">
        <v>10011</v>
      </c>
      <c r="B4209" s="7" t="s">
        <v>10012</v>
      </c>
      <c r="C4209" s="33">
        <v>0</v>
      </c>
      <c r="D4209" s="52">
        <v>196350</v>
      </c>
      <c r="E4209" s="70">
        <v>0</v>
      </c>
      <c r="F4209" s="122">
        <f t="shared" si="202"/>
        <v>294525</v>
      </c>
      <c r="G4209" s="105">
        <f t="shared" si="203"/>
        <v>78540</v>
      </c>
      <c r="H4209" s="105">
        <f t="shared" si="204"/>
        <v>127627.5</v>
      </c>
      <c r="I4209" s="7" t="s">
        <v>17519</v>
      </c>
      <c r="J4209" s="7" t="s">
        <v>2</v>
      </c>
    </row>
    <row r="4210" spans="1:10" x14ac:dyDescent="0.3">
      <c r="A4210" s="7" t="s">
        <v>10013</v>
      </c>
      <c r="B4210" s="7" t="s">
        <v>10014</v>
      </c>
      <c r="C4210" s="33">
        <v>0</v>
      </c>
      <c r="D4210" s="52">
        <v>385203</v>
      </c>
      <c r="E4210" s="70">
        <v>385203</v>
      </c>
      <c r="F4210" s="122">
        <f t="shared" si="202"/>
        <v>577804.5</v>
      </c>
      <c r="G4210" s="105">
        <f t="shared" si="203"/>
        <v>154081.20000000001</v>
      </c>
      <c r="H4210" s="105">
        <f t="shared" si="204"/>
        <v>250381.95</v>
      </c>
      <c r="I4210" s="7" t="s">
        <v>17519</v>
      </c>
      <c r="J4210" s="7" t="s">
        <v>2</v>
      </c>
    </row>
    <row r="4211" spans="1:10" x14ac:dyDescent="0.3">
      <c r="A4211" s="7" t="s">
        <v>10015</v>
      </c>
      <c r="B4211" s="7" t="s">
        <v>10016</v>
      </c>
      <c r="C4211" s="33">
        <v>0</v>
      </c>
      <c r="D4211" s="52">
        <v>38080</v>
      </c>
      <c r="E4211" s="70">
        <v>0</v>
      </c>
      <c r="F4211" s="122">
        <f t="shared" si="202"/>
        <v>57120</v>
      </c>
      <c r="G4211" s="105">
        <f t="shared" si="203"/>
        <v>15232</v>
      </c>
      <c r="H4211" s="105">
        <f t="shared" si="204"/>
        <v>24752</v>
      </c>
      <c r="I4211" s="7" t="s">
        <v>17519</v>
      </c>
      <c r="J4211" s="7" t="s">
        <v>2</v>
      </c>
    </row>
    <row r="4212" spans="1:10" x14ac:dyDescent="0.3">
      <c r="A4212" s="7" t="s">
        <v>10017</v>
      </c>
      <c r="B4212" s="7" t="s">
        <v>10018</v>
      </c>
      <c r="C4212" s="33">
        <v>380800</v>
      </c>
      <c r="D4212" s="52">
        <v>487900</v>
      </c>
      <c r="E4212" s="70">
        <v>399840</v>
      </c>
      <c r="F4212" s="122">
        <f t="shared" si="202"/>
        <v>599760</v>
      </c>
      <c r="G4212" s="105">
        <f t="shared" si="203"/>
        <v>159936</v>
      </c>
      <c r="H4212" s="105">
        <f t="shared" si="204"/>
        <v>259896</v>
      </c>
      <c r="I4212" s="7" t="s">
        <v>17519</v>
      </c>
      <c r="J4212" s="7" t="s">
        <v>2</v>
      </c>
    </row>
    <row r="4213" spans="1:10" x14ac:dyDescent="0.3">
      <c r="A4213" s="7" t="s">
        <v>10019</v>
      </c>
      <c r="B4213" s="7" t="s">
        <v>10020</v>
      </c>
      <c r="C4213" s="33">
        <v>170170</v>
      </c>
      <c r="D4213" s="52">
        <v>170170</v>
      </c>
      <c r="E4213" s="70">
        <v>170170</v>
      </c>
      <c r="F4213" s="122">
        <f t="shared" si="202"/>
        <v>255255</v>
      </c>
      <c r="G4213" s="105">
        <f t="shared" si="203"/>
        <v>68068</v>
      </c>
      <c r="H4213" s="105">
        <f t="shared" si="204"/>
        <v>110610.5</v>
      </c>
      <c r="I4213" s="7" t="s">
        <v>17519</v>
      </c>
      <c r="J4213" s="7" t="s">
        <v>2</v>
      </c>
    </row>
    <row r="4214" spans="1:10" x14ac:dyDescent="0.3">
      <c r="A4214" s="7" t="s">
        <v>10021</v>
      </c>
      <c r="B4214" s="7" t="s">
        <v>10022</v>
      </c>
      <c r="C4214" s="33">
        <v>0</v>
      </c>
      <c r="D4214" s="52">
        <v>72590</v>
      </c>
      <c r="E4214" s="70">
        <v>0</v>
      </c>
      <c r="F4214" s="122">
        <f t="shared" si="202"/>
        <v>108885</v>
      </c>
      <c r="G4214" s="105">
        <f t="shared" si="203"/>
        <v>29036</v>
      </c>
      <c r="H4214" s="105">
        <f t="shared" si="204"/>
        <v>47183.5</v>
      </c>
      <c r="I4214" s="7" t="s">
        <v>17519</v>
      </c>
      <c r="J4214" s="7" t="s">
        <v>2</v>
      </c>
    </row>
    <row r="4215" spans="1:10" x14ac:dyDescent="0.3">
      <c r="A4215" s="7" t="s">
        <v>10023</v>
      </c>
      <c r="B4215" s="7" t="s">
        <v>10024</v>
      </c>
      <c r="C4215" s="33">
        <v>158270</v>
      </c>
      <c r="D4215" s="52">
        <v>119119</v>
      </c>
      <c r="E4215" s="70">
        <v>349860</v>
      </c>
      <c r="F4215" s="122">
        <f t="shared" si="202"/>
        <v>524790</v>
      </c>
      <c r="G4215" s="105">
        <f t="shared" si="203"/>
        <v>139944</v>
      </c>
      <c r="H4215" s="105">
        <f t="shared" si="204"/>
        <v>227409</v>
      </c>
      <c r="I4215" s="7" t="s">
        <v>17519</v>
      </c>
      <c r="J4215" s="7" t="s">
        <v>2</v>
      </c>
    </row>
    <row r="4216" spans="1:10" x14ac:dyDescent="0.3">
      <c r="A4216" s="7" t="s">
        <v>10025</v>
      </c>
      <c r="B4216" s="7" t="s">
        <v>10026</v>
      </c>
      <c r="C4216" s="33">
        <v>464100</v>
      </c>
      <c r="D4216" s="52">
        <v>464100</v>
      </c>
      <c r="E4216" s="70">
        <v>464100</v>
      </c>
      <c r="F4216" s="122">
        <f t="shared" si="202"/>
        <v>696150</v>
      </c>
      <c r="G4216" s="105">
        <f t="shared" si="203"/>
        <v>185640</v>
      </c>
      <c r="H4216" s="105">
        <f t="shared" si="204"/>
        <v>301665</v>
      </c>
      <c r="I4216" s="7" t="s">
        <v>17519</v>
      </c>
      <c r="J4216" s="7" t="s">
        <v>2</v>
      </c>
    </row>
    <row r="4217" spans="1:10" x14ac:dyDescent="0.3">
      <c r="A4217" s="7" t="s">
        <v>10027</v>
      </c>
      <c r="B4217" s="7" t="s">
        <v>10028</v>
      </c>
      <c r="C4217" s="33">
        <v>0</v>
      </c>
      <c r="D4217" s="52">
        <v>72590</v>
      </c>
      <c r="E4217" s="70">
        <v>0</v>
      </c>
      <c r="F4217" s="122">
        <f t="shared" si="202"/>
        <v>108885</v>
      </c>
      <c r="G4217" s="105">
        <f t="shared" si="203"/>
        <v>29036</v>
      </c>
      <c r="H4217" s="105">
        <f t="shared" si="204"/>
        <v>47183.5</v>
      </c>
      <c r="I4217" s="7" t="s">
        <v>17519</v>
      </c>
      <c r="J4217" s="7" t="s">
        <v>2</v>
      </c>
    </row>
    <row r="4218" spans="1:10" x14ac:dyDescent="0.3">
      <c r="A4218" s="7" t="s">
        <v>10029</v>
      </c>
      <c r="B4218" s="7" t="s">
        <v>10030</v>
      </c>
      <c r="C4218" s="33">
        <v>326060</v>
      </c>
      <c r="D4218" s="52">
        <v>255255</v>
      </c>
      <c r="E4218" s="70">
        <v>255255</v>
      </c>
      <c r="F4218" s="122">
        <f t="shared" si="202"/>
        <v>382882.5</v>
      </c>
      <c r="G4218" s="105">
        <f t="shared" si="203"/>
        <v>102102</v>
      </c>
      <c r="H4218" s="105">
        <f t="shared" si="204"/>
        <v>165915.75</v>
      </c>
      <c r="I4218" s="7" t="s">
        <v>17519</v>
      </c>
      <c r="J4218" s="7" t="s">
        <v>2</v>
      </c>
    </row>
    <row r="4219" spans="1:10" x14ac:dyDescent="0.3">
      <c r="A4219" s="7" t="s">
        <v>10031</v>
      </c>
      <c r="B4219" s="7" t="s">
        <v>10032</v>
      </c>
      <c r="C4219" s="33">
        <v>0</v>
      </c>
      <c r="D4219" s="52">
        <v>490280</v>
      </c>
      <c r="E4219" s="70">
        <v>490280</v>
      </c>
      <c r="F4219" s="122">
        <f t="shared" si="202"/>
        <v>735420</v>
      </c>
      <c r="G4219" s="105">
        <f t="shared" si="203"/>
        <v>196112</v>
      </c>
      <c r="H4219" s="105">
        <f t="shared" si="204"/>
        <v>318682</v>
      </c>
      <c r="I4219" s="7" t="s">
        <v>17519</v>
      </c>
      <c r="J4219" s="7" t="s">
        <v>2</v>
      </c>
    </row>
    <row r="4220" spans="1:10" x14ac:dyDescent="0.3">
      <c r="A4220" s="7" t="s">
        <v>10033</v>
      </c>
      <c r="B4220" s="7" t="s">
        <v>10034</v>
      </c>
      <c r="C4220" s="33">
        <v>625940</v>
      </c>
      <c r="D4220" s="52">
        <v>666757</v>
      </c>
      <c r="E4220" s="70">
        <v>625940</v>
      </c>
      <c r="F4220" s="122">
        <f t="shared" si="202"/>
        <v>938910</v>
      </c>
      <c r="G4220" s="105">
        <f t="shared" si="203"/>
        <v>250376</v>
      </c>
      <c r="H4220" s="105">
        <f t="shared" si="204"/>
        <v>406861</v>
      </c>
      <c r="I4220" s="7" t="s">
        <v>17519</v>
      </c>
      <c r="J4220" s="7" t="s">
        <v>2</v>
      </c>
    </row>
    <row r="4221" spans="1:10" x14ac:dyDescent="0.3">
      <c r="A4221" s="7" t="s">
        <v>10035</v>
      </c>
      <c r="B4221" s="7" t="s">
        <v>10036</v>
      </c>
      <c r="C4221" s="33">
        <v>220150</v>
      </c>
      <c r="D4221" s="52">
        <v>168623</v>
      </c>
      <c r="E4221" s="70">
        <v>168623</v>
      </c>
      <c r="F4221" s="122">
        <f t="shared" si="202"/>
        <v>252934.5</v>
      </c>
      <c r="G4221" s="105">
        <f t="shared" si="203"/>
        <v>67449.2</v>
      </c>
      <c r="H4221" s="105">
        <f t="shared" si="204"/>
        <v>109604.95</v>
      </c>
      <c r="I4221" s="7" t="s">
        <v>17519</v>
      </c>
      <c r="J4221" s="7" t="s">
        <v>2</v>
      </c>
    </row>
    <row r="4222" spans="1:10" x14ac:dyDescent="0.3">
      <c r="A4222" s="7" t="s">
        <v>10037</v>
      </c>
      <c r="B4222" s="7" t="s">
        <v>10038</v>
      </c>
      <c r="C4222" s="33">
        <v>139230</v>
      </c>
      <c r="D4222" s="52">
        <v>90321</v>
      </c>
      <c r="E4222" s="70">
        <v>90321</v>
      </c>
      <c r="F4222" s="122">
        <f t="shared" si="202"/>
        <v>135481.5</v>
      </c>
      <c r="G4222" s="105">
        <f t="shared" si="203"/>
        <v>36128.400000000001</v>
      </c>
      <c r="H4222" s="105">
        <f t="shared" si="204"/>
        <v>58708.65</v>
      </c>
      <c r="I4222" s="7" t="s">
        <v>17519</v>
      </c>
      <c r="J4222" s="7" t="s">
        <v>2</v>
      </c>
    </row>
    <row r="4223" spans="1:10" x14ac:dyDescent="0.3">
      <c r="A4223" s="7" t="s">
        <v>10039</v>
      </c>
      <c r="B4223" s="7" t="s">
        <v>10040</v>
      </c>
      <c r="C4223" s="33">
        <v>0</v>
      </c>
      <c r="D4223" s="52">
        <v>142800</v>
      </c>
      <c r="E4223" s="70">
        <v>0</v>
      </c>
      <c r="F4223" s="122">
        <f t="shared" si="202"/>
        <v>214200</v>
      </c>
      <c r="G4223" s="105">
        <f t="shared" si="203"/>
        <v>57120</v>
      </c>
      <c r="H4223" s="105">
        <f t="shared" si="204"/>
        <v>92820</v>
      </c>
      <c r="I4223" s="7" t="s">
        <v>17519</v>
      </c>
      <c r="J4223" s="7" t="s">
        <v>2</v>
      </c>
    </row>
    <row r="4224" spans="1:10" x14ac:dyDescent="0.3">
      <c r="A4224" s="7" t="s">
        <v>10041</v>
      </c>
      <c r="B4224" s="7" t="s">
        <v>10042</v>
      </c>
      <c r="C4224" s="33">
        <v>0</v>
      </c>
      <c r="D4224" s="52">
        <v>547400</v>
      </c>
      <c r="E4224" s="70">
        <v>0</v>
      </c>
      <c r="F4224" s="122">
        <f t="shared" si="202"/>
        <v>821100</v>
      </c>
      <c r="G4224" s="105">
        <f t="shared" si="203"/>
        <v>218960</v>
      </c>
      <c r="H4224" s="105">
        <f t="shared" si="204"/>
        <v>355810</v>
      </c>
      <c r="I4224" s="7" t="s">
        <v>17519</v>
      </c>
      <c r="J4224" s="7" t="s">
        <v>1433</v>
      </c>
    </row>
    <row r="4225" spans="1:10" x14ac:dyDescent="0.3">
      <c r="A4225" s="7" t="s">
        <v>10043</v>
      </c>
      <c r="B4225" s="7" t="s">
        <v>10044</v>
      </c>
      <c r="C4225" s="33">
        <v>0</v>
      </c>
      <c r="D4225" s="52">
        <v>65450</v>
      </c>
      <c r="E4225" s="70">
        <v>0</v>
      </c>
      <c r="F4225" s="122">
        <f t="shared" si="202"/>
        <v>98175</v>
      </c>
      <c r="G4225" s="105">
        <f t="shared" si="203"/>
        <v>26180</v>
      </c>
      <c r="H4225" s="105">
        <f t="shared" si="204"/>
        <v>42542.5</v>
      </c>
      <c r="I4225" s="7" t="s">
        <v>17519</v>
      </c>
      <c r="J4225" s="7" t="s">
        <v>2</v>
      </c>
    </row>
    <row r="4226" spans="1:10" x14ac:dyDescent="0.3">
      <c r="A4226" s="7" t="s">
        <v>10045</v>
      </c>
      <c r="B4226" s="7" t="s">
        <v>10046</v>
      </c>
      <c r="C4226" s="33">
        <v>0</v>
      </c>
      <c r="D4226" s="52">
        <v>154700</v>
      </c>
      <c r="E4226" s="70">
        <v>0</v>
      </c>
      <c r="F4226" s="122">
        <f t="shared" si="202"/>
        <v>232050</v>
      </c>
      <c r="G4226" s="105">
        <f t="shared" si="203"/>
        <v>61880</v>
      </c>
      <c r="H4226" s="105">
        <f t="shared" si="204"/>
        <v>100555</v>
      </c>
      <c r="I4226" s="7" t="s">
        <v>17519</v>
      </c>
      <c r="J4226" s="7" t="s">
        <v>2</v>
      </c>
    </row>
    <row r="4227" spans="1:10" x14ac:dyDescent="0.3">
      <c r="A4227" s="7" t="s">
        <v>10047</v>
      </c>
      <c r="B4227" s="7" t="s">
        <v>10048</v>
      </c>
      <c r="C4227" s="33">
        <v>573580</v>
      </c>
      <c r="D4227" s="52">
        <v>667590</v>
      </c>
      <c r="E4227" s="70">
        <v>41182.33</v>
      </c>
      <c r="F4227" s="122">
        <f t="shared" si="202"/>
        <v>61773.495000000003</v>
      </c>
      <c r="G4227" s="105">
        <f t="shared" si="203"/>
        <v>16472.932000000001</v>
      </c>
      <c r="H4227" s="105">
        <f t="shared" si="204"/>
        <v>26768.514500000001</v>
      </c>
      <c r="I4227" s="7" t="s">
        <v>17519</v>
      </c>
      <c r="J4227" s="7" t="s">
        <v>1433</v>
      </c>
    </row>
    <row r="4228" spans="1:10" x14ac:dyDescent="0.3">
      <c r="A4228" s="7" t="s">
        <v>1653</v>
      </c>
      <c r="B4228" s="7" t="s">
        <v>10049</v>
      </c>
      <c r="C4228" s="33">
        <v>530.15</v>
      </c>
      <c r="D4228" s="52">
        <v>165.41</v>
      </c>
      <c r="E4228" s="70">
        <v>105.91</v>
      </c>
      <c r="F4228" s="122">
        <f t="shared" si="202"/>
        <v>158.86500000000001</v>
      </c>
      <c r="G4228" s="105">
        <f t="shared" si="203"/>
        <v>42.364000000000004</v>
      </c>
      <c r="H4228" s="105">
        <f t="shared" si="204"/>
        <v>68.841500000000011</v>
      </c>
      <c r="I4228" s="7" t="s">
        <v>17519</v>
      </c>
      <c r="J4228" s="7" t="s">
        <v>639</v>
      </c>
    </row>
    <row r="4229" spans="1:10" x14ac:dyDescent="0.3">
      <c r="A4229" s="7" t="s">
        <v>10050</v>
      </c>
      <c r="B4229" s="7" t="s">
        <v>10051</v>
      </c>
      <c r="C4229" s="33">
        <v>114240</v>
      </c>
      <c r="D4229" s="52">
        <v>106386</v>
      </c>
      <c r="E4229" s="70">
        <v>116025</v>
      </c>
      <c r="F4229" s="122">
        <f t="shared" si="202"/>
        <v>174037.5</v>
      </c>
      <c r="G4229" s="105">
        <f t="shared" si="203"/>
        <v>46410</v>
      </c>
      <c r="H4229" s="105">
        <f t="shared" si="204"/>
        <v>75416.25</v>
      </c>
      <c r="I4229" s="7" t="s">
        <v>17519</v>
      </c>
      <c r="J4229" s="7" t="s">
        <v>711</v>
      </c>
    </row>
    <row r="4230" spans="1:10" x14ac:dyDescent="0.3">
      <c r="A4230" s="7" t="s">
        <v>10052</v>
      </c>
      <c r="B4230" s="7" t="s">
        <v>10053</v>
      </c>
      <c r="C4230" s="33">
        <v>0</v>
      </c>
      <c r="D4230" s="52">
        <v>705.91</v>
      </c>
      <c r="E4230" s="70">
        <v>0</v>
      </c>
      <c r="F4230" s="122">
        <f t="shared" si="202"/>
        <v>1058.865</v>
      </c>
      <c r="G4230" s="105">
        <f t="shared" si="203"/>
        <v>282.36399999999998</v>
      </c>
      <c r="H4230" s="105">
        <f t="shared" si="204"/>
        <v>458.8415</v>
      </c>
      <c r="I4230" s="7" t="s">
        <v>17519</v>
      </c>
      <c r="J4230" s="7" t="s">
        <v>1109</v>
      </c>
    </row>
    <row r="4231" spans="1:10" x14ac:dyDescent="0.3">
      <c r="A4231" s="7" t="s">
        <v>10054</v>
      </c>
      <c r="B4231" s="7" t="s">
        <v>10055</v>
      </c>
      <c r="C4231" s="33">
        <v>33320</v>
      </c>
      <c r="D4231" s="52">
        <v>33320</v>
      </c>
      <c r="E4231" s="70">
        <v>31999.1</v>
      </c>
      <c r="F4231" s="122">
        <f t="shared" si="202"/>
        <v>47998.649999999994</v>
      </c>
      <c r="G4231" s="105">
        <f t="shared" si="203"/>
        <v>12799.64</v>
      </c>
      <c r="H4231" s="105">
        <f t="shared" si="204"/>
        <v>20799.414999999997</v>
      </c>
      <c r="I4231" s="7" t="s">
        <v>17519</v>
      </c>
      <c r="J4231" s="7" t="s">
        <v>2</v>
      </c>
    </row>
    <row r="4232" spans="1:10" x14ac:dyDescent="0.3">
      <c r="A4232" s="7" t="s">
        <v>10056</v>
      </c>
      <c r="B4232" s="7" t="s">
        <v>10057</v>
      </c>
      <c r="C4232" s="33">
        <v>0</v>
      </c>
      <c r="D4232" s="52">
        <v>5039</v>
      </c>
      <c r="E4232" s="70">
        <v>0</v>
      </c>
      <c r="F4232" s="122">
        <f t="shared" si="202"/>
        <v>7558.5</v>
      </c>
      <c r="G4232" s="105">
        <f t="shared" si="203"/>
        <v>2015.6000000000001</v>
      </c>
      <c r="H4232" s="105">
        <f t="shared" si="204"/>
        <v>3275.35</v>
      </c>
      <c r="I4232" s="7" t="s">
        <v>17519</v>
      </c>
      <c r="J4232" s="7" t="s">
        <v>1159</v>
      </c>
    </row>
    <row r="4233" spans="1:10" x14ac:dyDescent="0.3">
      <c r="A4233" s="7" t="s">
        <v>10058</v>
      </c>
      <c r="B4233" s="7" t="s">
        <v>10059</v>
      </c>
      <c r="C4233" s="33">
        <v>89250</v>
      </c>
      <c r="D4233" s="52">
        <v>89250</v>
      </c>
      <c r="E4233" s="70">
        <v>139935.67000000001</v>
      </c>
      <c r="F4233" s="122">
        <f t="shared" si="202"/>
        <v>209903.505</v>
      </c>
      <c r="G4233" s="105">
        <f t="shared" si="203"/>
        <v>55974.268000000011</v>
      </c>
      <c r="H4233" s="105">
        <f t="shared" si="204"/>
        <v>90958.185500000007</v>
      </c>
      <c r="I4233" s="7" t="s">
        <v>17519</v>
      </c>
      <c r="J4233" s="7" t="s">
        <v>1159</v>
      </c>
    </row>
    <row r="4234" spans="1:10" x14ac:dyDescent="0.3">
      <c r="A4234" s="7" t="s">
        <v>10060</v>
      </c>
      <c r="B4234" s="7" t="s">
        <v>10061</v>
      </c>
      <c r="C4234" s="33">
        <v>89250</v>
      </c>
      <c r="D4234" s="52">
        <v>89250</v>
      </c>
      <c r="E4234" s="70">
        <v>139935.67000000001</v>
      </c>
      <c r="F4234" s="122">
        <f t="shared" si="202"/>
        <v>209903.505</v>
      </c>
      <c r="G4234" s="105">
        <f t="shared" si="203"/>
        <v>55974.268000000011</v>
      </c>
      <c r="H4234" s="105">
        <f t="shared" si="204"/>
        <v>90958.185500000007</v>
      </c>
      <c r="I4234" s="7" t="s">
        <v>17519</v>
      </c>
      <c r="J4234" s="7" t="s">
        <v>1159</v>
      </c>
    </row>
    <row r="4235" spans="1:10" x14ac:dyDescent="0.3">
      <c r="A4235" s="7" t="s">
        <v>10062</v>
      </c>
      <c r="B4235" s="7" t="s">
        <v>10063</v>
      </c>
      <c r="C4235" s="33">
        <v>88060</v>
      </c>
      <c r="D4235" s="52">
        <v>88060</v>
      </c>
      <c r="E4235" s="70">
        <v>125862.73</v>
      </c>
      <c r="F4235" s="122">
        <f t="shared" si="202"/>
        <v>188794.095</v>
      </c>
      <c r="G4235" s="105">
        <f t="shared" si="203"/>
        <v>50345.092000000004</v>
      </c>
      <c r="H4235" s="105">
        <f t="shared" si="204"/>
        <v>81810.7745</v>
      </c>
      <c r="I4235" s="7" t="s">
        <v>17519</v>
      </c>
      <c r="J4235" s="7" t="s">
        <v>1159</v>
      </c>
    </row>
    <row r="4236" spans="1:10" x14ac:dyDescent="0.3">
      <c r="A4236" s="7" t="s">
        <v>10064</v>
      </c>
      <c r="B4236" s="7" t="s">
        <v>10065</v>
      </c>
      <c r="C4236" s="33">
        <v>0</v>
      </c>
      <c r="D4236" s="52">
        <v>32961.81</v>
      </c>
      <c r="E4236" s="70">
        <v>0</v>
      </c>
      <c r="F4236" s="122">
        <f t="shared" si="202"/>
        <v>49442.714999999997</v>
      </c>
      <c r="G4236" s="105">
        <f t="shared" si="203"/>
        <v>13184.724</v>
      </c>
      <c r="H4236" s="105">
        <f t="shared" si="204"/>
        <v>21425.176499999998</v>
      </c>
      <c r="I4236" s="7" t="s">
        <v>17519</v>
      </c>
      <c r="J4236" s="7" t="s">
        <v>1159</v>
      </c>
    </row>
    <row r="4237" spans="1:10" x14ac:dyDescent="0.3">
      <c r="A4237" s="7" t="s">
        <v>10066</v>
      </c>
      <c r="B4237" s="7" t="s">
        <v>10067</v>
      </c>
      <c r="C4237" s="33">
        <v>33320</v>
      </c>
      <c r="D4237" s="52">
        <v>33320</v>
      </c>
      <c r="E4237" s="70">
        <v>41182.33</v>
      </c>
      <c r="F4237" s="122">
        <f t="shared" si="202"/>
        <v>61773.495000000003</v>
      </c>
      <c r="G4237" s="105">
        <f t="shared" si="203"/>
        <v>16472.932000000001</v>
      </c>
      <c r="H4237" s="105">
        <f t="shared" si="204"/>
        <v>26768.514500000001</v>
      </c>
      <c r="I4237" s="7" t="s">
        <v>17519</v>
      </c>
      <c r="J4237" s="7" t="s">
        <v>1159</v>
      </c>
    </row>
    <row r="4238" spans="1:10" x14ac:dyDescent="0.3">
      <c r="A4238" s="7" t="s">
        <v>10068</v>
      </c>
      <c r="B4238" s="7" t="s">
        <v>10069</v>
      </c>
      <c r="C4238" s="33">
        <v>71400</v>
      </c>
      <c r="D4238" s="52">
        <v>71400</v>
      </c>
      <c r="E4238" s="70">
        <v>71400</v>
      </c>
      <c r="F4238" s="122">
        <f t="shared" si="202"/>
        <v>107100</v>
      </c>
      <c r="G4238" s="105">
        <f t="shared" si="203"/>
        <v>28560</v>
      </c>
      <c r="H4238" s="105">
        <f t="shared" si="204"/>
        <v>46410</v>
      </c>
      <c r="I4238" s="7" t="s">
        <v>17519</v>
      </c>
      <c r="J4238" s="7" t="s">
        <v>1159</v>
      </c>
    </row>
    <row r="4239" spans="1:10" x14ac:dyDescent="0.3">
      <c r="A4239" s="7" t="s">
        <v>10070</v>
      </c>
      <c r="B4239" s="7" t="s">
        <v>10071</v>
      </c>
      <c r="C4239" s="66">
        <v>0</v>
      </c>
      <c r="D4239" s="68">
        <v>88988.2</v>
      </c>
      <c r="E4239" s="70">
        <v>0</v>
      </c>
      <c r="F4239" s="122">
        <f t="shared" si="202"/>
        <v>133482.29999999999</v>
      </c>
      <c r="G4239" s="105">
        <f t="shared" si="203"/>
        <v>35595.279999999999</v>
      </c>
      <c r="H4239" s="105">
        <f t="shared" si="204"/>
        <v>57842.33</v>
      </c>
      <c r="I4239" s="7" t="s">
        <v>17519</v>
      </c>
      <c r="J4239" s="7" t="s">
        <v>711</v>
      </c>
    </row>
    <row r="4240" spans="1:10" x14ac:dyDescent="0.3">
      <c r="A4240" s="7" t="s">
        <v>10072</v>
      </c>
      <c r="B4240" s="7" t="s">
        <v>10073</v>
      </c>
      <c r="C4240" s="33">
        <v>0</v>
      </c>
      <c r="D4240" s="52">
        <v>15279.6</v>
      </c>
      <c r="E4240" s="70">
        <v>0</v>
      </c>
      <c r="F4240" s="122">
        <f t="shared" si="202"/>
        <v>22919.4</v>
      </c>
      <c r="G4240" s="105">
        <f t="shared" si="203"/>
        <v>6111.84</v>
      </c>
      <c r="H4240" s="105">
        <f t="shared" si="204"/>
        <v>9931.74</v>
      </c>
      <c r="I4240" s="7" t="s">
        <v>17519</v>
      </c>
      <c r="J4240" s="7" t="s">
        <v>711</v>
      </c>
    </row>
    <row r="4241" spans="1:10" x14ac:dyDescent="0.3">
      <c r="A4241" s="7" t="s">
        <v>10074</v>
      </c>
      <c r="B4241" s="7" t="s">
        <v>10075</v>
      </c>
      <c r="C4241" s="33">
        <v>424830</v>
      </c>
      <c r="D4241" s="52">
        <v>513128</v>
      </c>
      <c r="E4241" s="70">
        <v>513128</v>
      </c>
      <c r="F4241" s="122">
        <f t="shared" si="202"/>
        <v>769692</v>
      </c>
      <c r="G4241" s="105">
        <f t="shared" si="203"/>
        <v>205251.20000000001</v>
      </c>
      <c r="H4241" s="105">
        <f t="shared" si="204"/>
        <v>333533.2</v>
      </c>
      <c r="I4241" s="7" t="s">
        <v>17519</v>
      </c>
      <c r="J4241" s="7" t="s">
        <v>1433</v>
      </c>
    </row>
    <row r="4242" spans="1:10" x14ac:dyDescent="0.3">
      <c r="A4242" s="7" t="s">
        <v>10076</v>
      </c>
      <c r="B4242" s="7" t="s">
        <v>10077</v>
      </c>
      <c r="C4242" s="33">
        <v>188020</v>
      </c>
      <c r="D4242" s="52">
        <v>232050</v>
      </c>
      <c r="E4242" s="70">
        <v>232050</v>
      </c>
      <c r="F4242" s="122">
        <f t="shared" si="202"/>
        <v>348075</v>
      </c>
      <c r="G4242" s="105">
        <f t="shared" si="203"/>
        <v>92820</v>
      </c>
      <c r="H4242" s="105">
        <f t="shared" si="204"/>
        <v>150832.5</v>
      </c>
      <c r="I4242" s="7" t="s">
        <v>17519</v>
      </c>
      <c r="J4242" s="7" t="s">
        <v>1433</v>
      </c>
    </row>
    <row r="4243" spans="1:10" x14ac:dyDescent="0.3">
      <c r="A4243" s="7" t="s">
        <v>10078</v>
      </c>
      <c r="B4243" s="7" t="s">
        <v>10079</v>
      </c>
      <c r="C4243" s="33">
        <v>311780</v>
      </c>
      <c r="D4243" s="52">
        <v>301665</v>
      </c>
      <c r="E4243" s="70">
        <v>311780</v>
      </c>
      <c r="F4243" s="122">
        <f t="shared" si="202"/>
        <v>467670</v>
      </c>
      <c r="G4243" s="105">
        <f t="shared" si="203"/>
        <v>124712</v>
      </c>
      <c r="H4243" s="105">
        <f t="shared" si="204"/>
        <v>202657</v>
      </c>
      <c r="I4243" s="7" t="s">
        <v>17519</v>
      </c>
      <c r="J4243" s="7" t="s">
        <v>1433</v>
      </c>
    </row>
    <row r="4244" spans="1:10" x14ac:dyDescent="0.3">
      <c r="A4244" s="7" t="s">
        <v>10080</v>
      </c>
      <c r="B4244" s="7" t="s">
        <v>10081</v>
      </c>
      <c r="C4244" s="33">
        <v>0</v>
      </c>
      <c r="D4244" s="52">
        <v>102102</v>
      </c>
      <c r="E4244" s="70">
        <v>102102</v>
      </c>
      <c r="F4244" s="122">
        <f t="shared" si="202"/>
        <v>153153</v>
      </c>
      <c r="G4244" s="105">
        <f t="shared" si="203"/>
        <v>40840.800000000003</v>
      </c>
      <c r="H4244" s="105">
        <f t="shared" si="204"/>
        <v>66366.3</v>
      </c>
      <c r="I4244" s="7" t="s">
        <v>17519</v>
      </c>
      <c r="J4244" s="7" t="s">
        <v>1433</v>
      </c>
    </row>
    <row r="4245" spans="1:10" x14ac:dyDescent="0.3">
      <c r="A4245" s="7" t="s">
        <v>10082</v>
      </c>
      <c r="B4245" s="7" t="s">
        <v>10083</v>
      </c>
      <c r="C4245" s="33">
        <v>0</v>
      </c>
      <c r="D4245" s="52">
        <v>117572</v>
      </c>
      <c r="E4245" s="70">
        <v>117572</v>
      </c>
      <c r="F4245" s="122">
        <f t="shared" si="202"/>
        <v>176358</v>
      </c>
      <c r="G4245" s="105">
        <f t="shared" si="203"/>
        <v>47028.800000000003</v>
      </c>
      <c r="H4245" s="105">
        <f t="shared" si="204"/>
        <v>76421.8</v>
      </c>
      <c r="I4245" s="7" t="s">
        <v>17519</v>
      </c>
      <c r="J4245" s="7" t="s">
        <v>1433</v>
      </c>
    </row>
    <row r="4246" spans="1:10" x14ac:dyDescent="0.3">
      <c r="A4246" s="7" t="s">
        <v>10084</v>
      </c>
      <c r="B4246" s="7" t="s">
        <v>10085</v>
      </c>
      <c r="C4246" s="33">
        <v>147560</v>
      </c>
      <c r="D4246" s="52">
        <v>214200</v>
      </c>
      <c r="E4246" s="70">
        <v>214200</v>
      </c>
      <c r="F4246" s="122">
        <f t="shared" si="202"/>
        <v>321300</v>
      </c>
      <c r="G4246" s="105">
        <f t="shared" si="203"/>
        <v>85680</v>
      </c>
      <c r="H4246" s="105">
        <f t="shared" si="204"/>
        <v>139230</v>
      </c>
      <c r="I4246" s="7" t="s">
        <v>17519</v>
      </c>
      <c r="J4246" s="7" t="s">
        <v>1433</v>
      </c>
    </row>
    <row r="4247" spans="1:10" x14ac:dyDescent="0.3">
      <c r="A4247" s="7" t="s">
        <v>10086</v>
      </c>
      <c r="B4247" s="7" t="s">
        <v>10087</v>
      </c>
      <c r="C4247" s="33">
        <v>120190</v>
      </c>
      <c r="D4247" s="52">
        <v>65450</v>
      </c>
      <c r="E4247" s="70">
        <v>120190</v>
      </c>
      <c r="F4247" s="122">
        <f t="shared" si="202"/>
        <v>180285</v>
      </c>
      <c r="G4247" s="105">
        <f t="shared" si="203"/>
        <v>48076</v>
      </c>
      <c r="H4247" s="105">
        <f t="shared" si="204"/>
        <v>78123.5</v>
      </c>
      <c r="I4247" s="7" t="s">
        <v>17519</v>
      </c>
      <c r="J4247" s="7" t="s">
        <v>1433</v>
      </c>
    </row>
    <row r="4248" spans="1:10" x14ac:dyDescent="0.3">
      <c r="A4248" s="7" t="s">
        <v>10088</v>
      </c>
      <c r="B4248" s="7" t="s">
        <v>10089</v>
      </c>
      <c r="C4248" s="33">
        <v>136850</v>
      </c>
      <c r="D4248" s="52">
        <v>102102</v>
      </c>
      <c r="E4248" s="70">
        <v>102102</v>
      </c>
      <c r="F4248" s="122">
        <f t="shared" si="202"/>
        <v>153153</v>
      </c>
      <c r="G4248" s="105">
        <f t="shared" si="203"/>
        <v>40840.800000000003</v>
      </c>
      <c r="H4248" s="105">
        <f t="shared" si="204"/>
        <v>66366.3</v>
      </c>
      <c r="I4248" s="7" t="s">
        <v>17519</v>
      </c>
      <c r="J4248" s="7" t="s">
        <v>1433</v>
      </c>
    </row>
    <row r="4249" spans="1:10" x14ac:dyDescent="0.3">
      <c r="A4249" s="7" t="s">
        <v>10090</v>
      </c>
      <c r="B4249" s="7" t="s">
        <v>10091</v>
      </c>
      <c r="C4249" s="33">
        <v>0</v>
      </c>
      <c r="D4249" s="52">
        <v>626535</v>
      </c>
      <c r="E4249" s="70">
        <v>626535</v>
      </c>
      <c r="F4249" s="122">
        <f t="shared" si="202"/>
        <v>939802.5</v>
      </c>
      <c r="G4249" s="105">
        <f t="shared" si="203"/>
        <v>250614</v>
      </c>
      <c r="H4249" s="105">
        <f t="shared" si="204"/>
        <v>407247.75</v>
      </c>
      <c r="I4249" s="7" t="s">
        <v>17519</v>
      </c>
      <c r="J4249" s="7" t="s">
        <v>1433</v>
      </c>
    </row>
    <row r="4250" spans="1:10" x14ac:dyDescent="0.3">
      <c r="A4250" s="7" t="s">
        <v>10092</v>
      </c>
      <c r="B4250" s="7" t="s">
        <v>10093</v>
      </c>
      <c r="C4250" s="33">
        <v>103530</v>
      </c>
      <c r="D4250" s="52">
        <v>94367</v>
      </c>
      <c r="E4250" s="70">
        <v>94367</v>
      </c>
      <c r="F4250" s="122">
        <f t="shared" si="202"/>
        <v>141550.5</v>
      </c>
      <c r="G4250" s="105">
        <f t="shared" si="203"/>
        <v>37746.800000000003</v>
      </c>
      <c r="H4250" s="105">
        <f t="shared" si="204"/>
        <v>61338.55</v>
      </c>
      <c r="I4250" s="7" t="s">
        <v>17519</v>
      </c>
      <c r="J4250" s="7" t="s">
        <v>1433</v>
      </c>
    </row>
    <row r="4251" spans="1:10" x14ac:dyDescent="0.3">
      <c r="A4251" s="7" t="s">
        <v>10094</v>
      </c>
      <c r="B4251" s="7" t="s">
        <v>10095</v>
      </c>
      <c r="C4251" s="33">
        <v>235620</v>
      </c>
      <c r="D4251" s="52">
        <v>78540</v>
      </c>
      <c r="E4251" s="70">
        <v>217770</v>
      </c>
      <c r="F4251" s="122">
        <f t="shared" si="202"/>
        <v>326655</v>
      </c>
      <c r="G4251" s="105">
        <f t="shared" si="203"/>
        <v>87108</v>
      </c>
      <c r="H4251" s="105">
        <f t="shared" si="204"/>
        <v>141550.5</v>
      </c>
      <c r="I4251" s="7" t="s">
        <v>17519</v>
      </c>
      <c r="J4251" s="7" t="s">
        <v>1433</v>
      </c>
    </row>
    <row r="4252" spans="1:10" x14ac:dyDescent="0.3">
      <c r="A4252" s="7" t="s">
        <v>10096</v>
      </c>
      <c r="B4252" s="7" t="s">
        <v>10097</v>
      </c>
      <c r="C4252" s="33">
        <v>142800</v>
      </c>
      <c r="D4252" s="52">
        <v>90321</v>
      </c>
      <c r="E4252" s="70">
        <v>90321</v>
      </c>
      <c r="F4252" s="122">
        <f t="shared" si="202"/>
        <v>135481.5</v>
      </c>
      <c r="G4252" s="105">
        <f t="shared" si="203"/>
        <v>36128.400000000001</v>
      </c>
      <c r="H4252" s="105">
        <f t="shared" si="204"/>
        <v>58708.65</v>
      </c>
      <c r="I4252" s="7" t="s">
        <v>17519</v>
      </c>
      <c r="J4252" s="7" t="s">
        <v>1433</v>
      </c>
    </row>
    <row r="4253" spans="1:10" x14ac:dyDescent="0.3">
      <c r="A4253" s="7" t="s">
        <v>10098</v>
      </c>
      <c r="B4253" s="7" t="s">
        <v>10099</v>
      </c>
      <c r="C4253" s="33">
        <v>0</v>
      </c>
      <c r="D4253" s="52">
        <v>386750</v>
      </c>
      <c r="E4253" s="70">
        <v>386750</v>
      </c>
      <c r="F4253" s="122">
        <f t="shared" si="202"/>
        <v>580125</v>
      </c>
      <c r="G4253" s="105">
        <f t="shared" si="203"/>
        <v>154700</v>
      </c>
      <c r="H4253" s="105">
        <f t="shared" si="204"/>
        <v>251387.5</v>
      </c>
      <c r="I4253" s="7" t="s">
        <v>17519</v>
      </c>
      <c r="J4253" s="7" t="s">
        <v>1433</v>
      </c>
    </row>
    <row r="4254" spans="1:10" x14ac:dyDescent="0.3">
      <c r="A4254" s="7" t="s">
        <v>10100</v>
      </c>
      <c r="B4254" s="7" t="s">
        <v>10101</v>
      </c>
      <c r="C4254" s="33">
        <v>0</v>
      </c>
      <c r="D4254" s="52">
        <v>118702.5</v>
      </c>
      <c r="E4254" s="70">
        <v>0</v>
      </c>
      <c r="F4254" s="122">
        <f t="shared" si="202"/>
        <v>178053.75</v>
      </c>
      <c r="G4254" s="105">
        <f t="shared" si="203"/>
        <v>47481</v>
      </c>
      <c r="H4254" s="105">
        <f t="shared" si="204"/>
        <v>77156.625</v>
      </c>
      <c r="I4254" s="7" t="s">
        <v>17519</v>
      </c>
      <c r="J4254" s="7" t="s">
        <v>1433</v>
      </c>
    </row>
    <row r="4255" spans="1:10" x14ac:dyDescent="0.3">
      <c r="A4255" s="7" t="s">
        <v>10102</v>
      </c>
      <c r="B4255" s="7" t="s">
        <v>10103</v>
      </c>
      <c r="C4255" s="33">
        <v>0</v>
      </c>
      <c r="D4255" s="52">
        <v>94367</v>
      </c>
      <c r="E4255" s="70">
        <v>94367</v>
      </c>
      <c r="F4255" s="122">
        <f t="shared" si="202"/>
        <v>141550.5</v>
      </c>
      <c r="G4255" s="105">
        <f t="shared" si="203"/>
        <v>37746.800000000003</v>
      </c>
      <c r="H4255" s="105">
        <f t="shared" si="204"/>
        <v>61338.55</v>
      </c>
      <c r="I4255" s="7" t="s">
        <v>17519</v>
      </c>
      <c r="J4255" s="7" t="s">
        <v>1433</v>
      </c>
    </row>
    <row r="4256" spans="1:10" x14ac:dyDescent="0.3">
      <c r="A4256" s="7" t="s">
        <v>10104</v>
      </c>
      <c r="B4256" s="7" t="s">
        <v>10105</v>
      </c>
      <c r="C4256" s="33">
        <v>0</v>
      </c>
      <c r="D4256" s="52">
        <v>80325</v>
      </c>
      <c r="E4256" s="70">
        <v>0</v>
      </c>
      <c r="F4256" s="122">
        <f t="shared" si="202"/>
        <v>120487.5</v>
      </c>
      <c r="G4256" s="105">
        <f t="shared" si="203"/>
        <v>32130</v>
      </c>
      <c r="H4256" s="105">
        <f t="shared" si="204"/>
        <v>52211.25</v>
      </c>
      <c r="I4256" s="7" t="s">
        <v>17519</v>
      </c>
      <c r="J4256" s="7" t="s">
        <v>1433</v>
      </c>
    </row>
    <row r="4257" spans="1:10" x14ac:dyDescent="0.3">
      <c r="A4257" s="7" t="s">
        <v>10106</v>
      </c>
      <c r="B4257" s="7" t="s">
        <v>10107</v>
      </c>
      <c r="C4257" s="33">
        <v>0</v>
      </c>
      <c r="D4257" s="52">
        <v>41650</v>
      </c>
      <c r="E4257" s="70">
        <v>0</v>
      </c>
      <c r="F4257" s="122">
        <f t="shared" si="202"/>
        <v>62475</v>
      </c>
      <c r="G4257" s="105">
        <f t="shared" si="203"/>
        <v>16660</v>
      </c>
      <c r="H4257" s="105">
        <f t="shared" si="204"/>
        <v>27072.5</v>
      </c>
      <c r="I4257" s="7" t="s">
        <v>17519</v>
      </c>
      <c r="J4257" s="7" t="s">
        <v>1433</v>
      </c>
    </row>
    <row r="4258" spans="1:10" x14ac:dyDescent="0.3">
      <c r="A4258" s="7" t="s">
        <v>10108</v>
      </c>
      <c r="B4258" s="7" t="s">
        <v>10109</v>
      </c>
      <c r="C4258" s="33">
        <v>166600</v>
      </c>
      <c r="D4258" s="52">
        <v>102102</v>
      </c>
      <c r="E4258" s="70">
        <v>102102</v>
      </c>
      <c r="F4258" s="122">
        <f t="shared" si="202"/>
        <v>153153</v>
      </c>
      <c r="G4258" s="105">
        <f t="shared" si="203"/>
        <v>40840.800000000003</v>
      </c>
      <c r="H4258" s="105">
        <f t="shared" si="204"/>
        <v>66366.3</v>
      </c>
      <c r="I4258" s="7" t="s">
        <v>17519</v>
      </c>
      <c r="J4258" s="7" t="s">
        <v>1433</v>
      </c>
    </row>
    <row r="4259" spans="1:10" x14ac:dyDescent="0.3">
      <c r="A4259" s="7" t="s">
        <v>10110</v>
      </c>
      <c r="B4259" s="7" t="s">
        <v>10111</v>
      </c>
      <c r="C4259" s="33">
        <v>110075</v>
      </c>
      <c r="D4259" s="52">
        <v>297500</v>
      </c>
      <c r="E4259" s="70">
        <v>297500</v>
      </c>
      <c r="F4259" s="122">
        <f t="shared" si="202"/>
        <v>446250</v>
      </c>
      <c r="G4259" s="105">
        <f t="shared" si="203"/>
        <v>119000</v>
      </c>
      <c r="H4259" s="105">
        <f t="shared" si="204"/>
        <v>193375</v>
      </c>
      <c r="I4259" s="7" t="s">
        <v>17519</v>
      </c>
      <c r="J4259" s="7" t="s">
        <v>1433</v>
      </c>
    </row>
    <row r="4260" spans="1:10" x14ac:dyDescent="0.3">
      <c r="A4260" s="7" t="s">
        <v>10112</v>
      </c>
      <c r="B4260" s="7" t="s">
        <v>10113</v>
      </c>
      <c r="C4260" s="33">
        <v>0</v>
      </c>
      <c r="D4260" s="52">
        <v>196350</v>
      </c>
      <c r="E4260" s="70">
        <v>0</v>
      </c>
      <c r="F4260" s="122">
        <f t="shared" si="202"/>
        <v>294525</v>
      </c>
      <c r="G4260" s="105">
        <f t="shared" si="203"/>
        <v>78540</v>
      </c>
      <c r="H4260" s="105">
        <f t="shared" si="204"/>
        <v>127627.5</v>
      </c>
      <c r="I4260" s="7" t="s">
        <v>17519</v>
      </c>
      <c r="J4260" s="7" t="s">
        <v>1433</v>
      </c>
    </row>
    <row r="4261" spans="1:10" x14ac:dyDescent="0.3">
      <c r="A4261" s="7" t="s">
        <v>10114</v>
      </c>
      <c r="B4261" s="7" t="s">
        <v>10115</v>
      </c>
      <c r="C4261" s="33">
        <v>0</v>
      </c>
      <c r="D4261" s="52">
        <v>201110</v>
      </c>
      <c r="E4261" s="70">
        <v>201110</v>
      </c>
      <c r="F4261" s="122">
        <f t="shared" si="202"/>
        <v>301665</v>
      </c>
      <c r="G4261" s="105">
        <f t="shared" si="203"/>
        <v>80444</v>
      </c>
      <c r="H4261" s="105">
        <f t="shared" si="204"/>
        <v>130721.5</v>
      </c>
      <c r="I4261" s="7" t="s">
        <v>17519</v>
      </c>
      <c r="J4261" s="7" t="s">
        <v>1433</v>
      </c>
    </row>
    <row r="4262" spans="1:10" x14ac:dyDescent="0.3">
      <c r="A4262" s="7" t="s">
        <v>10116</v>
      </c>
      <c r="B4262" s="7" t="s">
        <v>10117</v>
      </c>
      <c r="C4262" s="33">
        <v>273700</v>
      </c>
      <c r="D4262" s="52">
        <v>247520</v>
      </c>
      <c r="E4262" s="70">
        <v>273700</v>
      </c>
      <c r="F4262" s="122">
        <f t="shared" si="202"/>
        <v>410550</v>
      </c>
      <c r="G4262" s="105">
        <f t="shared" si="203"/>
        <v>109480</v>
      </c>
      <c r="H4262" s="105">
        <f t="shared" si="204"/>
        <v>177905</v>
      </c>
      <c r="I4262" s="7" t="s">
        <v>17519</v>
      </c>
      <c r="J4262" s="7" t="s">
        <v>1433</v>
      </c>
    </row>
    <row r="4263" spans="1:10" x14ac:dyDescent="0.3">
      <c r="A4263" s="7" t="s">
        <v>10118</v>
      </c>
      <c r="B4263" s="7" t="s">
        <v>10119</v>
      </c>
      <c r="C4263" s="33">
        <v>0</v>
      </c>
      <c r="D4263" s="52">
        <v>75053.3</v>
      </c>
      <c r="E4263" s="70">
        <v>0</v>
      </c>
      <c r="F4263" s="122">
        <f t="shared" si="202"/>
        <v>112579.95000000001</v>
      </c>
      <c r="G4263" s="105">
        <f t="shared" si="203"/>
        <v>30021.320000000003</v>
      </c>
      <c r="H4263" s="105">
        <f t="shared" si="204"/>
        <v>48784.645000000004</v>
      </c>
      <c r="I4263" s="7" t="s">
        <v>17519</v>
      </c>
      <c r="J4263" s="7" t="s">
        <v>1433</v>
      </c>
    </row>
    <row r="4264" spans="1:10" x14ac:dyDescent="0.3">
      <c r="A4264" s="7" t="s">
        <v>10120</v>
      </c>
      <c r="B4264" s="7" t="s">
        <v>10121</v>
      </c>
      <c r="C4264" s="33">
        <v>184450</v>
      </c>
      <c r="D4264" s="52">
        <v>128282</v>
      </c>
      <c r="E4264" s="70">
        <v>184450</v>
      </c>
      <c r="F4264" s="122">
        <f t="shared" si="202"/>
        <v>276675</v>
      </c>
      <c r="G4264" s="105">
        <f t="shared" si="203"/>
        <v>73780</v>
      </c>
      <c r="H4264" s="105">
        <f t="shared" si="204"/>
        <v>119892.5</v>
      </c>
      <c r="I4264" s="7" t="s">
        <v>17519</v>
      </c>
      <c r="J4264" s="7" t="s">
        <v>1433</v>
      </c>
    </row>
    <row r="4265" spans="1:10" x14ac:dyDescent="0.3">
      <c r="A4265" s="7" t="s">
        <v>10122</v>
      </c>
      <c r="B4265" s="7" t="s">
        <v>10123</v>
      </c>
      <c r="C4265" s="33">
        <v>17.73</v>
      </c>
      <c r="D4265" s="52">
        <v>17.73</v>
      </c>
      <c r="E4265" s="70">
        <v>52.88</v>
      </c>
      <c r="F4265" s="122">
        <f t="shared" si="202"/>
        <v>79.320000000000007</v>
      </c>
      <c r="G4265" s="105">
        <f t="shared" si="203"/>
        <v>21.152000000000001</v>
      </c>
      <c r="H4265" s="105">
        <f t="shared" si="204"/>
        <v>34.372</v>
      </c>
      <c r="I4265" s="7" t="s">
        <v>17519</v>
      </c>
      <c r="J4265" s="7" t="s">
        <v>1109</v>
      </c>
    </row>
    <row r="4266" spans="1:10" x14ac:dyDescent="0.3">
      <c r="A4266" s="7" t="s">
        <v>10124</v>
      </c>
      <c r="B4266" s="7" t="s">
        <v>10125</v>
      </c>
      <c r="C4266" s="33">
        <v>0</v>
      </c>
      <c r="D4266" s="52">
        <v>186354</v>
      </c>
      <c r="E4266" s="70">
        <v>0</v>
      </c>
      <c r="F4266" s="122">
        <f t="shared" si="202"/>
        <v>279531</v>
      </c>
      <c r="G4266" s="105">
        <f t="shared" si="203"/>
        <v>74541.600000000006</v>
      </c>
      <c r="H4266" s="105">
        <f t="shared" si="204"/>
        <v>121130.1</v>
      </c>
      <c r="I4266" s="7" t="s">
        <v>17519</v>
      </c>
      <c r="J4266" s="7" t="s">
        <v>1433</v>
      </c>
    </row>
    <row r="4267" spans="1:10" x14ac:dyDescent="0.3">
      <c r="A4267" s="7" t="s">
        <v>10126</v>
      </c>
      <c r="B4267" s="7" t="s">
        <v>10127</v>
      </c>
      <c r="C4267" s="33">
        <v>228480</v>
      </c>
      <c r="D4267" s="52">
        <v>228480</v>
      </c>
      <c r="E4267" s="70">
        <v>228480</v>
      </c>
      <c r="F4267" s="122">
        <f t="shared" si="202"/>
        <v>342720</v>
      </c>
      <c r="G4267" s="105">
        <f t="shared" si="203"/>
        <v>91392</v>
      </c>
      <c r="H4267" s="105">
        <f t="shared" si="204"/>
        <v>148512</v>
      </c>
      <c r="I4267" s="7" t="s">
        <v>17519</v>
      </c>
      <c r="J4267" s="7" t="s">
        <v>1104</v>
      </c>
    </row>
    <row r="4268" spans="1:10" x14ac:dyDescent="0.3">
      <c r="A4268" s="7" t="s">
        <v>10128</v>
      </c>
      <c r="B4268" s="7" t="s">
        <v>10129</v>
      </c>
      <c r="C4268" s="33">
        <v>90321</v>
      </c>
      <c r="D4268" s="52">
        <v>90321</v>
      </c>
      <c r="E4268" s="70">
        <v>90321</v>
      </c>
      <c r="F4268" s="122">
        <f t="shared" ref="F4268:F4331" si="205">IF(E4268&gt;0,+E4268,IF(D4268&gt;0,+D4268,IF(C4268&gt;0,+C4268,0)))*1.5</f>
        <v>135481.5</v>
      </c>
      <c r="G4268" s="105">
        <f t="shared" ref="G4268:G4331" si="206">(F4268/1.5)*0.4</f>
        <v>36128.400000000001</v>
      </c>
      <c r="H4268" s="105">
        <f t="shared" ref="H4268:H4331" si="207">(F4268/1.5)*0.65</f>
        <v>58708.65</v>
      </c>
      <c r="I4268" s="7" t="s">
        <v>17519</v>
      </c>
      <c r="J4268" s="7" t="s">
        <v>2</v>
      </c>
    </row>
    <row r="4269" spans="1:10" x14ac:dyDescent="0.3">
      <c r="A4269" s="7" t="s">
        <v>10130</v>
      </c>
      <c r="B4269" s="7" t="s">
        <v>10131</v>
      </c>
      <c r="C4269" s="33">
        <v>0</v>
      </c>
      <c r="D4269" s="52">
        <v>59500</v>
      </c>
      <c r="E4269" s="70">
        <v>0</v>
      </c>
      <c r="F4269" s="122">
        <f t="shared" si="205"/>
        <v>89250</v>
      </c>
      <c r="G4269" s="105">
        <f t="shared" si="206"/>
        <v>23800</v>
      </c>
      <c r="H4269" s="105">
        <f t="shared" si="207"/>
        <v>38675</v>
      </c>
      <c r="I4269" s="7" t="s">
        <v>17519</v>
      </c>
      <c r="J4269" s="7" t="s">
        <v>2</v>
      </c>
    </row>
    <row r="4270" spans="1:10" x14ac:dyDescent="0.3">
      <c r="A4270" s="7" t="s">
        <v>1655</v>
      </c>
      <c r="B4270" s="7" t="s">
        <v>10132</v>
      </c>
      <c r="C4270" s="33">
        <v>0</v>
      </c>
      <c r="D4270" s="52">
        <v>3510.5</v>
      </c>
      <c r="E4270" s="70">
        <v>3510.5</v>
      </c>
      <c r="F4270" s="122">
        <f t="shared" si="205"/>
        <v>5265.75</v>
      </c>
      <c r="G4270" s="105">
        <f t="shared" si="206"/>
        <v>1404.2</v>
      </c>
      <c r="H4270" s="105">
        <f t="shared" si="207"/>
        <v>2281.8250000000003</v>
      </c>
      <c r="I4270" s="7" t="s">
        <v>17519</v>
      </c>
      <c r="J4270" s="7" t="s">
        <v>14</v>
      </c>
    </row>
    <row r="4271" spans="1:10" x14ac:dyDescent="0.3">
      <c r="A4271" s="7" t="s">
        <v>10133</v>
      </c>
      <c r="B4271" s="7" t="s">
        <v>10134</v>
      </c>
      <c r="C4271" s="33">
        <v>0</v>
      </c>
      <c r="D4271" s="52">
        <v>1</v>
      </c>
      <c r="E4271" s="70">
        <v>0</v>
      </c>
      <c r="F4271" s="122">
        <f t="shared" si="205"/>
        <v>1.5</v>
      </c>
      <c r="G4271" s="105">
        <f t="shared" si="206"/>
        <v>0.4</v>
      </c>
      <c r="H4271" s="105">
        <f t="shared" si="207"/>
        <v>0.65</v>
      </c>
      <c r="I4271" s="7" t="s">
        <v>17519</v>
      </c>
      <c r="J4271" s="7" t="s">
        <v>2</v>
      </c>
    </row>
    <row r="4272" spans="1:10" x14ac:dyDescent="0.3">
      <c r="A4272" s="7" t="s">
        <v>10135</v>
      </c>
      <c r="B4272" s="7" t="s">
        <v>10136</v>
      </c>
      <c r="C4272" s="33">
        <v>42364</v>
      </c>
      <c r="D4272" s="52">
        <v>42364</v>
      </c>
      <c r="E4272" s="70">
        <v>42364</v>
      </c>
      <c r="F4272" s="122">
        <f t="shared" si="205"/>
        <v>63546</v>
      </c>
      <c r="G4272" s="105">
        <f t="shared" si="206"/>
        <v>16945.600000000002</v>
      </c>
      <c r="H4272" s="105">
        <f t="shared" si="207"/>
        <v>27536.600000000002</v>
      </c>
      <c r="I4272" s="7" t="s">
        <v>17519</v>
      </c>
      <c r="J4272" s="7" t="s">
        <v>1433</v>
      </c>
    </row>
    <row r="4273" spans="1:10" x14ac:dyDescent="0.3">
      <c r="A4273" s="7" t="s">
        <v>10137</v>
      </c>
      <c r="B4273" s="7" t="s">
        <v>10138</v>
      </c>
      <c r="C4273" s="33">
        <v>722330</v>
      </c>
      <c r="D4273" s="52">
        <v>1309000</v>
      </c>
      <c r="E4273" s="70">
        <v>1309000</v>
      </c>
      <c r="F4273" s="122">
        <f t="shared" si="205"/>
        <v>1963500</v>
      </c>
      <c r="G4273" s="105">
        <f t="shared" si="206"/>
        <v>523600</v>
      </c>
      <c r="H4273" s="105">
        <f t="shared" si="207"/>
        <v>850850</v>
      </c>
      <c r="I4273" s="7" t="s">
        <v>17519</v>
      </c>
      <c r="J4273" s="7" t="s">
        <v>1433</v>
      </c>
    </row>
    <row r="4274" spans="1:10" x14ac:dyDescent="0.3">
      <c r="A4274" s="7" t="s">
        <v>10139</v>
      </c>
      <c r="B4274" s="7" t="s">
        <v>10140</v>
      </c>
      <c r="C4274" s="33">
        <v>952000</v>
      </c>
      <c r="D4274" s="52">
        <v>1131928</v>
      </c>
      <c r="E4274" s="70">
        <v>952000</v>
      </c>
      <c r="F4274" s="122">
        <f t="shared" si="205"/>
        <v>1428000</v>
      </c>
      <c r="G4274" s="105">
        <f t="shared" si="206"/>
        <v>380800</v>
      </c>
      <c r="H4274" s="105">
        <f t="shared" si="207"/>
        <v>618800</v>
      </c>
      <c r="I4274" s="7" t="s">
        <v>17519</v>
      </c>
      <c r="J4274" s="7" t="s">
        <v>1433</v>
      </c>
    </row>
    <row r="4275" spans="1:10" x14ac:dyDescent="0.3">
      <c r="A4275" s="7" t="s">
        <v>10141</v>
      </c>
      <c r="B4275" s="7" t="s">
        <v>10142</v>
      </c>
      <c r="C4275" s="33">
        <v>14327.6</v>
      </c>
      <c r="D4275" s="52">
        <v>14327.6</v>
      </c>
      <c r="E4275" s="70">
        <v>14327.6</v>
      </c>
      <c r="F4275" s="122">
        <f t="shared" si="205"/>
        <v>21491.4</v>
      </c>
      <c r="G4275" s="105">
        <f t="shared" si="206"/>
        <v>5731.0400000000009</v>
      </c>
      <c r="H4275" s="105">
        <f t="shared" si="207"/>
        <v>9312.94</v>
      </c>
      <c r="I4275" s="7" t="s">
        <v>17519</v>
      </c>
      <c r="J4275" s="7" t="s">
        <v>2</v>
      </c>
    </row>
    <row r="4276" spans="1:10" x14ac:dyDescent="0.3">
      <c r="A4276" s="7" t="s">
        <v>10143</v>
      </c>
      <c r="B4276" s="7" t="s">
        <v>10144</v>
      </c>
      <c r="C4276" s="33">
        <v>0</v>
      </c>
      <c r="D4276" s="52">
        <v>34123.25</v>
      </c>
      <c r="E4276" s="70">
        <v>0</v>
      </c>
      <c r="F4276" s="122">
        <f t="shared" si="205"/>
        <v>51184.875</v>
      </c>
      <c r="G4276" s="105">
        <f t="shared" si="206"/>
        <v>13649.300000000001</v>
      </c>
      <c r="H4276" s="105">
        <f t="shared" si="207"/>
        <v>22180.112499999999</v>
      </c>
      <c r="I4276" s="7" t="s">
        <v>17519</v>
      </c>
      <c r="J4276" s="7" t="s">
        <v>711</v>
      </c>
    </row>
    <row r="4277" spans="1:10" x14ac:dyDescent="0.3">
      <c r="A4277" s="7" t="s">
        <v>10145</v>
      </c>
      <c r="B4277" s="7" t="s">
        <v>10146</v>
      </c>
      <c r="C4277" s="33">
        <v>0</v>
      </c>
      <c r="D4277" s="52">
        <v>23414.39</v>
      </c>
      <c r="E4277" s="70">
        <v>0</v>
      </c>
      <c r="F4277" s="122">
        <f t="shared" si="205"/>
        <v>35121.584999999999</v>
      </c>
      <c r="G4277" s="105">
        <f t="shared" si="206"/>
        <v>9365.7559999999994</v>
      </c>
      <c r="H4277" s="105">
        <f t="shared" si="207"/>
        <v>15219.353499999999</v>
      </c>
      <c r="I4277" s="7" t="s">
        <v>17519</v>
      </c>
      <c r="J4277" s="7" t="s">
        <v>2</v>
      </c>
    </row>
    <row r="4278" spans="1:10" x14ac:dyDescent="0.3">
      <c r="A4278" s="7" t="s">
        <v>10147</v>
      </c>
      <c r="B4278" s="7" t="s">
        <v>10148</v>
      </c>
      <c r="C4278" s="33">
        <v>14518</v>
      </c>
      <c r="D4278" s="52">
        <v>19040</v>
      </c>
      <c r="E4278" s="70">
        <v>20944</v>
      </c>
      <c r="F4278" s="122">
        <f t="shared" si="205"/>
        <v>31416</v>
      </c>
      <c r="G4278" s="105">
        <f t="shared" si="206"/>
        <v>8377.6</v>
      </c>
      <c r="H4278" s="105">
        <f t="shared" si="207"/>
        <v>13613.6</v>
      </c>
      <c r="I4278" s="7" t="s">
        <v>17519</v>
      </c>
      <c r="J4278" s="7" t="s">
        <v>17526</v>
      </c>
    </row>
    <row r="4279" spans="1:10" x14ac:dyDescent="0.3">
      <c r="A4279" s="7" t="s">
        <v>10149</v>
      </c>
      <c r="B4279" s="7" t="s">
        <v>10150</v>
      </c>
      <c r="C4279" s="33">
        <v>12197.5</v>
      </c>
      <c r="D4279" s="52">
        <v>13685</v>
      </c>
      <c r="E4279" s="70">
        <v>13685</v>
      </c>
      <c r="F4279" s="122">
        <f t="shared" si="205"/>
        <v>20527.5</v>
      </c>
      <c r="G4279" s="105">
        <f t="shared" si="206"/>
        <v>5474</v>
      </c>
      <c r="H4279" s="105">
        <f t="shared" si="207"/>
        <v>8895.25</v>
      </c>
      <c r="I4279" s="7" t="s">
        <v>17519</v>
      </c>
      <c r="J4279" s="7" t="s">
        <v>2</v>
      </c>
    </row>
    <row r="4280" spans="1:10" x14ac:dyDescent="0.3">
      <c r="A4280" s="7" t="s">
        <v>10151</v>
      </c>
      <c r="B4280" s="7" t="s">
        <v>10152</v>
      </c>
      <c r="C4280" s="33">
        <v>12197.5</v>
      </c>
      <c r="D4280" s="52">
        <v>13685</v>
      </c>
      <c r="E4280" s="70">
        <v>13685</v>
      </c>
      <c r="F4280" s="122">
        <f t="shared" si="205"/>
        <v>20527.5</v>
      </c>
      <c r="G4280" s="105">
        <f t="shared" si="206"/>
        <v>5474</v>
      </c>
      <c r="H4280" s="105">
        <f t="shared" si="207"/>
        <v>8895.25</v>
      </c>
      <c r="I4280" s="7" t="s">
        <v>17519</v>
      </c>
      <c r="J4280" s="7" t="s">
        <v>2</v>
      </c>
    </row>
    <row r="4281" spans="1:10" x14ac:dyDescent="0.3">
      <c r="A4281" s="7" t="s">
        <v>10153</v>
      </c>
      <c r="B4281" s="7" t="s">
        <v>10154</v>
      </c>
      <c r="C4281" s="33">
        <v>0</v>
      </c>
      <c r="D4281" s="52">
        <v>83300</v>
      </c>
      <c r="E4281" s="70">
        <v>0</v>
      </c>
      <c r="F4281" s="122">
        <f t="shared" si="205"/>
        <v>124950</v>
      </c>
      <c r="G4281" s="105">
        <f t="shared" si="206"/>
        <v>33320</v>
      </c>
      <c r="H4281" s="105">
        <f t="shared" si="207"/>
        <v>54145</v>
      </c>
      <c r="I4281" s="7" t="s">
        <v>17519</v>
      </c>
      <c r="J4281" s="7" t="s">
        <v>272</v>
      </c>
    </row>
    <row r="4282" spans="1:10" x14ac:dyDescent="0.3">
      <c r="A4282" s="7" t="s">
        <v>10155</v>
      </c>
      <c r="B4282" s="7" t="s">
        <v>10156</v>
      </c>
      <c r="C4282" s="33">
        <v>0</v>
      </c>
      <c r="D4282" s="52">
        <v>62475</v>
      </c>
      <c r="E4282" s="70">
        <v>0</v>
      </c>
      <c r="F4282" s="122">
        <f t="shared" si="205"/>
        <v>93712.5</v>
      </c>
      <c r="G4282" s="105">
        <f t="shared" si="206"/>
        <v>24990</v>
      </c>
      <c r="H4282" s="105">
        <f t="shared" si="207"/>
        <v>40608.75</v>
      </c>
      <c r="I4282" s="7" t="s">
        <v>17519</v>
      </c>
      <c r="J4282" s="7" t="s">
        <v>272</v>
      </c>
    </row>
    <row r="4283" spans="1:10" x14ac:dyDescent="0.3">
      <c r="A4283" s="7" t="s">
        <v>10157</v>
      </c>
      <c r="B4283" s="7" t="s">
        <v>10158</v>
      </c>
      <c r="C4283" s="33">
        <v>0</v>
      </c>
      <c r="D4283" s="52">
        <v>416500</v>
      </c>
      <c r="E4283" s="70">
        <v>0</v>
      </c>
      <c r="F4283" s="122">
        <f t="shared" si="205"/>
        <v>624750</v>
      </c>
      <c r="G4283" s="105">
        <f t="shared" si="206"/>
        <v>166600</v>
      </c>
      <c r="H4283" s="105">
        <f t="shared" si="207"/>
        <v>270725</v>
      </c>
      <c r="I4283" s="7" t="s">
        <v>17519</v>
      </c>
      <c r="J4283" s="7" t="s">
        <v>2</v>
      </c>
    </row>
    <row r="4284" spans="1:10" x14ac:dyDescent="0.3">
      <c r="A4284" s="7" t="s">
        <v>10159</v>
      </c>
      <c r="B4284" s="7" t="s">
        <v>10160</v>
      </c>
      <c r="C4284" s="33">
        <v>0</v>
      </c>
      <c r="D4284" s="52">
        <v>578340</v>
      </c>
      <c r="E4284" s="70">
        <v>578340</v>
      </c>
      <c r="F4284" s="122">
        <f t="shared" si="205"/>
        <v>867510</v>
      </c>
      <c r="G4284" s="105">
        <f t="shared" si="206"/>
        <v>231336</v>
      </c>
      <c r="H4284" s="105">
        <f t="shared" si="207"/>
        <v>375921</v>
      </c>
      <c r="I4284" s="7" t="s">
        <v>17520</v>
      </c>
      <c r="J4284" s="7" t="s">
        <v>1433</v>
      </c>
    </row>
    <row r="4285" spans="1:10" x14ac:dyDescent="0.3">
      <c r="A4285" s="7" t="s">
        <v>10161</v>
      </c>
      <c r="B4285" s="7" t="s">
        <v>10162</v>
      </c>
      <c r="C4285" s="33">
        <v>613445</v>
      </c>
      <c r="D4285" s="52">
        <v>510510</v>
      </c>
      <c r="E4285" s="70">
        <v>589050</v>
      </c>
      <c r="F4285" s="122">
        <f t="shared" si="205"/>
        <v>883575</v>
      </c>
      <c r="G4285" s="105">
        <f t="shared" si="206"/>
        <v>235620</v>
      </c>
      <c r="H4285" s="105">
        <f t="shared" si="207"/>
        <v>382882.5</v>
      </c>
      <c r="I4285" s="7" t="s">
        <v>17519</v>
      </c>
      <c r="J4285" s="7" t="s">
        <v>1433</v>
      </c>
    </row>
    <row r="4286" spans="1:10" x14ac:dyDescent="0.3">
      <c r="A4286" s="7" t="s">
        <v>10163</v>
      </c>
      <c r="B4286" s="7" t="s">
        <v>10164</v>
      </c>
      <c r="C4286" s="33">
        <v>365330</v>
      </c>
      <c r="D4286" s="52">
        <v>468860</v>
      </c>
      <c r="E4286" s="70">
        <v>384370</v>
      </c>
      <c r="F4286" s="122">
        <f t="shared" si="205"/>
        <v>576555</v>
      </c>
      <c r="G4286" s="105">
        <f t="shared" si="206"/>
        <v>153748</v>
      </c>
      <c r="H4286" s="105">
        <f t="shared" si="207"/>
        <v>249840.5</v>
      </c>
      <c r="I4286" s="7" t="s">
        <v>17519</v>
      </c>
      <c r="J4286" s="7" t="s">
        <v>1433</v>
      </c>
    </row>
    <row r="4287" spans="1:10" x14ac:dyDescent="0.3">
      <c r="A4287" s="7" t="s">
        <v>10165</v>
      </c>
      <c r="B4287" s="7" t="s">
        <v>10166</v>
      </c>
      <c r="C4287" s="33">
        <v>468860</v>
      </c>
      <c r="D4287" s="52">
        <v>108647</v>
      </c>
      <c r="E4287" s="70">
        <v>468860</v>
      </c>
      <c r="F4287" s="122">
        <f t="shared" si="205"/>
        <v>703290</v>
      </c>
      <c r="G4287" s="105">
        <f t="shared" si="206"/>
        <v>187544</v>
      </c>
      <c r="H4287" s="105">
        <f t="shared" si="207"/>
        <v>304759</v>
      </c>
      <c r="I4287" s="7" t="s">
        <v>17519</v>
      </c>
      <c r="J4287" s="7" t="s">
        <v>1433</v>
      </c>
    </row>
    <row r="4288" spans="1:10" x14ac:dyDescent="0.3">
      <c r="A4288" s="7" t="s">
        <v>10167</v>
      </c>
      <c r="B4288" s="7" t="s">
        <v>10168</v>
      </c>
      <c r="C4288" s="33">
        <v>505750</v>
      </c>
      <c r="D4288" s="52">
        <v>505750</v>
      </c>
      <c r="E4288" s="70">
        <v>505750</v>
      </c>
      <c r="F4288" s="122">
        <f t="shared" si="205"/>
        <v>758625</v>
      </c>
      <c r="G4288" s="105">
        <f t="shared" si="206"/>
        <v>202300</v>
      </c>
      <c r="H4288" s="105">
        <f t="shared" si="207"/>
        <v>328737.5</v>
      </c>
      <c r="I4288" s="7" t="s">
        <v>17519</v>
      </c>
      <c r="J4288" s="7" t="s">
        <v>1433</v>
      </c>
    </row>
    <row r="4289" spans="1:10" x14ac:dyDescent="0.3">
      <c r="A4289" s="7" t="s">
        <v>10169</v>
      </c>
      <c r="B4289" s="7" t="s">
        <v>10170</v>
      </c>
      <c r="C4289" s="66">
        <v>0</v>
      </c>
      <c r="D4289" s="68">
        <v>291907</v>
      </c>
      <c r="E4289" s="70">
        <v>291907</v>
      </c>
      <c r="F4289" s="122">
        <f t="shared" si="205"/>
        <v>437860.5</v>
      </c>
      <c r="G4289" s="105">
        <f t="shared" si="206"/>
        <v>116762.8</v>
      </c>
      <c r="H4289" s="105">
        <f t="shared" si="207"/>
        <v>189739.55000000002</v>
      </c>
      <c r="I4289" s="7" t="s">
        <v>17519</v>
      </c>
      <c r="J4289" s="7" t="s">
        <v>1433</v>
      </c>
    </row>
    <row r="4290" spans="1:10" x14ac:dyDescent="0.3">
      <c r="A4290" s="7" t="s">
        <v>10171</v>
      </c>
      <c r="B4290" s="7" t="s">
        <v>10172</v>
      </c>
      <c r="C4290" s="33">
        <v>178500</v>
      </c>
      <c r="D4290" s="52">
        <v>201110</v>
      </c>
      <c r="E4290" s="70">
        <v>201110</v>
      </c>
      <c r="F4290" s="122">
        <f t="shared" si="205"/>
        <v>301665</v>
      </c>
      <c r="G4290" s="105">
        <f t="shared" si="206"/>
        <v>80444</v>
      </c>
      <c r="H4290" s="105">
        <f t="shared" si="207"/>
        <v>130721.5</v>
      </c>
      <c r="I4290" s="7" t="s">
        <v>17519</v>
      </c>
      <c r="J4290" s="7" t="s">
        <v>1433</v>
      </c>
    </row>
    <row r="4291" spans="1:10" x14ac:dyDescent="0.3">
      <c r="A4291" s="7" t="s">
        <v>10173</v>
      </c>
      <c r="B4291" s="7" t="s">
        <v>10174</v>
      </c>
      <c r="C4291" s="33">
        <v>0</v>
      </c>
      <c r="D4291" s="52">
        <v>92820</v>
      </c>
      <c r="E4291" s="70">
        <v>92820</v>
      </c>
      <c r="F4291" s="122">
        <f t="shared" si="205"/>
        <v>139230</v>
      </c>
      <c r="G4291" s="105">
        <f t="shared" si="206"/>
        <v>37128</v>
      </c>
      <c r="H4291" s="105">
        <f t="shared" si="207"/>
        <v>60333</v>
      </c>
      <c r="I4291" s="7" t="s">
        <v>17519</v>
      </c>
      <c r="J4291" s="7" t="s">
        <v>1433</v>
      </c>
    </row>
    <row r="4292" spans="1:10" x14ac:dyDescent="0.3">
      <c r="A4292" s="7" t="s">
        <v>10175</v>
      </c>
      <c r="B4292" s="7" t="s">
        <v>10176</v>
      </c>
      <c r="C4292" s="33">
        <v>0</v>
      </c>
      <c r="D4292" s="52">
        <v>205537.99</v>
      </c>
      <c r="E4292" s="70">
        <v>142800</v>
      </c>
      <c r="F4292" s="122">
        <f t="shared" si="205"/>
        <v>214200</v>
      </c>
      <c r="G4292" s="105">
        <f t="shared" si="206"/>
        <v>57120</v>
      </c>
      <c r="H4292" s="105">
        <f t="shared" si="207"/>
        <v>92820</v>
      </c>
      <c r="I4292" s="7" t="s">
        <v>17519</v>
      </c>
      <c r="J4292" s="7" t="s">
        <v>1433</v>
      </c>
    </row>
    <row r="4293" spans="1:10" x14ac:dyDescent="0.3">
      <c r="A4293" s="7" t="s">
        <v>10177</v>
      </c>
      <c r="B4293" s="7" t="s">
        <v>10178</v>
      </c>
      <c r="C4293" s="33">
        <v>188020</v>
      </c>
      <c r="D4293" s="52">
        <v>258349</v>
      </c>
      <c r="E4293" s="70">
        <v>258349</v>
      </c>
      <c r="F4293" s="122">
        <f t="shared" si="205"/>
        <v>387523.5</v>
      </c>
      <c r="G4293" s="105">
        <f t="shared" si="206"/>
        <v>103339.6</v>
      </c>
      <c r="H4293" s="105">
        <f t="shared" si="207"/>
        <v>167926.85</v>
      </c>
      <c r="I4293" s="7" t="s">
        <v>17519</v>
      </c>
      <c r="J4293" s="7" t="s">
        <v>1433</v>
      </c>
    </row>
    <row r="4294" spans="1:10" x14ac:dyDescent="0.3">
      <c r="A4294" s="7" t="s">
        <v>10179</v>
      </c>
      <c r="B4294" s="7" t="s">
        <v>10180</v>
      </c>
      <c r="C4294" s="33">
        <v>0</v>
      </c>
      <c r="D4294" s="52">
        <v>18254.599999999999</v>
      </c>
      <c r="E4294" s="70">
        <v>0</v>
      </c>
      <c r="F4294" s="122">
        <f t="shared" si="205"/>
        <v>27381.899999999998</v>
      </c>
      <c r="G4294" s="105">
        <f t="shared" si="206"/>
        <v>7301.84</v>
      </c>
      <c r="H4294" s="105">
        <f t="shared" si="207"/>
        <v>11865.49</v>
      </c>
      <c r="I4294" s="7" t="s">
        <v>17519</v>
      </c>
      <c r="J4294" s="7" t="s">
        <v>26</v>
      </c>
    </row>
    <row r="4295" spans="1:10" x14ac:dyDescent="0.3">
      <c r="A4295" s="7" t="s">
        <v>10181</v>
      </c>
      <c r="B4295" s="7" t="s">
        <v>10182</v>
      </c>
      <c r="C4295" s="33">
        <v>0</v>
      </c>
      <c r="D4295" s="52">
        <v>90321</v>
      </c>
      <c r="E4295" s="70">
        <v>90321</v>
      </c>
      <c r="F4295" s="122">
        <f t="shared" si="205"/>
        <v>135481.5</v>
      </c>
      <c r="G4295" s="105">
        <f t="shared" si="206"/>
        <v>36128.400000000001</v>
      </c>
      <c r="H4295" s="105">
        <f t="shared" si="207"/>
        <v>58708.65</v>
      </c>
      <c r="I4295" s="7" t="s">
        <v>17519</v>
      </c>
      <c r="J4295" s="7" t="s">
        <v>1433</v>
      </c>
    </row>
    <row r="4296" spans="1:10" x14ac:dyDescent="0.3">
      <c r="A4296" s="7" t="s">
        <v>10183</v>
      </c>
      <c r="B4296" s="7" t="s">
        <v>10184</v>
      </c>
      <c r="C4296" s="33">
        <v>142800</v>
      </c>
      <c r="D4296" s="52">
        <v>106743</v>
      </c>
      <c r="E4296" s="70">
        <v>106743</v>
      </c>
      <c r="F4296" s="122">
        <f t="shared" si="205"/>
        <v>160114.5</v>
      </c>
      <c r="G4296" s="105">
        <f t="shared" si="206"/>
        <v>42697.200000000004</v>
      </c>
      <c r="H4296" s="105">
        <f t="shared" si="207"/>
        <v>69382.95</v>
      </c>
      <c r="I4296" s="7" t="s">
        <v>17519</v>
      </c>
      <c r="J4296" s="7" t="s">
        <v>1433</v>
      </c>
    </row>
    <row r="4297" spans="1:10" x14ac:dyDescent="0.3">
      <c r="A4297" s="7" t="s">
        <v>10185</v>
      </c>
      <c r="B4297" s="7" t="s">
        <v>10186</v>
      </c>
      <c r="C4297" s="33">
        <v>0</v>
      </c>
      <c r="D4297" s="52">
        <v>684250</v>
      </c>
      <c r="E4297" s="70">
        <v>412930</v>
      </c>
      <c r="F4297" s="122">
        <f t="shared" si="205"/>
        <v>619395</v>
      </c>
      <c r="G4297" s="105">
        <f t="shared" si="206"/>
        <v>165172</v>
      </c>
      <c r="H4297" s="105">
        <f t="shared" si="207"/>
        <v>268404.5</v>
      </c>
      <c r="I4297" s="7" t="s">
        <v>17519</v>
      </c>
      <c r="J4297" s="7" t="s">
        <v>1433</v>
      </c>
    </row>
    <row r="4298" spans="1:10" x14ac:dyDescent="0.3">
      <c r="A4298" s="7" t="s">
        <v>10187</v>
      </c>
      <c r="B4298" s="7" t="s">
        <v>10188</v>
      </c>
      <c r="C4298" s="33">
        <v>0</v>
      </c>
      <c r="D4298" s="52">
        <v>176358</v>
      </c>
      <c r="E4298" s="70">
        <v>0</v>
      </c>
      <c r="F4298" s="122">
        <f t="shared" si="205"/>
        <v>264537</v>
      </c>
      <c r="G4298" s="105">
        <f t="shared" si="206"/>
        <v>70543.199999999997</v>
      </c>
      <c r="H4298" s="105">
        <f t="shared" si="207"/>
        <v>114632.7</v>
      </c>
      <c r="I4298" s="7" t="s">
        <v>17519</v>
      </c>
      <c r="J4298" s="7" t="s">
        <v>1433</v>
      </c>
    </row>
    <row r="4299" spans="1:10" x14ac:dyDescent="0.3">
      <c r="A4299" s="7" t="s">
        <v>10189</v>
      </c>
      <c r="B4299" s="7" t="s">
        <v>10190</v>
      </c>
      <c r="C4299" s="33">
        <v>493850</v>
      </c>
      <c r="D4299" s="52">
        <v>493850</v>
      </c>
      <c r="E4299" s="70">
        <v>493850</v>
      </c>
      <c r="F4299" s="122">
        <f t="shared" si="205"/>
        <v>740775</v>
      </c>
      <c r="G4299" s="105">
        <f t="shared" si="206"/>
        <v>197540</v>
      </c>
      <c r="H4299" s="105">
        <f t="shared" si="207"/>
        <v>321002.5</v>
      </c>
      <c r="I4299" s="7" t="s">
        <v>17519</v>
      </c>
      <c r="J4299" s="7" t="s">
        <v>1433</v>
      </c>
    </row>
    <row r="4300" spans="1:10" x14ac:dyDescent="0.3">
      <c r="A4300" s="7" t="s">
        <v>10191</v>
      </c>
      <c r="B4300" s="7" t="s">
        <v>10192</v>
      </c>
      <c r="C4300" s="33">
        <v>233240</v>
      </c>
      <c r="D4300" s="52">
        <v>360451</v>
      </c>
      <c r="E4300" s="70">
        <v>233240</v>
      </c>
      <c r="F4300" s="122">
        <f t="shared" si="205"/>
        <v>349860</v>
      </c>
      <c r="G4300" s="105">
        <f t="shared" si="206"/>
        <v>93296</v>
      </c>
      <c r="H4300" s="105">
        <f t="shared" si="207"/>
        <v>151606</v>
      </c>
      <c r="I4300" s="7" t="s">
        <v>17519</v>
      </c>
      <c r="J4300" s="7" t="s">
        <v>1433</v>
      </c>
    </row>
    <row r="4301" spans="1:10" x14ac:dyDescent="0.3">
      <c r="A4301" s="7" t="s">
        <v>10193</v>
      </c>
      <c r="B4301" s="7" t="s">
        <v>10194</v>
      </c>
      <c r="C4301" s="33">
        <v>111860</v>
      </c>
      <c r="D4301" s="52">
        <v>89726</v>
      </c>
      <c r="E4301" s="70">
        <v>111860</v>
      </c>
      <c r="F4301" s="122">
        <f t="shared" si="205"/>
        <v>167790</v>
      </c>
      <c r="G4301" s="105">
        <f t="shared" si="206"/>
        <v>44744</v>
      </c>
      <c r="H4301" s="105">
        <f t="shared" si="207"/>
        <v>72709</v>
      </c>
      <c r="I4301" s="7" t="s">
        <v>17519</v>
      </c>
      <c r="J4301" s="7" t="s">
        <v>1433</v>
      </c>
    </row>
    <row r="4302" spans="1:10" x14ac:dyDescent="0.3">
      <c r="A4302" s="7" t="s">
        <v>10195</v>
      </c>
      <c r="B4302" s="7" t="s">
        <v>10196</v>
      </c>
      <c r="C4302" s="33">
        <v>139230</v>
      </c>
      <c r="D4302" s="52">
        <v>83538</v>
      </c>
      <c r="E4302" s="70">
        <v>139230</v>
      </c>
      <c r="F4302" s="122">
        <f t="shared" si="205"/>
        <v>208845</v>
      </c>
      <c r="G4302" s="105">
        <f t="shared" si="206"/>
        <v>55692</v>
      </c>
      <c r="H4302" s="105">
        <f t="shared" si="207"/>
        <v>90499.5</v>
      </c>
      <c r="I4302" s="7" t="s">
        <v>17519</v>
      </c>
      <c r="J4302" s="7" t="s">
        <v>1433</v>
      </c>
    </row>
    <row r="4303" spans="1:10" x14ac:dyDescent="0.3">
      <c r="A4303" s="7" t="s">
        <v>10197</v>
      </c>
      <c r="B4303" s="7" t="s">
        <v>10198</v>
      </c>
      <c r="C4303" s="33">
        <v>188020</v>
      </c>
      <c r="D4303" s="52">
        <v>276913</v>
      </c>
      <c r="E4303" s="70">
        <v>188020</v>
      </c>
      <c r="F4303" s="122">
        <f t="shared" si="205"/>
        <v>282030</v>
      </c>
      <c r="G4303" s="105">
        <f t="shared" si="206"/>
        <v>75208</v>
      </c>
      <c r="H4303" s="105">
        <f t="shared" si="207"/>
        <v>122213</v>
      </c>
      <c r="I4303" s="7" t="s">
        <v>17519</v>
      </c>
      <c r="J4303" s="7" t="s">
        <v>1433</v>
      </c>
    </row>
    <row r="4304" spans="1:10" x14ac:dyDescent="0.3">
      <c r="A4304" s="7" t="s">
        <v>10199</v>
      </c>
      <c r="B4304" s="7" t="s">
        <v>10200</v>
      </c>
      <c r="C4304" s="33">
        <v>429590</v>
      </c>
      <c r="D4304" s="52">
        <v>400673</v>
      </c>
      <c r="E4304" s="70">
        <v>429590</v>
      </c>
      <c r="F4304" s="122">
        <f t="shared" si="205"/>
        <v>644385</v>
      </c>
      <c r="G4304" s="105">
        <f t="shared" si="206"/>
        <v>171836</v>
      </c>
      <c r="H4304" s="105">
        <f t="shared" si="207"/>
        <v>279233.5</v>
      </c>
      <c r="I4304" s="7" t="s">
        <v>17519</v>
      </c>
      <c r="J4304" s="7" t="s">
        <v>1433</v>
      </c>
    </row>
    <row r="4305" spans="1:10" x14ac:dyDescent="0.3">
      <c r="A4305" s="7" t="s">
        <v>10201</v>
      </c>
      <c r="B4305" s="7" t="s">
        <v>10202</v>
      </c>
      <c r="C4305" s="33">
        <v>0</v>
      </c>
      <c r="D4305" s="52">
        <v>350453.81</v>
      </c>
      <c r="E4305" s="70">
        <v>0</v>
      </c>
      <c r="F4305" s="122">
        <f t="shared" si="205"/>
        <v>525680.71499999997</v>
      </c>
      <c r="G4305" s="105">
        <f t="shared" si="206"/>
        <v>140181.524</v>
      </c>
      <c r="H4305" s="105">
        <f t="shared" si="207"/>
        <v>227794.97650000002</v>
      </c>
      <c r="I4305" s="7" t="s">
        <v>17519</v>
      </c>
      <c r="J4305" s="7" t="s">
        <v>1433</v>
      </c>
    </row>
    <row r="4306" spans="1:10" x14ac:dyDescent="0.3">
      <c r="A4306" s="7" t="s">
        <v>10203</v>
      </c>
      <c r="B4306" s="7" t="s">
        <v>10204</v>
      </c>
      <c r="C4306" s="33">
        <v>0</v>
      </c>
      <c r="D4306" s="52">
        <v>224315</v>
      </c>
      <c r="E4306" s="70">
        <v>224315</v>
      </c>
      <c r="F4306" s="122">
        <f t="shared" si="205"/>
        <v>336472.5</v>
      </c>
      <c r="G4306" s="105">
        <f t="shared" si="206"/>
        <v>89726</v>
      </c>
      <c r="H4306" s="105">
        <f t="shared" si="207"/>
        <v>145804.75</v>
      </c>
      <c r="I4306" s="7" t="s">
        <v>17519</v>
      </c>
      <c r="J4306" s="7" t="s">
        <v>1433</v>
      </c>
    </row>
    <row r="4307" spans="1:10" x14ac:dyDescent="0.3">
      <c r="A4307" s="7" t="s">
        <v>10205</v>
      </c>
      <c r="B4307" s="7" t="s">
        <v>10206</v>
      </c>
      <c r="C4307" s="33">
        <v>128520</v>
      </c>
      <c r="D4307" s="52">
        <v>90321</v>
      </c>
      <c r="E4307" s="70">
        <v>90321</v>
      </c>
      <c r="F4307" s="122">
        <f t="shared" si="205"/>
        <v>135481.5</v>
      </c>
      <c r="G4307" s="105">
        <f t="shared" si="206"/>
        <v>36128.400000000001</v>
      </c>
      <c r="H4307" s="105">
        <f t="shared" si="207"/>
        <v>58708.65</v>
      </c>
      <c r="I4307" s="7" t="s">
        <v>17519</v>
      </c>
      <c r="J4307" s="7" t="s">
        <v>1433</v>
      </c>
    </row>
    <row r="4308" spans="1:10" x14ac:dyDescent="0.3">
      <c r="A4308" s="7" t="s">
        <v>10207</v>
      </c>
      <c r="B4308" s="7" t="s">
        <v>10208</v>
      </c>
      <c r="C4308" s="33">
        <v>220150</v>
      </c>
      <c r="D4308" s="52">
        <v>102102</v>
      </c>
      <c r="E4308" s="70">
        <v>102102</v>
      </c>
      <c r="F4308" s="122">
        <f t="shared" si="205"/>
        <v>153153</v>
      </c>
      <c r="G4308" s="105">
        <f t="shared" si="206"/>
        <v>40840.800000000003</v>
      </c>
      <c r="H4308" s="105">
        <f t="shared" si="207"/>
        <v>66366.3</v>
      </c>
      <c r="I4308" s="7" t="s">
        <v>17519</v>
      </c>
      <c r="J4308" s="7" t="s">
        <v>1433</v>
      </c>
    </row>
    <row r="4309" spans="1:10" x14ac:dyDescent="0.3">
      <c r="A4309" s="7" t="s">
        <v>10209</v>
      </c>
      <c r="B4309" s="7" t="s">
        <v>10210</v>
      </c>
      <c r="C4309" s="33">
        <v>114240</v>
      </c>
      <c r="D4309" s="52">
        <v>83538</v>
      </c>
      <c r="E4309" s="70">
        <v>114240</v>
      </c>
      <c r="F4309" s="122">
        <f t="shared" si="205"/>
        <v>171360</v>
      </c>
      <c r="G4309" s="105">
        <f t="shared" si="206"/>
        <v>45696</v>
      </c>
      <c r="H4309" s="105">
        <f t="shared" si="207"/>
        <v>74256</v>
      </c>
      <c r="I4309" s="7" t="s">
        <v>17519</v>
      </c>
      <c r="J4309" s="7" t="s">
        <v>1433</v>
      </c>
    </row>
    <row r="4310" spans="1:10" x14ac:dyDescent="0.3">
      <c r="A4310" s="7" t="s">
        <v>10211</v>
      </c>
      <c r="B4310" s="7" t="s">
        <v>10212</v>
      </c>
      <c r="C4310" s="33">
        <v>117810</v>
      </c>
      <c r="D4310" s="52">
        <v>83538</v>
      </c>
      <c r="E4310" s="70">
        <v>83538</v>
      </c>
      <c r="F4310" s="122">
        <f t="shared" si="205"/>
        <v>125307</v>
      </c>
      <c r="G4310" s="105">
        <f t="shared" si="206"/>
        <v>33415.200000000004</v>
      </c>
      <c r="H4310" s="105">
        <f t="shared" si="207"/>
        <v>54299.700000000004</v>
      </c>
      <c r="I4310" s="7" t="s">
        <v>17519</v>
      </c>
      <c r="J4310" s="7" t="s">
        <v>1433</v>
      </c>
    </row>
    <row r="4311" spans="1:10" x14ac:dyDescent="0.3">
      <c r="A4311" s="7" t="s">
        <v>10213</v>
      </c>
      <c r="B4311" s="7" t="s">
        <v>10214</v>
      </c>
      <c r="C4311" s="33">
        <v>117810</v>
      </c>
      <c r="D4311" s="52">
        <v>83538</v>
      </c>
      <c r="E4311" s="70">
        <v>117810</v>
      </c>
      <c r="F4311" s="122">
        <f t="shared" si="205"/>
        <v>176715</v>
      </c>
      <c r="G4311" s="105">
        <f t="shared" si="206"/>
        <v>47124</v>
      </c>
      <c r="H4311" s="105">
        <f t="shared" si="207"/>
        <v>76576.5</v>
      </c>
      <c r="I4311" s="7" t="s">
        <v>17519</v>
      </c>
      <c r="J4311" s="7" t="s">
        <v>1433</v>
      </c>
    </row>
    <row r="4312" spans="1:10" x14ac:dyDescent="0.3">
      <c r="A4312" s="7" t="s">
        <v>10215</v>
      </c>
      <c r="B4312" s="7" t="s">
        <v>10216</v>
      </c>
      <c r="C4312" s="33">
        <v>128520</v>
      </c>
      <c r="D4312" s="52">
        <v>117572</v>
      </c>
      <c r="E4312" s="70">
        <v>128520</v>
      </c>
      <c r="F4312" s="122">
        <f t="shared" si="205"/>
        <v>192780</v>
      </c>
      <c r="G4312" s="105">
        <f t="shared" si="206"/>
        <v>51408</v>
      </c>
      <c r="H4312" s="105">
        <f t="shared" si="207"/>
        <v>83538</v>
      </c>
      <c r="I4312" s="7" t="s">
        <v>17519</v>
      </c>
      <c r="J4312" s="7" t="s">
        <v>1433</v>
      </c>
    </row>
    <row r="4313" spans="1:10" x14ac:dyDescent="0.3">
      <c r="A4313" s="7" t="s">
        <v>10217</v>
      </c>
      <c r="B4313" s="7" t="s">
        <v>10218</v>
      </c>
      <c r="C4313" s="33">
        <v>0</v>
      </c>
      <c r="D4313" s="52">
        <v>178500</v>
      </c>
      <c r="E4313" s="70">
        <v>124950</v>
      </c>
      <c r="F4313" s="122">
        <f t="shared" si="205"/>
        <v>187425</v>
      </c>
      <c r="G4313" s="105">
        <f t="shared" si="206"/>
        <v>49980</v>
      </c>
      <c r="H4313" s="105">
        <f t="shared" si="207"/>
        <v>81217.5</v>
      </c>
      <c r="I4313" s="7" t="s">
        <v>17519</v>
      </c>
      <c r="J4313" s="7" t="s">
        <v>1433</v>
      </c>
    </row>
    <row r="4314" spans="1:10" x14ac:dyDescent="0.3">
      <c r="A4314" s="7" t="s">
        <v>10219</v>
      </c>
      <c r="B4314" s="7" t="s">
        <v>10220</v>
      </c>
      <c r="C4314" s="33">
        <v>0</v>
      </c>
      <c r="D4314" s="52">
        <v>302219.53999999998</v>
      </c>
      <c r="E4314" s="70">
        <v>0</v>
      </c>
      <c r="F4314" s="122">
        <f t="shared" si="205"/>
        <v>453329.30999999994</v>
      </c>
      <c r="G4314" s="105">
        <f t="shared" si="206"/>
        <v>120887.81599999999</v>
      </c>
      <c r="H4314" s="105">
        <f t="shared" si="207"/>
        <v>196442.701</v>
      </c>
      <c r="I4314" s="7" t="s">
        <v>17519</v>
      </c>
      <c r="J4314" s="7" t="s">
        <v>1433</v>
      </c>
    </row>
    <row r="4315" spans="1:10" x14ac:dyDescent="0.3">
      <c r="A4315" s="7" t="s">
        <v>10221</v>
      </c>
      <c r="B4315" s="7" t="s">
        <v>10222</v>
      </c>
      <c r="C4315" s="33">
        <v>0</v>
      </c>
      <c r="D4315" s="52">
        <v>0</v>
      </c>
      <c r="E4315" s="70">
        <v>0</v>
      </c>
      <c r="F4315" s="122">
        <f t="shared" si="205"/>
        <v>0</v>
      </c>
      <c r="G4315" s="105">
        <f t="shared" si="206"/>
        <v>0</v>
      </c>
      <c r="H4315" s="105">
        <f t="shared" si="207"/>
        <v>0</v>
      </c>
      <c r="I4315" s="7" t="s">
        <v>17519</v>
      </c>
      <c r="J4315" s="7" t="s">
        <v>1433</v>
      </c>
    </row>
    <row r="4316" spans="1:10" x14ac:dyDescent="0.3">
      <c r="A4316" s="7" t="s">
        <v>10223</v>
      </c>
      <c r="B4316" s="7" t="s">
        <v>10224</v>
      </c>
      <c r="C4316" s="33">
        <v>188020</v>
      </c>
      <c r="D4316" s="52">
        <v>188020</v>
      </c>
      <c r="E4316" s="70">
        <v>188020</v>
      </c>
      <c r="F4316" s="122">
        <f t="shared" si="205"/>
        <v>282030</v>
      </c>
      <c r="G4316" s="105">
        <f t="shared" si="206"/>
        <v>75208</v>
      </c>
      <c r="H4316" s="105">
        <f t="shared" si="207"/>
        <v>122213</v>
      </c>
      <c r="I4316" s="7" t="s">
        <v>17519</v>
      </c>
      <c r="J4316" s="7" t="s">
        <v>1433</v>
      </c>
    </row>
    <row r="4317" spans="1:10" x14ac:dyDescent="0.3">
      <c r="A4317" s="7" t="s">
        <v>10225</v>
      </c>
      <c r="B4317" s="7" t="s">
        <v>10226</v>
      </c>
      <c r="C4317" s="33">
        <v>308210</v>
      </c>
      <c r="D4317" s="52">
        <v>374374</v>
      </c>
      <c r="E4317" s="70">
        <v>374374</v>
      </c>
      <c r="F4317" s="122">
        <f t="shared" si="205"/>
        <v>561561</v>
      </c>
      <c r="G4317" s="105">
        <f t="shared" si="206"/>
        <v>149749.6</v>
      </c>
      <c r="H4317" s="105">
        <f t="shared" si="207"/>
        <v>243343.1</v>
      </c>
      <c r="I4317" s="7" t="s">
        <v>17519</v>
      </c>
      <c r="J4317" s="7" t="s">
        <v>1433</v>
      </c>
    </row>
    <row r="4318" spans="1:10" x14ac:dyDescent="0.3">
      <c r="A4318" s="7" t="s">
        <v>10227</v>
      </c>
      <c r="B4318" s="7" t="s">
        <v>10228</v>
      </c>
      <c r="C4318" s="33">
        <v>379610</v>
      </c>
      <c r="D4318" s="52">
        <v>340340</v>
      </c>
      <c r="E4318" s="70">
        <v>340340</v>
      </c>
      <c r="F4318" s="122">
        <f t="shared" si="205"/>
        <v>510510</v>
      </c>
      <c r="G4318" s="105">
        <f t="shared" si="206"/>
        <v>136136</v>
      </c>
      <c r="H4318" s="105">
        <f t="shared" si="207"/>
        <v>221221</v>
      </c>
      <c r="I4318" s="7" t="s">
        <v>17519</v>
      </c>
      <c r="J4318" s="7" t="s">
        <v>1433</v>
      </c>
    </row>
    <row r="4319" spans="1:10" x14ac:dyDescent="0.3">
      <c r="A4319" s="7" t="s">
        <v>10229</v>
      </c>
      <c r="B4319" s="7" t="s">
        <v>10230</v>
      </c>
      <c r="C4319" s="33">
        <v>0</v>
      </c>
      <c r="D4319" s="52">
        <v>1130500</v>
      </c>
      <c r="E4319" s="70">
        <v>0</v>
      </c>
      <c r="F4319" s="122">
        <f t="shared" si="205"/>
        <v>1695750</v>
      </c>
      <c r="G4319" s="105">
        <f t="shared" si="206"/>
        <v>452200</v>
      </c>
      <c r="H4319" s="105">
        <f t="shared" si="207"/>
        <v>734825</v>
      </c>
      <c r="I4319" s="7" t="s">
        <v>17519</v>
      </c>
      <c r="J4319" s="7" t="s">
        <v>2</v>
      </c>
    </row>
    <row r="4320" spans="1:10" x14ac:dyDescent="0.3">
      <c r="A4320" s="7" t="s">
        <v>10231</v>
      </c>
      <c r="B4320" s="7" t="s">
        <v>10232</v>
      </c>
      <c r="C4320" s="33">
        <v>117810</v>
      </c>
      <c r="D4320" s="52">
        <v>102102</v>
      </c>
      <c r="E4320" s="70">
        <v>117810</v>
      </c>
      <c r="F4320" s="122">
        <f t="shared" si="205"/>
        <v>176715</v>
      </c>
      <c r="G4320" s="105">
        <f t="shared" si="206"/>
        <v>47124</v>
      </c>
      <c r="H4320" s="105">
        <f t="shared" si="207"/>
        <v>76576.5</v>
      </c>
      <c r="I4320" s="7" t="s">
        <v>17519</v>
      </c>
      <c r="J4320" s="7" t="s">
        <v>1433</v>
      </c>
    </row>
    <row r="4321" spans="1:10" x14ac:dyDescent="0.3">
      <c r="A4321" s="7" t="s">
        <v>10233</v>
      </c>
      <c r="B4321" s="7" t="s">
        <v>10234</v>
      </c>
      <c r="C4321" s="33">
        <v>0</v>
      </c>
      <c r="D4321" s="52">
        <v>126066.22</v>
      </c>
      <c r="E4321" s="70">
        <v>126066.22</v>
      </c>
      <c r="F4321" s="122">
        <f t="shared" si="205"/>
        <v>189099.33000000002</v>
      </c>
      <c r="G4321" s="105">
        <f t="shared" si="206"/>
        <v>50426.488000000012</v>
      </c>
      <c r="H4321" s="105">
        <f t="shared" si="207"/>
        <v>81943.04300000002</v>
      </c>
      <c r="I4321" s="7" t="s">
        <v>17519</v>
      </c>
      <c r="J4321" s="7" t="s">
        <v>711</v>
      </c>
    </row>
    <row r="4322" spans="1:10" x14ac:dyDescent="0.3">
      <c r="A4322" s="7" t="s">
        <v>10235</v>
      </c>
      <c r="B4322" s="7" t="s">
        <v>10236</v>
      </c>
      <c r="C4322" s="33">
        <v>396865</v>
      </c>
      <c r="D4322" s="52">
        <v>119119</v>
      </c>
      <c r="E4322" s="70">
        <v>16240</v>
      </c>
      <c r="F4322" s="122">
        <f t="shared" si="205"/>
        <v>24360</v>
      </c>
      <c r="G4322" s="105">
        <f t="shared" si="206"/>
        <v>6496</v>
      </c>
      <c r="H4322" s="105">
        <f t="shared" si="207"/>
        <v>10556</v>
      </c>
      <c r="I4322" s="7" t="s">
        <v>17519</v>
      </c>
      <c r="J4322" s="7" t="s">
        <v>2</v>
      </c>
    </row>
    <row r="4323" spans="1:10" x14ac:dyDescent="0.3">
      <c r="A4323" s="7" t="s">
        <v>10237</v>
      </c>
      <c r="B4323" s="7" t="s">
        <v>10238</v>
      </c>
      <c r="C4323" s="33">
        <v>243950</v>
      </c>
      <c r="D4323" s="52">
        <v>203490</v>
      </c>
      <c r="E4323" s="70">
        <v>203490</v>
      </c>
      <c r="F4323" s="122">
        <f t="shared" si="205"/>
        <v>305235</v>
      </c>
      <c r="G4323" s="105">
        <f t="shared" si="206"/>
        <v>81396</v>
      </c>
      <c r="H4323" s="105">
        <f t="shared" si="207"/>
        <v>132268.5</v>
      </c>
      <c r="I4323" s="7" t="s">
        <v>17519</v>
      </c>
      <c r="J4323" s="7" t="s">
        <v>2</v>
      </c>
    </row>
    <row r="4324" spans="1:10" x14ac:dyDescent="0.3">
      <c r="A4324" s="7" t="s">
        <v>10239</v>
      </c>
      <c r="B4324" s="7" t="s">
        <v>10240</v>
      </c>
      <c r="C4324" s="33">
        <v>440300</v>
      </c>
      <c r="D4324" s="52">
        <v>623560</v>
      </c>
      <c r="E4324" s="70">
        <v>443870</v>
      </c>
      <c r="F4324" s="122">
        <f t="shared" si="205"/>
        <v>665805</v>
      </c>
      <c r="G4324" s="105">
        <f t="shared" si="206"/>
        <v>177548</v>
      </c>
      <c r="H4324" s="105">
        <f t="shared" si="207"/>
        <v>288515.5</v>
      </c>
      <c r="I4324" s="7" t="s">
        <v>17519</v>
      </c>
      <c r="J4324" s="7" t="s">
        <v>2</v>
      </c>
    </row>
    <row r="4325" spans="1:10" x14ac:dyDescent="0.3">
      <c r="A4325" s="7" t="s">
        <v>10241</v>
      </c>
      <c r="B4325" s="7" t="s">
        <v>10242</v>
      </c>
      <c r="C4325" s="33">
        <v>128520</v>
      </c>
      <c r="D4325" s="52">
        <v>142324</v>
      </c>
      <c r="E4325" s="70">
        <v>336770</v>
      </c>
      <c r="F4325" s="122">
        <f t="shared" si="205"/>
        <v>505155</v>
      </c>
      <c r="G4325" s="105">
        <f t="shared" si="206"/>
        <v>134708</v>
      </c>
      <c r="H4325" s="105">
        <f t="shared" si="207"/>
        <v>218900.5</v>
      </c>
      <c r="I4325" s="7" t="s">
        <v>17519</v>
      </c>
      <c r="J4325" s="7" t="s">
        <v>2</v>
      </c>
    </row>
    <row r="4326" spans="1:10" x14ac:dyDescent="0.3">
      <c r="A4326" s="7" t="s">
        <v>10243</v>
      </c>
      <c r="B4326" s="7" t="s">
        <v>10244</v>
      </c>
      <c r="C4326" s="33">
        <v>0</v>
      </c>
      <c r="D4326" s="52">
        <v>476</v>
      </c>
      <c r="E4326" s="70">
        <v>0</v>
      </c>
      <c r="F4326" s="122">
        <f t="shared" si="205"/>
        <v>714</v>
      </c>
      <c r="G4326" s="105">
        <f t="shared" si="206"/>
        <v>190.4</v>
      </c>
      <c r="H4326" s="105">
        <f t="shared" si="207"/>
        <v>309.40000000000003</v>
      </c>
      <c r="I4326" s="7" t="s">
        <v>17519</v>
      </c>
      <c r="J4326" s="7" t="s">
        <v>272</v>
      </c>
    </row>
    <row r="4327" spans="1:10" x14ac:dyDescent="0.3">
      <c r="A4327" s="7" t="s">
        <v>10245</v>
      </c>
      <c r="B4327" s="7" t="s">
        <v>10246</v>
      </c>
      <c r="C4327" s="33">
        <v>0</v>
      </c>
      <c r="D4327" s="52">
        <v>476</v>
      </c>
      <c r="E4327" s="70">
        <v>0</v>
      </c>
      <c r="F4327" s="122">
        <f t="shared" si="205"/>
        <v>714</v>
      </c>
      <c r="G4327" s="105">
        <f t="shared" si="206"/>
        <v>190.4</v>
      </c>
      <c r="H4327" s="105">
        <f t="shared" si="207"/>
        <v>309.40000000000003</v>
      </c>
      <c r="I4327" s="7" t="s">
        <v>17519</v>
      </c>
      <c r="J4327" s="7" t="s">
        <v>272</v>
      </c>
    </row>
    <row r="4328" spans="1:10" x14ac:dyDescent="0.3">
      <c r="A4328" s="7" t="s">
        <v>10247</v>
      </c>
      <c r="B4328" s="7" t="s">
        <v>10248</v>
      </c>
      <c r="C4328" s="33">
        <v>0</v>
      </c>
      <c r="D4328" s="52">
        <v>216558.58</v>
      </c>
      <c r="E4328" s="70">
        <v>0</v>
      </c>
      <c r="F4328" s="122">
        <f t="shared" si="205"/>
        <v>324837.87</v>
      </c>
      <c r="G4328" s="105">
        <f t="shared" si="206"/>
        <v>86623.432000000001</v>
      </c>
      <c r="H4328" s="105">
        <f t="shared" si="207"/>
        <v>140763.07699999999</v>
      </c>
      <c r="I4328" s="7" t="s">
        <v>17519</v>
      </c>
      <c r="J4328" s="7" t="s">
        <v>1433</v>
      </c>
    </row>
    <row r="4329" spans="1:10" x14ac:dyDescent="0.3">
      <c r="A4329" s="7" t="s">
        <v>10249</v>
      </c>
      <c r="B4329" s="7" t="s">
        <v>10250</v>
      </c>
      <c r="C4329" s="33">
        <v>0</v>
      </c>
      <c r="D4329" s="52">
        <v>162751.54</v>
      </c>
      <c r="E4329" s="70">
        <v>0</v>
      </c>
      <c r="F4329" s="122">
        <f t="shared" si="205"/>
        <v>244127.31</v>
      </c>
      <c r="G4329" s="105">
        <f t="shared" si="206"/>
        <v>65100.616000000009</v>
      </c>
      <c r="H4329" s="105">
        <f t="shared" si="207"/>
        <v>105788.501</v>
      </c>
      <c r="I4329" s="7" t="s">
        <v>17519</v>
      </c>
      <c r="J4329" s="7" t="s">
        <v>1433</v>
      </c>
    </row>
    <row r="4330" spans="1:10" x14ac:dyDescent="0.3">
      <c r="A4330" s="7" t="s">
        <v>10251</v>
      </c>
      <c r="B4330" s="7" t="s">
        <v>10252</v>
      </c>
      <c r="C4330" s="33">
        <v>0</v>
      </c>
      <c r="D4330" s="52">
        <v>13351.8</v>
      </c>
      <c r="E4330" s="70">
        <v>0</v>
      </c>
      <c r="F4330" s="122">
        <f t="shared" si="205"/>
        <v>20027.699999999997</v>
      </c>
      <c r="G4330" s="105">
        <f t="shared" si="206"/>
        <v>5340.7199999999993</v>
      </c>
      <c r="H4330" s="105">
        <f t="shared" si="207"/>
        <v>8678.6699999999983</v>
      </c>
      <c r="I4330" s="7" t="s">
        <v>17519</v>
      </c>
      <c r="J4330" s="7" t="s">
        <v>711</v>
      </c>
    </row>
    <row r="4331" spans="1:10" x14ac:dyDescent="0.3">
      <c r="A4331" s="7" t="s">
        <v>10253</v>
      </c>
      <c r="B4331" s="7" t="s">
        <v>10254</v>
      </c>
      <c r="C4331" s="33">
        <v>0</v>
      </c>
      <c r="D4331" s="52">
        <v>226.1</v>
      </c>
      <c r="E4331" s="70">
        <v>0</v>
      </c>
      <c r="F4331" s="122">
        <f t="shared" si="205"/>
        <v>339.15</v>
      </c>
      <c r="G4331" s="105">
        <f t="shared" si="206"/>
        <v>90.44</v>
      </c>
      <c r="H4331" s="105">
        <f t="shared" si="207"/>
        <v>146.965</v>
      </c>
      <c r="I4331" s="7" t="s">
        <v>17519</v>
      </c>
      <c r="J4331" s="7" t="s">
        <v>711</v>
      </c>
    </row>
    <row r="4332" spans="1:10" x14ac:dyDescent="0.3">
      <c r="A4332" s="7" t="s">
        <v>10255</v>
      </c>
      <c r="B4332" s="7" t="s">
        <v>10256</v>
      </c>
      <c r="C4332" s="33">
        <v>0</v>
      </c>
      <c r="D4332" s="52">
        <v>351.05</v>
      </c>
      <c r="E4332" s="70">
        <v>0</v>
      </c>
      <c r="F4332" s="122">
        <f t="shared" ref="F4332:F4367" si="208">IF(E4332&gt;0,+E4332,IF(D4332&gt;0,+D4332,IF(C4332&gt;0,+C4332,0)))*1.5</f>
        <v>526.57500000000005</v>
      </c>
      <c r="G4332" s="105">
        <f t="shared" ref="G4332:G4367" si="209">(F4332/1.5)*0.4</f>
        <v>140.42000000000002</v>
      </c>
      <c r="H4332" s="105">
        <f t="shared" ref="H4332:H4367" si="210">(F4332/1.5)*0.65</f>
        <v>228.1825</v>
      </c>
      <c r="I4332" s="7" t="s">
        <v>17519</v>
      </c>
      <c r="J4332" s="7" t="s">
        <v>1159</v>
      </c>
    </row>
    <row r="4333" spans="1:10" x14ac:dyDescent="0.3">
      <c r="A4333" s="7" t="s">
        <v>10257</v>
      </c>
      <c r="B4333" s="7" t="s">
        <v>10258</v>
      </c>
      <c r="C4333" s="33">
        <v>0</v>
      </c>
      <c r="D4333" s="52">
        <v>700</v>
      </c>
      <c r="E4333" s="70">
        <v>0</v>
      </c>
      <c r="F4333" s="122">
        <f t="shared" si="208"/>
        <v>1050</v>
      </c>
      <c r="G4333" s="105">
        <f t="shared" si="209"/>
        <v>280</v>
      </c>
      <c r="H4333" s="105">
        <f t="shared" si="210"/>
        <v>455</v>
      </c>
      <c r="I4333" s="7" t="s">
        <v>17519</v>
      </c>
      <c r="J4333" s="7" t="s">
        <v>272</v>
      </c>
    </row>
    <row r="4334" spans="1:10" x14ac:dyDescent="0.3">
      <c r="A4334" s="7" t="s">
        <v>10259</v>
      </c>
      <c r="B4334" s="7" t="s">
        <v>10260</v>
      </c>
      <c r="C4334" s="33">
        <v>952</v>
      </c>
      <c r="D4334" s="52">
        <v>952</v>
      </c>
      <c r="E4334" s="70">
        <v>952</v>
      </c>
      <c r="F4334" s="122">
        <f t="shared" si="208"/>
        <v>1428</v>
      </c>
      <c r="G4334" s="105">
        <f t="shared" si="209"/>
        <v>380.8</v>
      </c>
      <c r="H4334" s="105">
        <f t="shared" si="210"/>
        <v>618.80000000000007</v>
      </c>
      <c r="I4334" s="7" t="s">
        <v>17519</v>
      </c>
      <c r="J4334" s="7" t="s">
        <v>272</v>
      </c>
    </row>
    <row r="4335" spans="1:10" x14ac:dyDescent="0.3">
      <c r="A4335" s="7" t="s">
        <v>10261</v>
      </c>
      <c r="B4335" s="7" t="s">
        <v>10262</v>
      </c>
      <c r="C4335" s="33">
        <v>235620</v>
      </c>
      <c r="D4335" s="52">
        <v>78540</v>
      </c>
      <c r="E4335" s="70">
        <v>138040</v>
      </c>
      <c r="F4335" s="122">
        <f t="shared" si="208"/>
        <v>207060</v>
      </c>
      <c r="G4335" s="105">
        <f t="shared" si="209"/>
        <v>55216</v>
      </c>
      <c r="H4335" s="105">
        <f t="shared" si="210"/>
        <v>89726</v>
      </c>
      <c r="I4335" s="7" t="s">
        <v>17519</v>
      </c>
      <c r="J4335" s="7" t="s">
        <v>2</v>
      </c>
    </row>
    <row r="4336" spans="1:10" x14ac:dyDescent="0.3">
      <c r="A4336" s="7" t="s">
        <v>10263</v>
      </c>
      <c r="B4336" s="7" t="s">
        <v>10264</v>
      </c>
      <c r="C4336" s="33">
        <v>292740</v>
      </c>
      <c r="D4336" s="52">
        <v>247520</v>
      </c>
      <c r="E4336" s="70">
        <v>178500</v>
      </c>
      <c r="F4336" s="122">
        <f t="shared" si="208"/>
        <v>267750</v>
      </c>
      <c r="G4336" s="105">
        <f t="shared" si="209"/>
        <v>71400</v>
      </c>
      <c r="H4336" s="105">
        <f t="shared" si="210"/>
        <v>116025</v>
      </c>
      <c r="I4336" s="7" t="s">
        <v>17519</v>
      </c>
      <c r="J4336" s="7" t="s">
        <v>2</v>
      </c>
    </row>
    <row r="4337" spans="1:10" x14ac:dyDescent="0.3">
      <c r="A4337" s="7" t="s">
        <v>10265</v>
      </c>
      <c r="B4337" s="7" t="s">
        <v>10266</v>
      </c>
      <c r="C4337" s="33">
        <v>235620</v>
      </c>
      <c r="D4337" s="52">
        <v>207298</v>
      </c>
      <c r="E4337" s="70">
        <v>207298</v>
      </c>
      <c r="F4337" s="122">
        <f t="shared" si="208"/>
        <v>310947</v>
      </c>
      <c r="G4337" s="105">
        <f t="shared" si="209"/>
        <v>82919.200000000012</v>
      </c>
      <c r="H4337" s="105">
        <f t="shared" si="210"/>
        <v>134743.70000000001</v>
      </c>
      <c r="I4337" s="7" t="s">
        <v>17519</v>
      </c>
      <c r="J4337" s="7" t="s">
        <v>2</v>
      </c>
    </row>
    <row r="4338" spans="1:10" x14ac:dyDescent="0.3">
      <c r="A4338" s="7" t="s">
        <v>10267</v>
      </c>
      <c r="B4338" s="7" t="s">
        <v>10268</v>
      </c>
      <c r="C4338" s="33">
        <v>124950</v>
      </c>
      <c r="D4338" s="52">
        <v>102102</v>
      </c>
      <c r="E4338" s="70">
        <v>102102</v>
      </c>
      <c r="F4338" s="122">
        <f t="shared" si="208"/>
        <v>153153</v>
      </c>
      <c r="G4338" s="105">
        <f t="shared" si="209"/>
        <v>40840.800000000003</v>
      </c>
      <c r="H4338" s="105">
        <f t="shared" si="210"/>
        <v>66366.3</v>
      </c>
      <c r="I4338" s="7" t="s">
        <v>17519</v>
      </c>
      <c r="J4338" s="7" t="s">
        <v>2</v>
      </c>
    </row>
    <row r="4339" spans="1:10" x14ac:dyDescent="0.3">
      <c r="A4339" s="7" t="s">
        <v>10269</v>
      </c>
      <c r="B4339" s="7" t="s">
        <v>10270</v>
      </c>
      <c r="C4339" s="66">
        <v>0</v>
      </c>
      <c r="D4339" s="68">
        <v>668780</v>
      </c>
      <c r="E4339" s="70">
        <v>0</v>
      </c>
      <c r="F4339" s="122">
        <f t="shared" si="208"/>
        <v>1003170</v>
      </c>
      <c r="G4339" s="105">
        <f t="shared" si="209"/>
        <v>267512</v>
      </c>
      <c r="H4339" s="105">
        <f t="shared" si="210"/>
        <v>434707</v>
      </c>
      <c r="I4339" s="7" t="s">
        <v>17519</v>
      </c>
      <c r="J4339" s="7" t="s">
        <v>2</v>
      </c>
    </row>
    <row r="4340" spans="1:10" x14ac:dyDescent="0.3">
      <c r="A4340" s="7" t="s">
        <v>10271</v>
      </c>
      <c r="B4340" s="7" t="s">
        <v>10272</v>
      </c>
      <c r="C4340" s="33">
        <v>0</v>
      </c>
      <c r="D4340" s="52">
        <v>166600</v>
      </c>
      <c r="E4340" s="70">
        <v>0</v>
      </c>
      <c r="F4340" s="122">
        <f t="shared" si="208"/>
        <v>249900</v>
      </c>
      <c r="G4340" s="105">
        <f t="shared" si="209"/>
        <v>66640</v>
      </c>
      <c r="H4340" s="105">
        <f t="shared" si="210"/>
        <v>108290</v>
      </c>
      <c r="I4340" s="7" t="s">
        <v>17519</v>
      </c>
      <c r="J4340" s="7" t="s">
        <v>2</v>
      </c>
    </row>
    <row r="4341" spans="1:10" x14ac:dyDescent="0.3">
      <c r="A4341" s="7" t="s">
        <v>10273</v>
      </c>
      <c r="B4341" s="7" t="s">
        <v>10274</v>
      </c>
      <c r="C4341" s="33">
        <v>0</v>
      </c>
      <c r="D4341" s="52">
        <v>653449.23</v>
      </c>
      <c r="E4341" s="70">
        <v>0</v>
      </c>
      <c r="F4341" s="122">
        <f t="shared" si="208"/>
        <v>980173.84499999997</v>
      </c>
      <c r="G4341" s="105">
        <f t="shared" si="209"/>
        <v>261379.69200000001</v>
      </c>
      <c r="H4341" s="105">
        <f t="shared" si="210"/>
        <v>424741.99949999998</v>
      </c>
      <c r="I4341" s="7" t="s">
        <v>17519</v>
      </c>
      <c r="J4341" s="7" t="s">
        <v>1433</v>
      </c>
    </row>
    <row r="4342" spans="1:10" x14ac:dyDescent="0.3">
      <c r="A4342" s="7" t="s">
        <v>10275</v>
      </c>
      <c r="B4342" s="7" t="s">
        <v>10276</v>
      </c>
      <c r="C4342" s="33">
        <v>34445.74</v>
      </c>
      <c r="D4342" s="52">
        <v>34445.74</v>
      </c>
      <c r="E4342" s="70">
        <v>34445.74</v>
      </c>
      <c r="F4342" s="122">
        <f t="shared" si="208"/>
        <v>51668.61</v>
      </c>
      <c r="G4342" s="105">
        <f t="shared" si="209"/>
        <v>13778.296</v>
      </c>
      <c r="H4342" s="105">
        <f t="shared" si="210"/>
        <v>22389.731</v>
      </c>
      <c r="I4342" s="7" t="s">
        <v>17519</v>
      </c>
      <c r="J4342" s="7" t="s">
        <v>2</v>
      </c>
    </row>
    <row r="4343" spans="1:10" x14ac:dyDescent="0.3">
      <c r="A4343" s="7" t="s">
        <v>10277</v>
      </c>
      <c r="B4343" s="7" t="s">
        <v>10278</v>
      </c>
      <c r="C4343" s="33">
        <v>0</v>
      </c>
      <c r="D4343" s="52">
        <v>32130</v>
      </c>
      <c r="E4343" s="70">
        <v>0</v>
      </c>
      <c r="F4343" s="122">
        <f t="shared" si="208"/>
        <v>48195</v>
      </c>
      <c r="G4343" s="105">
        <f t="shared" si="209"/>
        <v>12852</v>
      </c>
      <c r="H4343" s="105">
        <f t="shared" si="210"/>
        <v>20884.5</v>
      </c>
      <c r="I4343" s="7" t="s">
        <v>17519</v>
      </c>
      <c r="J4343" s="7" t="s">
        <v>2</v>
      </c>
    </row>
    <row r="4344" spans="1:10" x14ac:dyDescent="0.3">
      <c r="A4344" s="7" t="s">
        <v>10279</v>
      </c>
      <c r="B4344" s="7" t="s">
        <v>10280</v>
      </c>
      <c r="C4344" s="33">
        <v>0</v>
      </c>
      <c r="D4344" s="52">
        <v>57356.81</v>
      </c>
      <c r="E4344" s="70">
        <v>0</v>
      </c>
      <c r="F4344" s="122">
        <f t="shared" si="208"/>
        <v>86035.214999999997</v>
      </c>
      <c r="G4344" s="105">
        <f t="shared" si="209"/>
        <v>22942.724000000002</v>
      </c>
      <c r="H4344" s="105">
        <f t="shared" si="210"/>
        <v>37281.926500000001</v>
      </c>
      <c r="I4344" s="7" t="s">
        <v>17519</v>
      </c>
      <c r="J4344" s="7" t="s">
        <v>2</v>
      </c>
    </row>
    <row r="4345" spans="1:10" x14ac:dyDescent="0.3">
      <c r="A4345" s="7" t="s">
        <v>10281</v>
      </c>
      <c r="B4345" s="7" t="s">
        <v>10282</v>
      </c>
      <c r="C4345" s="33">
        <v>0</v>
      </c>
      <c r="D4345" s="52">
        <v>128996</v>
      </c>
      <c r="E4345" s="70">
        <v>107100</v>
      </c>
      <c r="F4345" s="122">
        <f t="shared" si="208"/>
        <v>160650</v>
      </c>
      <c r="G4345" s="105">
        <f t="shared" si="209"/>
        <v>42840</v>
      </c>
      <c r="H4345" s="105">
        <f t="shared" si="210"/>
        <v>69615</v>
      </c>
      <c r="I4345" s="7" t="s">
        <v>17519</v>
      </c>
      <c r="J4345" s="7" t="s">
        <v>1433</v>
      </c>
    </row>
    <row r="4346" spans="1:10" x14ac:dyDescent="0.3">
      <c r="A4346" s="7" t="s">
        <v>10283</v>
      </c>
      <c r="B4346" s="7" t="s">
        <v>10284</v>
      </c>
      <c r="C4346" s="33">
        <v>0</v>
      </c>
      <c r="D4346" s="52">
        <v>27346.2</v>
      </c>
      <c r="E4346" s="70">
        <v>30940</v>
      </c>
      <c r="F4346" s="122">
        <f t="shared" si="208"/>
        <v>46410</v>
      </c>
      <c r="G4346" s="105">
        <f t="shared" si="209"/>
        <v>12376</v>
      </c>
      <c r="H4346" s="105">
        <f t="shared" si="210"/>
        <v>20111</v>
      </c>
      <c r="I4346" s="7" t="s">
        <v>17519</v>
      </c>
      <c r="J4346" s="7" t="s">
        <v>2</v>
      </c>
    </row>
    <row r="4347" spans="1:10" x14ac:dyDescent="0.3">
      <c r="A4347" s="7" t="s">
        <v>10285</v>
      </c>
      <c r="B4347" s="7" t="s">
        <v>10286</v>
      </c>
      <c r="C4347" s="33">
        <v>0</v>
      </c>
      <c r="D4347" s="52">
        <v>64731.24</v>
      </c>
      <c r="E4347" s="70">
        <v>0</v>
      </c>
      <c r="F4347" s="122">
        <f t="shared" si="208"/>
        <v>97096.86</v>
      </c>
      <c r="G4347" s="105">
        <f t="shared" si="209"/>
        <v>25892.495999999999</v>
      </c>
      <c r="H4347" s="105">
        <f t="shared" si="210"/>
        <v>42075.305999999997</v>
      </c>
      <c r="I4347" s="7" t="s">
        <v>17519</v>
      </c>
      <c r="J4347" s="7" t="s">
        <v>711</v>
      </c>
    </row>
    <row r="4348" spans="1:10" x14ac:dyDescent="0.3">
      <c r="A4348" s="7" t="s">
        <v>10287</v>
      </c>
      <c r="B4348" s="7" t="s">
        <v>10288</v>
      </c>
      <c r="C4348" s="33">
        <v>0</v>
      </c>
      <c r="D4348" s="52">
        <v>6861.54</v>
      </c>
      <c r="E4348" s="70">
        <v>11839</v>
      </c>
      <c r="F4348" s="122">
        <f t="shared" si="208"/>
        <v>17758.5</v>
      </c>
      <c r="G4348" s="105">
        <f t="shared" si="209"/>
        <v>4735.6000000000004</v>
      </c>
      <c r="H4348" s="105">
        <f t="shared" si="210"/>
        <v>7695.35</v>
      </c>
      <c r="I4348" s="7" t="s">
        <v>17519</v>
      </c>
      <c r="J4348" s="7" t="s">
        <v>711</v>
      </c>
    </row>
    <row r="4349" spans="1:10" x14ac:dyDescent="0.3">
      <c r="A4349" s="7" t="s">
        <v>10289</v>
      </c>
      <c r="B4349" s="7" t="s">
        <v>10290</v>
      </c>
      <c r="C4349" s="33">
        <v>0</v>
      </c>
      <c r="D4349" s="52">
        <v>168414.75</v>
      </c>
      <c r="E4349" s="70">
        <v>168414.75</v>
      </c>
      <c r="F4349" s="122">
        <f t="shared" si="208"/>
        <v>252622.125</v>
      </c>
      <c r="G4349" s="105">
        <f t="shared" si="209"/>
        <v>67365.900000000009</v>
      </c>
      <c r="H4349" s="105">
        <f t="shared" si="210"/>
        <v>109469.58750000001</v>
      </c>
      <c r="I4349" s="7" t="s">
        <v>17519</v>
      </c>
      <c r="J4349" s="7" t="s">
        <v>711</v>
      </c>
    </row>
    <row r="4350" spans="1:10" x14ac:dyDescent="0.3">
      <c r="A4350" s="7" t="s">
        <v>10291</v>
      </c>
      <c r="B4350" s="7" t="s">
        <v>10292</v>
      </c>
      <c r="C4350" s="33">
        <v>0</v>
      </c>
      <c r="D4350" s="52">
        <v>690200</v>
      </c>
      <c r="E4350" s="70">
        <v>0</v>
      </c>
      <c r="F4350" s="122">
        <f t="shared" si="208"/>
        <v>1035300</v>
      </c>
      <c r="G4350" s="105">
        <f t="shared" si="209"/>
        <v>276080</v>
      </c>
      <c r="H4350" s="105">
        <f t="shared" si="210"/>
        <v>448630</v>
      </c>
      <c r="I4350" s="7" t="s">
        <v>17519</v>
      </c>
      <c r="J4350" s="7" t="s">
        <v>1433</v>
      </c>
    </row>
    <row r="4351" spans="1:10" x14ac:dyDescent="0.3">
      <c r="A4351" s="7" t="s">
        <v>10293</v>
      </c>
      <c r="B4351" s="7" t="s">
        <v>10294</v>
      </c>
      <c r="C4351" s="33">
        <v>0</v>
      </c>
      <c r="D4351" s="52">
        <v>928.2</v>
      </c>
      <c r="E4351" s="70">
        <v>0</v>
      </c>
      <c r="F4351" s="122">
        <f t="shared" si="208"/>
        <v>1392.3000000000002</v>
      </c>
      <c r="G4351" s="105">
        <f t="shared" si="209"/>
        <v>371.28000000000009</v>
      </c>
      <c r="H4351" s="105">
        <f t="shared" si="210"/>
        <v>603.33000000000015</v>
      </c>
      <c r="I4351" s="7" t="s">
        <v>17519</v>
      </c>
      <c r="J4351" s="7" t="s">
        <v>272</v>
      </c>
    </row>
    <row r="4352" spans="1:10" x14ac:dyDescent="0.3">
      <c r="A4352" s="7" t="s">
        <v>10295</v>
      </c>
      <c r="B4352" s="7" t="s">
        <v>10296</v>
      </c>
      <c r="C4352" s="33">
        <v>2032599.73</v>
      </c>
      <c r="D4352" s="52">
        <v>2873850</v>
      </c>
      <c r="E4352" s="70">
        <v>2032599.73</v>
      </c>
      <c r="F4352" s="122">
        <f t="shared" si="208"/>
        <v>3048899.5949999997</v>
      </c>
      <c r="G4352" s="105">
        <f t="shared" si="209"/>
        <v>813039.89199999999</v>
      </c>
      <c r="H4352" s="105">
        <f t="shared" si="210"/>
        <v>1321189.8244999999</v>
      </c>
      <c r="I4352" s="7" t="s">
        <v>17519</v>
      </c>
      <c r="J4352" s="7" t="s">
        <v>1433</v>
      </c>
    </row>
    <row r="4353" spans="1:10" x14ac:dyDescent="0.3">
      <c r="A4353" s="7" t="s">
        <v>10297</v>
      </c>
      <c r="B4353" s="7" t="s">
        <v>10298</v>
      </c>
      <c r="C4353" s="33">
        <v>0</v>
      </c>
      <c r="D4353" s="52">
        <v>148750</v>
      </c>
      <c r="E4353" s="70">
        <v>148750</v>
      </c>
      <c r="F4353" s="122">
        <f t="shared" si="208"/>
        <v>223125</v>
      </c>
      <c r="G4353" s="105">
        <f t="shared" si="209"/>
        <v>59500</v>
      </c>
      <c r="H4353" s="105">
        <f t="shared" si="210"/>
        <v>96687.5</v>
      </c>
      <c r="I4353" s="7" t="s">
        <v>17519</v>
      </c>
      <c r="J4353" s="7" t="s">
        <v>1433</v>
      </c>
    </row>
    <row r="4354" spans="1:10" x14ac:dyDescent="0.3">
      <c r="A4354" s="7" t="s">
        <v>10299</v>
      </c>
      <c r="B4354" s="7" t="s">
        <v>10300</v>
      </c>
      <c r="C4354" s="33">
        <v>24978.1</v>
      </c>
      <c r="D4354" s="52">
        <v>24978.1</v>
      </c>
      <c r="E4354" s="70">
        <v>24978.1</v>
      </c>
      <c r="F4354" s="122">
        <f t="shared" si="208"/>
        <v>37467.149999999994</v>
      </c>
      <c r="G4354" s="105">
        <f t="shared" si="209"/>
        <v>9991.239999999998</v>
      </c>
      <c r="H4354" s="105">
        <f t="shared" si="210"/>
        <v>16235.764999999998</v>
      </c>
      <c r="I4354" s="7" t="s">
        <v>17519</v>
      </c>
      <c r="J4354" s="7" t="s">
        <v>17526</v>
      </c>
    </row>
    <row r="4355" spans="1:10" x14ac:dyDescent="0.3">
      <c r="A4355" s="7" t="s">
        <v>10301</v>
      </c>
      <c r="B4355" s="7" t="s">
        <v>10302</v>
      </c>
      <c r="C4355" s="33">
        <v>93623.25</v>
      </c>
      <c r="D4355" s="52">
        <v>93623.25</v>
      </c>
      <c r="E4355" s="70">
        <v>93623.25</v>
      </c>
      <c r="F4355" s="122">
        <f t="shared" si="208"/>
        <v>140434.875</v>
      </c>
      <c r="G4355" s="105">
        <f t="shared" si="209"/>
        <v>37449.300000000003</v>
      </c>
      <c r="H4355" s="105">
        <f t="shared" si="210"/>
        <v>60855.112500000003</v>
      </c>
      <c r="I4355" s="7" t="s">
        <v>17519</v>
      </c>
      <c r="J4355" s="7" t="s">
        <v>1433</v>
      </c>
    </row>
    <row r="4356" spans="1:10" x14ac:dyDescent="0.3">
      <c r="A4356" s="7" t="s">
        <v>10303</v>
      </c>
      <c r="B4356" s="7" t="s">
        <v>10304</v>
      </c>
      <c r="C4356" s="33">
        <v>283220</v>
      </c>
      <c r="D4356" s="52">
        <v>283220</v>
      </c>
      <c r="E4356" s="70">
        <v>89964</v>
      </c>
      <c r="F4356" s="122">
        <f t="shared" si="208"/>
        <v>134946</v>
      </c>
      <c r="G4356" s="105">
        <f t="shared" si="209"/>
        <v>35985.599999999999</v>
      </c>
      <c r="H4356" s="105">
        <f t="shared" si="210"/>
        <v>58476.6</v>
      </c>
      <c r="I4356" s="7" t="s">
        <v>17519</v>
      </c>
      <c r="J4356" s="7" t="s">
        <v>1433</v>
      </c>
    </row>
    <row r="4357" spans="1:10" x14ac:dyDescent="0.3">
      <c r="A4357" s="7" t="s">
        <v>10305</v>
      </c>
      <c r="B4357" s="7" t="s">
        <v>10306</v>
      </c>
      <c r="C4357" s="33">
        <v>136612</v>
      </c>
      <c r="D4357" s="52">
        <v>136612</v>
      </c>
      <c r="E4357" s="70">
        <v>136612</v>
      </c>
      <c r="F4357" s="122">
        <f t="shared" si="208"/>
        <v>204918</v>
      </c>
      <c r="G4357" s="105">
        <f t="shared" si="209"/>
        <v>54644.800000000003</v>
      </c>
      <c r="H4357" s="105">
        <f t="shared" si="210"/>
        <v>88797.8</v>
      </c>
      <c r="I4357" s="7" t="s">
        <v>17519</v>
      </c>
      <c r="J4357" s="7" t="s">
        <v>1433</v>
      </c>
    </row>
    <row r="4358" spans="1:10" x14ac:dyDescent="0.3">
      <c r="A4358" s="7" t="s">
        <v>10307</v>
      </c>
      <c r="B4358" s="7" t="s">
        <v>10308</v>
      </c>
      <c r="C4358" s="33">
        <v>354620</v>
      </c>
      <c r="D4358" s="52">
        <v>354620</v>
      </c>
      <c r="E4358" s="70">
        <v>93623.25</v>
      </c>
      <c r="F4358" s="122">
        <f t="shared" si="208"/>
        <v>140434.875</v>
      </c>
      <c r="G4358" s="105">
        <f t="shared" si="209"/>
        <v>37449.300000000003</v>
      </c>
      <c r="H4358" s="105">
        <f t="shared" si="210"/>
        <v>60855.112500000003</v>
      </c>
      <c r="I4358" s="7" t="s">
        <v>17519</v>
      </c>
      <c r="J4358" s="7" t="s">
        <v>1433</v>
      </c>
    </row>
    <row r="4359" spans="1:10" x14ac:dyDescent="0.3">
      <c r="A4359" s="7" t="s">
        <v>10309</v>
      </c>
      <c r="B4359" s="7" t="s">
        <v>10310</v>
      </c>
      <c r="C4359" s="33">
        <v>104720</v>
      </c>
      <c r="D4359" s="52">
        <v>104720</v>
      </c>
      <c r="E4359" s="70">
        <v>88104.03</v>
      </c>
      <c r="F4359" s="122">
        <f t="shared" si="208"/>
        <v>132156.04499999998</v>
      </c>
      <c r="G4359" s="105">
        <f t="shared" si="209"/>
        <v>35241.611999999994</v>
      </c>
      <c r="H4359" s="105">
        <f t="shared" si="210"/>
        <v>57267.619499999993</v>
      </c>
      <c r="I4359" s="7" t="s">
        <v>17519</v>
      </c>
      <c r="J4359" s="7" t="s">
        <v>711</v>
      </c>
    </row>
    <row r="4360" spans="1:10" x14ac:dyDescent="0.3">
      <c r="A4360" s="7" t="s">
        <v>10311</v>
      </c>
      <c r="B4360" s="7" t="s">
        <v>10312</v>
      </c>
      <c r="C4360" s="33">
        <v>29750</v>
      </c>
      <c r="D4360" s="52">
        <v>29750</v>
      </c>
      <c r="E4360" s="70">
        <v>35942.76</v>
      </c>
      <c r="F4360" s="122">
        <f t="shared" si="208"/>
        <v>53914.14</v>
      </c>
      <c r="G4360" s="105">
        <f t="shared" si="209"/>
        <v>14377.104000000001</v>
      </c>
      <c r="H4360" s="105">
        <f t="shared" si="210"/>
        <v>23362.794000000002</v>
      </c>
      <c r="I4360" s="7" t="s">
        <v>17519</v>
      </c>
      <c r="J4360" s="7" t="s">
        <v>2</v>
      </c>
    </row>
    <row r="4361" spans="1:10" x14ac:dyDescent="0.3">
      <c r="A4361" s="7" t="s">
        <v>10313</v>
      </c>
      <c r="B4361" s="7" t="s">
        <v>10314</v>
      </c>
      <c r="C4361" s="33">
        <v>97580</v>
      </c>
      <c r="D4361" s="52">
        <v>97580</v>
      </c>
      <c r="E4361" s="70">
        <v>121201.5</v>
      </c>
      <c r="F4361" s="122">
        <f t="shared" si="208"/>
        <v>181802.25</v>
      </c>
      <c r="G4361" s="105">
        <f t="shared" si="209"/>
        <v>48480.600000000006</v>
      </c>
      <c r="H4361" s="105">
        <f t="shared" si="210"/>
        <v>78780.975000000006</v>
      </c>
      <c r="I4361" s="7" t="s">
        <v>17519</v>
      </c>
      <c r="J4361" s="7" t="s">
        <v>711</v>
      </c>
    </row>
    <row r="4362" spans="1:10" x14ac:dyDescent="0.3">
      <c r="A4362" s="7" t="s">
        <v>10315</v>
      </c>
      <c r="B4362" s="7" t="s">
        <v>10316</v>
      </c>
      <c r="C4362" s="33">
        <v>75478.13</v>
      </c>
      <c r="D4362" s="52">
        <v>75478.13</v>
      </c>
      <c r="E4362" s="70">
        <v>75478.13</v>
      </c>
      <c r="F4362" s="122">
        <f t="shared" si="208"/>
        <v>113217.19500000001</v>
      </c>
      <c r="G4362" s="105">
        <f t="shared" si="209"/>
        <v>30191.252000000004</v>
      </c>
      <c r="H4362" s="105">
        <f t="shared" si="210"/>
        <v>49060.784500000002</v>
      </c>
      <c r="I4362" s="7" t="s">
        <v>17519</v>
      </c>
      <c r="J4362" s="7" t="s">
        <v>711</v>
      </c>
    </row>
    <row r="4363" spans="1:10" x14ac:dyDescent="0.3">
      <c r="A4363" s="7" t="s">
        <v>10317</v>
      </c>
      <c r="B4363" s="7" t="s">
        <v>10318</v>
      </c>
      <c r="C4363" s="33">
        <v>1.19</v>
      </c>
      <c r="D4363" s="52">
        <v>1.19</v>
      </c>
      <c r="E4363" s="70">
        <v>1.19</v>
      </c>
      <c r="F4363" s="122">
        <f t="shared" si="208"/>
        <v>1.7849999999999999</v>
      </c>
      <c r="G4363" s="105">
        <f t="shared" si="209"/>
        <v>0.47599999999999998</v>
      </c>
      <c r="H4363" s="105">
        <f t="shared" si="210"/>
        <v>0.77349999999999997</v>
      </c>
      <c r="I4363" s="7" t="s">
        <v>17519</v>
      </c>
      <c r="J4363" s="7" t="s">
        <v>711</v>
      </c>
    </row>
    <row r="4364" spans="1:10" x14ac:dyDescent="0.3">
      <c r="A4364" s="7" t="s">
        <v>10319</v>
      </c>
      <c r="B4364" s="7" t="s">
        <v>10320</v>
      </c>
      <c r="C4364" s="33">
        <v>0</v>
      </c>
      <c r="D4364" s="52">
        <v>102102</v>
      </c>
      <c r="E4364" s="70">
        <v>273700</v>
      </c>
      <c r="F4364" s="122">
        <f t="shared" si="208"/>
        <v>410550</v>
      </c>
      <c r="G4364" s="105">
        <f t="shared" si="209"/>
        <v>109480</v>
      </c>
      <c r="H4364" s="105">
        <f t="shared" si="210"/>
        <v>177905</v>
      </c>
      <c r="I4364" s="7" t="s">
        <v>17519</v>
      </c>
      <c r="J4364" s="7" t="s">
        <v>2</v>
      </c>
    </row>
    <row r="4365" spans="1:10" x14ac:dyDescent="0.3">
      <c r="A4365" s="7" t="s">
        <v>10321</v>
      </c>
      <c r="B4365" s="7" t="s">
        <v>10322</v>
      </c>
      <c r="C4365" s="33">
        <v>157080</v>
      </c>
      <c r="D4365" s="52">
        <v>83538</v>
      </c>
      <c r="E4365" s="70">
        <v>157080</v>
      </c>
      <c r="F4365" s="122">
        <f t="shared" si="208"/>
        <v>235620</v>
      </c>
      <c r="G4365" s="105">
        <f t="shared" si="209"/>
        <v>62832</v>
      </c>
      <c r="H4365" s="105">
        <f t="shared" si="210"/>
        <v>102102</v>
      </c>
      <c r="I4365" s="7" t="s">
        <v>17519</v>
      </c>
      <c r="J4365" s="7" t="s">
        <v>2</v>
      </c>
    </row>
    <row r="4366" spans="1:10" x14ac:dyDescent="0.3">
      <c r="A4366" s="7" t="s">
        <v>10323</v>
      </c>
      <c r="B4366" s="7" t="s">
        <v>10324</v>
      </c>
      <c r="C4366" s="33">
        <v>142800</v>
      </c>
      <c r="D4366" s="52">
        <v>114478</v>
      </c>
      <c r="E4366" s="70">
        <v>142800</v>
      </c>
      <c r="F4366" s="122">
        <f t="shared" si="208"/>
        <v>214200</v>
      </c>
      <c r="G4366" s="105">
        <f t="shared" si="209"/>
        <v>57120</v>
      </c>
      <c r="H4366" s="105">
        <f t="shared" si="210"/>
        <v>92820</v>
      </c>
      <c r="I4366" s="7" t="s">
        <v>17519</v>
      </c>
      <c r="J4366" s="7" t="s">
        <v>2</v>
      </c>
    </row>
    <row r="4367" spans="1:10" ht="15" thickBot="1" x14ac:dyDescent="0.35">
      <c r="A4367" s="7" t="s">
        <v>10325</v>
      </c>
      <c r="B4367" s="7" t="s">
        <v>10326</v>
      </c>
      <c r="C4367" s="33">
        <v>0</v>
      </c>
      <c r="D4367" s="52">
        <v>191590</v>
      </c>
      <c r="E4367" s="70">
        <v>267750</v>
      </c>
      <c r="F4367" s="122">
        <f t="shared" si="208"/>
        <v>401625</v>
      </c>
      <c r="G4367" s="105">
        <f t="shared" si="209"/>
        <v>107100</v>
      </c>
      <c r="H4367" s="105">
        <f t="shared" si="210"/>
        <v>174037.5</v>
      </c>
      <c r="I4367" s="7" t="s">
        <v>17519</v>
      </c>
      <c r="J4367" s="7" t="s">
        <v>2</v>
      </c>
    </row>
    <row r="4368" spans="1:10" ht="18.600000000000001" thickBot="1" x14ac:dyDescent="0.4">
      <c r="A4368" s="106" t="s">
        <v>4460</v>
      </c>
      <c r="B4368" s="106"/>
      <c r="C4368" s="81" t="s">
        <v>2027</v>
      </c>
      <c r="D4368" s="76" t="s">
        <v>2027</v>
      </c>
      <c r="E4368" s="77" t="s">
        <v>2027</v>
      </c>
      <c r="F4368" s="82" t="s">
        <v>4455</v>
      </c>
      <c r="G4368" s="83" t="s">
        <v>4456</v>
      </c>
      <c r="H4368" s="84" t="s">
        <v>4457</v>
      </c>
      <c r="I4368" s="71"/>
      <c r="J4368" s="71"/>
    </row>
    <row r="4369" spans="1:10" ht="18.600000000000001" thickBot="1" x14ac:dyDescent="0.4">
      <c r="A4369" s="102" t="s">
        <v>2028</v>
      </c>
      <c r="B4369" s="102" t="s">
        <v>17542</v>
      </c>
      <c r="C4369" s="117" t="s">
        <v>2030</v>
      </c>
      <c r="D4369" s="116" t="s">
        <v>2030</v>
      </c>
      <c r="E4369" s="77" t="s">
        <v>2030</v>
      </c>
      <c r="F4369" s="78" t="s">
        <v>4458</v>
      </c>
      <c r="G4369" s="79">
        <v>0.4</v>
      </c>
      <c r="H4369" s="80">
        <v>0.65</v>
      </c>
      <c r="I4369" s="73" t="s">
        <v>17518</v>
      </c>
      <c r="J4369" s="74" t="s">
        <v>17521</v>
      </c>
    </row>
    <row r="4370" spans="1:10" x14ac:dyDescent="0.3">
      <c r="A4370" s="7" t="s">
        <v>1657</v>
      </c>
      <c r="B4370" s="7" t="s">
        <v>10327</v>
      </c>
      <c r="C4370" s="65">
        <v>4378.87</v>
      </c>
      <c r="D4370" s="52">
        <v>4471.29</v>
      </c>
      <c r="E4370" s="70">
        <v>2607.29</v>
      </c>
      <c r="F4370" s="120">
        <f>IF(E4370&gt;0,+E4370,IF(D4370&gt;0,+D4370,IF(C4370&gt;0,+C4370,0)))*1.25</f>
        <v>3259.1125000000002</v>
      </c>
      <c r="G4370" s="94">
        <f>(F4370/1.25)*0.4</f>
        <v>1042.9159999999999</v>
      </c>
      <c r="H4370" s="94">
        <f>(F4370/1.25)*0.65</f>
        <v>1694.7384999999999</v>
      </c>
      <c r="I4370" s="7" t="s">
        <v>17519</v>
      </c>
      <c r="J4370" s="7" t="s">
        <v>2</v>
      </c>
    </row>
    <row r="4371" spans="1:10" x14ac:dyDescent="0.3">
      <c r="A4371" s="7" t="s">
        <v>10328</v>
      </c>
      <c r="B4371" s="7" t="s">
        <v>10329</v>
      </c>
      <c r="C4371" s="33">
        <v>0</v>
      </c>
      <c r="D4371" s="52">
        <v>17.16</v>
      </c>
      <c r="E4371" s="70">
        <v>0</v>
      </c>
      <c r="F4371" s="120">
        <f t="shared" ref="F4371:F4434" si="211">IF(E4371&gt;0,+E4371,IF(D4371&gt;0,+D4371,IF(C4371&gt;0,+C4371,0)))*1.25</f>
        <v>21.45</v>
      </c>
      <c r="G4371" s="94">
        <f t="shared" ref="G4371:G4434" si="212">(F4371/1.25)*0.4</f>
        <v>6.8640000000000008</v>
      </c>
      <c r="H4371" s="94">
        <f t="shared" ref="H4371:H4434" si="213">(F4371/1.25)*0.65</f>
        <v>11.154</v>
      </c>
      <c r="I4371" s="7" t="s">
        <v>17519</v>
      </c>
      <c r="J4371" s="7" t="s">
        <v>2</v>
      </c>
    </row>
    <row r="4372" spans="1:10" x14ac:dyDescent="0.3">
      <c r="A4372" s="7" t="s">
        <v>1659</v>
      </c>
      <c r="B4372" s="7" t="s">
        <v>10330</v>
      </c>
      <c r="C4372" s="33">
        <v>3913.53</v>
      </c>
      <c r="D4372" s="52">
        <v>4622.75</v>
      </c>
      <c r="E4372" s="70">
        <v>3534.3</v>
      </c>
      <c r="F4372" s="120">
        <f t="shared" si="211"/>
        <v>4417.875</v>
      </c>
      <c r="G4372" s="94">
        <f t="shared" si="212"/>
        <v>1413.7200000000003</v>
      </c>
      <c r="H4372" s="94">
        <f t="shared" si="213"/>
        <v>2297.2950000000001</v>
      </c>
      <c r="I4372" s="7" t="s">
        <v>17519</v>
      </c>
      <c r="J4372" s="7" t="s">
        <v>2</v>
      </c>
    </row>
    <row r="4373" spans="1:10" x14ac:dyDescent="0.3">
      <c r="A4373" s="7" t="s">
        <v>1661</v>
      </c>
      <c r="B4373" s="7" t="s">
        <v>10331</v>
      </c>
      <c r="C4373" s="33">
        <v>3094</v>
      </c>
      <c r="D4373" s="52">
        <v>4358.97</v>
      </c>
      <c r="E4373" s="70">
        <v>2966.67</v>
      </c>
      <c r="F4373" s="120">
        <f t="shared" si="211"/>
        <v>3708.3375000000001</v>
      </c>
      <c r="G4373" s="94">
        <f t="shared" si="212"/>
        <v>1186.6680000000001</v>
      </c>
      <c r="H4373" s="94">
        <f t="shared" si="213"/>
        <v>1928.3355000000001</v>
      </c>
      <c r="I4373" s="7" t="s">
        <v>17519</v>
      </c>
      <c r="J4373" s="7" t="s">
        <v>2</v>
      </c>
    </row>
    <row r="4374" spans="1:10" x14ac:dyDescent="0.3">
      <c r="A4374" s="7" t="s">
        <v>10332</v>
      </c>
      <c r="B4374" s="7" t="s">
        <v>10333</v>
      </c>
      <c r="C4374" s="33">
        <v>0</v>
      </c>
      <c r="D4374" s="52">
        <v>3848.46</v>
      </c>
      <c r="E4374" s="70">
        <v>0</v>
      </c>
      <c r="F4374" s="120">
        <f t="shared" si="211"/>
        <v>4810.5749999999998</v>
      </c>
      <c r="G4374" s="94">
        <f t="shared" si="212"/>
        <v>1539.384</v>
      </c>
      <c r="H4374" s="94">
        <f t="shared" si="213"/>
        <v>2501.4990000000003</v>
      </c>
      <c r="I4374" s="7" t="s">
        <v>17519</v>
      </c>
      <c r="J4374" s="7" t="s">
        <v>2</v>
      </c>
    </row>
    <row r="4375" spans="1:10" x14ac:dyDescent="0.3">
      <c r="A4375" s="7" t="s">
        <v>10334</v>
      </c>
      <c r="B4375" s="7" t="s">
        <v>10335</v>
      </c>
      <c r="C4375" s="33">
        <v>0</v>
      </c>
      <c r="D4375" s="52">
        <v>1963.5</v>
      </c>
      <c r="E4375" s="70">
        <v>0</v>
      </c>
      <c r="F4375" s="120">
        <f t="shared" si="211"/>
        <v>2454.375</v>
      </c>
      <c r="G4375" s="94">
        <f t="shared" si="212"/>
        <v>785.40000000000009</v>
      </c>
      <c r="H4375" s="94">
        <f t="shared" si="213"/>
        <v>1276.2750000000001</v>
      </c>
      <c r="I4375" s="7" t="s">
        <v>17519</v>
      </c>
      <c r="J4375" s="7" t="s">
        <v>17526</v>
      </c>
    </row>
    <row r="4376" spans="1:10" x14ac:dyDescent="0.3">
      <c r="A4376" s="7" t="s">
        <v>10336</v>
      </c>
      <c r="B4376" s="7" t="s">
        <v>10337</v>
      </c>
      <c r="C4376" s="33">
        <v>0</v>
      </c>
      <c r="D4376" s="52">
        <v>1368.5</v>
      </c>
      <c r="E4376" s="70">
        <v>0</v>
      </c>
      <c r="F4376" s="120">
        <f t="shared" si="211"/>
        <v>1710.625</v>
      </c>
      <c r="G4376" s="94">
        <f t="shared" si="212"/>
        <v>547.4</v>
      </c>
      <c r="H4376" s="94">
        <f t="shared" si="213"/>
        <v>889.52499999999998</v>
      </c>
      <c r="I4376" s="7" t="s">
        <v>17519</v>
      </c>
      <c r="J4376" s="7" t="s">
        <v>17526</v>
      </c>
    </row>
    <row r="4377" spans="1:10" x14ac:dyDescent="0.3">
      <c r="A4377" s="7" t="s">
        <v>10338</v>
      </c>
      <c r="B4377" s="7" t="s">
        <v>10339</v>
      </c>
      <c r="C4377" s="33">
        <v>0</v>
      </c>
      <c r="D4377" s="52">
        <v>1756.44</v>
      </c>
      <c r="E4377" s="70">
        <v>0</v>
      </c>
      <c r="F4377" s="120">
        <f t="shared" si="211"/>
        <v>2195.5500000000002</v>
      </c>
      <c r="G4377" s="94">
        <f t="shared" si="212"/>
        <v>702.57600000000002</v>
      </c>
      <c r="H4377" s="94">
        <f t="shared" si="213"/>
        <v>1141.6860000000001</v>
      </c>
      <c r="I4377" s="7" t="s">
        <v>17519</v>
      </c>
      <c r="J4377" s="7" t="s">
        <v>17526</v>
      </c>
    </row>
    <row r="4378" spans="1:10" x14ac:dyDescent="0.3">
      <c r="A4378" s="7" t="s">
        <v>10340</v>
      </c>
      <c r="B4378" s="7" t="s">
        <v>10341</v>
      </c>
      <c r="C4378" s="33">
        <v>0</v>
      </c>
      <c r="D4378" s="52">
        <v>1888</v>
      </c>
      <c r="E4378" s="70">
        <v>0</v>
      </c>
      <c r="F4378" s="120">
        <f t="shared" si="211"/>
        <v>2360</v>
      </c>
      <c r="G4378" s="94">
        <f t="shared" si="212"/>
        <v>755.2</v>
      </c>
      <c r="H4378" s="94">
        <f t="shared" si="213"/>
        <v>1227.2</v>
      </c>
      <c r="I4378" s="7" t="s">
        <v>17519</v>
      </c>
      <c r="J4378" s="7" t="s">
        <v>17526</v>
      </c>
    </row>
    <row r="4379" spans="1:10" x14ac:dyDescent="0.3">
      <c r="A4379" s="7" t="s">
        <v>10342</v>
      </c>
      <c r="B4379" s="7" t="s">
        <v>10343</v>
      </c>
      <c r="C4379" s="33">
        <v>35700</v>
      </c>
      <c r="D4379" s="52">
        <v>36890</v>
      </c>
      <c r="E4379" s="70">
        <v>35700</v>
      </c>
      <c r="F4379" s="120">
        <f t="shared" si="211"/>
        <v>44625</v>
      </c>
      <c r="G4379" s="94">
        <f t="shared" si="212"/>
        <v>14280</v>
      </c>
      <c r="H4379" s="94">
        <f t="shared" si="213"/>
        <v>23205</v>
      </c>
      <c r="I4379" s="7" t="s">
        <v>17519</v>
      </c>
      <c r="J4379" s="7" t="s">
        <v>272</v>
      </c>
    </row>
    <row r="4380" spans="1:10" x14ac:dyDescent="0.3">
      <c r="A4380" s="7" t="s">
        <v>10344</v>
      </c>
      <c r="B4380" s="7" t="s">
        <v>10345</v>
      </c>
      <c r="C4380" s="33">
        <v>3094</v>
      </c>
      <c r="D4380" s="52">
        <v>3332</v>
      </c>
      <c r="E4380" s="70">
        <v>3332</v>
      </c>
      <c r="F4380" s="120">
        <f t="shared" si="211"/>
        <v>4165</v>
      </c>
      <c r="G4380" s="94">
        <f t="shared" si="212"/>
        <v>1332.8000000000002</v>
      </c>
      <c r="H4380" s="94">
        <f t="shared" si="213"/>
        <v>2165.8000000000002</v>
      </c>
      <c r="I4380" s="7" t="s">
        <v>17519</v>
      </c>
      <c r="J4380" s="7" t="s">
        <v>272</v>
      </c>
    </row>
    <row r="4381" spans="1:10" x14ac:dyDescent="0.3">
      <c r="A4381" s="7" t="s">
        <v>10346</v>
      </c>
      <c r="B4381" s="7" t="s">
        <v>10347</v>
      </c>
      <c r="C4381" s="33">
        <v>464.1</v>
      </c>
      <c r="D4381" s="52">
        <v>571.20000000000005</v>
      </c>
      <c r="E4381" s="70">
        <v>464.1</v>
      </c>
      <c r="F4381" s="120">
        <f t="shared" si="211"/>
        <v>580.125</v>
      </c>
      <c r="G4381" s="94">
        <f t="shared" si="212"/>
        <v>185.64000000000001</v>
      </c>
      <c r="H4381" s="94">
        <f t="shared" si="213"/>
        <v>301.66500000000002</v>
      </c>
      <c r="I4381" s="7" t="s">
        <v>17519</v>
      </c>
      <c r="J4381" s="7" t="s">
        <v>14</v>
      </c>
    </row>
    <row r="4382" spans="1:10" x14ac:dyDescent="0.3">
      <c r="A4382" s="7" t="s">
        <v>10348</v>
      </c>
      <c r="B4382" s="7" t="s">
        <v>10349</v>
      </c>
      <c r="C4382" s="33">
        <v>464.1</v>
      </c>
      <c r="D4382" s="52">
        <v>404.6</v>
      </c>
      <c r="E4382" s="70">
        <v>385.77</v>
      </c>
      <c r="F4382" s="120">
        <f t="shared" si="211"/>
        <v>482.21249999999998</v>
      </c>
      <c r="G4382" s="94">
        <f t="shared" si="212"/>
        <v>154.30799999999999</v>
      </c>
      <c r="H4382" s="94">
        <f t="shared" si="213"/>
        <v>250.75049999999999</v>
      </c>
      <c r="I4382" s="7" t="s">
        <v>17519</v>
      </c>
      <c r="J4382" s="7" t="s">
        <v>14</v>
      </c>
    </row>
    <row r="4383" spans="1:10" x14ac:dyDescent="0.3">
      <c r="A4383" s="7" t="s">
        <v>10350</v>
      </c>
      <c r="B4383" s="7" t="s">
        <v>10351</v>
      </c>
      <c r="C4383" s="33">
        <v>0</v>
      </c>
      <c r="D4383" s="52">
        <v>6935.32</v>
      </c>
      <c r="E4383" s="70">
        <v>0</v>
      </c>
      <c r="F4383" s="120">
        <f t="shared" si="211"/>
        <v>8669.15</v>
      </c>
      <c r="G4383" s="94">
        <f t="shared" si="212"/>
        <v>2774.1280000000002</v>
      </c>
      <c r="H4383" s="94">
        <f t="shared" si="213"/>
        <v>4507.9579999999996</v>
      </c>
      <c r="I4383" s="7" t="s">
        <v>17519</v>
      </c>
      <c r="J4383" s="7" t="s">
        <v>17526</v>
      </c>
    </row>
    <row r="4384" spans="1:10" x14ac:dyDescent="0.3">
      <c r="A4384" s="7" t="s">
        <v>10352</v>
      </c>
      <c r="B4384" s="7" t="s">
        <v>10353</v>
      </c>
      <c r="C4384" s="33">
        <v>0</v>
      </c>
      <c r="D4384" s="52">
        <v>0.3</v>
      </c>
      <c r="E4384" s="70">
        <v>0</v>
      </c>
      <c r="F4384" s="120">
        <f t="shared" si="211"/>
        <v>0.375</v>
      </c>
      <c r="G4384" s="94">
        <f t="shared" si="212"/>
        <v>0.12</v>
      </c>
      <c r="H4384" s="94">
        <f t="shared" si="213"/>
        <v>0.19500000000000001</v>
      </c>
      <c r="I4384" s="7" t="s">
        <v>17519</v>
      </c>
      <c r="J4384" s="7" t="s">
        <v>1104</v>
      </c>
    </row>
    <row r="4385" spans="1:10" x14ac:dyDescent="0.3">
      <c r="A4385" s="7" t="s">
        <v>10354</v>
      </c>
      <c r="B4385" s="7" t="s">
        <v>10355</v>
      </c>
      <c r="C4385" s="33">
        <v>2807.21</v>
      </c>
      <c r="D4385" s="52">
        <v>2807.21</v>
      </c>
      <c r="E4385" s="70">
        <v>2726.29</v>
      </c>
      <c r="F4385" s="120">
        <f t="shared" si="211"/>
        <v>3407.8625000000002</v>
      </c>
      <c r="G4385" s="94">
        <f t="shared" si="212"/>
        <v>1090.5160000000001</v>
      </c>
      <c r="H4385" s="94">
        <f t="shared" si="213"/>
        <v>1772.0885000000001</v>
      </c>
      <c r="I4385" s="7" t="s">
        <v>17519</v>
      </c>
      <c r="J4385" s="7" t="s">
        <v>272</v>
      </c>
    </row>
    <row r="4386" spans="1:10" x14ac:dyDescent="0.3">
      <c r="A4386" s="7" t="s">
        <v>10356</v>
      </c>
      <c r="B4386" s="7" t="s">
        <v>10357</v>
      </c>
      <c r="C4386" s="33">
        <v>0</v>
      </c>
      <c r="D4386" s="52">
        <v>2643.2</v>
      </c>
      <c r="E4386" s="70">
        <v>0</v>
      </c>
      <c r="F4386" s="120">
        <f t="shared" si="211"/>
        <v>3304</v>
      </c>
      <c r="G4386" s="94">
        <f t="shared" si="212"/>
        <v>1057.28</v>
      </c>
      <c r="H4386" s="94">
        <f t="shared" si="213"/>
        <v>1718.08</v>
      </c>
      <c r="I4386" s="7" t="s">
        <v>17519</v>
      </c>
      <c r="J4386" s="7" t="s">
        <v>711</v>
      </c>
    </row>
    <row r="4387" spans="1:10" x14ac:dyDescent="0.3">
      <c r="A4387" s="7" t="s">
        <v>10358</v>
      </c>
      <c r="B4387" s="7" t="s">
        <v>10359</v>
      </c>
      <c r="C4387" s="33">
        <v>0</v>
      </c>
      <c r="D4387" s="52">
        <v>39.700000000000003</v>
      </c>
      <c r="E4387" s="70">
        <v>0</v>
      </c>
      <c r="F4387" s="120">
        <f t="shared" si="211"/>
        <v>49.625</v>
      </c>
      <c r="G4387" s="94">
        <f t="shared" si="212"/>
        <v>15.880000000000003</v>
      </c>
      <c r="H4387" s="94">
        <f t="shared" si="213"/>
        <v>25.805000000000003</v>
      </c>
      <c r="I4387" s="7" t="s">
        <v>17519</v>
      </c>
      <c r="J4387" s="7" t="s">
        <v>1104</v>
      </c>
    </row>
    <row r="4388" spans="1:10" x14ac:dyDescent="0.3">
      <c r="A4388" s="7" t="s">
        <v>10360</v>
      </c>
      <c r="B4388" s="7" t="s">
        <v>10361</v>
      </c>
      <c r="C4388" s="33">
        <v>0</v>
      </c>
      <c r="D4388" s="52">
        <v>0</v>
      </c>
      <c r="E4388" s="70">
        <v>0</v>
      </c>
      <c r="F4388" s="120">
        <f t="shared" si="211"/>
        <v>0</v>
      </c>
      <c r="G4388" s="94">
        <f t="shared" si="212"/>
        <v>0</v>
      </c>
      <c r="H4388" s="94">
        <f t="shared" si="213"/>
        <v>0</v>
      </c>
      <c r="I4388" s="7" t="s">
        <v>17519</v>
      </c>
      <c r="J4388" s="7" t="s">
        <v>17526</v>
      </c>
    </row>
    <row r="4389" spans="1:10" x14ac:dyDescent="0.3">
      <c r="A4389" s="7" t="s">
        <v>10362</v>
      </c>
      <c r="B4389" s="7" t="s">
        <v>10363</v>
      </c>
      <c r="C4389" s="33">
        <v>0</v>
      </c>
      <c r="D4389" s="52">
        <v>1307.3900000000001</v>
      </c>
      <c r="E4389" s="70">
        <v>0</v>
      </c>
      <c r="F4389" s="120">
        <f t="shared" si="211"/>
        <v>1634.2375000000002</v>
      </c>
      <c r="G4389" s="94">
        <f t="shared" si="212"/>
        <v>522.95600000000002</v>
      </c>
      <c r="H4389" s="94">
        <f t="shared" si="213"/>
        <v>849.8035000000001</v>
      </c>
      <c r="I4389" s="7" t="s">
        <v>17519</v>
      </c>
      <c r="J4389" s="7" t="s">
        <v>17526</v>
      </c>
    </row>
    <row r="4390" spans="1:10" x14ac:dyDescent="0.3">
      <c r="A4390" s="7" t="s">
        <v>10364</v>
      </c>
      <c r="B4390" s="7" t="s">
        <v>10365</v>
      </c>
      <c r="C4390" s="33">
        <v>0</v>
      </c>
      <c r="D4390" s="52">
        <v>35400</v>
      </c>
      <c r="E4390" s="70">
        <v>0</v>
      </c>
      <c r="F4390" s="120">
        <f t="shared" si="211"/>
        <v>44250</v>
      </c>
      <c r="G4390" s="94">
        <f t="shared" si="212"/>
        <v>14160</v>
      </c>
      <c r="H4390" s="94">
        <f t="shared" si="213"/>
        <v>23010</v>
      </c>
      <c r="I4390" s="7" t="s">
        <v>17519</v>
      </c>
      <c r="J4390" s="7" t="s">
        <v>1433</v>
      </c>
    </row>
    <row r="4391" spans="1:10" x14ac:dyDescent="0.3">
      <c r="A4391" s="7" t="s">
        <v>10366</v>
      </c>
      <c r="B4391" s="7" t="s">
        <v>10367</v>
      </c>
      <c r="C4391" s="66">
        <v>0</v>
      </c>
      <c r="D4391" s="68">
        <v>2124</v>
      </c>
      <c r="E4391" s="70">
        <v>0</v>
      </c>
      <c r="F4391" s="120">
        <f t="shared" si="211"/>
        <v>2655</v>
      </c>
      <c r="G4391" s="94">
        <f t="shared" si="212"/>
        <v>849.6</v>
      </c>
      <c r="H4391" s="94">
        <f t="shared" si="213"/>
        <v>1380.6000000000001</v>
      </c>
      <c r="I4391" s="7" t="s">
        <v>17519</v>
      </c>
      <c r="J4391" s="7" t="s">
        <v>17526</v>
      </c>
    </row>
    <row r="4392" spans="1:10" x14ac:dyDescent="0.3">
      <c r="A4392" s="7" t="s">
        <v>10368</v>
      </c>
      <c r="B4392" s="7" t="s">
        <v>10369</v>
      </c>
      <c r="C4392" s="33">
        <v>0</v>
      </c>
      <c r="D4392" s="52">
        <v>1770</v>
      </c>
      <c r="E4392" s="70">
        <v>0</v>
      </c>
      <c r="F4392" s="120">
        <f t="shared" si="211"/>
        <v>2212.5</v>
      </c>
      <c r="G4392" s="94">
        <f t="shared" si="212"/>
        <v>708</v>
      </c>
      <c r="H4392" s="94">
        <f t="shared" si="213"/>
        <v>1150.5</v>
      </c>
      <c r="I4392" s="7" t="s">
        <v>17520</v>
      </c>
      <c r="J4392" s="7" t="s">
        <v>17526</v>
      </c>
    </row>
    <row r="4393" spans="1:10" x14ac:dyDescent="0.3">
      <c r="A4393" s="7" t="s">
        <v>10370</v>
      </c>
      <c r="B4393" s="7" t="s">
        <v>10371</v>
      </c>
      <c r="C4393" s="33">
        <v>0</v>
      </c>
      <c r="D4393" s="52">
        <v>4631.4799999999996</v>
      </c>
      <c r="E4393" s="70">
        <v>0</v>
      </c>
      <c r="F4393" s="120">
        <f t="shared" si="211"/>
        <v>5789.3499999999995</v>
      </c>
      <c r="G4393" s="94">
        <f t="shared" si="212"/>
        <v>1852.5919999999999</v>
      </c>
      <c r="H4393" s="94">
        <f t="shared" si="213"/>
        <v>3010.462</v>
      </c>
      <c r="I4393" s="7" t="s">
        <v>17519</v>
      </c>
      <c r="J4393" s="7" t="s">
        <v>711</v>
      </c>
    </row>
    <row r="4394" spans="1:10" x14ac:dyDescent="0.3">
      <c r="A4394" s="7" t="s">
        <v>10372</v>
      </c>
      <c r="B4394" s="7" t="s">
        <v>10373</v>
      </c>
      <c r="C4394" s="33">
        <v>0</v>
      </c>
      <c r="D4394" s="52">
        <v>6708.3</v>
      </c>
      <c r="E4394" s="70">
        <v>0</v>
      </c>
      <c r="F4394" s="120">
        <f t="shared" si="211"/>
        <v>8385.375</v>
      </c>
      <c r="G4394" s="94">
        <f t="shared" si="212"/>
        <v>2683.32</v>
      </c>
      <c r="H4394" s="94">
        <f t="shared" si="213"/>
        <v>4360.3950000000004</v>
      </c>
      <c r="I4394" s="7" t="s">
        <v>17519</v>
      </c>
      <c r="J4394" s="7" t="s">
        <v>2</v>
      </c>
    </row>
    <row r="4395" spans="1:10" x14ac:dyDescent="0.3">
      <c r="A4395" s="7" t="s">
        <v>10374</v>
      </c>
      <c r="B4395" s="7" t="s">
        <v>10375</v>
      </c>
      <c r="C4395" s="33">
        <v>2920.26</v>
      </c>
      <c r="D4395" s="52">
        <v>2920.26</v>
      </c>
      <c r="E4395" s="70">
        <v>2726.29</v>
      </c>
      <c r="F4395" s="120">
        <f t="shared" si="211"/>
        <v>3407.8625000000002</v>
      </c>
      <c r="G4395" s="94">
        <f t="shared" si="212"/>
        <v>1090.5160000000001</v>
      </c>
      <c r="H4395" s="94">
        <f t="shared" si="213"/>
        <v>1772.0885000000001</v>
      </c>
      <c r="I4395" s="7" t="s">
        <v>17519</v>
      </c>
      <c r="J4395" s="7" t="s">
        <v>272</v>
      </c>
    </row>
    <row r="4396" spans="1:10" x14ac:dyDescent="0.3">
      <c r="A4396" s="7" t="s">
        <v>10376</v>
      </c>
      <c r="B4396" s="7" t="s">
        <v>10377</v>
      </c>
      <c r="C4396" s="33">
        <v>2920.26</v>
      </c>
      <c r="D4396" s="52">
        <v>2920.26</v>
      </c>
      <c r="E4396" s="70">
        <v>2726.29</v>
      </c>
      <c r="F4396" s="120">
        <f t="shared" si="211"/>
        <v>3407.8625000000002</v>
      </c>
      <c r="G4396" s="94">
        <f t="shared" si="212"/>
        <v>1090.5160000000001</v>
      </c>
      <c r="H4396" s="94">
        <f t="shared" si="213"/>
        <v>1772.0885000000001</v>
      </c>
      <c r="I4396" s="7" t="s">
        <v>17519</v>
      </c>
      <c r="J4396" s="7" t="s">
        <v>272</v>
      </c>
    </row>
    <row r="4397" spans="1:10" x14ac:dyDescent="0.3">
      <c r="A4397" s="7" t="s">
        <v>10378</v>
      </c>
      <c r="B4397" s="7" t="s">
        <v>10379</v>
      </c>
      <c r="C4397" s="33">
        <v>0</v>
      </c>
      <c r="D4397" s="52">
        <v>10.62</v>
      </c>
      <c r="E4397" s="70">
        <v>0</v>
      </c>
      <c r="F4397" s="120">
        <f t="shared" si="211"/>
        <v>13.274999999999999</v>
      </c>
      <c r="G4397" s="94">
        <f t="shared" si="212"/>
        <v>4.2480000000000002</v>
      </c>
      <c r="H4397" s="94">
        <f t="shared" si="213"/>
        <v>6.9029999999999996</v>
      </c>
      <c r="I4397" s="7" t="s">
        <v>17519</v>
      </c>
      <c r="J4397" s="7" t="s">
        <v>17536</v>
      </c>
    </row>
    <row r="4398" spans="1:10" x14ac:dyDescent="0.3">
      <c r="A4398" s="7" t="s">
        <v>10380</v>
      </c>
      <c r="B4398" s="7" t="s">
        <v>10381</v>
      </c>
      <c r="C4398" s="33">
        <v>0</v>
      </c>
      <c r="D4398" s="52">
        <v>16.52</v>
      </c>
      <c r="E4398" s="70">
        <v>0</v>
      </c>
      <c r="F4398" s="120">
        <f t="shared" si="211"/>
        <v>20.65</v>
      </c>
      <c r="G4398" s="94">
        <f t="shared" si="212"/>
        <v>6.6080000000000005</v>
      </c>
      <c r="H4398" s="94">
        <f t="shared" si="213"/>
        <v>10.738</v>
      </c>
      <c r="I4398" s="7" t="s">
        <v>17519</v>
      </c>
      <c r="J4398" s="7" t="s">
        <v>17536</v>
      </c>
    </row>
    <row r="4399" spans="1:10" x14ac:dyDescent="0.3">
      <c r="A4399" s="7" t="s">
        <v>10382</v>
      </c>
      <c r="B4399" s="7" t="s">
        <v>10383</v>
      </c>
      <c r="C4399" s="33">
        <v>0</v>
      </c>
      <c r="D4399" s="52">
        <v>2726.29</v>
      </c>
      <c r="E4399" s="70">
        <v>0</v>
      </c>
      <c r="F4399" s="120">
        <f t="shared" si="211"/>
        <v>3407.8625000000002</v>
      </c>
      <c r="G4399" s="94">
        <f t="shared" si="212"/>
        <v>1090.5160000000001</v>
      </c>
      <c r="H4399" s="94">
        <f t="shared" si="213"/>
        <v>1772.0885000000001</v>
      </c>
      <c r="I4399" s="7" t="s">
        <v>17519</v>
      </c>
      <c r="J4399" s="7" t="s">
        <v>272</v>
      </c>
    </row>
    <row r="4400" spans="1:10" x14ac:dyDescent="0.3">
      <c r="A4400" s="7" t="s">
        <v>10384</v>
      </c>
      <c r="B4400" s="7" t="s">
        <v>10385</v>
      </c>
      <c r="C4400" s="33">
        <v>2920.26</v>
      </c>
      <c r="D4400" s="52">
        <v>2920.26</v>
      </c>
      <c r="E4400" s="70">
        <v>2726.29</v>
      </c>
      <c r="F4400" s="120">
        <f t="shared" si="211"/>
        <v>3407.8625000000002</v>
      </c>
      <c r="G4400" s="94">
        <f t="shared" si="212"/>
        <v>1090.5160000000001</v>
      </c>
      <c r="H4400" s="94">
        <f t="shared" si="213"/>
        <v>1772.0885000000001</v>
      </c>
      <c r="I4400" s="7" t="s">
        <v>17519</v>
      </c>
      <c r="J4400" s="7" t="s">
        <v>272</v>
      </c>
    </row>
    <row r="4401" spans="1:10" x14ac:dyDescent="0.3">
      <c r="A4401" s="7" t="s">
        <v>10386</v>
      </c>
      <c r="B4401" s="7" t="s">
        <v>10387</v>
      </c>
      <c r="C4401" s="33">
        <v>0</v>
      </c>
      <c r="D4401" s="52">
        <v>2.2000000000000002</v>
      </c>
      <c r="E4401" s="70">
        <v>0</v>
      </c>
      <c r="F4401" s="120">
        <f t="shared" si="211"/>
        <v>2.75</v>
      </c>
      <c r="G4401" s="94">
        <f t="shared" si="212"/>
        <v>0.88000000000000012</v>
      </c>
      <c r="H4401" s="94">
        <f t="shared" si="213"/>
        <v>1.4300000000000002</v>
      </c>
      <c r="I4401" s="7" t="s">
        <v>17520</v>
      </c>
      <c r="J4401" s="7" t="s">
        <v>1104</v>
      </c>
    </row>
    <row r="4402" spans="1:10" x14ac:dyDescent="0.3">
      <c r="A4402" s="7" t="s">
        <v>1663</v>
      </c>
      <c r="B4402" s="7" t="s">
        <v>10388</v>
      </c>
      <c r="C4402" s="33">
        <v>5929.59</v>
      </c>
      <c r="D4402" s="52">
        <v>6716.36</v>
      </c>
      <c r="E4402" s="70">
        <v>6069</v>
      </c>
      <c r="F4402" s="120">
        <f t="shared" si="211"/>
        <v>7586.25</v>
      </c>
      <c r="G4402" s="94">
        <f t="shared" si="212"/>
        <v>2427.6</v>
      </c>
      <c r="H4402" s="94">
        <f t="shared" si="213"/>
        <v>3944.85</v>
      </c>
      <c r="I4402" s="7" t="s">
        <v>17519</v>
      </c>
      <c r="J4402" s="7" t="s">
        <v>2</v>
      </c>
    </row>
    <row r="4403" spans="1:10" x14ac:dyDescent="0.3">
      <c r="A4403" s="7" t="s">
        <v>10389</v>
      </c>
      <c r="B4403" s="7" t="s">
        <v>10390</v>
      </c>
      <c r="C4403" s="33">
        <v>0</v>
      </c>
      <c r="D4403" s="52">
        <v>7475.58</v>
      </c>
      <c r="E4403" s="70">
        <v>0</v>
      </c>
      <c r="F4403" s="120">
        <f t="shared" si="211"/>
        <v>9344.4750000000004</v>
      </c>
      <c r="G4403" s="94">
        <f t="shared" si="212"/>
        <v>2990.232</v>
      </c>
      <c r="H4403" s="94">
        <f t="shared" si="213"/>
        <v>4859.1270000000004</v>
      </c>
      <c r="I4403" s="7" t="s">
        <v>17519</v>
      </c>
      <c r="J4403" s="7" t="s">
        <v>2</v>
      </c>
    </row>
    <row r="4404" spans="1:10" x14ac:dyDescent="0.3">
      <c r="A4404" s="7" t="s">
        <v>10391</v>
      </c>
      <c r="B4404" s="7" t="s">
        <v>10392</v>
      </c>
      <c r="C4404" s="33">
        <v>0</v>
      </c>
      <c r="D4404" s="52">
        <v>4324.46</v>
      </c>
      <c r="E4404" s="70">
        <v>2726.29</v>
      </c>
      <c r="F4404" s="120">
        <f t="shared" si="211"/>
        <v>3407.8625000000002</v>
      </c>
      <c r="G4404" s="94">
        <f t="shared" si="212"/>
        <v>1090.5160000000001</v>
      </c>
      <c r="H4404" s="94">
        <f t="shared" si="213"/>
        <v>1772.0885000000001</v>
      </c>
      <c r="I4404" s="7" t="s">
        <v>17519</v>
      </c>
      <c r="J4404" s="7" t="s">
        <v>272</v>
      </c>
    </row>
    <row r="4405" spans="1:10" x14ac:dyDescent="0.3">
      <c r="A4405" s="7" t="s">
        <v>10393</v>
      </c>
      <c r="B4405" s="7" t="s">
        <v>10394</v>
      </c>
      <c r="C4405" s="33">
        <v>0</v>
      </c>
      <c r="D4405" s="52">
        <v>3481</v>
      </c>
      <c r="E4405" s="70">
        <v>0</v>
      </c>
      <c r="F4405" s="120">
        <f t="shared" si="211"/>
        <v>4351.25</v>
      </c>
      <c r="G4405" s="94">
        <f t="shared" si="212"/>
        <v>1392.4</v>
      </c>
      <c r="H4405" s="94">
        <f t="shared" si="213"/>
        <v>2262.65</v>
      </c>
      <c r="I4405" s="7" t="s">
        <v>17519</v>
      </c>
      <c r="J4405" s="7" t="s">
        <v>272</v>
      </c>
    </row>
    <row r="4406" spans="1:10" x14ac:dyDescent="0.3">
      <c r="A4406" s="7" t="s">
        <v>1665</v>
      </c>
      <c r="B4406" s="7" t="s">
        <v>10395</v>
      </c>
      <c r="C4406" s="33">
        <v>15410.5</v>
      </c>
      <c r="D4406" s="52">
        <v>15410.5</v>
      </c>
      <c r="E4406" s="70">
        <v>16648.099999999999</v>
      </c>
      <c r="F4406" s="120">
        <f t="shared" si="211"/>
        <v>20810.125</v>
      </c>
      <c r="G4406" s="94">
        <f t="shared" si="212"/>
        <v>6659.24</v>
      </c>
      <c r="H4406" s="94">
        <f t="shared" si="213"/>
        <v>10821.264999999999</v>
      </c>
      <c r="I4406" s="7" t="s">
        <v>17519</v>
      </c>
      <c r="J4406" s="7" t="s">
        <v>2</v>
      </c>
    </row>
    <row r="4407" spans="1:10" x14ac:dyDescent="0.3">
      <c r="A4407" s="7" t="s">
        <v>10396</v>
      </c>
      <c r="B4407" s="7" t="s">
        <v>10397</v>
      </c>
      <c r="C4407" s="33">
        <v>2228.87</v>
      </c>
      <c r="D4407" s="52">
        <v>2376.4299999999998</v>
      </c>
      <c r="E4407" s="70">
        <v>2076.5500000000002</v>
      </c>
      <c r="F4407" s="120">
        <f t="shared" si="211"/>
        <v>2595.6875</v>
      </c>
      <c r="G4407" s="94">
        <f t="shared" si="212"/>
        <v>830.62000000000012</v>
      </c>
      <c r="H4407" s="94">
        <f t="shared" si="213"/>
        <v>1349.7575000000002</v>
      </c>
      <c r="I4407" s="7" t="s">
        <v>17519</v>
      </c>
      <c r="J4407" s="7" t="s">
        <v>272</v>
      </c>
    </row>
    <row r="4408" spans="1:10" x14ac:dyDescent="0.3">
      <c r="A4408" s="7" t="s">
        <v>10398</v>
      </c>
      <c r="B4408" s="7" t="s">
        <v>10399</v>
      </c>
      <c r="C4408" s="33">
        <v>0</v>
      </c>
      <c r="D4408" s="52">
        <v>2463.3000000000002</v>
      </c>
      <c r="E4408" s="70">
        <v>0</v>
      </c>
      <c r="F4408" s="120">
        <f t="shared" si="211"/>
        <v>3079.125</v>
      </c>
      <c r="G4408" s="94">
        <f t="shared" si="212"/>
        <v>985.32000000000016</v>
      </c>
      <c r="H4408" s="94">
        <f t="shared" si="213"/>
        <v>1601.1450000000002</v>
      </c>
      <c r="I4408" s="7" t="s">
        <v>17519</v>
      </c>
      <c r="J4408" s="7" t="s">
        <v>272</v>
      </c>
    </row>
    <row r="4409" spans="1:10" x14ac:dyDescent="0.3">
      <c r="A4409" s="7" t="s">
        <v>10400</v>
      </c>
      <c r="B4409" s="7" t="s">
        <v>10401</v>
      </c>
      <c r="C4409" s="33">
        <v>0</v>
      </c>
      <c r="D4409" s="52">
        <v>2463.3000000000002</v>
      </c>
      <c r="E4409" s="70">
        <v>2726.29</v>
      </c>
      <c r="F4409" s="120">
        <f t="shared" si="211"/>
        <v>3407.8625000000002</v>
      </c>
      <c r="G4409" s="94">
        <f t="shared" si="212"/>
        <v>1090.5160000000001</v>
      </c>
      <c r="H4409" s="94">
        <f t="shared" si="213"/>
        <v>1772.0885000000001</v>
      </c>
      <c r="I4409" s="7" t="s">
        <v>17520</v>
      </c>
      <c r="J4409" s="7" t="s">
        <v>272</v>
      </c>
    </row>
    <row r="4410" spans="1:10" x14ac:dyDescent="0.3">
      <c r="A4410" s="7" t="s">
        <v>10402</v>
      </c>
      <c r="B4410" s="7" t="s">
        <v>10403</v>
      </c>
      <c r="C4410" s="33">
        <v>4562.46</v>
      </c>
      <c r="D4410" s="52">
        <v>4562.46</v>
      </c>
      <c r="E4410" s="70">
        <v>4259.01</v>
      </c>
      <c r="F4410" s="120">
        <f t="shared" si="211"/>
        <v>5323.7625000000007</v>
      </c>
      <c r="G4410" s="94">
        <f t="shared" si="212"/>
        <v>1703.6040000000003</v>
      </c>
      <c r="H4410" s="94">
        <f t="shared" si="213"/>
        <v>2768.3565000000003</v>
      </c>
      <c r="I4410" s="7" t="s">
        <v>17519</v>
      </c>
      <c r="J4410" s="7" t="s">
        <v>272</v>
      </c>
    </row>
    <row r="4411" spans="1:10" x14ac:dyDescent="0.3">
      <c r="A4411" s="7" t="s">
        <v>10404</v>
      </c>
      <c r="B4411" s="7" t="s">
        <v>10405</v>
      </c>
      <c r="C4411" s="33">
        <v>0</v>
      </c>
      <c r="D4411" s="52">
        <v>11699.7</v>
      </c>
      <c r="E4411" s="70">
        <v>0</v>
      </c>
      <c r="F4411" s="120">
        <f t="shared" si="211"/>
        <v>14624.625</v>
      </c>
      <c r="G4411" s="94">
        <f t="shared" si="212"/>
        <v>4679.88</v>
      </c>
      <c r="H4411" s="94">
        <f t="shared" si="213"/>
        <v>7604.8050000000003</v>
      </c>
      <c r="I4411" s="7" t="s">
        <v>17519</v>
      </c>
      <c r="J4411" s="7" t="s">
        <v>2</v>
      </c>
    </row>
    <row r="4412" spans="1:10" x14ac:dyDescent="0.3">
      <c r="A4412" s="7" t="s">
        <v>10406</v>
      </c>
      <c r="B4412" s="7" t="s">
        <v>10407</v>
      </c>
      <c r="C4412" s="33">
        <v>2228.87</v>
      </c>
      <c r="D4412" s="52">
        <v>2228.87</v>
      </c>
      <c r="E4412" s="70">
        <v>2080.12</v>
      </c>
      <c r="F4412" s="120">
        <f t="shared" si="211"/>
        <v>2600.1499999999996</v>
      </c>
      <c r="G4412" s="94">
        <f t="shared" si="212"/>
        <v>832.048</v>
      </c>
      <c r="H4412" s="94">
        <f t="shared" si="213"/>
        <v>1352.078</v>
      </c>
      <c r="I4412" s="7" t="s">
        <v>17519</v>
      </c>
      <c r="J4412" s="7" t="s">
        <v>272</v>
      </c>
    </row>
    <row r="4413" spans="1:10" x14ac:dyDescent="0.3">
      <c r="A4413" s="7" t="s">
        <v>1667</v>
      </c>
      <c r="B4413" s="7" t="s">
        <v>10408</v>
      </c>
      <c r="C4413" s="33">
        <v>1428</v>
      </c>
      <c r="D4413" s="52">
        <v>2264.9699999999998</v>
      </c>
      <c r="E4413" s="70">
        <v>2510.9</v>
      </c>
      <c r="F4413" s="120">
        <f t="shared" si="211"/>
        <v>3138.625</v>
      </c>
      <c r="G4413" s="94">
        <f t="shared" si="212"/>
        <v>1004.3600000000001</v>
      </c>
      <c r="H4413" s="94">
        <f t="shared" si="213"/>
        <v>1632.085</v>
      </c>
      <c r="I4413" s="7" t="s">
        <v>17519</v>
      </c>
      <c r="J4413" s="7" t="s">
        <v>2</v>
      </c>
    </row>
    <row r="4414" spans="1:10" x14ac:dyDescent="0.3">
      <c r="A4414" s="7" t="s">
        <v>10409</v>
      </c>
      <c r="B4414" s="7" t="s">
        <v>10410</v>
      </c>
      <c r="C4414" s="33">
        <v>0</v>
      </c>
      <c r="D4414" s="52">
        <v>6069</v>
      </c>
      <c r="E4414" s="70">
        <v>0</v>
      </c>
      <c r="F4414" s="120">
        <f t="shared" si="211"/>
        <v>7586.25</v>
      </c>
      <c r="G4414" s="94">
        <f t="shared" si="212"/>
        <v>2427.6</v>
      </c>
      <c r="H4414" s="94">
        <f t="shared" si="213"/>
        <v>3944.85</v>
      </c>
      <c r="I4414" s="7" t="s">
        <v>17519</v>
      </c>
      <c r="J4414" s="7" t="s">
        <v>2</v>
      </c>
    </row>
    <row r="4415" spans="1:10" x14ac:dyDescent="0.3">
      <c r="A4415" s="7" t="s">
        <v>10411</v>
      </c>
      <c r="B4415" s="7" t="s">
        <v>10412</v>
      </c>
      <c r="C4415" s="33">
        <v>0</v>
      </c>
      <c r="D4415" s="52">
        <v>1904</v>
      </c>
      <c r="E4415" s="70">
        <v>1904</v>
      </c>
      <c r="F4415" s="120">
        <f t="shared" si="211"/>
        <v>2380</v>
      </c>
      <c r="G4415" s="94">
        <f t="shared" si="212"/>
        <v>761.6</v>
      </c>
      <c r="H4415" s="94">
        <f t="shared" si="213"/>
        <v>1237.6000000000001</v>
      </c>
      <c r="I4415" s="7" t="s">
        <v>17519</v>
      </c>
      <c r="J4415" s="7" t="s">
        <v>17526</v>
      </c>
    </row>
    <row r="4416" spans="1:10" x14ac:dyDescent="0.3">
      <c r="A4416" s="7" t="s">
        <v>1669</v>
      </c>
      <c r="B4416" s="7" t="s">
        <v>10413</v>
      </c>
      <c r="C4416" s="33">
        <v>2011.1</v>
      </c>
      <c r="D4416" s="52">
        <v>2297.3000000000002</v>
      </c>
      <c r="E4416" s="70">
        <v>1579.13</v>
      </c>
      <c r="F4416" s="120">
        <f t="shared" si="211"/>
        <v>1973.9125000000001</v>
      </c>
      <c r="G4416" s="94">
        <f t="shared" si="212"/>
        <v>631.65200000000004</v>
      </c>
      <c r="H4416" s="94">
        <f t="shared" si="213"/>
        <v>1026.4345000000001</v>
      </c>
      <c r="I4416" s="7" t="s">
        <v>17519</v>
      </c>
      <c r="J4416" s="7" t="s">
        <v>2</v>
      </c>
    </row>
    <row r="4417" spans="1:10" x14ac:dyDescent="0.3">
      <c r="A4417" s="7" t="s">
        <v>10414</v>
      </c>
      <c r="B4417" s="7" t="s">
        <v>10415</v>
      </c>
      <c r="C4417" s="33">
        <v>0</v>
      </c>
      <c r="D4417" s="52">
        <v>2102.0700000000002</v>
      </c>
      <c r="E4417" s="70">
        <v>0</v>
      </c>
      <c r="F4417" s="120">
        <f t="shared" si="211"/>
        <v>2627.5875000000001</v>
      </c>
      <c r="G4417" s="94">
        <f t="shared" si="212"/>
        <v>840.82800000000009</v>
      </c>
      <c r="H4417" s="94">
        <f t="shared" si="213"/>
        <v>1366.3455000000001</v>
      </c>
      <c r="I4417" s="7" t="s">
        <v>17519</v>
      </c>
      <c r="J4417" s="7" t="s">
        <v>2</v>
      </c>
    </row>
    <row r="4418" spans="1:10" x14ac:dyDescent="0.3">
      <c r="A4418" s="7" t="s">
        <v>1671</v>
      </c>
      <c r="B4418" s="7" t="s">
        <v>10416</v>
      </c>
      <c r="C4418" s="33">
        <v>11900</v>
      </c>
      <c r="D4418" s="52">
        <v>11900</v>
      </c>
      <c r="E4418" s="70">
        <v>12495</v>
      </c>
      <c r="F4418" s="120">
        <f t="shared" si="211"/>
        <v>15618.75</v>
      </c>
      <c r="G4418" s="94">
        <f t="shared" si="212"/>
        <v>4998</v>
      </c>
      <c r="H4418" s="94">
        <f t="shared" si="213"/>
        <v>8121.75</v>
      </c>
      <c r="I4418" s="7" t="s">
        <v>17519</v>
      </c>
      <c r="J4418" s="7" t="s">
        <v>2</v>
      </c>
    </row>
    <row r="4419" spans="1:10" x14ac:dyDescent="0.3">
      <c r="A4419" s="7" t="s">
        <v>10417</v>
      </c>
      <c r="B4419" s="7" t="s">
        <v>10418</v>
      </c>
      <c r="C4419" s="33">
        <v>0</v>
      </c>
      <c r="D4419" s="52">
        <v>16243.5</v>
      </c>
      <c r="E4419" s="70">
        <v>0</v>
      </c>
      <c r="F4419" s="120">
        <f t="shared" si="211"/>
        <v>20304.375</v>
      </c>
      <c r="G4419" s="94">
        <f t="shared" si="212"/>
        <v>6497.4000000000005</v>
      </c>
      <c r="H4419" s="94">
        <f t="shared" si="213"/>
        <v>10558.275</v>
      </c>
      <c r="I4419" s="7" t="s">
        <v>17519</v>
      </c>
      <c r="J4419" s="7" t="s">
        <v>2</v>
      </c>
    </row>
    <row r="4420" spans="1:10" x14ac:dyDescent="0.3">
      <c r="A4420" s="7" t="s">
        <v>10419</v>
      </c>
      <c r="B4420" s="7" t="s">
        <v>10420</v>
      </c>
      <c r="C4420" s="33">
        <v>0</v>
      </c>
      <c r="D4420" s="52">
        <v>19635</v>
      </c>
      <c r="E4420" s="70">
        <v>0</v>
      </c>
      <c r="F4420" s="120">
        <f t="shared" si="211"/>
        <v>24543.75</v>
      </c>
      <c r="G4420" s="94">
        <f t="shared" si="212"/>
        <v>7854</v>
      </c>
      <c r="H4420" s="94">
        <f t="shared" si="213"/>
        <v>12762.75</v>
      </c>
      <c r="I4420" s="7" t="s">
        <v>17519</v>
      </c>
      <c r="J4420" s="7" t="s">
        <v>2</v>
      </c>
    </row>
    <row r="4421" spans="1:10" x14ac:dyDescent="0.3">
      <c r="A4421" s="7" t="s">
        <v>1673</v>
      </c>
      <c r="B4421" s="7" t="s">
        <v>10421</v>
      </c>
      <c r="C4421" s="33">
        <v>1654.1</v>
      </c>
      <c r="D4421" s="52">
        <v>29.5</v>
      </c>
      <c r="E4421" s="70">
        <v>1416.1</v>
      </c>
      <c r="F4421" s="120">
        <f t="shared" si="211"/>
        <v>1770.125</v>
      </c>
      <c r="G4421" s="94">
        <f t="shared" si="212"/>
        <v>566.43999999999994</v>
      </c>
      <c r="H4421" s="94">
        <f t="shared" si="213"/>
        <v>920.46499999999992</v>
      </c>
      <c r="I4421" s="7" t="s">
        <v>17519</v>
      </c>
      <c r="J4421" s="7" t="s">
        <v>2</v>
      </c>
    </row>
    <row r="4422" spans="1:10" x14ac:dyDescent="0.3">
      <c r="A4422" s="7" t="s">
        <v>1675</v>
      </c>
      <c r="B4422" s="7" t="s">
        <v>10422</v>
      </c>
      <c r="C4422" s="33">
        <v>2312.17</v>
      </c>
      <c r="D4422" s="52">
        <v>3528.41</v>
      </c>
      <c r="E4422" s="70">
        <v>3528</v>
      </c>
      <c r="F4422" s="120">
        <f t="shared" si="211"/>
        <v>4410</v>
      </c>
      <c r="G4422" s="94">
        <f t="shared" si="212"/>
        <v>1411.2</v>
      </c>
      <c r="H4422" s="94">
        <f t="shared" si="213"/>
        <v>2293.2000000000003</v>
      </c>
      <c r="I4422" s="7" t="s">
        <v>17519</v>
      </c>
      <c r="J4422" s="7" t="s">
        <v>711</v>
      </c>
    </row>
    <row r="4423" spans="1:10" x14ac:dyDescent="0.3">
      <c r="A4423" s="7" t="s">
        <v>1677</v>
      </c>
      <c r="B4423" s="7" t="s">
        <v>10423</v>
      </c>
      <c r="C4423" s="33">
        <v>731.85</v>
      </c>
      <c r="D4423" s="52">
        <v>1401.94</v>
      </c>
      <c r="E4423" s="70">
        <v>1547</v>
      </c>
      <c r="F4423" s="120">
        <f t="shared" si="211"/>
        <v>1933.75</v>
      </c>
      <c r="G4423" s="94">
        <f t="shared" si="212"/>
        <v>618.80000000000007</v>
      </c>
      <c r="H4423" s="94">
        <f t="shared" si="213"/>
        <v>1005.5500000000001</v>
      </c>
      <c r="I4423" s="7" t="s">
        <v>17519</v>
      </c>
      <c r="J4423" s="7" t="s">
        <v>2</v>
      </c>
    </row>
    <row r="4424" spans="1:10" x14ac:dyDescent="0.3">
      <c r="A4424" s="7" t="s">
        <v>10424</v>
      </c>
      <c r="B4424" s="7" t="s">
        <v>10425</v>
      </c>
      <c r="C4424" s="33">
        <v>0</v>
      </c>
      <c r="D4424" s="52">
        <v>3860</v>
      </c>
      <c r="E4424" s="70">
        <v>0</v>
      </c>
      <c r="F4424" s="120">
        <f t="shared" si="211"/>
        <v>4825</v>
      </c>
      <c r="G4424" s="94">
        <f t="shared" si="212"/>
        <v>1544</v>
      </c>
      <c r="H4424" s="94">
        <f t="shared" si="213"/>
        <v>2509</v>
      </c>
      <c r="I4424" s="7" t="s">
        <v>17519</v>
      </c>
      <c r="J4424" s="7" t="s">
        <v>2</v>
      </c>
    </row>
    <row r="4425" spans="1:10" x14ac:dyDescent="0.3">
      <c r="A4425" s="7" t="s">
        <v>10426</v>
      </c>
      <c r="B4425" s="7" t="s">
        <v>10427</v>
      </c>
      <c r="C4425" s="33">
        <v>0</v>
      </c>
      <c r="D4425" s="52">
        <v>7735</v>
      </c>
      <c r="E4425" s="70">
        <v>0</v>
      </c>
      <c r="F4425" s="120">
        <f t="shared" si="211"/>
        <v>9668.75</v>
      </c>
      <c r="G4425" s="94">
        <f t="shared" si="212"/>
        <v>3094</v>
      </c>
      <c r="H4425" s="94">
        <f t="shared" si="213"/>
        <v>5027.75</v>
      </c>
      <c r="I4425" s="7" t="s">
        <v>17519</v>
      </c>
      <c r="J4425" s="7" t="s">
        <v>1148</v>
      </c>
    </row>
    <row r="4426" spans="1:10" x14ac:dyDescent="0.3">
      <c r="A4426" s="7" t="s">
        <v>10428</v>
      </c>
      <c r="B4426" s="7" t="s">
        <v>10429</v>
      </c>
      <c r="C4426" s="33">
        <v>0</v>
      </c>
      <c r="D4426" s="52">
        <v>7735</v>
      </c>
      <c r="E4426" s="70">
        <v>0</v>
      </c>
      <c r="F4426" s="120">
        <f t="shared" si="211"/>
        <v>9668.75</v>
      </c>
      <c r="G4426" s="94">
        <f t="shared" si="212"/>
        <v>3094</v>
      </c>
      <c r="H4426" s="94">
        <f t="shared" si="213"/>
        <v>5027.75</v>
      </c>
      <c r="I4426" s="7" t="s">
        <v>17519</v>
      </c>
      <c r="J4426" s="7" t="s">
        <v>1148</v>
      </c>
    </row>
    <row r="4427" spans="1:10" x14ac:dyDescent="0.3">
      <c r="A4427" s="7" t="s">
        <v>10430</v>
      </c>
      <c r="B4427" s="7" t="s">
        <v>10431</v>
      </c>
      <c r="C4427" s="33">
        <v>0</v>
      </c>
      <c r="D4427" s="52">
        <v>2022.76</v>
      </c>
      <c r="E4427" s="70">
        <v>1963.5</v>
      </c>
      <c r="F4427" s="120">
        <f t="shared" si="211"/>
        <v>2454.375</v>
      </c>
      <c r="G4427" s="94">
        <f t="shared" si="212"/>
        <v>785.40000000000009</v>
      </c>
      <c r="H4427" s="94">
        <f t="shared" si="213"/>
        <v>1276.2750000000001</v>
      </c>
      <c r="I4427" s="7" t="s">
        <v>17519</v>
      </c>
      <c r="J4427" s="7" t="s">
        <v>1148</v>
      </c>
    </row>
    <row r="4428" spans="1:10" x14ac:dyDescent="0.3">
      <c r="A4428" s="7" t="s">
        <v>10432</v>
      </c>
      <c r="B4428" s="7" t="s">
        <v>10433</v>
      </c>
      <c r="C4428" s="33">
        <v>0</v>
      </c>
      <c r="D4428" s="52">
        <v>4160</v>
      </c>
      <c r="E4428" s="70">
        <v>1904</v>
      </c>
      <c r="F4428" s="120">
        <f t="shared" si="211"/>
        <v>2380</v>
      </c>
      <c r="G4428" s="94">
        <f t="shared" si="212"/>
        <v>761.6</v>
      </c>
      <c r="H4428" s="94">
        <f t="shared" si="213"/>
        <v>1237.6000000000001</v>
      </c>
      <c r="I4428" s="7" t="s">
        <v>17519</v>
      </c>
      <c r="J4428" s="7" t="s">
        <v>17526</v>
      </c>
    </row>
    <row r="4429" spans="1:10" x14ac:dyDescent="0.3">
      <c r="A4429" s="7" t="s">
        <v>10434</v>
      </c>
      <c r="B4429" s="7" t="s">
        <v>10435</v>
      </c>
      <c r="C4429" s="33">
        <v>0</v>
      </c>
      <c r="D4429" s="52">
        <v>4324.46</v>
      </c>
      <c r="E4429" s="70">
        <v>0</v>
      </c>
      <c r="F4429" s="120">
        <f t="shared" si="211"/>
        <v>5405.5749999999998</v>
      </c>
      <c r="G4429" s="94">
        <f t="shared" si="212"/>
        <v>1729.7840000000001</v>
      </c>
      <c r="H4429" s="94">
        <f t="shared" si="213"/>
        <v>2810.8990000000003</v>
      </c>
      <c r="I4429" s="7" t="s">
        <v>17519</v>
      </c>
      <c r="J4429" s="7" t="s">
        <v>272</v>
      </c>
    </row>
    <row r="4430" spans="1:10" x14ac:dyDescent="0.3">
      <c r="A4430" s="7" t="s">
        <v>10436</v>
      </c>
      <c r="B4430" s="7" t="s">
        <v>10437</v>
      </c>
      <c r="C4430" s="33">
        <v>4562.46</v>
      </c>
      <c r="D4430" s="52">
        <v>4562.46</v>
      </c>
      <c r="E4430" s="70">
        <v>4259.01</v>
      </c>
      <c r="F4430" s="120">
        <f t="shared" si="211"/>
        <v>5323.7625000000007</v>
      </c>
      <c r="G4430" s="94">
        <f t="shared" si="212"/>
        <v>1703.6040000000003</v>
      </c>
      <c r="H4430" s="94">
        <f t="shared" si="213"/>
        <v>2768.3565000000003</v>
      </c>
      <c r="I4430" s="7" t="s">
        <v>17519</v>
      </c>
      <c r="J4430" s="7" t="s">
        <v>272</v>
      </c>
    </row>
    <row r="4431" spans="1:10" x14ac:dyDescent="0.3">
      <c r="A4431" s="7" t="s">
        <v>10438</v>
      </c>
      <c r="B4431" s="7" t="s">
        <v>10439</v>
      </c>
      <c r="C4431" s="33">
        <v>4562.46</v>
      </c>
      <c r="D4431" s="52">
        <v>4562.46</v>
      </c>
      <c r="E4431" s="70">
        <v>4259.01</v>
      </c>
      <c r="F4431" s="120">
        <f t="shared" si="211"/>
        <v>5323.7625000000007</v>
      </c>
      <c r="G4431" s="94">
        <f t="shared" si="212"/>
        <v>1703.6040000000003</v>
      </c>
      <c r="H4431" s="94">
        <f t="shared" si="213"/>
        <v>2768.3565000000003</v>
      </c>
      <c r="I4431" s="7" t="s">
        <v>17519</v>
      </c>
      <c r="J4431" s="7" t="s">
        <v>272</v>
      </c>
    </row>
    <row r="4432" spans="1:10" x14ac:dyDescent="0.3">
      <c r="A4432" s="7" t="s">
        <v>10440</v>
      </c>
      <c r="B4432" s="7" t="s">
        <v>10441</v>
      </c>
      <c r="C4432" s="33">
        <v>1814.75</v>
      </c>
      <c r="D4432" s="52">
        <v>1814.75</v>
      </c>
      <c r="E4432" s="70">
        <v>1606.5</v>
      </c>
      <c r="F4432" s="120">
        <f t="shared" si="211"/>
        <v>2008.125</v>
      </c>
      <c r="G4432" s="94">
        <f t="shared" si="212"/>
        <v>642.6</v>
      </c>
      <c r="H4432" s="94">
        <f t="shared" si="213"/>
        <v>1044.2250000000001</v>
      </c>
      <c r="I4432" s="7" t="s">
        <v>17519</v>
      </c>
      <c r="J4432" s="7" t="s">
        <v>17526</v>
      </c>
    </row>
    <row r="4433" spans="1:10" x14ac:dyDescent="0.3">
      <c r="A4433" s="7" t="s">
        <v>10442</v>
      </c>
      <c r="B4433" s="7" t="s">
        <v>10443</v>
      </c>
      <c r="C4433" s="33">
        <v>2023</v>
      </c>
      <c r="D4433" s="52">
        <v>2023</v>
      </c>
      <c r="E4433" s="70">
        <v>2023</v>
      </c>
      <c r="F4433" s="120">
        <f t="shared" si="211"/>
        <v>2528.75</v>
      </c>
      <c r="G4433" s="94">
        <f t="shared" si="212"/>
        <v>809.2</v>
      </c>
      <c r="H4433" s="94">
        <f t="shared" si="213"/>
        <v>1314.95</v>
      </c>
      <c r="I4433" s="7" t="s">
        <v>17519</v>
      </c>
      <c r="J4433" s="7" t="s">
        <v>17526</v>
      </c>
    </row>
    <row r="4434" spans="1:10" x14ac:dyDescent="0.3">
      <c r="A4434" s="7" t="s">
        <v>10444</v>
      </c>
      <c r="B4434" s="7" t="s">
        <v>10445</v>
      </c>
      <c r="C4434" s="33">
        <v>0</v>
      </c>
      <c r="D4434" s="52">
        <v>5190</v>
      </c>
      <c r="E4434" s="70">
        <v>0</v>
      </c>
      <c r="F4434" s="120">
        <f t="shared" si="211"/>
        <v>6487.5</v>
      </c>
      <c r="G4434" s="94">
        <f t="shared" si="212"/>
        <v>2076</v>
      </c>
      <c r="H4434" s="94">
        <f t="shared" si="213"/>
        <v>3373.5</v>
      </c>
      <c r="I4434" s="7" t="s">
        <v>17520</v>
      </c>
      <c r="J4434" s="7" t="s">
        <v>2</v>
      </c>
    </row>
    <row r="4435" spans="1:10" x14ac:dyDescent="0.3">
      <c r="A4435" s="7" t="s">
        <v>1679</v>
      </c>
      <c r="B4435" s="7" t="s">
        <v>10446</v>
      </c>
      <c r="C4435" s="33">
        <v>7021</v>
      </c>
      <c r="D4435" s="52">
        <v>2316.9299999999998</v>
      </c>
      <c r="E4435" s="70">
        <v>2316.9299999999998</v>
      </c>
      <c r="F4435" s="120">
        <f t="shared" ref="F4435:F4446" si="214">IF(E4435&gt;0,+E4435,IF(D4435&gt;0,+D4435,IF(C4435&gt;0,+C4435,0)))*1.25</f>
        <v>2896.1624999999999</v>
      </c>
      <c r="G4435" s="94">
        <f t="shared" ref="G4435:G4446" si="215">(F4435/1.25)*0.4</f>
        <v>926.77199999999993</v>
      </c>
      <c r="H4435" s="94">
        <f t="shared" ref="H4435:H4446" si="216">(F4435/1.25)*0.65</f>
        <v>1506.0045</v>
      </c>
      <c r="I4435" s="7" t="s">
        <v>17519</v>
      </c>
      <c r="J4435" s="7" t="s">
        <v>2</v>
      </c>
    </row>
    <row r="4436" spans="1:10" x14ac:dyDescent="0.3">
      <c r="A4436" s="7" t="s">
        <v>10447</v>
      </c>
      <c r="B4436" s="7" t="s">
        <v>10448</v>
      </c>
      <c r="C4436" s="33">
        <v>0</v>
      </c>
      <c r="D4436" s="52">
        <v>13209</v>
      </c>
      <c r="E4436" s="70">
        <v>0</v>
      </c>
      <c r="F4436" s="120">
        <f t="shared" si="214"/>
        <v>16511.25</v>
      </c>
      <c r="G4436" s="94">
        <f t="shared" si="215"/>
        <v>5283.6</v>
      </c>
      <c r="H4436" s="94">
        <f t="shared" si="216"/>
        <v>8585.85</v>
      </c>
      <c r="I4436" s="7" t="s">
        <v>17519</v>
      </c>
      <c r="J4436" s="7" t="s">
        <v>1148</v>
      </c>
    </row>
    <row r="4437" spans="1:10" x14ac:dyDescent="0.3">
      <c r="A4437" s="7" t="s">
        <v>10449</v>
      </c>
      <c r="B4437" s="7" t="s">
        <v>10450</v>
      </c>
      <c r="C4437" s="33">
        <v>2958.34</v>
      </c>
      <c r="D4437" s="52">
        <v>3724.7</v>
      </c>
      <c r="E4437" s="70">
        <v>2958.34</v>
      </c>
      <c r="F4437" s="120">
        <f t="shared" si="214"/>
        <v>3697.9250000000002</v>
      </c>
      <c r="G4437" s="94">
        <f t="shared" si="215"/>
        <v>1183.336</v>
      </c>
      <c r="H4437" s="94">
        <f t="shared" si="216"/>
        <v>1922.921</v>
      </c>
      <c r="I4437" s="7" t="s">
        <v>17519</v>
      </c>
      <c r="J4437" s="7" t="s">
        <v>1148</v>
      </c>
    </row>
    <row r="4438" spans="1:10" x14ac:dyDescent="0.3">
      <c r="A4438" s="7" t="s">
        <v>10451</v>
      </c>
      <c r="B4438" s="7" t="s">
        <v>10452</v>
      </c>
      <c r="C4438" s="33">
        <v>0</v>
      </c>
      <c r="D4438" s="52">
        <v>1</v>
      </c>
      <c r="E4438" s="70">
        <v>0</v>
      </c>
      <c r="F4438" s="120">
        <f t="shared" si="214"/>
        <v>1.25</v>
      </c>
      <c r="G4438" s="94">
        <f t="shared" si="215"/>
        <v>0.4</v>
      </c>
      <c r="H4438" s="94">
        <f t="shared" si="216"/>
        <v>0.65</v>
      </c>
      <c r="I4438" s="7" t="s">
        <v>17520</v>
      </c>
      <c r="J4438" s="7" t="s">
        <v>2</v>
      </c>
    </row>
    <row r="4439" spans="1:10" x14ac:dyDescent="0.3">
      <c r="A4439" s="7" t="s">
        <v>10453</v>
      </c>
      <c r="B4439" s="7" t="s">
        <v>10454</v>
      </c>
      <c r="C4439" s="33">
        <v>0</v>
      </c>
      <c r="D4439" s="52">
        <v>6545</v>
      </c>
      <c r="E4439" s="70">
        <v>2080.12</v>
      </c>
      <c r="F4439" s="120">
        <f t="shared" si="214"/>
        <v>2600.1499999999996</v>
      </c>
      <c r="G4439" s="94">
        <f t="shared" si="215"/>
        <v>832.048</v>
      </c>
      <c r="H4439" s="94">
        <f t="shared" si="216"/>
        <v>1352.078</v>
      </c>
      <c r="I4439" s="7" t="s">
        <v>17519</v>
      </c>
      <c r="J4439" s="7" t="s">
        <v>272</v>
      </c>
    </row>
    <row r="4440" spans="1:10" x14ac:dyDescent="0.3">
      <c r="A4440" s="7" t="s">
        <v>10455</v>
      </c>
      <c r="B4440" s="7" t="s">
        <v>10456</v>
      </c>
      <c r="C4440" s="33">
        <v>0</v>
      </c>
      <c r="D4440" s="52">
        <v>3941.86</v>
      </c>
      <c r="E4440" s="70">
        <v>0</v>
      </c>
      <c r="F4440" s="120">
        <f t="shared" si="214"/>
        <v>4927.3249999999998</v>
      </c>
      <c r="G4440" s="94">
        <f t="shared" si="215"/>
        <v>1576.7439999999999</v>
      </c>
      <c r="H4440" s="94">
        <f t="shared" si="216"/>
        <v>2562.2089999999998</v>
      </c>
      <c r="I4440" s="7" t="s">
        <v>17519</v>
      </c>
      <c r="J4440" s="7" t="s">
        <v>272</v>
      </c>
    </row>
    <row r="4441" spans="1:10" x14ac:dyDescent="0.3">
      <c r="A4441" s="7" t="s">
        <v>10457</v>
      </c>
      <c r="B4441" s="7" t="s">
        <v>10458</v>
      </c>
      <c r="C4441" s="66">
        <v>0</v>
      </c>
      <c r="D4441" s="68">
        <v>2049</v>
      </c>
      <c r="E4441" s="70">
        <v>1963.5</v>
      </c>
      <c r="F4441" s="120">
        <f t="shared" si="214"/>
        <v>2454.375</v>
      </c>
      <c r="G4441" s="94">
        <f t="shared" si="215"/>
        <v>785.40000000000009</v>
      </c>
      <c r="H4441" s="94">
        <f t="shared" si="216"/>
        <v>1276.2750000000001</v>
      </c>
      <c r="I4441" s="7" t="s">
        <v>17519</v>
      </c>
      <c r="J4441" s="7" t="s">
        <v>1148</v>
      </c>
    </row>
    <row r="4442" spans="1:10" x14ac:dyDescent="0.3">
      <c r="A4442" s="7" t="s">
        <v>10459</v>
      </c>
      <c r="B4442" s="7" t="s">
        <v>10460</v>
      </c>
      <c r="C4442" s="33">
        <v>3629.5</v>
      </c>
      <c r="D4442" s="52">
        <v>4284</v>
      </c>
      <c r="E4442" s="70">
        <v>4998</v>
      </c>
      <c r="F4442" s="120">
        <f t="shared" si="214"/>
        <v>6247.5</v>
      </c>
      <c r="G4442" s="94">
        <f t="shared" si="215"/>
        <v>1999.2</v>
      </c>
      <c r="H4442" s="94">
        <f t="shared" si="216"/>
        <v>3248.7000000000003</v>
      </c>
      <c r="I4442" s="7" t="s">
        <v>17519</v>
      </c>
      <c r="J4442" s="7" t="s">
        <v>272</v>
      </c>
    </row>
    <row r="4443" spans="1:10" x14ac:dyDescent="0.3">
      <c r="A4443" s="7" t="s">
        <v>1681</v>
      </c>
      <c r="B4443" s="7" t="s">
        <v>10461</v>
      </c>
      <c r="C4443" s="33">
        <v>1963.5</v>
      </c>
      <c r="D4443" s="52">
        <v>2380</v>
      </c>
      <c r="E4443" s="70">
        <v>1904</v>
      </c>
      <c r="F4443" s="120">
        <f t="shared" si="214"/>
        <v>2380</v>
      </c>
      <c r="G4443" s="94">
        <f t="shared" si="215"/>
        <v>761.6</v>
      </c>
      <c r="H4443" s="94">
        <f t="shared" si="216"/>
        <v>1237.6000000000001</v>
      </c>
      <c r="I4443" s="7" t="s">
        <v>17519</v>
      </c>
      <c r="J4443" s="7" t="s">
        <v>2</v>
      </c>
    </row>
    <row r="4444" spans="1:10" x14ac:dyDescent="0.3">
      <c r="A4444" s="7" t="s">
        <v>1683</v>
      </c>
      <c r="B4444" s="7" t="s">
        <v>10462</v>
      </c>
      <c r="C4444" s="33">
        <v>1600.37</v>
      </c>
      <c r="D4444" s="52">
        <v>1141.92</v>
      </c>
      <c r="E4444" s="70">
        <v>1106.7</v>
      </c>
      <c r="F4444" s="120">
        <f t="shared" si="214"/>
        <v>1383.375</v>
      </c>
      <c r="G4444" s="94">
        <f t="shared" si="215"/>
        <v>442.68000000000006</v>
      </c>
      <c r="H4444" s="94">
        <f t="shared" si="216"/>
        <v>719.35500000000002</v>
      </c>
      <c r="I4444" s="7" t="s">
        <v>17519</v>
      </c>
      <c r="J4444" s="7" t="s">
        <v>2</v>
      </c>
    </row>
    <row r="4445" spans="1:10" x14ac:dyDescent="0.3">
      <c r="A4445" s="7" t="s">
        <v>10463</v>
      </c>
      <c r="B4445" s="7" t="s">
        <v>10464</v>
      </c>
      <c r="C4445" s="33">
        <v>4562.46</v>
      </c>
      <c r="D4445" s="52">
        <v>4562.46</v>
      </c>
      <c r="E4445" s="70">
        <v>4562.46</v>
      </c>
      <c r="F4445" s="120">
        <f t="shared" si="214"/>
        <v>5703.0749999999998</v>
      </c>
      <c r="G4445" s="94">
        <f t="shared" si="215"/>
        <v>1824.9840000000002</v>
      </c>
      <c r="H4445" s="94">
        <f t="shared" si="216"/>
        <v>2965.5990000000002</v>
      </c>
      <c r="I4445" s="7" t="s">
        <v>17519</v>
      </c>
      <c r="J4445" s="7" t="s">
        <v>272</v>
      </c>
    </row>
    <row r="4446" spans="1:10" x14ac:dyDescent="0.3">
      <c r="A4446" s="7" t="s">
        <v>10465</v>
      </c>
      <c r="B4446" s="7" t="s">
        <v>10466</v>
      </c>
      <c r="C4446" s="33">
        <v>4562.46</v>
      </c>
      <c r="D4446" s="52">
        <v>4562.46</v>
      </c>
      <c r="E4446" s="70">
        <v>4562.46</v>
      </c>
      <c r="F4446" s="120">
        <f t="shared" si="214"/>
        <v>5703.0749999999998</v>
      </c>
      <c r="G4446" s="94">
        <f t="shared" si="215"/>
        <v>1824.9840000000002</v>
      </c>
      <c r="H4446" s="94">
        <f t="shared" si="216"/>
        <v>2965.5990000000002</v>
      </c>
      <c r="I4446" s="7" t="s">
        <v>17519</v>
      </c>
      <c r="J4446" s="7" t="s">
        <v>272</v>
      </c>
    </row>
    <row r="4447" spans="1:10" ht="15" thickBot="1" x14ac:dyDescent="0.35">
      <c r="A4447" s="16" t="s">
        <v>1685</v>
      </c>
      <c r="B4447" s="16" t="s">
        <v>1686</v>
      </c>
      <c r="C4447" s="29">
        <v>0</v>
      </c>
      <c r="D4447" s="57">
        <v>2020</v>
      </c>
      <c r="E4447" s="70">
        <v>2020</v>
      </c>
      <c r="F4447" s="120">
        <f t="shared" ref="F4447" si="217">IF(E4447&gt;0,+E4447,IF(D4447&gt;0,+D4447,IF(C4447&gt;0,+C4447,0)))*1.25</f>
        <v>2525</v>
      </c>
      <c r="G4447" s="94">
        <f>(F4447/1.25)*0.4</f>
        <v>808</v>
      </c>
      <c r="H4447" s="94">
        <f>(F4447/1.25)*0.65</f>
        <v>1313</v>
      </c>
      <c r="I4447" s="7" t="s">
        <v>17519</v>
      </c>
      <c r="J4447" s="7" t="s">
        <v>2</v>
      </c>
    </row>
    <row r="4448" spans="1:10" ht="16.2" thickBot="1" x14ac:dyDescent="0.35">
      <c r="A4448" s="7"/>
      <c r="B4448" s="7"/>
      <c r="C4448" s="33"/>
      <c r="D4448" s="52"/>
      <c r="E4448" s="77" t="s">
        <v>2027</v>
      </c>
      <c r="F4448" s="82" t="s">
        <v>4455</v>
      </c>
      <c r="G4448" s="83" t="s">
        <v>4456</v>
      </c>
      <c r="H4448" s="84" t="s">
        <v>4457</v>
      </c>
      <c r="I4448" s="7"/>
      <c r="J4448" s="7"/>
    </row>
    <row r="4449" spans="1:10" ht="16.2" thickBot="1" x14ac:dyDescent="0.35">
      <c r="A4449" s="96" t="s">
        <v>2028</v>
      </c>
      <c r="B4449" s="137" t="s">
        <v>17560</v>
      </c>
      <c r="C4449" s="95"/>
      <c r="D4449" s="97"/>
      <c r="E4449" s="77" t="s">
        <v>2030</v>
      </c>
      <c r="F4449" s="78" t="s">
        <v>4458</v>
      </c>
      <c r="G4449" s="79">
        <v>0.4</v>
      </c>
      <c r="H4449" s="80">
        <v>0.65</v>
      </c>
      <c r="I4449" s="96"/>
      <c r="J4449" s="96"/>
    </row>
    <row r="4450" spans="1:10" x14ac:dyDescent="0.3">
      <c r="A4450" s="7" t="s">
        <v>10467</v>
      </c>
      <c r="B4450" s="7" t="s">
        <v>10468</v>
      </c>
      <c r="C4450" s="33">
        <v>5950</v>
      </c>
      <c r="D4450" s="52">
        <v>5950</v>
      </c>
      <c r="E4450" s="70">
        <v>6307</v>
      </c>
      <c r="F4450" s="120">
        <f t="shared" ref="F4450:F4513" si="218">IF(E4450&gt;0,+E4450,IF(D4450&gt;0,+D4450,IF(C4450&gt;0,+C4450,0)))*1.25</f>
        <v>7883.75</v>
      </c>
      <c r="G4450" s="94">
        <f t="shared" ref="G4450:G4513" si="219">(F4450/1.25)*0.4</f>
        <v>2522.8000000000002</v>
      </c>
      <c r="H4450" s="94">
        <f t="shared" ref="H4450:H4513" si="220">(F4450/1.25)*0.65</f>
        <v>4099.55</v>
      </c>
      <c r="I4450" s="7" t="s">
        <v>17519</v>
      </c>
      <c r="J4450" s="7" t="s">
        <v>2</v>
      </c>
    </row>
    <row r="4451" spans="1:10" x14ac:dyDescent="0.3">
      <c r="A4451" s="7" t="s">
        <v>10469</v>
      </c>
      <c r="B4451" s="7" t="s">
        <v>10470</v>
      </c>
      <c r="C4451" s="33">
        <v>0</v>
      </c>
      <c r="D4451" s="52">
        <v>349.85</v>
      </c>
      <c r="E4451" s="70">
        <v>0</v>
      </c>
      <c r="F4451" s="120">
        <f t="shared" si="218"/>
        <v>437.3125</v>
      </c>
      <c r="G4451" s="94">
        <f t="shared" si="219"/>
        <v>139.94000000000003</v>
      </c>
      <c r="H4451" s="94">
        <f t="shared" si="220"/>
        <v>227.40250000000003</v>
      </c>
      <c r="I4451" s="7" t="s">
        <v>17519</v>
      </c>
      <c r="J4451" s="7" t="s">
        <v>14</v>
      </c>
    </row>
    <row r="4452" spans="1:10" x14ac:dyDescent="0.3">
      <c r="A4452" s="7" t="s">
        <v>10471</v>
      </c>
      <c r="B4452" s="7" t="s">
        <v>10472</v>
      </c>
      <c r="C4452" s="33">
        <v>809.2</v>
      </c>
      <c r="D4452" s="52">
        <v>844.9</v>
      </c>
      <c r="E4452" s="70">
        <v>894</v>
      </c>
      <c r="F4452" s="120">
        <f t="shared" si="218"/>
        <v>1117.5</v>
      </c>
      <c r="G4452" s="94">
        <f t="shared" si="219"/>
        <v>357.6</v>
      </c>
      <c r="H4452" s="94">
        <f t="shared" si="220"/>
        <v>581.1</v>
      </c>
      <c r="I4452" s="7" t="s">
        <v>17519</v>
      </c>
      <c r="J4452" s="7" t="s">
        <v>14</v>
      </c>
    </row>
    <row r="4453" spans="1:10" x14ac:dyDescent="0.3">
      <c r="A4453" s="7" t="s">
        <v>10473</v>
      </c>
      <c r="B4453" s="7" t="s">
        <v>10474</v>
      </c>
      <c r="C4453" s="33">
        <v>2975</v>
      </c>
      <c r="D4453" s="52">
        <v>3341.52</v>
      </c>
      <c r="E4453" s="70">
        <v>3532</v>
      </c>
      <c r="F4453" s="120">
        <f t="shared" si="218"/>
        <v>4415</v>
      </c>
      <c r="G4453" s="94">
        <f t="shared" si="219"/>
        <v>1412.8000000000002</v>
      </c>
      <c r="H4453" s="94">
        <f t="shared" si="220"/>
        <v>2295.8000000000002</v>
      </c>
      <c r="I4453" s="7" t="s">
        <v>17519</v>
      </c>
      <c r="J4453" s="7" t="s">
        <v>14</v>
      </c>
    </row>
    <row r="4454" spans="1:10" x14ac:dyDescent="0.3">
      <c r="A4454" s="7" t="s">
        <v>10475</v>
      </c>
      <c r="B4454" s="7" t="s">
        <v>10476</v>
      </c>
      <c r="C4454" s="33">
        <v>333.2</v>
      </c>
      <c r="D4454" s="52">
        <v>410.55</v>
      </c>
      <c r="E4454" s="70">
        <v>411</v>
      </c>
      <c r="F4454" s="120">
        <f t="shared" si="218"/>
        <v>513.75</v>
      </c>
      <c r="G4454" s="94">
        <f t="shared" si="219"/>
        <v>164.4</v>
      </c>
      <c r="H4454" s="94">
        <f t="shared" si="220"/>
        <v>267.15000000000003</v>
      </c>
      <c r="I4454" s="7" t="s">
        <v>17519</v>
      </c>
      <c r="J4454" s="7" t="s">
        <v>14</v>
      </c>
    </row>
    <row r="4455" spans="1:10" x14ac:dyDescent="0.3">
      <c r="A4455" s="7" t="s">
        <v>10477</v>
      </c>
      <c r="B4455" s="7" t="s">
        <v>10478</v>
      </c>
      <c r="C4455" s="33">
        <v>452.2</v>
      </c>
      <c r="D4455" s="52">
        <v>502.18</v>
      </c>
      <c r="E4455" s="70">
        <v>506.82</v>
      </c>
      <c r="F4455" s="120">
        <f t="shared" si="218"/>
        <v>633.52499999999998</v>
      </c>
      <c r="G4455" s="94">
        <f t="shared" si="219"/>
        <v>202.72800000000001</v>
      </c>
      <c r="H4455" s="94">
        <f t="shared" si="220"/>
        <v>329.43299999999999</v>
      </c>
      <c r="I4455" s="7" t="s">
        <v>17519</v>
      </c>
      <c r="J4455" s="7" t="s">
        <v>14</v>
      </c>
    </row>
    <row r="4456" spans="1:10" x14ac:dyDescent="0.3">
      <c r="A4456" s="7" t="s">
        <v>1687</v>
      </c>
      <c r="B4456" s="7" t="s">
        <v>10479</v>
      </c>
      <c r="C4456" s="33">
        <v>333.2</v>
      </c>
      <c r="D4456" s="52">
        <v>380.8</v>
      </c>
      <c r="E4456" s="70">
        <v>381</v>
      </c>
      <c r="F4456" s="120">
        <f t="shared" si="218"/>
        <v>476.25</v>
      </c>
      <c r="G4456" s="94">
        <f t="shared" si="219"/>
        <v>152.4</v>
      </c>
      <c r="H4456" s="94">
        <f t="shared" si="220"/>
        <v>247.65</v>
      </c>
      <c r="I4456" s="7" t="s">
        <v>17519</v>
      </c>
      <c r="J4456" s="7" t="s">
        <v>14</v>
      </c>
    </row>
    <row r="4457" spans="1:10" x14ac:dyDescent="0.3">
      <c r="A4457" s="7" t="s">
        <v>10480</v>
      </c>
      <c r="B4457" s="7" t="s">
        <v>10481</v>
      </c>
      <c r="C4457" s="33">
        <v>357</v>
      </c>
      <c r="D4457" s="52">
        <v>386.75</v>
      </c>
      <c r="E4457" s="70">
        <v>394</v>
      </c>
      <c r="F4457" s="120">
        <f t="shared" si="218"/>
        <v>492.5</v>
      </c>
      <c r="G4457" s="94">
        <f t="shared" si="219"/>
        <v>157.60000000000002</v>
      </c>
      <c r="H4457" s="94">
        <f t="shared" si="220"/>
        <v>256.10000000000002</v>
      </c>
      <c r="I4457" s="7" t="s">
        <v>17519</v>
      </c>
      <c r="J4457" s="7" t="s">
        <v>14</v>
      </c>
    </row>
    <row r="4458" spans="1:10" x14ac:dyDescent="0.3">
      <c r="A4458" s="7" t="s">
        <v>10482</v>
      </c>
      <c r="B4458" s="7" t="s">
        <v>10483</v>
      </c>
      <c r="C4458" s="33">
        <v>380.8</v>
      </c>
      <c r="D4458" s="52">
        <v>392.7</v>
      </c>
      <c r="E4458" s="70">
        <v>380.8</v>
      </c>
      <c r="F4458" s="120">
        <f t="shared" si="218"/>
        <v>476</v>
      </c>
      <c r="G4458" s="94">
        <f t="shared" si="219"/>
        <v>152.32000000000002</v>
      </c>
      <c r="H4458" s="94">
        <f t="shared" si="220"/>
        <v>247.52</v>
      </c>
      <c r="I4458" s="7" t="s">
        <v>17519</v>
      </c>
      <c r="J4458" s="7" t="s">
        <v>14</v>
      </c>
    </row>
    <row r="4459" spans="1:10" x14ac:dyDescent="0.3">
      <c r="A4459" s="7" t="s">
        <v>10484</v>
      </c>
      <c r="B4459" s="7" t="s">
        <v>10485</v>
      </c>
      <c r="C4459" s="33">
        <v>523.6</v>
      </c>
      <c r="D4459" s="52">
        <v>523.6</v>
      </c>
      <c r="E4459" s="70">
        <v>523.6</v>
      </c>
      <c r="F4459" s="120">
        <f t="shared" si="218"/>
        <v>654.5</v>
      </c>
      <c r="G4459" s="94">
        <f t="shared" si="219"/>
        <v>209.44000000000003</v>
      </c>
      <c r="H4459" s="94">
        <f t="shared" si="220"/>
        <v>340.34000000000003</v>
      </c>
      <c r="I4459" s="7" t="s">
        <v>17519</v>
      </c>
      <c r="J4459" s="7" t="s">
        <v>14</v>
      </c>
    </row>
    <row r="4460" spans="1:10" x14ac:dyDescent="0.3">
      <c r="A4460" s="7" t="s">
        <v>10486</v>
      </c>
      <c r="B4460" s="7" t="s">
        <v>10487</v>
      </c>
      <c r="C4460" s="33">
        <v>357</v>
      </c>
      <c r="D4460" s="52">
        <v>380.8</v>
      </c>
      <c r="E4460" s="70">
        <v>333.2</v>
      </c>
      <c r="F4460" s="120">
        <f t="shared" si="218"/>
        <v>416.5</v>
      </c>
      <c r="G4460" s="94">
        <f t="shared" si="219"/>
        <v>133.28</v>
      </c>
      <c r="H4460" s="94">
        <f t="shared" si="220"/>
        <v>216.58</v>
      </c>
      <c r="I4460" s="7" t="s">
        <v>17519</v>
      </c>
      <c r="J4460" s="7" t="s">
        <v>14</v>
      </c>
    </row>
    <row r="4461" spans="1:10" x14ac:dyDescent="0.3">
      <c r="A4461" s="7" t="s">
        <v>1689</v>
      </c>
      <c r="B4461" s="7" t="s">
        <v>10488</v>
      </c>
      <c r="C4461" s="33">
        <v>357</v>
      </c>
      <c r="D4461" s="52">
        <v>428.4</v>
      </c>
      <c r="E4461" s="70">
        <v>452</v>
      </c>
      <c r="F4461" s="120">
        <f t="shared" si="218"/>
        <v>565</v>
      </c>
      <c r="G4461" s="94">
        <f t="shared" si="219"/>
        <v>180.8</v>
      </c>
      <c r="H4461" s="94">
        <f t="shared" si="220"/>
        <v>293.8</v>
      </c>
      <c r="I4461" s="7" t="s">
        <v>17519</v>
      </c>
      <c r="J4461" s="7" t="s">
        <v>14</v>
      </c>
    </row>
    <row r="4462" spans="1:10" x14ac:dyDescent="0.3">
      <c r="A4462" s="7" t="s">
        <v>10489</v>
      </c>
      <c r="B4462" s="7" t="s">
        <v>10490</v>
      </c>
      <c r="C4462" s="33">
        <v>0</v>
      </c>
      <c r="D4462" s="52">
        <v>4956</v>
      </c>
      <c r="E4462" s="70">
        <v>0</v>
      </c>
      <c r="F4462" s="120">
        <f t="shared" si="218"/>
        <v>6195</v>
      </c>
      <c r="G4462" s="94">
        <f t="shared" si="219"/>
        <v>1982.4</v>
      </c>
      <c r="H4462" s="94">
        <f t="shared" si="220"/>
        <v>3221.4</v>
      </c>
      <c r="I4462" s="7" t="s">
        <v>17519</v>
      </c>
      <c r="J4462" s="7" t="s">
        <v>2</v>
      </c>
    </row>
    <row r="4463" spans="1:10" x14ac:dyDescent="0.3">
      <c r="A4463" s="7" t="s">
        <v>10491</v>
      </c>
      <c r="B4463" s="7" t="s">
        <v>10492</v>
      </c>
      <c r="C4463" s="33">
        <v>969.85</v>
      </c>
      <c r="D4463" s="52">
        <v>749.7</v>
      </c>
      <c r="E4463" s="70">
        <v>969.85</v>
      </c>
      <c r="F4463" s="120">
        <f t="shared" si="218"/>
        <v>1212.3125</v>
      </c>
      <c r="G4463" s="94">
        <f t="shared" si="219"/>
        <v>387.94000000000005</v>
      </c>
      <c r="H4463" s="94">
        <f t="shared" si="220"/>
        <v>630.40250000000003</v>
      </c>
      <c r="I4463" s="7" t="s">
        <v>17519</v>
      </c>
      <c r="J4463" s="7" t="s">
        <v>14</v>
      </c>
    </row>
    <row r="4464" spans="1:10" x14ac:dyDescent="0.3">
      <c r="A4464" s="7" t="s">
        <v>10493</v>
      </c>
      <c r="B4464" s="7" t="s">
        <v>10494</v>
      </c>
      <c r="C4464" s="33">
        <v>0</v>
      </c>
      <c r="D4464" s="52">
        <v>495.6</v>
      </c>
      <c r="E4464" s="70">
        <v>0</v>
      </c>
      <c r="F4464" s="120">
        <f t="shared" si="218"/>
        <v>619.5</v>
      </c>
      <c r="G4464" s="94">
        <f t="shared" si="219"/>
        <v>198.24</v>
      </c>
      <c r="H4464" s="94">
        <f t="shared" si="220"/>
        <v>322.14000000000004</v>
      </c>
      <c r="I4464" s="7" t="s">
        <v>17519</v>
      </c>
      <c r="J4464" s="7" t="s">
        <v>14</v>
      </c>
    </row>
    <row r="4465" spans="1:10" x14ac:dyDescent="0.3">
      <c r="A4465" s="7" t="s">
        <v>10495</v>
      </c>
      <c r="B4465" s="7" t="s">
        <v>10496</v>
      </c>
      <c r="C4465" s="33">
        <v>0</v>
      </c>
      <c r="D4465" s="52">
        <v>0</v>
      </c>
      <c r="E4465" s="70">
        <v>0</v>
      </c>
      <c r="F4465" s="120">
        <f t="shared" si="218"/>
        <v>0</v>
      </c>
      <c r="G4465" s="94">
        <f t="shared" si="219"/>
        <v>0</v>
      </c>
      <c r="H4465" s="94">
        <f t="shared" si="220"/>
        <v>0</v>
      </c>
      <c r="I4465" s="7" t="s">
        <v>17519</v>
      </c>
      <c r="J4465" s="7" t="s">
        <v>14</v>
      </c>
    </row>
    <row r="4466" spans="1:10" x14ac:dyDescent="0.3">
      <c r="A4466" s="7" t="s">
        <v>10497</v>
      </c>
      <c r="B4466" s="7" t="s">
        <v>10498</v>
      </c>
      <c r="C4466" s="33">
        <v>0</v>
      </c>
      <c r="D4466" s="52">
        <v>6608</v>
      </c>
      <c r="E4466" s="70">
        <v>0</v>
      </c>
      <c r="F4466" s="120">
        <f t="shared" si="218"/>
        <v>8260</v>
      </c>
      <c r="G4466" s="94">
        <f t="shared" si="219"/>
        <v>2643.2000000000003</v>
      </c>
      <c r="H4466" s="94">
        <f t="shared" si="220"/>
        <v>4295.2</v>
      </c>
      <c r="I4466" s="7" t="s">
        <v>17519</v>
      </c>
      <c r="J4466" s="7" t="s">
        <v>2</v>
      </c>
    </row>
    <row r="4467" spans="1:10" x14ac:dyDescent="0.3">
      <c r="A4467" s="7" t="s">
        <v>10499</v>
      </c>
      <c r="B4467" s="7" t="s">
        <v>10500</v>
      </c>
      <c r="C4467" s="33">
        <v>0</v>
      </c>
      <c r="D4467" s="52">
        <v>5593</v>
      </c>
      <c r="E4467" s="70">
        <v>0</v>
      </c>
      <c r="F4467" s="120">
        <f t="shared" si="218"/>
        <v>6991.25</v>
      </c>
      <c r="G4467" s="94">
        <f t="shared" si="219"/>
        <v>2237.2000000000003</v>
      </c>
      <c r="H4467" s="94">
        <f t="shared" si="220"/>
        <v>3635.4500000000003</v>
      </c>
      <c r="I4467" s="7" t="s">
        <v>17519</v>
      </c>
      <c r="J4467" s="7" t="s">
        <v>2</v>
      </c>
    </row>
    <row r="4468" spans="1:10" x14ac:dyDescent="0.3">
      <c r="A4468" s="7" t="s">
        <v>10501</v>
      </c>
      <c r="B4468" s="7" t="s">
        <v>10502</v>
      </c>
      <c r="C4468" s="33">
        <v>0</v>
      </c>
      <c r="D4468" s="52">
        <v>5807.2</v>
      </c>
      <c r="E4468" s="70">
        <v>0</v>
      </c>
      <c r="F4468" s="120">
        <f t="shared" si="218"/>
        <v>7259</v>
      </c>
      <c r="G4468" s="94">
        <f t="shared" si="219"/>
        <v>2322.88</v>
      </c>
      <c r="H4468" s="94">
        <f t="shared" si="220"/>
        <v>3774.68</v>
      </c>
      <c r="I4468" s="7" t="s">
        <v>17519</v>
      </c>
      <c r="J4468" s="7" t="s">
        <v>2</v>
      </c>
    </row>
    <row r="4469" spans="1:10" x14ac:dyDescent="0.3">
      <c r="A4469" s="7" t="s">
        <v>10503</v>
      </c>
      <c r="B4469" s="7" t="s">
        <v>10504</v>
      </c>
      <c r="C4469" s="33">
        <v>0</v>
      </c>
      <c r="D4469" s="52">
        <v>7140</v>
      </c>
      <c r="E4469" s="70">
        <v>0</v>
      </c>
      <c r="F4469" s="120">
        <f t="shared" si="218"/>
        <v>8925</v>
      </c>
      <c r="G4469" s="94">
        <f t="shared" si="219"/>
        <v>2856</v>
      </c>
      <c r="H4469" s="94">
        <f t="shared" si="220"/>
        <v>4641</v>
      </c>
      <c r="I4469" s="7" t="s">
        <v>17519</v>
      </c>
      <c r="J4469" s="7" t="s">
        <v>2</v>
      </c>
    </row>
    <row r="4470" spans="1:10" x14ac:dyDescent="0.3">
      <c r="A4470" s="7" t="s">
        <v>10505</v>
      </c>
      <c r="B4470" s="7" t="s">
        <v>10506</v>
      </c>
      <c r="C4470" s="33">
        <v>0</v>
      </c>
      <c r="D4470" s="52">
        <v>6490.26</v>
      </c>
      <c r="E4470" s="70">
        <v>0</v>
      </c>
      <c r="F4470" s="120">
        <f t="shared" si="218"/>
        <v>8112.8250000000007</v>
      </c>
      <c r="G4470" s="94">
        <f t="shared" si="219"/>
        <v>2596.1040000000003</v>
      </c>
      <c r="H4470" s="94">
        <f t="shared" si="220"/>
        <v>4218.6689999999999</v>
      </c>
      <c r="I4470" s="7" t="s">
        <v>17519</v>
      </c>
      <c r="J4470" s="7" t="s">
        <v>2</v>
      </c>
    </row>
    <row r="4471" spans="1:10" x14ac:dyDescent="0.3">
      <c r="A4471" s="7" t="s">
        <v>10507</v>
      </c>
      <c r="B4471" s="7" t="s">
        <v>10508</v>
      </c>
      <c r="C4471" s="33">
        <v>0</v>
      </c>
      <c r="D4471" s="52">
        <v>3808</v>
      </c>
      <c r="E4471" s="70">
        <v>0</v>
      </c>
      <c r="F4471" s="120">
        <f t="shared" si="218"/>
        <v>4760</v>
      </c>
      <c r="G4471" s="94">
        <f t="shared" si="219"/>
        <v>1523.2</v>
      </c>
      <c r="H4471" s="94">
        <f t="shared" si="220"/>
        <v>2475.2000000000003</v>
      </c>
      <c r="I4471" s="7" t="s">
        <v>17519</v>
      </c>
      <c r="J4471" s="7" t="s">
        <v>2</v>
      </c>
    </row>
    <row r="4472" spans="1:10" x14ac:dyDescent="0.3">
      <c r="A4472" s="7" t="s">
        <v>10509</v>
      </c>
      <c r="B4472" s="7" t="s">
        <v>10510</v>
      </c>
      <c r="C4472" s="33">
        <v>0</v>
      </c>
      <c r="D4472" s="52">
        <v>338.09</v>
      </c>
      <c r="E4472" s="70">
        <v>0</v>
      </c>
      <c r="F4472" s="120">
        <f t="shared" si="218"/>
        <v>422.61249999999995</v>
      </c>
      <c r="G4472" s="94">
        <f t="shared" si="219"/>
        <v>135.23599999999999</v>
      </c>
      <c r="H4472" s="94">
        <f t="shared" si="220"/>
        <v>219.7585</v>
      </c>
      <c r="I4472" s="7" t="s">
        <v>17519</v>
      </c>
      <c r="J4472" s="7" t="s">
        <v>14</v>
      </c>
    </row>
    <row r="4473" spans="1:10" x14ac:dyDescent="0.3">
      <c r="A4473" s="7" t="s">
        <v>10511</v>
      </c>
      <c r="B4473" s="7" t="s">
        <v>10512</v>
      </c>
      <c r="C4473" s="33">
        <v>0</v>
      </c>
      <c r="D4473" s="52">
        <v>8496.6</v>
      </c>
      <c r="E4473" s="70">
        <v>0</v>
      </c>
      <c r="F4473" s="120">
        <f t="shared" si="218"/>
        <v>10620.75</v>
      </c>
      <c r="G4473" s="94">
        <f t="shared" si="219"/>
        <v>3398.6400000000003</v>
      </c>
      <c r="H4473" s="94">
        <f t="shared" si="220"/>
        <v>5522.7900000000009</v>
      </c>
      <c r="I4473" s="7" t="s">
        <v>17519</v>
      </c>
      <c r="J4473" s="7" t="s">
        <v>2</v>
      </c>
    </row>
    <row r="4474" spans="1:10" x14ac:dyDescent="0.3">
      <c r="A4474" s="7" t="s">
        <v>10513</v>
      </c>
      <c r="B4474" s="7" t="s">
        <v>10514</v>
      </c>
      <c r="C4474" s="33">
        <v>0</v>
      </c>
      <c r="D4474" s="52">
        <v>5355</v>
      </c>
      <c r="E4474" s="70">
        <v>0</v>
      </c>
      <c r="F4474" s="120">
        <f t="shared" si="218"/>
        <v>6693.75</v>
      </c>
      <c r="G4474" s="94">
        <f t="shared" si="219"/>
        <v>2142</v>
      </c>
      <c r="H4474" s="94">
        <f t="shared" si="220"/>
        <v>3480.75</v>
      </c>
      <c r="I4474" s="7" t="s">
        <v>17519</v>
      </c>
      <c r="J4474" s="7" t="s">
        <v>2</v>
      </c>
    </row>
    <row r="4475" spans="1:10" x14ac:dyDescent="0.3">
      <c r="A4475" s="7" t="s">
        <v>10515</v>
      </c>
      <c r="B4475" s="7" t="s">
        <v>10516</v>
      </c>
      <c r="C4475" s="33">
        <v>16750.439999999999</v>
      </c>
      <c r="D4475" s="52">
        <v>16750.439999999999</v>
      </c>
      <c r="E4475" s="70">
        <v>16750.439999999999</v>
      </c>
      <c r="F4475" s="120">
        <f t="shared" si="218"/>
        <v>20938.05</v>
      </c>
      <c r="G4475" s="94">
        <f t="shared" si="219"/>
        <v>6700.1759999999995</v>
      </c>
      <c r="H4475" s="94">
        <f t="shared" si="220"/>
        <v>10887.786</v>
      </c>
      <c r="I4475" s="7" t="s">
        <v>17520</v>
      </c>
      <c r="J4475" s="7" t="s">
        <v>272</v>
      </c>
    </row>
    <row r="4476" spans="1:10" x14ac:dyDescent="0.3">
      <c r="A4476" s="7" t="s">
        <v>10517</v>
      </c>
      <c r="B4476" s="7" t="s">
        <v>10518</v>
      </c>
      <c r="C4476" s="33">
        <v>357</v>
      </c>
      <c r="D4476" s="52">
        <v>374.85</v>
      </c>
      <c r="E4476" s="70">
        <v>379</v>
      </c>
      <c r="F4476" s="120">
        <f t="shared" si="218"/>
        <v>473.75</v>
      </c>
      <c r="G4476" s="94">
        <f t="shared" si="219"/>
        <v>151.6</v>
      </c>
      <c r="H4476" s="94">
        <f t="shared" si="220"/>
        <v>246.35</v>
      </c>
      <c r="I4476" s="7" t="s">
        <v>17519</v>
      </c>
      <c r="J4476" s="7" t="s">
        <v>272</v>
      </c>
    </row>
    <row r="4477" spans="1:10" x14ac:dyDescent="0.3">
      <c r="A4477" s="7" t="s">
        <v>10519</v>
      </c>
      <c r="B4477" s="7" t="s">
        <v>10520</v>
      </c>
      <c r="C4477" s="33">
        <v>486.71</v>
      </c>
      <c r="D4477" s="52">
        <v>486.71</v>
      </c>
      <c r="E4477" s="70">
        <v>547</v>
      </c>
      <c r="F4477" s="120">
        <f t="shared" si="218"/>
        <v>683.75</v>
      </c>
      <c r="G4477" s="94">
        <f t="shared" si="219"/>
        <v>218.8</v>
      </c>
      <c r="H4477" s="94">
        <f t="shared" si="220"/>
        <v>355.55</v>
      </c>
      <c r="I4477" s="7" t="s">
        <v>17519</v>
      </c>
      <c r="J4477" s="7" t="s">
        <v>272</v>
      </c>
    </row>
    <row r="4478" spans="1:10" x14ac:dyDescent="0.3">
      <c r="A4478" s="7" t="s">
        <v>10521</v>
      </c>
      <c r="B4478" s="7" t="s">
        <v>10522</v>
      </c>
      <c r="C4478" s="33">
        <v>436.73</v>
      </c>
      <c r="D4478" s="52">
        <v>511.7</v>
      </c>
      <c r="E4478" s="70">
        <v>512</v>
      </c>
      <c r="F4478" s="120">
        <f>IF(E4478&gt;0,+E4478,IF(D4478&gt;0,+D4478,IF(C4478&gt;0,+C4478,0)))*1.25</f>
        <v>640</v>
      </c>
      <c r="G4478" s="94">
        <f t="shared" si="219"/>
        <v>204.8</v>
      </c>
      <c r="H4478" s="94">
        <f t="shared" si="220"/>
        <v>332.8</v>
      </c>
      <c r="I4478" s="7" t="s">
        <v>17519</v>
      </c>
      <c r="J4478" s="7" t="s">
        <v>711</v>
      </c>
    </row>
    <row r="4479" spans="1:10" x14ac:dyDescent="0.3">
      <c r="A4479" s="7" t="s">
        <v>10523</v>
      </c>
      <c r="B4479" s="7" t="s">
        <v>10524</v>
      </c>
      <c r="C4479" s="33">
        <v>573.58000000000004</v>
      </c>
      <c r="D4479" s="52">
        <v>714</v>
      </c>
      <c r="E4479" s="70">
        <v>714</v>
      </c>
      <c r="F4479" s="120">
        <f t="shared" si="218"/>
        <v>892.5</v>
      </c>
      <c r="G4479" s="94">
        <f t="shared" si="219"/>
        <v>285.60000000000002</v>
      </c>
      <c r="H4479" s="94">
        <f t="shared" si="220"/>
        <v>464.1</v>
      </c>
      <c r="I4479" s="7" t="s">
        <v>17519</v>
      </c>
      <c r="J4479" s="7" t="s">
        <v>711</v>
      </c>
    </row>
    <row r="4480" spans="1:10" x14ac:dyDescent="0.3">
      <c r="A4480" s="7" t="s">
        <v>10525</v>
      </c>
      <c r="B4480" s="7" t="s">
        <v>10526</v>
      </c>
      <c r="C4480" s="33">
        <v>547.4</v>
      </c>
      <c r="D4480" s="52">
        <v>547.4</v>
      </c>
      <c r="E4480" s="70">
        <v>547.4</v>
      </c>
      <c r="F4480" s="120">
        <f t="shared" si="218"/>
        <v>684.25</v>
      </c>
      <c r="G4480" s="94">
        <f t="shared" si="219"/>
        <v>218.96</v>
      </c>
      <c r="H4480" s="94">
        <f t="shared" si="220"/>
        <v>355.81</v>
      </c>
      <c r="I4480" s="7" t="s">
        <v>17519</v>
      </c>
      <c r="J4480" s="7" t="s">
        <v>711</v>
      </c>
    </row>
    <row r="4481" spans="1:10" x14ac:dyDescent="0.3">
      <c r="A4481" s="7" t="s">
        <v>10527</v>
      </c>
      <c r="B4481" s="7" t="s">
        <v>10528</v>
      </c>
      <c r="C4481" s="33">
        <v>0</v>
      </c>
      <c r="D4481" s="52">
        <v>547.4</v>
      </c>
      <c r="E4481" s="70">
        <v>540.26</v>
      </c>
      <c r="F4481" s="120">
        <f t="shared" si="218"/>
        <v>675.32500000000005</v>
      </c>
      <c r="G4481" s="94">
        <f t="shared" si="219"/>
        <v>216.10400000000001</v>
      </c>
      <c r="H4481" s="94">
        <f t="shared" si="220"/>
        <v>351.16899999999998</v>
      </c>
      <c r="I4481" s="7" t="s">
        <v>17519</v>
      </c>
      <c r="J4481" s="7" t="s">
        <v>711</v>
      </c>
    </row>
    <row r="4482" spans="1:10" x14ac:dyDescent="0.3">
      <c r="A4482" s="7" t="s">
        <v>10529</v>
      </c>
      <c r="B4482" s="7" t="s">
        <v>10530</v>
      </c>
      <c r="C4482" s="33">
        <v>0</v>
      </c>
      <c r="D4482" s="52">
        <v>357</v>
      </c>
      <c r="E4482" s="70">
        <v>0</v>
      </c>
      <c r="F4482" s="120">
        <f t="shared" si="218"/>
        <v>446.25</v>
      </c>
      <c r="G4482" s="94">
        <f t="shared" si="219"/>
        <v>142.80000000000001</v>
      </c>
      <c r="H4482" s="94">
        <f t="shared" si="220"/>
        <v>232.05</v>
      </c>
      <c r="I4482" s="7" t="s">
        <v>17519</v>
      </c>
      <c r="J4482" s="7" t="s">
        <v>711</v>
      </c>
    </row>
    <row r="4483" spans="1:10" x14ac:dyDescent="0.3">
      <c r="A4483" s="7" t="s">
        <v>10531</v>
      </c>
      <c r="B4483" s="7" t="s">
        <v>10532</v>
      </c>
      <c r="C4483" s="33">
        <v>318920</v>
      </c>
      <c r="D4483" s="52">
        <v>318920</v>
      </c>
      <c r="E4483" s="70">
        <v>318920</v>
      </c>
      <c r="F4483" s="120">
        <f t="shared" si="218"/>
        <v>398650</v>
      </c>
      <c r="G4483" s="94">
        <f t="shared" si="219"/>
        <v>127568</v>
      </c>
      <c r="H4483" s="94">
        <f t="shared" si="220"/>
        <v>207298</v>
      </c>
      <c r="I4483" s="7" t="s">
        <v>17519</v>
      </c>
      <c r="J4483" s="7" t="s">
        <v>5</v>
      </c>
    </row>
    <row r="4484" spans="1:10" x14ac:dyDescent="0.3">
      <c r="A4484" s="7" t="s">
        <v>10533</v>
      </c>
      <c r="B4484" s="7" t="s">
        <v>10534</v>
      </c>
      <c r="C4484" s="33">
        <v>0</v>
      </c>
      <c r="D4484" s="52">
        <v>1570.8</v>
      </c>
      <c r="E4484" s="70">
        <v>0</v>
      </c>
      <c r="F4484" s="120">
        <f t="shared" si="218"/>
        <v>1963.5</v>
      </c>
      <c r="G4484" s="94">
        <f t="shared" si="219"/>
        <v>628.32000000000005</v>
      </c>
      <c r="H4484" s="94">
        <f t="shared" si="220"/>
        <v>1021.02</v>
      </c>
      <c r="I4484" s="7" t="s">
        <v>17519</v>
      </c>
      <c r="J4484" s="7" t="s">
        <v>5</v>
      </c>
    </row>
    <row r="4485" spans="1:10" x14ac:dyDescent="0.3">
      <c r="A4485" s="7" t="s">
        <v>10535</v>
      </c>
      <c r="B4485" s="7" t="s">
        <v>10536</v>
      </c>
      <c r="C4485" s="33">
        <v>0</v>
      </c>
      <c r="D4485" s="52">
        <v>49980</v>
      </c>
      <c r="E4485" s="70">
        <v>49980</v>
      </c>
      <c r="F4485" s="120">
        <f t="shared" si="218"/>
        <v>62475</v>
      </c>
      <c r="G4485" s="94">
        <f t="shared" si="219"/>
        <v>19992</v>
      </c>
      <c r="H4485" s="94">
        <f t="shared" si="220"/>
        <v>32487</v>
      </c>
      <c r="I4485" s="7" t="s">
        <v>17519</v>
      </c>
      <c r="J4485" s="7" t="s">
        <v>1148</v>
      </c>
    </row>
    <row r="4486" spans="1:10" x14ac:dyDescent="0.3">
      <c r="A4486" s="7" t="s">
        <v>10537</v>
      </c>
      <c r="B4486" s="7" t="s">
        <v>10538</v>
      </c>
      <c r="C4486" s="33">
        <v>52360</v>
      </c>
      <c r="D4486" s="52">
        <v>49980</v>
      </c>
      <c r="E4486" s="70">
        <v>49980</v>
      </c>
      <c r="F4486" s="120">
        <f t="shared" si="218"/>
        <v>62475</v>
      </c>
      <c r="G4486" s="94">
        <f t="shared" si="219"/>
        <v>19992</v>
      </c>
      <c r="H4486" s="94">
        <f t="shared" si="220"/>
        <v>32487</v>
      </c>
      <c r="I4486" s="7" t="s">
        <v>17519</v>
      </c>
      <c r="J4486" s="7" t="s">
        <v>1148</v>
      </c>
    </row>
    <row r="4487" spans="1:10" x14ac:dyDescent="0.3">
      <c r="A4487" s="7" t="s">
        <v>10539</v>
      </c>
      <c r="B4487" s="7" t="s">
        <v>10540</v>
      </c>
      <c r="C4487" s="33">
        <v>62475</v>
      </c>
      <c r="D4487" s="52">
        <v>57120</v>
      </c>
      <c r="E4487" s="70">
        <v>57120</v>
      </c>
      <c r="F4487" s="120">
        <f t="shared" si="218"/>
        <v>71400</v>
      </c>
      <c r="G4487" s="94">
        <f t="shared" si="219"/>
        <v>22848</v>
      </c>
      <c r="H4487" s="94">
        <f t="shared" si="220"/>
        <v>37128</v>
      </c>
      <c r="I4487" s="7" t="s">
        <v>17519</v>
      </c>
      <c r="J4487" s="7" t="s">
        <v>1148</v>
      </c>
    </row>
    <row r="4488" spans="1:10" x14ac:dyDescent="0.3">
      <c r="A4488" s="7" t="s">
        <v>10541</v>
      </c>
      <c r="B4488" s="7" t="s">
        <v>10542</v>
      </c>
      <c r="C4488" s="33">
        <v>69020</v>
      </c>
      <c r="D4488" s="52">
        <v>66640</v>
      </c>
      <c r="E4488" s="70">
        <v>66640</v>
      </c>
      <c r="F4488" s="120">
        <f t="shared" si="218"/>
        <v>83300</v>
      </c>
      <c r="G4488" s="94">
        <f t="shared" si="219"/>
        <v>26656</v>
      </c>
      <c r="H4488" s="94">
        <f t="shared" si="220"/>
        <v>43316</v>
      </c>
      <c r="I4488" s="7" t="s">
        <v>17519</v>
      </c>
      <c r="J4488" s="7" t="s">
        <v>1148</v>
      </c>
    </row>
    <row r="4489" spans="1:10" x14ac:dyDescent="0.3">
      <c r="A4489" s="7" t="s">
        <v>10543</v>
      </c>
      <c r="B4489" s="7" t="s">
        <v>10544</v>
      </c>
      <c r="C4489" s="33">
        <v>0</v>
      </c>
      <c r="D4489" s="52">
        <v>66640</v>
      </c>
      <c r="E4489" s="70">
        <v>66640</v>
      </c>
      <c r="F4489" s="120">
        <f t="shared" si="218"/>
        <v>83300</v>
      </c>
      <c r="G4489" s="94">
        <f t="shared" si="219"/>
        <v>26656</v>
      </c>
      <c r="H4489" s="94">
        <f t="shared" si="220"/>
        <v>43316</v>
      </c>
      <c r="I4489" s="7" t="s">
        <v>17519</v>
      </c>
      <c r="J4489" s="7" t="s">
        <v>1148</v>
      </c>
    </row>
    <row r="4490" spans="1:10" x14ac:dyDescent="0.3">
      <c r="A4490" s="7" t="s">
        <v>10545</v>
      </c>
      <c r="B4490" s="7" t="s">
        <v>10546</v>
      </c>
      <c r="C4490" s="33">
        <v>0</v>
      </c>
      <c r="D4490" s="52">
        <v>59321.5</v>
      </c>
      <c r="E4490" s="70">
        <v>0</v>
      </c>
      <c r="F4490" s="120">
        <f t="shared" si="218"/>
        <v>74151.875</v>
      </c>
      <c r="G4490" s="94">
        <f t="shared" si="219"/>
        <v>23728.600000000002</v>
      </c>
      <c r="H4490" s="94">
        <f t="shared" si="220"/>
        <v>38558.974999999999</v>
      </c>
      <c r="I4490" s="7" t="s">
        <v>17520</v>
      </c>
      <c r="J4490" s="7" t="s">
        <v>1148</v>
      </c>
    </row>
    <row r="4491" spans="1:10" x14ac:dyDescent="0.3">
      <c r="A4491" s="7" t="s">
        <v>10547</v>
      </c>
      <c r="B4491" s="7" t="s">
        <v>10548</v>
      </c>
      <c r="C4491" s="33">
        <v>0</v>
      </c>
      <c r="D4491" s="52">
        <v>9520</v>
      </c>
      <c r="E4491" s="70">
        <v>0</v>
      </c>
      <c r="F4491" s="120">
        <f t="shared" si="218"/>
        <v>11900</v>
      </c>
      <c r="G4491" s="94">
        <f t="shared" si="219"/>
        <v>3808</v>
      </c>
      <c r="H4491" s="94">
        <f t="shared" si="220"/>
        <v>6188</v>
      </c>
      <c r="I4491" s="7" t="s">
        <v>17519</v>
      </c>
      <c r="J4491" s="7" t="s">
        <v>1148</v>
      </c>
    </row>
    <row r="4492" spans="1:10" x14ac:dyDescent="0.3">
      <c r="A4492" s="7" t="s">
        <v>10549</v>
      </c>
      <c r="B4492" s="7" t="s">
        <v>10550</v>
      </c>
      <c r="C4492" s="33">
        <v>0</v>
      </c>
      <c r="D4492" s="52">
        <v>4462.5</v>
      </c>
      <c r="E4492" s="70">
        <v>4462.5</v>
      </c>
      <c r="F4492" s="120">
        <f t="shared" si="218"/>
        <v>5578.125</v>
      </c>
      <c r="G4492" s="94">
        <f t="shared" si="219"/>
        <v>1785</v>
      </c>
      <c r="H4492" s="94">
        <f t="shared" si="220"/>
        <v>2900.625</v>
      </c>
      <c r="I4492" s="7" t="s">
        <v>17519</v>
      </c>
      <c r="J4492" s="7" t="s">
        <v>272</v>
      </c>
    </row>
    <row r="4493" spans="1:10" x14ac:dyDescent="0.3">
      <c r="A4493" s="7" t="s">
        <v>10551</v>
      </c>
      <c r="B4493" s="7" t="s">
        <v>10552</v>
      </c>
      <c r="C4493" s="66">
        <v>0</v>
      </c>
      <c r="D4493" s="68">
        <v>7140</v>
      </c>
      <c r="E4493" s="70">
        <v>0</v>
      </c>
      <c r="F4493" s="120">
        <f t="shared" si="218"/>
        <v>8925</v>
      </c>
      <c r="G4493" s="94">
        <f t="shared" si="219"/>
        <v>2856</v>
      </c>
      <c r="H4493" s="94">
        <f t="shared" si="220"/>
        <v>4641</v>
      </c>
      <c r="I4493" s="7" t="s">
        <v>17519</v>
      </c>
      <c r="J4493" s="7" t="s">
        <v>2</v>
      </c>
    </row>
    <row r="4494" spans="1:10" x14ac:dyDescent="0.3">
      <c r="A4494" s="17" t="s">
        <v>3778</v>
      </c>
      <c r="B4494" s="17" t="s">
        <v>3779</v>
      </c>
      <c r="C4494" s="29">
        <v>0</v>
      </c>
      <c r="D4494" s="54">
        <v>0</v>
      </c>
      <c r="E4494" s="70">
        <v>0</v>
      </c>
      <c r="F4494" s="120">
        <f t="shared" si="218"/>
        <v>0</v>
      </c>
      <c r="G4494" s="94">
        <f t="shared" si="219"/>
        <v>0</v>
      </c>
      <c r="H4494" s="94">
        <f t="shared" si="220"/>
        <v>0</v>
      </c>
      <c r="I4494" s="7" t="s">
        <v>17519</v>
      </c>
      <c r="J4494" s="7" t="s">
        <v>1148</v>
      </c>
    </row>
    <row r="4495" spans="1:10" x14ac:dyDescent="0.3">
      <c r="A4495" s="17" t="s">
        <v>3780</v>
      </c>
      <c r="B4495" s="17" t="s">
        <v>3781</v>
      </c>
      <c r="C4495" s="29">
        <v>0</v>
      </c>
      <c r="D4495" s="54">
        <v>0</v>
      </c>
      <c r="E4495" s="70">
        <v>16660</v>
      </c>
      <c r="F4495" s="120">
        <f t="shared" si="218"/>
        <v>20825</v>
      </c>
      <c r="G4495" s="94">
        <f t="shared" si="219"/>
        <v>6664</v>
      </c>
      <c r="H4495" s="94">
        <f t="shared" si="220"/>
        <v>10829</v>
      </c>
      <c r="I4495" s="7" t="s">
        <v>17519</v>
      </c>
      <c r="J4495" s="7" t="s">
        <v>272</v>
      </c>
    </row>
    <row r="4496" spans="1:10" x14ac:dyDescent="0.3">
      <c r="A4496" s="17" t="s">
        <v>3782</v>
      </c>
      <c r="B4496" s="17" t="s">
        <v>3783</v>
      </c>
      <c r="C4496" s="29">
        <v>0</v>
      </c>
      <c r="D4496" s="54">
        <v>0</v>
      </c>
      <c r="E4496" s="70">
        <v>0</v>
      </c>
      <c r="F4496" s="120">
        <f t="shared" si="218"/>
        <v>0</v>
      </c>
      <c r="G4496" s="94">
        <f t="shared" si="219"/>
        <v>0</v>
      </c>
      <c r="H4496" s="94">
        <f t="shared" si="220"/>
        <v>0</v>
      </c>
      <c r="I4496" s="7" t="s">
        <v>17519</v>
      </c>
      <c r="J4496" s="7" t="s">
        <v>272</v>
      </c>
    </row>
    <row r="4497" spans="1:10" x14ac:dyDescent="0.3">
      <c r="A4497" s="17" t="s">
        <v>3784</v>
      </c>
      <c r="B4497" s="17" t="s">
        <v>3785</v>
      </c>
      <c r="C4497" s="29">
        <v>0</v>
      </c>
      <c r="D4497" s="54">
        <v>0</v>
      </c>
      <c r="E4497" s="70">
        <v>38080</v>
      </c>
      <c r="F4497" s="120">
        <f t="shared" si="218"/>
        <v>47600</v>
      </c>
      <c r="G4497" s="94">
        <f t="shared" si="219"/>
        <v>15232</v>
      </c>
      <c r="H4497" s="94">
        <f t="shared" si="220"/>
        <v>24752</v>
      </c>
      <c r="I4497" s="7" t="s">
        <v>17519</v>
      </c>
      <c r="J4497" s="7" t="s">
        <v>272</v>
      </c>
    </row>
    <row r="4498" spans="1:10" x14ac:dyDescent="0.3">
      <c r="A4498" s="17" t="s">
        <v>3786</v>
      </c>
      <c r="B4498" s="17" t="s">
        <v>3787</v>
      </c>
      <c r="C4498" s="29">
        <v>0</v>
      </c>
      <c r="D4498" s="54">
        <v>0</v>
      </c>
      <c r="E4498" s="70">
        <v>0</v>
      </c>
      <c r="F4498" s="120">
        <f t="shared" si="218"/>
        <v>0</v>
      </c>
      <c r="G4498" s="94">
        <f t="shared" si="219"/>
        <v>0</v>
      </c>
      <c r="H4498" s="94">
        <f t="shared" si="220"/>
        <v>0</v>
      </c>
      <c r="I4498" s="7" t="s">
        <v>17519</v>
      </c>
      <c r="J4498" s="7" t="s">
        <v>272</v>
      </c>
    </row>
    <row r="4499" spans="1:10" x14ac:dyDescent="0.3">
      <c r="A4499" s="17" t="s">
        <v>3788</v>
      </c>
      <c r="B4499" s="17" t="s">
        <v>3789</v>
      </c>
      <c r="C4499" s="29">
        <v>0</v>
      </c>
      <c r="D4499" s="54">
        <v>0</v>
      </c>
      <c r="E4499" s="70">
        <v>0</v>
      </c>
      <c r="F4499" s="120">
        <f t="shared" si="218"/>
        <v>0</v>
      </c>
      <c r="G4499" s="94">
        <f t="shared" si="219"/>
        <v>0</v>
      </c>
      <c r="H4499" s="94">
        <f t="shared" si="220"/>
        <v>0</v>
      </c>
      <c r="I4499" s="7" t="s">
        <v>17519</v>
      </c>
      <c r="J4499" s="7" t="s">
        <v>272</v>
      </c>
    </row>
    <row r="4500" spans="1:10" x14ac:dyDescent="0.3">
      <c r="A4500" s="17" t="s">
        <v>3790</v>
      </c>
      <c r="B4500" s="17" t="s">
        <v>3791</v>
      </c>
      <c r="C4500" s="29">
        <v>0</v>
      </c>
      <c r="D4500" s="54">
        <v>0</v>
      </c>
      <c r="E4500" s="70">
        <v>0</v>
      </c>
      <c r="F4500" s="120">
        <f t="shared" si="218"/>
        <v>0</v>
      </c>
      <c r="G4500" s="94">
        <f t="shared" si="219"/>
        <v>0</v>
      </c>
      <c r="H4500" s="94">
        <f t="shared" si="220"/>
        <v>0</v>
      </c>
      <c r="I4500" s="7" t="s">
        <v>17519</v>
      </c>
      <c r="J4500" s="7" t="s">
        <v>272</v>
      </c>
    </row>
    <row r="4501" spans="1:10" x14ac:dyDescent="0.3">
      <c r="A4501" s="17" t="s">
        <v>3792</v>
      </c>
      <c r="B4501" s="17" t="s">
        <v>3793</v>
      </c>
      <c r="C4501" s="29">
        <v>0</v>
      </c>
      <c r="D4501" s="54">
        <v>0</v>
      </c>
      <c r="E4501" s="70">
        <v>0</v>
      </c>
      <c r="F4501" s="120">
        <f t="shared" si="218"/>
        <v>0</v>
      </c>
      <c r="G4501" s="94">
        <f t="shared" si="219"/>
        <v>0</v>
      </c>
      <c r="H4501" s="94">
        <f t="shared" si="220"/>
        <v>0</v>
      </c>
      <c r="I4501" s="7" t="s">
        <v>17519</v>
      </c>
      <c r="J4501" s="7" t="s">
        <v>272</v>
      </c>
    </row>
    <row r="4502" spans="1:10" x14ac:dyDescent="0.3">
      <c r="A4502" s="17" t="s">
        <v>3794</v>
      </c>
      <c r="B4502" s="17" t="s">
        <v>3795</v>
      </c>
      <c r="C4502" s="29">
        <v>0</v>
      </c>
      <c r="D4502" s="54">
        <v>0</v>
      </c>
      <c r="E4502" s="70">
        <v>0</v>
      </c>
      <c r="F4502" s="120">
        <f t="shared" si="218"/>
        <v>0</v>
      </c>
      <c r="G4502" s="94">
        <f t="shared" si="219"/>
        <v>0</v>
      </c>
      <c r="H4502" s="94">
        <f t="shared" si="220"/>
        <v>0</v>
      </c>
      <c r="I4502" s="7" t="s">
        <v>17519</v>
      </c>
      <c r="J4502" s="7" t="s">
        <v>272</v>
      </c>
    </row>
    <row r="4503" spans="1:10" x14ac:dyDescent="0.3">
      <c r="A4503" s="17" t="s">
        <v>3796</v>
      </c>
      <c r="B4503" s="17" t="s">
        <v>3797</v>
      </c>
      <c r="C4503" s="29">
        <v>0</v>
      </c>
      <c r="D4503" s="54">
        <v>0</v>
      </c>
      <c r="E4503" s="70">
        <v>0</v>
      </c>
      <c r="F4503" s="120">
        <f t="shared" si="218"/>
        <v>0</v>
      </c>
      <c r="G4503" s="94">
        <f t="shared" si="219"/>
        <v>0</v>
      </c>
      <c r="H4503" s="94">
        <f t="shared" si="220"/>
        <v>0</v>
      </c>
      <c r="I4503" s="7" t="s">
        <v>17519</v>
      </c>
      <c r="J4503" s="7" t="s">
        <v>272</v>
      </c>
    </row>
    <row r="4504" spans="1:10" x14ac:dyDescent="0.3">
      <c r="A4504" s="17" t="s">
        <v>3798</v>
      </c>
      <c r="B4504" s="17" t="s">
        <v>3799</v>
      </c>
      <c r="C4504" s="29">
        <v>0</v>
      </c>
      <c r="D4504" s="54">
        <v>0</v>
      </c>
      <c r="E4504" s="70">
        <v>35700</v>
      </c>
      <c r="F4504" s="120">
        <f t="shared" si="218"/>
        <v>44625</v>
      </c>
      <c r="G4504" s="94">
        <f t="shared" si="219"/>
        <v>14280</v>
      </c>
      <c r="H4504" s="94">
        <f t="shared" si="220"/>
        <v>23205</v>
      </c>
      <c r="I4504" s="7" t="s">
        <v>17519</v>
      </c>
      <c r="J4504" s="7" t="s">
        <v>272</v>
      </c>
    </row>
    <row r="4505" spans="1:10" x14ac:dyDescent="0.3">
      <c r="A4505" s="17" t="s">
        <v>3800</v>
      </c>
      <c r="B4505" s="17" t="s">
        <v>3801</v>
      </c>
      <c r="C4505" s="29">
        <v>0</v>
      </c>
      <c r="D4505" s="54">
        <v>0</v>
      </c>
      <c r="E4505" s="70">
        <v>0</v>
      </c>
      <c r="F4505" s="120">
        <f t="shared" si="218"/>
        <v>0</v>
      </c>
      <c r="G4505" s="94">
        <f t="shared" si="219"/>
        <v>0</v>
      </c>
      <c r="H4505" s="94">
        <f t="shared" si="220"/>
        <v>0</v>
      </c>
      <c r="I4505" s="7" t="s">
        <v>17519</v>
      </c>
      <c r="J4505" s="7" t="s">
        <v>272</v>
      </c>
    </row>
    <row r="4506" spans="1:10" x14ac:dyDescent="0.3">
      <c r="A4506" s="17" t="s">
        <v>3802</v>
      </c>
      <c r="B4506" s="17" t="s">
        <v>3803</v>
      </c>
      <c r="C4506" s="29">
        <v>0</v>
      </c>
      <c r="D4506" s="54">
        <v>0</v>
      </c>
      <c r="E4506" s="70">
        <v>0</v>
      </c>
      <c r="F4506" s="120">
        <f t="shared" si="218"/>
        <v>0</v>
      </c>
      <c r="G4506" s="94">
        <f t="shared" si="219"/>
        <v>0</v>
      </c>
      <c r="H4506" s="94">
        <f t="shared" si="220"/>
        <v>0</v>
      </c>
      <c r="I4506" s="7" t="s">
        <v>17519</v>
      </c>
      <c r="J4506" s="7" t="s">
        <v>272</v>
      </c>
    </row>
    <row r="4507" spans="1:10" x14ac:dyDescent="0.3">
      <c r="A4507" s="17" t="s">
        <v>3804</v>
      </c>
      <c r="B4507" s="17" t="s">
        <v>3805</v>
      </c>
      <c r="C4507" s="29">
        <v>0</v>
      </c>
      <c r="D4507" s="54">
        <v>0</v>
      </c>
      <c r="E4507" s="70">
        <v>0</v>
      </c>
      <c r="F4507" s="120">
        <f t="shared" si="218"/>
        <v>0</v>
      </c>
      <c r="G4507" s="94">
        <f t="shared" si="219"/>
        <v>0</v>
      </c>
      <c r="H4507" s="94">
        <f t="shared" si="220"/>
        <v>0</v>
      </c>
      <c r="I4507" s="7" t="s">
        <v>17519</v>
      </c>
      <c r="J4507" s="7" t="s">
        <v>272</v>
      </c>
    </row>
    <row r="4508" spans="1:10" x14ac:dyDescent="0.3">
      <c r="A4508" s="17" t="s">
        <v>3806</v>
      </c>
      <c r="B4508" s="17" t="s">
        <v>3807</v>
      </c>
      <c r="C4508" s="29">
        <v>0</v>
      </c>
      <c r="D4508" s="54">
        <v>0</v>
      </c>
      <c r="E4508" s="70">
        <v>0</v>
      </c>
      <c r="F4508" s="120">
        <f t="shared" si="218"/>
        <v>0</v>
      </c>
      <c r="G4508" s="94">
        <f t="shared" si="219"/>
        <v>0</v>
      </c>
      <c r="H4508" s="94">
        <f t="shared" si="220"/>
        <v>0</v>
      </c>
      <c r="I4508" s="7" t="s">
        <v>17519</v>
      </c>
      <c r="J4508" s="7" t="s">
        <v>272</v>
      </c>
    </row>
    <row r="4509" spans="1:10" x14ac:dyDescent="0.3">
      <c r="A4509" s="17" t="s">
        <v>3808</v>
      </c>
      <c r="B4509" s="17" t="s">
        <v>3809</v>
      </c>
      <c r="C4509" s="29">
        <v>0</v>
      </c>
      <c r="D4509" s="54">
        <v>0</v>
      </c>
      <c r="E4509" s="70">
        <v>0</v>
      </c>
      <c r="F4509" s="120">
        <f t="shared" si="218"/>
        <v>0</v>
      </c>
      <c r="G4509" s="94">
        <f t="shared" si="219"/>
        <v>0</v>
      </c>
      <c r="H4509" s="94">
        <f t="shared" si="220"/>
        <v>0</v>
      </c>
      <c r="I4509" s="7" t="s">
        <v>17519</v>
      </c>
      <c r="J4509" s="7" t="s">
        <v>272</v>
      </c>
    </row>
    <row r="4510" spans="1:10" x14ac:dyDescent="0.3">
      <c r="A4510" s="17" t="s">
        <v>3810</v>
      </c>
      <c r="B4510" s="17" t="s">
        <v>3811</v>
      </c>
      <c r="C4510" s="29">
        <v>89250</v>
      </c>
      <c r="D4510" s="54">
        <v>0</v>
      </c>
      <c r="E4510" s="70">
        <v>89250</v>
      </c>
      <c r="F4510" s="120">
        <f t="shared" si="218"/>
        <v>111562.5</v>
      </c>
      <c r="G4510" s="94">
        <f t="shared" si="219"/>
        <v>35700</v>
      </c>
      <c r="H4510" s="94">
        <f t="shared" si="220"/>
        <v>58012.5</v>
      </c>
      <c r="I4510" s="7" t="s">
        <v>17519</v>
      </c>
      <c r="J4510" s="7" t="s">
        <v>272</v>
      </c>
    </row>
    <row r="4511" spans="1:10" x14ac:dyDescent="0.3">
      <c r="A4511" s="17" t="s">
        <v>3812</v>
      </c>
      <c r="B4511" s="17" t="s">
        <v>3813</v>
      </c>
      <c r="C4511" s="29">
        <v>119000</v>
      </c>
      <c r="D4511" s="54">
        <v>0</v>
      </c>
      <c r="E4511" s="70">
        <v>119000</v>
      </c>
      <c r="F4511" s="120">
        <f t="shared" si="218"/>
        <v>148750</v>
      </c>
      <c r="G4511" s="94">
        <f t="shared" si="219"/>
        <v>47600</v>
      </c>
      <c r="H4511" s="94">
        <f t="shared" si="220"/>
        <v>77350</v>
      </c>
      <c r="I4511" s="7" t="s">
        <v>17519</v>
      </c>
      <c r="J4511" s="7" t="s">
        <v>272</v>
      </c>
    </row>
    <row r="4512" spans="1:10" x14ac:dyDescent="0.3">
      <c r="A4512" s="17" t="s">
        <v>3814</v>
      </c>
      <c r="B4512" s="17" t="s">
        <v>3815</v>
      </c>
      <c r="C4512" s="29">
        <v>0</v>
      </c>
      <c r="D4512" s="54">
        <v>0</v>
      </c>
      <c r="E4512" s="70">
        <v>0</v>
      </c>
      <c r="F4512" s="120">
        <f t="shared" si="218"/>
        <v>0</v>
      </c>
      <c r="G4512" s="94">
        <f t="shared" si="219"/>
        <v>0</v>
      </c>
      <c r="H4512" s="94">
        <f t="shared" si="220"/>
        <v>0</v>
      </c>
      <c r="I4512" s="7" t="s">
        <v>17519</v>
      </c>
      <c r="J4512" s="7" t="s">
        <v>272</v>
      </c>
    </row>
    <row r="4513" spans="1:10" x14ac:dyDescent="0.3">
      <c r="A4513" s="17" t="s">
        <v>3816</v>
      </c>
      <c r="B4513" s="17" t="s">
        <v>3817</v>
      </c>
      <c r="C4513" s="29">
        <v>0</v>
      </c>
      <c r="D4513" s="54">
        <v>0</v>
      </c>
      <c r="E4513" s="70">
        <v>59500</v>
      </c>
      <c r="F4513" s="120">
        <f t="shared" si="218"/>
        <v>74375</v>
      </c>
      <c r="G4513" s="94">
        <f t="shared" si="219"/>
        <v>23800</v>
      </c>
      <c r="H4513" s="94">
        <f t="shared" si="220"/>
        <v>38675</v>
      </c>
      <c r="I4513" s="7" t="s">
        <v>17519</v>
      </c>
      <c r="J4513" s="7" t="s">
        <v>272</v>
      </c>
    </row>
    <row r="4514" spans="1:10" x14ac:dyDescent="0.3">
      <c r="A4514" s="17" t="s">
        <v>3818</v>
      </c>
      <c r="B4514" s="17" t="s">
        <v>3819</v>
      </c>
      <c r="C4514" s="29">
        <v>76160</v>
      </c>
      <c r="D4514" s="54">
        <v>0</v>
      </c>
      <c r="E4514" s="70">
        <v>71400</v>
      </c>
      <c r="F4514" s="120">
        <f t="shared" ref="F4514:F4577" si="221">IF(E4514&gt;0,+E4514,IF(D4514&gt;0,+D4514,IF(C4514&gt;0,+C4514,0)))*1.25</f>
        <v>89250</v>
      </c>
      <c r="G4514" s="94">
        <f t="shared" ref="G4514:G4577" si="222">(F4514/1.25)*0.4</f>
        <v>28560</v>
      </c>
      <c r="H4514" s="94">
        <f t="shared" ref="H4514:H4577" si="223">(F4514/1.25)*0.65</f>
        <v>46410</v>
      </c>
      <c r="I4514" s="7" t="s">
        <v>17519</v>
      </c>
      <c r="J4514" s="7" t="s">
        <v>272</v>
      </c>
    </row>
    <row r="4515" spans="1:10" x14ac:dyDescent="0.3">
      <c r="A4515" s="17" t="s">
        <v>3820</v>
      </c>
      <c r="B4515" s="17" t="s">
        <v>3821</v>
      </c>
      <c r="C4515" s="29">
        <v>71400</v>
      </c>
      <c r="D4515" s="54">
        <v>0</v>
      </c>
      <c r="E4515" s="70">
        <v>71400</v>
      </c>
      <c r="F4515" s="120">
        <f t="shared" si="221"/>
        <v>89250</v>
      </c>
      <c r="G4515" s="94">
        <f t="shared" si="222"/>
        <v>28560</v>
      </c>
      <c r="H4515" s="94">
        <f t="shared" si="223"/>
        <v>46410</v>
      </c>
      <c r="I4515" s="7" t="s">
        <v>17519</v>
      </c>
      <c r="J4515" s="7" t="s">
        <v>272</v>
      </c>
    </row>
    <row r="4516" spans="1:10" x14ac:dyDescent="0.3">
      <c r="A4516" s="17" t="s">
        <v>3822</v>
      </c>
      <c r="B4516" s="17" t="s">
        <v>3823</v>
      </c>
      <c r="C4516" s="29">
        <v>75820</v>
      </c>
      <c r="D4516" s="54">
        <v>0</v>
      </c>
      <c r="E4516" s="70">
        <v>69020</v>
      </c>
      <c r="F4516" s="120">
        <f t="shared" si="221"/>
        <v>86275</v>
      </c>
      <c r="G4516" s="94">
        <f t="shared" si="222"/>
        <v>27608</v>
      </c>
      <c r="H4516" s="94">
        <f t="shared" si="223"/>
        <v>44863</v>
      </c>
      <c r="I4516" s="7" t="s">
        <v>17519</v>
      </c>
      <c r="J4516" s="7" t="s">
        <v>272</v>
      </c>
    </row>
    <row r="4517" spans="1:10" x14ac:dyDescent="0.3">
      <c r="A4517" s="17" t="s">
        <v>3824</v>
      </c>
      <c r="B4517" s="17" t="s">
        <v>3825</v>
      </c>
      <c r="C4517" s="29">
        <v>0</v>
      </c>
      <c r="D4517" s="54">
        <v>0</v>
      </c>
      <c r="E4517" s="70">
        <v>84490</v>
      </c>
      <c r="F4517" s="120">
        <f t="shared" si="221"/>
        <v>105612.5</v>
      </c>
      <c r="G4517" s="94">
        <f t="shared" si="222"/>
        <v>33796</v>
      </c>
      <c r="H4517" s="94">
        <f t="shared" si="223"/>
        <v>54918.5</v>
      </c>
      <c r="I4517" s="7" t="s">
        <v>17519</v>
      </c>
      <c r="J4517" s="7" t="s">
        <v>272</v>
      </c>
    </row>
    <row r="4518" spans="1:10" x14ac:dyDescent="0.3">
      <c r="A4518" s="17" t="s">
        <v>3826</v>
      </c>
      <c r="B4518" s="17" t="s">
        <v>3827</v>
      </c>
      <c r="C4518" s="29">
        <v>0</v>
      </c>
      <c r="D4518" s="54">
        <v>0</v>
      </c>
      <c r="E4518" s="70">
        <v>18445</v>
      </c>
      <c r="F4518" s="120">
        <f t="shared" si="221"/>
        <v>23056.25</v>
      </c>
      <c r="G4518" s="94">
        <f t="shared" si="222"/>
        <v>7378</v>
      </c>
      <c r="H4518" s="94">
        <f t="shared" si="223"/>
        <v>11989.25</v>
      </c>
      <c r="I4518" s="7" t="s">
        <v>17519</v>
      </c>
      <c r="J4518" s="7" t="s">
        <v>272</v>
      </c>
    </row>
    <row r="4519" spans="1:10" x14ac:dyDescent="0.3">
      <c r="A4519" s="17" t="s">
        <v>3828</v>
      </c>
      <c r="B4519" s="17" t="s">
        <v>3829</v>
      </c>
      <c r="C4519" s="29">
        <v>24990</v>
      </c>
      <c r="D4519" s="54">
        <v>0</v>
      </c>
      <c r="E4519" s="70">
        <v>24990</v>
      </c>
      <c r="F4519" s="120">
        <f t="shared" si="221"/>
        <v>31237.5</v>
      </c>
      <c r="G4519" s="94">
        <f t="shared" si="222"/>
        <v>9996</v>
      </c>
      <c r="H4519" s="94">
        <f t="shared" si="223"/>
        <v>16243.5</v>
      </c>
      <c r="I4519" s="7" t="s">
        <v>17519</v>
      </c>
      <c r="J4519" s="7" t="s">
        <v>272</v>
      </c>
    </row>
    <row r="4520" spans="1:10" x14ac:dyDescent="0.3">
      <c r="A4520" s="17" t="s">
        <v>3830</v>
      </c>
      <c r="B4520" s="17" t="s">
        <v>3831</v>
      </c>
      <c r="C4520" s="29">
        <v>13994.4</v>
      </c>
      <c r="D4520" s="54">
        <v>0</v>
      </c>
      <c r="E4520" s="70">
        <v>15470</v>
      </c>
      <c r="F4520" s="120">
        <f t="shared" si="221"/>
        <v>19337.5</v>
      </c>
      <c r="G4520" s="94">
        <f t="shared" si="222"/>
        <v>6188</v>
      </c>
      <c r="H4520" s="94">
        <f t="shared" si="223"/>
        <v>10055.5</v>
      </c>
      <c r="I4520" s="7" t="s">
        <v>17519</v>
      </c>
      <c r="J4520" s="7" t="s">
        <v>272</v>
      </c>
    </row>
    <row r="4521" spans="1:10" x14ac:dyDescent="0.3">
      <c r="A4521" s="17" t="s">
        <v>3832</v>
      </c>
      <c r="B4521" s="17" t="s">
        <v>3833</v>
      </c>
      <c r="C4521" s="29">
        <v>0</v>
      </c>
      <c r="D4521" s="54">
        <v>0</v>
      </c>
      <c r="E4521" s="70">
        <v>19040</v>
      </c>
      <c r="F4521" s="120">
        <f t="shared" si="221"/>
        <v>23800</v>
      </c>
      <c r="G4521" s="94">
        <f t="shared" si="222"/>
        <v>7616</v>
      </c>
      <c r="H4521" s="94">
        <f t="shared" si="223"/>
        <v>12376</v>
      </c>
      <c r="I4521" s="7" t="s">
        <v>17519</v>
      </c>
      <c r="J4521" s="7" t="s">
        <v>272</v>
      </c>
    </row>
    <row r="4522" spans="1:10" x14ac:dyDescent="0.3">
      <c r="A4522" s="17" t="s">
        <v>3834</v>
      </c>
      <c r="B4522" s="17" t="s">
        <v>3835</v>
      </c>
      <c r="C4522" s="29">
        <v>17850</v>
      </c>
      <c r="D4522" s="54">
        <v>0</v>
      </c>
      <c r="E4522" s="70">
        <v>17850</v>
      </c>
      <c r="F4522" s="120">
        <f t="shared" si="221"/>
        <v>22312.5</v>
      </c>
      <c r="G4522" s="94">
        <f t="shared" si="222"/>
        <v>7140</v>
      </c>
      <c r="H4522" s="94">
        <f t="shared" si="223"/>
        <v>11602.5</v>
      </c>
      <c r="I4522" s="7" t="s">
        <v>17519</v>
      </c>
      <c r="J4522" s="7" t="s">
        <v>272</v>
      </c>
    </row>
    <row r="4523" spans="1:10" x14ac:dyDescent="0.3">
      <c r="A4523" s="17" t="s">
        <v>3836</v>
      </c>
      <c r="B4523" s="17" t="s">
        <v>3837</v>
      </c>
      <c r="C4523" s="29">
        <v>12733</v>
      </c>
      <c r="D4523" s="54">
        <v>0</v>
      </c>
      <c r="E4523" s="70">
        <v>20825</v>
      </c>
      <c r="F4523" s="120">
        <f t="shared" si="221"/>
        <v>26031.25</v>
      </c>
      <c r="G4523" s="94">
        <f t="shared" si="222"/>
        <v>8330</v>
      </c>
      <c r="H4523" s="94">
        <f t="shared" si="223"/>
        <v>13536.25</v>
      </c>
      <c r="I4523" s="7" t="s">
        <v>17519</v>
      </c>
      <c r="J4523" s="7" t="s">
        <v>272</v>
      </c>
    </row>
    <row r="4524" spans="1:10" x14ac:dyDescent="0.3">
      <c r="A4524" s="17" t="s">
        <v>3838</v>
      </c>
      <c r="B4524" s="17" t="s">
        <v>3839</v>
      </c>
      <c r="C4524" s="29">
        <v>0</v>
      </c>
      <c r="D4524" s="54">
        <v>0</v>
      </c>
      <c r="E4524" s="70">
        <v>0</v>
      </c>
      <c r="F4524" s="120">
        <f t="shared" si="221"/>
        <v>0</v>
      </c>
      <c r="G4524" s="94">
        <f t="shared" si="222"/>
        <v>0</v>
      </c>
      <c r="H4524" s="94">
        <f t="shared" si="223"/>
        <v>0</v>
      </c>
      <c r="I4524" s="7" t="s">
        <v>17519</v>
      </c>
      <c r="J4524" s="7" t="s">
        <v>272</v>
      </c>
    </row>
    <row r="4525" spans="1:10" x14ac:dyDescent="0.3">
      <c r="A4525" s="17" t="s">
        <v>3840</v>
      </c>
      <c r="B4525" s="17" t="s">
        <v>3841</v>
      </c>
      <c r="C4525" s="29">
        <v>0</v>
      </c>
      <c r="D4525" s="54">
        <v>0</v>
      </c>
      <c r="E4525" s="70">
        <v>0</v>
      </c>
      <c r="F4525" s="120">
        <f t="shared" si="221"/>
        <v>0</v>
      </c>
      <c r="G4525" s="94">
        <f t="shared" si="222"/>
        <v>0</v>
      </c>
      <c r="H4525" s="94">
        <f t="shared" si="223"/>
        <v>0</v>
      </c>
      <c r="I4525" s="7" t="s">
        <v>17519</v>
      </c>
      <c r="J4525" s="7" t="s">
        <v>272</v>
      </c>
    </row>
    <row r="4526" spans="1:10" x14ac:dyDescent="0.3">
      <c r="A4526" s="17" t="s">
        <v>3842</v>
      </c>
      <c r="B4526" s="17" t="s">
        <v>3843</v>
      </c>
      <c r="C4526" s="29">
        <v>21862</v>
      </c>
      <c r="D4526" s="54">
        <v>0</v>
      </c>
      <c r="E4526" s="70">
        <v>29750</v>
      </c>
      <c r="F4526" s="120">
        <f t="shared" si="221"/>
        <v>37187.5</v>
      </c>
      <c r="G4526" s="94">
        <f t="shared" si="222"/>
        <v>11900</v>
      </c>
      <c r="H4526" s="94">
        <f t="shared" si="223"/>
        <v>19337.5</v>
      </c>
      <c r="I4526" s="7" t="s">
        <v>17519</v>
      </c>
      <c r="J4526" s="7" t="s">
        <v>272</v>
      </c>
    </row>
    <row r="4527" spans="1:10" x14ac:dyDescent="0.3">
      <c r="A4527" s="17" t="s">
        <v>3844</v>
      </c>
      <c r="B4527" s="17" t="s">
        <v>3845</v>
      </c>
      <c r="C4527" s="29">
        <v>0</v>
      </c>
      <c r="D4527" s="54">
        <v>0</v>
      </c>
      <c r="E4527" s="70">
        <v>21420</v>
      </c>
      <c r="F4527" s="120">
        <f t="shared" si="221"/>
        <v>26775</v>
      </c>
      <c r="G4527" s="94">
        <f t="shared" si="222"/>
        <v>8568</v>
      </c>
      <c r="H4527" s="94">
        <f t="shared" si="223"/>
        <v>13923</v>
      </c>
      <c r="I4527" s="7" t="s">
        <v>17519</v>
      </c>
      <c r="J4527" s="7" t="s">
        <v>272</v>
      </c>
    </row>
    <row r="4528" spans="1:10" x14ac:dyDescent="0.3">
      <c r="A4528" s="17" t="s">
        <v>3846</v>
      </c>
      <c r="B4528" s="17" t="s">
        <v>3847</v>
      </c>
      <c r="C4528" s="29">
        <v>29750</v>
      </c>
      <c r="D4528" s="54">
        <v>0</v>
      </c>
      <c r="E4528" s="70">
        <v>30940</v>
      </c>
      <c r="F4528" s="120">
        <f t="shared" si="221"/>
        <v>38675</v>
      </c>
      <c r="G4528" s="94">
        <f t="shared" si="222"/>
        <v>12376</v>
      </c>
      <c r="H4528" s="94">
        <f t="shared" si="223"/>
        <v>20111</v>
      </c>
      <c r="I4528" s="7" t="s">
        <v>17519</v>
      </c>
      <c r="J4528" s="7" t="s">
        <v>272</v>
      </c>
    </row>
    <row r="4529" spans="1:10" x14ac:dyDescent="0.3">
      <c r="A4529" s="17" t="s">
        <v>3848</v>
      </c>
      <c r="B4529" s="17" t="s">
        <v>3849</v>
      </c>
      <c r="C4529" s="29">
        <v>0</v>
      </c>
      <c r="D4529" s="54">
        <v>0</v>
      </c>
      <c r="E4529" s="70">
        <v>0</v>
      </c>
      <c r="F4529" s="120">
        <f t="shared" si="221"/>
        <v>0</v>
      </c>
      <c r="G4529" s="94">
        <f t="shared" si="222"/>
        <v>0</v>
      </c>
      <c r="H4529" s="94">
        <f t="shared" si="223"/>
        <v>0</v>
      </c>
      <c r="I4529" s="7" t="s">
        <v>17519</v>
      </c>
      <c r="J4529" s="7" t="s">
        <v>272</v>
      </c>
    </row>
    <row r="4530" spans="1:10" x14ac:dyDescent="0.3">
      <c r="A4530" s="17" t="s">
        <v>3850</v>
      </c>
      <c r="B4530" s="17" t="s">
        <v>3851</v>
      </c>
      <c r="C4530" s="29">
        <v>0</v>
      </c>
      <c r="D4530" s="54">
        <v>0</v>
      </c>
      <c r="E4530" s="70">
        <v>0</v>
      </c>
      <c r="F4530" s="120">
        <f t="shared" si="221"/>
        <v>0</v>
      </c>
      <c r="G4530" s="94">
        <f t="shared" si="222"/>
        <v>0</v>
      </c>
      <c r="H4530" s="94">
        <f t="shared" si="223"/>
        <v>0</v>
      </c>
      <c r="I4530" s="7" t="s">
        <v>17519</v>
      </c>
      <c r="J4530" s="7" t="s">
        <v>272</v>
      </c>
    </row>
    <row r="4531" spans="1:10" x14ac:dyDescent="0.3">
      <c r="A4531" s="17" t="s">
        <v>3852</v>
      </c>
      <c r="B4531" s="17" t="s">
        <v>3853</v>
      </c>
      <c r="C4531" s="29">
        <v>0</v>
      </c>
      <c r="D4531" s="54">
        <v>0</v>
      </c>
      <c r="E4531" s="70">
        <v>0</v>
      </c>
      <c r="F4531" s="120">
        <f t="shared" si="221"/>
        <v>0</v>
      </c>
      <c r="G4531" s="94">
        <f t="shared" si="222"/>
        <v>0</v>
      </c>
      <c r="H4531" s="94">
        <f t="shared" si="223"/>
        <v>0</v>
      </c>
      <c r="I4531" s="7" t="s">
        <v>17519</v>
      </c>
      <c r="J4531" s="7" t="s">
        <v>272</v>
      </c>
    </row>
    <row r="4532" spans="1:10" x14ac:dyDescent="0.3">
      <c r="A4532" s="17" t="s">
        <v>3854</v>
      </c>
      <c r="B4532" s="17" t="s">
        <v>3855</v>
      </c>
      <c r="C4532" s="29">
        <v>42840</v>
      </c>
      <c r="D4532" s="54">
        <v>0</v>
      </c>
      <c r="E4532" s="70">
        <v>45220</v>
      </c>
      <c r="F4532" s="120">
        <f t="shared" si="221"/>
        <v>56525</v>
      </c>
      <c r="G4532" s="94">
        <f t="shared" si="222"/>
        <v>18088</v>
      </c>
      <c r="H4532" s="94">
        <f t="shared" si="223"/>
        <v>29393</v>
      </c>
      <c r="I4532" s="7" t="s">
        <v>17519</v>
      </c>
      <c r="J4532" s="7" t="s">
        <v>272</v>
      </c>
    </row>
    <row r="4533" spans="1:10" x14ac:dyDescent="0.3">
      <c r="A4533" s="17" t="s">
        <v>3856</v>
      </c>
      <c r="B4533" s="17" t="s">
        <v>3857</v>
      </c>
      <c r="C4533" s="29">
        <v>16957.5</v>
      </c>
      <c r="D4533" s="54">
        <v>0</v>
      </c>
      <c r="E4533" s="70">
        <v>16957.5</v>
      </c>
      <c r="F4533" s="120">
        <f t="shared" si="221"/>
        <v>21196.875</v>
      </c>
      <c r="G4533" s="94">
        <f t="shared" si="222"/>
        <v>6783</v>
      </c>
      <c r="H4533" s="94">
        <f t="shared" si="223"/>
        <v>11022.375</v>
      </c>
      <c r="I4533" s="7" t="s">
        <v>17519</v>
      </c>
      <c r="J4533" s="7" t="s">
        <v>272</v>
      </c>
    </row>
    <row r="4534" spans="1:10" x14ac:dyDescent="0.3">
      <c r="A4534" s="17" t="s">
        <v>3858</v>
      </c>
      <c r="B4534" s="17" t="s">
        <v>3859</v>
      </c>
      <c r="C4534" s="29">
        <v>13804</v>
      </c>
      <c r="D4534" s="54">
        <v>0</v>
      </c>
      <c r="E4534" s="70">
        <v>22015</v>
      </c>
      <c r="F4534" s="120">
        <f t="shared" si="221"/>
        <v>27518.75</v>
      </c>
      <c r="G4534" s="94">
        <f t="shared" si="222"/>
        <v>8806</v>
      </c>
      <c r="H4534" s="94">
        <f t="shared" si="223"/>
        <v>14309.75</v>
      </c>
      <c r="I4534" s="7" t="s">
        <v>17519</v>
      </c>
      <c r="J4534" s="7" t="s">
        <v>272</v>
      </c>
    </row>
    <row r="4535" spans="1:10" x14ac:dyDescent="0.3">
      <c r="A4535" s="17" t="s">
        <v>3860</v>
      </c>
      <c r="B4535" s="17" t="s">
        <v>3861</v>
      </c>
      <c r="C4535" s="29">
        <v>0</v>
      </c>
      <c r="D4535" s="54">
        <v>0</v>
      </c>
      <c r="E4535" s="70">
        <v>14875</v>
      </c>
      <c r="F4535" s="120">
        <f t="shared" si="221"/>
        <v>18593.75</v>
      </c>
      <c r="G4535" s="94">
        <f t="shared" si="222"/>
        <v>5950</v>
      </c>
      <c r="H4535" s="94">
        <f t="shared" si="223"/>
        <v>9668.75</v>
      </c>
      <c r="I4535" s="7" t="s">
        <v>17519</v>
      </c>
      <c r="J4535" s="7" t="s">
        <v>272</v>
      </c>
    </row>
    <row r="4536" spans="1:10" x14ac:dyDescent="0.3">
      <c r="A4536" s="17" t="s">
        <v>3862</v>
      </c>
      <c r="B4536" s="17" t="s">
        <v>3863</v>
      </c>
      <c r="C4536" s="29">
        <v>0</v>
      </c>
      <c r="D4536" s="54">
        <v>0</v>
      </c>
      <c r="E4536" s="70">
        <v>27072.5</v>
      </c>
      <c r="F4536" s="120">
        <f t="shared" si="221"/>
        <v>33840.625</v>
      </c>
      <c r="G4536" s="94">
        <f t="shared" si="222"/>
        <v>10829</v>
      </c>
      <c r="H4536" s="94">
        <f t="shared" si="223"/>
        <v>17597.125</v>
      </c>
      <c r="I4536" s="7" t="s">
        <v>17519</v>
      </c>
      <c r="J4536" s="7" t="s">
        <v>272</v>
      </c>
    </row>
    <row r="4537" spans="1:10" x14ac:dyDescent="0.3">
      <c r="A4537" s="17" t="s">
        <v>3864</v>
      </c>
      <c r="B4537" s="17" t="s">
        <v>3865</v>
      </c>
      <c r="C4537" s="29">
        <v>32130</v>
      </c>
      <c r="D4537" s="54">
        <v>0</v>
      </c>
      <c r="E4537" s="70">
        <v>32130</v>
      </c>
      <c r="F4537" s="120">
        <f t="shared" si="221"/>
        <v>40162.5</v>
      </c>
      <c r="G4537" s="94">
        <f t="shared" si="222"/>
        <v>12852</v>
      </c>
      <c r="H4537" s="94">
        <f t="shared" si="223"/>
        <v>20884.5</v>
      </c>
      <c r="I4537" s="7" t="s">
        <v>17519</v>
      </c>
      <c r="J4537" s="7" t="s">
        <v>272</v>
      </c>
    </row>
    <row r="4538" spans="1:10" x14ac:dyDescent="0.3">
      <c r="A4538" s="17" t="s">
        <v>3866</v>
      </c>
      <c r="B4538" s="17" t="s">
        <v>3867</v>
      </c>
      <c r="C4538" s="29">
        <v>0</v>
      </c>
      <c r="D4538" s="54">
        <v>0</v>
      </c>
      <c r="E4538" s="70">
        <v>0</v>
      </c>
      <c r="F4538" s="120">
        <f t="shared" si="221"/>
        <v>0</v>
      </c>
      <c r="G4538" s="94">
        <f t="shared" si="222"/>
        <v>0</v>
      </c>
      <c r="H4538" s="94">
        <f t="shared" si="223"/>
        <v>0</v>
      </c>
      <c r="I4538" s="7" t="s">
        <v>17519</v>
      </c>
      <c r="J4538" s="7" t="s">
        <v>272</v>
      </c>
    </row>
    <row r="4539" spans="1:10" x14ac:dyDescent="0.3">
      <c r="A4539" s="17" t="s">
        <v>3868</v>
      </c>
      <c r="B4539" s="17" t="s">
        <v>3869</v>
      </c>
      <c r="C4539" s="29">
        <v>19040</v>
      </c>
      <c r="D4539" s="54">
        <v>0</v>
      </c>
      <c r="E4539" s="70">
        <v>45220</v>
      </c>
      <c r="F4539" s="120">
        <f t="shared" si="221"/>
        <v>56525</v>
      </c>
      <c r="G4539" s="94">
        <f t="shared" si="222"/>
        <v>18088</v>
      </c>
      <c r="H4539" s="94">
        <f t="shared" si="223"/>
        <v>29393</v>
      </c>
      <c r="I4539" s="7" t="s">
        <v>17519</v>
      </c>
      <c r="J4539" s="7" t="s">
        <v>272</v>
      </c>
    </row>
    <row r="4540" spans="1:10" x14ac:dyDescent="0.3">
      <c r="A4540" s="17" t="s">
        <v>3870</v>
      </c>
      <c r="B4540" s="17" t="s">
        <v>3871</v>
      </c>
      <c r="C4540" s="29">
        <v>26180</v>
      </c>
      <c r="D4540" s="54">
        <v>0</v>
      </c>
      <c r="E4540" s="70">
        <v>23800</v>
      </c>
      <c r="F4540" s="120">
        <f t="shared" si="221"/>
        <v>29750</v>
      </c>
      <c r="G4540" s="94">
        <f t="shared" si="222"/>
        <v>9520</v>
      </c>
      <c r="H4540" s="94">
        <f t="shared" si="223"/>
        <v>15470</v>
      </c>
      <c r="I4540" s="7" t="s">
        <v>17519</v>
      </c>
      <c r="J4540" s="7" t="s">
        <v>272</v>
      </c>
    </row>
    <row r="4541" spans="1:10" x14ac:dyDescent="0.3">
      <c r="A4541" s="17" t="s">
        <v>3872</v>
      </c>
      <c r="B4541" s="17" t="s">
        <v>3873</v>
      </c>
      <c r="C4541" s="29">
        <v>0</v>
      </c>
      <c r="D4541" s="54">
        <v>0</v>
      </c>
      <c r="E4541" s="70">
        <v>26180</v>
      </c>
      <c r="F4541" s="120">
        <f t="shared" si="221"/>
        <v>32725</v>
      </c>
      <c r="G4541" s="94">
        <f t="shared" si="222"/>
        <v>10472</v>
      </c>
      <c r="H4541" s="94">
        <f t="shared" si="223"/>
        <v>17017</v>
      </c>
      <c r="I4541" s="7" t="s">
        <v>17519</v>
      </c>
      <c r="J4541" s="7" t="s">
        <v>272</v>
      </c>
    </row>
    <row r="4542" spans="1:10" x14ac:dyDescent="0.3">
      <c r="A4542" s="17" t="s">
        <v>3874</v>
      </c>
      <c r="B4542" s="17" t="s">
        <v>3875</v>
      </c>
      <c r="C4542" s="29">
        <v>20230</v>
      </c>
      <c r="D4542" s="54">
        <v>0</v>
      </c>
      <c r="E4542" s="70">
        <v>20230</v>
      </c>
      <c r="F4542" s="120">
        <f t="shared" si="221"/>
        <v>25287.5</v>
      </c>
      <c r="G4542" s="94">
        <f t="shared" si="222"/>
        <v>8092</v>
      </c>
      <c r="H4542" s="94">
        <f t="shared" si="223"/>
        <v>13149.5</v>
      </c>
      <c r="I4542" s="7" t="s">
        <v>17519</v>
      </c>
      <c r="J4542" s="7" t="s">
        <v>272</v>
      </c>
    </row>
    <row r="4543" spans="1:10" x14ac:dyDescent="0.3">
      <c r="A4543" s="17" t="s">
        <v>3876</v>
      </c>
      <c r="B4543" s="17" t="s">
        <v>3877</v>
      </c>
      <c r="C4543" s="30">
        <v>30940</v>
      </c>
      <c r="D4543" s="56">
        <v>0</v>
      </c>
      <c r="E4543" s="70">
        <v>30940</v>
      </c>
      <c r="F4543" s="120">
        <f t="shared" si="221"/>
        <v>38675</v>
      </c>
      <c r="G4543" s="94">
        <f t="shared" si="222"/>
        <v>12376</v>
      </c>
      <c r="H4543" s="94">
        <f t="shared" si="223"/>
        <v>20111</v>
      </c>
      <c r="I4543" s="7" t="s">
        <v>17519</v>
      </c>
      <c r="J4543" s="7" t="s">
        <v>272</v>
      </c>
    </row>
    <row r="4544" spans="1:10" x14ac:dyDescent="0.3">
      <c r="A4544" s="17" t="s">
        <v>3878</v>
      </c>
      <c r="B4544" s="17" t="s">
        <v>3879</v>
      </c>
      <c r="C4544" s="29">
        <v>33320</v>
      </c>
      <c r="D4544" s="54">
        <v>0</v>
      </c>
      <c r="E4544" s="70">
        <v>33320</v>
      </c>
      <c r="F4544" s="120">
        <f t="shared" si="221"/>
        <v>41650</v>
      </c>
      <c r="G4544" s="94">
        <f t="shared" si="222"/>
        <v>13328</v>
      </c>
      <c r="H4544" s="94">
        <f t="shared" si="223"/>
        <v>21658</v>
      </c>
      <c r="I4544" s="7" t="s">
        <v>17519</v>
      </c>
      <c r="J4544" s="7" t="s">
        <v>272</v>
      </c>
    </row>
    <row r="4545" spans="1:10" x14ac:dyDescent="0.3">
      <c r="A4545" s="17" t="s">
        <v>3880</v>
      </c>
      <c r="B4545" s="17" t="s">
        <v>3881</v>
      </c>
      <c r="C4545" s="29">
        <v>33320</v>
      </c>
      <c r="D4545" s="54">
        <v>0</v>
      </c>
      <c r="E4545" s="70">
        <v>33320</v>
      </c>
      <c r="F4545" s="120">
        <f t="shared" si="221"/>
        <v>41650</v>
      </c>
      <c r="G4545" s="94">
        <f t="shared" si="222"/>
        <v>13328</v>
      </c>
      <c r="H4545" s="94">
        <f t="shared" si="223"/>
        <v>21658</v>
      </c>
      <c r="I4545" s="7" t="s">
        <v>17519</v>
      </c>
      <c r="J4545" s="7" t="s">
        <v>272</v>
      </c>
    </row>
    <row r="4546" spans="1:10" x14ac:dyDescent="0.3">
      <c r="A4546" s="17" t="s">
        <v>3882</v>
      </c>
      <c r="B4546" s="17" t="s">
        <v>3883</v>
      </c>
      <c r="C4546" s="29">
        <v>38080</v>
      </c>
      <c r="D4546" s="54">
        <v>0</v>
      </c>
      <c r="E4546" s="70">
        <v>38080</v>
      </c>
      <c r="F4546" s="120">
        <f t="shared" si="221"/>
        <v>47600</v>
      </c>
      <c r="G4546" s="94">
        <f t="shared" si="222"/>
        <v>15232</v>
      </c>
      <c r="H4546" s="94">
        <f t="shared" si="223"/>
        <v>24752</v>
      </c>
      <c r="I4546" s="7" t="s">
        <v>17519</v>
      </c>
      <c r="J4546" s="7" t="s">
        <v>272</v>
      </c>
    </row>
    <row r="4547" spans="1:10" x14ac:dyDescent="0.3">
      <c r="A4547" s="17" t="s">
        <v>3884</v>
      </c>
      <c r="B4547" s="17" t="s">
        <v>3885</v>
      </c>
      <c r="C4547" s="29">
        <v>28798</v>
      </c>
      <c r="D4547" s="54">
        <v>0</v>
      </c>
      <c r="E4547" s="70">
        <v>28798</v>
      </c>
      <c r="F4547" s="120">
        <f t="shared" si="221"/>
        <v>35997.5</v>
      </c>
      <c r="G4547" s="94">
        <f t="shared" si="222"/>
        <v>11519.2</v>
      </c>
      <c r="H4547" s="94">
        <f t="shared" si="223"/>
        <v>18718.7</v>
      </c>
      <c r="I4547" s="7" t="s">
        <v>17519</v>
      </c>
      <c r="J4547" s="7" t="s">
        <v>272</v>
      </c>
    </row>
    <row r="4548" spans="1:10" x14ac:dyDescent="0.3">
      <c r="A4548" s="17" t="s">
        <v>3886</v>
      </c>
      <c r="B4548" s="17" t="s">
        <v>3887</v>
      </c>
      <c r="C4548" s="29">
        <v>30940</v>
      </c>
      <c r="D4548" s="54">
        <v>0</v>
      </c>
      <c r="E4548" s="70">
        <v>40460</v>
      </c>
      <c r="F4548" s="120">
        <f t="shared" si="221"/>
        <v>50575</v>
      </c>
      <c r="G4548" s="94">
        <f t="shared" si="222"/>
        <v>16184</v>
      </c>
      <c r="H4548" s="94">
        <f t="shared" si="223"/>
        <v>26299</v>
      </c>
      <c r="I4548" s="7" t="s">
        <v>17519</v>
      </c>
      <c r="J4548" s="7" t="s">
        <v>272</v>
      </c>
    </row>
    <row r="4549" spans="1:10" x14ac:dyDescent="0.3">
      <c r="A4549" s="17" t="s">
        <v>3888</v>
      </c>
      <c r="B4549" s="17" t="s">
        <v>3889</v>
      </c>
      <c r="C4549" s="29">
        <v>0</v>
      </c>
      <c r="D4549" s="54">
        <v>0</v>
      </c>
      <c r="E4549" s="70">
        <v>0</v>
      </c>
      <c r="F4549" s="120">
        <f t="shared" si="221"/>
        <v>0</v>
      </c>
      <c r="G4549" s="94">
        <f t="shared" si="222"/>
        <v>0</v>
      </c>
      <c r="H4549" s="94">
        <f t="shared" si="223"/>
        <v>0</v>
      </c>
      <c r="I4549" s="7" t="s">
        <v>17519</v>
      </c>
      <c r="J4549" s="7" t="s">
        <v>272</v>
      </c>
    </row>
    <row r="4550" spans="1:10" x14ac:dyDescent="0.3">
      <c r="A4550" s="17" t="s">
        <v>3890</v>
      </c>
      <c r="B4550" s="17" t="s">
        <v>3891</v>
      </c>
      <c r="C4550" s="29">
        <v>0</v>
      </c>
      <c r="D4550" s="54">
        <v>0</v>
      </c>
      <c r="E4550" s="70">
        <v>15470</v>
      </c>
      <c r="F4550" s="120">
        <f t="shared" si="221"/>
        <v>19337.5</v>
      </c>
      <c r="G4550" s="94">
        <f t="shared" si="222"/>
        <v>6188</v>
      </c>
      <c r="H4550" s="94">
        <f t="shared" si="223"/>
        <v>10055.5</v>
      </c>
      <c r="I4550" s="7" t="s">
        <v>17519</v>
      </c>
      <c r="J4550" s="7" t="s">
        <v>272</v>
      </c>
    </row>
    <row r="4551" spans="1:10" x14ac:dyDescent="0.3">
      <c r="A4551" s="17" t="s">
        <v>3892</v>
      </c>
      <c r="B4551" s="17" t="s">
        <v>3893</v>
      </c>
      <c r="C4551" s="29">
        <v>0</v>
      </c>
      <c r="D4551" s="54">
        <v>0</v>
      </c>
      <c r="E4551" s="70">
        <v>13090</v>
      </c>
      <c r="F4551" s="120">
        <f t="shared" si="221"/>
        <v>16362.5</v>
      </c>
      <c r="G4551" s="94">
        <f t="shared" si="222"/>
        <v>5236</v>
      </c>
      <c r="H4551" s="94">
        <f t="shared" si="223"/>
        <v>8508.5</v>
      </c>
      <c r="I4551" s="7" t="s">
        <v>17519</v>
      </c>
      <c r="J4551" s="7" t="s">
        <v>272</v>
      </c>
    </row>
    <row r="4552" spans="1:10" x14ac:dyDescent="0.3">
      <c r="A4552" s="17" t="s">
        <v>3894</v>
      </c>
      <c r="B4552" s="17" t="s">
        <v>3895</v>
      </c>
      <c r="C4552" s="29">
        <v>0</v>
      </c>
      <c r="D4552" s="54">
        <v>0</v>
      </c>
      <c r="E4552" s="70">
        <v>0</v>
      </c>
      <c r="F4552" s="120">
        <f t="shared" si="221"/>
        <v>0</v>
      </c>
      <c r="G4552" s="94">
        <f t="shared" si="222"/>
        <v>0</v>
      </c>
      <c r="H4552" s="94">
        <f t="shared" si="223"/>
        <v>0</v>
      </c>
      <c r="I4552" s="7" t="s">
        <v>17519</v>
      </c>
      <c r="J4552" s="7" t="s">
        <v>272</v>
      </c>
    </row>
    <row r="4553" spans="1:10" x14ac:dyDescent="0.3">
      <c r="A4553" s="17" t="s">
        <v>3896</v>
      </c>
      <c r="B4553" s="17" t="s">
        <v>3897</v>
      </c>
      <c r="C4553" s="29">
        <v>0</v>
      </c>
      <c r="D4553" s="54">
        <v>0</v>
      </c>
      <c r="E4553" s="70">
        <v>0</v>
      </c>
      <c r="F4553" s="120">
        <f t="shared" si="221"/>
        <v>0</v>
      </c>
      <c r="G4553" s="94">
        <f t="shared" si="222"/>
        <v>0</v>
      </c>
      <c r="H4553" s="94">
        <f t="shared" si="223"/>
        <v>0</v>
      </c>
      <c r="I4553" s="7" t="s">
        <v>17519</v>
      </c>
      <c r="J4553" s="7" t="s">
        <v>272</v>
      </c>
    </row>
    <row r="4554" spans="1:10" x14ac:dyDescent="0.3">
      <c r="A4554" s="17" t="s">
        <v>3898</v>
      </c>
      <c r="B4554" s="17" t="s">
        <v>3899</v>
      </c>
      <c r="C4554" s="29">
        <v>0</v>
      </c>
      <c r="D4554" s="54">
        <v>0</v>
      </c>
      <c r="E4554" s="70">
        <v>0</v>
      </c>
      <c r="F4554" s="120">
        <f t="shared" si="221"/>
        <v>0</v>
      </c>
      <c r="G4554" s="94">
        <f t="shared" si="222"/>
        <v>0</v>
      </c>
      <c r="H4554" s="94">
        <f t="shared" si="223"/>
        <v>0</v>
      </c>
      <c r="I4554" s="7" t="s">
        <v>17519</v>
      </c>
      <c r="J4554" s="7" t="s">
        <v>272</v>
      </c>
    </row>
    <row r="4555" spans="1:10" x14ac:dyDescent="0.3">
      <c r="A4555" s="17" t="s">
        <v>3900</v>
      </c>
      <c r="B4555" s="17" t="s">
        <v>3901</v>
      </c>
      <c r="C4555" s="29">
        <v>0</v>
      </c>
      <c r="D4555" s="54">
        <v>0</v>
      </c>
      <c r="E4555" s="70">
        <v>0</v>
      </c>
      <c r="F4555" s="120">
        <f t="shared" si="221"/>
        <v>0</v>
      </c>
      <c r="G4555" s="94">
        <f t="shared" si="222"/>
        <v>0</v>
      </c>
      <c r="H4555" s="94">
        <f t="shared" si="223"/>
        <v>0</v>
      </c>
      <c r="I4555" s="7" t="s">
        <v>17519</v>
      </c>
      <c r="J4555" s="7" t="s">
        <v>272</v>
      </c>
    </row>
    <row r="4556" spans="1:10" x14ac:dyDescent="0.3">
      <c r="A4556" s="17" t="s">
        <v>3902</v>
      </c>
      <c r="B4556" s="17" t="s">
        <v>3903</v>
      </c>
      <c r="C4556" s="29">
        <v>0</v>
      </c>
      <c r="D4556" s="54">
        <v>0</v>
      </c>
      <c r="E4556" s="70">
        <v>0</v>
      </c>
      <c r="F4556" s="120">
        <f t="shared" si="221"/>
        <v>0</v>
      </c>
      <c r="G4556" s="94">
        <f t="shared" si="222"/>
        <v>0</v>
      </c>
      <c r="H4556" s="94">
        <f t="shared" si="223"/>
        <v>0</v>
      </c>
      <c r="I4556" s="7" t="s">
        <v>17519</v>
      </c>
      <c r="J4556" s="7" t="s">
        <v>272</v>
      </c>
    </row>
    <row r="4557" spans="1:10" x14ac:dyDescent="0.3">
      <c r="A4557" s="17" t="s">
        <v>3904</v>
      </c>
      <c r="B4557" s="17" t="s">
        <v>3905</v>
      </c>
      <c r="C4557" s="29">
        <v>0</v>
      </c>
      <c r="D4557" s="54">
        <v>0</v>
      </c>
      <c r="E4557" s="70">
        <v>0</v>
      </c>
      <c r="F4557" s="120">
        <f t="shared" si="221"/>
        <v>0</v>
      </c>
      <c r="G4557" s="94">
        <f t="shared" si="222"/>
        <v>0</v>
      </c>
      <c r="H4557" s="94">
        <f t="shared" si="223"/>
        <v>0</v>
      </c>
      <c r="I4557" s="7" t="s">
        <v>17519</v>
      </c>
      <c r="J4557" s="7" t="s">
        <v>272</v>
      </c>
    </row>
    <row r="4558" spans="1:10" x14ac:dyDescent="0.3">
      <c r="A4558" s="17" t="s">
        <v>3906</v>
      </c>
      <c r="B4558" s="17" t="s">
        <v>3907</v>
      </c>
      <c r="C4558" s="29">
        <v>0</v>
      </c>
      <c r="D4558" s="54">
        <v>0</v>
      </c>
      <c r="E4558" s="70">
        <v>0</v>
      </c>
      <c r="F4558" s="120">
        <f t="shared" si="221"/>
        <v>0</v>
      </c>
      <c r="G4558" s="94">
        <f t="shared" si="222"/>
        <v>0</v>
      </c>
      <c r="H4558" s="94">
        <f t="shared" si="223"/>
        <v>0</v>
      </c>
      <c r="I4558" s="7" t="s">
        <v>17519</v>
      </c>
      <c r="J4558" s="7" t="s">
        <v>272</v>
      </c>
    </row>
    <row r="4559" spans="1:10" x14ac:dyDescent="0.3">
      <c r="A4559" s="17" t="s">
        <v>3908</v>
      </c>
      <c r="B4559" s="17" t="s">
        <v>3909</v>
      </c>
      <c r="C4559" s="29">
        <v>0</v>
      </c>
      <c r="D4559" s="54">
        <v>0</v>
      </c>
      <c r="E4559" s="70">
        <v>0</v>
      </c>
      <c r="F4559" s="120">
        <f t="shared" si="221"/>
        <v>0</v>
      </c>
      <c r="G4559" s="94">
        <f t="shared" si="222"/>
        <v>0</v>
      </c>
      <c r="H4559" s="94">
        <f t="shared" si="223"/>
        <v>0</v>
      </c>
      <c r="I4559" s="7" t="s">
        <v>17519</v>
      </c>
      <c r="J4559" s="7" t="s">
        <v>272</v>
      </c>
    </row>
    <row r="4560" spans="1:10" x14ac:dyDescent="0.3">
      <c r="A4560" s="17" t="s">
        <v>3910</v>
      </c>
      <c r="B4560" s="17" t="s">
        <v>3911</v>
      </c>
      <c r="C4560" s="29">
        <v>0</v>
      </c>
      <c r="D4560" s="54">
        <v>0</v>
      </c>
      <c r="E4560" s="70">
        <v>0</v>
      </c>
      <c r="F4560" s="120">
        <f t="shared" si="221"/>
        <v>0</v>
      </c>
      <c r="G4560" s="94">
        <f t="shared" si="222"/>
        <v>0</v>
      </c>
      <c r="H4560" s="94">
        <f t="shared" si="223"/>
        <v>0</v>
      </c>
      <c r="I4560" s="7" t="s">
        <v>17519</v>
      </c>
      <c r="J4560" s="7" t="s">
        <v>272</v>
      </c>
    </row>
    <row r="4561" spans="1:10" x14ac:dyDescent="0.3">
      <c r="A4561" s="17" t="s">
        <v>3912</v>
      </c>
      <c r="B4561" s="17" t="s">
        <v>3913</v>
      </c>
      <c r="C4561" s="29">
        <v>0</v>
      </c>
      <c r="D4561" s="54">
        <v>0</v>
      </c>
      <c r="E4561" s="70">
        <v>0</v>
      </c>
      <c r="F4561" s="120">
        <f t="shared" si="221"/>
        <v>0</v>
      </c>
      <c r="G4561" s="94">
        <f t="shared" si="222"/>
        <v>0</v>
      </c>
      <c r="H4561" s="94">
        <f t="shared" si="223"/>
        <v>0</v>
      </c>
      <c r="I4561" s="7" t="s">
        <v>17519</v>
      </c>
      <c r="J4561" s="7" t="s">
        <v>272</v>
      </c>
    </row>
    <row r="4562" spans="1:10" x14ac:dyDescent="0.3">
      <c r="A4562" s="17" t="s">
        <v>3914</v>
      </c>
      <c r="B4562" s="17" t="s">
        <v>3915</v>
      </c>
      <c r="C4562" s="29">
        <v>0</v>
      </c>
      <c r="D4562" s="54">
        <v>0</v>
      </c>
      <c r="E4562" s="70">
        <v>0</v>
      </c>
      <c r="F4562" s="120">
        <f t="shared" si="221"/>
        <v>0</v>
      </c>
      <c r="G4562" s="94">
        <f t="shared" si="222"/>
        <v>0</v>
      </c>
      <c r="H4562" s="94">
        <f t="shared" si="223"/>
        <v>0</v>
      </c>
      <c r="I4562" s="7" t="s">
        <v>17519</v>
      </c>
      <c r="J4562" s="7" t="s">
        <v>272</v>
      </c>
    </row>
    <row r="4563" spans="1:10" x14ac:dyDescent="0.3">
      <c r="A4563" s="17" t="s">
        <v>3916</v>
      </c>
      <c r="B4563" s="17" t="s">
        <v>3917</v>
      </c>
      <c r="C4563" s="29">
        <v>0</v>
      </c>
      <c r="D4563" s="54">
        <v>0</v>
      </c>
      <c r="E4563" s="70">
        <v>30226</v>
      </c>
      <c r="F4563" s="120">
        <f t="shared" si="221"/>
        <v>37782.5</v>
      </c>
      <c r="G4563" s="94">
        <f t="shared" si="222"/>
        <v>12090.400000000001</v>
      </c>
      <c r="H4563" s="94">
        <f t="shared" si="223"/>
        <v>19646.900000000001</v>
      </c>
      <c r="I4563" s="7" t="s">
        <v>17519</v>
      </c>
      <c r="J4563" s="7" t="s">
        <v>272</v>
      </c>
    </row>
    <row r="4564" spans="1:10" x14ac:dyDescent="0.3">
      <c r="A4564" s="17" t="s">
        <v>3918</v>
      </c>
      <c r="B4564" s="17" t="s">
        <v>3919</v>
      </c>
      <c r="C4564" s="29">
        <v>0</v>
      </c>
      <c r="D4564" s="54">
        <v>0</v>
      </c>
      <c r="E4564" s="70">
        <v>0</v>
      </c>
      <c r="F4564" s="120">
        <f t="shared" si="221"/>
        <v>0</v>
      </c>
      <c r="G4564" s="94">
        <f t="shared" si="222"/>
        <v>0</v>
      </c>
      <c r="H4564" s="94">
        <f t="shared" si="223"/>
        <v>0</v>
      </c>
      <c r="I4564" s="7" t="s">
        <v>17519</v>
      </c>
      <c r="J4564" s="7" t="s">
        <v>272</v>
      </c>
    </row>
    <row r="4565" spans="1:10" x14ac:dyDescent="0.3">
      <c r="A4565" s="17" t="s">
        <v>3920</v>
      </c>
      <c r="B4565" s="17" t="s">
        <v>3921</v>
      </c>
      <c r="C4565" s="29">
        <v>0</v>
      </c>
      <c r="D4565" s="54">
        <v>0</v>
      </c>
      <c r="E4565" s="70">
        <v>37128</v>
      </c>
      <c r="F4565" s="120">
        <f t="shared" si="221"/>
        <v>46410</v>
      </c>
      <c r="G4565" s="94">
        <f t="shared" si="222"/>
        <v>14851.2</v>
      </c>
      <c r="H4565" s="94">
        <f t="shared" si="223"/>
        <v>24133.200000000001</v>
      </c>
      <c r="I4565" s="7" t="s">
        <v>17519</v>
      </c>
      <c r="J4565" s="7" t="s">
        <v>272</v>
      </c>
    </row>
    <row r="4566" spans="1:10" x14ac:dyDescent="0.3">
      <c r="A4566" s="17" t="s">
        <v>3922</v>
      </c>
      <c r="B4566" s="17" t="s">
        <v>3923</v>
      </c>
      <c r="C4566" s="29">
        <v>42840</v>
      </c>
      <c r="D4566" s="54">
        <v>0</v>
      </c>
      <c r="E4566" s="70">
        <v>42840</v>
      </c>
      <c r="F4566" s="120">
        <f t="shared" si="221"/>
        <v>53550</v>
      </c>
      <c r="G4566" s="94">
        <f t="shared" si="222"/>
        <v>17136</v>
      </c>
      <c r="H4566" s="94">
        <f t="shared" si="223"/>
        <v>27846</v>
      </c>
      <c r="I4566" s="7" t="s">
        <v>17519</v>
      </c>
      <c r="J4566" s="7" t="s">
        <v>272</v>
      </c>
    </row>
    <row r="4567" spans="1:10" x14ac:dyDescent="0.3">
      <c r="A4567" s="17" t="s">
        <v>3924</v>
      </c>
      <c r="B4567" s="17" t="s">
        <v>3925</v>
      </c>
      <c r="C4567" s="29">
        <v>0</v>
      </c>
      <c r="D4567" s="54">
        <v>0</v>
      </c>
      <c r="E4567" s="70">
        <v>0</v>
      </c>
      <c r="F4567" s="120">
        <f t="shared" si="221"/>
        <v>0</v>
      </c>
      <c r="G4567" s="94">
        <f t="shared" si="222"/>
        <v>0</v>
      </c>
      <c r="H4567" s="94">
        <f t="shared" si="223"/>
        <v>0</v>
      </c>
      <c r="I4567" s="7" t="s">
        <v>17519</v>
      </c>
      <c r="J4567" s="7" t="s">
        <v>272</v>
      </c>
    </row>
    <row r="4568" spans="1:10" x14ac:dyDescent="0.3">
      <c r="A4568" s="17" t="s">
        <v>3926</v>
      </c>
      <c r="B4568" s="17" t="s">
        <v>3927</v>
      </c>
      <c r="C4568" s="29">
        <v>19040</v>
      </c>
      <c r="D4568" s="54">
        <v>0</v>
      </c>
      <c r="E4568" s="70">
        <v>19040</v>
      </c>
      <c r="F4568" s="120">
        <f t="shared" si="221"/>
        <v>23800</v>
      </c>
      <c r="G4568" s="94">
        <f t="shared" si="222"/>
        <v>7616</v>
      </c>
      <c r="H4568" s="94">
        <f t="shared" si="223"/>
        <v>12376</v>
      </c>
      <c r="I4568" s="7" t="s">
        <v>17519</v>
      </c>
      <c r="J4568" s="7" t="s">
        <v>272</v>
      </c>
    </row>
    <row r="4569" spans="1:10" x14ac:dyDescent="0.3">
      <c r="A4569" s="17" t="s">
        <v>3928</v>
      </c>
      <c r="B4569" s="17" t="s">
        <v>3929</v>
      </c>
      <c r="C4569" s="29">
        <v>0</v>
      </c>
      <c r="D4569" s="54">
        <v>0</v>
      </c>
      <c r="E4569" s="70">
        <v>26180</v>
      </c>
      <c r="F4569" s="120">
        <f t="shared" si="221"/>
        <v>32725</v>
      </c>
      <c r="G4569" s="94">
        <f t="shared" si="222"/>
        <v>10472</v>
      </c>
      <c r="H4569" s="94">
        <f t="shared" si="223"/>
        <v>17017</v>
      </c>
      <c r="I4569" s="7" t="s">
        <v>17519</v>
      </c>
      <c r="J4569" s="7" t="s">
        <v>272</v>
      </c>
    </row>
    <row r="4570" spans="1:10" x14ac:dyDescent="0.3">
      <c r="A4570" s="17" t="s">
        <v>3930</v>
      </c>
      <c r="B4570" s="17" t="s">
        <v>3931</v>
      </c>
      <c r="C4570" s="29">
        <v>25500</v>
      </c>
      <c r="D4570" s="54">
        <v>0</v>
      </c>
      <c r="E4570" s="70">
        <v>26180</v>
      </c>
      <c r="F4570" s="120">
        <f t="shared" si="221"/>
        <v>32725</v>
      </c>
      <c r="G4570" s="94">
        <f t="shared" si="222"/>
        <v>10472</v>
      </c>
      <c r="H4570" s="94">
        <f t="shared" si="223"/>
        <v>17017</v>
      </c>
      <c r="I4570" s="7" t="s">
        <v>17519</v>
      </c>
      <c r="J4570" s="7" t="s">
        <v>272</v>
      </c>
    </row>
    <row r="4571" spans="1:10" x14ac:dyDescent="0.3">
      <c r="A4571" s="17" t="s">
        <v>3932</v>
      </c>
      <c r="B4571" s="17" t="s">
        <v>3933</v>
      </c>
      <c r="C4571" s="29">
        <v>27370</v>
      </c>
      <c r="D4571" s="54">
        <v>0</v>
      </c>
      <c r="E4571" s="70">
        <v>28560</v>
      </c>
      <c r="F4571" s="120">
        <f t="shared" si="221"/>
        <v>35700</v>
      </c>
      <c r="G4571" s="94">
        <f t="shared" si="222"/>
        <v>11424</v>
      </c>
      <c r="H4571" s="94">
        <f t="shared" si="223"/>
        <v>18564</v>
      </c>
      <c r="I4571" s="7" t="s">
        <v>17519</v>
      </c>
      <c r="J4571" s="7" t="s">
        <v>272</v>
      </c>
    </row>
    <row r="4572" spans="1:10" x14ac:dyDescent="0.3">
      <c r="A4572" s="17" t="s">
        <v>3934</v>
      </c>
      <c r="B4572" s="17" t="s">
        <v>3935</v>
      </c>
      <c r="C4572" s="29">
        <v>28736.3</v>
      </c>
      <c r="D4572" s="54">
        <v>0</v>
      </c>
      <c r="E4572" s="70">
        <v>30940</v>
      </c>
      <c r="F4572" s="120">
        <f t="shared" si="221"/>
        <v>38675</v>
      </c>
      <c r="G4572" s="94">
        <f t="shared" si="222"/>
        <v>12376</v>
      </c>
      <c r="H4572" s="94">
        <f t="shared" si="223"/>
        <v>20111</v>
      </c>
      <c r="I4572" s="7" t="s">
        <v>17519</v>
      </c>
      <c r="J4572" s="7" t="s">
        <v>272</v>
      </c>
    </row>
    <row r="4573" spans="1:10" x14ac:dyDescent="0.3">
      <c r="A4573" s="17" t="s">
        <v>3936</v>
      </c>
      <c r="B4573" s="17" t="s">
        <v>3937</v>
      </c>
      <c r="C4573" s="29">
        <v>0</v>
      </c>
      <c r="D4573" s="54">
        <v>0</v>
      </c>
      <c r="E4573" s="70">
        <v>0</v>
      </c>
      <c r="F4573" s="120">
        <f t="shared" si="221"/>
        <v>0</v>
      </c>
      <c r="G4573" s="94">
        <f t="shared" si="222"/>
        <v>0</v>
      </c>
      <c r="H4573" s="94">
        <f t="shared" si="223"/>
        <v>0</v>
      </c>
      <c r="I4573" s="7" t="s">
        <v>17519</v>
      </c>
      <c r="J4573" s="7" t="s">
        <v>272</v>
      </c>
    </row>
    <row r="4574" spans="1:10" x14ac:dyDescent="0.3">
      <c r="A4574" s="17" t="s">
        <v>3938</v>
      </c>
      <c r="B4574" s="17" t="s">
        <v>3939</v>
      </c>
      <c r="C4574" s="29">
        <v>17374</v>
      </c>
      <c r="D4574" s="54">
        <v>0</v>
      </c>
      <c r="E4574" s="70">
        <v>17374</v>
      </c>
      <c r="F4574" s="120">
        <f t="shared" si="221"/>
        <v>21717.5</v>
      </c>
      <c r="G4574" s="94">
        <f t="shared" si="222"/>
        <v>6949.6</v>
      </c>
      <c r="H4574" s="94">
        <f t="shared" si="223"/>
        <v>11293.1</v>
      </c>
      <c r="I4574" s="7" t="s">
        <v>17519</v>
      </c>
      <c r="J4574" s="7" t="s">
        <v>272</v>
      </c>
    </row>
    <row r="4575" spans="1:10" x14ac:dyDescent="0.3">
      <c r="A4575" s="17" t="s">
        <v>3940</v>
      </c>
      <c r="B4575" s="17" t="s">
        <v>3941</v>
      </c>
      <c r="C4575" s="29">
        <v>19555.669999999998</v>
      </c>
      <c r="D4575" s="54">
        <v>0</v>
      </c>
      <c r="E4575" s="70">
        <v>20111</v>
      </c>
      <c r="F4575" s="120">
        <f t="shared" si="221"/>
        <v>25138.75</v>
      </c>
      <c r="G4575" s="94">
        <f t="shared" si="222"/>
        <v>8044.4000000000005</v>
      </c>
      <c r="H4575" s="94">
        <f t="shared" si="223"/>
        <v>13072.15</v>
      </c>
      <c r="I4575" s="7" t="s">
        <v>17519</v>
      </c>
      <c r="J4575" s="7" t="s">
        <v>272</v>
      </c>
    </row>
    <row r="4576" spans="1:10" x14ac:dyDescent="0.3">
      <c r="A4576" s="17" t="s">
        <v>3942</v>
      </c>
      <c r="B4576" s="17" t="s">
        <v>3943</v>
      </c>
      <c r="C4576" s="29">
        <v>0</v>
      </c>
      <c r="D4576" s="54">
        <v>0</v>
      </c>
      <c r="E4576" s="70">
        <v>0</v>
      </c>
      <c r="F4576" s="120">
        <f t="shared" si="221"/>
        <v>0</v>
      </c>
      <c r="G4576" s="94">
        <f t="shared" si="222"/>
        <v>0</v>
      </c>
      <c r="H4576" s="94">
        <f t="shared" si="223"/>
        <v>0</v>
      </c>
      <c r="I4576" s="7" t="s">
        <v>17519</v>
      </c>
      <c r="J4576" s="7" t="s">
        <v>272</v>
      </c>
    </row>
    <row r="4577" spans="1:10" x14ac:dyDescent="0.3">
      <c r="A4577" s="17" t="s">
        <v>3944</v>
      </c>
      <c r="B4577" s="17" t="s">
        <v>3945</v>
      </c>
      <c r="C4577" s="29">
        <v>0</v>
      </c>
      <c r="D4577" s="54">
        <v>0</v>
      </c>
      <c r="E4577" s="70">
        <v>0</v>
      </c>
      <c r="F4577" s="120">
        <f t="shared" si="221"/>
        <v>0</v>
      </c>
      <c r="G4577" s="94">
        <f t="shared" si="222"/>
        <v>0</v>
      </c>
      <c r="H4577" s="94">
        <f t="shared" si="223"/>
        <v>0</v>
      </c>
      <c r="I4577" s="7" t="s">
        <v>17519</v>
      </c>
      <c r="J4577" s="7" t="s">
        <v>272</v>
      </c>
    </row>
    <row r="4578" spans="1:10" x14ac:dyDescent="0.3">
      <c r="A4578" s="17" t="s">
        <v>3946</v>
      </c>
      <c r="B4578" s="17" t="s">
        <v>3947</v>
      </c>
      <c r="C4578" s="29">
        <v>0</v>
      </c>
      <c r="D4578" s="54">
        <v>0</v>
      </c>
      <c r="E4578" s="70">
        <v>0</v>
      </c>
      <c r="F4578" s="120">
        <f t="shared" ref="F4578:F4641" si="224">IF(E4578&gt;0,+E4578,IF(D4578&gt;0,+D4578,IF(C4578&gt;0,+C4578,0)))*1.25</f>
        <v>0</v>
      </c>
      <c r="G4578" s="94">
        <f t="shared" ref="G4578:G4641" si="225">(F4578/1.25)*0.4</f>
        <v>0</v>
      </c>
      <c r="H4578" s="94">
        <f t="shared" ref="H4578:H4641" si="226">(F4578/1.25)*0.65</f>
        <v>0</v>
      </c>
      <c r="I4578" s="7" t="s">
        <v>17519</v>
      </c>
      <c r="J4578" s="7" t="s">
        <v>272</v>
      </c>
    </row>
    <row r="4579" spans="1:10" x14ac:dyDescent="0.3">
      <c r="A4579" s="17" t="s">
        <v>3948</v>
      </c>
      <c r="B4579" s="17" t="s">
        <v>3949</v>
      </c>
      <c r="C4579" s="29">
        <v>0</v>
      </c>
      <c r="D4579" s="54">
        <v>0</v>
      </c>
      <c r="E4579" s="70">
        <v>0</v>
      </c>
      <c r="F4579" s="120">
        <f t="shared" si="224"/>
        <v>0</v>
      </c>
      <c r="G4579" s="94">
        <f t="shared" si="225"/>
        <v>0</v>
      </c>
      <c r="H4579" s="94">
        <f t="shared" si="226"/>
        <v>0</v>
      </c>
      <c r="I4579" s="7" t="s">
        <v>17519</v>
      </c>
      <c r="J4579" s="7" t="s">
        <v>272</v>
      </c>
    </row>
    <row r="4580" spans="1:10" x14ac:dyDescent="0.3">
      <c r="A4580" s="17" t="s">
        <v>3950</v>
      </c>
      <c r="B4580" s="17" t="s">
        <v>3951</v>
      </c>
      <c r="C4580" s="29">
        <v>0</v>
      </c>
      <c r="D4580" s="54">
        <v>0</v>
      </c>
      <c r="E4580" s="70">
        <v>29750</v>
      </c>
      <c r="F4580" s="120">
        <f t="shared" si="224"/>
        <v>37187.5</v>
      </c>
      <c r="G4580" s="94">
        <f t="shared" si="225"/>
        <v>11900</v>
      </c>
      <c r="H4580" s="94">
        <f t="shared" si="226"/>
        <v>19337.5</v>
      </c>
      <c r="I4580" s="7" t="s">
        <v>17519</v>
      </c>
      <c r="J4580" s="7" t="s">
        <v>272</v>
      </c>
    </row>
    <row r="4581" spans="1:10" x14ac:dyDescent="0.3">
      <c r="A4581" s="17" t="s">
        <v>3952</v>
      </c>
      <c r="B4581" s="17" t="s">
        <v>3953</v>
      </c>
      <c r="C4581" s="29">
        <v>0</v>
      </c>
      <c r="D4581" s="54">
        <v>0</v>
      </c>
      <c r="E4581" s="70">
        <v>0</v>
      </c>
      <c r="F4581" s="120">
        <f t="shared" si="224"/>
        <v>0</v>
      </c>
      <c r="G4581" s="94">
        <f t="shared" si="225"/>
        <v>0</v>
      </c>
      <c r="H4581" s="94">
        <f t="shared" si="226"/>
        <v>0</v>
      </c>
      <c r="I4581" s="7" t="s">
        <v>17519</v>
      </c>
      <c r="J4581" s="7" t="s">
        <v>272</v>
      </c>
    </row>
    <row r="4582" spans="1:10" x14ac:dyDescent="0.3">
      <c r="A4582" s="17" t="s">
        <v>3954</v>
      </c>
      <c r="B4582" s="17" t="s">
        <v>3955</v>
      </c>
      <c r="C4582" s="29">
        <v>0</v>
      </c>
      <c r="D4582" s="54">
        <v>0</v>
      </c>
      <c r="E4582" s="70">
        <v>190400</v>
      </c>
      <c r="F4582" s="120">
        <f t="shared" si="224"/>
        <v>238000</v>
      </c>
      <c r="G4582" s="94">
        <f t="shared" si="225"/>
        <v>76160</v>
      </c>
      <c r="H4582" s="94">
        <f t="shared" si="226"/>
        <v>123760</v>
      </c>
      <c r="I4582" s="7" t="s">
        <v>17519</v>
      </c>
      <c r="J4582" s="7" t="s">
        <v>272</v>
      </c>
    </row>
    <row r="4583" spans="1:10" x14ac:dyDescent="0.3">
      <c r="A4583" s="17" t="s">
        <v>3956</v>
      </c>
      <c r="B4583" s="17" t="s">
        <v>3957</v>
      </c>
      <c r="C4583" s="29">
        <v>249900</v>
      </c>
      <c r="D4583" s="54">
        <v>0</v>
      </c>
      <c r="E4583" s="70">
        <v>249900</v>
      </c>
      <c r="F4583" s="120">
        <f t="shared" si="224"/>
        <v>312375</v>
      </c>
      <c r="G4583" s="94">
        <f t="shared" si="225"/>
        <v>99960</v>
      </c>
      <c r="H4583" s="94">
        <f t="shared" si="226"/>
        <v>162435</v>
      </c>
      <c r="I4583" s="7" t="s">
        <v>17519</v>
      </c>
      <c r="J4583" s="7" t="s">
        <v>272</v>
      </c>
    </row>
    <row r="4584" spans="1:10" x14ac:dyDescent="0.3">
      <c r="A4584" s="17" t="s">
        <v>3958</v>
      </c>
      <c r="B4584" s="17" t="s">
        <v>3959</v>
      </c>
      <c r="C4584" s="29">
        <v>0</v>
      </c>
      <c r="D4584" s="54">
        <v>0</v>
      </c>
      <c r="E4584" s="70">
        <v>0</v>
      </c>
      <c r="F4584" s="120">
        <f t="shared" si="224"/>
        <v>0</v>
      </c>
      <c r="G4584" s="94">
        <f t="shared" si="225"/>
        <v>0</v>
      </c>
      <c r="H4584" s="94">
        <f t="shared" si="226"/>
        <v>0</v>
      </c>
      <c r="I4584" s="7" t="s">
        <v>17519</v>
      </c>
      <c r="J4584" s="7" t="s">
        <v>272</v>
      </c>
    </row>
    <row r="4585" spans="1:10" x14ac:dyDescent="0.3">
      <c r="A4585" s="17" t="s">
        <v>3960</v>
      </c>
      <c r="B4585" s="17" t="s">
        <v>3961</v>
      </c>
      <c r="C4585" s="29">
        <v>92820</v>
      </c>
      <c r="D4585" s="54">
        <v>0</v>
      </c>
      <c r="E4585" s="70">
        <v>92820</v>
      </c>
      <c r="F4585" s="120">
        <f t="shared" si="224"/>
        <v>116025</v>
      </c>
      <c r="G4585" s="94">
        <f t="shared" si="225"/>
        <v>37128</v>
      </c>
      <c r="H4585" s="94">
        <f t="shared" si="226"/>
        <v>60333</v>
      </c>
      <c r="I4585" s="7" t="s">
        <v>17519</v>
      </c>
      <c r="J4585" s="7" t="s">
        <v>272</v>
      </c>
    </row>
    <row r="4586" spans="1:10" x14ac:dyDescent="0.3">
      <c r="A4586" s="17" t="s">
        <v>3962</v>
      </c>
      <c r="B4586" s="17" t="s">
        <v>3963</v>
      </c>
      <c r="C4586" s="29">
        <v>0</v>
      </c>
      <c r="D4586" s="54">
        <v>0</v>
      </c>
      <c r="E4586" s="70">
        <v>47005</v>
      </c>
      <c r="F4586" s="120">
        <f t="shared" si="224"/>
        <v>58756.25</v>
      </c>
      <c r="G4586" s="94">
        <f t="shared" si="225"/>
        <v>18802</v>
      </c>
      <c r="H4586" s="94">
        <f t="shared" si="226"/>
        <v>30553.25</v>
      </c>
      <c r="I4586" s="7" t="s">
        <v>17519</v>
      </c>
      <c r="J4586" s="7" t="s">
        <v>272</v>
      </c>
    </row>
    <row r="4587" spans="1:10" x14ac:dyDescent="0.3">
      <c r="A4587" s="17" t="s">
        <v>3964</v>
      </c>
      <c r="B4587" s="17" t="s">
        <v>3965</v>
      </c>
      <c r="C4587" s="29">
        <v>0</v>
      </c>
      <c r="D4587" s="54">
        <v>0</v>
      </c>
      <c r="E4587" s="70">
        <v>35700</v>
      </c>
      <c r="F4587" s="120">
        <f t="shared" si="224"/>
        <v>44625</v>
      </c>
      <c r="G4587" s="94">
        <f t="shared" si="225"/>
        <v>14280</v>
      </c>
      <c r="H4587" s="94">
        <f t="shared" si="226"/>
        <v>23205</v>
      </c>
      <c r="I4587" s="7" t="s">
        <v>17519</v>
      </c>
      <c r="J4587" s="7" t="s">
        <v>272</v>
      </c>
    </row>
    <row r="4588" spans="1:10" x14ac:dyDescent="0.3">
      <c r="A4588" s="17" t="s">
        <v>3966</v>
      </c>
      <c r="B4588" s="17" t="s">
        <v>3967</v>
      </c>
      <c r="C4588" s="29">
        <v>22411.67</v>
      </c>
      <c r="D4588" s="54">
        <v>0</v>
      </c>
      <c r="E4588" s="70">
        <v>38675</v>
      </c>
      <c r="F4588" s="120">
        <f t="shared" si="224"/>
        <v>48343.75</v>
      </c>
      <c r="G4588" s="94">
        <f t="shared" si="225"/>
        <v>15470</v>
      </c>
      <c r="H4588" s="94">
        <f t="shared" si="226"/>
        <v>25138.75</v>
      </c>
      <c r="I4588" s="7" t="s">
        <v>17519</v>
      </c>
      <c r="J4588" s="7" t="s">
        <v>272</v>
      </c>
    </row>
    <row r="4589" spans="1:10" x14ac:dyDescent="0.3">
      <c r="A4589" s="17" t="s">
        <v>3968</v>
      </c>
      <c r="B4589" s="17" t="s">
        <v>3969</v>
      </c>
      <c r="C4589" s="29">
        <v>0</v>
      </c>
      <c r="D4589" s="54">
        <v>0</v>
      </c>
      <c r="E4589" s="70">
        <v>0</v>
      </c>
      <c r="F4589" s="120">
        <f t="shared" si="224"/>
        <v>0</v>
      </c>
      <c r="G4589" s="94">
        <f t="shared" si="225"/>
        <v>0</v>
      </c>
      <c r="H4589" s="94">
        <f t="shared" si="226"/>
        <v>0</v>
      </c>
      <c r="I4589" s="7" t="s">
        <v>17519</v>
      </c>
      <c r="J4589" s="7" t="s">
        <v>272</v>
      </c>
    </row>
    <row r="4590" spans="1:10" x14ac:dyDescent="0.3">
      <c r="A4590" s="17" t="s">
        <v>3970</v>
      </c>
      <c r="B4590" s="17" t="s">
        <v>3971</v>
      </c>
      <c r="C4590" s="29">
        <v>0</v>
      </c>
      <c r="D4590" s="54">
        <v>0</v>
      </c>
      <c r="E4590" s="70">
        <v>0</v>
      </c>
      <c r="F4590" s="120">
        <f t="shared" si="224"/>
        <v>0</v>
      </c>
      <c r="G4590" s="94">
        <f t="shared" si="225"/>
        <v>0</v>
      </c>
      <c r="H4590" s="94">
        <f t="shared" si="226"/>
        <v>0</v>
      </c>
      <c r="I4590" s="7" t="s">
        <v>17519</v>
      </c>
      <c r="J4590" s="7" t="s">
        <v>272</v>
      </c>
    </row>
    <row r="4591" spans="1:10" x14ac:dyDescent="0.3">
      <c r="A4591" s="17" t="s">
        <v>3972</v>
      </c>
      <c r="B4591" s="17" t="s">
        <v>3973</v>
      </c>
      <c r="C4591" s="29">
        <v>0</v>
      </c>
      <c r="D4591" s="54">
        <v>0</v>
      </c>
      <c r="E4591" s="70">
        <v>0</v>
      </c>
      <c r="F4591" s="120">
        <f t="shared" si="224"/>
        <v>0</v>
      </c>
      <c r="G4591" s="94">
        <f t="shared" si="225"/>
        <v>0</v>
      </c>
      <c r="H4591" s="94">
        <f t="shared" si="226"/>
        <v>0</v>
      </c>
      <c r="I4591" s="7" t="s">
        <v>17519</v>
      </c>
      <c r="J4591" s="7" t="s">
        <v>272</v>
      </c>
    </row>
    <row r="4592" spans="1:10" x14ac:dyDescent="0.3">
      <c r="A4592" s="17" t="s">
        <v>3974</v>
      </c>
      <c r="B4592" s="17" t="s">
        <v>3975</v>
      </c>
      <c r="C4592" s="29">
        <v>0</v>
      </c>
      <c r="D4592" s="54">
        <v>0</v>
      </c>
      <c r="E4592" s="70">
        <v>0</v>
      </c>
      <c r="F4592" s="120">
        <f t="shared" si="224"/>
        <v>0</v>
      </c>
      <c r="G4592" s="94">
        <f t="shared" si="225"/>
        <v>0</v>
      </c>
      <c r="H4592" s="94">
        <f t="shared" si="226"/>
        <v>0</v>
      </c>
      <c r="I4592" s="7" t="s">
        <v>17519</v>
      </c>
      <c r="J4592" s="7" t="s">
        <v>272</v>
      </c>
    </row>
    <row r="4593" spans="1:10" x14ac:dyDescent="0.3">
      <c r="A4593" s="17" t="s">
        <v>3976</v>
      </c>
      <c r="B4593" s="17" t="s">
        <v>3977</v>
      </c>
      <c r="C4593" s="30">
        <v>0</v>
      </c>
      <c r="D4593" s="56">
        <v>0</v>
      </c>
      <c r="E4593" s="70">
        <v>0</v>
      </c>
      <c r="F4593" s="120">
        <f t="shared" si="224"/>
        <v>0</v>
      </c>
      <c r="G4593" s="94">
        <f t="shared" si="225"/>
        <v>0</v>
      </c>
      <c r="H4593" s="94">
        <f t="shared" si="226"/>
        <v>0</v>
      </c>
      <c r="I4593" s="7" t="s">
        <v>17519</v>
      </c>
      <c r="J4593" s="7" t="s">
        <v>272</v>
      </c>
    </row>
    <row r="4594" spans="1:10" x14ac:dyDescent="0.3">
      <c r="A4594" s="17" t="s">
        <v>3978</v>
      </c>
      <c r="B4594" s="17" t="s">
        <v>3979</v>
      </c>
      <c r="C4594" s="29">
        <v>0</v>
      </c>
      <c r="D4594" s="54">
        <v>0</v>
      </c>
      <c r="E4594" s="70">
        <v>0</v>
      </c>
      <c r="F4594" s="120">
        <f t="shared" si="224"/>
        <v>0</v>
      </c>
      <c r="G4594" s="94">
        <f t="shared" si="225"/>
        <v>0</v>
      </c>
      <c r="H4594" s="94">
        <f t="shared" si="226"/>
        <v>0</v>
      </c>
      <c r="I4594" s="7" t="s">
        <v>17519</v>
      </c>
      <c r="J4594" s="7" t="s">
        <v>272</v>
      </c>
    </row>
    <row r="4595" spans="1:10" x14ac:dyDescent="0.3">
      <c r="A4595" s="17" t="s">
        <v>3980</v>
      </c>
      <c r="B4595" s="17" t="s">
        <v>3981</v>
      </c>
      <c r="C4595" s="29">
        <v>0</v>
      </c>
      <c r="D4595" s="54">
        <v>0</v>
      </c>
      <c r="E4595" s="70">
        <v>0</v>
      </c>
      <c r="F4595" s="120">
        <f t="shared" si="224"/>
        <v>0</v>
      </c>
      <c r="G4595" s="94">
        <f t="shared" si="225"/>
        <v>0</v>
      </c>
      <c r="H4595" s="94">
        <f t="shared" si="226"/>
        <v>0</v>
      </c>
      <c r="I4595" s="7" t="s">
        <v>17519</v>
      </c>
      <c r="J4595" s="7" t="s">
        <v>272</v>
      </c>
    </row>
    <row r="4596" spans="1:10" x14ac:dyDescent="0.3">
      <c r="A4596" s="17" t="s">
        <v>3982</v>
      </c>
      <c r="B4596" s="17" t="s">
        <v>3983</v>
      </c>
      <c r="C4596" s="29">
        <v>0</v>
      </c>
      <c r="D4596" s="54">
        <v>0</v>
      </c>
      <c r="E4596" s="70">
        <v>0</v>
      </c>
      <c r="F4596" s="120">
        <f t="shared" si="224"/>
        <v>0</v>
      </c>
      <c r="G4596" s="94">
        <f t="shared" si="225"/>
        <v>0</v>
      </c>
      <c r="H4596" s="94">
        <f t="shared" si="226"/>
        <v>0</v>
      </c>
      <c r="I4596" s="7" t="s">
        <v>17519</v>
      </c>
      <c r="J4596" s="7" t="s">
        <v>272</v>
      </c>
    </row>
    <row r="4597" spans="1:10" x14ac:dyDescent="0.3">
      <c r="A4597" s="17" t="s">
        <v>3984</v>
      </c>
      <c r="B4597" s="17" t="s">
        <v>3985</v>
      </c>
      <c r="C4597" s="29">
        <v>0</v>
      </c>
      <c r="D4597" s="54">
        <v>0</v>
      </c>
      <c r="E4597" s="70">
        <v>0</v>
      </c>
      <c r="F4597" s="120">
        <f t="shared" si="224"/>
        <v>0</v>
      </c>
      <c r="G4597" s="94">
        <f t="shared" si="225"/>
        <v>0</v>
      </c>
      <c r="H4597" s="94">
        <f t="shared" si="226"/>
        <v>0</v>
      </c>
      <c r="I4597" s="7" t="s">
        <v>17519</v>
      </c>
      <c r="J4597" s="7" t="s">
        <v>272</v>
      </c>
    </row>
    <row r="4598" spans="1:10" x14ac:dyDescent="0.3">
      <c r="A4598" s="17" t="s">
        <v>3986</v>
      </c>
      <c r="B4598" s="17" t="s">
        <v>3987</v>
      </c>
      <c r="C4598" s="29">
        <v>0</v>
      </c>
      <c r="D4598" s="54">
        <v>0</v>
      </c>
      <c r="E4598" s="70">
        <v>0</v>
      </c>
      <c r="F4598" s="120">
        <f t="shared" si="224"/>
        <v>0</v>
      </c>
      <c r="G4598" s="94">
        <f t="shared" si="225"/>
        <v>0</v>
      </c>
      <c r="H4598" s="94">
        <f t="shared" si="226"/>
        <v>0</v>
      </c>
      <c r="I4598" s="7" t="s">
        <v>17519</v>
      </c>
      <c r="J4598" s="7" t="s">
        <v>272</v>
      </c>
    </row>
    <row r="4599" spans="1:10" x14ac:dyDescent="0.3">
      <c r="A4599" s="17" t="s">
        <v>3988</v>
      </c>
      <c r="B4599" s="17" t="s">
        <v>3989</v>
      </c>
      <c r="C4599" s="29">
        <v>0</v>
      </c>
      <c r="D4599" s="54">
        <v>0</v>
      </c>
      <c r="E4599" s="70">
        <v>55930</v>
      </c>
      <c r="F4599" s="120">
        <f t="shared" si="224"/>
        <v>69912.5</v>
      </c>
      <c r="G4599" s="94">
        <f t="shared" si="225"/>
        <v>22372</v>
      </c>
      <c r="H4599" s="94">
        <f t="shared" si="226"/>
        <v>36354.5</v>
      </c>
      <c r="I4599" s="7" t="s">
        <v>17519</v>
      </c>
      <c r="J4599" s="7" t="s">
        <v>272</v>
      </c>
    </row>
    <row r="4600" spans="1:10" x14ac:dyDescent="0.3">
      <c r="A4600" s="17" t="s">
        <v>3990</v>
      </c>
      <c r="B4600" s="17" t="s">
        <v>3991</v>
      </c>
      <c r="C4600" s="29">
        <v>0</v>
      </c>
      <c r="D4600" s="54">
        <v>0</v>
      </c>
      <c r="E4600" s="70">
        <v>61880</v>
      </c>
      <c r="F4600" s="120">
        <f t="shared" si="224"/>
        <v>77350</v>
      </c>
      <c r="G4600" s="94">
        <f t="shared" si="225"/>
        <v>24752</v>
      </c>
      <c r="H4600" s="94">
        <f t="shared" si="226"/>
        <v>40222</v>
      </c>
      <c r="I4600" s="7" t="s">
        <v>17519</v>
      </c>
      <c r="J4600" s="7" t="s">
        <v>272</v>
      </c>
    </row>
    <row r="4601" spans="1:10" x14ac:dyDescent="0.3">
      <c r="A4601" s="17" t="s">
        <v>3992</v>
      </c>
      <c r="B4601" s="17" t="s">
        <v>3993</v>
      </c>
      <c r="C4601" s="29">
        <v>0</v>
      </c>
      <c r="D4601" s="54">
        <v>0</v>
      </c>
      <c r="E4601" s="70">
        <v>34510</v>
      </c>
      <c r="F4601" s="120">
        <f t="shared" si="224"/>
        <v>43137.5</v>
      </c>
      <c r="G4601" s="94">
        <f t="shared" si="225"/>
        <v>13804</v>
      </c>
      <c r="H4601" s="94">
        <f t="shared" si="226"/>
        <v>22431.5</v>
      </c>
      <c r="I4601" s="7" t="s">
        <v>17519</v>
      </c>
      <c r="J4601" s="7" t="s">
        <v>2</v>
      </c>
    </row>
    <row r="4602" spans="1:10" x14ac:dyDescent="0.3">
      <c r="A4602" s="17" t="s">
        <v>3994</v>
      </c>
      <c r="B4602" s="17" t="s">
        <v>3995</v>
      </c>
      <c r="C4602" s="29">
        <v>0</v>
      </c>
      <c r="D4602" s="54">
        <v>0</v>
      </c>
      <c r="E4602" s="70">
        <v>0</v>
      </c>
      <c r="F4602" s="120">
        <f t="shared" si="224"/>
        <v>0</v>
      </c>
      <c r="G4602" s="94">
        <f t="shared" si="225"/>
        <v>0</v>
      </c>
      <c r="H4602" s="94">
        <f t="shared" si="226"/>
        <v>0</v>
      </c>
      <c r="I4602" s="7" t="s">
        <v>17519</v>
      </c>
      <c r="J4602" s="7" t="s">
        <v>14</v>
      </c>
    </row>
    <row r="4603" spans="1:10" x14ac:dyDescent="0.3">
      <c r="A4603" s="17" t="s">
        <v>3996</v>
      </c>
      <c r="B4603" s="17" t="s">
        <v>3997</v>
      </c>
      <c r="C4603" s="29">
        <v>0</v>
      </c>
      <c r="D4603" s="54">
        <v>0</v>
      </c>
      <c r="E4603" s="70">
        <v>0</v>
      </c>
      <c r="F4603" s="120">
        <f t="shared" si="224"/>
        <v>0</v>
      </c>
      <c r="G4603" s="94">
        <f t="shared" si="225"/>
        <v>0</v>
      </c>
      <c r="H4603" s="94">
        <f t="shared" si="226"/>
        <v>0</v>
      </c>
      <c r="I4603" s="7" t="s">
        <v>17519</v>
      </c>
      <c r="J4603" s="7" t="s">
        <v>272</v>
      </c>
    </row>
    <row r="4604" spans="1:10" x14ac:dyDescent="0.3">
      <c r="A4604" s="17" t="s">
        <v>3998</v>
      </c>
      <c r="B4604" s="17" t="s">
        <v>3999</v>
      </c>
      <c r="C4604" s="29">
        <v>13804</v>
      </c>
      <c r="D4604" s="54">
        <v>0</v>
      </c>
      <c r="E4604" s="70">
        <v>23800</v>
      </c>
      <c r="F4604" s="120">
        <f t="shared" si="224"/>
        <v>29750</v>
      </c>
      <c r="G4604" s="94">
        <f t="shared" si="225"/>
        <v>9520</v>
      </c>
      <c r="H4604" s="94">
        <f t="shared" si="226"/>
        <v>15470</v>
      </c>
      <c r="I4604" s="7" t="s">
        <v>17519</v>
      </c>
      <c r="J4604" s="7" t="s">
        <v>272</v>
      </c>
    </row>
    <row r="4605" spans="1:10" x14ac:dyDescent="0.3">
      <c r="A4605" s="17" t="s">
        <v>4000</v>
      </c>
      <c r="B4605" s="17" t="s">
        <v>4001</v>
      </c>
      <c r="C4605" s="29">
        <v>26775</v>
      </c>
      <c r="D4605" s="54">
        <v>0</v>
      </c>
      <c r="E4605" s="70">
        <v>26775</v>
      </c>
      <c r="F4605" s="120">
        <f t="shared" si="224"/>
        <v>33468.75</v>
      </c>
      <c r="G4605" s="94">
        <f t="shared" si="225"/>
        <v>10710</v>
      </c>
      <c r="H4605" s="94">
        <f t="shared" si="226"/>
        <v>17403.75</v>
      </c>
      <c r="I4605" s="7" t="s">
        <v>17519</v>
      </c>
      <c r="J4605" s="7" t="s">
        <v>272</v>
      </c>
    </row>
    <row r="4606" spans="1:10" x14ac:dyDescent="0.3">
      <c r="A4606" s="17" t="s">
        <v>4002</v>
      </c>
      <c r="B4606" s="17" t="s">
        <v>4003</v>
      </c>
      <c r="C4606" s="29">
        <v>0</v>
      </c>
      <c r="D4606" s="54">
        <v>0</v>
      </c>
      <c r="E4606" s="70">
        <v>0</v>
      </c>
      <c r="F4606" s="120">
        <f t="shared" si="224"/>
        <v>0</v>
      </c>
      <c r="G4606" s="94">
        <f t="shared" si="225"/>
        <v>0</v>
      </c>
      <c r="H4606" s="94">
        <f t="shared" si="226"/>
        <v>0</v>
      </c>
      <c r="I4606" s="7" t="s">
        <v>17519</v>
      </c>
      <c r="J4606" s="7" t="s">
        <v>272</v>
      </c>
    </row>
    <row r="4607" spans="1:10" x14ac:dyDescent="0.3">
      <c r="A4607" s="17" t="s">
        <v>4004</v>
      </c>
      <c r="B4607" s="17" t="s">
        <v>4005</v>
      </c>
      <c r="C4607" s="29">
        <v>0</v>
      </c>
      <c r="D4607" s="54">
        <v>0</v>
      </c>
      <c r="E4607" s="70">
        <v>0</v>
      </c>
      <c r="F4607" s="120">
        <f t="shared" si="224"/>
        <v>0</v>
      </c>
      <c r="G4607" s="94">
        <f t="shared" si="225"/>
        <v>0</v>
      </c>
      <c r="H4607" s="94">
        <f t="shared" si="226"/>
        <v>0</v>
      </c>
      <c r="I4607" s="7" t="s">
        <v>17519</v>
      </c>
      <c r="J4607" s="7" t="s">
        <v>272</v>
      </c>
    </row>
    <row r="4608" spans="1:10" x14ac:dyDescent="0.3">
      <c r="A4608" s="17" t="s">
        <v>4006</v>
      </c>
      <c r="B4608" s="17" t="s">
        <v>4007</v>
      </c>
      <c r="C4608" s="29">
        <v>0</v>
      </c>
      <c r="D4608" s="54">
        <v>0</v>
      </c>
      <c r="E4608" s="70">
        <v>0</v>
      </c>
      <c r="F4608" s="120">
        <f t="shared" si="224"/>
        <v>0</v>
      </c>
      <c r="G4608" s="94">
        <f t="shared" si="225"/>
        <v>0</v>
      </c>
      <c r="H4608" s="94">
        <f t="shared" si="226"/>
        <v>0</v>
      </c>
      <c r="I4608" s="7" t="s">
        <v>17519</v>
      </c>
      <c r="J4608" s="7" t="s">
        <v>272</v>
      </c>
    </row>
    <row r="4609" spans="1:10" x14ac:dyDescent="0.3">
      <c r="A4609" s="17" t="s">
        <v>4008</v>
      </c>
      <c r="B4609" s="17" t="s">
        <v>4009</v>
      </c>
      <c r="C4609" s="29">
        <v>0</v>
      </c>
      <c r="D4609" s="54">
        <v>0</v>
      </c>
      <c r="E4609" s="70">
        <v>0</v>
      </c>
      <c r="F4609" s="120">
        <f t="shared" si="224"/>
        <v>0</v>
      </c>
      <c r="G4609" s="94">
        <f t="shared" si="225"/>
        <v>0</v>
      </c>
      <c r="H4609" s="94">
        <f t="shared" si="226"/>
        <v>0</v>
      </c>
      <c r="I4609" s="7" t="s">
        <v>17519</v>
      </c>
      <c r="J4609" s="7" t="s">
        <v>272</v>
      </c>
    </row>
    <row r="4610" spans="1:10" x14ac:dyDescent="0.3">
      <c r="A4610" s="17" t="s">
        <v>4010</v>
      </c>
      <c r="B4610" s="17" t="s">
        <v>4011</v>
      </c>
      <c r="C4610" s="29">
        <v>30345</v>
      </c>
      <c r="D4610" s="54">
        <v>0</v>
      </c>
      <c r="E4610" s="70">
        <v>36000</v>
      </c>
      <c r="F4610" s="120">
        <f t="shared" si="224"/>
        <v>45000</v>
      </c>
      <c r="G4610" s="94">
        <f t="shared" si="225"/>
        <v>14400</v>
      </c>
      <c r="H4610" s="94">
        <f t="shared" si="226"/>
        <v>23400</v>
      </c>
      <c r="I4610" s="7" t="s">
        <v>17519</v>
      </c>
      <c r="J4610" s="7" t="s">
        <v>272</v>
      </c>
    </row>
    <row r="4611" spans="1:10" x14ac:dyDescent="0.3">
      <c r="A4611" s="17" t="s">
        <v>4012</v>
      </c>
      <c r="B4611" s="17" t="s">
        <v>4013</v>
      </c>
      <c r="C4611" s="29">
        <v>0</v>
      </c>
      <c r="D4611" s="54">
        <v>0</v>
      </c>
      <c r="E4611" s="70">
        <v>0</v>
      </c>
      <c r="F4611" s="120">
        <f t="shared" si="224"/>
        <v>0</v>
      </c>
      <c r="G4611" s="94">
        <f t="shared" si="225"/>
        <v>0</v>
      </c>
      <c r="H4611" s="94">
        <f t="shared" si="226"/>
        <v>0</v>
      </c>
      <c r="I4611" s="7" t="s">
        <v>17519</v>
      </c>
      <c r="J4611" s="7" t="s">
        <v>272</v>
      </c>
    </row>
    <row r="4612" spans="1:10" x14ac:dyDescent="0.3">
      <c r="A4612" s="17" t="s">
        <v>4014</v>
      </c>
      <c r="B4612" s="17" t="s">
        <v>4015</v>
      </c>
      <c r="C4612" s="29">
        <v>20230</v>
      </c>
      <c r="D4612" s="54">
        <v>0</v>
      </c>
      <c r="E4612" s="70">
        <v>20230</v>
      </c>
      <c r="F4612" s="120">
        <f t="shared" si="224"/>
        <v>25287.5</v>
      </c>
      <c r="G4612" s="94">
        <f t="shared" si="225"/>
        <v>8092</v>
      </c>
      <c r="H4612" s="94">
        <f t="shared" si="226"/>
        <v>13149.5</v>
      </c>
      <c r="I4612" s="7" t="s">
        <v>17519</v>
      </c>
      <c r="J4612" s="7" t="s">
        <v>272</v>
      </c>
    </row>
    <row r="4613" spans="1:10" x14ac:dyDescent="0.3">
      <c r="A4613" s="17" t="s">
        <v>4016</v>
      </c>
      <c r="B4613" s="17" t="s">
        <v>4017</v>
      </c>
      <c r="C4613" s="29">
        <v>2499</v>
      </c>
      <c r="D4613" s="54">
        <v>0</v>
      </c>
      <c r="E4613" s="70">
        <v>2546.6</v>
      </c>
      <c r="F4613" s="120">
        <f t="shared" si="224"/>
        <v>3183.25</v>
      </c>
      <c r="G4613" s="94">
        <f t="shared" si="225"/>
        <v>1018.64</v>
      </c>
      <c r="H4613" s="94">
        <f t="shared" si="226"/>
        <v>1655.29</v>
      </c>
      <c r="I4613" s="7" t="s">
        <v>17519</v>
      </c>
      <c r="J4613" s="7" t="s">
        <v>14</v>
      </c>
    </row>
    <row r="4614" spans="1:10" x14ac:dyDescent="0.3">
      <c r="A4614" s="17" t="s">
        <v>4018</v>
      </c>
      <c r="B4614" s="17" t="s">
        <v>4019</v>
      </c>
      <c r="C4614" s="29">
        <v>0</v>
      </c>
      <c r="D4614" s="54">
        <v>0</v>
      </c>
      <c r="E4614" s="70">
        <v>0</v>
      </c>
      <c r="F4614" s="120">
        <f t="shared" si="224"/>
        <v>0</v>
      </c>
      <c r="G4614" s="94">
        <f t="shared" si="225"/>
        <v>0</v>
      </c>
      <c r="H4614" s="94">
        <f t="shared" si="226"/>
        <v>0</v>
      </c>
      <c r="I4614" s="7" t="s">
        <v>17519</v>
      </c>
      <c r="J4614" s="7" t="s">
        <v>272</v>
      </c>
    </row>
    <row r="4615" spans="1:10" x14ac:dyDescent="0.3">
      <c r="A4615" s="17" t="s">
        <v>4020</v>
      </c>
      <c r="B4615" s="17" t="s">
        <v>4021</v>
      </c>
      <c r="C4615" s="29">
        <v>35700</v>
      </c>
      <c r="D4615" s="54">
        <v>0</v>
      </c>
      <c r="E4615" s="70">
        <v>35700</v>
      </c>
      <c r="F4615" s="120">
        <f t="shared" si="224"/>
        <v>44625</v>
      </c>
      <c r="G4615" s="94">
        <f t="shared" si="225"/>
        <v>14280</v>
      </c>
      <c r="H4615" s="94">
        <f t="shared" si="226"/>
        <v>23205</v>
      </c>
      <c r="I4615" s="7" t="s">
        <v>17519</v>
      </c>
      <c r="J4615" s="7" t="s">
        <v>272</v>
      </c>
    </row>
    <row r="4616" spans="1:10" x14ac:dyDescent="0.3">
      <c r="A4616" s="17" t="s">
        <v>4022</v>
      </c>
      <c r="B4616" s="17" t="s">
        <v>4023</v>
      </c>
      <c r="C4616" s="29">
        <v>40460</v>
      </c>
      <c r="D4616" s="54">
        <v>0</v>
      </c>
      <c r="E4616" s="70">
        <v>38080</v>
      </c>
      <c r="F4616" s="120">
        <f t="shared" si="224"/>
        <v>47600</v>
      </c>
      <c r="G4616" s="94">
        <f t="shared" si="225"/>
        <v>15232</v>
      </c>
      <c r="H4616" s="94">
        <f t="shared" si="226"/>
        <v>24752</v>
      </c>
      <c r="I4616" s="7" t="s">
        <v>17519</v>
      </c>
      <c r="J4616" s="7" t="s">
        <v>272</v>
      </c>
    </row>
    <row r="4617" spans="1:10" x14ac:dyDescent="0.3">
      <c r="A4617" s="17" t="s">
        <v>4024</v>
      </c>
      <c r="B4617" s="17" t="s">
        <v>4025</v>
      </c>
      <c r="C4617" s="29">
        <v>0</v>
      </c>
      <c r="D4617" s="54">
        <v>0</v>
      </c>
      <c r="E4617" s="70">
        <v>40460</v>
      </c>
      <c r="F4617" s="120">
        <f t="shared" si="224"/>
        <v>50575</v>
      </c>
      <c r="G4617" s="94">
        <f t="shared" si="225"/>
        <v>16184</v>
      </c>
      <c r="H4617" s="94">
        <f t="shared" si="226"/>
        <v>26299</v>
      </c>
      <c r="I4617" s="7" t="s">
        <v>17519</v>
      </c>
      <c r="J4617" s="7" t="s">
        <v>272</v>
      </c>
    </row>
    <row r="4618" spans="1:10" x14ac:dyDescent="0.3">
      <c r="A4618" s="17" t="s">
        <v>4026</v>
      </c>
      <c r="B4618" s="17" t="s">
        <v>4027</v>
      </c>
      <c r="C4618" s="29">
        <v>0</v>
      </c>
      <c r="D4618" s="54">
        <v>0</v>
      </c>
      <c r="E4618" s="70">
        <v>0</v>
      </c>
      <c r="F4618" s="120">
        <f t="shared" si="224"/>
        <v>0</v>
      </c>
      <c r="G4618" s="94">
        <f t="shared" si="225"/>
        <v>0</v>
      </c>
      <c r="H4618" s="94">
        <f t="shared" si="226"/>
        <v>0</v>
      </c>
      <c r="I4618" s="7" t="s">
        <v>17519</v>
      </c>
      <c r="J4618" s="7" t="s">
        <v>272</v>
      </c>
    </row>
    <row r="4619" spans="1:10" x14ac:dyDescent="0.3">
      <c r="A4619" s="17" t="s">
        <v>4028</v>
      </c>
      <c r="B4619" s="17" t="s">
        <v>4029</v>
      </c>
      <c r="C4619" s="29">
        <v>0</v>
      </c>
      <c r="D4619" s="54">
        <v>0</v>
      </c>
      <c r="E4619" s="70">
        <v>0</v>
      </c>
      <c r="F4619" s="120">
        <f t="shared" si="224"/>
        <v>0</v>
      </c>
      <c r="G4619" s="94">
        <f t="shared" si="225"/>
        <v>0</v>
      </c>
      <c r="H4619" s="94">
        <f t="shared" si="226"/>
        <v>0</v>
      </c>
      <c r="I4619" s="7" t="s">
        <v>17519</v>
      </c>
      <c r="J4619" s="7" t="s">
        <v>272</v>
      </c>
    </row>
    <row r="4620" spans="1:10" x14ac:dyDescent="0.3">
      <c r="A4620" s="17" t="s">
        <v>4030</v>
      </c>
      <c r="B4620" s="17" t="s">
        <v>4031</v>
      </c>
      <c r="C4620" s="29">
        <v>0</v>
      </c>
      <c r="D4620" s="54">
        <v>0</v>
      </c>
      <c r="E4620" s="70">
        <v>17850</v>
      </c>
      <c r="F4620" s="120">
        <f t="shared" si="224"/>
        <v>22312.5</v>
      </c>
      <c r="G4620" s="94">
        <f t="shared" si="225"/>
        <v>7140</v>
      </c>
      <c r="H4620" s="94">
        <f t="shared" si="226"/>
        <v>11602.5</v>
      </c>
      <c r="I4620" s="7" t="s">
        <v>17519</v>
      </c>
      <c r="J4620" s="7" t="s">
        <v>272</v>
      </c>
    </row>
    <row r="4621" spans="1:10" x14ac:dyDescent="0.3">
      <c r="A4621" s="17" t="s">
        <v>4032</v>
      </c>
      <c r="B4621" s="17" t="s">
        <v>4033</v>
      </c>
      <c r="C4621" s="29">
        <v>0</v>
      </c>
      <c r="D4621" s="54">
        <v>0</v>
      </c>
      <c r="E4621" s="70">
        <v>37187.5</v>
      </c>
      <c r="F4621" s="120">
        <f t="shared" si="224"/>
        <v>46484.375</v>
      </c>
      <c r="G4621" s="94">
        <f t="shared" si="225"/>
        <v>14875</v>
      </c>
      <c r="H4621" s="94">
        <f t="shared" si="226"/>
        <v>24171.875</v>
      </c>
      <c r="I4621" s="7" t="s">
        <v>17519</v>
      </c>
      <c r="J4621" s="7" t="s">
        <v>272</v>
      </c>
    </row>
    <row r="4622" spans="1:10" x14ac:dyDescent="0.3">
      <c r="A4622" s="17" t="s">
        <v>4034</v>
      </c>
      <c r="B4622" s="17" t="s">
        <v>4035</v>
      </c>
      <c r="C4622" s="29">
        <v>0</v>
      </c>
      <c r="D4622" s="54">
        <v>0</v>
      </c>
      <c r="E4622" s="70">
        <v>0</v>
      </c>
      <c r="F4622" s="120">
        <f t="shared" si="224"/>
        <v>0</v>
      </c>
      <c r="G4622" s="94">
        <f t="shared" si="225"/>
        <v>0</v>
      </c>
      <c r="H4622" s="94">
        <f t="shared" si="226"/>
        <v>0</v>
      </c>
      <c r="I4622" s="7" t="s">
        <v>17519</v>
      </c>
      <c r="J4622" s="7" t="s">
        <v>272</v>
      </c>
    </row>
    <row r="4623" spans="1:10" x14ac:dyDescent="0.3">
      <c r="A4623" s="17" t="s">
        <v>4036</v>
      </c>
      <c r="B4623" s="17" t="s">
        <v>4037</v>
      </c>
      <c r="C4623" s="29">
        <v>0</v>
      </c>
      <c r="D4623" s="54">
        <v>0</v>
      </c>
      <c r="E4623" s="70">
        <v>0</v>
      </c>
      <c r="F4623" s="120">
        <f t="shared" si="224"/>
        <v>0</v>
      </c>
      <c r="G4623" s="94">
        <f t="shared" si="225"/>
        <v>0</v>
      </c>
      <c r="H4623" s="94">
        <f t="shared" si="226"/>
        <v>0</v>
      </c>
      <c r="I4623" s="7" t="s">
        <v>17519</v>
      </c>
      <c r="J4623" s="7" t="s">
        <v>272</v>
      </c>
    </row>
    <row r="4624" spans="1:10" x14ac:dyDescent="0.3">
      <c r="A4624" s="17" t="s">
        <v>4038</v>
      </c>
      <c r="B4624" s="17" t="s">
        <v>4039</v>
      </c>
      <c r="C4624" s="29">
        <v>0</v>
      </c>
      <c r="D4624" s="54">
        <v>0</v>
      </c>
      <c r="E4624" s="70">
        <v>0</v>
      </c>
      <c r="F4624" s="120">
        <f t="shared" si="224"/>
        <v>0</v>
      </c>
      <c r="G4624" s="94">
        <f t="shared" si="225"/>
        <v>0</v>
      </c>
      <c r="H4624" s="94">
        <f t="shared" si="226"/>
        <v>0</v>
      </c>
      <c r="I4624" s="7" t="s">
        <v>17519</v>
      </c>
      <c r="J4624" s="7" t="s">
        <v>272</v>
      </c>
    </row>
    <row r="4625" spans="1:10" x14ac:dyDescent="0.3">
      <c r="A4625" s="17" t="s">
        <v>4040</v>
      </c>
      <c r="B4625" s="17" t="s">
        <v>4041</v>
      </c>
      <c r="C4625" s="29">
        <v>0</v>
      </c>
      <c r="D4625" s="54">
        <v>0</v>
      </c>
      <c r="E4625" s="70">
        <v>33320</v>
      </c>
      <c r="F4625" s="120">
        <f t="shared" si="224"/>
        <v>41650</v>
      </c>
      <c r="G4625" s="94">
        <f t="shared" si="225"/>
        <v>13328</v>
      </c>
      <c r="H4625" s="94">
        <f t="shared" si="226"/>
        <v>21658</v>
      </c>
      <c r="I4625" s="7" t="s">
        <v>17519</v>
      </c>
      <c r="J4625" s="7" t="s">
        <v>272</v>
      </c>
    </row>
    <row r="4626" spans="1:10" x14ac:dyDescent="0.3">
      <c r="A4626" s="17" t="s">
        <v>4042</v>
      </c>
      <c r="B4626" s="17" t="s">
        <v>4043</v>
      </c>
      <c r="C4626" s="29">
        <v>0</v>
      </c>
      <c r="D4626" s="54">
        <v>0</v>
      </c>
      <c r="E4626" s="70">
        <v>0</v>
      </c>
      <c r="F4626" s="120">
        <f t="shared" si="224"/>
        <v>0</v>
      </c>
      <c r="G4626" s="94">
        <f t="shared" si="225"/>
        <v>0</v>
      </c>
      <c r="H4626" s="94">
        <f t="shared" si="226"/>
        <v>0</v>
      </c>
      <c r="I4626" s="7" t="s">
        <v>17519</v>
      </c>
      <c r="J4626" s="7" t="s">
        <v>272</v>
      </c>
    </row>
    <row r="4627" spans="1:10" x14ac:dyDescent="0.3">
      <c r="A4627" s="17" t="s">
        <v>4044</v>
      </c>
      <c r="B4627" s="17" t="s">
        <v>4045</v>
      </c>
      <c r="C4627" s="29">
        <v>0</v>
      </c>
      <c r="D4627" s="54">
        <v>0</v>
      </c>
      <c r="E4627" s="70">
        <v>47600</v>
      </c>
      <c r="F4627" s="120">
        <f t="shared" si="224"/>
        <v>59500</v>
      </c>
      <c r="G4627" s="94">
        <f t="shared" si="225"/>
        <v>19040</v>
      </c>
      <c r="H4627" s="94">
        <f t="shared" si="226"/>
        <v>30940</v>
      </c>
      <c r="I4627" s="7" t="s">
        <v>17520</v>
      </c>
      <c r="J4627" s="7" t="s">
        <v>272</v>
      </c>
    </row>
    <row r="4628" spans="1:10" x14ac:dyDescent="0.3">
      <c r="A4628" s="17" t="s">
        <v>4046</v>
      </c>
      <c r="B4628" s="17" t="s">
        <v>4047</v>
      </c>
      <c r="C4628" s="29">
        <v>0</v>
      </c>
      <c r="D4628" s="54">
        <v>0</v>
      </c>
      <c r="E4628" s="70">
        <v>32606</v>
      </c>
      <c r="F4628" s="120">
        <f t="shared" si="224"/>
        <v>40757.5</v>
      </c>
      <c r="G4628" s="94">
        <f t="shared" si="225"/>
        <v>13042.400000000001</v>
      </c>
      <c r="H4628" s="94">
        <f t="shared" si="226"/>
        <v>21193.9</v>
      </c>
      <c r="I4628" s="7" t="s">
        <v>17519</v>
      </c>
      <c r="J4628" s="7" t="s">
        <v>272</v>
      </c>
    </row>
    <row r="4629" spans="1:10" x14ac:dyDescent="0.3">
      <c r="A4629" s="17" t="s">
        <v>4048</v>
      </c>
      <c r="B4629" s="17" t="s">
        <v>4049</v>
      </c>
      <c r="C4629" s="29">
        <v>0</v>
      </c>
      <c r="D4629" s="54">
        <v>0</v>
      </c>
      <c r="E4629" s="70">
        <v>0</v>
      </c>
      <c r="F4629" s="120">
        <f t="shared" si="224"/>
        <v>0</v>
      </c>
      <c r="G4629" s="94">
        <f t="shared" si="225"/>
        <v>0</v>
      </c>
      <c r="H4629" s="94">
        <f t="shared" si="226"/>
        <v>0</v>
      </c>
      <c r="I4629" s="7" t="s">
        <v>17519</v>
      </c>
      <c r="J4629" s="7" t="s">
        <v>272</v>
      </c>
    </row>
    <row r="4630" spans="1:10" x14ac:dyDescent="0.3">
      <c r="A4630" s="17" t="s">
        <v>4050</v>
      </c>
      <c r="B4630" s="17" t="s">
        <v>4051</v>
      </c>
      <c r="C4630" s="29">
        <v>0</v>
      </c>
      <c r="D4630" s="54">
        <v>0</v>
      </c>
      <c r="E4630" s="70">
        <v>0</v>
      </c>
      <c r="F4630" s="120">
        <f t="shared" si="224"/>
        <v>0</v>
      </c>
      <c r="G4630" s="94">
        <f t="shared" si="225"/>
        <v>0</v>
      </c>
      <c r="H4630" s="94">
        <f t="shared" si="226"/>
        <v>0</v>
      </c>
      <c r="I4630" s="7" t="s">
        <v>17519</v>
      </c>
      <c r="J4630" s="7" t="s">
        <v>272</v>
      </c>
    </row>
    <row r="4631" spans="1:10" x14ac:dyDescent="0.3">
      <c r="A4631" s="17" t="s">
        <v>4052</v>
      </c>
      <c r="B4631" s="17" t="s">
        <v>4053</v>
      </c>
      <c r="C4631" s="29">
        <v>0</v>
      </c>
      <c r="D4631" s="54">
        <v>0</v>
      </c>
      <c r="E4631" s="70">
        <v>0</v>
      </c>
      <c r="F4631" s="120">
        <f t="shared" si="224"/>
        <v>0</v>
      </c>
      <c r="G4631" s="94">
        <f t="shared" si="225"/>
        <v>0</v>
      </c>
      <c r="H4631" s="94">
        <f t="shared" si="226"/>
        <v>0</v>
      </c>
      <c r="I4631" s="7" t="s">
        <v>17519</v>
      </c>
      <c r="J4631" s="7" t="s">
        <v>272</v>
      </c>
    </row>
    <row r="4632" spans="1:10" x14ac:dyDescent="0.3">
      <c r="A4632" s="17" t="s">
        <v>4054</v>
      </c>
      <c r="B4632" s="17" t="s">
        <v>4055</v>
      </c>
      <c r="C4632" s="29">
        <v>0</v>
      </c>
      <c r="D4632" s="54">
        <v>0</v>
      </c>
      <c r="E4632" s="70">
        <v>24990</v>
      </c>
      <c r="F4632" s="120">
        <f t="shared" si="224"/>
        <v>31237.5</v>
      </c>
      <c r="G4632" s="94">
        <f t="shared" si="225"/>
        <v>9996</v>
      </c>
      <c r="H4632" s="94">
        <f t="shared" si="226"/>
        <v>16243.5</v>
      </c>
      <c r="I4632" s="7" t="s">
        <v>17519</v>
      </c>
      <c r="J4632" s="7" t="s">
        <v>272</v>
      </c>
    </row>
    <row r="4633" spans="1:10" x14ac:dyDescent="0.3">
      <c r="A4633" s="17" t="s">
        <v>4056</v>
      </c>
      <c r="B4633" s="17" t="s">
        <v>4057</v>
      </c>
      <c r="C4633" s="29">
        <v>0</v>
      </c>
      <c r="D4633" s="54">
        <v>0</v>
      </c>
      <c r="E4633" s="70">
        <v>0</v>
      </c>
      <c r="F4633" s="120">
        <f t="shared" si="224"/>
        <v>0</v>
      </c>
      <c r="G4633" s="94">
        <f t="shared" si="225"/>
        <v>0</v>
      </c>
      <c r="H4633" s="94">
        <f t="shared" si="226"/>
        <v>0</v>
      </c>
      <c r="I4633" s="7" t="s">
        <v>17519</v>
      </c>
      <c r="J4633" s="7" t="s">
        <v>272</v>
      </c>
    </row>
    <row r="4634" spans="1:10" x14ac:dyDescent="0.3">
      <c r="A4634" s="17" t="s">
        <v>4058</v>
      </c>
      <c r="B4634" s="17" t="s">
        <v>4059</v>
      </c>
      <c r="C4634" s="29">
        <v>0</v>
      </c>
      <c r="D4634" s="54">
        <v>0</v>
      </c>
      <c r="E4634" s="70">
        <v>31535</v>
      </c>
      <c r="F4634" s="120">
        <f t="shared" si="224"/>
        <v>39418.75</v>
      </c>
      <c r="G4634" s="94">
        <f t="shared" si="225"/>
        <v>12614</v>
      </c>
      <c r="H4634" s="94">
        <f t="shared" si="226"/>
        <v>20497.75</v>
      </c>
      <c r="I4634" s="7" t="s">
        <v>17519</v>
      </c>
      <c r="J4634" s="7" t="s">
        <v>272</v>
      </c>
    </row>
    <row r="4635" spans="1:10" x14ac:dyDescent="0.3">
      <c r="A4635" s="17" t="s">
        <v>4060</v>
      </c>
      <c r="B4635" s="17" t="s">
        <v>4061</v>
      </c>
      <c r="C4635" s="29">
        <v>0</v>
      </c>
      <c r="D4635" s="54">
        <v>0</v>
      </c>
      <c r="E4635" s="70">
        <v>0</v>
      </c>
      <c r="F4635" s="120">
        <f t="shared" si="224"/>
        <v>0</v>
      </c>
      <c r="G4635" s="94">
        <f t="shared" si="225"/>
        <v>0</v>
      </c>
      <c r="H4635" s="94">
        <f t="shared" si="226"/>
        <v>0</v>
      </c>
      <c r="I4635" s="7" t="s">
        <v>17519</v>
      </c>
      <c r="J4635" s="7" t="s">
        <v>272</v>
      </c>
    </row>
    <row r="4636" spans="1:10" x14ac:dyDescent="0.3">
      <c r="A4636" s="17" t="s">
        <v>4062</v>
      </c>
      <c r="B4636" s="17" t="s">
        <v>4063</v>
      </c>
      <c r="C4636" s="29">
        <v>0</v>
      </c>
      <c r="D4636" s="54">
        <v>0</v>
      </c>
      <c r="E4636" s="70">
        <v>0</v>
      </c>
      <c r="F4636" s="120">
        <f t="shared" si="224"/>
        <v>0</v>
      </c>
      <c r="G4636" s="94">
        <f t="shared" si="225"/>
        <v>0</v>
      </c>
      <c r="H4636" s="94">
        <f t="shared" si="226"/>
        <v>0</v>
      </c>
      <c r="I4636" s="7" t="s">
        <v>17519</v>
      </c>
      <c r="J4636" s="7" t="s">
        <v>272</v>
      </c>
    </row>
    <row r="4637" spans="1:10" x14ac:dyDescent="0.3">
      <c r="A4637" s="17" t="s">
        <v>4064</v>
      </c>
      <c r="B4637" s="17" t="s">
        <v>4065</v>
      </c>
      <c r="C4637" s="29">
        <v>0</v>
      </c>
      <c r="D4637" s="54">
        <v>0</v>
      </c>
      <c r="E4637" s="70">
        <v>64260</v>
      </c>
      <c r="F4637" s="120">
        <f t="shared" si="224"/>
        <v>80325</v>
      </c>
      <c r="G4637" s="94">
        <f t="shared" si="225"/>
        <v>25704</v>
      </c>
      <c r="H4637" s="94">
        <f t="shared" si="226"/>
        <v>41769</v>
      </c>
      <c r="I4637" s="7" t="s">
        <v>17519</v>
      </c>
      <c r="J4637" s="7" t="s">
        <v>272</v>
      </c>
    </row>
    <row r="4638" spans="1:10" x14ac:dyDescent="0.3">
      <c r="A4638" s="17" t="s">
        <v>4066</v>
      </c>
      <c r="B4638" s="17" t="s">
        <v>4067</v>
      </c>
      <c r="C4638" s="29">
        <v>5950</v>
      </c>
      <c r="D4638" s="54">
        <v>0</v>
      </c>
      <c r="E4638" s="70">
        <v>5950</v>
      </c>
      <c r="F4638" s="120">
        <f t="shared" si="224"/>
        <v>7437.5</v>
      </c>
      <c r="G4638" s="94">
        <f t="shared" si="225"/>
        <v>2380</v>
      </c>
      <c r="H4638" s="94">
        <f t="shared" si="226"/>
        <v>3867.5</v>
      </c>
      <c r="I4638" s="7" t="s">
        <v>17519</v>
      </c>
      <c r="J4638" s="7" t="s">
        <v>272</v>
      </c>
    </row>
    <row r="4639" spans="1:10" x14ac:dyDescent="0.3">
      <c r="A4639" s="17" t="s">
        <v>4068</v>
      </c>
      <c r="B4639" s="17" t="s">
        <v>4069</v>
      </c>
      <c r="C4639" s="29">
        <v>0</v>
      </c>
      <c r="D4639" s="54">
        <v>0</v>
      </c>
      <c r="E4639" s="70">
        <v>5355</v>
      </c>
      <c r="F4639" s="120">
        <f t="shared" si="224"/>
        <v>6693.75</v>
      </c>
      <c r="G4639" s="94">
        <f t="shared" si="225"/>
        <v>2142</v>
      </c>
      <c r="H4639" s="94">
        <f t="shared" si="226"/>
        <v>3480.75</v>
      </c>
      <c r="I4639" s="7" t="s">
        <v>17519</v>
      </c>
      <c r="J4639" s="7" t="s">
        <v>272</v>
      </c>
    </row>
    <row r="4640" spans="1:10" x14ac:dyDescent="0.3">
      <c r="A4640" s="17" t="s">
        <v>4070</v>
      </c>
      <c r="B4640" s="17" t="s">
        <v>4071</v>
      </c>
      <c r="C4640" s="29">
        <v>0</v>
      </c>
      <c r="D4640" s="54">
        <v>0</v>
      </c>
      <c r="E4640" s="70">
        <v>5593</v>
      </c>
      <c r="F4640" s="120">
        <f t="shared" si="224"/>
        <v>6991.25</v>
      </c>
      <c r="G4640" s="94">
        <f t="shared" si="225"/>
        <v>2237.2000000000003</v>
      </c>
      <c r="H4640" s="94">
        <f t="shared" si="226"/>
        <v>3635.4500000000003</v>
      </c>
      <c r="I4640" s="7" t="s">
        <v>17519</v>
      </c>
      <c r="J4640" s="7" t="s">
        <v>272</v>
      </c>
    </row>
    <row r="4641" spans="1:10" x14ac:dyDescent="0.3">
      <c r="A4641" s="17" t="s">
        <v>4072</v>
      </c>
      <c r="B4641" s="17" t="s">
        <v>4073</v>
      </c>
      <c r="C4641" s="29">
        <v>14280</v>
      </c>
      <c r="D4641" s="54">
        <v>0</v>
      </c>
      <c r="E4641" s="70">
        <v>14280</v>
      </c>
      <c r="F4641" s="120">
        <f t="shared" si="224"/>
        <v>17850</v>
      </c>
      <c r="G4641" s="94">
        <f t="shared" si="225"/>
        <v>5712</v>
      </c>
      <c r="H4641" s="94">
        <f t="shared" si="226"/>
        <v>9282</v>
      </c>
      <c r="I4641" s="7" t="s">
        <v>17519</v>
      </c>
      <c r="J4641" s="7" t="s">
        <v>272</v>
      </c>
    </row>
    <row r="4642" spans="1:10" x14ac:dyDescent="0.3">
      <c r="A4642" s="17" t="s">
        <v>4074</v>
      </c>
      <c r="B4642" s="17" t="s">
        <v>4075</v>
      </c>
      <c r="C4642" s="29">
        <v>0</v>
      </c>
      <c r="D4642" s="54">
        <v>0</v>
      </c>
      <c r="E4642" s="70">
        <v>0</v>
      </c>
      <c r="F4642" s="120">
        <f t="shared" ref="F4642:F4705" si="227">IF(E4642&gt;0,+E4642,IF(D4642&gt;0,+D4642,IF(C4642&gt;0,+C4642,0)))*1.25</f>
        <v>0</v>
      </c>
      <c r="G4642" s="94">
        <f t="shared" ref="G4642:G4705" si="228">(F4642/1.25)*0.4</f>
        <v>0</v>
      </c>
      <c r="H4642" s="94">
        <f t="shared" ref="H4642:H4705" si="229">(F4642/1.25)*0.65</f>
        <v>0</v>
      </c>
      <c r="I4642" s="7" t="s">
        <v>17519</v>
      </c>
      <c r="J4642" s="7" t="s">
        <v>272</v>
      </c>
    </row>
    <row r="4643" spans="1:10" x14ac:dyDescent="0.3">
      <c r="A4643" s="17" t="s">
        <v>4076</v>
      </c>
      <c r="B4643" s="17" t="s">
        <v>4077</v>
      </c>
      <c r="C4643" s="29">
        <v>0</v>
      </c>
      <c r="D4643" s="54">
        <v>0</v>
      </c>
      <c r="E4643" s="70">
        <v>0</v>
      </c>
      <c r="F4643" s="120">
        <f t="shared" si="227"/>
        <v>0</v>
      </c>
      <c r="G4643" s="94">
        <f t="shared" si="228"/>
        <v>0</v>
      </c>
      <c r="H4643" s="94">
        <f t="shared" si="229"/>
        <v>0</v>
      </c>
      <c r="I4643" s="7" t="s">
        <v>17520</v>
      </c>
      <c r="J4643" s="7" t="s">
        <v>272</v>
      </c>
    </row>
    <row r="4644" spans="1:10" x14ac:dyDescent="0.3">
      <c r="A4644" s="17" t="s">
        <v>4078</v>
      </c>
      <c r="B4644" s="17" t="s">
        <v>4079</v>
      </c>
      <c r="C4644" s="29">
        <v>0</v>
      </c>
      <c r="D4644" s="54">
        <v>0</v>
      </c>
      <c r="E4644" s="70">
        <v>0</v>
      </c>
      <c r="F4644" s="120">
        <f t="shared" si="227"/>
        <v>0</v>
      </c>
      <c r="G4644" s="94">
        <f t="shared" si="228"/>
        <v>0</v>
      </c>
      <c r="H4644" s="94">
        <f t="shared" si="229"/>
        <v>0</v>
      </c>
      <c r="I4644" s="7" t="s">
        <v>17519</v>
      </c>
      <c r="J4644" s="7" t="s">
        <v>272</v>
      </c>
    </row>
    <row r="4645" spans="1:10" x14ac:dyDescent="0.3">
      <c r="A4645" s="17" t="s">
        <v>4080</v>
      </c>
      <c r="B4645" s="17" t="s">
        <v>4081</v>
      </c>
      <c r="C4645" s="29">
        <v>0</v>
      </c>
      <c r="D4645" s="54">
        <v>0</v>
      </c>
      <c r="E4645" s="70">
        <v>0</v>
      </c>
      <c r="F4645" s="120">
        <f t="shared" si="227"/>
        <v>0</v>
      </c>
      <c r="G4645" s="94">
        <f t="shared" si="228"/>
        <v>0</v>
      </c>
      <c r="H4645" s="94">
        <f t="shared" si="229"/>
        <v>0</v>
      </c>
      <c r="I4645" s="7" t="s">
        <v>17519</v>
      </c>
      <c r="J4645" s="7" t="s">
        <v>272</v>
      </c>
    </row>
    <row r="4646" spans="1:10" x14ac:dyDescent="0.3">
      <c r="A4646" s="17" t="s">
        <v>4082</v>
      </c>
      <c r="B4646" s="17" t="s">
        <v>4083</v>
      </c>
      <c r="C4646" s="29">
        <v>0</v>
      </c>
      <c r="D4646" s="54">
        <v>0</v>
      </c>
      <c r="E4646" s="70">
        <v>16065</v>
      </c>
      <c r="F4646" s="120">
        <f t="shared" si="227"/>
        <v>20081.25</v>
      </c>
      <c r="G4646" s="94">
        <f t="shared" si="228"/>
        <v>6426</v>
      </c>
      <c r="H4646" s="94">
        <f t="shared" si="229"/>
        <v>10442.25</v>
      </c>
      <c r="I4646" s="7" t="s">
        <v>17519</v>
      </c>
      <c r="J4646" s="7" t="s">
        <v>272</v>
      </c>
    </row>
    <row r="4647" spans="1:10" x14ac:dyDescent="0.3">
      <c r="A4647" s="17" t="s">
        <v>4084</v>
      </c>
      <c r="B4647" s="17" t="s">
        <v>4085</v>
      </c>
      <c r="C4647" s="29">
        <v>0</v>
      </c>
      <c r="D4647" s="54">
        <v>0</v>
      </c>
      <c r="E4647" s="70">
        <v>0</v>
      </c>
      <c r="F4647" s="120">
        <f t="shared" si="227"/>
        <v>0</v>
      </c>
      <c r="G4647" s="94">
        <f t="shared" si="228"/>
        <v>0</v>
      </c>
      <c r="H4647" s="94">
        <f t="shared" si="229"/>
        <v>0</v>
      </c>
      <c r="I4647" s="7" t="s">
        <v>17519</v>
      </c>
      <c r="J4647" s="7" t="s">
        <v>272</v>
      </c>
    </row>
    <row r="4648" spans="1:10" x14ac:dyDescent="0.3">
      <c r="A4648" s="17" t="s">
        <v>4086</v>
      </c>
      <c r="B4648" s="17" t="s">
        <v>4087</v>
      </c>
      <c r="C4648" s="29">
        <v>0</v>
      </c>
      <c r="D4648" s="54">
        <v>0</v>
      </c>
      <c r="E4648" s="70">
        <v>18445</v>
      </c>
      <c r="F4648" s="120">
        <f t="shared" si="227"/>
        <v>23056.25</v>
      </c>
      <c r="G4648" s="94">
        <f t="shared" si="228"/>
        <v>7378</v>
      </c>
      <c r="H4648" s="94">
        <f t="shared" si="229"/>
        <v>11989.25</v>
      </c>
      <c r="I4648" s="7" t="s">
        <v>17519</v>
      </c>
      <c r="J4648" s="7" t="s">
        <v>272</v>
      </c>
    </row>
    <row r="4649" spans="1:10" x14ac:dyDescent="0.3">
      <c r="A4649" s="17" t="s">
        <v>4088</v>
      </c>
      <c r="B4649" s="17" t="s">
        <v>4089</v>
      </c>
      <c r="C4649" s="29">
        <v>0</v>
      </c>
      <c r="D4649" s="54">
        <v>0</v>
      </c>
      <c r="E4649" s="70">
        <v>70805</v>
      </c>
      <c r="F4649" s="120">
        <f t="shared" si="227"/>
        <v>88506.25</v>
      </c>
      <c r="G4649" s="94">
        <f t="shared" si="228"/>
        <v>28322</v>
      </c>
      <c r="H4649" s="94">
        <f t="shared" si="229"/>
        <v>46023.25</v>
      </c>
      <c r="I4649" s="7" t="s">
        <v>17519</v>
      </c>
      <c r="J4649" s="7" t="s">
        <v>272</v>
      </c>
    </row>
    <row r="4650" spans="1:10" x14ac:dyDescent="0.3">
      <c r="A4650" s="17" t="s">
        <v>4090</v>
      </c>
      <c r="B4650" s="17" t="s">
        <v>4091</v>
      </c>
      <c r="C4650" s="29">
        <v>0</v>
      </c>
      <c r="D4650" s="54">
        <v>0</v>
      </c>
      <c r="E4650" s="70">
        <v>90440</v>
      </c>
      <c r="F4650" s="120">
        <f t="shared" si="227"/>
        <v>113050</v>
      </c>
      <c r="G4650" s="94">
        <f t="shared" si="228"/>
        <v>36176</v>
      </c>
      <c r="H4650" s="94">
        <f t="shared" si="229"/>
        <v>58786</v>
      </c>
      <c r="I4650" s="7" t="s">
        <v>17519</v>
      </c>
      <c r="J4650" s="7" t="s">
        <v>272</v>
      </c>
    </row>
    <row r="4651" spans="1:10" x14ac:dyDescent="0.3">
      <c r="A4651" s="17" t="s">
        <v>1691</v>
      </c>
      <c r="B4651" s="17" t="s">
        <v>4092</v>
      </c>
      <c r="C4651" s="29">
        <v>19635</v>
      </c>
      <c r="D4651" s="57">
        <v>17985</v>
      </c>
      <c r="E4651" s="70">
        <v>22015</v>
      </c>
      <c r="F4651" s="120">
        <f t="shared" si="227"/>
        <v>27518.75</v>
      </c>
      <c r="G4651" s="94">
        <f t="shared" si="228"/>
        <v>8806</v>
      </c>
      <c r="H4651" s="94">
        <f t="shared" si="229"/>
        <v>14309.75</v>
      </c>
      <c r="I4651" s="7" t="s">
        <v>17519</v>
      </c>
      <c r="J4651" s="7" t="s">
        <v>272</v>
      </c>
    </row>
    <row r="4652" spans="1:10" x14ac:dyDescent="0.3">
      <c r="A4652" s="17" t="s">
        <v>4093</v>
      </c>
      <c r="B4652" s="17" t="s">
        <v>4094</v>
      </c>
      <c r="C4652" s="29">
        <v>0</v>
      </c>
      <c r="D4652" s="54">
        <v>0</v>
      </c>
      <c r="E4652" s="70">
        <v>0</v>
      </c>
      <c r="F4652" s="120">
        <f t="shared" si="227"/>
        <v>0</v>
      </c>
      <c r="G4652" s="94">
        <f t="shared" si="228"/>
        <v>0</v>
      </c>
      <c r="H4652" s="94">
        <f t="shared" si="229"/>
        <v>0</v>
      </c>
      <c r="I4652" s="7" t="s">
        <v>17519</v>
      </c>
      <c r="J4652" s="7" t="s">
        <v>272</v>
      </c>
    </row>
    <row r="4653" spans="1:10" x14ac:dyDescent="0.3">
      <c r="A4653" s="17" t="s">
        <v>4095</v>
      </c>
      <c r="B4653" s="17" t="s">
        <v>4096</v>
      </c>
      <c r="C4653" s="29">
        <v>0</v>
      </c>
      <c r="D4653" s="54">
        <v>0</v>
      </c>
      <c r="E4653" s="70">
        <v>0</v>
      </c>
      <c r="F4653" s="120">
        <f t="shared" si="227"/>
        <v>0</v>
      </c>
      <c r="G4653" s="94">
        <f t="shared" si="228"/>
        <v>0</v>
      </c>
      <c r="H4653" s="94">
        <f t="shared" si="229"/>
        <v>0</v>
      </c>
      <c r="I4653" s="7" t="s">
        <v>17519</v>
      </c>
      <c r="J4653" s="7" t="s">
        <v>272</v>
      </c>
    </row>
    <row r="4654" spans="1:10" x14ac:dyDescent="0.3">
      <c r="A4654" s="17" t="s">
        <v>4097</v>
      </c>
      <c r="B4654" s="17" t="s">
        <v>4098</v>
      </c>
      <c r="C4654" s="29">
        <v>0</v>
      </c>
      <c r="D4654" s="54">
        <v>0</v>
      </c>
      <c r="E4654" s="70">
        <v>0</v>
      </c>
      <c r="F4654" s="120">
        <f t="shared" si="227"/>
        <v>0</v>
      </c>
      <c r="G4654" s="94">
        <f t="shared" si="228"/>
        <v>0</v>
      </c>
      <c r="H4654" s="94">
        <f t="shared" si="229"/>
        <v>0</v>
      </c>
      <c r="I4654" s="7" t="s">
        <v>17519</v>
      </c>
      <c r="J4654" s="7" t="s">
        <v>272</v>
      </c>
    </row>
    <row r="4655" spans="1:10" x14ac:dyDescent="0.3">
      <c r="A4655" s="17" t="s">
        <v>4099</v>
      </c>
      <c r="B4655" s="17" t="s">
        <v>4100</v>
      </c>
      <c r="C4655" s="29">
        <v>0</v>
      </c>
      <c r="D4655" s="54">
        <v>0</v>
      </c>
      <c r="E4655" s="70">
        <v>180880</v>
      </c>
      <c r="F4655" s="120">
        <f t="shared" si="227"/>
        <v>226100</v>
      </c>
      <c r="G4655" s="94">
        <f t="shared" si="228"/>
        <v>72352</v>
      </c>
      <c r="H4655" s="94">
        <f t="shared" si="229"/>
        <v>117572</v>
      </c>
      <c r="I4655" s="7" t="s">
        <v>17519</v>
      </c>
      <c r="J4655" s="7" t="s">
        <v>272</v>
      </c>
    </row>
    <row r="4656" spans="1:10" x14ac:dyDescent="0.3">
      <c r="A4656" s="17" t="s">
        <v>4101</v>
      </c>
      <c r="B4656" s="17" t="s">
        <v>4102</v>
      </c>
      <c r="C4656" s="29">
        <v>116000</v>
      </c>
      <c r="D4656" s="54">
        <v>0</v>
      </c>
      <c r="E4656" s="70">
        <v>138040</v>
      </c>
      <c r="F4656" s="120">
        <f t="shared" si="227"/>
        <v>172550</v>
      </c>
      <c r="G4656" s="94">
        <f t="shared" si="228"/>
        <v>55216</v>
      </c>
      <c r="H4656" s="94">
        <f t="shared" si="229"/>
        <v>89726</v>
      </c>
      <c r="I4656" s="7" t="s">
        <v>17519</v>
      </c>
      <c r="J4656" s="7" t="s">
        <v>272</v>
      </c>
    </row>
    <row r="4657" spans="1:10" x14ac:dyDescent="0.3">
      <c r="A4657" s="17" t="s">
        <v>4103</v>
      </c>
      <c r="B4657" s="17" t="s">
        <v>4104</v>
      </c>
      <c r="C4657" s="29">
        <v>0</v>
      </c>
      <c r="D4657" s="54">
        <v>0</v>
      </c>
      <c r="E4657" s="70">
        <v>0</v>
      </c>
      <c r="F4657" s="120">
        <f t="shared" si="227"/>
        <v>0</v>
      </c>
      <c r="G4657" s="94">
        <f t="shared" si="228"/>
        <v>0</v>
      </c>
      <c r="H4657" s="94">
        <f t="shared" si="229"/>
        <v>0</v>
      </c>
      <c r="I4657" s="7" t="s">
        <v>17519</v>
      </c>
      <c r="J4657" s="7" t="s">
        <v>272</v>
      </c>
    </row>
    <row r="4658" spans="1:10" x14ac:dyDescent="0.3">
      <c r="A4658" s="7" t="s">
        <v>1693</v>
      </c>
      <c r="B4658" s="7" t="s">
        <v>10553</v>
      </c>
      <c r="C4658" s="33">
        <v>7199.5</v>
      </c>
      <c r="D4658" s="52">
        <v>7199.5</v>
      </c>
      <c r="E4658" s="70">
        <v>7199.5</v>
      </c>
      <c r="F4658" s="120">
        <f t="shared" si="227"/>
        <v>8999.375</v>
      </c>
      <c r="G4658" s="94">
        <f t="shared" si="228"/>
        <v>2879.8</v>
      </c>
      <c r="H4658" s="94">
        <f t="shared" si="229"/>
        <v>4679.6750000000002</v>
      </c>
      <c r="I4658" s="7" t="s">
        <v>17519</v>
      </c>
      <c r="J4658" s="7" t="s">
        <v>711</v>
      </c>
    </row>
    <row r="4659" spans="1:10" x14ac:dyDescent="0.3">
      <c r="A4659" s="7" t="s">
        <v>1695</v>
      </c>
      <c r="B4659" s="7" t="s">
        <v>10554</v>
      </c>
      <c r="C4659" s="33">
        <v>9405.76</v>
      </c>
      <c r="D4659" s="52">
        <v>9405.76</v>
      </c>
      <c r="E4659" s="70">
        <v>10325</v>
      </c>
      <c r="F4659" s="120">
        <f t="shared" si="227"/>
        <v>12906.25</v>
      </c>
      <c r="G4659" s="94">
        <f t="shared" si="228"/>
        <v>4130</v>
      </c>
      <c r="H4659" s="94">
        <f t="shared" si="229"/>
        <v>6711.25</v>
      </c>
      <c r="I4659" s="7" t="s">
        <v>17519</v>
      </c>
      <c r="J4659" s="7" t="s">
        <v>2</v>
      </c>
    </row>
    <row r="4660" spans="1:10" x14ac:dyDescent="0.3">
      <c r="A4660" s="7" t="s">
        <v>1697</v>
      </c>
      <c r="B4660" s="7" t="s">
        <v>10555</v>
      </c>
      <c r="C4660" s="33">
        <v>1084.0899999999999</v>
      </c>
      <c r="D4660" s="52">
        <v>1059.0999999999999</v>
      </c>
      <c r="E4660" s="70">
        <v>1072.19</v>
      </c>
      <c r="F4660" s="120">
        <f t="shared" si="227"/>
        <v>1340.2375000000002</v>
      </c>
      <c r="G4660" s="94">
        <f t="shared" si="228"/>
        <v>428.87600000000003</v>
      </c>
      <c r="H4660" s="94">
        <f t="shared" si="229"/>
        <v>696.9235000000001</v>
      </c>
      <c r="I4660" s="7" t="s">
        <v>17519</v>
      </c>
      <c r="J4660" s="7" t="s">
        <v>2</v>
      </c>
    </row>
    <row r="4661" spans="1:10" x14ac:dyDescent="0.3">
      <c r="A4661" s="7" t="s">
        <v>1699</v>
      </c>
      <c r="B4661" s="7" t="s">
        <v>10556</v>
      </c>
      <c r="C4661" s="33">
        <v>107.1</v>
      </c>
      <c r="D4661" s="52">
        <v>136.85</v>
      </c>
      <c r="E4661" s="70">
        <v>298</v>
      </c>
      <c r="F4661" s="120">
        <f t="shared" si="227"/>
        <v>372.5</v>
      </c>
      <c r="G4661" s="94">
        <f t="shared" si="228"/>
        <v>119.2</v>
      </c>
      <c r="H4661" s="94">
        <f t="shared" si="229"/>
        <v>193.70000000000002</v>
      </c>
      <c r="I4661" s="7" t="s">
        <v>17519</v>
      </c>
      <c r="J4661" s="7" t="s">
        <v>1700</v>
      </c>
    </row>
    <row r="4662" spans="1:10" x14ac:dyDescent="0.3">
      <c r="A4662" s="7" t="s">
        <v>1702</v>
      </c>
      <c r="B4662" s="7" t="s">
        <v>10557</v>
      </c>
      <c r="C4662" s="33">
        <v>589.04999999999995</v>
      </c>
      <c r="D4662" s="52">
        <v>137.56</v>
      </c>
      <c r="E4662" s="70">
        <v>138</v>
      </c>
      <c r="F4662" s="120">
        <f t="shared" si="227"/>
        <v>172.5</v>
      </c>
      <c r="G4662" s="94">
        <f t="shared" si="228"/>
        <v>55.2</v>
      </c>
      <c r="H4662" s="94">
        <f t="shared" si="229"/>
        <v>89.7</v>
      </c>
      <c r="I4662" s="7" t="s">
        <v>17519</v>
      </c>
      <c r="J4662" s="7" t="s">
        <v>1700</v>
      </c>
    </row>
    <row r="4663" spans="1:10" x14ac:dyDescent="0.3">
      <c r="A4663" s="7" t="s">
        <v>1704</v>
      </c>
      <c r="B4663" s="7" t="s">
        <v>10558</v>
      </c>
      <c r="C4663" s="33">
        <v>4843.3</v>
      </c>
      <c r="D4663" s="52">
        <v>4843.3</v>
      </c>
      <c r="E4663" s="70">
        <v>4798.08</v>
      </c>
      <c r="F4663" s="120">
        <f t="shared" si="227"/>
        <v>5997.6</v>
      </c>
      <c r="G4663" s="94">
        <f t="shared" si="228"/>
        <v>1919.232</v>
      </c>
      <c r="H4663" s="94">
        <f t="shared" si="229"/>
        <v>3118.752</v>
      </c>
      <c r="I4663" s="7" t="s">
        <v>17519</v>
      </c>
      <c r="J4663" s="7" t="s">
        <v>2</v>
      </c>
    </row>
    <row r="4664" spans="1:10" x14ac:dyDescent="0.3">
      <c r="A4664" s="7" t="s">
        <v>10559</v>
      </c>
      <c r="B4664" s="7" t="s">
        <v>10560</v>
      </c>
      <c r="C4664" s="33">
        <v>0</v>
      </c>
      <c r="D4664" s="52">
        <v>0</v>
      </c>
      <c r="E4664" s="70">
        <v>0</v>
      </c>
      <c r="F4664" s="120">
        <f t="shared" si="227"/>
        <v>0</v>
      </c>
      <c r="G4664" s="94">
        <f t="shared" si="228"/>
        <v>0</v>
      </c>
      <c r="H4664" s="94">
        <f t="shared" si="229"/>
        <v>0</v>
      </c>
      <c r="I4664" s="7" t="s">
        <v>17519</v>
      </c>
      <c r="J4664" s="7" t="s">
        <v>2</v>
      </c>
    </row>
    <row r="4665" spans="1:10" x14ac:dyDescent="0.3">
      <c r="A4665" s="7" t="s">
        <v>10561</v>
      </c>
      <c r="B4665" s="7" t="s">
        <v>10562</v>
      </c>
      <c r="C4665" s="33">
        <v>0</v>
      </c>
      <c r="D4665" s="52">
        <v>3027.36</v>
      </c>
      <c r="E4665" s="70">
        <v>0</v>
      </c>
      <c r="F4665" s="120">
        <f t="shared" si="227"/>
        <v>3784.2000000000003</v>
      </c>
      <c r="G4665" s="94">
        <f t="shared" si="228"/>
        <v>1210.9440000000002</v>
      </c>
      <c r="H4665" s="94">
        <f t="shared" si="229"/>
        <v>1967.7840000000001</v>
      </c>
      <c r="I4665" s="7" t="s">
        <v>17519</v>
      </c>
      <c r="J4665" s="7" t="s">
        <v>2</v>
      </c>
    </row>
    <row r="4666" spans="1:10" x14ac:dyDescent="0.3">
      <c r="A4666" s="7" t="s">
        <v>10563</v>
      </c>
      <c r="B4666" s="7" t="s">
        <v>10564</v>
      </c>
      <c r="C4666" s="33">
        <v>0</v>
      </c>
      <c r="D4666" s="52">
        <v>4724.3</v>
      </c>
      <c r="E4666" s="70">
        <v>0</v>
      </c>
      <c r="F4666" s="120">
        <f t="shared" si="227"/>
        <v>5905.375</v>
      </c>
      <c r="G4666" s="94">
        <f t="shared" si="228"/>
        <v>1889.7200000000003</v>
      </c>
      <c r="H4666" s="94">
        <f t="shared" si="229"/>
        <v>3070.7950000000001</v>
      </c>
      <c r="I4666" s="7" t="s">
        <v>17519</v>
      </c>
      <c r="J4666" s="7" t="s">
        <v>2</v>
      </c>
    </row>
    <row r="4667" spans="1:10" x14ac:dyDescent="0.3">
      <c r="A4667" s="7" t="s">
        <v>1706</v>
      </c>
      <c r="B4667" s="7" t="s">
        <v>10565</v>
      </c>
      <c r="C4667" s="33">
        <v>1444.66</v>
      </c>
      <c r="D4667" s="52">
        <v>5846.47</v>
      </c>
      <c r="E4667" s="70">
        <v>5918</v>
      </c>
      <c r="F4667" s="120">
        <f t="shared" si="227"/>
        <v>7397.5</v>
      </c>
      <c r="G4667" s="94">
        <f t="shared" si="228"/>
        <v>2367.2000000000003</v>
      </c>
      <c r="H4667" s="94">
        <f t="shared" si="229"/>
        <v>3846.7000000000003</v>
      </c>
      <c r="I4667" s="7" t="s">
        <v>17519</v>
      </c>
      <c r="J4667" s="7" t="s">
        <v>2</v>
      </c>
    </row>
    <row r="4668" spans="1:10" x14ac:dyDescent="0.3">
      <c r="A4668" s="7" t="s">
        <v>1708</v>
      </c>
      <c r="B4668" s="7" t="s">
        <v>10566</v>
      </c>
      <c r="C4668" s="33">
        <v>19100.689999999999</v>
      </c>
      <c r="D4668" s="52">
        <v>19100.689999999999</v>
      </c>
      <c r="E4668" s="70">
        <v>19100.689999999999</v>
      </c>
      <c r="F4668" s="120">
        <f t="shared" si="227"/>
        <v>23875.862499999999</v>
      </c>
      <c r="G4668" s="94">
        <f t="shared" si="228"/>
        <v>7640.2759999999998</v>
      </c>
      <c r="H4668" s="94">
        <f t="shared" si="229"/>
        <v>12415.4485</v>
      </c>
      <c r="I4668" s="7" t="s">
        <v>17519</v>
      </c>
      <c r="J4668" s="7" t="s">
        <v>2</v>
      </c>
    </row>
    <row r="4669" spans="1:10" x14ac:dyDescent="0.3">
      <c r="A4669" s="7" t="s">
        <v>1710</v>
      </c>
      <c r="B4669" s="7" t="s">
        <v>10567</v>
      </c>
      <c r="C4669" s="33">
        <v>29750</v>
      </c>
      <c r="D4669" s="52">
        <v>37364.660000000003</v>
      </c>
      <c r="E4669" s="70">
        <v>38080</v>
      </c>
      <c r="F4669" s="120">
        <f t="shared" si="227"/>
        <v>47600</v>
      </c>
      <c r="G4669" s="94">
        <f t="shared" si="228"/>
        <v>15232</v>
      </c>
      <c r="H4669" s="94">
        <f t="shared" si="229"/>
        <v>24752</v>
      </c>
      <c r="I4669" s="7" t="s">
        <v>17519</v>
      </c>
      <c r="J4669" s="7" t="s">
        <v>2</v>
      </c>
    </row>
    <row r="4670" spans="1:10" x14ac:dyDescent="0.3">
      <c r="A4670" s="7" t="s">
        <v>1712</v>
      </c>
      <c r="B4670" s="7" t="s">
        <v>10568</v>
      </c>
      <c r="C4670" s="33">
        <v>48</v>
      </c>
      <c r="D4670" s="52">
        <v>48</v>
      </c>
      <c r="E4670" s="70">
        <v>49.98</v>
      </c>
      <c r="F4670" s="120">
        <f t="shared" si="227"/>
        <v>62.474999999999994</v>
      </c>
      <c r="G4670" s="94">
        <f t="shared" si="228"/>
        <v>19.992000000000001</v>
      </c>
      <c r="H4670" s="94">
        <f t="shared" si="229"/>
        <v>32.487000000000002</v>
      </c>
      <c r="I4670" s="7" t="s">
        <v>17519</v>
      </c>
      <c r="J4670" s="7" t="s">
        <v>1700</v>
      </c>
    </row>
    <row r="4671" spans="1:10" x14ac:dyDescent="0.3">
      <c r="A4671" s="7" t="s">
        <v>1714</v>
      </c>
      <c r="B4671" s="7" t="s">
        <v>10569</v>
      </c>
      <c r="C4671" s="33">
        <v>31558.799999999999</v>
      </c>
      <c r="D4671" s="52">
        <v>31558.799999999999</v>
      </c>
      <c r="E4671" s="70">
        <v>31558.799999999999</v>
      </c>
      <c r="F4671" s="120">
        <f t="shared" si="227"/>
        <v>39448.5</v>
      </c>
      <c r="G4671" s="94">
        <f t="shared" si="228"/>
        <v>12623.52</v>
      </c>
      <c r="H4671" s="94">
        <f t="shared" si="229"/>
        <v>20513.22</v>
      </c>
      <c r="I4671" s="7" t="s">
        <v>17519</v>
      </c>
      <c r="J4671" s="7" t="s">
        <v>2</v>
      </c>
    </row>
    <row r="4672" spans="1:10" x14ac:dyDescent="0.3">
      <c r="A4672" s="7" t="s">
        <v>1716</v>
      </c>
      <c r="B4672" s="7" t="s">
        <v>10570</v>
      </c>
      <c r="C4672" s="33">
        <v>1642.2</v>
      </c>
      <c r="D4672" s="52">
        <v>1904</v>
      </c>
      <c r="E4672" s="70">
        <v>1959</v>
      </c>
      <c r="F4672" s="120">
        <f t="shared" si="227"/>
        <v>2448.75</v>
      </c>
      <c r="G4672" s="94">
        <f t="shared" si="228"/>
        <v>783.6</v>
      </c>
      <c r="H4672" s="94">
        <f t="shared" si="229"/>
        <v>1273.3500000000001</v>
      </c>
      <c r="I4672" s="7" t="s">
        <v>17519</v>
      </c>
      <c r="J4672" s="7" t="s">
        <v>2</v>
      </c>
    </row>
    <row r="4673" spans="1:10" x14ac:dyDescent="0.3">
      <c r="A4673" s="7" t="s">
        <v>1718</v>
      </c>
      <c r="B4673" s="7" t="s">
        <v>10571</v>
      </c>
      <c r="C4673" s="33">
        <v>16205.42</v>
      </c>
      <c r="D4673" s="52">
        <v>16205.42</v>
      </c>
      <c r="E4673" s="70">
        <v>16205.42</v>
      </c>
      <c r="F4673" s="120">
        <f t="shared" si="227"/>
        <v>20256.775000000001</v>
      </c>
      <c r="G4673" s="94">
        <f t="shared" si="228"/>
        <v>6482.1680000000015</v>
      </c>
      <c r="H4673" s="94">
        <f t="shared" si="229"/>
        <v>10533.523000000001</v>
      </c>
      <c r="I4673" s="7" t="s">
        <v>17519</v>
      </c>
      <c r="J4673" s="7" t="s">
        <v>2</v>
      </c>
    </row>
    <row r="4674" spans="1:10" x14ac:dyDescent="0.3">
      <c r="A4674" s="7" t="s">
        <v>1720</v>
      </c>
      <c r="B4674" s="7" t="s">
        <v>10572</v>
      </c>
      <c r="C4674" s="33">
        <v>4760</v>
      </c>
      <c r="D4674" s="52">
        <v>5117</v>
      </c>
      <c r="E4674" s="70">
        <v>5214</v>
      </c>
      <c r="F4674" s="120">
        <f t="shared" si="227"/>
        <v>6517.5</v>
      </c>
      <c r="G4674" s="94">
        <f t="shared" si="228"/>
        <v>2085.6</v>
      </c>
      <c r="H4674" s="94">
        <f t="shared" si="229"/>
        <v>3389.1</v>
      </c>
      <c r="I4674" s="7" t="s">
        <v>17519</v>
      </c>
      <c r="J4674" s="7" t="s">
        <v>2</v>
      </c>
    </row>
    <row r="4675" spans="1:10" x14ac:dyDescent="0.3">
      <c r="A4675" s="7" t="s">
        <v>10573</v>
      </c>
      <c r="B4675" s="7" t="s">
        <v>10574</v>
      </c>
      <c r="C4675" s="33">
        <v>0</v>
      </c>
      <c r="D4675" s="52">
        <v>6000</v>
      </c>
      <c r="E4675" s="70">
        <v>0</v>
      </c>
      <c r="F4675" s="120">
        <f t="shared" si="227"/>
        <v>7500</v>
      </c>
      <c r="G4675" s="94">
        <f t="shared" si="228"/>
        <v>2400</v>
      </c>
      <c r="H4675" s="94">
        <f t="shared" si="229"/>
        <v>3900</v>
      </c>
      <c r="I4675" s="7" t="s">
        <v>17519</v>
      </c>
      <c r="J4675" s="7" t="s">
        <v>2</v>
      </c>
    </row>
    <row r="4676" spans="1:10" x14ac:dyDescent="0.3">
      <c r="A4676" s="7" t="s">
        <v>10575</v>
      </c>
      <c r="B4676" s="7" t="s">
        <v>10576</v>
      </c>
      <c r="C4676" s="33">
        <v>0</v>
      </c>
      <c r="D4676" s="52">
        <v>260.8</v>
      </c>
      <c r="E4676" s="70">
        <v>0</v>
      </c>
      <c r="F4676" s="120">
        <f t="shared" si="227"/>
        <v>326</v>
      </c>
      <c r="G4676" s="94">
        <f t="shared" si="228"/>
        <v>104.32000000000001</v>
      </c>
      <c r="H4676" s="94">
        <f t="shared" si="229"/>
        <v>169.52</v>
      </c>
      <c r="I4676" s="7" t="s">
        <v>17519</v>
      </c>
      <c r="J4676" s="7" t="s">
        <v>2</v>
      </c>
    </row>
    <row r="4677" spans="1:10" x14ac:dyDescent="0.3">
      <c r="A4677" s="7" t="s">
        <v>1722</v>
      </c>
      <c r="B4677" s="7" t="s">
        <v>10577</v>
      </c>
      <c r="C4677" s="33">
        <v>2118.1999999999998</v>
      </c>
      <c r="D4677" s="52">
        <v>2190.2199999999998</v>
      </c>
      <c r="E4677" s="70">
        <v>2213</v>
      </c>
      <c r="F4677" s="120">
        <f t="shared" si="227"/>
        <v>2766.25</v>
      </c>
      <c r="G4677" s="94">
        <f t="shared" si="228"/>
        <v>885.2</v>
      </c>
      <c r="H4677" s="94">
        <f t="shared" si="229"/>
        <v>1438.45</v>
      </c>
      <c r="I4677" s="7" t="s">
        <v>17519</v>
      </c>
      <c r="J4677" s="7" t="s">
        <v>2</v>
      </c>
    </row>
    <row r="4678" spans="1:10" x14ac:dyDescent="0.3">
      <c r="A4678" s="7" t="s">
        <v>10578</v>
      </c>
      <c r="B4678" s="7" t="s">
        <v>10579</v>
      </c>
      <c r="C4678" s="33">
        <v>0</v>
      </c>
      <c r="D4678" s="52">
        <v>0</v>
      </c>
      <c r="E4678" s="70">
        <v>0</v>
      </c>
      <c r="F4678" s="120">
        <f t="shared" si="227"/>
        <v>0</v>
      </c>
      <c r="G4678" s="94">
        <f t="shared" si="228"/>
        <v>0</v>
      </c>
      <c r="H4678" s="94">
        <f t="shared" si="229"/>
        <v>0</v>
      </c>
      <c r="I4678" s="7" t="s">
        <v>17519</v>
      </c>
      <c r="J4678" s="7" t="s">
        <v>2</v>
      </c>
    </row>
    <row r="4679" spans="1:10" x14ac:dyDescent="0.3">
      <c r="A4679" s="7" t="s">
        <v>10580</v>
      </c>
      <c r="B4679" s="7" t="s">
        <v>10581</v>
      </c>
      <c r="C4679" s="33">
        <v>0</v>
      </c>
      <c r="D4679" s="52">
        <v>1270</v>
      </c>
      <c r="E4679" s="70">
        <v>0</v>
      </c>
      <c r="F4679" s="120">
        <f t="shared" si="227"/>
        <v>1587.5</v>
      </c>
      <c r="G4679" s="94">
        <f t="shared" si="228"/>
        <v>508</v>
      </c>
      <c r="H4679" s="94">
        <f t="shared" si="229"/>
        <v>825.5</v>
      </c>
      <c r="I4679" s="7" t="s">
        <v>17519</v>
      </c>
      <c r="J4679" s="7" t="s">
        <v>2</v>
      </c>
    </row>
    <row r="4680" spans="1:10" x14ac:dyDescent="0.3">
      <c r="A4680" s="7" t="s">
        <v>10582</v>
      </c>
      <c r="B4680" s="7" t="s">
        <v>10583</v>
      </c>
      <c r="C4680" s="33">
        <v>0</v>
      </c>
      <c r="D4680" s="52">
        <v>999.75</v>
      </c>
      <c r="E4680" s="70">
        <v>0</v>
      </c>
      <c r="F4680" s="120">
        <f t="shared" si="227"/>
        <v>1249.6875</v>
      </c>
      <c r="G4680" s="94">
        <f t="shared" si="228"/>
        <v>399.90000000000003</v>
      </c>
      <c r="H4680" s="94">
        <f t="shared" si="229"/>
        <v>649.83749999999998</v>
      </c>
      <c r="I4680" s="7" t="s">
        <v>17519</v>
      </c>
      <c r="J4680" s="7" t="s">
        <v>2</v>
      </c>
    </row>
    <row r="4681" spans="1:10" x14ac:dyDescent="0.3">
      <c r="A4681" s="35" t="s">
        <v>1724</v>
      </c>
      <c r="B4681" s="35" t="s">
        <v>10584</v>
      </c>
      <c r="C4681" s="51">
        <v>38.08</v>
      </c>
      <c r="D4681" s="52">
        <v>38.08</v>
      </c>
      <c r="E4681" s="70">
        <v>77</v>
      </c>
      <c r="F4681" s="120">
        <f t="shared" si="227"/>
        <v>96.25</v>
      </c>
      <c r="G4681" s="94">
        <f t="shared" si="228"/>
        <v>30.8</v>
      </c>
      <c r="H4681" s="94">
        <f t="shared" si="229"/>
        <v>50.050000000000004</v>
      </c>
      <c r="I4681" s="7" t="s">
        <v>17519</v>
      </c>
      <c r="J4681" s="7" t="s">
        <v>1700</v>
      </c>
    </row>
    <row r="4682" spans="1:10" x14ac:dyDescent="0.3">
      <c r="A4682" s="7" t="s">
        <v>10585</v>
      </c>
      <c r="B4682" s="7" t="s">
        <v>10586</v>
      </c>
      <c r="C4682" s="33">
        <v>0</v>
      </c>
      <c r="D4682" s="52">
        <v>3510.5</v>
      </c>
      <c r="E4682" s="70">
        <v>0</v>
      </c>
      <c r="F4682" s="120">
        <f t="shared" si="227"/>
        <v>4388.125</v>
      </c>
      <c r="G4682" s="94">
        <f t="shared" si="228"/>
        <v>1404.2</v>
      </c>
      <c r="H4682" s="94">
        <f t="shared" si="229"/>
        <v>2281.8250000000003</v>
      </c>
      <c r="I4682" s="7" t="s">
        <v>17519</v>
      </c>
      <c r="J4682" s="7" t="s">
        <v>2</v>
      </c>
    </row>
    <row r="4683" spans="1:10" x14ac:dyDescent="0.3">
      <c r="A4683" s="7" t="s">
        <v>10587</v>
      </c>
      <c r="B4683" s="7" t="s">
        <v>10588</v>
      </c>
      <c r="C4683" s="33">
        <v>0</v>
      </c>
      <c r="D4683" s="52">
        <v>30.9</v>
      </c>
      <c r="E4683" s="70">
        <v>0</v>
      </c>
      <c r="F4683" s="120">
        <f t="shared" si="227"/>
        <v>38.625</v>
      </c>
      <c r="G4683" s="94">
        <f t="shared" si="228"/>
        <v>12.36</v>
      </c>
      <c r="H4683" s="94">
        <f t="shared" si="229"/>
        <v>20.085000000000001</v>
      </c>
      <c r="I4683" s="7" t="s">
        <v>17519</v>
      </c>
      <c r="J4683" s="7" t="s">
        <v>711</v>
      </c>
    </row>
    <row r="4684" spans="1:10" x14ac:dyDescent="0.3">
      <c r="A4684" s="7" t="s">
        <v>1726</v>
      </c>
      <c r="B4684" s="7" t="s">
        <v>10589</v>
      </c>
      <c r="C4684" s="33">
        <v>345.1</v>
      </c>
      <c r="D4684" s="52">
        <v>368.9</v>
      </c>
      <c r="E4684" s="70">
        <v>369</v>
      </c>
      <c r="F4684" s="120">
        <f t="shared" si="227"/>
        <v>461.25</v>
      </c>
      <c r="G4684" s="94">
        <f t="shared" si="228"/>
        <v>147.6</v>
      </c>
      <c r="H4684" s="94">
        <f t="shared" si="229"/>
        <v>239.85</v>
      </c>
      <c r="I4684" s="7" t="s">
        <v>17519</v>
      </c>
      <c r="J4684" s="7" t="s">
        <v>1700</v>
      </c>
    </row>
    <row r="4685" spans="1:10" x14ac:dyDescent="0.3">
      <c r="A4685" s="7" t="s">
        <v>1728</v>
      </c>
      <c r="B4685" s="7" t="s">
        <v>10590</v>
      </c>
      <c r="C4685" s="33">
        <v>2144.38</v>
      </c>
      <c r="D4685" s="52">
        <v>2144.38</v>
      </c>
      <c r="E4685" s="70">
        <v>1773.1</v>
      </c>
      <c r="F4685" s="120">
        <f t="shared" si="227"/>
        <v>2216.375</v>
      </c>
      <c r="G4685" s="94">
        <f t="shared" si="228"/>
        <v>709.24</v>
      </c>
      <c r="H4685" s="94">
        <f t="shared" si="229"/>
        <v>1152.5149999999999</v>
      </c>
      <c r="I4685" s="7" t="s">
        <v>17519</v>
      </c>
      <c r="J4685" s="7" t="s">
        <v>2</v>
      </c>
    </row>
    <row r="4686" spans="1:10" x14ac:dyDescent="0.3">
      <c r="A4686" s="7" t="s">
        <v>10591</v>
      </c>
      <c r="B4686" s="7" t="s">
        <v>10592</v>
      </c>
      <c r="C4686" s="33">
        <v>0</v>
      </c>
      <c r="D4686" s="52">
        <v>12376</v>
      </c>
      <c r="E4686" s="70">
        <v>0</v>
      </c>
      <c r="F4686" s="120">
        <f t="shared" si="227"/>
        <v>15470</v>
      </c>
      <c r="G4686" s="94">
        <f t="shared" si="228"/>
        <v>4950.4000000000005</v>
      </c>
      <c r="H4686" s="94">
        <f t="shared" si="229"/>
        <v>8044.4000000000005</v>
      </c>
      <c r="I4686" s="7" t="s">
        <v>17519</v>
      </c>
      <c r="J4686" s="7" t="s">
        <v>1179</v>
      </c>
    </row>
    <row r="4687" spans="1:10" x14ac:dyDescent="0.3">
      <c r="A4687" s="7" t="s">
        <v>10593</v>
      </c>
      <c r="B4687" s="7" t="s">
        <v>10594</v>
      </c>
      <c r="C4687" s="33">
        <v>0</v>
      </c>
      <c r="D4687" s="52">
        <v>8.6999999999999993</v>
      </c>
      <c r="E4687" s="70">
        <v>0</v>
      </c>
      <c r="F4687" s="120">
        <f t="shared" si="227"/>
        <v>10.875</v>
      </c>
      <c r="G4687" s="94">
        <f t="shared" si="228"/>
        <v>3.48</v>
      </c>
      <c r="H4687" s="94">
        <f t="shared" si="229"/>
        <v>5.6549999999999994</v>
      </c>
      <c r="I4687" s="7" t="s">
        <v>17519</v>
      </c>
      <c r="J4687" s="7" t="s">
        <v>17526</v>
      </c>
    </row>
    <row r="4688" spans="1:10" x14ac:dyDescent="0.3">
      <c r="A4688" s="7" t="s">
        <v>10595</v>
      </c>
      <c r="B4688" s="7" t="s">
        <v>10596</v>
      </c>
      <c r="C4688" s="33">
        <v>0</v>
      </c>
      <c r="D4688" s="52">
        <v>5738.18</v>
      </c>
      <c r="E4688" s="70">
        <v>0</v>
      </c>
      <c r="F4688" s="120">
        <f t="shared" si="227"/>
        <v>7172.7250000000004</v>
      </c>
      <c r="G4688" s="94">
        <f t="shared" si="228"/>
        <v>2295.2720000000004</v>
      </c>
      <c r="H4688" s="94">
        <f t="shared" si="229"/>
        <v>3729.8170000000005</v>
      </c>
      <c r="I4688" s="7" t="s">
        <v>17519</v>
      </c>
      <c r="J4688" s="7" t="s">
        <v>26</v>
      </c>
    </row>
    <row r="4689" spans="1:10" x14ac:dyDescent="0.3">
      <c r="A4689" s="16" t="s">
        <v>1730</v>
      </c>
      <c r="B4689" s="16" t="s">
        <v>1731</v>
      </c>
      <c r="C4689" s="29">
        <v>0</v>
      </c>
      <c r="D4689" s="57">
        <v>4364</v>
      </c>
      <c r="E4689" s="70">
        <v>4363.7299999999996</v>
      </c>
      <c r="F4689" s="120">
        <f t="shared" si="227"/>
        <v>5454.6624999999995</v>
      </c>
      <c r="G4689" s="94">
        <f t="shared" si="228"/>
        <v>1745.492</v>
      </c>
      <c r="H4689" s="94">
        <f t="shared" si="229"/>
        <v>2836.4244999999996</v>
      </c>
      <c r="I4689" s="7" t="s">
        <v>17519</v>
      </c>
      <c r="J4689" s="7" t="s">
        <v>711</v>
      </c>
    </row>
    <row r="4690" spans="1:10" x14ac:dyDescent="0.3">
      <c r="A4690" s="7" t="s">
        <v>1732</v>
      </c>
      <c r="B4690" s="7" t="s">
        <v>10597</v>
      </c>
      <c r="C4690" s="33">
        <v>4135.5200000000004</v>
      </c>
      <c r="D4690" s="52">
        <v>17314.5</v>
      </c>
      <c r="E4690" s="70">
        <v>17315</v>
      </c>
      <c r="F4690" s="120">
        <f t="shared" si="227"/>
        <v>21643.75</v>
      </c>
      <c r="G4690" s="94">
        <f t="shared" si="228"/>
        <v>6926</v>
      </c>
      <c r="H4690" s="94">
        <f t="shared" si="229"/>
        <v>11254.75</v>
      </c>
      <c r="I4690" s="7" t="s">
        <v>17519</v>
      </c>
      <c r="J4690" s="7" t="s">
        <v>2</v>
      </c>
    </row>
    <row r="4691" spans="1:10" x14ac:dyDescent="0.3">
      <c r="A4691" s="7" t="s">
        <v>10598</v>
      </c>
      <c r="B4691" s="7" t="s">
        <v>10599</v>
      </c>
      <c r="C4691" s="33">
        <v>0</v>
      </c>
      <c r="D4691" s="52">
        <v>37.19</v>
      </c>
      <c r="E4691" s="70">
        <v>0</v>
      </c>
      <c r="F4691" s="120">
        <f t="shared" si="227"/>
        <v>46.487499999999997</v>
      </c>
      <c r="G4691" s="94">
        <f t="shared" si="228"/>
        <v>14.875999999999999</v>
      </c>
      <c r="H4691" s="94">
        <f t="shared" si="229"/>
        <v>24.173500000000001</v>
      </c>
      <c r="I4691" s="7" t="s">
        <v>17519</v>
      </c>
      <c r="J4691" s="7" t="s">
        <v>2</v>
      </c>
    </row>
    <row r="4692" spans="1:10" x14ac:dyDescent="0.3">
      <c r="A4692" s="7" t="s">
        <v>1734</v>
      </c>
      <c r="B4692" s="7" t="s">
        <v>10600</v>
      </c>
      <c r="C4692" s="33">
        <v>1011.5</v>
      </c>
      <c r="D4692" s="52">
        <v>1016.97</v>
      </c>
      <c r="E4692" s="70">
        <v>952</v>
      </c>
      <c r="F4692" s="120">
        <f t="shared" si="227"/>
        <v>1190</v>
      </c>
      <c r="G4692" s="94">
        <f t="shared" si="228"/>
        <v>380.8</v>
      </c>
      <c r="H4692" s="94">
        <f t="shared" si="229"/>
        <v>618.80000000000007</v>
      </c>
      <c r="I4692" s="7" t="s">
        <v>17519</v>
      </c>
      <c r="J4692" s="7" t="s">
        <v>2</v>
      </c>
    </row>
    <row r="4693" spans="1:10" x14ac:dyDescent="0.3">
      <c r="A4693" s="7" t="s">
        <v>1736</v>
      </c>
      <c r="B4693" s="7" t="s">
        <v>10601</v>
      </c>
      <c r="C4693" s="33">
        <v>4629.1000000000004</v>
      </c>
      <c r="D4693" s="52">
        <v>4629.1000000000004</v>
      </c>
      <c r="E4693" s="70">
        <v>4629</v>
      </c>
      <c r="F4693" s="120">
        <f t="shared" si="227"/>
        <v>5786.25</v>
      </c>
      <c r="G4693" s="94">
        <f t="shared" si="228"/>
        <v>1851.6000000000001</v>
      </c>
      <c r="H4693" s="94">
        <f t="shared" si="229"/>
        <v>3008.85</v>
      </c>
      <c r="I4693" s="7" t="s">
        <v>17519</v>
      </c>
      <c r="J4693" s="7" t="s">
        <v>2</v>
      </c>
    </row>
    <row r="4694" spans="1:10" x14ac:dyDescent="0.3">
      <c r="A4694" s="7" t="s">
        <v>1738</v>
      </c>
      <c r="B4694" s="7" t="s">
        <v>10602</v>
      </c>
      <c r="C4694" s="33">
        <v>4284</v>
      </c>
      <c r="D4694" s="52">
        <v>5637.96</v>
      </c>
      <c r="E4694" s="70">
        <v>7202</v>
      </c>
      <c r="F4694" s="120">
        <f t="shared" si="227"/>
        <v>9002.5</v>
      </c>
      <c r="G4694" s="94">
        <f t="shared" si="228"/>
        <v>2880.8</v>
      </c>
      <c r="H4694" s="94">
        <f t="shared" si="229"/>
        <v>4681.3</v>
      </c>
      <c r="I4694" s="7" t="s">
        <v>17519</v>
      </c>
      <c r="J4694" s="7" t="s">
        <v>2</v>
      </c>
    </row>
    <row r="4695" spans="1:10" x14ac:dyDescent="0.3">
      <c r="A4695" s="7" t="s">
        <v>1740</v>
      </c>
      <c r="B4695" s="7" t="s">
        <v>10603</v>
      </c>
      <c r="C4695" s="33">
        <v>819.91</v>
      </c>
      <c r="D4695" s="52">
        <v>819.91</v>
      </c>
      <c r="E4695" s="70">
        <v>819.91</v>
      </c>
      <c r="F4695" s="120">
        <f t="shared" si="227"/>
        <v>1024.8875</v>
      </c>
      <c r="G4695" s="94">
        <f t="shared" si="228"/>
        <v>327.96400000000006</v>
      </c>
      <c r="H4695" s="94">
        <f t="shared" si="229"/>
        <v>532.94150000000002</v>
      </c>
      <c r="I4695" s="7" t="s">
        <v>17519</v>
      </c>
      <c r="J4695" s="7" t="s">
        <v>2</v>
      </c>
    </row>
    <row r="4696" spans="1:10" x14ac:dyDescent="0.3">
      <c r="A4696" s="35" t="s">
        <v>1742</v>
      </c>
      <c r="B4696" s="35" t="s">
        <v>10604</v>
      </c>
      <c r="C4696" s="51">
        <v>702.1</v>
      </c>
      <c r="D4696" s="52">
        <v>773.5</v>
      </c>
      <c r="E4696" s="70">
        <v>1071</v>
      </c>
      <c r="F4696" s="120">
        <f t="shared" si="227"/>
        <v>1338.75</v>
      </c>
      <c r="G4696" s="94">
        <f t="shared" si="228"/>
        <v>428.40000000000003</v>
      </c>
      <c r="H4696" s="94">
        <f t="shared" si="229"/>
        <v>696.15</v>
      </c>
      <c r="I4696" s="7" t="s">
        <v>17519</v>
      </c>
      <c r="J4696" s="7" t="s">
        <v>2</v>
      </c>
    </row>
    <row r="4697" spans="1:10" x14ac:dyDescent="0.3">
      <c r="A4697" s="7" t="s">
        <v>1744</v>
      </c>
      <c r="B4697" s="7" t="s">
        <v>10605</v>
      </c>
      <c r="C4697" s="33">
        <v>6604.5</v>
      </c>
      <c r="D4697" s="52">
        <v>4926.6000000000004</v>
      </c>
      <c r="E4697" s="70">
        <v>5831</v>
      </c>
      <c r="F4697" s="120">
        <f t="shared" si="227"/>
        <v>7288.75</v>
      </c>
      <c r="G4697" s="94">
        <f t="shared" si="228"/>
        <v>2332.4</v>
      </c>
      <c r="H4697" s="94">
        <f t="shared" si="229"/>
        <v>3790.15</v>
      </c>
      <c r="I4697" s="7" t="s">
        <v>17519</v>
      </c>
      <c r="J4697" s="7" t="s">
        <v>2</v>
      </c>
    </row>
    <row r="4698" spans="1:10" x14ac:dyDescent="0.3">
      <c r="A4698" s="7" t="s">
        <v>10606</v>
      </c>
      <c r="B4698" s="7" t="s">
        <v>10607</v>
      </c>
      <c r="C4698" s="66">
        <v>0</v>
      </c>
      <c r="D4698" s="68">
        <v>2700</v>
      </c>
      <c r="E4698" s="70">
        <v>0</v>
      </c>
      <c r="F4698" s="120">
        <f t="shared" si="227"/>
        <v>3375</v>
      </c>
      <c r="G4698" s="94">
        <f t="shared" si="228"/>
        <v>1080</v>
      </c>
      <c r="H4698" s="94">
        <f t="shared" si="229"/>
        <v>1755</v>
      </c>
      <c r="I4698" s="7" t="s">
        <v>17519</v>
      </c>
      <c r="J4698" s="7" t="s">
        <v>2</v>
      </c>
    </row>
    <row r="4699" spans="1:10" x14ac:dyDescent="0.3">
      <c r="A4699" s="7" t="s">
        <v>10608</v>
      </c>
      <c r="B4699" s="7" t="s">
        <v>10609</v>
      </c>
      <c r="C4699" s="33">
        <v>0</v>
      </c>
      <c r="D4699" s="52">
        <v>12370.05</v>
      </c>
      <c r="E4699" s="70">
        <v>0</v>
      </c>
      <c r="F4699" s="120">
        <f t="shared" si="227"/>
        <v>15462.5625</v>
      </c>
      <c r="G4699" s="94">
        <f t="shared" si="228"/>
        <v>4948.0200000000004</v>
      </c>
      <c r="H4699" s="94">
        <f t="shared" si="229"/>
        <v>8040.5325000000003</v>
      </c>
      <c r="I4699" s="7" t="s">
        <v>17519</v>
      </c>
      <c r="J4699" s="7" t="s">
        <v>1179</v>
      </c>
    </row>
    <row r="4700" spans="1:10" x14ac:dyDescent="0.3">
      <c r="A4700" s="7" t="s">
        <v>10610</v>
      </c>
      <c r="B4700" s="7" t="s">
        <v>10611</v>
      </c>
      <c r="C4700" s="33">
        <v>0</v>
      </c>
      <c r="D4700" s="52">
        <v>2421.65</v>
      </c>
      <c r="E4700" s="70">
        <v>0</v>
      </c>
      <c r="F4700" s="120">
        <f t="shared" si="227"/>
        <v>3027.0625</v>
      </c>
      <c r="G4700" s="94">
        <f t="shared" si="228"/>
        <v>968.66000000000008</v>
      </c>
      <c r="H4700" s="94">
        <f t="shared" si="229"/>
        <v>1574.0725000000002</v>
      </c>
      <c r="I4700" s="7" t="s">
        <v>17519</v>
      </c>
      <c r="J4700" s="7" t="s">
        <v>2</v>
      </c>
    </row>
    <row r="4701" spans="1:10" x14ac:dyDescent="0.3">
      <c r="A4701" s="7" t="s">
        <v>1746</v>
      </c>
      <c r="B4701" s="7" t="s">
        <v>10612</v>
      </c>
      <c r="C4701" s="33">
        <v>16205.42</v>
      </c>
      <c r="D4701" s="52">
        <v>33308.1</v>
      </c>
      <c r="E4701" s="70">
        <v>33308</v>
      </c>
      <c r="F4701" s="120">
        <f t="shared" si="227"/>
        <v>41635</v>
      </c>
      <c r="G4701" s="94">
        <f t="shared" si="228"/>
        <v>13323.2</v>
      </c>
      <c r="H4701" s="94">
        <f t="shared" si="229"/>
        <v>21650.2</v>
      </c>
      <c r="I4701" s="7" t="s">
        <v>17519</v>
      </c>
      <c r="J4701" s="7" t="s">
        <v>2</v>
      </c>
    </row>
    <row r="4702" spans="1:10" x14ac:dyDescent="0.3">
      <c r="A4702" s="7" t="s">
        <v>1748</v>
      </c>
      <c r="B4702" s="7" t="s">
        <v>10613</v>
      </c>
      <c r="C4702" s="33">
        <v>833</v>
      </c>
      <c r="D4702" s="52">
        <v>952</v>
      </c>
      <c r="E4702" s="70">
        <v>762.79</v>
      </c>
      <c r="F4702" s="120">
        <f t="shared" si="227"/>
        <v>953.48749999999995</v>
      </c>
      <c r="G4702" s="94">
        <f t="shared" si="228"/>
        <v>305.11599999999999</v>
      </c>
      <c r="H4702" s="94">
        <f t="shared" si="229"/>
        <v>495.81349999999998</v>
      </c>
      <c r="I4702" s="7" t="s">
        <v>17519</v>
      </c>
      <c r="J4702" s="7" t="s">
        <v>2</v>
      </c>
    </row>
    <row r="4703" spans="1:10" x14ac:dyDescent="0.3">
      <c r="A4703" s="7" t="s">
        <v>10614</v>
      </c>
      <c r="B4703" s="7" t="s">
        <v>10615</v>
      </c>
      <c r="C4703" s="33">
        <v>0</v>
      </c>
      <c r="D4703" s="52">
        <v>636.02</v>
      </c>
      <c r="E4703" s="70">
        <v>0</v>
      </c>
      <c r="F4703" s="120">
        <f t="shared" si="227"/>
        <v>795.02499999999998</v>
      </c>
      <c r="G4703" s="94">
        <f t="shared" si="228"/>
        <v>254.40800000000002</v>
      </c>
      <c r="H4703" s="94">
        <f t="shared" si="229"/>
        <v>413.41300000000001</v>
      </c>
      <c r="I4703" s="7" t="s">
        <v>17519</v>
      </c>
      <c r="J4703" s="7" t="s">
        <v>711</v>
      </c>
    </row>
    <row r="4704" spans="1:10" x14ac:dyDescent="0.3">
      <c r="A4704" s="7" t="s">
        <v>10616</v>
      </c>
      <c r="B4704" s="7" t="s">
        <v>10617</v>
      </c>
      <c r="C4704" s="33">
        <v>0</v>
      </c>
      <c r="D4704" s="52">
        <v>3422</v>
      </c>
      <c r="E4704" s="70">
        <v>0</v>
      </c>
      <c r="F4704" s="120">
        <f t="shared" si="227"/>
        <v>4277.5</v>
      </c>
      <c r="G4704" s="94">
        <f t="shared" si="228"/>
        <v>1368.8000000000002</v>
      </c>
      <c r="H4704" s="94">
        <f t="shared" si="229"/>
        <v>2224.3000000000002</v>
      </c>
      <c r="I4704" s="7" t="s">
        <v>17519</v>
      </c>
      <c r="J4704" s="7" t="s">
        <v>272</v>
      </c>
    </row>
    <row r="4705" spans="1:10" x14ac:dyDescent="0.3">
      <c r="A4705" s="7" t="s">
        <v>1750</v>
      </c>
      <c r="B4705" s="7" t="s">
        <v>10618</v>
      </c>
      <c r="C4705" s="33">
        <v>6426</v>
      </c>
      <c r="D4705" s="52">
        <v>10192.35</v>
      </c>
      <c r="E4705" s="70">
        <v>9520</v>
      </c>
      <c r="F4705" s="120">
        <f t="shared" si="227"/>
        <v>11900</v>
      </c>
      <c r="G4705" s="94">
        <f t="shared" si="228"/>
        <v>3808</v>
      </c>
      <c r="H4705" s="94">
        <f t="shared" si="229"/>
        <v>6188</v>
      </c>
      <c r="I4705" s="7" t="s">
        <v>17519</v>
      </c>
      <c r="J4705" s="7" t="s">
        <v>2</v>
      </c>
    </row>
    <row r="4706" spans="1:10" x14ac:dyDescent="0.3">
      <c r="A4706" s="7" t="s">
        <v>1752</v>
      </c>
      <c r="B4706" s="7" t="s">
        <v>10619</v>
      </c>
      <c r="C4706" s="33">
        <v>1547</v>
      </c>
      <c r="D4706" s="52">
        <v>1827.84</v>
      </c>
      <c r="E4706" s="70">
        <v>1428</v>
      </c>
      <c r="F4706" s="120">
        <f t="shared" ref="F4706:F4769" si="230">IF(E4706&gt;0,+E4706,IF(D4706&gt;0,+D4706,IF(C4706&gt;0,+C4706,0)))*1.25</f>
        <v>1785</v>
      </c>
      <c r="G4706" s="94">
        <f t="shared" ref="G4706:G4769" si="231">(F4706/1.25)*0.4</f>
        <v>571.20000000000005</v>
      </c>
      <c r="H4706" s="94">
        <f t="shared" ref="H4706:H4769" si="232">(F4706/1.25)*0.65</f>
        <v>928.2</v>
      </c>
      <c r="I4706" s="7" t="s">
        <v>17519</v>
      </c>
      <c r="J4706" s="7" t="s">
        <v>2</v>
      </c>
    </row>
    <row r="4707" spans="1:10" x14ac:dyDescent="0.3">
      <c r="A4707" s="7" t="s">
        <v>10620</v>
      </c>
      <c r="B4707" s="7" t="s">
        <v>10621</v>
      </c>
      <c r="C4707" s="33">
        <v>0</v>
      </c>
      <c r="D4707" s="52">
        <v>4760</v>
      </c>
      <c r="E4707" s="70">
        <v>0</v>
      </c>
      <c r="F4707" s="120">
        <f t="shared" si="230"/>
        <v>5950</v>
      </c>
      <c r="G4707" s="94">
        <f t="shared" si="231"/>
        <v>1904</v>
      </c>
      <c r="H4707" s="94">
        <f t="shared" si="232"/>
        <v>3094</v>
      </c>
      <c r="I4707" s="7" t="s">
        <v>17519</v>
      </c>
      <c r="J4707" s="7" t="s">
        <v>2</v>
      </c>
    </row>
    <row r="4708" spans="1:10" x14ac:dyDescent="0.3">
      <c r="A4708" s="7" t="s">
        <v>1754</v>
      </c>
      <c r="B4708" s="7" t="s">
        <v>10622</v>
      </c>
      <c r="C4708" s="33">
        <v>856.8</v>
      </c>
      <c r="D4708" s="52">
        <v>759.22</v>
      </c>
      <c r="E4708" s="70">
        <v>737.8</v>
      </c>
      <c r="F4708" s="120">
        <f t="shared" si="230"/>
        <v>922.25</v>
      </c>
      <c r="G4708" s="94">
        <f t="shared" si="231"/>
        <v>295.12</v>
      </c>
      <c r="H4708" s="94">
        <f t="shared" si="232"/>
        <v>479.57</v>
      </c>
      <c r="I4708" s="7" t="s">
        <v>17519</v>
      </c>
      <c r="J4708" s="7" t="s">
        <v>2</v>
      </c>
    </row>
    <row r="4709" spans="1:10" x14ac:dyDescent="0.3">
      <c r="A4709" s="7" t="s">
        <v>10623</v>
      </c>
      <c r="B4709" s="7" t="s">
        <v>10624</v>
      </c>
      <c r="C4709" s="33">
        <v>0</v>
      </c>
      <c r="D4709" s="52">
        <v>5890</v>
      </c>
      <c r="E4709" s="70">
        <v>0</v>
      </c>
      <c r="F4709" s="120">
        <f t="shared" si="230"/>
        <v>7362.5</v>
      </c>
      <c r="G4709" s="94">
        <f t="shared" si="231"/>
        <v>2356</v>
      </c>
      <c r="H4709" s="94">
        <f t="shared" si="232"/>
        <v>3828.5</v>
      </c>
      <c r="I4709" s="7" t="s">
        <v>17519</v>
      </c>
      <c r="J4709" s="7" t="s">
        <v>1104</v>
      </c>
    </row>
    <row r="4710" spans="1:10" x14ac:dyDescent="0.3">
      <c r="A4710" s="7" t="s">
        <v>10625</v>
      </c>
      <c r="B4710" s="7" t="s">
        <v>10626</v>
      </c>
      <c r="C4710" s="33">
        <v>0</v>
      </c>
      <c r="D4710" s="52">
        <v>6630</v>
      </c>
      <c r="E4710" s="70">
        <v>0</v>
      </c>
      <c r="F4710" s="120">
        <f t="shared" si="230"/>
        <v>8287.5</v>
      </c>
      <c r="G4710" s="94">
        <f t="shared" si="231"/>
        <v>2652</v>
      </c>
      <c r="H4710" s="94">
        <f t="shared" si="232"/>
        <v>4309.5</v>
      </c>
      <c r="I4710" s="7" t="s">
        <v>17519</v>
      </c>
      <c r="J4710" s="7" t="s">
        <v>2</v>
      </c>
    </row>
    <row r="4711" spans="1:10" x14ac:dyDescent="0.3">
      <c r="A4711" s="7" t="s">
        <v>1756</v>
      </c>
      <c r="B4711" s="7" t="s">
        <v>10627</v>
      </c>
      <c r="C4711" s="33">
        <v>1172.1500000000001</v>
      </c>
      <c r="D4711" s="52">
        <v>3570</v>
      </c>
      <c r="E4711" s="70">
        <v>3213</v>
      </c>
      <c r="F4711" s="120">
        <f t="shared" si="230"/>
        <v>4016.25</v>
      </c>
      <c r="G4711" s="94">
        <f t="shared" si="231"/>
        <v>1285.2</v>
      </c>
      <c r="H4711" s="94">
        <f t="shared" si="232"/>
        <v>2088.4500000000003</v>
      </c>
      <c r="I4711" s="7" t="s">
        <v>17519</v>
      </c>
      <c r="J4711" s="7" t="s">
        <v>2</v>
      </c>
    </row>
    <row r="4712" spans="1:10" x14ac:dyDescent="0.3">
      <c r="A4712" s="7" t="s">
        <v>10628</v>
      </c>
      <c r="B4712" s="7" t="s">
        <v>10629</v>
      </c>
      <c r="C4712" s="33">
        <v>0</v>
      </c>
      <c r="D4712" s="52">
        <v>4550</v>
      </c>
      <c r="E4712" s="70">
        <v>0</v>
      </c>
      <c r="F4712" s="120">
        <f t="shared" si="230"/>
        <v>5687.5</v>
      </c>
      <c r="G4712" s="94">
        <f t="shared" si="231"/>
        <v>1820</v>
      </c>
      <c r="H4712" s="94">
        <f t="shared" si="232"/>
        <v>2957.5</v>
      </c>
      <c r="I4712" s="7" t="s">
        <v>17519</v>
      </c>
      <c r="J4712" s="7" t="s">
        <v>2</v>
      </c>
    </row>
    <row r="4713" spans="1:10" x14ac:dyDescent="0.3">
      <c r="A4713" s="7" t="s">
        <v>1758</v>
      </c>
      <c r="B4713" s="7" t="s">
        <v>10630</v>
      </c>
      <c r="C4713" s="33">
        <v>868.7</v>
      </c>
      <c r="D4713" s="52">
        <v>868.7</v>
      </c>
      <c r="E4713" s="70">
        <v>1095</v>
      </c>
      <c r="F4713" s="120">
        <f t="shared" si="230"/>
        <v>1368.75</v>
      </c>
      <c r="G4713" s="94">
        <f t="shared" si="231"/>
        <v>438</v>
      </c>
      <c r="H4713" s="94">
        <f t="shared" si="232"/>
        <v>711.75</v>
      </c>
      <c r="I4713" s="7" t="s">
        <v>17519</v>
      </c>
      <c r="J4713" s="7" t="s">
        <v>2</v>
      </c>
    </row>
    <row r="4714" spans="1:10" x14ac:dyDescent="0.3">
      <c r="A4714" s="7" t="s">
        <v>10631</v>
      </c>
      <c r="B4714" s="7" t="s">
        <v>10632</v>
      </c>
      <c r="C4714" s="33">
        <v>0</v>
      </c>
      <c r="D4714" s="52">
        <v>342.72</v>
      </c>
      <c r="E4714" s="70">
        <v>0</v>
      </c>
      <c r="F4714" s="120">
        <f t="shared" si="230"/>
        <v>428.40000000000003</v>
      </c>
      <c r="G4714" s="94">
        <f t="shared" si="231"/>
        <v>137.08800000000002</v>
      </c>
      <c r="H4714" s="94">
        <f t="shared" si="232"/>
        <v>222.76800000000003</v>
      </c>
      <c r="I4714" s="7" t="s">
        <v>17519</v>
      </c>
      <c r="J4714" s="7" t="s">
        <v>2</v>
      </c>
    </row>
    <row r="4715" spans="1:10" x14ac:dyDescent="0.3">
      <c r="A4715" s="7" t="s">
        <v>10633</v>
      </c>
      <c r="B4715" s="7" t="s">
        <v>10634</v>
      </c>
      <c r="C4715" s="33">
        <v>0</v>
      </c>
      <c r="D4715" s="52">
        <v>1435</v>
      </c>
      <c r="E4715" s="70">
        <v>0</v>
      </c>
      <c r="F4715" s="120">
        <f t="shared" si="230"/>
        <v>1793.75</v>
      </c>
      <c r="G4715" s="94">
        <f t="shared" si="231"/>
        <v>574</v>
      </c>
      <c r="H4715" s="94">
        <f t="shared" si="232"/>
        <v>932.75</v>
      </c>
      <c r="I4715" s="7" t="s">
        <v>17519</v>
      </c>
      <c r="J4715" s="7" t="s">
        <v>26</v>
      </c>
    </row>
    <row r="4716" spans="1:10" x14ac:dyDescent="0.3">
      <c r="A4716" s="7" t="s">
        <v>10635</v>
      </c>
      <c r="B4716" s="7" t="s">
        <v>10636</v>
      </c>
      <c r="C4716" s="33">
        <v>0</v>
      </c>
      <c r="D4716" s="52">
        <v>3660</v>
      </c>
      <c r="E4716" s="70">
        <v>0</v>
      </c>
      <c r="F4716" s="120">
        <f t="shared" si="230"/>
        <v>4575</v>
      </c>
      <c r="G4716" s="94">
        <f t="shared" si="231"/>
        <v>1464</v>
      </c>
      <c r="H4716" s="94">
        <f t="shared" si="232"/>
        <v>2379</v>
      </c>
      <c r="I4716" s="7" t="s">
        <v>17519</v>
      </c>
      <c r="J4716" s="7" t="s">
        <v>2</v>
      </c>
    </row>
    <row r="4717" spans="1:10" x14ac:dyDescent="0.3">
      <c r="A4717" s="7" t="s">
        <v>10637</v>
      </c>
      <c r="B4717" s="7" t="s">
        <v>10638</v>
      </c>
      <c r="C4717" s="33">
        <v>0</v>
      </c>
      <c r="D4717" s="52">
        <v>539.22</v>
      </c>
      <c r="E4717" s="70">
        <v>0</v>
      </c>
      <c r="F4717" s="120">
        <f t="shared" si="230"/>
        <v>674.02500000000009</v>
      </c>
      <c r="G4717" s="94">
        <f t="shared" si="231"/>
        <v>215.68800000000002</v>
      </c>
      <c r="H4717" s="94">
        <f t="shared" si="232"/>
        <v>350.49300000000005</v>
      </c>
      <c r="I4717" s="7" t="s">
        <v>17519</v>
      </c>
      <c r="J4717" s="7" t="s">
        <v>2</v>
      </c>
    </row>
    <row r="4718" spans="1:10" x14ac:dyDescent="0.3">
      <c r="A4718" s="7" t="s">
        <v>10639</v>
      </c>
      <c r="B4718" s="7" t="s">
        <v>10640</v>
      </c>
      <c r="C4718" s="33">
        <v>0</v>
      </c>
      <c r="D4718" s="52">
        <v>2558.5</v>
      </c>
      <c r="E4718" s="70">
        <v>0</v>
      </c>
      <c r="F4718" s="120">
        <f t="shared" si="230"/>
        <v>3198.125</v>
      </c>
      <c r="G4718" s="94">
        <f t="shared" si="231"/>
        <v>1023.4000000000001</v>
      </c>
      <c r="H4718" s="94">
        <f t="shared" si="232"/>
        <v>1663.0250000000001</v>
      </c>
      <c r="I4718" s="7" t="s">
        <v>17519</v>
      </c>
      <c r="J4718" s="7" t="s">
        <v>2</v>
      </c>
    </row>
    <row r="4719" spans="1:10" x14ac:dyDescent="0.3">
      <c r="A4719" s="7" t="s">
        <v>10641</v>
      </c>
      <c r="B4719" s="7" t="s">
        <v>10642</v>
      </c>
      <c r="C4719" s="33">
        <v>0</v>
      </c>
      <c r="D4719" s="52">
        <v>1</v>
      </c>
      <c r="E4719" s="70">
        <v>0</v>
      </c>
      <c r="F4719" s="120">
        <f t="shared" si="230"/>
        <v>1.25</v>
      </c>
      <c r="G4719" s="94">
        <f t="shared" si="231"/>
        <v>0.4</v>
      </c>
      <c r="H4719" s="94">
        <f t="shared" si="232"/>
        <v>0.65</v>
      </c>
      <c r="I4719" s="7" t="s">
        <v>17519</v>
      </c>
      <c r="J4719" s="7" t="s">
        <v>2</v>
      </c>
    </row>
    <row r="4720" spans="1:10" x14ac:dyDescent="0.3">
      <c r="A4720" s="7" t="s">
        <v>10643</v>
      </c>
      <c r="B4720" s="7" t="s">
        <v>10644</v>
      </c>
      <c r="C4720" s="33">
        <v>0</v>
      </c>
      <c r="D4720" s="52">
        <v>0</v>
      </c>
      <c r="E4720" s="70">
        <v>0</v>
      </c>
      <c r="F4720" s="120">
        <f t="shared" si="230"/>
        <v>0</v>
      </c>
      <c r="G4720" s="94">
        <f t="shared" si="231"/>
        <v>0</v>
      </c>
      <c r="H4720" s="94">
        <f t="shared" si="232"/>
        <v>0</v>
      </c>
      <c r="I4720" s="7" t="s">
        <v>17519</v>
      </c>
      <c r="J4720" s="7" t="s">
        <v>2</v>
      </c>
    </row>
    <row r="4721" spans="1:10" x14ac:dyDescent="0.3">
      <c r="A4721" s="7" t="s">
        <v>1760</v>
      </c>
      <c r="B4721" s="7" t="s">
        <v>10645</v>
      </c>
      <c r="C4721" s="33">
        <v>7021</v>
      </c>
      <c r="D4721" s="52">
        <v>6902</v>
      </c>
      <c r="E4721" s="70">
        <v>6902</v>
      </c>
      <c r="F4721" s="120">
        <f t="shared" si="230"/>
        <v>8627.5</v>
      </c>
      <c r="G4721" s="94">
        <f t="shared" si="231"/>
        <v>2760.8</v>
      </c>
      <c r="H4721" s="94">
        <f t="shared" si="232"/>
        <v>4486.3</v>
      </c>
      <c r="I4721" s="7" t="s">
        <v>17519</v>
      </c>
      <c r="J4721" s="7" t="s">
        <v>272</v>
      </c>
    </row>
    <row r="4722" spans="1:10" x14ac:dyDescent="0.3">
      <c r="A4722" s="7" t="s">
        <v>10646</v>
      </c>
      <c r="B4722" s="7" t="s">
        <v>10647</v>
      </c>
      <c r="C4722" s="33">
        <v>0</v>
      </c>
      <c r="D4722" s="52">
        <v>2570</v>
      </c>
      <c r="E4722" s="70">
        <v>0</v>
      </c>
      <c r="F4722" s="120">
        <f t="shared" si="230"/>
        <v>3212.5</v>
      </c>
      <c r="G4722" s="94">
        <f t="shared" si="231"/>
        <v>1028</v>
      </c>
      <c r="H4722" s="94">
        <f t="shared" si="232"/>
        <v>1670.5</v>
      </c>
      <c r="I4722" s="7" t="s">
        <v>17519</v>
      </c>
      <c r="J4722" s="7" t="s">
        <v>2</v>
      </c>
    </row>
    <row r="4723" spans="1:10" x14ac:dyDescent="0.3">
      <c r="A4723" s="7" t="s">
        <v>10648</v>
      </c>
      <c r="B4723" s="7" t="s">
        <v>10649</v>
      </c>
      <c r="C4723" s="33">
        <v>0</v>
      </c>
      <c r="D4723" s="52">
        <v>1</v>
      </c>
      <c r="E4723" s="70">
        <v>0</v>
      </c>
      <c r="F4723" s="120">
        <f t="shared" si="230"/>
        <v>1.25</v>
      </c>
      <c r="G4723" s="94">
        <f t="shared" si="231"/>
        <v>0.4</v>
      </c>
      <c r="H4723" s="94">
        <f t="shared" si="232"/>
        <v>0.65</v>
      </c>
      <c r="I4723" s="7" t="s">
        <v>17519</v>
      </c>
      <c r="J4723" s="7" t="s">
        <v>2</v>
      </c>
    </row>
    <row r="4724" spans="1:10" x14ac:dyDescent="0.3">
      <c r="A4724" s="7" t="s">
        <v>1762</v>
      </c>
      <c r="B4724" s="7" t="s">
        <v>10650</v>
      </c>
      <c r="C4724" s="33">
        <v>2261</v>
      </c>
      <c r="D4724" s="52">
        <v>2261</v>
      </c>
      <c r="E4724" s="70">
        <v>2261</v>
      </c>
      <c r="F4724" s="120">
        <f t="shared" si="230"/>
        <v>2826.25</v>
      </c>
      <c r="G4724" s="94">
        <f t="shared" si="231"/>
        <v>904.40000000000009</v>
      </c>
      <c r="H4724" s="94">
        <f t="shared" si="232"/>
        <v>1469.65</v>
      </c>
      <c r="I4724" s="7" t="s">
        <v>17519</v>
      </c>
      <c r="J4724" s="7" t="s">
        <v>2</v>
      </c>
    </row>
    <row r="4725" spans="1:10" x14ac:dyDescent="0.3">
      <c r="A4725" s="7" t="s">
        <v>10651</v>
      </c>
      <c r="B4725" s="7" t="s">
        <v>10652</v>
      </c>
      <c r="C4725" s="33">
        <v>0</v>
      </c>
      <c r="D4725" s="52">
        <v>1</v>
      </c>
      <c r="E4725" s="70">
        <v>0</v>
      </c>
      <c r="F4725" s="120">
        <f t="shared" si="230"/>
        <v>1.25</v>
      </c>
      <c r="G4725" s="94">
        <f t="shared" si="231"/>
        <v>0.4</v>
      </c>
      <c r="H4725" s="94">
        <f t="shared" si="232"/>
        <v>0.65</v>
      </c>
      <c r="I4725" s="7" t="s">
        <v>17519</v>
      </c>
      <c r="J4725" s="7" t="s">
        <v>2</v>
      </c>
    </row>
    <row r="4726" spans="1:10" x14ac:dyDescent="0.3">
      <c r="A4726" s="7" t="s">
        <v>10653</v>
      </c>
      <c r="B4726" s="7" t="s">
        <v>10654</v>
      </c>
      <c r="C4726" s="33">
        <v>0</v>
      </c>
      <c r="D4726" s="52">
        <v>1</v>
      </c>
      <c r="E4726" s="70">
        <v>9700</v>
      </c>
      <c r="F4726" s="120">
        <f t="shared" si="230"/>
        <v>12125</v>
      </c>
      <c r="G4726" s="94">
        <f t="shared" si="231"/>
        <v>3880</v>
      </c>
      <c r="H4726" s="94">
        <f t="shared" si="232"/>
        <v>6305</v>
      </c>
      <c r="I4726" s="7" t="s">
        <v>17519</v>
      </c>
      <c r="J4726" s="7" t="s">
        <v>2</v>
      </c>
    </row>
    <row r="4727" spans="1:10" x14ac:dyDescent="0.3">
      <c r="A4727" s="7" t="s">
        <v>10655</v>
      </c>
      <c r="B4727" s="7" t="s">
        <v>10656</v>
      </c>
      <c r="C4727" s="33">
        <v>0</v>
      </c>
      <c r="D4727" s="52">
        <v>6620</v>
      </c>
      <c r="E4727" s="70">
        <v>0</v>
      </c>
      <c r="F4727" s="120">
        <f t="shared" si="230"/>
        <v>8275</v>
      </c>
      <c r="G4727" s="94">
        <f t="shared" si="231"/>
        <v>2648</v>
      </c>
      <c r="H4727" s="94">
        <f t="shared" si="232"/>
        <v>4303</v>
      </c>
      <c r="I4727" s="7" t="s">
        <v>17519</v>
      </c>
      <c r="J4727" s="7" t="s">
        <v>2</v>
      </c>
    </row>
    <row r="4728" spans="1:10" x14ac:dyDescent="0.3">
      <c r="A4728" s="7" t="s">
        <v>10657</v>
      </c>
      <c r="B4728" s="7" t="s">
        <v>10658</v>
      </c>
      <c r="C4728" s="33">
        <v>0</v>
      </c>
      <c r="D4728" s="52">
        <v>6010</v>
      </c>
      <c r="E4728" s="70">
        <v>0</v>
      </c>
      <c r="F4728" s="120">
        <f t="shared" si="230"/>
        <v>7512.5</v>
      </c>
      <c r="G4728" s="94">
        <f t="shared" si="231"/>
        <v>2404</v>
      </c>
      <c r="H4728" s="94">
        <f t="shared" si="232"/>
        <v>3906.5</v>
      </c>
      <c r="I4728" s="7" t="s">
        <v>17519</v>
      </c>
      <c r="J4728" s="7" t="s">
        <v>2</v>
      </c>
    </row>
    <row r="4729" spans="1:10" x14ac:dyDescent="0.3">
      <c r="A4729" s="7" t="s">
        <v>1764</v>
      </c>
      <c r="B4729" s="7" t="s">
        <v>10659</v>
      </c>
      <c r="C4729" s="33">
        <v>4998</v>
      </c>
      <c r="D4729" s="52">
        <v>5831</v>
      </c>
      <c r="E4729" s="70">
        <v>7616</v>
      </c>
      <c r="F4729" s="120">
        <f t="shared" si="230"/>
        <v>9520</v>
      </c>
      <c r="G4729" s="94">
        <f t="shared" si="231"/>
        <v>3046.4</v>
      </c>
      <c r="H4729" s="94">
        <f t="shared" si="232"/>
        <v>4950.4000000000005</v>
      </c>
      <c r="I4729" s="7" t="s">
        <v>17519</v>
      </c>
      <c r="J4729" s="7" t="s">
        <v>2</v>
      </c>
    </row>
    <row r="4730" spans="1:10" x14ac:dyDescent="0.3">
      <c r="A4730" s="7" t="s">
        <v>1766</v>
      </c>
      <c r="B4730" s="7" t="s">
        <v>10660</v>
      </c>
      <c r="C4730" s="33">
        <v>60214</v>
      </c>
      <c r="D4730" s="52">
        <v>72471</v>
      </c>
      <c r="E4730" s="70">
        <v>83181</v>
      </c>
      <c r="F4730" s="120">
        <f t="shared" si="230"/>
        <v>103976.25</v>
      </c>
      <c r="G4730" s="94">
        <f t="shared" si="231"/>
        <v>33272.400000000001</v>
      </c>
      <c r="H4730" s="94">
        <f t="shared" si="232"/>
        <v>54067.65</v>
      </c>
      <c r="I4730" s="7" t="s">
        <v>17519</v>
      </c>
      <c r="J4730" s="7" t="s">
        <v>2</v>
      </c>
    </row>
    <row r="4731" spans="1:10" x14ac:dyDescent="0.3">
      <c r="A4731" s="7" t="s">
        <v>10661</v>
      </c>
      <c r="B4731" s="7" t="s">
        <v>10662</v>
      </c>
      <c r="C4731" s="33">
        <v>0</v>
      </c>
      <c r="D4731" s="52">
        <v>2155</v>
      </c>
      <c r="E4731" s="70">
        <v>0</v>
      </c>
      <c r="F4731" s="120">
        <f t="shared" si="230"/>
        <v>2693.75</v>
      </c>
      <c r="G4731" s="94">
        <f t="shared" si="231"/>
        <v>862</v>
      </c>
      <c r="H4731" s="94">
        <f t="shared" si="232"/>
        <v>1400.75</v>
      </c>
      <c r="I4731" s="7" t="s">
        <v>17519</v>
      </c>
      <c r="J4731" s="7" t="s">
        <v>2</v>
      </c>
    </row>
    <row r="4732" spans="1:10" x14ac:dyDescent="0.3">
      <c r="A4732" s="7" t="s">
        <v>10663</v>
      </c>
      <c r="B4732" s="7" t="s">
        <v>10664</v>
      </c>
      <c r="C4732" s="33">
        <v>0</v>
      </c>
      <c r="D4732" s="52">
        <v>0</v>
      </c>
      <c r="E4732" s="70">
        <v>0</v>
      </c>
      <c r="F4732" s="120">
        <f t="shared" si="230"/>
        <v>0</v>
      </c>
      <c r="G4732" s="94">
        <f t="shared" si="231"/>
        <v>0</v>
      </c>
      <c r="H4732" s="94">
        <f t="shared" si="232"/>
        <v>0</v>
      </c>
      <c r="I4732" s="7" t="s">
        <v>17519</v>
      </c>
      <c r="J4732" s="7" t="s">
        <v>2</v>
      </c>
    </row>
    <row r="4733" spans="1:10" x14ac:dyDescent="0.3">
      <c r="A4733" s="7" t="s">
        <v>10665</v>
      </c>
      <c r="B4733" s="7" t="s">
        <v>10666</v>
      </c>
      <c r="C4733" s="33">
        <v>0</v>
      </c>
      <c r="D4733" s="52">
        <v>12811.26</v>
      </c>
      <c r="E4733" s="70">
        <v>0</v>
      </c>
      <c r="F4733" s="120">
        <f t="shared" si="230"/>
        <v>16014.075000000001</v>
      </c>
      <c r="G4733" s="94">
        <f t="shared" si="231"/>
        <v>5124.5040000000008</v>
      </c>
      <c r="H4733" s="94">
        <f t="shared" si="232"/>
        <v>8327.3190000000013</v>
      </c>
      <c r="I4733" s="7" t="s">
        <v>17519</v>
      </c>
      <c r="J4733" s="7" t="s">
        <v>272</v>
      </c>
    </row>
    <row r="4734" spans="1:10" x14ac:dyDescent="0.3">
      <c r="A4734" s="7" t="s">
        <v>10667</v>
      </c>
      <c r="B4734" s="7" t="s">
        <v>10668</v>
      </c>
      <c r="C4734" s="33">
        <v>0</v>
      </c>
      <c r="D4734" s="52">
        <v>1445</v>
      </c>
      <c r="E4734" s="70">
        <v>0</v>
      </c>
      <c r="F4734" s="120">
        <f t="shared" si="230"/>
        <v>1806.25</v>
      </c>
      <c r="G4734" s="94">
        <f t="shared" si="231"/>
        <v>578</v>
      </c>
      <c r="H4734" s="94">
        <f t="shared" si="232"/>
        <v>939.25</v>
      </c>
      <c r="I4734" s="7" t="s">
        <v>17519</v>
      </c>
      <c r="J4734" s="7" t="s">
        <v>2</v>
      </c>
    </row>
    <row r="4735" spans="1:10" x14ac:dyDescent="0.3">
      <c r="A4735" s="7" t="s">
        <v>10669</v>
      </c>
      <c r="B4735" s="7" t="s">
        <v>10670</v>
      </c>
      <c r="C4735" s="33">
        <v>0</v>
      </c>
      <c r="D4735" s="52">
        <v>10125</v>
      </c>
      <c r="E4735" s="70">
        <v>0</v>
      </c>
      <c r="F4735" s="120">
        <f t="shared" si="230"/>
        <v>12656.25</v>
      </c>
      <c r="G4735" s="94">
        <f t="shared" si="231"/>
        <v>4050</v>
      </c>
      <c r="H4735" s="94">
        <f t="shared" si="232"/>
        <v>6581.25</v>
      </c>
      <c r="I4735" s="7" t="s">
        <v>17519</v>
      </c>
      <c r="J4735" s="7" t="s">
        <v>2</v>
      </c>
    </row>
    <row r="4736" spans="1:10" x14ac:dyDescent="0.3">
      <c r="A4736" s="7" t="s">
        <v>1768</v>
      </c>
      <c r="B4736" s="7" t="s">
        <v>10671</v>
      </c>
      <c r="C4736" s="33">
        <v>4760</v>
      </c>
      <c r="D4736" s="52">
        <v>5950</v>
      </c>
      <c r="E4736" s="70">
        <v>6069</v>
      </c>
      <c r="F4736" s="120">
        <f t="shared" si="230"/>
        <v>7586.25</v>
      </c>
      <c r="G4736" s="94">
        <f t="shared" si="231"/>
        <v>2427.6</v>
      </c>
      <c r="H4736" s="94">
        <f t="shared" si="232"/>
        <v>3944.85</v>
      </c>
      <c r="I4736" s="7" t="s">
        <v>17519</v>
      </c>
      <c r="J4736" s="7" t="s">
        <v>2</v>
      </c>
    </row>
    <row r="4737" spans="1:10" x14ac:dyDescent="0.3">
      <c r="A4737" s="7" t="s">
        <v>10672</v>
      </c>
      <c r="B4737" s="7" t="s">
        <v>10673</v>
      </c>
      <c r="C4737" s="33">
        <v>0</v>
      </c>
      <c r="D4737" s="52">
        <v>876</v>
      </c>
      <c r="E4737" s="70">
        <v>4641</v>
      </c>
      <c r="F4737" s="120">
        <f t="shared" si="230"/>
        <v>5801.25</v>
      </c>
      <c r="G4737" s="94">
        <f t="shared" si="231"/>
        <v>1856.4</v>
      </c>
      <c r="H4737" s="94">
        <f t="shared" si="232"/>
        <v>3016.65</v>
      </c>
      <c r="I4737" s="7" t="s">
        <v>17519</v>
      </c>
      <c r="J4737" s="7" t="s">
        <v>711</v>
      </c>
    </row>
    <row r="4738" spans="1:10" x14ac:dyDescent="0.3">
      <c r="A4738" s="7" t="s">
        <v>1770</v>
      </c>
      <c r="B4738" s="7" t="s">
        <v>10674</v>
      </c>
      <c r="C4738" s="33">
        <v>5593</v>
      </c>
      <c r="D4738" s="52">
        <v>5593</v>
      </c>
      <c r="E4738" s="70">
        <v>5593</v>
      </c>
      <c r="F4738" s="120">
        <f t="shared" si="230"/>
        <v>6991.25</v>
      </c>
      <c r="G4738" s="94">
        <f t="shared" si="231"/>
        <v>2237.2000000000003</v>
      </c>
      <c r="H4738" s="94">
        <f t="shared" si="232"/>
        <v>3635.4500000000003</v>
      </c>
      <c r="I4738" s="7" t="s">
        <v>17519</v>
      </c>
      <c r="J4738" s="7" t="s">
        <v>14</v>
      </c>
    </row>
    <row r="4739" spans="1:10" x14ac:dyDescent="0.3">
      <c r="A4739" s="7" t="s">
        <v>10675</v>
      </c>
      <c r="B4739" s="7" t="s">
        <v>10676</v>
      </c>
      <c r="C4739" s="33">
        <v>0</v>
      </c>
      <c r="D4739" s="52">
        <v>347.25</v>
      </c>
      <c r="E4739" s="70">
        <v>0</v>
      </c>
      <c r="F4739" s="120">
        <f t="shared" si="230"/>
        <v>434.0625</v>
      </c>
      <c r="G4739" s="94">
        <f t="shared" si="231"/>
        <v>138.9</v>
      </c>
      <c r="H4739" s="94">
        <f t="shared" si="232"/>
        <v>225.71250000000001</v>
      </c>
      <c r="I4739" s="7" t="s">
        <v>17519</v>
      </c>
      <c r="J4739" s="7" t="s">
        <v>711</v>
      </c>
    </row>
    <row r="4740" spans="1:10" x14ac:dyDescent="0.3">
      <c r="A4740" s="7" t="s">
        <v>10677</v>
      </c>
      <c r="B4740" s="7" t="s">
        <v>10678</v>
      </c>
      <c r="C4740" s="33">
        <v>0</v>
      </c>
      <c r="D4740" s="52">
        <v>5405</v>
      </c>
      <c r="E4740" s="70">
        <v>0</v>
      </c>
      <c r="F4740" s="120">
        <f t="shared" si="230"/>
        <v>6756.25</v>
      </c>
      <c r="G4740" s="94">
        <f t="shared" si="231"/>
        <v>2162</v>
      </c>
      <c r="H4740" s="94">
        <f t="shared" si="232"/>
        <v>3513.25</v>
      </c>
      <c r="I4740" s="7" t="s">
        <v>17519</v>
      </c>
      <c r="J4740" s="7" t="s">
        <v>2</v>
      </c>
    </row>
    <row r="4741" spans="1:10" x14ac:dyDescent="0.3">
      <c r="A4741" s="7" t="s">
        <v>1772</v>
      </c>
      <c r="B4741" s="7" t="s">
        <v>10679</v>
      </c>
      <c r="C4741" s="33">
        <v>6257.41</v>
      </c>
      <c r="D4741" s="52">
        <v>6257.41</v>
      </c>
      <c r="E4741" s="70">
        <v>6039.25</v>
      </c>
      <c r="F4741" s="120">
        <f t="shared" si="230"/>
        <v>7549.0625</v>
      </c>
      <c r="G4741" s="94">
        <f t="shared" si="231"/>
        <v>2415.7000000000003</v>
      </c>
      <c r="H4741" s="94">
        <f t="shared" si="232"/>
        <v>3925.5125000000003</v>
      </c>
      <c r="I4741" s="7" t="s">
        <v>17519</v>
      </c>
      <c r="J4741" s="7" t="s">
        <v>2</v>
      </c>
    </row>
    <row r="4742" spans="1:10" x14ac:dyDescent="0.3">
      <c r="A4742" s="7" t="s">
        <v>10680</v>
      </c>
      <c r="B4742" s="7" t="s">
        <v>10681</v>
      </c>
      <c r="C4742" s="33">
        <v>0</v>
      </c>
      <c r="D4742" s="52">
        <v>2082.5</v>
      </c>
      <c r="E4742" s="70">
        <v>0</v>
      </c>
      <c r="F4742" s="120">
        <f t="shared" si="230"/>
        <v>2603.125</v>
      </c>
      <c r="G4742" s="94">
        <f t="shared" si="231"/>
        <v>833</v>
      </c>
      <c r="H4742" s="94">
        <f t="shared" si="232"/>
        <v>1353.625</v>
      </c>
      <c r="I4742" s="7" t="s">
        <v>17519</v>
      </c>
      <c r="J4742" s="7" t="s">
        <v>2</v>
      </c>
    </row>
    <row r="4743" spans="1:10" x14ac:dyDescent="0.3">
      <c r="A4743" s="7" t="s">
        <v>10682</v>
      </c>
      <c r="B4743" s="7" t="s">
        <v>10683</v>
      </c>
      <c r="C4743" s="33">
        <v>0</v>
      </c>
      <c r="D4743" s="52">
        <v>82600</v>
      </c>
      <c r="E4743" s="70">
        <v>0</v>
      </c>
      <c r="F4743" s="120">
        <f t="shared" si="230"/>
        <v>103250</v>
      </c>
      <c r="G4743" s="94">
        <f t="shared" si="231"/>
        <v>33040</v>
      </c>
      <c r="H4743" s="94">
        <f t="shared" si="232"/>
        <v>53690</v>
      </c>
      <c r="I4743" s="7" t="s">
        <v>17519</v>
      </c>
      <c r="J4743" s="7" t="s">
        <v>2</v>
      </c>
    </row>
    <row r="4744" spans="1:10" x14ac:dyDescent="0.3">
      <c r="A4744" s="19" t="s">
        <v>10684</v>
      </c>
      <c r="B4744" s="19" t="s">
        <v>10685</v>
      </c>
      <c r="C4744" s="66">
        <v>0</v>
      </c>
      <c r="D4744" s="68">
        <v>17110</v>
      </c>
      <c r="E4744" s="70">
        <v>0</v>
      </c>
      <c r="F4744" s="120">
        <f t="shared" si="230"/>
        <v>21387.5</v>
      </c>
      <c r="G4744" s="94">
        <f t="shared" si="231"/>
        <v>6844</v>
      </c>
      <c r="H4744" s="94">
        <f t="shared" si="232"/>
        <v>11121.5</v>
      </c>
      <c r="I4744" s="7" t="s">
        <v>17519</v>
      </c>
      <c r="J4744" s="7" t="s">
        <v>2</v>
      </c>
    </row>
    <row r="4745" spans="1:10" x14ac:dyDescent="0.3">
      <c r="A4745" s="7" t="s">
        <v>10686</v>
      </c>
      <c r="B4745" s="7" t="s">
        <v>10687</v>
      </c>
      <c r="C4745" s="33">
        <v>0</v>
      </c>
      <c r="D4745" s="52">
        <v>42840</v>
      </c>
      <c r="E4745" s="70">
        <v>0</v>
      </c>
      <c r="F4745" s="120">
        <f t="shared" si="230"/>
        <v>53550</v>
      </c>
      <c r="G4745" s="94">
        <f t="shared" si="231"/>
        <v>17136</v>
      </c>
      <c r="H4745" s="94">
        <f t="shared" si="232"/>
        <v>27846</v>
      </c>
      <c r="I4745" s="7" t="s">
        <v>17519</v>
      </c>
      <c r="J4745" s="7" t="s">
        <v>14</v>
      </c>
    </row>
    <row r="4746" spans="1:10" x14ac:dyDescent="0.3">
      <c r="A4746" s="7" t="s">
        <v>10688</v>
      </c>
      <c r="B4746" s="7" t="s">
        <v>10689</v>
      </c>
      <c r="C4746" s="33">
        <v>0</v>
      </c>
      <c r="D4746" s="52">
        <v>0</v>
      </c>
      <c r="E4746" s="70">
        <v>0</v>
      </c>
      <c r="F4746" s="120">
        <f t="shared" si="230"/>
        <v>0</v>
      </c>
      <c r="G4746" s="94">
        <f t="shared" si="231"/>
        <v>0</v>
      </c>
      <c r="H4746" s="94">
        <f t="shared" si="232"/>
        <v>0</v>
      </c>
      <c r="I4746" s="7" t="s">
        <v>17519</v>
      </c>
      <c r="J4746" s="7" t="s">
        <v>272</v>
      </c>
    </row>
    <row r="4747" spans="1:10" x14ac:dyDescent="0.3">
      <c r="A4747" s="7" t="s">
        <v>10690</v>
      </c>
      <c r="B4747" s="7" t="s">
        <v>10691</v>
      </c>
      <c r="C4747" s="33">
        <v>0</v>
      </c>
      <c r="D4747" s="52">
        <v>3730</v>
      </c>
      <c r="E4747" s="70">
        <v>0</v>
      </c>
      <c r="F4747" s="120">
        <f t="shared" si="230"/>
        <v>4662.5</v>
      </c>
      <c r="G4747" s="94">
        <f t="shared" si="231"/>
        <v>1492</v>
      </c>
      <c r="H4747" s="94">
        <f t="shared" si="232"/>
        <v>2424.5</v>
      </c>
      <c r="I4747" s="7" t="s">
        <v>17519</v>
      </c>
      <c r="J4747" s="7" t="s">
        <v>2</v>
      </c>
    </row>
    <row r="4748" spans="1:10" x14ac:dyDescent="0.3">
      <c r="A4748" s="7" t="s">
        <v>1774</v>
      </c>
      <c r="B4748" s="7" t="s">
        <v>10692</v>
      </c>
      <c r="C4748" s="33">
        <v>4760</v>
      </c>
      <c r="D4748" s="52">
        <v>4046</v>
      </c>
      <c r="E4748" s="70">
        <v>4760</v>
      </c>
      <c r="F4748" s="120">
        <f t="shared" si="230"/>
        <v>5950</v>
      </c>
      <c r="G4748" s="94">
        <f t="shared" si="231"/>
        <v>1904</v>
      </c>
      <c r="H4748" s="94">
        <f t="shared" si="232"/>
        <v>3094</v>
      </c>
      <c r="I4748" s="7" t="s">
        <v>17519</v>
      </c>
      <c r="J4748" s="7" t="s">
        <v>2</v>
      </c>
    </row>
    <row r="4749" spans="1:10" x14ac:dyDescent="0.3">
      <c r="A4749" s="7" t="s">
        <v>10693</v>
      </c>
      <c r="B4749" s="7" t="s">
        <v>10694</v>
      </c>
      <c r="C4749" s="33">
        <v>0</v>
      </c>
      <c r="D4749" s="52">
        <v>89400</v>
      </c>
      <c r="E4749" s="70">
        <v>0</v>
      </c>
      <c r="F4749" s="120">
        <f t="shared" si="230"/>
        <v>111750</v>
      </c>
      <c r="G4749" s="94">
        <f t="shared" si="231"/>
        <v>35760</v>
      </c>
      <c r="H4749" s="94">
        <f t="shared" si="232"/>
        <v>58110</v>
      </c>
      <c r="I4749" s="7" t="s">
        <v>17519</v>
      </c>
      <c r="J4749" s="7" t="s">
        <v>2</v>
      </c>
    </row>
    <row r="4750" spans="1:10" x14ac:dyDescent="0.3">
      <c r="A4750" s="7" t="s">
        <v>1776</v>
      </c>
      <c r="B4750" s="7" t="s">
        <v>10695</v>
      </c>
      <c r="C4750" s="33">
        <v>11834.55</v>
      </c>
      <c r="D4750" s="52">
        <v>8751.26</v>
      </c>
      <c r="E4750" s="70">
        <v>8751</v>
      </c>
      <c r="F4750" s="120">
        <f t="shared" si="230"/>
        <v>10938.75</v>
      </c>
      <c r="G4750" s="94">
        <f t="shared" si="231"/>
        <v>3500.4</v>
      </c>
      <c r="H4750" s="94">
        <f t="shared" si="232"/>
        <v>5688.1500000000005</v>
      </c>
      <c r="I4750" s="7" t="s">
        <v>17519</v>
      </c>
      <c r="J4750" s="7" t="s">
        <v>2</v>
      </c>
    </row>
    <row r="4751" spans="1:10" x14ac:dyDescent="0.3">
      <c r="A4751" s="7" t="s">
        <v>1778</v>
      </c>
      <c r="B4751" s="7" t="s">
        <v>10696</v>
      </c>
      <c r="C4751" s="33">
        <v>3272.5</v>
      </c>
      <c r="D4751" s="52">
        <v>3451</v>
      </c>
      <c r="E4751" s="70">
        <v>3808</v>
      </c>
      <c r="F4751" s="120">
        <f t="shared" si="230"/>
        <v>4760</v>
      </c>
      <c r="G4751" s="94">
        <f t="shared" si="231"/>
        <v>1523.2</v>
      </c>
      <c r="H4751" s="94">
        <f t="shared" si="232"/>
        <v>2475.2000000000003</v>
      </c>
      <c r="I4751" s="7" t="s">
        <v>17519</v>
      </c>
      <c r="J4751" s="7" t="s">
        <v>2</v>
      </c>
    </row>
    <row r="4752" spans="1:10" x14ac:dyDescent="0.3">
      <c r="A4752" s="7" t="s">
        <v>1780</v>
      </c>
      <c r="B4752" s="7" t="s">
        <v>10697</v>
      </c>
      <c r="C4752" s="33">
        <v>1190</v>
      </c>
      <c r="D4752" s="52">
        <v>6647.34</v>
      </c>
      <c r="E4752" s="70">
        <v>1285.2</v>
      </c>
      <c r="F4752" s="120">
        <f t="shared" si="230"/>
        <v>1606.5</v>
      </c>
      <c r="G4752" s="94">
        <f t="shared" si="231"/>
        <v>514.08000000000004</v>
      </c>
      <c r="H4752" s="94">
        <f t="shared" si="232"/>
        <v>835.38000000000011</v>
      </c>
      <c r="I4752" s="7" t="s">
        <v>17519</v>
      </c>
      <c r="J4752" s="7" t="s">
        <v>2</v>
      </c>
    </row>
    <row r="4753" spans="1:10" x14ac:dyDescent="0.3">
      <c r="A4753" s="7" t="s">
        <v>10698</v>
      </c>
      <c r="B4753" s="7" t="s">
        <v>10699</v>
      </c>
      <c r="C4753" s="33">
        <v>0</v>
      </c>
      <c r="D4753" s="52">
        <v>0</v>
      </c>
      <c r="E4753" s="70">
        <v>0</v>
      </c>
      <c r="F4753" s="120">
        <f t="shared" si="230"/>
        <v>0</v>
      </c>
      <c r="G4753" s="94">
        <f t="shared" si="231"/>
        <v>0</v>
      </c>
      <c r="H4753" s="94">
        <f t="shared" si="232"/>
        <v>0</v>
      </c>
      <c r="I4753" s="7" t="s">
        <v>17519</v>
      </c>
      <c r="J4753" s="7" t="s">
        <v>2</v>
      </c>
    </row>
    <row r="4754" spans="1:10" x14ac:dyDescent="0.3">
      <c r="A4754" s="7" t="s">
        <v>1782</v>
      </c>
      <c r="B4754" s="7" t="s">
        <v>10700</v>
      </c>
      <c r="C4754" s="33">
        <v>660.09</v>
      </c>
      <c r="D4754" s="52">
        <v>660.09</v>
      </c>
      <c r="E4754" s="70">
        <v>660.09</v>
      </c>
      <c r="F4754" s="120">
        <f t="shared" si="230"/>
        <v>825.11250000000007</v>
      </c>
      <c r="G4754" s="94">
        <f t="shared" si="231"/>
        <v>264.036</v>
      </c>
      <c r="H4754" s="94">
        <f t="shared" si="232"/>
        <v>429.05850000000004</v>
      </c>
      <c r="I4754" s="7" t="s">
        <v>17519</v>
      </c>
      <c r="J4754" s="7" t="s">
        <v>711</v>
      </c>
    </row>
    <row r="4755" spans="1:10" x14ac:dyDescent="0.3">
      <c r="A4755" s="7" t="s">
        <v>10701</v>
      </c>
      <c r="B4755" s="7" t="s">
        <v>10702</v>
      </c>
      <c r="C4755" s="33">
        <v>0</v>
      </c>
      <c r="D4755" s="52">
        <v>1848.07</v>
      </c>
      <c r="E4755" s="70">
        <v>0</v>
      </c>
      <c r="F4755" s="120">
        <f t="shared" si="230"/>
        <v>2310.0875000000001</v>
      </c>
      <c r="G4755" s="94">
        <f t="shared" si="231"/>
        <v>739.22800000000007</v>
      </c>
      <c r="H4755" s="94">
        <f t="shared" si="232"/>
        <v>1201.2455000000002</v>
      </c>
      <c r="I4755" s="7" t="s">
        <v>17519</v>
      </c>
      <c r="J4755" s="7" t="s">
        <v>2</v>
      </c>
    </row>
    <row r="4756" spans="1:10" x14ac:dyDescent="0.3">
      <c r="A4756" s="7" t="s">
        <v>10703</v>
      </c>
      <c r="B4756" s="7" t="s">
        <v>10704</v>
      </c>
      <c r="C4756" s="33">
        <v>0</v>
      </c>
      <c r="D4756" s="52">
        <v>4519</v>
      </c>
      <c r="E4756" s="70">
        <v>0</v>
      </c>
      <c r="F4756" s="120">
        <f t="shared" si="230"/>
        <v>5648.75</v>
      </c>
      <c r="G4756" s="94">
        <f t="shared" si="231"/>
        <v>1807.6000000000001</v>
      </c>
      <c r="H4756" s="94">
        <f t="shared" si="232"/>
        <v>2937.35</v>
      </c>
      <c r="I4756" s="7" t="s">
        <v>17519</v>
      </c>
      <c r="J4756" s="7" t="s">
        <v>26</v>
      </c>
    </row>
    <row r="4757" spans="1:10" x14ac:dyDescent="0.3">
      <c r="A4757" s="7" t="s">
        <v>10705</v>
      </c>
      <c r="B4757" s="7" t="s">
        <v>10706</v>
      </c>
      <c r="C4757" s="33">
        <v>0</v>
      </c>
      <c r="D4757" s="52">
        <v>970</v>
      </c>
      <c r="E4757" s="70">
        <v>0</v>
      </c>
      <c r="F4757" s="120">
        <f t="shared" si="230"/>
        <v>1212.5</v>
      </c>
      <c r="G4757" s="94">
        <f t="shared" si="231"/>
        <v>388</v>
      </c>
      <c r="H4757" s="94">
        <f t="shared" si="232"/>
        <v>630.5</v>
      </c>
      <c r="I4757" s="7" t="s">
        <v>17519</v>
      </c>
      <c r="J4757" s="7" t="s">
        <v>711</v>
      </c>
    </row>
    <row r="4758" spans="1:10" x14ac:dyDescent="0.3">
      <c r="A4758" s="7" t="s">
        <v>10707</v>
      </c>
      <c r="B4758" s="7" t="s">
        <v>10708</v>
      </c>
      <c r="C4758" s="33">
        <v>0</v>
      </c>
      <c r="D4758" s="52">
        <v>702.1</v>
      </c>
      <c r="E4758" s="70">
        <v>0</v>
      </c>
      <c r="F4758" s="120">
        <f t="shared" si="230"/>
        <v>877.625</v>
      </c>
      <c r="G4758" s="94">
        <f t="shared" si="231"/>
        <v>280.84000000000003</v>
      </c>
      <c r="H4758" s="94">
        <f t="shared" si="232"/>
        <v>456.36500000000001</v>
      </c>
      <c r="I4758" s="7" t="s">
        <v>17519</v>
      </c>
      <c r="J4758" s="7" t="s">
        <v>2</v>
      </c>
    </row>
    <row r="4759" spans="1:10" x14ac:dyDescent="0.3">
      <c r="A4759" s="7" t="s">
        <v>10709</v>
      </c>
      <c r="B4759" s="7" t="s">
        <v>10710</v>
      </c>
      <c r="C4759" s="33">
        <v>0</v>
      </c>
      <c r="D4759" s="52">
        <v>19997.16</v>
      </c>
      <c r="E4759" s="70">
        <v>0</v>
      </c>
      <c r="F4759" s="120">
        <f t="shared" si="230"/>
        <v>24996.45</v>
      </c>
      <c r="G4759" s="94">
        <f t="shared" si="231"/>
        <v>7998.8640000000005</v>
      </c>
      <c r="H4759" s="94">
        <f t="shared" si="232"/>
        <v>12998.154</v>
      </c>
      <c r="I4759" s="7" t="s">
        <v>17519</v>
      </c>
      <c r="J4759" s="7" t="s">
        <v>2</v>
      </c>
    </row>
    <row r="4760" spans="1:10" x14ac:dyDescent="0.3">
      <c r="A4760" s="7" t="s">
        <v>1784</v>
      </c>
      <c r="B4760" s="7" t="s">
        <v>10711</v>
      </c>
      <c r="C4760" s="33">
        <v>1055.53</v>
      </c>
      <c r="D4760" s="52">
        <v>1055.53</v>
      </c>
      <c r="E4760" s="70">
        <v>1055.53</v>
      </c>
      <c r="F4760" s="120">
        <f t="shared" si="230"/>
        <v>1319.4124999999999</v>
      </c>
      <c r="G4760" s="94">
        <f t="shared" si="231"/>
        <v>422.21199999999999</v>
      </c>
      <c r="H4760" s="94">
        <f t="shared" si="232"/>
        <v>686.09450000000004</v>
      </c>
      <c r="I4760" s="7" t="s">
        <v>17519</v>
      </c>
      <c r="J4760" s="7" t="s">
        <v>37</v>
      </c>
    </row>
    <row r="4761" spans="1:10" x14ac:dyDescent="0.3">
      <c r="A4761" s="7" t="s">
        <v>10712</v>
      </c>
      <c r="B4761" s="7" t="s">
        <v>10713</v>
      </c>
      <c r="C4761" s="33">
        <v>0</v>
      </c>
      <c r="D4761" s="52">
        <v>3170</v>
      </c>
      <c r="E4761" s="70">
        <v>0</v>
      </c>
      <c r="F4761" s="120">
        <f t="shared" si="230"/>
        <v>3962.5</v>
      </c>
      <c r="G4761" s="94">
        <f t="shared" si="231"/>
        <v>1268</v>
      </c>
      <c r="H4761" s="94">
        <f t="shared" si="232"/>
        <v>2060.5</v>
      </c>
      <c r="I4761" s="7" t="s">
        <v>17519</v>
      </c>
      <c r="J4761" s="7" t="s">
        <v>26</v>
      </c>
    </row>
    <row r="4762" spans="1:10" x14ac:dyDescent="0.3">
      <c r="A4762" s="7" t="s">
        <v>1786</v>
      </c>
      <c r="B4762" s="7" t="s">
        <v>10714</v>
      </c>
      <c r="C4762" s="33">
        <v>8926.19</v>
      </c>
      <c r="D4762" s="52">
        <v>14280</v>
      </c>
      <c r="E4762" s="70">
        <v>14280</v>
      </c>
      <c r="F4762" s="120">
        <f t="shared" si="230"/>
        <v>17850</v>
      </c>
      <c r="G4762" s="94">
        <f t="shared" si="231"/>
        <v>5712</v>
      </c>
      <c r="H4762" s="94">
        <f t="shared" si="232"/>
        <v>9282</v>
      </c>
      <c r="I4762" s="7" t="s">
        <v>17519</v>
      </c>
      <c r="J4762" s="7" t="s">
        <v>2</v>
      </c>
    </row>
    <row r="4763" spans="1:10" x14ac:dyDescent="0.3">
      <c r="A4763" s="7" t="s">
        <v>10715</v>
      </c>
      <c r="B4763" s="7" t="s">
        <v>10716</v>
      </c>
      <c r="C4763" s="33">
        <v>0</v>
      </c>
      <c r="D4763" s="52">
        <v>0</v>
      </c>
      <c r="E4763" s="70">
        <v>0</v>
      </c>
      <c r="F4763" s="120">
        <f t="shared" si="230"/>
        <v>0</v>
      </c>
      <c r="G4763" s="94">
        <f t="shared" si="231"/>
        <v>0</v>
      </c>
      <c r="H4763" s="94">
        <f t="shared" si="232"/>
        <v>0</v>
      </c>
      <c r="I4763" s="7" t="s">
        <v>17519</v>
      </c>
      <c r="J4763" s="7" t="s">
        <v>272</v>
      </c>
    </row>
    <row r="4764" spans="1:10" x14ac:dyDescent="0.3">
      <c r="A4764" s="7" t="s">
        <v>1788</v>
      </c>
      <c r="B4764" s="7" t="s">
        <v>10717</v>
      </c>
      <c r="C4764" s="33">
        <v>5268.13</v>
      </c>
      <c r="D4764" s="52">
        <v>5268.13</v>
      </c>
      <c r="E4764" s="70">
        <v>5268.13</v>
      </c>
      <c r="F4764" s="120">
        <f t="shared" si="230"/>
        <v>6585.1625000000004</v>
      </c>
      <c r="G4764" s="94">
        <f t="shared" si="231"/>
        <v>2107.252</v>
      </c>
      <c r="H4764" s="94">
        <f t="shared" si="232"/>
        <v>3424.2845000000002</v>
      </c>
      <c r="I4764" s="7" t="s">
        <v>17519</v>
      </c>
      <c r="J4764" s="7" t="s">
        <v>272</v>
      </c>
    </row>
    <row r="4765" spans="1:10" x14ac:dyDescent="0.3">
      <c r="A4765" s="7" t="s">
        <v>10718</v>
      </c>
      <c r="B4765" s="7" t="s">
        <v>10719</v>
      </c>
      <c r="C4765" s="33">
        <v>0</v>
      </c>
      <c r="D4765" s="52">
        <v>309.39999999999998</v>
      </c>
      <c r="E4765" s="70">
        <v>0</v>
      </c>
      <c r="F4765" s="120">
        <f t="shared" si="230"/>
        <v>386.75</v>
      </c>
      <c r="G4765" s="94">
        <f t="shared" si="231"/>
        <v>123.75999999999999</v>
      </c>
      <c r="H4765" s="94">
        <f t="shared" si="232"/>
        <v>201.10999999999999</v>
      </c>
      <c r="I4765" s="7" t="s">
        <v>17519</v>
      </c>
      <c r="J4765" s="7" t="s">
        <v>711</v>
      </c>
    </row>
    <row r="4766" spans="1:10" x14ac:dyDescent="0.3">
      <c r="A4766" s="7" t="s">
        <v>10720</v>
      </c>
      <c r="B4766" s="7" t="s">
        <v>10721</v>
      </c>
      <c r="C4766" s="33">
        <v>0</v>
      </c>
      <c r="D4766" s="52">
        <v>1277.1199999999999</v>
      </c>
      <c r="E4766" s="70">
        <v>0</v>
      </c>
      <c r="F4766" s="120">
        <f t="shared" si="230"/>
        <v>1596.3999999999999</v>
      </c>
      <c r="G4766" s="94">
        <f t="shared" si="231"/>
        <v>510.84799999999996</v>
      </c>
      <c r="H4766" s="94">
        <f t="shared" si="232"/>
        <v>830.12799999999993</v>
      </c>
      <c r="I4766" s="7" t="s">
        <v>17519</v>
      </c>
      <c r="J4766" s="7" t="s">
        <v>26</v>
      </c>
    </row>
    <row r="4767" spans="1:10" x14ac:dyDescent="0.3">
      <c r="A4767" s="7" t="s">
        <v>10722</v>
      </c>
      <c r="B4767" s="7" t="s">
        <v>10723</v>
      </c>
      <c r="C4767" s="33">
        <v>0</v>
      </c>
      <c r="D4767" s="52">
        <v>2380</v>
      </c>
      <c r="E4767" s="70">
        <v>0</v>
      </c>
      <c r="F4767" s="120">
        <f t="shared" si="230"/>
        <v>2975</v>
      </c>
      <c r="G4767" s="94">
        <f t="shared" si="231"/>
        <v>952</v>
      </c>
      <c r="H4767" s="94">
        <f t="shared" si="232"/>
        <v>1547</v>
      </c>
      <c r="I4767" s="7" t="s">
        <v>17519</v>
      </c>
      <c r="J4767" s="7" t="s">
        <v>2</v>
      </c>
    </row>
    <row r="4768" spans="1:10" x14ac:dyDescent="0.3">
      <c r="A4768" s="7" t="s">
        <v>10724</v>
      </c>
      <c r="B4768" s="7" t="s">
        <v>10725</v>
      </c>
      <c r="C4768" s="33">
        <v>0</v>
      </c>
      <c r="D4768" s="52">
        <v>4700</v>
      </c>
      <c r="E4768" s="70">
        <v>0</v>
      </c>
      <c r="F4768" s="120">
        <f t="shared" si="230"/>
        <v>5875</v>
      </c>
      <c r="G4768" s="94">
        <f t="shared" si="231"/>
        <v>1880</v>
      </c>
      <c r="H4768" s="94">
        <f t="shared" si="232"/>
        <v>3055</v>
      </c>
      <c r="I4768" s="7" t="s">
        <v>17519</v>
      </c>
      <c r="J4768" s="7" t="s">
        <v>2</v>
      </c>
    </row>
    <row r="4769" spans="1:10" x14ac:dyDescent="0.3">
      <c r="A4769" s="7" t="s">
        <v>10726</v>
      </c>
      <c r="B4769" s="7" t="s">
        <v>10727</v>
      </c>
      <c r="C4769" s="33">
        <v>0</v>
      </c>
      <c r="D4769" s="52">
        <v>3740</v>
      </c>
      <c r="E4769" s="70">
        <v>0</v>
      </c>
      <c r="F4769" s="120">
        <f t="shared" si="230"/>
        <v>4675</v>
      </c>
      <c r="G4769" s="94">
        <f t="shared" si="231"/>
        <v>1496</v>
      </c>
      <c r="H4769" s="94">
        <f t="shared" si="232"/>
        <v>2431</v>
      </c>
      <c r="I4769" s="7" t="s">
        <v>17519</v>
      </c>
      <c r="J4769" s="7" t="s">
        <v>26</v>
      </c>
    </row>
    <row r="4770" spans="1:10" x14ac:dyDescent="0.3">
      <c r="A4770" s="7" t="s">
        <v>10728</v>
      </c>
      <c r="B4770" s="7" t="s">
        <v>10729</v>
      </c>
      <c r="C4770" s="33">
        <v>0</v>
      </c>
      <c r="D4770" s="52">
        <v>9.9</v>
      </c>
      <c r="E4770" s="70">
        <v>3830</v>
      </c>
      <c r="F4770" s="120">
        <f t="shared" ref="F4770:F4833" si="233">IF(E4770&gt;0,+E4770,IF(D4770&gt;0,+D4770,IF(C4770&gt;0,+C4770,0)))*1.25</f>
        <v>4787.5</v>
      </c>
      <c r="G4770" s="94">
        <f t="shared" ref="G4770:G4833" si="234">(F4770/1.25)*0.4</f>
        <v>1532</v>
      </c>
      <c r="H4770" s="94">
        <f t="shared" ref="H4770:H4833" si="235">(F4770/1.25)*0.65</f>
        <v>2489.5</v>
      </c>
      <c r="I4770" s="7" t="s">
        <v>17519</v>
      </c>
      <c r="J4770" s="7" t="s">
        <v>1179</v>
      </c>
    </row>
    <row r="4771" spans="1:10" x14ac:dyDescent="0.3">
      <c r="A4771" s="35" t="s">
        <v>1789</v>
      </c>
      <c r="B4771" s="35" t="s">
        <v>10730</v>
      </c>
      <c r="C4771" s="51">
        <v>333.2</v>
      </c>
      <c r="D4771" s="52">
        <v>499.8</v>
      </c>
      <c r="E4771" s="70">
        <v>351</v>
      </c>
      <c r="F4771" s="120">
        <f t="shared" si="233"/>
        <v>438.75</v>
      </c>
      <c r="G4771" s="94">
        <f t="shared" si="234"/>
        <v>140.4</v>
      </c>
      <c r="H4771" s="94">
        <f t="shared" si="235"/>
        <v>228.15</v>
      </c>
      <c r="I4771" s="7" t="s">
        <v>17519</v>
      </c>
      <c r="J4771" s="7" t="s">
        <v>2</v>
      </c>
    </row>
    <row r="4772" spans="1:10" x14ac:dyDescent="0.3">
      <c r="A4772" s="7" t="s">
        <v>1791</v>
      </c>
      <c r="B4772" s="7" t="s">
        <v>10731</v>
      </c>
      <c r="C4772" s="33">
        <v>11541.01</v>
      </c>
      <c r="D4772" s="52">
        <v>11541.01</v>
      </c>
      <c r="E4772" s="70">
        <v>11541.01</v>
      </c>
      <c r="F4772" s="120">
        <f t="shared" si="233"/>
        <v>14426.262500000001</v>
      </c>
      <c r="G4772" s="94">
        <f t="shared" si="234"/>
        <v>4616.4040000000005</v>
      </c>
      <c r="H4772" s="94">
        <f t="shared" si="235"/>
        <v>7501.6565000000001</v>
      </c>
      <c r="I4772" s="7" t="s">
        <v>17519</v>
      </c>
      <c r="J4772" s="7" t="s">
        <v>2</v>
      </c>
    </row>
    <row r="4773" spans="1:10" x14ac:dyDescent="0.3">
      <c r="A4773" s="7" t="s">
        <v>10732</v>
      </c>
      <c r="B4773" s="7" t="s">
        <v>10733</v>
      </c>
      <c r="C4773" s="33">
        <v>0</v>
      </c>
      <c r="D4773" s="52">
        <v>1</v>
      </c>
      <c r="E4773" s="70">
        <v>0</v>
      </c>
      <c r="F4773" s="120">
        <f t="shared" si="233"/>
        <v>1.25</v>
      </c>
      <c r="G4773" s="94">
        <f t="shared" si="234"/>
        <v>0.4</v>
      </c>
      <c r="H4773" s="94">
        <f t="shared" si="235"/>
        <v>0.65</v>
      </c>
      <c r="I4773" s="7" t="s">
        <v>17519</v>
      </c>
      <c r="J4773" s="7" t="s">
        <v>26</v>
      </c>
    </row>
    <row r="4774" spans="1:10" x14ac:dyDescent="0.3">
      <c r="A4774" s="7" t="s">
        <v>10734</v>
      </c>
      <c r="B4774" s="7" t="s">
        <v>10735</v>
      </c>
      <c r="C4774" s="33">
        <v>0</v>
      </c>
      <c r="D4774" s="52">
        <v>38.68</v>
      </c>
      <c r="E4774" s="70">
        <v>0</v>
      </c>
      <c r="F4774" s="120">
        <f t="shared" si="233"/>
        <v>48.35</v>
      </c>
      <c r="G4774" s="94">
        <f t="shared" si="234"/>
        <v>15.472000000000001</v>
      </c>
      <c r="H4774" s="94">
        <f t="shared" si="235"/>
        <v>25.141999999999999</v>
      </c>
      <c r="I4774" s="7" t="s">
        <v>17519</v>
      </c>
      <c r="J4774" s="7" t="s">
        <v>1109</v>
      </c>
    </row>
    <row r="4775" spans="1:10" x14ac:dyDescent="0.3">
      <c r="A4775" s="7" t="s">
        <v>1793</v>
      </c>
      <c r="B4775" s="7" t="s">
        <v>10736</v>
      </c>
      <c r="C4775" s="33">
        <v>351.05</v>
      </c>
      <c r="D4775" s="52">
        <v>351.05</v>
      </c>
      <c r="E4775" s="70">
        <v>463</v>
      </c>
      <c r="F4775" s="120">
        <f t="shared" si="233"/>
        <v>578.75</v>
      </c>
      <c r="G4775" s="94">
        <f t="shared" si="234"/>
        <v>185.20000000000002</v>
      </c>
      <c r="H4775" s="94">
        <f t="shared" si="235"/>
        <v>300.95</v>
      </c>
      <c r="I4775" s="7" t="s">
        <v>17519</v>
      </c>
      <c r="J4775" s="7" t="s">
        <v>2</v>
      </c>
    </row>
    <row r="4776" spans="1:10" x14ac:dyDescent="0.3">
      <c r="A4776" s="7" t="s">
        <v>10737</v>
      </c>
      <c r="B4776" s="7" t="s">
        <v>10738</v>
      </c>
      <c r="C4776" s="33">
        <v>0</v>
      </c>
      <c r="D4776" s="52">
        <v>34.1</v>
      </c>
      <c r="E4776" s="70">
        <v>0</v>
      </c>
      <c r="F4776" s="120">
        <f t="shared" si="233"/>
        <v>42.625</v>
      </c>
      <c r="G4776" s="94">
        <f t="shared" si="234"/>
        <v>13.64</v>
      </c>
      <c r="H4776" s="94">
        <f t="shared" si="235"/>
        <v>22.165000000000003</v>
      </c>
      <c r="I4776" s="7" t="s">
        <v>17519</v>
      </c>
      <c r="J4776" s="7" t="s">
        <v>1109</v>
      </c>
    </row>
    <row r="4777" spans="1:10" x14ac:dyDescent="0.3">
      <c r="A4777" s="7" t="s">
        <v>1795</v>
      </c>
      <c r="B4777" s="7" t="s">
        <v>10739</v>
      </c>
      <c r="C4777" s="33">
        <v>3040.45</v>
      </c>
      <c r="D4777" s="52">
        <v>2362.15</v>
      </c>
      <c r="E4777" s="70">
        <v>2362</v>
      </c>
      <c r="F4777" s="120">
        <f t="shared" si="233"/>
        <v>2952.5</v>
      </c>
      <c r="G4777" s="94">
        <f t="shared" si="234"/>
        <v>944.80000000000007</v>
      </c>
      <c r="H4777" s="94">
        <f t="shared" si="235"/>
        <v>1535.3</v>
      </c>
      <c r="I4777" s="7" t="s">
        <v>17519</v>
      </c>
      <c r="J4777" s="7" t="s">
        <v>2</v>
      </c>
    </row>
    <row r="4778" spans="1:10" x14ac:dyDescent="0.3">
      <c r="A4778" s="7" t="s">
        <v>1797</v>
      </c>
      <c r="B4778" s="7" t="s">
        <v>10740</v>
      </c>
      <c r="C4778" s="33">
        <v>5057.5</v>
      </c>
      <c r="D4778" s="52">
        <v>5831</v>
      </c>
      <c r="E4778" s="70">
        <v>5831</v>
      </c>
      <c r="F4778" s="120">
        <f t="shared" si="233"/>
        <v>7288.75</v>
      </c>
      <c r="G4778" s="94">
        <f t="shared" si="234"/>
        <v>2332.4</v>
      </c>
      <c r="H4778" s="94">
        <f t="shared" si="235"/>
        <v>3790.15</v>
      </c>
      <c r="I4778" s="7" t="s">
        <v>17519</v>
      </c>
      <c r="J4778" s="7" t="s">
        <v>2</v>
      </c>
    </row>
    <row r="4779" spans="1:10" x14ac:dyDescent="0.3">
      <c r="A4779" s="7" t="s">
        <v>10741</v>
      </c>
      <c r="B4779" s="7" t="s">
        <v>10742</v>
      </c>
      <c r="C4779" s="33">
        <v>0</v>
      </c>
      <c r="D4779" s="52">
        <v>3213</v>
      </c>
      <c r="E4779" s="70">
        <v>0</v>
      </c>
      <c r="F4779" s="120">
        <f t="shared" si="233"/>
        <v>4016.25</v>
      </c>
      <c r="G4779" s="94">
        <f t="shared" si="234"/>
        <v>1285.2</v>
      </c>
      <c r="H4779" s="94">
        <f t="shared" si="235"/>
        <v>2088.4500000000003</v>
      </c>
      <c r="I4779" s="7" t="s">
        <v>17519</v>
      </c>
      <c r="J4779" s="7" t="s">
        <v>2</v>
      </c>
    </row>
    <row r="4780" spans="1:10" x14ac:dyDescent="0.3">
      <c r="A4780" s="7" t="s">
        <v>1799</v>
      </c>
      <c r="B4780" s="7" t="s">
        <v>10743</v>
      </c>
      <c r="C4780" s="33">
        <v>7516.04</v>
      </c>
      <c r="D4780" s="52">
        <v>7516.04</v>
      </c>
      <c r="E4780" s="70">
        <v>7545</v>
      </c>
      <c r="F4780" s="120">
        <f t="shared" si="233"/>
        <v>9431.25</v>
      </c>
      <c r="G4780" s="94">
        <f t="shared" si="234"/>
        <v>3018</v>
      </c>
      <c r="H4780" s="94">
        <f t="shared" si="235"/>
        <v>4904.25</v>
      </c>
      <c r="I4780" s="7" t="s">
        <v>17519</v>
      </c>
      <c r="J4780" s="7" t="s">
        <v>2</v>
      </c>
    </row>
    <row r="4781" spans="1:10" x14ac:dyDescent="0.3">
      <c r="A4781" s="7" t="s">
        <v>1801</v>
      </c>
      <c r="B4781" s="7" t="s">
        <v>10744</v>
      </c>
      <c r="C4781" s="33">
        <v>12495</v>
      </c>
      <c r="D4781" s="52">
        <v>12495</v>
      </c>
      <c r="E4781" s="70">
        <v>12495</v>
      </c>
      <c r="F4781" s="120">
        <f t="shared" si="233"/>
        <v>15618.75</v>
      </c>
      <c r="G4781" s="94">
        <f t="shared" si="234"/>
        <v>4998</v>
      </c>
      <c r="H4781" s="94">
        <f t="shared" si="235"/>
        <v>8121.75</v>
      </c>
      <c r="I4781" s="7" t="s">
        <v>17519</v>
      </c>
      <c r="J4781" s="7" t="s">
        <v>2</v>
      </c>
    </row>
    <row r="4782" spans="1:10" x14ac:dyDescent="0.3">
      <c r="A4782" s="7" t="s">
        <v>10745</v>
      </c>
      <c r="B4782" s="7" t="s">
        <v>10746</v>
      </c>
      <c r="C4782" s="33">
        <v>0</v>
      </c>
      <c r="D4782" s="52">
        <v>4310</v>
      </c>
      <c r="E4782" s="70">
        <v>0</v>
      </c>
      <c r="F4782" s="120">
        <f t="shared" si="233"/>
        <v>5387.5</v>
      </c>
      <c r="G4782" s="94">
        <f t="shared" si="234"/>
        <v>1724</v>
      </c>
      <c r="H4782" s="94">
        <f t="shared" si="235"/>
        <v>2801.5</v>
      </c>
      <c r="I4782" s="7" t="s">
        <v>17519</v>
      </c>
      <c r="J4782" s="7" t="s">
        <v>2</v>
      </c>
    </row>
    <row r="4783" spans="1:10" x14ac:dyDescent="0.3">
      <c r="A4783" s="7" t="s">
        <v>10747</v>
      </c>
      <c r="B4783" s="7" t="s">
        <v>10748</v>
      </c>
      <c r="C4783" s="33">
        <v>0</v>
      </c>
      <c r="D4783" s="52">
        <v>10440</v>
      </c>
      <c r="E4783" s="70">
        <v>0</v>
      </c>
      <c r="F4783" s="120">
        <f t="shared" si="233"/>
        <v>13050</v>
      </c>
      <c r="G4783" s="94">
        <f t="shared" si="234"/>
        <v>4176</v>
      </c>
      <c r="H4783" s="94">
        <f t="shared" si="235"/>
        <v>6786</v>
      </c>
      <c r="I4783" s="7" t="s">
        <v>17519</v>
      </c>
      <c r="J4783" s="7" t="s">
        <v>1179</v>
      </c>
    </row>
    <row r="4784" spans="1:10" x14ac:dyDescent="0.3">
      <c r="A4784" s="7" t="s">
        <v>1803</v>
      </c>
      <c r="B4784" s="7" t="s">
        <v>10749</v>
      </c>
      <c r="C4784" s="33">
        <v>4046</v>
      </c>
      <c r="D4784" s="52">
        <v>5776.26</v>
      </c>
      <c r="E4784" s="70">
        <v>5776</v>
      </c>
      <c r="F4784" s="120">
        <f t="shared" si="233"/>
        <v>7220</v>
      </c>
      <c r="G4784" s="94">
        <f t="shared" si="234"/>
        <v>2310.4</v>
      </c>
      <c r="H4784" s="94">
        <f t="shared" si="235"/>
        <v>3754.4</v>
      </c>
      <c r="I4784" s="7" t="s">
        <v>17519</v>
      </c>
      <c r="J4784" s="7" t="s">
        <v>2</v>
      </c>
    </row>
    <row r="4785" spans="1:10" x14ac:dyDescent="0.3">
      <c r="A4785" s="7" t="s">
        <v>1805</v>
      </c>
      <c r="B4785" s="7" t="s">
        <v>10750</v>
      </c>
      <c r="C4785" s="33">
        <v>2380</v>
      </c>
      <c r="D4785" s="52">
        <v>2380</v>
      </c>
      <c r="E4785" s="70">
        <v>2380</v>
      </c>
      <c r="F4785" s="120">
        <f t="shared" si="233"/>
        <v>2975</v>
      </c>
      <c r="G4785" s="94">
        <f t="shared" si="234"/>
        <v>952</v>
      </c>
      <c r="H4785" s="94">
        <f t="shared" si="235"/>
        <v>1547</v>
      </c>
      <c r="I4785" s="7" t="s">
        <v>17519</v>
      </c>
      <c r="J4785" s="7" t="s">
        <v>2</v>
      </c>
    </row>
    <row r="4786" spans="1:10" x14ac:dyDescent="0.3">
      <c r="A4786" s="7" t="s">
        <v>10751</v>
      </c>
      <c r="B4786" s="7" t="s">
        <v>10752</v>
      </c>
      <c r="C4786" s="33">
        <v>0</v>
      </c>
      <c r="D4786" s="52">
        <v>3275</v>
      </c>
      <c r="E4786" s="70">
        <v>0</v>
      </c>
      <c r="F4786" s="120">
        <f t="shared" si="233"/>
        <v>4093.75</v>
      </c>
      <c r="G4786" s="94">
        <f t="shared" si="234"/>
        <v>1310</v>
      </c>
      <c r="H4786" s="94">
        <f t="shared" si="235"/>
        <v>2128.75</v>
      </c>
      <c r="I4786" s="7" t="s">
        <v>17519</v>
      </c>
      <c r="J4786" s="7" t="s">
        <v>2</v>
      </c>
    </row>
    <row r="4787" spans="1:10" x14ac:dyDescent="0.3">
      <c r="A4787" s="7" t="s">
        <v>10753</v>
      </c>
      <c r="B4787" s="7" t="s">
        <v>10754</v>
      </c>
      <c r="C4787" s="33">
        <v>0</v>
      </c>
      <c r="D4787" s="52">
        <v>3299.87</v>
      </c>
      <c r="E4787" s="70">
        <v>0</v>
      </c>
      <c r="F4787" s="120">
        <f t="shared" si="233"/>
        <v>4124.8374999999996</v>
      </c>
      <c r="G4787" s="94">
        <f t="shared" si="234"/>
        <v>1319.9480000000001</v>
      </c>
      <c r="H4787" s="94">
        <f t="shared" si="235"/>
        <v>2144.9155000000001</v>
      </c>
      <c r="I4787" s="7" t="s">
        <v>17519</v>
      </c>
      <c r="J4787" s="7" t="s">
        <v>2</v>
      </c>
    </row>
    <row r="4788" spans="1:10" x14ac:dyDescent="0.3">
      <c r="A4788" s="7" t="s">
        <v>1807</v>
      </c>
      <c r="B4788" s="7" t="s">
        <v>10755</v>
      </c>
      <c r="C4788" s="33">
        <v>16541</v>
      </c>
      <c r="D4788" s="52">
        <v>20825</v>
      </c>
      <c r="E4788" s="70">
        <v>17850</v>
      </c>
      <c r="F4788" s="120">
        <f t="shared" si="233"/>
        <v>22312.5</v>
      </c>
      <c r="G4788" s="94">
        <f t="shared" si="234"/>
        <v>7140</v>
      </c>
      <c r="H4788" s="94">
        <f t="shared" si="235"/>
        <v>11602.5</v>
      </c>
      <c r="I4788" s="7" t="s">
        <v>17519</v>
      </c>
      <c r="J4788" s="7" t="s">
        <v>2</v>
      </c>
    </row>
    <row r="4789" spans="1:10" x14ac:dyDescent="0.3">
      <c r="A4789" s="7" t="s">
        <v>10756</v>
      </c>
      <c r="B4789" s="7" t="s">
        <v>10757</v>
      </c>
      <c r="C4789" s="33">
        <v>0</v>
      </c>
      <c r="D4789" s="52">
        <v>1699</v>
      </c>
      <c r="E4789" s="70">
        <v>0</v>
      </c>
      <c r="F4789" s="120">
        <f t="shared" si="233"/>
        <v>2123.75</v>
      </c>
      <c r="G4789" s="94">
        <f t="shared" si="234"/>
        <v>679.6</v>
      </c>
      <c r="H4789" s="94">
        <f t="shared" si="235"/>
        <v>1104.3500000000001</v>
      </c>
      <c r="I4789" s="7" t="s">
        <v>17519</v>
      </c>
      <c r="J4789" s="7" t="s">
        <v>2</v>
      </c>
    </row>
    <row r="4790" spans="1:10" x14ac:dyDescent="0.3">
      <c r="A4790" s="19" t="s">
        <v>1809</v>
      </c>
      <c r="B4790" s="19" t="s">
        <v>10758</v>
      </c>
      <c r="C4790" s="66">
        <v>33320</v>
      </c>
      <c r="D4790" s="68">
        <v>35600.04</v>
      </c>
      <c r="E4790" s="70">
        <v>35600.04</v>
      </c>
      <c r="F4790" s="120">
        <f t="shared" si="233"/>
        <v>44500.05</v>
      </c>
      <c r="G4790" s="94">
        <f t="shared" si="234"/>
        <v>14240.016000000001</v>
      </c>
      <c r="H4790" s="94">
        <f t="shared" si="235"/>
        <v>23140.026000000002</v>
      </c>
      <c r="I4790" s="7" t="s">
        <v>17519</v>
      </c>
      <c r="J4790" s="7" t="s">
        <v>2</v>
      </c>
    </row>
    <row r="4791" spans="1:10" x14ac:dyDescent="0.3">
      <c r="A4791" s="7" t="s">
        <v>1811</v>
      </c>
      <c r="B4791" s="7" t="s">
        <v>10759</v>
      </c>
      <c r="C4791" s="33">
        <v>6887</v>
      </c>
      <c r="D4791" s="52">
        <v>4986.1000000000004</v>
      </c>
      <c r="E4791" s="70">
        <v>8196</v>
      </c>
      <c r="F4791" s="120">
        <f t="shared" si="233"/>
        <v>10245</v>
      </c>
      <c r="G4791" s="94">
        <f t="shared" si="234"/>
        <v>3278.4</v>
      </c>
      <c r="H4791" s="94">
        <f t="shared" si="235"/>
        <v>5327.4000000000005</v>
      </c>
      <c r="I4791" s="7" t="s">
        <v>17519</v>
      </c>
      <c r="J4791" s="7" t="s">
        <v>2</v>
      </c>
    </row>
    <row r="4792" spans="1:10" x14ac:dyDescent="0.3">
      <c r="A4792" s="7" t="s">
        <v>1813</v>
      </c>
      <c r="B4792" s="7" t="s">
        <v>10760</v>
      </c>
      <c r="C4792" s="33">
        <v>57715</v>
      </c>
      <c r="D4792" s="52">
        <v>63056.91</v>
      </c>
      <c r="E4792" s="70">
        <v>98021</v>
      </c>
      <c r="F4792" s="120">
        <f t="shared" si="233"/>
        <v>122526.25</v>
      </c>
      <c r="G4792" s="94">
        <f t="shared" si="234"/>
        <v>39208.400000000001</v>
      </c>
      <c r="H4792" s="94">
        <f t="shared" si="235"/>
        <v>63713.65</v>
      </c>
      <c r="I4792" s="7" t="s">
        <v>17519</v>
      </c>
      <c r="J4792" s="7" t="s">
        <v>2</v>
      </c>
    </row>
    <row r="4793" spans="1:10" x14ac:dyDescent="0.3">
      <c r="A4793" s="7" t="s">
        <v>1815</v>
      </c>
      <c r="B4793" s="7" t="s">
        <v>10761</v>
      </c>
      <c r="C4793" s="33">
        <v>333.2</v>
      </c>
      <c r="D4793" s="52">
        <v>386.75</v>
      </c>
      <c r="E4793" s="70">
        <v>552.16</v>
      </c>
      <c r="F4793" s="120">
        <f t="shared" si="233"/>
        <v>690.19999999999993</v>
      </c>
      <c r="G4793" s="94">
        <f t="shared" si="234"/>
        <v>220.864</v>
      </c>
      <c r="H4793" s="94">
        <f t="shared" si="235"/>
        <v>358.904</v>
      </c>
      <c r="I4793" s="7" t="s">
        <v>17519</v>
      </c>
      <c r="J4793" s="7" t="s">
        <v>2</v>
      </c>
    </row>
    <row r="4794" spans="1:10" x14ac:dyDescent="0.3">
      <c r="A4794" s="7" t="s">
        <v>1817</v>
      </c>
      <c r="B4794" s="7" t="s">
        <v>10762</v>
      </c>
      <c r="C4794" s="33">
        <v>1773.1</v>
      </c>
      <c r="D4794" s="52">
        <v>1773.1</v>
      </c>
      <c r="E4794" s="70">
        <v>892.5</v>
      </c>
      <c r="F4794" s="120">
        <f t="shared" si="233"/>
        <v>1115.625</v>
      </c>
      <c r="G4794" s="94">
        <f t="shared" si="234"/>
        <v>357</v>
      </c>
      <c r="H4794" s="94">
        <f t="shared" si="235"/>
        <v>580.125</v>
      </c>
      <c r="I4794" s="7" t="s">
        <v>17519</v>
      </c>
      <c r="J4794" s="7" t="s">
        <v>2</v>
      </c>
    </row>
    <row r="4795" spans="1:10" x14ac:dyDescent="0.3">
      <c r="A4795" s="7" t="s">
        <v>10763</v>
      </c>
      <c r="B4795" s="7" t="s">
        <v>10764</v>
      </c>
      <c r="C4795" s="33">
        <v>0</v>
      </c>
      <c r="D4795" s="52">
        <v>511.7</v>
      </c>
      <c r="E4795" s="70">
        <v>0</v>
      </c>
      <c r="F4795" s="120">
        <f t="shared" si="233"/>
        <v>639.625</v>
      </c>
      <c r="G4795" s="94">
        <f t="shared" si="234"/>
        <v>204.68</v>
      </c>
      <c r="H4795" s="94">
        <f t="shared" si="235"/>
        <v>332.60500000000002</v>
      </c>
      <c r="I4795" s="7" t="s">
        <v>17519</v>
      </c>
      <c r="J4795" s="7" t="s">
        <v>2</v>
      </c>
    </row>
    <row r="4796" spans="1:10" x14ac:dyDescent="0.3">
      <c r="A4796" s="7" t="s">
        <v>10765</v>
      </c>
      <c r="B4796" s="7" t="s">
        <v>10766</v>
      </c>
      <c r="C4796" s="33">
        <v>0</v>
      </c>
      <c r="D4796" s="52">
        <v>605.71</v>
      </c>
      <c r="E4796" s="70">
        <v>0</v>
      </c>
      <c r="F4796" s="120">
        <f t="shared" si="233"/>
        <v>757.13750000000005</v>
      </c>
      <c r="G4796" s="94">
        <f t="shared" si="234"/>
        <v>242.28400000000002</v>
      </c>
      <c r="H4796" s="94">
        <f t="shared" si="235"/>
        <v>393.71150000000006</v>
      </c>
      <c r="I4796" s="7" t="s">
        <v>17519</v>
      </c>
      <c r="J4796" s="7" t="s">
        <v>2</v>
      </c>
    </row>
    <row r="4797" spans="1:10" x14ac:dyDescent="0.3">
      <c r="A4797" s="7" t="s">
        <v>10767</v>
      </c>
      <c r="B4797" s="7" t="s">
        <v>10768</v>
      </c>
      <c r="C4797" s="33">
        <v>0</v>
      </c>
      <c r="D4797" s="52">
        <v>1963.5</v>
      </c>
      <c r="E4797" s="70">
        <v>0</v>
      </c>
      <c r="F4797" s="120">
        <f t="shared" si="233"/>
        <v>2454.375</v>
      </c>
      <c r="G4797" s="94">
        <f t="shared" si="234"/>
        <v>785.40000000000009</v>
      </c>
      <c r="H4797" s="94">
        <f t="shared" si="235"/>
        <v>1276.2750000000001</v>
      </c>
      <c r="I4797" s="7" t="s">
        <v>17519</v>
      </c>
      <c r="J4797" s="7" t="s">
        <v>2</v>
      </c>
    </row>
    <row r="4798" spans="1:10" x14ac:dyDescent="0.3">
      <c r="A4798" s="7" t="s">
        <v>10769</v>
      </c>
      <c r="B4798" s="7" t="s">
        <v>10770</v>
      </c>
      <c r="C4798" s="33">
        <v>0</v>
      </c>
      <c r="D4798" s="52">
        <v>23.48</v>
      </c>
      <c r="E4798" s="70">
        <v>0</v>
      </c>
      <c r="F4798" s="120">
        <f t="shared" si="233"/>
        <v>29.35</v>
      </c>
      <c r="G4798" s="94">
        <f t="shared" si="234"/>
        <v>9.3920000000000012</v>
      </c>
      <c r="H4798" s="94">
        <f t="shared" si="235"/>
        <v>15.262</v>
      </c>
      <c r="I4798" s="7" t="s">
        <v>17519</v>
      </c>
      <c r="J4798" s="7" t="s">
        <v>1182</v>
      </c>
    </row>
    <row r="4799" spans="1:10" x14ac:dyDescent="0.3">
      <c r="A4799" s="7" t="s">
        <v>10771</v>
      </c>
      <c r="B4799" s="7" t="s">
        <v>10772</v>
      </c>
      <c r="C4799" s="33">
        <v>0</v>
      </c>
      <c r="D4799" s="52">
        <v>13.67</v>
      </c>
      <c r="E4799" s="70">
        <v>0</v>
      </c>
      <c r="F4799" s="120">
        <f t="shared" si="233"/>
        <v>17.087499999999999</v>
      </c>
      <c r="G4799" s="94">
        <f t="shared" si="234"/>
        <v>5.468</v>
      </c>
      <c r="H4799" s="94">
        <f t="shared" si="235"/>
        <v>8.8854999999999986</v>
      </c>
      <c r="I4799" s="7" t="s">
        <v>17519</v>
      </c>
      <c r="J4799" s="7" t="s">
        <v>1182</v>
      </c>
    </row>
    <row r="4800" spans="1:10" x14ac:dyDescent="0.3">
      <c r="A4800" s="7" t="s">
        <v>10773</v>
      </c>
      <c r="B4800" s="7" t="s">
        <v>10774</v>
      </c>
      <c r="C4800" s="33">
        <v>0</v>
      </c>
      <c r="D4800" s="52">
        <v>4150</v>
      </c>
      <c r="E4800" s="70">
        <v>0</v>
      </c>
      <c r="F4800" s="120">
        <f t="shared" si="233"/>
        <v>5187.5</v>
      </c>
      <c r="G4800" s="94">
        <f t="shared" si="234"/>
        <v>1660</v>
      </c>
      <c r="H4800" s="94">
        <f t="shared" si="235"/>
        <v>2697.5</v>
      </c>
      <c r="I4800" s="7" t="s">
        <v>17519</v>
      </c>
      <c r="J4800" s="7" t="s">
        <v>2</v>
      </c>
    </row>
    <row r="4801" spans="1:10" x14ac:dyDescent="0.3">
      <c r="A4801" s="7" t="s">
        <v>10775</v>
      </c>
      <c r="B4801" s="7" t="s">
        <v>10776</v>
      </c>
      <c r="C4801" s="33">
        <v>0</v>
      </c>
      <c r="D4801" s="52">
        <v>5800</v>
      </c>
      <c r="E4801" s="70">
        <v>0</v>
      </c>
      <c r="F4801" s="120">
        <f t="shared" si="233"/>
        <v>7250</v>
      </c>
      <c r="G4801" s="94">
        <f t="shared" si="234"/>
        <v>2320</v>
      </c>
      <c r="H4801" s="94">
        <f t="shared" si="235"/>
        <v>3770</v>
      </c>
      <c r="I4801" s="7" t="s">
        <v>17519</v>
      </c>
      <c r="J4801" s="7" t="s">
        <v>2</v>
      </c>
    </row>
    <row r="4802" spans="1:10" x14ac:dyDescent="0.3">
      <c r="A4802" s="7" t="s">
        <v>1819</v>
      </c>
      <c r="B4802" s="7" t="s">
        <v>10777</v>
      </c>
      <c r="C4802" s="33">
        <v>4486.3</v>
      </c>
      <c r="D4802" s="52">
        <v>4486.3</v>
      </c>
      <c r="E4802" s="70">
        <v>4606</v>
      </c>
      <c r="F4802" s="120">
        <f t="shared" si="233"/>
        <v>5757.5</v>
      </c>
      <c r="G4802" s="94">
        <f t="shared" si="234"/>
        <v>1842.4</v>
      </c>
      <c r="H4802" s="94">
        <f t="shared" si="235"/>
        <v>2993.9</v>
      </c>
      <c r="I4802" s="7" t="s">
        <v>17519</v>
      </c>
      <c r="J4802" s="7" t="s">
        <v>2</v>
      </c>
    </row>
    <row r="4803" spans="1:10" x14ac:dyDescent="0.3">
      <c r="A4803" s="7" t="s">
        <v>10778</v>
      </c>
      <c r="B4803" s="7" t="s">
        <v>10779</v>
      </c>
      <c r="C4803" s="33">
        <v>0</v>
      </c>
      <c r="D4803" s="52">
        <v>2660</v>
      </c>
      <c r="E4803" s="70">
        <v>4241</v>
      </c>
      <c r="F4803" s="120">
        <f t="shared" si="233"/>
        <v>5301.25</v>
      </c>
      <c r="G4803" s="94">
        <f t="shared" si="234"/>
        <v>1696.4</v>
      </c>
      <c r="H4803" s="94">
        <f t="shared" si="235"/>
        <v>2756.65</v>
      </c>
      <c r="I4803" s="7" t="s">
        <v>17519</v>
      </c>
      <c r="J4803" s="7" t="s">
        <v>2</v>
      </c>
    </row>
    <row r="4804" spans="1:10" x14ac:dyDescent="0.3">
      <c r="A4804" s="7" t="s">
        <v>10780</v>
      </c>
      <c r="B4804" s="7" t="s">
        <v>10781</v>
      </c>
      <c r="C4804" s="33">
        <v>0</v>
      </c>
      <c r="D4804" s="52">
        <v>158.29</v>
      </c>
      <c r="E4804" s="70">
        <v>461</v>
      </c>
      <c r="F4804" s="120">
        <f t="shared" si="233"/>
        <v>576.25</v>
      </c>
      <c r="G4804" s="94">
        <f t="shared" si="234"/>
        <v>184.4</v>
      </c>
      <c r="H4804" s="94">
        <f t="shared" si="235"/>
        <v>299.65000000000003</v>
      </c>
      <c r="I4804" s="7" t="s">
        <v>17519</v>
      </c>
      <c r="J4804" s="7" t="s">
        <v>639</v>
      </c>
    </row>
    <row r="4805" spans="1:10" x14ac:dyDescent="0.3">
      <c r="A4805" s="7" t="s">
        <v>10782</v>
      </c>
      <c r="B4805" s="7" t="s">
        <v>10783</v>
      </c>
      <c r="C4805" s="33">
        <v>0</v>
      </c>
      <c r="D4805" s="52">
        <v>6651</v>
      </c>
      <c r="E4805" s="70">
        <v>0</v>
      </c>
      <c r="F4805" s="120">
        <f t="shared" si="233"/>
        <v>8313.75</v>
      </c>
      <c r="G4805" s="94">
        <f t="shared" si="234"/>
        <v>2660.4</v>
      </c>
      <c r="H4805" s="94">
        <f t="shared" si="235"/>
        <v>4323.1500000000005</v>
      </c>
      <c r="I4805" s="7" t="s">
        <v>17519</v>
      </c>
      <c r="J4805" s="7" t="s">
        <v>2</v>
      </c>
    </row>
    <row r="4806" spans="1:10" x14ac:dyDescent="0.3">
      <c r="A4806" s="7" t="s">
        <v>10784</v>
      </c>
      <c r="B4806" s="7" t="s">
        <v>10785</v>
      </c>
      <c r="C4806" s="33">
        <v>0</v>
      </c>
      <c r="D4806" s="52">
        <v>3702.08</v>
      </c>
      <c r="E4806" s="70">
        <v>0</v>
      </c>
      <c r="F4806" s="120">
        <f t="shared" si="233"/>
        <v>4627.6000000000004</v>
      </c>
      <c r="G4806" s="94">
        <f t="shared" si="234"/>
        <v>1480.8320000000003</v>
      </c>
      <c r="H4806" s="94">
        <f t="shared" si="235"/>
        <v>2406.3520000000003</v>
      </c>
      <c r="I4806" s="7" t="s">
        <v>17519</v>
      </c>
      <c r="J4806" s="7" t="s">
        <v>2</v>
      </c>
    </row>
    <row r="4807" spans="1:10" x14ac:dyDescent="0.3">
      <c r="A4807" s="7" t="s">
        <v>10786</v>
      </c>
      <c r="B4807" s="7" t="s">
        <v>10787</v>
      </c>
      <c r="C4807" s="33">
        <v>0</v>
      </c>
      <c r="D4807" s="52">
        <v>4620</v>
      </c>
      <c r="E4807" s="70">
        <v>0</v>
      </c>
      <c r="F4807" s="120">
        <f t="shared" si="233"/>
        <v>5775</v>
      </c>
      <c r="G4807" s="94">
        <f t="shared" si="234"/>
        <v>1848</v>
      </c>
      <c r="H4807" s="94">
        <f t="shared" si="235"/>
        <v>3003</v>
      </c>
      <c r="I4807" s="7" t="s">
        <v>17519</v>
      </c>
      <c r="J4807" s="7" t="s">
        <v>2</v>
      </c>
    </row>
    <row r="4808" spans="1:10" x14ac:dyDescent="0.3">
      <c r="A4808" s="7" t="s">
        <v>10788</v>
      </c>
      <c r="B4808" s="7" t="s">
        <v>10789</v>
      </c>
      <c r="C4808" s="33">
        <v>0</v>
      </c>
      <c r="D4808" s="52">
        <v>2075</v>
      </c>
      <c r="E4808" s="70">
        <v>0</v>
      </c>
      <c r="F4808" s="120">
        <f t="shared" si="233"/>
        <v>2593.75</v>
      </c>
      <c r="G4808" s="94">
        <f t="shared" si="234"/>
        <v>830</v>
      </c>
      <c r="H4808" s="94">
        <f t="shared" si="235"/>
        <v>1348.75</v>
      </c>
      <c r="I4808" s="7" t="s">
        <v>17519</v>
      </c>
      <c r="J4808" s="7" t="s">
        <v>2</v>
      </c>
    </row>
    <row r="4809" spans="1:10" x14ac:dyDescent="0.3">
      <c r="A4809" s="7" t="s">
        <v>10790</v>
      </c>
      <c r="B4809" s="7" t="s">
        <v>10791</v>
      </c>
      <c r="C4809" s="33">
        <v>0</v>
      </c>
      <c r="D4809" s="52">
        <v>6111</v>
      </c>
      <c r="E4809" s="70">
        <v>0</v>
      </c>
      <c r="F4809" s="120">
        <f t="shared" si="233"/>
        <v>7638.75</v>
      </c>
      <c r="G4809" s="94">
        <f t="shared" si="234"/>
        <v>2444.4</v>
      </c>
      <c r="H4809" s="94">
        <f t="shared" si="235"/>
        <v>3972.15</v>
      </c>
      <c r="I4809" s="7" t="s">
        <v>17519</v>
      </c>
      <c r="J4809" s="7" t="s">
        <v>2</v>
      </c>
    </row>
    <row r="4810" spans="1:10" x14ac:dyDescent="0.3">
      <c r="A4810" s="7" t="s">
        <v>10792</v>
      </c>
      <c r="B4810" s="7" t="s">
        <v>10793</v>
      </c>
      <c r="C4810" s="33">
        <v>0</v>
      </c>
      <c r="D4810" s="52">
        <v>9996</v>
      </c>
      <c r="E4810" s="70">
        <v>0</v>
      </c>
      <c r="F4810" s="120">
        <f t="shared" si="233"/>
        <v>12495</v>
      </c>
      <c r="G4810" s="94">
        <f t="shared" si="234"/>
        <v>3998.4</v>
      </c>
      <c r="H4810" s="94">
        <f t="shared" si="235"/>
        <v>6497.4000000000005</v>
      </c>
      <c r="I4810" s="7" t="s">
        <v>17519</v>
      </c>
      <c r="J4810" s="7" t="s">
        <v>2</v>
      </c>
    </row>
    <row r="4811" spans="1:10" x14ac:dyDescent="0.3">
      <c r="A4811" s="7" t="s">
        <v>10794</v>
      </c>
      <c r="B4811" s="7" t="s">
        <v>10795</v>
      </c>
      <c r="C4811" s="33">
        <v>0</v>
      </c>
      <c r="D4811" s="52">
        <v>19.27</v>
      </c>
      <c r="E4811" s="70">
        <v>0</v>
      </c>
      <c r="F4811" s="120">
        <f t="shared" si="233"/>
        <v>24.087499999999999</v>
      </c>
      <c r="G4811" s="94">
        <f t="shared" si="234"/>
        <v>7.7080000000000002</v>
      </c>
      <c r="H4811" s="94">
        <f t="shared" si="235"/>
        <v>12.525500000000001</v>
      </c>
      <c r="I4811" s="7" t="s">
        <v>17519</v>
      </c>
      <c r="J4811" s="7" t="s">
        <v>1176</v>
      </c>
    </row>
    <row r="4812" spans="1:10" x14ac:dyDescent="0.3">
      <c r="A4812" s="7" t="s">
        <v>10796</v>
      </c>
      <c r="B4812" s="7" t="s">
        <v>10797</v>
      </c>
      <c r="C4812" s="33">
        <v>0</v>
      </c>
      <c r="D4812" s="52">
        <v>3545</v>
      </c>
      <c r="E4812" s="70">
        <v>0</v>
      </c>
      <c r="F4812" s="120">
        <f t="shared" si="233"/>
        <v>4431.25</v>
      </c>
      <c r="G4812" s="94">
        <f t="shared" si="234"/>
        <v>1418</v>
      </c>
      <c r="H4812" s="94">
        <f t="shared" si="235"/>
        <v>2304.25</v>
      </c>
      <c r="I4812" s="7" t="s">
        <v>17519</v>
      </c>
      <c r="J4812" s="7" t="s">
        <v>2</v>
      </c>
    </row>
    <row r="4813" spans="1:10" x14ac:dyDescent="0.3">
      <c r="A4813" s="7" t="s">
        <v>10798</v>
      </c>
      <c r="B4813" s="7" t="s">
        <v>10799</v>
      </c>
      <c r="C4813" s="33">
        <v>0</v>
      </c>
      <c r="D4813" s="52">
        <v>2430</v>
      </c>
      <c r="E4813" s="70">
        <v>0</v>
      </c>
      <c r="F4813" s="120">
        <f t="shared" si="233"/>
        <v>3037.5</v>
      </c>
      <c r="G4813" s="94">
        <f t="shared" si="234"/>
        <v>972</v>
      </c>
      <c r="H4813" s="94">
        <f t="shared" si="235"/>
        <v>1579.5</v>
      </c>
      <c r="I4813" s="7" t="s">
        <v>17519</v>
      </c>
      <c r="J4813" s="7" t="s">
        <v>2</v>
      </c>
    </row>
    <row r="4814" spans="1:10" x14ac:dyDescent="0.3">
      <c r="A4814" s="7" t="s">
        <v>10800</v>
      </c>
      <c r="B4814" s="7" t="s">
        <v>10801</v>
      </c>
      <c r="C4814" s="33">
        <v>0</v>
      </c>
      <c r="D4814" s="52">
        <v>4080</v>
      </c>
      <c r="E4814" s="70">
        <v>0</v>
      </c>
      <c r="F4814" s="120">
        <f t="shared" si="233"/>
        <v>5100</v>
      </c>
      <c r="G4814" s="94">
        <f t="shared" si="234"/>
        <v>1632</v>
      </c>
      <c r="H4814" s="94">
        <f t="shared" si="235"/>
        <v>2652</v>
      </c>
      <c r="I4814" s="7" t="s">
        <v>17519</v>
      </c>
      <c r="J4814" s="7" t="s">
        <v>2</v>
      </c>
    </row>
    <row r="4815" spans="1:10" x14ac:dyDescent="0.3">
      <c r="A4815" s="7" t="s">
        <v>10802</v>
      </c>
      <c r="B4815" s="7" t="s">
        <v>10803</v>
      </c>
      <c r="C4815" s="33">
        <v>0</v>
      </c>
      <c r="D4815" s="52">
        <v>2900</v>
      </c>
      <c r="E4815" s="70">
        <v>0</v>
      </c>
      <c r="F4815" s="120">
        <f t="shared" si="233"/>
        <v>3625</v>
      </c>
      <c r="G4815" s="94">
        <f t="shared" si="234"/>
        <v>1160</v>
      </c>
      <c r="H4815" s="94">
        <f t="shared" si="235"/>
        <v>1885</v>
      </c>
      <c r="I4815" s="7" t="s">
        <v>17519</v>
      </c>
      <c r="J4815" s="7" t="s">
        <v>2</v>
      </c>
    </row>
    <row r="4816" spans="1:10" x14ac:dyDescent="0.3">
      <c r="A4816" s="7" t="s">
        <v>10804</v>
      </c>
      <c r="B4816" s="7" t="s">
        <v>10805</v>
      </c>
      <c r="C4816" s="33">
        <v>0</v>
      </c>
      <c r="D4816" s="52">
        <v>6545</v>
      </c>
      <c r="E4816" s="70">
        <v>0</v>
      </c>
      <c r="F4816" s="120">
        <f t="shared" si="233"/>
        <v>8181.25</v>
      </c>
      <c r="G4816" s="94">
        <f t="shared" si="234"/>
        <v>2618</v>
      </c>
      <c r="H4816" s="94">
        <f t="shared" si="235"/>
        <v>4254.25</v>
      </c>
      <c r="I4816" s="7" t="s">
        <v>17519</v>
      </c>
      <c r="J4816" s="7" t="s">
        <v>2</v>
      </c>
    </row>
    <row r="4817" spans="1:10" x14ac:dyDescent="0.3">
      <c r="A4817" s="7" t="s">
        <v>10806</v>
      </c>
      <c r="B4817" s="7" t="s">
        <v>10807</v>
      </c>
      <c r="C4817" s="33">
        <v>0</v>
      </c>
      <c r="D4817" s="52">
        <v>2725</v>
      </c>
      <c r="E4817" s="70">
        <v>0</v>
      </c>
      <c r="F4817" s="120">
        <f t="shared" si="233"/>
        <v>3406.25</v>
      </c>
      <c r="G4817" s="94">
        <f t="shared" si="234"/>
        <v>1090</v>
      </c>
      <c r="H4817" s="94">
        <f t="shared" si="235"/>
        <v>1771.25</v>
      </c>
      <c r="I4817" s="7" t="s">
        <v>17519</v>
      </c>
      <c r="J4817" s="7" t="s">
        <v>2</v>
      </c>
    </row>
    <row r="4818" spans="1:10" x14ac:dyDescent="0.3">
      <c r="A4818" s="7" t="s">
        <v>10808</v>
      </c>
      <c r="B4818" s="7" t="s">
        <v>10809</v>
      </c>
      <c r="C4818" s="33">
        <v>0</v>
      </c>
      <c r="D4818" s="52">
        <v>5930</v>
      </c>
      <c r="E4818" s="70">
        <v>0</v>
      </c>
      <c r="F4818" s="120">
        <f t="shared" si="233"/>
        <v>7412.5</v>
      </c>
      <c r="G4818" s="94">
        <f t="shared" si="234"/>
        <v>2372</v>
      </c>
      <c r="H4818" s="94">
        <f t="shared" si="235"/>
        <v>3854.5</v>
      </c>
      <c r="I4818" s="7" t="s">
        <v>17519</v>
      </c>
      <c r="J4818" s="7" t="s">
        <v>2</v>
      </c>
    </row>
    <row r="4819" spans="1:10" x14ac:dyDescent="0.3">
      <c r="A4819" s="7" t="s">
        <v>10810</v>
      </c>
      <c r="B4819" s="7" t="s">
        <v>10811</v>
      </c>
      <c r="C4819" s="33">
        <v>0</v>
      </c>
      <c r="D4819" s="52">
        <v>1785</v>
      </c>
      <c r="E4819" s="70">
        <v>0</v>
      </c>
      <c r="F4819" s="120">
        <f t="shared" si="233"/>
        <v>2231.25</v>
      </c>
      <c r="G4819" s="94">
        <f t="shared" si="234"/>
        <v>714</v>
      </c>
      <c r="H4819" s="94">
        <f t="shared" si="235"/>
        <v>1160.25</v>
      </c>
      <c r="I4819" s="7" t="s">
        <v>17519</v>
      </c>
      <c r="J4819" s="7" t="s">
        <v>5</v>
      </c>
    </row>
    <row r="4820" spans="1:10" x14ac:dyDescent="0.3">
      <c r="A4820" s="7" t="s">
        <v>10812</v>
      </c>
      <c r="B4820" s="7" t="s">
        <v>10813</v>
      </c>
      <c r="C4820" s="33">
        <v>0</v>
      </c>
      <c r="D4820" s="52">
        <v>15020</v>
      </c>
      <c r="E4820" s="70">
        <v>0</v>
      </c>
      <c r="F4820" s="120">
        <f t="shared" si="233"/>
        <v>18775</v>
      </c>
      <c r="G4820" s="94">
        <f t="shared" si="234"/>
        <v>6008</v>
      </c>
      <c r="H4820" s="94">
        <f t="shared" si="235"/>
        <v>9763</v>
      </c>
      <c r="I4820" s="7" t="s">
        <v>17519</v>
      </c>
      <c r="J4820" s="7" t="s">
        <v>2</v>
      </c>
    </row>
    <row r="4821" spans="1:10" x14ac:dyDescent="0.3">
      <c r="A4821" s="7" t="s">
        <v>1821</v>
      </c>
      <c r="B4821" s="7" t="s">
        <v>10814</v>
      </c>
      <c r="C4821" s="33">
        <v>4470.43</v>
      </c>
      <c r="D4821" s="52">
        <v>5366.9</v>
      </c>
      <c r="E4821" s="70">
        <v>5366.9</v>
      </c>
      <c r="F4821" s="120">
        <f t="shared" si="233"/>
        <v>6708.625</v>
      </c>
      <c r="G4821" s="94">
        <f t="shared" si="234"/>
        <v>2146.7599999999998</v>
      </c>
      <c r="H4821" s="94">
        <f t="shared" si="235"/>
        <v>3488.4849999999997</v>
      </c>
      <c r="I4821" s="7" t="s">
        <v>17519</v>
      </c>
      <c r="J4821" s="7" t="s">
        <v>2</v>
      </c>
    </row>
    <row r="4822" spans="1:10" x14ac:dyDescent="0.3">
      <c r="A4822" s="7" t="s">
        <v>1823</v>
      </c>
      <c r="B4822" s="7" t="s">
        <v>10815</v>
      </c>
      <c r="C4822" s="33">
        <v>15990</v>
      </c>
      <c r="D4822" s="52">
        <v>19899</v>
      </c>
      <c r="E4822" s="70">
        <v>9163</v>
      </c>
      <c r="F4822" s="120">
        <f t="shared" si="233"/>
        <v>11453.75</v>
      </c>
      <c r="G4822" s="94">
        <f t="shared" si="234"/>
        <v>3665.2000000000003</v>
      </c>
      <c r="H4822" s="94">
        <f t="shared" si="235"/>
        <v>5955.95</v>
      </c>
      <c r="I4822" s="7" t="s">
        <v>17519</v>
      </c>
      <c r="J4822" s="7" t="s">
        <v>2</v>
      </c>
    </row>
    <row r="4823" spans="1:10" x14ac:dyDescent="0.3">
      <c r="A4823" s="7" t="s">
        <v>4119</v>
      </c>
      <c r="B4823" s="7" t="s">
        <v>4120</v>
      </c>
      <c r="C4823" s="33">
        <v>0</v>
      </c>
      <c r="D4823" s="52">
        <v>4830</v>
      </c>
      <c r="E4823" s="70">
        <v>0</v>
      </c>
      <c r="F4823" s="120">
        <f t="shared" si="233"/>
        <v>6037.5</v>
      </c>
      <c r="G4823" s="94">
        <f t="shared" si="234"/>
        <v>1932</v>
      </c>
      <c r="H4823" s="94">
        <f t="shared" si="235"/>
        <v>3139.5</v>
      </c>
      <c r="I4823" s="7" t="s">
        <v>17519</v>
      </c>
      <c r="J4823" s="7" t="s">
        <v>2</v>
      </c>
    </row>
    <row r="4824" spans="1:10" x14ac:dyDescent="0.3">
      <c r="A4824" s="7" t="s">
        <v>4121</v>
      </c>
      <c r="B4824" s="7" t="s">
        <v>4122</v>
      </c>
      <c r="C4824" s="33">
        <v>0</v>
      </c>
      <c r="D4824" s="52">
        <v>1240</v>
      </c>
      <c r="E4824" s="70">
        <v>0</v>
      </c>
      <c r="F4824" s="120">
        <f t="shared" si="233"/>
        <v>1550</v>
      </c>
      <c r="G4824" s="94">
        <f t="shared" si="234"/>
        <v>496</v>
      </c>
      <c r="H4824" s="94">
        <f t="shared" si="235"/>
        <v>806</v>
      </c>
      <c r="I4824" s="7" t="s">
        <v>17519</v>
      </c>
      <c r="J4824" s="7" t="s">
        <v>2</v>
      </c>
    </row>
    <row r="4825" spans="1:10" x14ac:dyDescent="0.3">
      <c r="A4825" s="7" t="s">
        <v>1825</v>
      </c>
      <c r="B4825" s="7" t="s">
        <v>4123</v>
      </c>
      <c r="C4825" s="33">
        <v>2099.38</v>
      </c>
      <c r="D4825" s="52">
        <v>1666</v>
      </c>
      <c r="E4825" s="70">
        <v>2320.5</v>
      </c>
      <c r="F4825" s="120">
        <f t="shared" si="233"/>
        <v>2900.625</v>
      </c>
      <c r="G4825" s="94">
        <f t="shared" si="234"/>
        <v>928.2</v>
      </c>
      <c r="H4825" s="94">
        <f t="shared" si="235"/>
        <v>1508.325</v>
      </c>
      <c r="I4825" s="7" t="s">
        <v>17519</v>
      </c>
      <c r="J4825" s="7" t="s">
        <v>2</v>
      </c>
    </row>
    <row r="4826" spans="1:10" x14ac:dyDescent="0.3">
      <c r="A4826" s="7" t="s">
        <v>1827</v>
      </c>
      <c r="B4826" s="7" t="s">
        <v>4124</v>
      </c>
      <c r="C4826" s="33">
        <v>5685.82</v>
      </c>
      <c r="D4826" s="52">
        <v>6426</v>
      </c>
      <c r="E4826" s="70">
        <v>4641</v>
      </c>
      <c r="F4826" s="120">
        <f t="shared" si="233"/>
        <v>5801.25</v>
      </c>
      <c r="G4826" s="94">
        <f t="shared" si="234"/>
        <v>1856.4</v>
      </c>
      <c r="H4826" s="94">
        <f t="shared" si="235"/>
        <v>3016.65</v>
      </c>
      <c r="I4826" s="7" t="s">
        <v>17519</v>
      </c>
      <c r="J4826" s="7" t="s">
        <v>2</v>
      </c>
    </row>
    <row r="4827" spans="1:10" x14ac:dyDescent="0.3">
      <c r="A4827" s="7" t="s">
        <v>4125</v>
      </c>
      <c r="B4827" s="7" t="s">
        <v>4126</v>
      </c>
      <c r="C4827" s="33">
        <v>0</v>
      </c>
      <c r="D4827" s="52">
        <v>54.83</v>
      </c>
      <c r="E4827" s="70">
        <v>0</v>
      </c>
      <c r="F4827" s="120">
        <f t="shared" si="233"/>
        <v>68.537499999999994</v>
      </c>
      <c r="G4827" s="94">
        <f t="shared" si="234"/>
        <v>21.932000000000002</v>
      </c>
      <c r="H4827" s="94">
        <f t="shared" si="235"/>
        <v>35.639499999999998</v>
      </c>
      <c r="I4827" s="7" t="s">
        <v>17519</v>
      </c>
      <c r="J4827" s="7" t="s">
        <v>1176</v>
      </c>
    </row>
    <row r="4828" spans="1:10" x14ac:dyDescent="0.3">
      <c r="A4828" s="7" t="s">
        <v>4127</v>
      </c>
      <c r="B4828" s="7" t="s">
        <v>4128</v>
      </c>
      <c r="C4828" s="33">
        <v>0</v>
      </c>
      <c r="D4828" s="52">
        <v>893</v>
      </c>
      <c r="E4828" s="70">
        <v>0</v>
      </c>
      <c r="F4828" s="120">
        <f t="shared" si="233"/>
        <v>1116.25</v>
      </c>
      <c r="G4828" s="94">
        <f t="shared" si="234"/>
        <v>357.20000000000005</v>
      </c>
      <c r="H4828" s="94">
        <f t="shared" si="235"/>
        <v>580.45000000000005</v>
      </c>
      <c r="I4828" s="7" t="s">
        <v>17519</v>
      </c>
      <c r="J4828" s="7" t="s">
        <v>2</v>
      </c>
    </row>
    <row r="4829" spans="1:10" x14ac:dyDescent="0.3">
      <c r="A4829" s="7" t="s">
        <v>4129</v>
      </c>
      <c r="B4829" s="7" t="s">
        <v>4130</v>
      </c>
      <c r="C4829" s="33">
        <v>0</v>
      </c>
      <c r="D4829" s="52">
        <v>168.3</v>
      </c>
      <c r="E4829" s="70">
        <v>0</v>
      </c>
      <c r="F4829" s="120">
        <f t="shared" si="233"/>
        <v>210.375</v>
      </c>
      <c r="G4829" s="94">
        <f t="shared" si="234"/>
        <v>67.320000000000007</v>
      </c>
      <c r="H4829" s="94">
        <f t="shared" si="235"/>
        <v>109.39500000000001</v>
      </c>
      <c r="I4829" s="7" t="s">
        <v>17519</v>
      </c>
      <c r="J4829" s="7" t="s">
        <v>947</v>
      </c>
    </row>
    <row r="4830" spans="1:10" x14ac:dyDescent="0.3">
      <c r="A4830" s="7" t="s">
        <v>4131</v>
      </c>
      <c r="B4830" s="7" t="s">
        <v>4132</v>
      </c>
      <c r="C4830" s="33">
        <v>0</v>
      </c>
      <c r="D4830" s="52">
        <v>2751</v>
      </c>
      <c r="E4830" s="70">
        <v>0</v>
      </c>
      <c r="F4830" s="120">
        <f t="shared" si="233"/>
        <v>3438.75</v>
      </c>
      <c r="G4830" s="94">
        <f t="shared" si="234"/>
        <v>1100.4000000000001</v>
      </c>
      <c r="H4830" s="94">
        <f t="shared" si="235"/>
        <v>1788.15</v>
      </c>
      <c r="I4830" s="7" t="s">
        <v>17519</v>
      </c>
      <c r="J4830" s="7" t="s">
        <v>2</v>
      </c>
    </row>
    <row r="4831" spans="1:10" x14ac:dyDescent="0.3">
      <c r="A4831" s="7" t="s">
        <v>1829</v>
      </c>
      <c r="B4831" s="7" t="s">
        <v>4133</v>
      </c>
      <c r="C4831" s="33">
        <v>83.3</v>
      </c>
      <c r="D4831" s="52">
        <v>83.3</v>
      </c>
      <c r="E4831" s="70">
        <v>83.3</v>
      </c>
      <c r="F4831" s="120">
        <f t="shared" si="233"/>
        <v>104.125</v>
      </c>
      <c r="G4831" s="94">
        <f t="shared" si="234"/>
        <v>33.32</v>
      </c>
      <c r="H4831" s="94">
        <f t="shared" si="235"/>
        <v>54.145000000000003</v>
      </c>
      <c r="I4831" s="7" t="s">
        <v>17519</v>
      </c>
      <c r="J4831" s="7" t="s">
        <v>37</v>
      </c>
    </row>
    <row r="4832" spans="1:10" x14ac:dyDescent="0.3">
      <c r="A4832" s="7" t="s">
        <v>4134</v>
      </c>
      <c r="B4832" s="7" t="s">
        <v>4135</v>
      </c>
      <c r="C4832" s="33">
        <v>0</v>
      </c>
      <c r="D4832" s="52">
        <v>83.3</v>
      </c>
      <c r="E4832" s="70">
        <v>83.3</v>
      </c>
      <c r="F4832" s="120">
        <f t="shared" si="233"/>
        <v>104.125</v>
      </c>
      <c r="G4832" s="94">
        <f t="shared" si="234"/>
        <v>33.32</v>
      </c>
      <c r="H4832" s="94">
        <f t="shared" si="235"/>
        <v>54.145000000000003</v>
      </c>
      <c r="I4832" s="7" t="s">
        <v>17519</v>
      </c>
      <c r="J4832" s="7" t="s">
        <v>37</v>
      </c>
    </row>
    <row r="4833" spans="1:10" x14ac:dyDescent="0.3">
      <c r="A4833" s="7" t="s">
        <v>4136</v>
      </c>
      <c r="B4833" s="7" t="s">
        <v>4137</v>
      </c>
      <c r="C4833" s="33">
        <v>0</v>
      </c>
      <c r="D4833" s="52">
        <v>94.01</v>
      </c>
      <c r="E4833" s="70">
        <v>0</v>
      </c>
      <c r="F4833" s="120">
        <f t="shared" si="233"/>
        <v>117.5125</v>
      </c>
      <c r="G4833" s="94">
        <f t="shared" si="234"/>
        <v>37.604000000000006</v>
      </c>
      <c r="H4833" s="94">
        <f t="shared" si="235"/>
        <v>61.106500000000004</v>
      </c>
      <c r="I4833" s="7" t="s">
        <v>17519</v>
      </c>
      <c r="J4833" s="7" t="s">
        <v>37</v>
      </c>
    </row>
    <row r="4834" spans="1:10" x14ac:dyDescent="0.3">
      <c r="A4834" s="7" t="s">
        <v>4138</v>
      </c>
      <c r="B4834" s="7" t="s">
        <v>4139</v>
      </c>
      <c r="C4834" s="33">
        <v>0</v>
      </c>
      <c r="D4834" s="52">
        <v>7080.5</v>
      </c>
      <c r="E4834" s="70">
        <v>3889</v>
      </c>
      <c r="F4834" s="120">
        <f t="shared" ref="F4834:F4897" si="236">IF(E4834&gt;0,+E4834,IF(D4834&gt;0,+D4834,IF(C4834&gt;0,+C4834,0)))*1.25</f>
        <v>4861.25</v>
      </c>
      <c r="G4834" s="94">
        <f t="shared" ref="G4834:G4897" si="237">(F4834/1.25)*0.4</f>
        <v>1555.6000000000001</v>
      </c>
      <c r="H4834" s="94">
        <f t="shared" ref="H4834:H4897" si="238">(F4834/1.25)*0.65</f>
        <v>2527.85</v>
      </c>
      <c r="I4834" s="7" t="s">
        <v>17519</v>
      </c>
      <c r="J4834" s="7" t="s">
        <v>2</v>
      </c>
    </row>
    <row r="4835" spans="1:10" x14ac:dyDescent="0.3">
      <c r="A4835" s="7" t="s">
        <v>1831</v>
      </c>
      <c r="B4835" s="7" t="s">
        <v>4140</v>
      </c>
      <c r="C4835" s="33">
        <v>10567.2</v>
      </c>
      <c r="D4835" s="52">
        <v>8044.4</v>
      </c>
      <c r="E4835" s="70">
        <v>8330</v>
      </c>
      <c r="F4835" s="120">
        <f t="shared" si="236"/>
        <v>10412.5</v>
      </c>
      <c r="G4835" s="94">
        <f t="shared" si="237"/>
        <v>3332</v>
      </c>
      <c r="H4835" s="94">
        <f t="shared" si="238"/>
        <v>5414.5</v>
      </c>
      <c r="I4835" s="7" t="s">
        <v>17519</v>
      </c>
      <c r="J4835" s="7" t="s">
        <v>2</v>
      </c>
    </row>
    <row r="4836" spans="1:10" x14ac:dyDescent="0.3">
      <c r="A4836" s="19" t="s">
        <v>4141</v>
      </c>
      <c r="B4836" s="19" t="s">
        <v>4142</v>
      </c>
      <c r="C4836" s="66">
        <v>0</v>
      </c>
      <c r="D4836" s="68">
        <v>84.27</v>
      </c>
      <c r="E4836" s="70">
        <v>0</v>
      </c>
      <c r="F4836" s="120">
        <f t="shared" si="236"/>
        <v>105.33749999999999</v>
      </c>
      <c r="G4836" s="94">
        <f t="shared" si="237"/>
        <v>33.707999999999998</v>
      </c>
      <c r="H4836" s="94">
        <f t="shared" si="238"/>
        <v>54.775500000000001</v>
      </c>
      <c r="I4836" s="7" t="s">
        <v>17519</v>
      </c>
      <c r="J4836" s="7" t="s">
        <v>2</v>
      </c>
    </row>
    <row r="4837" spans="1:10" x14ac:dyDescent="0.3">
      <c r="A4837" s="7" t="s">
        <v>4143</v>
      </c>
      <c r="B4837" s="7" t="s">
        <v>4144</v>
      </c>
      <c r="C4837" s="33">
        <v>0</v>
      </c>
      <c r="D4837" s="52">
        <v>137.5</v>
      </c>
      <c r="E4837" s="70">
        <v>0</v>
      </c>
      <c r="F4837" s="120">
        <f t="shared" si="236"/>
        <v>171.875</v>
      </c>
      <c r="G4837" s="94">
        <f t="shared" si="237"/>
        <v>55</v>
      </c>
      <c r="H4837" s="94">
        <f t="shared" si="238"/>
        <v>89.375</v>
      </c>
      <c r="I4837" s="7" t="s">
        <v>17519</v>
      </c>
      <c r="J4837" s="7" t="s">
        <v>2</v>
      </c>
    </row>
    <row r="4838" spans="1:10" x14ac:dyDescent="0.3">
      <c r="A4838" s="7" t="s">
        <v>4145</v>
      </c>
      <c r="B4838" s="7" t="s">
        <v>4146</v>
      </c>
      <c r="C4838" s="33">
        <v>0</v>
      </c>
      <c r="D4838" s="52">
        <v>42.23</v>
      </c>
      <c r="E4838" s="70">
        <v>0</v>
      </c>
      <c r="F4838" s="120">
        <f t="shared" si="236"/>
        <v>52.787499999999994</v>
      </c>
      <c r="G4838" s="94">
        <f t="shared" si="237"/>
        <v>16.891999999999999</v>
      </c>
      <c r="H4838" s="94">
        <f t="shared" si="238"/>
        <v>27.4495</v>
      </c>
      <c r="I4838" s="7" t="s">
        <v>17519</v>
      </c>
      <c r="J4838" s="7" t="s">
        <v>2</v>
      </c>
    </row>
    <row r="4839" spans="1:10" x14ac:dyDescent="0.3">
      <c r="A4839" s="7" t="s">
        <v>4147</v>
      </c>
      <c r="B4839" s="7" t="s">
        <v>4148</v>
      </c>
      <c r="C4839" s="33">
        <v>0</v>
      </c>
      <c r="D4839" s="52">
        <v>26.4</v>
      </c>
      <c r="E4839" s="70">
        <v>0</v>
      </c>
      <c r="F4839" s="120">
        <f t="shared" si="236"/>
        <v>33</v>
      </c>
      <c r="G4839" s="94">
        <f t="shared" si="237"/>
        <v>10.56</v>
      </c>
      <c r="H4839" s="94">
        <f t="shared" si="238"/>
        <v>17.16</v>
      </c>
      <c r="I4839" s="7" t="s">
        <v>17519</v>
      </c>
      <c r="J4839" s="7" t="s">
        <v>2</v>
      </c>
    </row>
    <row r="4840" spans="1:10" x14ac:dyDescent="0.3">
      <c r="A4840" s="7" t="s">
        <v>1833</v>
      </c>
      <c r="B4840" s="7" t="s">
        <v>4149</v>
      </c>
      <c r="C4840" s="33">
        <v>3260.6</v>
      </c>
      <c r="D4840" s="52">
        <v>3213</v>
      </c>
      <c r="E4840" s="70">
        <v>3392</v>
      </c>
      <c r="F4840" s="120">
        <f t="shared" si="236"/>
        <v>4240</v>
      </c>
      <c r="G4840" s="94">
        <f t="shared" si="237"/>
        <v>1356.8000000000002</v>
      </c>
      <c r="H4840" s="94">
        <f t="shared" si="238"/>
        <v>2204.8000000000002</v>
      </c>
      <c r="I4840" s="7" t="s">
        <v>17519</v>
      </c>
      <c r="J4840" s="7" t="s">
        <v>1700</v>
      </c>
    </row>
    <row r="4841" spans="1:10" x14ac:dyDescent="0.3">
      <c r="A4841" s="7" t="s">
        <v>4150</v>
      </c>
      <c r="B4841" s="7" t="s">
        <v>4151</v>
      </c>
      <c r="C4841" s="33">
        <v>0</v>
      </c>
      <c r="D4841" s="52">
        <v>7890</v>
      </c>
      <c r="E4841" s="70">
        <v>0</v>
      </c>
      <c r="F4841" s="120">
        <f t="shared" si="236"/>
        <v>9862.5</v>
      </c>
      <c r="G4841" s="94">
        <f t="shared" si="237"/>
        <v>3156</v>
      </c>
      <c r="H4841" s="94">
        <f t="shared" si="238"/>
        <v>5128.5</v>
      </c>
      <c r="I4841" s="7" t="s">
        <v>17519</v>
      </c>
      <c r="J4841" s="7" t="s">
        <v>2</v>
      </c>
    </row>
    <row r="4842" spans="1:10" x14ac:dyDescent="0.3">
      <c r="A4842" s="7" t="s">
        <v>4152</v>
      </c>
      <c r="B4842" s="7" t="s">
        <v>4153</v>
      </c>
      <c r="C4842" s="33">
        <v>0</v>
      </c>
      <c r="D4842" s="52">
        <v>12630.66</v>
      </c>
      <c r="E4842" s="70">
        <v>0</v>
      </c>
      <c r="F4842" s="120">
        <f t="shared" si="236"/>
        <v>15788.325000000001</v>
      </c>
      <c r="G4842" s="94">
        <f t="shared" si="237"/>
        <v>5052.2640000000001</v>
      </c>
      <c r="H4842" s="94">
        <f t="shared" si="238"/>
        <v>8209.9290000000001</v>
      </c>
      <c r="I4842" s="7" t="s">
        <v>17519</v>
      </c>
      <c r="J4842" s="7" t="s">
        <v>2</v>
      </c>
    </row>
    <row r="4843" spans="1:10" x14ac:dyDescent="0.3">
      <c r="A4843" s="7" t="s">
        <v>4154</v>
      </c>
      <c r="B4843" s="7" t="s">
        <v>4155</v>
      </c>
      <c r="C4843" s="33">
        <v>0</v>
      </c>
      <c r="D4843" s="52">
        <v>17429.93</v>
      </c>
      <c r="E4843" s="70">
        <v>0</v>
      </c>
      <c r="F4843" s="120">
        <f t="shared" si="236"/>
        <v>21787.412499999999</v>
      </c>
      <c r="G4843" s="94">
        <f t="shared" si="237"/>
        <v>6971.9720000000007</v>
      </c>
      <c r="H4843" s="94">
        <f t="shared" si="238"/>
        <v>11329.4545</v>
      </c>
      <c r="I4843" s="7" t="s">
        <v>17519</v>
      </c>
      <c r="J4843" s="7" t="s">
        <v>2</v>
      </c>
    </row>
    <row r="4844" spans="1:10" x14ac:dyDescent="0.3">
      <c r="A4844" s="7" t="s">
        <v>4156</v>
      </c>
      <c r="B4844" s="7" t="s">
        <v>4157</v>
      </c>
      <c r="C4844" s="33">
        <v>0</v>
      </c>
      <c r="D4844" s="52">
        <v>4416.09</v>
      </c>
      <c r="E4844" s="70">
        <v>0</v>
      </c>
      <c r="F4844" s="120">
        <f t="shared" si="236"/>
        <v>5520.1125000000002</v>
      </c>
      <c r="G4844" s="94">
        <f t="shared" si="237"/>
        <v>1766.4360000000001</v>
      </c>
      <c r="H4844" s="94">
        <f t="shared" si="238"/>
        <v>2870.4585000000002</v>
      </c>
      <c r="I4844" s="7" t="s">
        <v>17519</v>
      </c>
      <c r="J4844" s="7" t="s">
        <v>2</v>
      </c>
    </row>
    <row r="4845" spans="1:10" x14ac:dyDescent="0.3">
      <c r="A4845" s="7" t="s">
        <v>4158</v>
      </c>
      <c r="B4845" s="7" t="s">
        <v>4159</v>
      </c>
      <c r="C4845" s="33">
        <v>0</v>
      </c>
      <c r="D4845" s="52">
        <v>4100.03</v>
      </c>
      <c r="E4845" s="70">
        <v>0</v>
      </c>
      <c r="F4845" s="120">
        <f t="shared" si="236"/>
        <v>5125.0374999999995</v>
      </c>
      <c r="G4845" s="94">
        <f t="shared" si="237"/>
        <v>1640.0119999999999</v>
      </c>
      <c r="H4845" s="94">
        <f t="shared" si="238"/>
        <v>2665.0194999999999</v>
      </c>
      <c r="I4845" s="7" t="s">
        <v>17519</v>
      </c>
      <c r="J4845" s="7" t="s">
        <v>2</v>
      </c>
    </row>
    <row r="4846" spans="1:10" x14ac:dyDescent="0.3">
      <c r="A4846" s="7" t="s">
        <v>4160</v>
      </c>
      <c r="B4846" s="7" t="s">
        <v>4161</v>
      </c>
      <c r="C4846" s="33">
        <v>0</v>
      </c>
      <c r="D4846" s="52">
        <v>29367.06</v>
      </c>
      <c r="E4846" s="70">
        <v>0</v>
      </c>
      <c r="F4846" s="120">
        <f t="shared" si="236"/>
        <v>36708.825000000004</v>
      </c>
      <c r="G4846" s="94">
        <f t="shared" si="237"/>
        <v>11746.824000000002</v>
      </c>
      <c r="H4846" s="94">
        <f t="shared" si="238"/>
        <v>19088.589000000004</v>
      </c>
      <c r="I4846" s="7" t="s">
        <v>17519</v>
      </c>
      <c r="J4846" s="7" t="s">
        <v>2</v>
      </c>
    </row>
    <row r="4847" spans="1:10" x14ac:dyDescent="0.3">
      <c r="A4847" s="7" t="s">
        <v>4162</v>
      </c>
      <c r="B4847" s="7" t="s">
        <v>4163</v>
      </c>
      <c r="C4847" s="33">
        <v>0</v>
      </c>
      <c r="D4847" s="52">
        <v>3839.58</v>
      </c>
      <c r="E4847" s="70">
        <v>0</v>
      </c>
      <c r="F4847" s="120">
        <f t="shared" si="236"/>
        <v>4799.4750000000004</v>
      </c>
      <c r="G4847" s="94">
        <f t="shared" si="237"/>
        <v>1535.8320000000003</v>
      </c>
      <c r="H4847" s="94">
        <f t="shared" si="238"/>
        <v>2495.7270000000003</v>
      </c>
      <c r="I4847" s="7" t="s">
        <v>17519</v>
      </c>
      <c r="J4847" s="7" t="s">
        <v>2</v>
      </c>
    </row>
    <row r="4848" spans="1:10" x14ac:dyDescent="0.3">
      <c r="A4848" s="7" t="s">
        <v>4164</v>
      </c>
      <c r="B4848" s="7" t="s">
        <v>4165</v>
      </c>
      <c r="C4848" s="33">
        <v>0</v>
      </c>
      <c r="D4848" s="52">
        <v>14293</v>
      </c>
      <c r="E4848" s="70">
        <v>0</v>
      </c>
      <c r="F4848" s="120">
        <f t="shared" si="236"/>
        <v>17866.25</v>
      </c>
      <c r="G4848" s="94">
        <f t="shared" si="237"/>
        <v>5717.2000000000007</v>
      </c>
      <c r="H4848" s="94">
        <f t="shared" si="238"/>
        <v>9290.4500000000007</v>
      </c>
      <c r="I4848" s="7" t="s">
        <v>17519</v>
      </c>
      <c r="J4848" s="7" t="s">
        <v>2</v>
      </c>
    </row>
    <row r="4849" spans="1:10" x14ac:dyDescent="0.3">
      <c r="A4849" s="7" t="s">
        <v>4166</v>
      </c>
      <c r="B4849" s="7" t="s">
        <v>4167</v>
      </c>
      <c r="C4849" s="33">
        <v>0</v>
      </c>
      <c r="D4849" s="52">
        <v>875</v>
      </c>
      <c r="E4849" s="70">
        <v>0</v>
      </c>
      <c r="F4849" s="120">
        <f t="shared" si="236"/>
        <v>1093.75</v>
      </c>
      <c r="G4849" s="94">
        <f t="shared" si="237"/>
        <v>350</v>
      </c>
      <c r="H4849" s="94">
        <f t="shared" si="238"/>
        <v>568.75</v>
      </c>
      <c r="I4849" s="7" t="s">
        <v>17519</v>
      </c>
      <c r="J4849" s="7" t="s">
        <v>1700</v>
      </c>
    </row>
    <row r="4850" spans="1:10" x14ac:dyDescent="0.3">
      <c r="A4850" s="7" t="s">
        <v>4168</v>
      </c>
      <c r="B4850" s="7" t="s">
        <v>4169</v>
      </c>
      <c r="C4850" s="33">
        <v>0</v>
      </c>
      <c r="D4850" s="52">
        <v>1452.5</v>
      </c>
      <c r="E4850" s="70">
        <v>0</v>
      </c>
      <c r="F4850" s="120">
        <f t="shared" si="236"/>
        <v>1815.625</v>
      </c>
      <c r="G4850" s="94">
        <f t="shared" si="237"/>
        <v>581</v>
      </c>
      <c r="H4850" s="94">
        <f t="shared" si="238"/>
        <v>944.125</v>
      </c>
      <c r="I4850" s="7" t="s">
        <v>17519</v>
      </c>
      <c r="J4850" s="7" t="s">
        <v>1700</v>
      </c>
    </row>
    <row r="4851" spans="1:10" x14ac:dyDescent="0.3">
      <c r="A4851" s="7" t="s">
        <v>1835</v>
      </c>
      <c r="B4851" s="7" t="s">
        <v>4170</v>
      </c>
      <c r="C4851" s="33">
        <v>20230</v>
      </c>
      <c r="D4851" s="52">
        <v>20230</v>
      </c>
      <c r="E4851" s="70">
        <v>20230</v>
      </c>
      <c r="F4851" s="120">
        <f t="shared" si="236"/>
        <v>25287.5</v>
      </c>
      <c r="G4851" s="94">
        <f t="shared" si="237"/>
        <v>8092</v>
      </c>
      <c r="H4851" s="94">
        <f t="shared" si="238"/>
        <v>13149.5</v>
      </c>
      <c r="I4851" s="7" t="s">
        <v>17519</v>
      </c>
      <c r="J4851" s="7" t="s">
        <v>2</v>
      </c>
    </row>
    <row r="4852" spans="1:10" x14ac:dyDescent="0.3">
      <c r="A4852" s="7" t="s">
        <v>4171</v>
      </c>
      <c r="B4852" s="7" t="s">
        <v>4172</v>
      </c>
      <c r="C4852" s="33">
        <v>0</v>
      </c>
      <c r="D4852" s="52">
        <v>5130</v>
      </c>
      <c r="E4852" s="70">
        <v>0</v>
      </c>
      <c r="F4852" s="120">
        <f t="shared" si="236"/>
        <v>6412.5</v>
      </c>
      <c r="G4852" s="94">
        <f t="shared" si="237"/>
        <v>2052</v>
      </c>
      <c r="H4852" s="94">
        <f t="shared" si="238"/>
        <v>3334.5</v>
      </c>
      <c r="I4852" s="7" t="s">
        <v>17519</v>
      </c>
      <c r="J4852" s="7" t="s">
        <v>2</v>
      </c>
    </row>
    <row r="4853" spans="1:10" x14ac:dyDescent="0.3">
      <c r="A4853" s="7" t="s">
        <v>1837</v>
      </c>
      <c r="B4853" s="7" t="s">
        <v>4173</v>
      </c>
      <c r="C4853" s="33">
        <v>109.24</v>
      </c>
      <c r="D4853" s="52">
        <v>365.15</v>
      </c>
      <c r="E4853" s="70">
        <v>869</v>
      </c>
      <c r="F4853" s="120">
        <f t="shared" si="236"/>
        <v>1086.25</v>
      </c>
      <c r="G4853" s="94">
        <f t="shared" si="237"/>
        <v>347.6</v>
      </c>
      <c r="H4853" s="94">
        <f t="shared" si="238"/>
        <v>564.85</v>
      </c>
      <c r="I4853" s="7" t="s">
        <v>17519</v>
      </c>
      <c r="J4853" s="7" t="s">
        <v>2</v>
      </c>
    </row>
    <row r="4854" spans="1:10" x14ac:dyDescent="0.3">
      <c r="A4854" s="7" t="s">
        <v>1839</v>
      </c>
      <c r="B4854" s="7" t="s">
        <v>4174</v>
      </c>
      <c r="C4854" s="33">
        <v>0</v>
      </c>
      <c r="D4854" s="52">
        <v>1142.4000000000001</v>
      </c>
      <c r="E4854" s="70">
        <v>17475.150000000001</v>
      </c>
      <c r="F4854" s="120">
        <f t="shared" si="236"/>
        <v>21843.9375</v>
      </c>
      <c r="G4854" s="94">
        <f t="shared" si="237"/>
        <v>6990.0600000000013</v>
      </c>
      <c r="H4854" s="94">
        <f t="shared" si="238"/>
        <v>11358.847500000002</v>
      </c>
      <c r="I4854" s="7" t="s">
        <v>17519</v>
      </c>
      <c r="J4854" s="7" t="s">
        <v>711</v>
      </c>
    </row>
    <row r="4855" spans="1:10" x14ac:dyDescent="0.3">
      <c r="A4855" s="7" t="s">
        <v>4175</v>
      </c>
      <c r="B4855" s="7" t="s">
        <v>4176</v>
      </c>
      <c r="C4855" s="33">
        <v>0</v>
      </c>
      <c r="D4855" s="52">
        <v>2810</v>
      </c>
      <c r="E4855" s="70">
        <v>0</v>
      </c>
      <c r="F4855" s="120">
        <f t="shared" si="236"/>
        <v>3512.5</v>
      </c>
      <c r="G4855" s="94">
        <f t="shared" si="237"/>
        <v>1124</v>
      </c>
      <c r="H4855" s="94">
        <f t="shared" si="238"/>
        <v>1826.5</v>
      </c>
      <c r="I4855" s="7" t="s">
        <v>17519</v>
      </c>
      <c r="J4855" s="7" t="s">
        <v>2</v>
      </c>
    </row>
    <row r="4856" spans="1:10" x14ac:dyDescent="0.3">
      <c r="A4856" s="7" t="s">
        <v>1841</v>
      </c>
      <c r="B4856" s="7" t="s">
        <v>4177</v>
      </c>
      <c r="C4856" s="33">
        <v>2023</v>
      </c>
      <c r="D4856" s="52">
        <v>3095.19</v>
      </c>
      <c r="E4856" s="70">
        <v>3095</v>
      </c>
      <c r="F4856" s="120">
        <f t="shared" si="236"/>
        <v>3868.75</v>
      </c>
      <c r="G4856" s="94">
        <f t="shared" si="237"/>
        <v>1238</v>
      </c>
      <c r="H4856" s="94">
        <f t="shared" si="238"/>
        <v>2011.75</v>
      </c>
      <c r="I4856" s="7" t="s">
        <v>17519</v>
      </c>
      <c r="J4856" s="7" t="s">
        <v>272</v>
      </c>
    </row>
    <row r="4857" spans="1:10" x14ac:dyDescent="0.3">
      <c r="A4857" s="7" t="s">
        <v>4178</v>
      </c>
      <c r="B4857" s="7" t="s">
        <v>4179</v>
      </c>
      <c r="C4857" s="33">
        <v>0</v>
      </c>
      <c r="D4857" s="52">
        <v>3580</v>
      </c>
      <c r="E4857" s="70">
        <v>0</v>
      </c>
      <c r="F4857" s="120">
        <f t="shared" si="236"/>
        <v>4475</v>
      </c>
      <c r="G4857" s="94">
        <f t="shared" si="237"/>
        <v>1432</v>
      </c>
      <c r="H4857" s="94">
        <f t="shared" si="238"/>
        <v>2327</v>
      </c>
      <c r="I4857" s="7" t="s">
        <v>17519</v>
      </c>
      <c r="J4857" s="7" t="s">
        <v>2</v>
      </c>
    </row>
    <row r="4858" spans="1:10" x14ac:dyDescent="0.3">
      <c r="A4858" s="7" t="s">
        <v>4180</v>
      </c>
      <c r="B4858" s="7" t="s">
        <v>4181</v>
      </c>
      <c r="C4858" s="33">
        <v>0</v>
      </c>
      <c r="D4858" s="52">
        <v>187</v>
      </c>
      <c r="E4858" s="70">
        <v>0</v>
      </c>
      <c r="F4858" s="120">
        <f t="shared" si="236"/>
        <v>233.75</v>
      </c>
      <c r="G4858" s="94">
        <f t="shared" si="237"/>
        <v>74.8</v>
      </c>
      <c r="H4858" s="94">
        <f t="shared" si="238"/>
        <v>121.55</v>
      </c>
      <c r="I4858" s="7" t="s">
        <v>17519</v>
      </c>
      <c r="J4858" s="7" t="s">
        <v>2</v>
      </c>
    </row>
    <row r="4859" spans="1:10" x14ac:dyDescent="0.3">
      <c r="A4859" s="7" t="s">
        <v>4182</v>
      </c>
      <c r="B4859" s="7" t="s">
        <v>4183</v>
      </c>
      <c r="C4859" s="33">
        <v>0</v>
      </c>
      <c r="D4859" s="52">
        <v>10980</v>
      </c>
      <c r="E4859" s="70">
        <v>0</v>
      </c>
      <c r="F4859" s="120">
        <f t="shared" si="236"/>
        <v>13725</v>
      </c>
      <c r="G4859" s="94">
        <f t="shared" si="237"/>
        <v>4392</v>
      </c>
      <c r="H4859" s="94">
        <f t="shared" si="238"/>
        <v>7137</v>
      </c>
      <c r="I4859" s="7" t="s">
        <v>17519</v>
      </c>
      <c r="J4859" s="7" t="s">
        <v>2</v>
      </c>
    </row>
    <row r="4860" spans="1:10" x14ac:dyDescent="0.3">
      <c r="A4860" s="7" t="s">
        <v>4184</v>
      </c>
      <c r="B4860" s="7" t="s">
        <v>4185</v>
      </c>
      <c r="C4860" s="33">
        <v>0</v>
      </c>
      <c r="D4860" s="52">
        <v>6735</v>
      </c>
      <c r="E4860" s="70">
        <v>0</v>
      </c>
      <c r="F4860" s="120">
        <f t="shared" si="236"/>
        <v>8418.75</v>
      </c>
      <c r="G4860" s="94">
        <f t="shared" si="237"/>
        <v>2694</v>
      </c>
      <c r="H4860" s="94">
        <f t="shared" si="238"/>
        <v>4377.75</v>
      </c>
      <c r="I4860" s="7" t="s">
        <v>17519</v>
      </c>
      <c r="J4860" s="7" t="s">
        <v>26</v>
      </c>
    </row>
    <row r="4861" spans="1:10" x14ac:dyDescent="0.3">
      <c r="A4861" s="64" t="s">
        <v>1843</v>
      </c>
      <c r="B4861" s="7" t="s">
        <v>4186</v>
      </c>
      <c r="C4861" s="33">
        <v>361.76</v>
      </c>
      <c r="D4861" s="52">
        <v>361.76</v>
      </c>
      <c r="E4861" s="70">
        <v>423</v>
      </c>
      <c r="F4861" s="120">
        <f t="shared" si="236"/>
        <v>528.75</v>
      </c>
      <c r="G4861" s="94">
        <f t="shared" si="237"/>
        <v>169.20000000000002</v>
      </c>
      <c r="H4861" s="94">
        <f t="shared" si="238"/>
        <v>274.95</v>
      </c>
      <c r="I4861" s="7" t="s">
        <v>17519</v>
      </c>
      <c r="J4861" s="7" t="s">
        <v>639</v>
      </c>
    </row>
    <row r="4862" spans="1:10" x14ac:dyDescent="0.3">
      <c r="A4862" s="64" t="s">
        <v>1845</v>
      </c>
      <c r="B4862" s="7" t="s">
        <v>4187</v>
      </c>
      <c r="C4862" s="33">
        <v>0</v>
      </c>
      <c r="D4862" s="52">
        <v>2381.19</v>
      </c>
      <c r="E4862" s="70">
        <v>2381.19</v>
      </c>
      <c r="F4862" s="120">
        <f t="shared" si="236"/>
        <v>2976.4875000000002</v>
      </c>
      <c r="G4862" s="94">
        <f t="shared" si="237"/>
        <v>952.47600000000011</v>
      </c>
      <c r="H4862" s="94">
        <f t="shared" si="238"/>
        <v>1547.7735</v>
      </c>
      <c r="I4862" s="7" t="s">
        <v>17519</v>
      </c>
      <c r="J4862" s="7" t="s">
        <v>639</v>
      </c>
    </row>
    <row r="4863" spans="1:10" x14ac:dyDescent="0.3">
      <c r="A4863" s="7" t="s">
        <v>4188</v>
      </c>
      <c r="B4863" s="7" t="s">
        <v>4189</v>
      </c>
      <c r="C4863" s="33">
        <v>0</v>
      </c>
      <c r="D4863" s="52">
        <v>58</v>
      </c>
      <c r="E4863" s="70">
        <v>212.47</v>
      </c>
      <c r="F4863" s="120">
        <f t="shared" si="236"/>
        <v>265.58749999999998</v>
      </c>
      <c r="G4863" s="94">
        <f t="shared" si="237"/>
        <v>84.988</v>
      </c>
      <c r="H4863" s="94">
        <f t="shared" si="238"/>
        <v>138.10549999999998</v>
      </c>
      <c r="I4863" s="7" t="s">
        <v>17519</v>
      </c>
      <c r="J4863" s="7" t="s">
        <v>947</v>
      </c>
    </row>
    <row r="4864" spans="1:10" x14ac:dyDescent="0.3">
      <c r="A4864" s="7" t="s">
        <v>4190</v>
      </c>
      <c r="B4864" s="7" t="s">
        <v>4191</v>
      </c>
      <c r="C4864" s="33">
        <v>0</v>
      </c>
      <c r="D4864" s="52">
        <v>26.5</v>
      </c>
      <c r="E4864" s="70">
        <v>0</v>
      </c>
      <c r="F4864" s="120">
        <f t="shared" si="236"/>
        <v>33.125</v>
      </c>
      <c r="G4864" s="94">
        <f t="shared" si="237"/>
        <v>10.600000000000001</v>
      </c>
      <c r="H4864" s="94">
        <f t="shared" si="238"/>
        <v>17.225000000000001</v>
      </c>
      <c r="I4864" s="7" t="s">
        <v>17519</v>
      </c>
      <c r="J4864" s="7" t="s">
        <v>1176</v>
      </c>
    </row>
    <row r="4865" spans="1:10" x14ac:dyDescent="0.3">
      <c r="A4865" s="7" t="s">
        <v>4192</v>
      </c>
      <c r="B4865" s="7" t="s">
        <v>4193</v>
      </c>
      <c r="C4865" s="66">
        <v>0</v>
      </c>
      <c r="D4865" s="68">
        <v>44</v>
      </c>
      <c r="E4865" s="70">
        <v>0</v>
      </c>
      <c r="F4865" s="120">
        <f t="shared" si="236"/>
        <v>55</v>
      </c>
      <c r="G4865" s="94">
        <f t="shared" si="237"/>
        <v>17.600000000000001</v>
      </c>
      <c r="H4865" s="94">
        <f t="shared" si="238"/>
        <v>28.6</v>
      </c>
      <c r="I4865" s="7" t="s">
        <v>17519</v>
      </c>
      <c r="J4865" s="7" t="s">
        <v>1176</v>
      </c>
    </row>
    <row r="4866" spans="1:10" x14ac:dyDescent="0.3">
      <c r="A4866" s="7" t="s">
        <v>4194</v>
      </c>
      <c r="B4866" s="7" t="s">
        <v>4195</v>
      </c>
      <c r="C4866" s="33">
        <v>0</v>
      </c>
      <c r="D4866" s="52">
        <v>277.22000000000003</v>
      </c>
      <c r="E4866" s="70">
        <v>0</v>
      </c>
      <c r="F4866" s="120">
        <f t="shared" si="236"/>
        <v>346.52500000000003</v>
      </c>
      <c r="G4866" s="94">
        <f t="shared" si="237"/>
        <v>110.88800000000002</v>
      </c>
      <c r="H4866" s="94">
        <f t="shared" si="238"/>
        <v>180.19300000000001</v>
      </c>
      <c r="I4866" s="7" t="s">
        <v>17519</v>
      </c>
      <c r="J4866" s="7" t="s">
        <v>947</v>
      </c>
    </row>
    <row r="4867" spans="1:10" x14ac:dyDescent="0.3">
      <c r="A4867" s="7" t="s">
        <v>4196</v>
      </c>
      <c r="B4867" s="7" t="s">
        <v>4197</v>
      </c>
      <c r="C4867" s="33">
        <v>0</v>
      </c>
      <c r="D4867" s="52">
        <v>17214.54</v>
      </c>
      <c r="E4867" s="70">
        <v>17738</v>
      </c>
      <c r="F4867" s="120">
        <f t="shared" si="236"/>
        <v>22172.5</v>
      </c>
      <c r="G4867" s="94">
        <f t="shared" si="237"/>
        <v>7095.2000000000007</v>
      </c>
      <c r="H4867" s="94">
        <f t="shared" si="238"/>
        <v>11529.7</v>
      </c>
      <c r="I4867" s="7" t="s">
        <v>17519</v>
      </c>
      <c r="J4867" s="7" t="s">
        <v>2</v>
      </c>
    </row>
    <row r="4868" spans="1:10" x14ac:dyDescent="0.3">
      <c r="A4868" s="7" t="s">
        <v>1847</v>
      </c>
      <c r="B4868" s="7" t="s">
        <v>4198</v>
      </c>
      <c r="C4868" s="33">
        <v>10130</v>
      </c>
      <c r="D4868" s="52">
        <v>14999</v>
      </c>
      <c r="E4868" s="70">
        <v>12095</v>
      </c>
      <c r="F4868" s="120">
        <f t="shared" si="236"/>
        <v>15118.75</v>
      </c>
      <c r="G4868" s="94">
        <f t="shared" si="237"/>
        <v>4838</v>
      </c>
      <c r="H4868" s="94">
        <f t="shared" si="238"/>
        <v>7861.75</v>
      </c>
      <c r="I4868" s="7" t="s">
        <v>17519</v>
      </c>
      <c r="J4868" s="7" t="s">
        <v>2</v>
      </c>
    </row>
    <row r="4869" spans="1:10" x14ac:dyDescent="0.3">
      <c r="A4869" s="7" t="s">
        <v>1849</v>
      </c>
      <c r="B4869" s="7" t="s">
        <v>4199</v>
      </c>
      <c r="C4869" s="33">
        <v>0</v>
      </c>
      <c r="D4869" s="52">
        <v>568.98</v>
      </c>
      <c r="E4869" s="70">
        <v>250</v>
      </c>
      <c r="F4869" s="120">
        <f t="shared" si="236"/>
        <v>312.5</v>
      </c>
      <c r="G4869" s="94">
        <f t="shared" si="237"/>
        <v>100</v>
      </c>
      <c r="H4869" s="94">
        <f t="shared" si="238"/>
        <v>162.5</v>
      </c>
      <c r="I4869" s="7" t="s">
        <v>17519</v>
      </c>
      <c r="J4869" s="7" t="s">
        <v>947</v>
      </c>
    </row>
    <row r="4870" spans="1:10" x14ac:dyDescent="0.3">
      <c r="A4870" s="7" t="s">
        <v>4200</v>
      </c>
      <c r="B4870" s="7" t="s">
        <v>4201</v>
      </c>
      <c r="C4870" s="33">
        <v>0</v>
      </c>
      <c r="D4870" s="52">
        <v>4730.25</v>
      </c>
      <c r="E4870" s="70">
        <v>0</v>
      </c>
      <c r="F4870" s="120">
        <f t="shared" si="236"/>
        <v>5912.8125</v>
      </c>
      <c r="G4870" s="94">
        <f t="shared" si="237"/>
        <v>1892.1000000000001</v>
      </c>
      <c r="H4870" s="94">
        <f t="shared" si="238"/>
        <v>3074.6624999999999</v>
      </c>
      <c r="I4870" s="7" t="s">
        <v>17519</v>
      </c>
      <c r="J4870" s="7" t="s">
        <v>2</v>
      </c>
    </row>
    <row r="4871" spans="1:10" x14ac:dyDescent="0.3">
      <c r="A4871" s="7" t="s">
        <v>4202</v>
      </c>
      <c r="B4871" s="7" t="s">
        <v>4203</v>
      </c>
      <c r="C4871" s="33">
        <v>0</v>
      </c>
      <c r="D4871" s="52">
        <v>187.5</v>
      </c>
      <c r="E4871" s="70">
        <v>0</v>
      </c>
      <c r="F4871" s="120">
        <f t="shared" si="236"/>
        <v>234.375</v>
      </c>
      <c r="G4871" s="94">
        <f t="shared" si="237"/>
        <v>75</v>
      </c>
      <c r="H4871" s="94">
        <f t="shared" si="238"/>
        <v>121.875</v>
      </c>
      <c r="I4871" s="7" t="s">
        <v>17519</v>
      </c>
      <c r="J4871" s="7" t="s">
        <v>947</v>
      </c>
    </row>
    <row r="4872" spans="1:10" x14ac:dyDescent="0.3">
      <c r="A4872" s="7" t="s">
        <v>4204</v>
      </c>
      <c r="B4872" s="7" t="s">
        <v>4205</v>
      </c>
      <c r="C4872" s="33">
        <v>0</v>
      </c>
      <c r="D4872" s="52">
        <v>725.9</v>
      </c>
      <c r="E4872" s="70">
        <v>0</v>
      </c>
      <c r="F4872" s="120">
        <f t="shared" si="236"/>
        <v>907.375</v>
      </c>
      <c r="G4872" s="94">
        <f t="shared" si="237"/>
        <v>290.36</v>
      </c>
      <c r="H4872" s="94">
        <f t="shared" si="238"/>
        <v>471.83499999999998</v>
      </c>
      <c r="I4872" s="7" t="s">
        <v>17519</v>
      </c>
      <c r="J4872" s="7" t="s">
        <v>26</v>
      </c>
    </row>
    <row r="4873" spans="1:10" x14ac:dyDescent="0.3">
      <c r="A4873" s="7" t="s">
        <v>4206</v>
      </c>
      <c r="B4873" s="7" t="s">
        <v>4207</v>
      </c>
      <c r="C4873" s="33">
        <v>0</v>
      </c>
      <c r="D4873" s="52">
        <v>12364.1</v>
      </c>
      <c r="E4873" s="70">
        <v>0</v>
      </c>
      <c r="F4873" s="120">
        <f t="shared" si="236"/>
        <v>15455.125</v>
      </c>
      <c r="G4873" s="94">
        <f t="shared" si="237"/>
        <v>4945.6400000000003</v>
      </c>
      <c r="H4873" s="94">
        <f t="shared" si="238"/>
        <v>8036.6650000000009</v>
      </c>
      <c r="I4873" s="7" t="s">
        <v>17519</v>
      </c>
      <c r="J4873" s="7" t="s">
        <v>2</v>
      </c>
    </row>
    <row r="4874" spans="1:10" x14ac:dyDescent="0.3">
      <c r="A4874" s="7" t="s">
        <v>4208</v>
      </c>
      <c r="B4874" s="7" t="s">
        <v>4209</v>
      </c>
      <c r="C4874" s="33">
        <v>0</v>
      </c>
      <c r="D4874" s="52">
        <v>5990</v>
      </c>
      <c r="E4874" s="70">
        <v>0</v>
      </c>
      <c r="F4874" s="120">
        <f t="shared" si="236"/>
        <v>7487.5</v>
      </c>
      <c r="G4874" s="94">
        <f t="shared" si="237"/>
        <v>2396</v>
      </c>
      <c r="H4874" s="94">
        <f t="shared" si="238"/>
        <v>3893.5</v>
      </c>
      <c r="I4874" s="7" t="s">
        <v>17519</v>
      </c>
      <c r="J4874" s="7" t="s">
        <v>2</v>
      </c>
    </row>
    <row r="4875" spans="1:10" x14ac:dyDescent="0.3">
      <c r="A4875" s="7" t="s">
        <v>4210</v>
      </c>
      <c r="B4875" s="7" t="s">
        <v>4211</v>
      </c>
      <c r="C4875" s="33">
        <v>0</v>
      </c>
      <c r="D4875" s="52">
        <v>208.18</v>
      </c>
      <c r="E4875" s="70">
        <v>0</v>
      </c>
      <c r="F4875" s="120">
        <f t="shared" si="236"/>
        <v>260.22500000000002</v>
      </c>
      <c r="G4875" s="94">
        <f t="shared" si="237"/>
        <v>83.272000000000006</v>
      </c>
      <c r="H4875" s="94">
        <f t="shared" si="238"/>
        <v>135.31700000000001</v>
      </c>
      <c r="I4875" s="7" t="s">
        <v>17519</v>
      </c>
      <c r="J4875" s="7" t="s">
        <v>947</v>
      </c>
    </row>
    <row r="4876" spans="1:10" x14ac:dyDescent="0.3">
      <c r="A4876" s="7" t="s">
        <v>4212</v>
      </c>
      <c r="B4876" s="7" t="s">
        <v>4213</v>
      </c>
      <c r="C4876" s="33">
        <v>0</v>
      </c>
      <c r="D4876" s="52">
        <v>9307.5499999999993</v>
      </c>
      <c r="E4876" s="70">
        <v>0</v>
      </c>
      <c r="F4876" s="120">
        <f t="shared" si="236"/>
        <v>11634.4375</v>
      </c>
      <c r="G4876" s="94">
        <f t="shared" si="237"/>
        <v>3723.02</v>
      </c>
      <c r="H4876" s="94">
        <f t="shared" si="238"/>
        <v>6049.9074999999993</v>
      </c>
      <c r="I4876" s="7" t="s">
        <v>17519</v>
      </c>
      <c r="J4876" s="7" t="s">
        <v>1104</v>
      </c>
    </row>
    <row r="4877" spans="1:10" x14ac:dyDescent="0.3">
      <c r="A4877" s="7" t="s">
        <v>4214</v>
      </c>
      <c r="B4877" s="7" t="s">
        <v>4215</v>
      </c>
      <c r="C4877" s="33">
        <v>0</v>
      </c>
      <c r="D4877" s="52">
        <v>4950</v>
      </c>
      <c r="E4877" s="70">
        <v>0</v>
      </c>
      <c r="F4877" s="120">
        <f t="shared" si="236"/>
        <v>6187.5</v>
      </c>
      <c r="G4877" s="94">
        <f t="shared" si="237"/>
        <v>1980</v>
      </c>
      <c r="H4877" s="94">
        <f t="shared" si="238"/>
        <v>3217.5</v>
      </c>
      <c r="I4877" s="7" t="s">
        <v>17519</v>
      </c>
      <c r="J4877" s="7" t="s">
        <v>2</v>
      </c>
    </row>
    <row r="4878" spans="1:10" x14ac:dyDescent="0.3">
      <c r="A4878" s="7" t="s">
        <v>4216</v>
      </c>
      <c r="B4878" s="7" t="s">
        <v>4217</v>
      </c>
      <c r="C4878" s="33">
        <v>0</v>
      </c>
      <c r="D4878" s="52">
        <v>12959.93</v>
      </c>
      <c r="E4878" s="70">
        <v>0</v>
      </c>
      <c r="F4878" s="120">
        <f t="shared" si="236"/>
        <v>16199.9125</v>
      </c>
      <c r="G4878" s="94">
        <f t="shared" si="237"/>
        <v>5183.9720000000007</v>
      </c>
      <c r="H4878" s="94">
        <f t="shared" si="238"/>
        <v>8423.9544999999998</v>
      </c>
      <c r="I4878" s="7" t="s">
        <v>17519</v>
      </c>
      <c r="J4878" s="7" t="s">
        <v>2</v>
      </c>
    </row>
    <row r="4879" spans="1:10" x14ac:dyDescent="0.3">
      <c r="A4879" s="7" t="s">
        <v>4218</v>
      </c>
      <c r="B4879" s="7" t="s">
        <v>4219</v>
      </c>
      <c r="C4879" s="33">
        <v>0</v>
      </c>
      <c r="D4879" s="52">
        <v>6470</v>
      </c>
      <c r="E4879" s="70">
        <v>0</v>
      </c>
      <c r="F4879" s="120">
        <f t="shared" si="236"/>
        <v>8087.5</v>
      </c>
      <c r="G4879" s="94">
        <f t="shared" si="237"/>
        <v>2588</v>
      </c>
      <c r="H4879" s="94">
        <f t="shared" si="238"/>
        <v>4205.5</v>
      </c>
      <c r="I4879" s="7" t="s">
        <v>17519</v>
      </c>
      <c r="J4879" s="7" t="s">
        <v>2</v>
      </c>
    </row>
    <row r="4880" spans="1:10" x14ac:dyDescent="0.3">
      <c r="A4880" s="7" t="s">
        <v>4220</v>
      </c>
      <c r="B4880" s="7" t="s">
        <v>4221</v>
      </c>
      <c r="C4880" s="33">
        <v>0</v>
      </c>
      <c r="D4880" s="52">
        <v>2970</v>
      </c>
      <c r="E4880" s="70">
        <v>0</v>
      </c>
      <c r="F4880" s="120">
        <f t="shared" si="236"/>
        <v>3712.5</v>
      </c>
      <c r="G4880" s="94">
        <f t="shared" si="237"/>
        <v>1188</v>
      </c>
      <c r="H4880" s="94">
        <f t="shared" si="238"/>
        <v>1930.5</v>
      </c>
      <c r="I4880" s="7" t="s">
        <v>17519</v>
      </c>
      <c r="J4880" s="7" t="s">
        <v>2</v>
      </c>
    </row>
    <row r="4881" spans="1:10" x14ac:dyDescent="0.3">
      <c r="A4881" s="7" t="s">
        <v>4222</v>
      </c>
      <c r="B4881" s="7" t="s">
        <v>4223</v>
      </c>
      <c r="C4881" s="33">
        <v>0</v>
      </c>
      <c r="D4881" s="52">
        <v>12730</v>
      </c>
      <c r="E4881" s="70">
        <v>0</v>
      </c>
      <c r="F4881" s="120">
        <f t="shared" si="236"/>
        <v>15912.5</v>
      </c>
      <c r="G4881" s="94">
        <f t="shared" si="237"/>
        <v>5092</v>
      </c>
      <c r="H4881" s="94">
        <f t="shared" si="238"/>
        <v>8274.5</v>
      </c>
      <c r="I4881" s="7" t="s">
        <v>17519</v>
      </c>
      <c r="J4881" s="7" t="s">
        <v>2</v>
      </c>
    </row>
    <row r="4882" spans="1:10" x14ac:dyDescent="0.3">
      <c r="A4882" s="7" t="s">
        <v>4224</v>
      </c>
      <c r="B4882" s="7" t="s">
        <v>4225</v>
      </c>
      <c r="C4882" s="33">
        <v>0</v>
      </c>
      <c r="D4882" s="52">
        <v>3600</v>
      </c>
      <c r="E4882" s="70">
        <v>0</v>
      </c>
      <c r="F4882" s="120">
        <f t="shared" si="236"/>
        <v>4500</v>
      </c>
      <c r="G4882" s="94">
        <f t="shared" si="237"/>
        <v>1440</v>
      </c>
      <c r="H4882" s="94">
        <f t="shared" si="238"/>
        <v>2340</v>
      </c>
      <c r="I4882" s="7" t="s">
        <v>17519</v>
      </c>
      <c r="J4882" s="7" t="s">
        <v>2</v>
      </c>
    </row>
    <row r="4883" spans="1:10" x14ac:dyDescent="0.3">
      <c r="A4883" s="7" t="s">
        <v>4226</v>
      </c>
      <c r="B4883" s="7" t="s">
        <v>4227</v>
      </c>
      <c r="C4883" s="33">
        <v>0</v>
      </c>
      <c r="D4883" s="52">
        <v>89400</v>
      </c>
      <c r="E4883" s="70">
        <v>0</v>
      </c>
      <c r="F4883" s="120">
        <f t="shared" si="236"/>
        <v>111750</v>
      </c>
      <c r="G4883" s="94">
        <f t="shared" si="237"/>
        <v>35760</v>
      </c>
      <c r="H4883" s="94">
        <f t="shared" si="238"/>
        <v>58110</v>
      </c>
      <c r="I4883" s="7" t="s">
        <v>17519</v>
      </c>
      <c r="J4883" s="7" t="s">
        <v>2</v>
      </c>
    </row>
    <row r="4884" spans="1:10" x14ac:dyDescent="0.3">
      <c r="A4884" s="7" t="s">
        <v>4228</v>
      </c>
      <c r="B4884" s="7" t="s">
        <v>4229</v>
      </c>
      <c r="C4884" s="33">
        <v>0</v>
      </c>
      <c r="D4884" s="52">
        <v>24520</v>
      </c>
      <c r="E4884" s="70">
        <v>0</v>
      </c>
      <c r="F4884" s="120">
        <f t="shared" si="236"/>
        <v>30650</v>
      </c>
      <c r="G4884" s="94">
        <f t="shared" si="237"/>
        <v>9808</v>
      </c>
      <c r="H4884" s="94">
        <f t="shared" si="238"/>
        <v>15938</v>
      </c>
      <c r="I4884" s="7" t="s">
        <v>17519</v>
      </c>
      <c r="J4884" s="7" t="s">
        <v>2</v>
      </c>
    </row>
    <row r="4885" spans="1:10" x14ac:dyDescent="0.3">
      <c r="A4885" s="7" t="s">
        <v>4230</v>
      </c>
      <c r="B4885" s="7" t="s">
        <v>4231</v>
      </c>
      <c r="C4885" s="33">
        <v>0</v>
      </c>
      <c r="D4885" s="52">
        <v>16060</v>
      </c>
      <c r="E4885" s="70">
        <v>0</v>
      </c>
      <c r="F4885" s="120">
        <f t="shared" si="236"/>
        <v>20075</v>
      </c>
      <c r="G4885" s="94">
        <f t="shared" si="237"/>
        <v>6424</v>
      </c>
      <c r="H4885" s="94">
        <f t="shared" si="238"/>
        <v>10439</v>
      </c>
      <c r="I4885" s="7" t="s">
        <v>17519</v>
      </c>
      <c r="J4885" s="7" t="s">
        <v>2</v>
      </c>
    </row>
    <row r="4886" spans="1:10" x14ac:dyDescent="0.3">
      <c r="A4886" s="7" t="s">
        <v>4232</v>
      </c>
      <c r="B4886" s="7" t="s">
        <v>4233</v>
      </c>
      <c r="C4886" s="33">
        <v>0</v>
      </c>
      <c r="D4886" s="52">
        <v>14740</v>
      </c>
      <c r="E4886" s="70">
        <v>0</v>
      </c>
      <c r="F4886" s="120">
        <f t="shared" si="236"/>
        <v>18425</v>
      </c>
      <c r="G4886" s="94">
        <f t="shared" si="237"/>
        <v>5896</v>
      </c>
      <c r="H4886" s="94">
        <f t="shared" si="238"/>
        <v>9581</v>
      </c>
      <c r="I4886" s="7" t="s">
        <v>17519</v>
      </c>
      <c r="J4886" s="7" t="s">
        <v>2</v>
      </c>
    </row>
    <row r="4887" spans="1:10" x14ac:dyDescent="0.3">
      <c r="A4887" s="7" t="s">
        <v>1851</v>
      </c>
      <c r="B4887" s="7" t="s">
        <v>4234</v>
      </c>
      <c r="C4887" s="33">
        <v>464.1</v>
      </c>
      <c r="D4887" s="52">
        <v>464.1</v>
      </c>
      <c r="E4887" s="70">
        <v>702.1</v>
      </c>
      <c r="F4887" s="120">
        <f t="shared" si="236"/>
        <v>877.625</v>
      </c>
      <c r="G4887" s="94">
        <f t="shared" si="237"/>
        <v>280.84000000000003</v>
      </c>
      <c r="H4887" s="94">
        <f t="shared" si="238"/>
        <v>456.36500000000001</v>
      </c>
      <c r="I4887" s="7" t="s">
        <v>17519</v>
      </c>
      <c r="J4887" s="7" t="s">
        <v>272</v>
      </c>
    </row>
    <row r="4888" spans="1:10" x14ac:dyDescent="0.3">
      <c r="A4888" s="7" t="s">
        <v>4235</v>
      </c>
      <c r="B4888" s="7" t="s">
        <v>4236</v>
      </c>
      <c r="C4888" s="33">
        <v>0</v>
      </c>
      <c r="D4888" s="52">
        <v>6990.06</v>
      </c>
      <c r="E4888" s="70">
        <v>0</v>
      </c>
      <c r="F4888" s="120">
        <f t="shared" si="236"/>
        <v>8737.5750000000007</v>
      </c>
      <c r="G4888" s="94">
        <f t="shared" si="237"/>
        <v>2796.0240000000003</v>
      </c>
      <c r="H4888" s="94">
        <f t="shared" si="238"/>
        <v>4543.5390000000007</v>
      </c>
      <c r="I4888" s="7" t="s">
        <v>17519</v>
      </c>
      <c r="J4888" s="7" t="s">
        <v>2</v>
      </c>
    </row>
    <row r="4889" spans="1:10" x14ac:dyDescent="0.3">
      <c r="A4889" s="7" t="s">
        <v>4237</v>
      </c>
      <c r="B4889" s="7" t="s">
        <v>4238</v>
      </c>
      <c r="C4889" s="33">
        <v>0</v>
      </c>
      <c r="D4889" s="52">
        <v>6510</v>
      </c>
      <c r="E4889" s="70">
        <v>0</v>
      </c>
      <c r="F4889" s="120">
        <f t="shared" si="236"/>
        <v>8137.5</v>
      </c>
      <c r="G4889" s="94">
        <f t="shared" si="237"/>
        <v>2604</v>
      </c>
      <c r="H4889" s="94">
        <f t="shared" si="238"/>
        <v>4231.5</v>
      </c>
      <c r="I4889" s="7" t="s">
        <v>17519</v>
      </c>
      <c r="J4889" s="7" t="s">
        <v>26</v>
      </c>
    </row>
    <row r="4890" spans="1:10" x14ac:dyDescent="0.3">
      <c r="A4890" s="7" t="s">
        <v>4239</v>
      </c>
      <c r="B4890" s="7" t="s">
        <v>4240</v>
      </c>
      <c r="C4890" s="33">
        <v>0</v>
      </c>
      <c r="D4890" s="52">
        <v>14825.02</v>
      </c>
      <c r="E4890" s="70">
        <v>0</v>
      </c>
      <c r="F4890" s="120">
        <f t="shared" si="236"/>
        <v>18531.275000000001</v>
      </c>
      <c r="G4890" s="94">
        <f t="shared" si="237"/>
        <v>5930.0080000000007</v>
      </c>
      <c r="H4890" s="94">
        <f t="shared" si="238"/>
        <v>9636.2630000000008</v>
      </c>
      <c r="I4890" s="7" t="s">
        <v>17519</v>
      </c>
      <c r="J4890" s="7" t="s">
        <v>2</v>
      </c>
    </row>
    <row r="4891" spans="1:10" x14ac:dyDescent="0.3">
      <c r="A4891" s="7" t="s">
        <v>4241</v>
      </c>
      <c r="B4891" s="7" t="s">
        <v>4242</v>
      </c>
      <c r="C4891" s="33">
        <v>0</v>
      </c>
      <c r="D4891" s="52">
        <v>10130</v>
      </c>
      <c r="E4891" s="70">
        <v>0</v>
      </c>
      <c r="F4891" s="120">
        <f t="shared" si="236"/>
        <v>12662.5</v>
      </c>
      <c r="G4891" s="94">
        <f t="shared" si="237"/>
        <v>4052</v>
      </c>
      <c r="H4891" s="94">
        <f t="shared" si="238"/>
        <v>6584.5</v>
      </c>
      <c r="I4891" s="7" t="s">
        <v>17519</v>
      </c>
      <c r="J4891" s="7" t="s">
        <v>2</v>
      </c>
    </row>
    <row r="4892" spans="1:10" x14ac:dyDescent="0.3">
      <c r="A4892" s="7" t="s">
        <v>4243</v>
      </c>
      <c r="B4892" s="7" t="s">
        <v>4244</v>
      </c>
      <c r="C4892" s="33">
        <v>0</v>
      </c>
      <c r="D4892" s="52">
        <v>194.99</v>
      </c>
      <c r="E4892" s="70">
        <v>0</v>
      </c>
      <c r="F4892" s="120">
        <f t="shared" si="236"/>
        <v>243.73750000000001</v>
      </c>
      <c r="G4892" s="94">
        <f t="shared" si="237"/>
        <v>77.996000000000009</v>
      </c>
      <c r="H4892" s="94">
        <f t="shared" si="238"/>
        <v>126.74350000000001</v>
      </c>
      <c r="I4892" s="7" t="s">
        <v>17519</v>
      </c>
      <c r="J4892" s="7" t="s">
        <v>272</v>
      </c>
    </row>
    <row r="4893" spans="1:10" x14ac:dyDescent="0.3">
      <c r="A4893" s="7" t="s">
        <v>4245</v>
      </c>
      <c r="B4893" s="7" t="s">
        <v>4246</v>
      </c>
      <c r="C4893" s="33">
        <v>0</v>
      </c>
      <c r="D4893" s="52">
        <v>198.99</v>
      </c>
      <c r="E4893" s="70">
        <v>0</v>
      </c>
      <c r="F4893" s="120">
        <f t="shared" si="236"/>
        <v>248.73750000000001</v>
      </c>
      <c r="G4893" s="94">
        <f t="shared" si="237"/>
        <v>79.596000000000004</v>
      </c>
      <c r="H4893" s="94">
        <f t="shared" si="238"/>
        <v>129.34350000000001</v>
      </c>
      <c r="I4893" s="7" t="s">
        <v>17519</v>
      </c>
      <c r="J4893" s="7" t="s">
        <v>272</v>
      </c>
    </row>
    <row r="4894" spans="1:10" x14ac:dyDescent="0.3">
      <c r="A4894" s="7" t="s">
        <v>4247</v>
      </c>
      <c r="B4894" s="7" t="s">
        <v>4248</v>
      </c>
      <c r="C4894" s="33">
        <v>0</v>
      </c>
      <c r="D4894" s="52">
        <v>11710</v>
      </c>
      <c r="E4894" s="70">
        <v>0</v>
      </c>
      <c r="F4894" s="120">
        <f t="shared" si="236"/>
        <v>14637.5</v>
      </c>
      <c r="G4894" s="94">
        <f t="shared" si="237"/>
        <v>4684</v>
      </c>
      <c r="H4894" s="94">
        <f t="shared" si="238"/>
        <v>7611.5</v>
      </c>
      <c r="I4894" s="7" t="s">
        <v>17519</v>
      </c>
      <c r="J4894" s="7" t="s">
        <v>2</v>
      </c>
    </row>
    <row r="4895" spans="1:10" x14ac:dyDescent="0.3">
      <c r="A4895" s="7" t="s">
        <v>4249</v>
      </c>
      <c r="B4895" s="7" t="s">
        <v>4250</v>
      </c>
      <c r="C4895" s="33">
        <v>0</v>
      </c>
      <c r="D4895" s="52">
        <v>1178.0999999999999</v>
      </c>
      <c r="E4895" s="70">
        <v>0</v>
      </c>
      <c r="F4895" s="120">
        <f t="shared" si="236"/>
        <v>1472.625</v>
      </c>
      <c r="G4895" s="94">
        <f t="shared" si="237"/>
        <v>471.24</v>
      </c>
      <c r="H4895" s="94">
        <f t="shared" si="238"/>
        <v>765.76499999999999</v>
      </c>
      <c r="I4895" s="7" t="s">
        <v>17519</v>
      </c>
      <c r="J4895" s="7" t="s">
        <v>2</v>
      </c>
    </row>
    <row r="4896" spans="1:10" x14ac:dyDescent="0.3">
      <c r="A4896" s="7" t="s">
        <v>1853</v>
      </c>
      <c r="B4896" s="7" t="s">
        <v>4251</v>
      </c>
      <c r="C4896" s="33">
        <v>0</v>
      </c>
      <c r="D4896" s="52">
        <v>4290</v>
      </c>
      <c r="E4896" s="70">
        <v>4290</v>
      </c>
      <c r="F4896" s="120">
        <f t="shared" si="236"/>
        <v>5362.5</v>
      </c>
      <c r="G4896" s="94">
        <f t="shared" si="237"/>
        <v>1716</v>
      </c>
      <c r="H4896" s="94">
        <f t="shared" si="238"/>
        <v>2788.5</v>
      </c>
      <c r="I4896" s="7" t="s">
        <v>17519</v>
      </c>
      <c r="J4896" s="7" t="s">
        <v>26</v>
      </c>
    </row>
    <row r="4897" spans="1:10" x14ac:dyDescent="0.3">
      <c r="A4897" s="7" t="s">
        <v>1855</v>
      </c>
      <c r="B4897" s="7" t="s">
        <v>4252</v>
      </c>
      <c r="C4897" s="33">
        <v>0</v>
      </c>
      <c r="D4897" s="52">
        <v>4397</v>
      </c>
      <c r="E4897" s="70">
        <v>5610</v>
      </c>
      <c r="F4897" s="120">
        <f t="shared" si="236"/>
        <v>7012.5</v>
      </c>
      <c r="G4897" s="94">
        <f t="shared" si="237"/>
        <v>2244</v>
      </c>
      <c r="H4897" s="94">
        <f t="shared" si="238"/>
        <v>3646.5</v>
      </c>
      <c r="I4897" s="7" t="s">
        <v>17519</v>
      </c>
      <c r="J4897" s="7" t="s">
        <v>2</v>
      </c>
    </row>
    <row r="4898" spans="1:10" x14ac:dyDescent="0.3">
      <c r="A4898" s="7" t="s">
        <v>4253</v>
      </c>
      <c r="B4898" s="7" t="s">
        <v>4254</v>
      </c>
      <c r="C4898" s="33">
        <v>0</v>
      </c>
      <c r="D4898" s="52">
        <v>27500</v>
      </c>
      <c r="E4898" s="70">
        <v>0</v>
      </c>
      <c r="F4898" s="120">
        <f t="shared" ref="F4898:F4961" si="239">IF(E4898&gt;0,+E4898,IF(D4898&gt;0,+D4898,IF(C4898&gt;0,+C4898,0)))*1.25</f>
        <v>34375</v>
      </c>
      <c r="G4898" s="94">
        <f t="shared" ref="G4898:G4961" si="240">(F4898/1.25)*0.4</f>
        <v>11000</v>
      </c>
      <c r="H4898" s="94">
        <f t="shared" ref="H4898:H4961" si="241">(F4898/1.25)*0.65</f>
        <v>17875</v>
      </c>
      <c r="I4898" s="7" t="s">
        <v>17519</v>
      </c>
      <c r="J4898" s="7" t="s">
        <v>2</v>
      </c>
    </row>
    <row r="4899" spans="1:10" x14ac:dyDescent="0.3">
      <c r="A4899" s="7" t="s">
        <v>4255</v>
      </c>
      <c r="B4899" s="7" t="s">
        <v>4256</v>
      </c>
      <c r="C4899" s="33">
        <v>0</v>
      </c>
      <c r="D4899" s="52">
        <v>15.18</v>
      </c>
      <c r="E4899" s="70">
        <v>0</v>
      </c>
      <c r="F4899" s="120">
        <f t="shared" si="239"/>
        <v>18.975000000000001</v>
      </c>
      <c r="G4899" s="94">
        <f t="shared" si="240"/>
        <v>6.072000000000001</v>
      </c>
      <c r="H4899" s="94">
        <f t="shared" si="241"/>
        <v>9.8670000000000009</v>
      </c>
      <c r="I4899" s="7" t="s">
        <v>17519</v>
      </c>
      <c r="J4899" s="7" t="s">
        <v>1109</v>
      </c>
    </row>
    <row r="4900" spans="1:10" x14ac:dyDescent="0.3">
      <c r="A4900" s="7" t="s">
        <v>1857</v>
      </c>
      <c r="B4900" s="7" t="s">
        <v>4257</v>
      </c>
      <c r="C4900" s="33">
        <v>10530</v>
      </c>
      <c r="D4900" s="52">
        <v>15286.74</v>
      </c>
      <c r="E4900" s="70">
        <v>15286.74</v>
      </c>
      <c r="F4900" s="120">
        <f t="shared" si="239"/>
        <v>19108.424999999999</v>
      </c>
      <c r="G4900" s="94">
        <f t="shared" si="240"/>
        <v>6114.6959999999999</v>
      </c>
      <c r="H4900" s="94">
        <f t="shared" si="241"/>
        <v>9936.3809999999994</v>
      </c>
      <c r="I4900" s="7" t="s">
        <v>17519</v>
      </c>
      <c r="J4900" s="7" t="s">
        <v>26</v>
      </c>
    </row>
    <row r="4901" spans="1:10" x14ac:dyDescent="0.3">
      <c r="A4901" s="7" t="s">
        <v>1859</v>
      </c>
      <c r="B4901" s="7" t="s">
        <v>4258</v>
      </c>
      <c r="C4901" s="33">
        <v>0</v>
      </c>
      <c r="D4901" s="52">
        <v>12229.63</v>
      </c>
      <c r="E4901" s="70">
        <v>12229.63</v>
      </c>
      <c r="F4901" s="120">
        <f t="shared" si="239"/>
        <v>15287.037499999999</v>
      </c>
      <c r="G4901" s="94">
        <f t="shared" si="240"/>
        <v>4891.8519999999999</v>
      </c>
      <c r="H4901" s="94">
        <f t="shared" si="241"/>
        <v>7949.2595000000001</v>
      </c>
      <c r="I4901" s="7" t="s">
        <v>17519</v>
      </c>
      <c r="J4901" s="7" t="s">
        <v>26</v>
      </c>
    </row>
    <row r="4902" spans="1:10" x14ac:dyDescent="0.3">
      <c r="A4902" s="7" t="s">
        <v>1861</v>
      </c>
      <c r="B4902" s="7" t="s">
        <v>4259</v>
      </c>
      <c r="C4902" s="33">
        <v>14863</v>
      </c>
      <c r="D4902" s="52">
        <v>14863</v>
      </c>
      <c r="E4902" s="70">
        <v>14863</v>
      </c>
      <c r="F4902" s="120">
        <f t="shared" si="239"/>
        <v>18578.75</v>
      </c>
      <c r="G4902" s="94">
        <f t="shared" si="240"/>
        <v>5945.2000000000007</v>
      </c>
      <c r="H4902" s="94">
        <f t="shared" si="241"/>
        <v>9660.9500000000007</v>
      </c>
      <c r="I4902" s="7" t="s">
        <v>17519</v>
      </c>
      <c r="J4902" s="7" t="s">
        <v>26</v>
      </c>
    </row>
    <row r="4903" spans="1:10" x14ac:dyDescent="0.3">
      <c r="A4903" s="7" t="s">
        <v>4260</v>
      </c>
      <c r="B4903" s="7" t="s">
        <v>4261</v>
      </c>
      <c r="C4903" s="33">
        <v>0</v>
      </c>
      <c r="D4903" s="52">
        <v>9782.99</v>
      </c>
      <c r="E4903" s="70">
        <v>9782.99</v>
      </c>
      <c r="F4903" s="120">
        <f t="shared" si="239"/>
        <v>12228.737499999999</v>
      </c>
      <c r="G4903" s="94">
        <f t="shared" si="240"/>
        <v>3913.1959999999999</v>
      </c>
      <c r="H4903" s="94">
        <f t="shared" si="241"/>
        <v>6358.9435000000003</v>
      </c>
      <c r="I4903" s="7" t="s">
        <v>17519</v>
      </c>
      <c r="J4903" s="7" t="s">
        <v>2</v>
      </c>
    </row>
    <row r="4904" spans="1:10" x14ac:dyDescent="0.3">
      <c r="A4904" s="7" t="s">
        <v>1863</v>
      </c>
      <c r="B4904" s="7" t="s">
        <v>4262</v>
      </c>
      <c r="C4904" s="33">
        <v>1011.5</v>
      </c>
      <c r="D4904" s="52">
        <v>1011.5</v>
      </c>
      <c r="E4904" s="70">
        <v>869</v>
      </c>
      <c r="F4904" s="120">
        <f t="shared" si="239"/>
        <v>1086.25</v>
      </c>
      <c r="G4904" s="94">
        <f t="shared" si="240"/>
        <v>347.6</v>
      </c>
      <c r="H4904" s="94">
        <f t="shared" si="241"/>
        <v>564.85</v>
      </c>
      <c r="I4904" s="7" t="s">
        <v>17519</v>
      </c>
      <c r="J4904" s="7" t="s">
        <v>2</v>
      </c>
    </row>
    <row r="4905" spans="1:10" x14ac:dyDescent="0.3">
      <c r="A4905" s="7" t="s">
        <v>4263</v>
      </c>
      <c r="B4905" s="7" t="s">
        <v>4264</v>
      </c>
      <c r="C4905" s="33">
        <v>0</v>
      </c>
      <c r="D4905" s="52">
        <v>9560</v>
      </c>
      <c r="E4905" s="70"/>
      <c r="F4905" s="120">
        <f t="shared" si="239"/>
        <v>11950</v>
      </c>
      <c r="G4905" s="94">
        <f t="shared" si="240"/>
        <v>3824</v>
      </c>
      <c r="H4905" s="94">
        <f t="shared" si="241"/>
        <v>6214</v>
      </c>
      <c r="I4905" s="7" t="s">
        <v>17519</v>
      </c>
      <c r="J4905" s="7" t="s">
        <v>26</v>
      </c>
    </row>
    <row r="4906" spans="1:10" x14ac:dyDescent="0.3">
      <c r="A4906" s="7" t="s">
        <v>4265</v>
      </c>
      <c r="B4906" s="7" t="s">
        <v>4266</v>
      </c>
      <c r="C4906" s="33">
        <v>0</v>
      </c>
      <c r="D4906" s="52">
        <v>1785</v>
      </c>
      <c r="E4906" s="70">
        <v>0</v>
      </c>
      <c r="F4906" s="120">
        <f t="shared" si="239"/>
        <v>2231.25</v>
      </c>
      <c r="G4906" s="94">
        <f t="shared" si="240"/>
        <v>714</v>
      </c>
      <c r="H4906" s="94">
        <f t="shared" si="241"/>
        <v>1160.25</v>
      </c>
      <c r="I4906" s="7" t="s">
        <v>17519</v>
      </c>
      <c r="J4906" s="7" t="s">
        <v>26</v>
      </c>
    </row>
    <row r="4907" spans="1:10" x14ac:dyDescent="0.3">
      <c r="A4907" s="7" t="s">
        <v>4267</v>
      </c>
      <c r="B4907" s="7" t="s">
        <v>4268</v>
      </c>
      <c r="C4907" s="33">
        <v>0</v>
      </c>
      <c r="D4907" s="52">
        <v>0</v>
      </c>
      <c r="E4907" s="70">
        <v>40439.769999999997</v>
      </c>
      <c r="F4907" s="120">
        <f t="shared" si="239"/>
        <v>50549.712499999994</v>
      </c>
      <c r="G4907" s="94">
        <f t="shared" si="240"/>
        <v>16175.907999999999</v>
      </c>
      <c r="H4907" s="94">
        <f t="shared" si="241"/>
        <v>26285.8505</v>
      </c>
      <c r="I4907" s="7" t="s">
        <v>17519</v>
      </c>
      <c r="J4907" s="7" t="s">
        <v>2</v>
      </c>
    </row>
    <row r="4908" spans="1:10" x14ac:dyDescent="0.3">
      <c r="A4908" s="7" t="s">
        <v>4269</v>
      </c>
      <c r="B4908" s="7" t="s">
        <v>4270</v>
      </c>
      <c r="C4908" s="33">
        <v>0</v>
      </c>
      <c r="D4908" s="52">
        <v>15289.99</v>
      </c>
      <c r="E4908" s="70">
        <v>0</v>
      </c>
      <c r="F4908" s="120">
        <f t="shared" si="239"/>
        <v>19112.487499999999</v>
      </c>
      <c r="G4908" s="94">
        <f t="shared" si="240"/>
        <v>6115.9960000000001</v>
      </c>
      <c r="H4908" s="94">
        <f t="shared" si="241"/>
        <v>9938.4935000000005</v>
      </c>
      <c r="I4908" s="7" t="s">
        <v>17519</v>
      </c>
      <c r="J4908" s="7" t="s">
        <v>2</v>
      </c>
    </row>
    <row r="4909" spans="1:10" x14ac:dyDescent="0.3">
      <c r="A4909" s="7" t="s">
        <v>4271</v>
      </c>
      <c r="B4909" s="7" t="s">
        <v>4272</v>
      </c>
      <c r="C4909" s="33">
        <v>0</v>
      </c>
      <c r="D4909" s="52">
        <v>4590</v>
      </c>
      <c r="E4909" s="70">
        <v>0</v>
      </c>
      <c r="F4909" s="120">
        <f t="shared" si="239"/>
        <v>5737.5</v>
      </c>
      <c r="G4909" s="94">
        <f t="shared" si="240"/>
        <v>1836</v>
      </c>
      <c r="H4909" s="94">
        <f t="shared" si="241"/>
        <v>2983.5</v>
      </c>
      <c r="I4909" s="7" t="s">
        <v>17519</v>
      </c>
      <c r="J4909" s="7" t="s">
        <v>2</v>
      </c>
    </row>
    <row r="4910" spans="1:10" x14ac:dyDescent="0.3">
      <c r="A4910" s="7" t="s">
        <v>4273</v>
      </c>
      <c r="B4910" s="7" t="s">
        <v>4274</v>
      </c>
      <c r="C4910" s="33">
        <v>0</v>
      </c>
      <c r="D4910" s="52">
        <v>4018.63</v>
      </c>
      <c r="E4910" s="70">
        <v>0</v>
      </c>
      <c r="F4910" s="120">
        <f t="shared" si="239"/>
        <v>5023.2875000000004</v>
      </c>
      <c r="G4910" s="94">
        <f t="shared" si="240"/>
        <v>1607.4520000000002</v>
      </c>
      <c r="H4910" s="94">
        <f t="shared" si="241"/>
        <v>2612.1095</v>
      </c>
      <c r="I4910" s="7" t="s">
        <v>17519</v>
      </c>
      <c r="J4910" s="7" t="s">
        <v>2</v>
      </c>
    </row>
    <row r="4911" spans="1:10" x14ac:dyDescent="0.3">
      <c r="A4911" s="7" t="s">
        <v>1865</v>
      </c>
      <c r="B4911" s="7" t="s">
        <v>4275</v>
      </c>
      <c r="C4911" s="33">
        <v>0</v>
      </c>
      <c r="D4911" s="52">
        <v>4901</v>
      </c>
      <c r="E4911" s="70">
        <v>4901</v>
      </c>
      <c r="F4911" s="120">
        <f t="shared" si="239"/>
        <v>6126.25</v>
      </c>
      <c r="G4911" s="94">
        <f t="shared" si="240"/>
        <v>1960.4</v>
      </c>
      <c r="H4911" s="94">
        <f t="shared" si="241"/>
        <v>3185.65</v>
      </c>
      <c r="I4911" s="7" t="s">
        <v>17519</v>
      </c>
      <c r="J4911" s="7" t="s">
        <v>2</v>
      </c>
    </row>
    <row r="4912" spans="1:10" x14ac:dyDescent="0.3">
      <c r="A4912" s="7" t="s">
        <v>4276</v>
      </c>
      <c r="B4912" s="7" t="s">
        <v>4277</v>
      </c>
      <c r="C4912" s="33">
        <v>0</v>
      </c>
      <c r="D4912" s="52">
        <v>246</v>
      </c>
      <c r="E4912" s="70">
        <v>0</v>
      </c>
      <c r="F4912" s="120">
        <f t="shared" si="239"/>
        <v>307.5</v>
      </c>
      <c r="G4912" s="94">
        <f t="shared" si="240"/>
        <v>98.4</v>
      </c>
      <c r="H4912" s="94">
        <f t="shared" si="241"/>
        <v>159.9</v>
      </c>
      <c r="I4912" s="7" t="s">
        <v>17519</v>
      </c>
      <c r="J4912" s="7" t="s">
        <v>947</v>
      </c>
    </row>
    <row r="4913" spans="1:10" x14ac:dyDescent="0.3">
      <c r="A4913" s="7" t="s">
        <v>4278</v>
      </c>
      <c r="B4913" s="7" t="s">
        <v>4279</v>
      </c>
      <c r="C4913" s="33">
        <v>0</v>
      </c>
      <c r="D4913" s="52">
        <v>209.5</v>
      </c>
      <c r="E4913" s="70">
        <v>0</v>
      </c>
      <c r="F4913" s="120">
        <f t="shared" si="239"/>
        <v>261.875</v>
      </c>
      <c r="G4913" s="94">
        <f t="shared" si="240"/>
        <v>83.800000000000011</v>
      </c>
      <c r="H4913" s="94">
        <f t="shared" si="241"/>
        <v>136.17500000000001</v>
      </c>
      <c r="I4913" s="7" t="s">
        <v>17519</v>
      </c>
      <c r="J4913" s="7" t="s">
        <v>947</v>
      </c>
    </row>
    <row r="4914" spans="1:10" x14ac:dyDescent="0.3">
      <c r="A4914" s="7" t="s">
        <v>4280</v>
      </c>
      <c r="B4914" s="7" t="s">
        <v>4281</v>
      </c>
      <c r="C4914" s="33">
        <v>0</v>
      </c>
      <c r="D4914" s="52">
        <v>10963.47</v>
      </c>
      <c r="E4914" s="70">
        <v>0</v>
      </c>
      <c r="F4914" s="120">
        <f t="shared" si="239"/>
        <v>13704.3375</v>
      </c>
      <c r="G4914" s="94">
        <f t="shared" si="240"/>
        <v>4385.3879999999999</v>
      </c>
      <c r="H4914" s="94">
        <f t="shared" si="241"/>
        <v>7126.2555000000002</v>
      </c>
      <c r="I4914" s="7" t="s">
        <v>17519</v>
      </c>
      <c r="J4914" s="7" t="s">
        <v>2</v>
      </c>
    </row>
    <row r="4915" spans="1:10" x14ac:dyDescent="0.3">
      <c r="A4915" s="7" t="s">
        <v>4282</v>
      </c>
      <c r="B4915" s="7" t="s">
        <v>4283</v>
      </c>
      <c r="C4915" s="33">
        <v>0</v>
      </c>
      <c r="D4915" s="52">
        <v>12033.28</v>
      </c>
      <c r="E4915" s="70">
        <v>0</v>
      </c>
      <c r="F4915" s="120">
        <f t="shared" si="239"/>
        <v>15041.6</v>
      </c>
      <c r="G4915" s="94">
        <f t="shared" si="240"/>
        <v>4813.3120000000008</v>
      </c>
      <c r="H4915" s="94">
        <f t="shared" si="241"/>
        <v>7821.6320000000005</v>
      </c>
      <c r="I4915" s="7" t="s">
        <v>17519</v>
      </c>
      <c r="J4915" s="7" t="s">
        <v>2</v>
      </c>
    </row>
    <row r="4916" spans="1:10" x14ac:dyDescent="0.3">
      <c r="A4916" s="7" t="s">
        <v>4284</v>
      </c>
      <c r="B4916" s="7" t="s">
        <v>4285</v>
      </c>
      <c r="C4916" s="66">
        <v>0</v>
      </c>
      <c r="D4916" s="68">
        <v>14269.99</v>
      </c>
      <c r="E4916" s="70">
        <v>0</v>
      </c>
      <c r="F4916" s="120">
        <f t="shared" si="239"/>
        <v>17837.487499999999</v>
      </c>
      <c r="G4916" s="94">
        <f t="shared" si="240"/>
        <v>5707.9960000000001</v>
      </c>
      <c r="H4916" s="94">
        <f t="shared" si="241"/>
        <v>9275.4935000000005</v>
      </c>
      <c r="I4916" s="7" t="s">
        <v>17519</v>
      </c>
      <c r="J4916" s="7" t="s">
        <v>26</v>
      </c>
    </row>
    <row r="4917" spans="1:10" x14ac:dyDescent="0.3">
      <c r="A4917" s="7" t="s">
        <v>4286</v>
      </c>
      <c r="B4917" s="7" t="s">
        <v>4287</v>
      </c>
      <c r="C4917" s="33">
        <v>0</v>
      </c>
      <c r="D4917" s="52">
        <v>20530</v>
      </c>
      <c r="E4917" s="70">
        <v>0</v>
      </c>
      <c r="F4917" s="120">
        <f t="shared" si="239"/>
        <v>25662.5</v>
      </c>
      <c r="G4917" s="94">
        <f t="shared" si="240"/>
        <v>8212</v>
      </c>
      <c r="H4917" s="94">
        <f t="shared" si="241"/>
        <v>13344.5</v>
      </c>
      <c r="I4917" s="7" t="s">
        <v>17519</v>
      </c>
      <c r="J4917" s="7" t="s">
        <v>26</v>
      </c>
    </row>
    <row r="4918" spans="1:10" x14ac:dyDescent="0.3">
      <c r="A4918" s="7" t="s">
        <v>4288</v>
      </c>
      <c r="B4918" s="7" t="s">
        <v>4289</v>
      </c>
      <c r="C4918" s="33">
        <v>0</v>
      </c>
      <c r="D4918" s="52">
        <v>208</v>
      </c>
      <c r="E4918" s="70">
        <v>0</v>
      </c>
      <c r="F4918" s="120">
        <f t="shared" si="239"/>
        <v>260</v>
      </c>
      <c r="G4918" s="94">
        <f t="shared" si="240"/>
        <v>83.2</v>
      </c>
      <c r="H4918" s="94">
        <f t="shared" si="241"/>
        <v>135.20000000000002</v>
      </c>
      <c r="I4918" s="7" t="s">
        <v>17519</v>
      </c>
      <c r="J4918" s="7" t="s">
        <v>947</v>
      </c>
    </row>
    <row r="4919" spans="1:10" x14ac:dyDescent="0.3">
      <c r="A4919" s="7" t="s">
        <v>4290</v>
      </c>
      <c r="B4919" s="7" t="s">
        <v>4291</v>
      </c>
      <c r="C4919" s="33">
        <v>0</v>
      </c>
      <c r="D4919" s="52">
        <v>0</v>
      </c>
      <c r="E4919" s="70">
        <v>0</v>
      </c>
      <c r="F4919" s="120">
        <f t="shared" si="239"/>
        <v>0</v>
      </c>
      <c r="G4919" s="94">
        <f t="shared" si="240"/>
        <v>0</v>
      </c>
      <c r="H4919" s="94">
        <f t="shared" si="241"/>
        <v>0</v>
      </c>
      <c r="I4919" s="7" t="s">
        <v>17519</v>
      </c>
      <c r="J4919" s="7" t="s">
        <v>2</v>
      </c>
    </row>
    <row r="4920" spans="1:10" x14ac:dyDescent="0.3">
      <c r="A4920" s="7" t="s">
        <v>4292</v>
      </c>
      <c r="B4920" s="7" t="s">
        <v>4293</v>
      </c>
      <c r="C4920" s="33">
        <v>0</v>
      </c>
      <c r="D4920" s="52">
        <v>39889</v>
      </c>
      <c r="E4920" s="70">
        <v>0</v>
      </c>
      <c r="F4920" s="120">
        <f t="shared" si="239"/>
        <v>49861.25</v>
      </c>
      <c r="G4920" s="94">
        <f t="shared" si="240"/>
        <v>15955.6</v>
      </c>
      <c r="H4920" s="94">
        <f t="shared" si="241"/>
        <v>25927.850000000002</v>
      </c>
      <c r="I4920" s="7" t="s">
        <v>17519</v>
      </c>
      <c r="J4920" s="7" t="s">
        <v>17538</v>
      </c>
    </row>
    <row r="4921" spans="1:10" x14ac:dyDescent="0.3">
      <c r="A4921" s="7" t="s">
        <v>4294</v>
      </c>
      <c r="B4921" s="7" t="s">
        <v>4295</v>
      </c>
      <c r="C4921" s="33">
        <v>0</v>
      </c>
      <c r="D4921" s="52">
        <v>17749.990000000002</v>
      </c>
      <c r="E4921" s="70">
        <v>0</v>
      </c>
      <c r="F4921" s="120">
        <f t="shared" si="239"/>
        <v>22187.487500000003</v>
      </c>
      <c r="G4921" s="94">
        <f t="shared" si="240"/>
        <v>7099.996000000001</v>
      </c>
      <c r="H4921" s="94">
        <f t="shared" si="241"/>
        <v>11537.493500000002</v>
      </c>
      <c r="I4921" s="7" t="s">
        <v>17519</v>
      </c>
      <c r="J4921" s="7" t="s">
        <v>2</v>
      </c>
    </row>
    <row r="4922" spans="1:10" x14ac:dyDescent="0.3">
      <c r="A4922" s="7" t="s">
        <v>4296</v>
      </c>
      <c r="B4922" s="7" t="s">
        <v>4297</v>
      </c>
      <c r="C4922" s="33">
        <v>0</v>
      </c>
      <c r="D4922" s="52">
        <v>115.16</v>
      </c>
      <c r="E4922" s="70">
        <v>0</v>
      </c>
      <c r="F4922" s="120">
        <f t="shared" si="239"/>
        <v>143.94999999999999</v>
      </c>
      <c r="G4922" s="94">
        <f t="shared" si="240"/>
        <v>46.064</v>
      </c>
      <c r="H4922" s="94">
        <f t="shared" si="241"/>
        <v>74.853999999999999</v>
      </c>
      <c r="I4922" s="7" t="s">
        <v>17519</v>
      </c>
      <c r="J4922" s="7" t="s">
        <v>947</v>
      </c>
    </row>
    <row r="4923" spans="1:10" x14ac:dyDescent="0.3">
      <c r="A4923" s="7" t="s">
        <v>4298</v>
      </c>
      <c r="B4923" s="7" t="s">
        <v>4299</v>
      </c>
      <c r="C4923" s="33">
        <v>0</v>
      </c>
      <c r="D4923" s="52">
        <v>2000</v>
      </c>
      <c r="E4923" s="70">
        <v>0</v>
      </c>
      <c r="F4923" s="120">
        <f t="shared" si="239"/>
        <v>2500</v>
      </c>
      <c r="G4923" s="94">
        <f t="shared" si="240"/>
        <v>800</v>
      </c>
      <c r="H4923" s="94">
        <f t="shared" si="241"/>
        <v>1300</v>
      </c>
      <c r="I4923" s="7" t="s">
        <v>17519</v>
      </c>
      <c r="J4923" s="7" t="s">
        <v>2</v>
      </c>
    </row>
    <row r="4924" spans="1:10" x14ac:dyDescent="0.3">
      <c r="A4924" s="7" t="s">
        <v>4300</v>
      </c>
      <c r="B4924" s="7" t="s">
        <v>4301</v>
      </c>
      <c r="C4924" s="33">
        <v>0</v>
      </c>
      <c r="D4924" s="52">
        <v>5000</v>
      </c>
      <c r="E4924" s="70">
        <v>0</v>
      </c>
      <c r="F4924" s="120">
        <f t="shared" si="239"/>
        <v>6250</v>
      </c>
      <c r="G4924" s="94">
        <f t="shared" si="240"/>
        <v>2000</v>
      </c>
      <c r="H4924" s="94">
        <f t="shared" si="241"/>
        <v>3250</v>
      </c>
      <c r="I4924" s="7" t="s">
        <v>17519</v>
      </c>
      <c r="J4924" s="7" t="s">
        <v>2</v>
      </c>
    </row>
    <row r="4925" spans="1:10" x14ac:dyDescent="0.3">
      <c r="A4925" s="7" t="s">
        <v>4302</v>
      </c>
      <c r="B4925" s="7" t="s">
        <v>4303</v>
      </c>
      <c r="C4925" s="33">
        <v>0</v>
      </c>
      <c r="D4925" s="52">
        <v>3000</v>
      </c>
      <c r="E4925" s="70">
        <v>0</v>
      </c>
      <c r="F4925" s="120">
        <f t="shared" si="239"/>
        <v>3750</v>
      </c>
      <c r="G4925" s="94">
        <f t="shared" si="240"/>
        <v>1200</v>
      </c>
      <c r="H4925" s="94">
        <f t="shared" si="241"/>
        <v>1950</v>
      </c>
      <c r="I4925" s="7" t="s">
        <v>17519</v>
      </c>
      <c r="J4925" s="7" t="s">
        <v>2</v>
      </c>
    </row>
    <row r="4926" spans="1:10" x14ac:dyDescent="0.3">
      <c r="A4926" s="7" t="s">
        <v>4304</v>
      </c>
      <c r="B4926" s="7" t="s">
        <v>4305</v>
      </c>
      <c r="C4926" s="33">
        <v>0</v>
      </c>
      <c r="D4926" s="52">
        <v>2000</v>
      </c>
      <c r="E4926" s="70">
        <v>0</v>
      </c>
      <c r="F4926" s="120">
        <f t="shared" si="239"/>
        <v>2500</v>
      </c>
      <c r="G4926" s="94">
        <f t="shared" si="240"/>
        <v>800</v>
      </c>
      <c r="H4926" s="94">
        <f t="shared" si="241"/>
        <v>1300</v>
      </c>
      <c r="I4926" s="7" t="s">
        <v>17519</v>
      </c>
      <c r="J4926" s="7" t="s">
        <v>2</v>
      </c>
    </row>
    <row r="4927" spans="1:10" x14ac:dyDescent="0.3">
      <c r="A4927" s="7" t="s">
        <v>4306</v>
      </c>
      <c r="B4927" s="7" t="s">
        <v>4307</v>
      </c>
      <c r="C4927" s="33">
        <v>0</v>
      </c>
      <c r="D4927" s="52">
        <v>2000</v>
      </c>
      <c r="E4927" s="70">
        <v>0</v>
      </c>
      <c r="F4927" s="120">
        <f t="shared" si="239"/>
        <v>2500</v>
      </c>
      <c r="G4927" s="94">
        <f t="shared" si="240"/>
        <v>800</v>
      </c>
      <c r="H4927" s="94">
        <f t="shared" si="241"/>
        <v>1300</v>
      </c>
      <c r="I4927" s="7" t="s">
        <v>17519</v>
      </c>
      <c r="J4927" s="7" t="s">
        <v>2</v>
      </c>
    </row>
    <row r="4928" spans="1:10" x14ac:dyDescent="0.3">
      <c r="A4928" s="7" t="s">
        <v>4308</v>
      </c>
      <c r="B4928" s="7" t="s">
        <v>4309</v>
      </c>
      <c r="C4928" s="33">
        <v>0</v>
      </c>
      <c r="D4928" s="52">
        <v>1000</v>
      </c>
      <c r="E4928" s="70">
        <v>0</v>
      </c>
      <c r="F4928" s="120">
        <f t="shared" si="239"/>
        <v>1250</v>
      </c>
      <c r="G4928" s="94">
        <f t="shared" si="240"/>
        <v>400</v>
      </c>
      <c r="H4928" s="94">
        <f t="shared" si="241"/>
        <v>650</v>
      </c>
      <c r="I4928" s="7" t="s">
        <v>17519</v>
      </c>
      <c r="J4928" s="7" t="s">
        <v>26</v>
      </c>
    </row>
    <row r="4929" spans="1:10" x14ac:dyDescent="0.3">
      <c r="A4929" s="7" t="s">
        <v>4310</v>
      </c>
      <c r="B4929" s="7" t="s">
        <v>4311</v>
      </c>
      <c r="C4929" s="33">
        <v>0</v>
      </c>
      <c r="D4929" s="52">
        <v>2000</v>
      </c>
      <c r="E4929" s="70">
        <v>0</v>
      </c>
      <c r="F4929" s="120">
        <f t="shared" si="239"/>
        <v>2500</v>
      </c>
      <c r="G4929" s="94">
        <f t="shared" si="240"/>
        <v>800</v>
      </c>
      <c r="H4929" s="94">
        <f t="shared" si="241"/>
        <v>1300</v>
      </c>
      <c r="I4929" s="7" t="s">
        <v>17519</v>
      </c>
      <c r="J4929" s="7" t="s">
        <v>26</v>
      </c>
    </row>
    <row r="4930" spans="1:10" x14ac:dyDescent="0.3">
      <c r="A4930" s="7" t="s">
        <v>4312</v>
      </c>
      <c r="B4930" s="7" t="s">
        <v>4313</v>
      </c>
      <c r="C4930" s="33">
        <v>0</v>
      </c>
      <c r="D4930" s="52">
        <v>6732</v>
      </c>
      <c r="E4930" s="70">
        <v>0</v>
      </c>
      <c r="F4930" s="120">
        <f t="shared" si="239"/>
        <v>8415</v>
      </c>
      <c r="G4930" s="94">
        <f t="shared" si="240"/>
        <v>2692.8</v>
      </c>
      <c r="H4930" s="94">
        <f t="shared" si="241"/>
        <v>4375.8</v>
      </c>
      <c r="I4930" s="7" t="s">
        <v>17519</v>
      </c>
      <c r="J4930" s="7" t="s">
        <v>2</v>
      </c>
    </row>
    <row r="4931" spans="1:10" x14ac:dyDescent="0.3">
      <c r="A4931" s="7" t="s">
        <v>4314</v>
      </c>
      <c r="B4931" s="7" t="s">
        <v>4315</v>
      </c>
      <c r="C4931" s="33">
        <v>0</v>
      </c>
      <c r="D4931" s="52">
        <v>12999.99</v>
      </c>
      <c r="E4931" s="70">
        <v>0</v>
      </c>
      <c r="F4931" s="120">
        <f t="shared" si="239"/>
        <v>16249.987499999999</v>
      </c>
      <c r="G4931" s="94">
        <f t="shared" si="240"/>
        <v>5199.9960000000001</v>
      </c>
      <c r="H4931" s="94">
        <f t="shared" si="241"/>
        <v>8449.9935000000005</v>
      </c>
      <c r="I4931" s="7" t="s">
        <v>17519</v>
      </c>
      <c r="J4931" s="7" t="s">
        <v>2</v>
      </c>
    </row>
    <row r="4932" spans="1:10" x14ac:dyDescent="0.3">
      <c r="A4932" s="7" t="s">
        <v>1867</v>
      </c>
      <c r="B4932" s="7" t="s">
        <v>4316</v>
      </c>
      <c r="C4932" s="33">
        <v>14280</v>
      </c>
      <c r="D4932" s="52">
        <v>5831</v>
      </c>
      <c r="E4932" s="70">
        <v>5831</v>
      </c>
      <c r="F4932" s="120">
        <f t="shared" si="239"/>
        <v>7288.75</v>
      </c>
      <c r="G4932" s="94">
        <f t="shared" si="240"/>
        <v>2332.4</v>
      </c>
      <c r="H4932" s="94">
        <f t="shared" si="241"/>
        <v>3790.15</v>
      </c>
      <c r="I4932" s="7" t="s">
        <v>17519</v>
      </c>
      <c r="J4932" s="7" t="s">
        <v>2</v>
      </c>
    </row>
    <row r="4933" spans="1:10" x14ac:dyDescent="0.3">
      <c r="A4933" s="7" t="s">
        <v>4317</v>
      </c>
      <c r="B4933" s="7" t="s">
        <v>4318</v>
      </c>
      <c r="C4933" s="33">
        <v>0</v>
      </c>
      <c r="D4933" s="52">
        <v>9099.99</v>
      </c>
      <c r="E4933" s="70">
        <v>0</v>
      </c>
      <c r="F4933" s="120">
        <f t="shared" si="239"/>
        <v>11374.987499999999</v>
      </c>
      <c r="G4933" s="94">
        <f t="shared" si="240"/>
        <v>3639.9960000000001</v>
      </c>
      <c r="H4933" s="94">
        <f t="shared" si="241"/>
        <v>5914.9935000000005</v>
      </c>
      <c r="I4933" s="7" t="s">
        <v>17519</v>
      </c>
      <c r="J4933" s="7" t="s">
        <v>2</v>
      </c>
    </row>
    <row r="4934" spans="1:10" x14ac:dyDescent="0.3">
      <c r="A4934" s="7" t="s">
        <v>4319</v>
      </c>
      <c r="B4934" s="7" t="s">
        <v>4320</v>
      </c>
      <c r="C4934" s="33">
        <v>0</v>
      </c>
      <c r="D4934" s="52">
        <v>9099.99</v>
      </c>
      <c r="E4934" s="70">
        <v>0</v>
      </c>
      <c r="F4934" s="120">
        <f t="shared" si="239"/>
        <v>11374.987499999999</v>
      </c>
      <c r="G4934" s="94">
        <f t="shared" si="240"/>
        <v>3639.9960000000001</v>
      </c>
      <c r="H4934" s="94">
        <f t="shared" si="241"/>
        <v>5914.9935000000005</v>
      </c>
      <c r="I4934" s="7" t="s">
        <v>17519</v>
      </c>
      <c r="J4934" s="7" t="s">
        <v>2</v>
      </c>
    </row>
    <row r="4935" spans="1:10" x14ac:dyDescent="0.3">
      <c r="A4935" s="7" t="s">
        <v>4321</v>
      </c>
      <c r="B4935" s="7" t="s">
        <v>4322</v>
      </c>
      <c r="C4935" s="33">
        <v>0</v>
      </c>
      <c r="D4935" s="52">
        <v>9099.99</v>
      </c>
      <c r="E4935" s="70">
        <v>0</v>
      </c>
      <c r="F4935" s="120">
        <f t="shared" si="239"/>
        <v>11374.987499999999</v>
      </c>
      <c r="G4935" s="94">
        <f t="shared" si="240"/>
        <v>3639.9960000000001</v>
      </c>
      <c r="H4935" s="94">
        <f t="shared" si="241"/>
        <v>5914.9935000000005</v>
      </c>
      <c r="I4935" s="7" t="s">
        <v>17519</v>
      </c>
      <c r="J4935" s="7" t="s">
        <v>2</v>
      </c>
    </row>
    <row r="4936" spans="1:10" x14ac:dyDescent="0.3">
      <c r="A4936" s="7" t="s">
        <v>4323</v>
      </c>
      <c r="B4936" s="7" t="s">
        <v>4324</v>
      </c>
      <c r="C4936" s="33">
        <v>0</v>
      </c>
      <c r="D4936" s="52">
        <v>9099.99</v>
      </c>
      <c r="E4936" s="70">
        <v>0</v>
      </c>
      <c r="F4936" s="120">
        <f t="shared" si="239"/>
        <v>11374.987499999999</v>
      </c>
      <c r="G4936" s="94">
        <f t="shared" si="240"/>
        <v>3639.9960000000001</v>
      </c>
      <c r="H4936" s="94">
        <f t="shared" si="241"/>
        <v>5914.9935000000005</v>
      </c>
      <c r="I4936" s="7" t="s">
        <v>17519</v>
      </c>
      <c r="J4936" s="7" t="s">
        <v>2</v>
      </c>
    </row>
    <row r="4937" spans="1:10" x14ac:dyDescent="0.3">
      <c r="A4937" s="7" t="s">
        <v>4325</v>
      </c>
      <c r="B4937" s="7" t="s">
        <v>4326</v>
      </c>
      <c r="C4937" s="33">
        <v>0</v>
      </c>
      <c r="D4937" s="52">
        <v>9339.99</v>
      </c>
      <c r="E4937" s="70">
        <v>0</v>
      </c>
      <c r="F4937" s="120">
        <f t="shared" si="239"/>
        <v>11674.987499999999</v>
      </c>
      <c r="G4937" s="94">
        <f t="shared" si="240"/>
        <v>3735.9960000000001</v>
      </c>
      <c r="H4937" s="94">
        <f t="shared" si="241"/>
        <v>6070.9935000000005</v>
      </c>
      <c r="I4937" s="7" t="s">
        <v>17519</v>
      </c>
      <c r="J4937" s="7" t="s">
        <v>2</v>
      </c>
    </row>
    <row r="4938" spans="1:10" x14ac:dyDescent="0.3">
      <c r="A4938" s="7" t="s">
        <v>4327</v>
      </c>
      <c r="B4938" s="7" t="s">
        <v>4328</v>
      </c>
      <c r="C4938" s="33">
        <v>0</v>
      </c>
      <c r="D4938" s="52">
        <v>9399.99</v>
      </c>
      <c r="E4938" s="70">
        <v>0</v>
      </c>
      <c r="F4938" s="120">
        <f t="shared" si="239"/>
        <v>11749.987499999999</v>
      </c>
      <c r="G4938" s="94">
        <f t="shared" si="240"/>
        <v>3759.9960000000001</v>
      </c>
      <c r="H4938" s="94">
        <f t="shared" si="241"/>
        <v>6109.9935000000005</v>
      </c>
      <c r="I4938" s="7" t="s">
        <v>17519</v>
      </c>
      <c r="J4938" s="7" t="s">
        <v>2</v>
      </c>
    </row>
    <row r="4939" spans="1:10" x14ac:dyDescent="0.3">
      <c r="A4939" s="7" t="s">
        <v>4329</v>
      </c>
      <c r="B4939" s="7" t="s">
        <v>4330</v>
      </c>
      <c r="C4939" s="33">
        <v>0</v>
      </c>
      <c r="D4939" s="52">
        <v>9500</v>
      </c>
      <c r="E4939" s="70">
        <v>0</v>
      </c>
      <c r="F4939" s="120">
        <f t="shared" si="239"/>
        <v>11875</v>
      </c>
      <c r="G4939" s="94">
        <f t="shared" si="240"/>
        <v>3800</v>
      </c>
      <c r="H4939" s="94">
        <f t="shared" si="241"/>
        <v>6175</v>
      </c>
      <c r="I4939" s="7" t="s">
        <v>17519</v>
      </c>
      <c r="J4939" s="7" t="s">
        <v>2</v>
      </c>
    </row>
    <row r="4940" spans="1:10" x14ac:dyDescent="0.3">
      <c r="A4940" s="7" t="s">
        <v>4331</v>
      </c>
      <c r="B4940" s="7" t="s">
        <v>4332</v>
      </c>
      <c r="C4940" s="33">
        <v>0</v>
      </c>
      <c r="D4940" s="52">
        <v>9719.99</v>
      </c>
      <c r="E4940" s="70">
        <v>0</v>
      </c>
      <c r="F4940" s="120">
        <f t="shared" si="239"/>
        <v>12149.987499999999</v>
      </c>
      <c r="G4940" s="94">
        <f t="shared" si="240"/>
        <v>3887.9960000000001</v>
      </c>
      <c r="H4940" s="94">
        <f t="shared" si="241"/>
        <v>6317.9935000000005</v>
      </c>
      <c r="I4940" s="7" t="s">
        <v>17519</v>
      </c>
      <c r="J4940" s="7" t="s">
        <v>2</v>
      </c>
    </row>
    <row r="4941" spans="1:10" x14ac:dyDescent="0.3">
      <c r="A4941" s="7" t="s">
        <v>4333</v>
      </c>
      <c r="B4941" s="7" t="s">
        <v>4334</v>
      </c>
      <c r="C4941" s="33">
        <v>0</v>
      </c>
      <c r="D4941" s="52">
        <v>7500</v>
      </c>
      <c r="E4941" s="70">
        <v>0</v>
      </c>
      <c r="F4941" s="120">
        <f t="shared" si="239"/>
        <v>9375</v>
      </c>
      <c r="G4941" s="94">
        <f t="shared" si="240"/>
        <v>3000</v>
      </c>
      <c r="H4941" s="94">
        <f t="shared" si="241"/>
        <v>4875</v>
      </c>
      <c r="I4941" s="7" t="s">
        <v>17519</v>
      </c>
      <c r="J4941" s="7" t="s">
        <v>2</v>
      </c>
    </row>
    <row r="4942" spans="1:10" x14ac:dyDescent="0.3">
      <c r="A4942" s="7" t="s">
        <v>4335</v>
      </c>
      <c r="B4942" s="7" t="s">
        <v>4336</v>
      </c>
      <c r="C4942" s="33">
        <v>0</v>
      </c>
      <c r="D4942" s="52">
        <v>208.21</v>
      </c>
      <c r="E4942" s="70">
        <v>0</v>
      </c>
      <c r="F4942" s="120">
        <f t="shared" si="239"/>
        <v>260.26249999999999</v>
      </c>
      <c r="G4942" s="94">
        <f t="shared" si="240"/>
        <v>83.283999999999992</v>
      </c>
      <c r="H4942" s="94">
        <f t="shared" si="241"/>
        <v>135.3365</v>
      </c>
      <c r="I4942" s="7" t="s">
        <v>17519</v>
      </c>
      <c r="J4942" s="7" t="s">
        <v>947</v>
      </c>
    </row>
    <row r="4943" spans="1:10" x14ac:dyDescent="0.3">
      <c r="A4943" s="7" t="s">
        <v>4337</v>
      </c>
      <c r="B4943" s="7" t="s">
        <v>4338</v>
      </c>
      <c r="C4943" s="33">
        <v>0</v>
      </c>
      <c r="D4943" s="52">
        <v>13990</v>
      </c>
      <c r="E4943" s="70">
        <v>0</v>
      </c>
      <c r="F4943" s="120">
        <f t="shared" si="239"/>
        <v>17487.5</v>
      </c>
      <c r="G4943" s="94">
        <f t="shared" si="240"/>
        <v>5596</v>
      </c>
      <c r="H4943" s="94">
        <f t="shared" si="241"/>
        <v>9093.5</v>
      </c>
      <c r="I4943" s="7" t="s">
        <v>17519</v>
      </c>
      <c r="J4943" s="7" t="s">
        <v>2</v>
      </c>
    </row>
    <row r="4944" spans="1:10" x14ac:dyDescent="0.3">
      <c r="A4944" s="7" t="s">
        <v>4339</v>
      </c>
      <c r="B4944" s="7" t="s">
        <v>4340</v>
      </c>
      <c r="C4944" s="33">
        <v>0</v>
      </c>
      <c r="D4944" s="52">
        <v>7230</v>
      </c>
      <c r="E4944" s="70">
        <v>0</v>
      </c>
      <c r="F4944" s="120">
        <f t="shared" si="239"/>
        <v>9037.5</v>
      </c>
      <c r="G4944" s="94">
        <f t="shared" si="240"/>
        <v>2892</v>
      </c>
      <c r="H4944" s="94">
        <f t="shared" si="241"/>
        <v>4699.5</v>
      </c>
      <c r="I4944" s="7" t="s">
        <v>17519</v>
      </c>
      <c r="J4944" s="7" t="s">
        <v>1179</v>
      </c>
    </row>
    <row r="4945" spans="1:10" x14ac:dyDescent="0.3">
      <c r="A4945" s="7" t="s">
        <v>1869</v>
      </c>
      <c r="B4945" s="7" t="s">
        <v>4341</v>
      </c>
      <c r="C4945" s="33">
        <v>10504.13</v>
      </c>
      <c r="D4945" s="52">
        <v>22837.29</v>
      </c>
      <c r="E4945" s="70">
        <v>22837.29</v>
      </c>
      <c r="F4945" s="120">
        <f t="shared" si="239"/>
        <v>28546.612500000003</v>
      </c>
      <c r="G4945" s="94">
        <f t="shared" si="240"/>
        <v>9134.9160000000011</v>
      </c>
      <c r="H4945" s="94">
        <f t="shared" si="241"/>
        <v>14844.238500000001</v>
      </c>
      <c r="I4945" s="7" t="s">
        <v>17519</v>
      </c>
      <c r="J4945" s="7" t="s">
        <v>26</v>
      </c>
    </row>
    <row r="4946" spans="1:10" x14ac:dyDescent="0.3">
      <c r="A4946" s="7" t="s">
        <v>4342</v>
      </c>
      <c r="B4946" s="7" t="s">
        <v>4343</v>
      </c>
      <c r="C4946" s="33">
        <v>0</v>
      </c>
      <c r="D4946" s="52">
        <v>14839.36</v>
      </c>
      <c r="E4946" s="70">
        <v>0</v>
      </c>
      <c r="F4946" s="120">
        <f t="shared" si="239"/>
        <v>18549.2</v>
      </c>
      <c r="G4946" s="94">
        <f t="shared" si="240"/>
        <v>5935.7440000000006</v>
      </c>
      <c r="H4946" s="94">
        <f t="shared" si="241"/>
        <v>9645.5840000000007</v>
      </c>
      <c r="I4946" s="7" t="s">
        <v>17519</v>
      </c>
      <c r="J4946" s="7" t="s">
        <v>2</v>
      </c>
    </row>
    <row r="4947" spans="1:10" x14ac:dyDescent="0.3">
      <c r="A4947" s="7" t="s">
        <v>1871</v>
      </c>
      <c r="B4947" s="7" t="s">
        <v>4344</v>
      </c>
      <c r="C4947" s="33">
        <v>12971</v>
      </c>
      <c r="D4947" s="52">
        <v>11305</v>
      </c>
      <c r="E4947" s="70">
        <v>10710</v>
      </c>
      <c r="F4947" s="120">
        <f t="shared" si="239"/>
        <v>13387.5</v>
      </c>
      <c r="G4947" s="94">
        <f t="shared" si="240"/>
        <v>4284</v>
      </c>
      <c r="H4947" s="94">
        <f t="shared" si="241"/>
        <v>6961.5</v>
      </c>
      <c r="I4947" s="7" t="s">
        <v>17519</v>
      </c>
      <c r="J4947" s="7" t="s">
        <v>2</v>
      </c>
    </row>
    <row r="4948" spans="1:10" x14ac:dyDescent="0.3">
      <c r="A4948" s="7" t="s">
        <v>1873</v>
      </c>
      <c r="B4948" s="7" t="s">
        <v>4345</v>
      </c>
      <c r="C4948" s="33">
        <v>7999.18</v>
      </c>
      <c r="D4948" s="52">
        <v>7482.72</v>
      </c>
      <c r="E4948" s="70">
        <v>7483</v>
      </c>
      <c r="F4948" s="120">
        <f t="shared" si="239"/>
        <v>9353.75</v>
      </c>
      <c r="G4948" s="94">
        <f t="shared" si="240"/>
        <v>2993.2000000000003</v>
      </c>
      <c r="H4948" s="94">
        <f t="shared" si="241"/>
        <v>4863.95</v>
      </c>
      <c r="I4948" s="7" t="s">
        <v>17519</v>
      </c>
      <c r="J4948" s="7" t="s">
        <v>2</v>
      </c>
    </row>
    <row r="4949" spans="1:10" x14ac:dyDescent="0.3">
      <c r="A4949" s="7" t="s">
        <v>4346</v>
      </c>
      <c r="B4949" s="7" t="s">
        <v>4347</v>
      </c>
      <c r="C4949" s="33">
        <v>0</v>
      </c>
      <c r="D4949" s="52">
        <v>3710</v>
      </c>
      <c r="E4949" s="70">
        <v>0</v>
      </c>
      <c r="F4949" s="120">
        <f t="shared" si="239"/>
        <v>4637.5</v>
      </c>
      <c r="G4949" s="94">
        <f t="shared" si="240"/>
        <v>1484</v>
      </c>
      <c r="H4949" s="94">
        <f t="shared" si="241"/>
        <v>2411.5</v>
      </c>
      <c r="I4949" s="7" t="s">
        <v>17519</v>
      </c>
      <c r="J4949" s="7" t="s">
        <v>2</v>
      </c>
    </row>
    <row r="4950" spans="1:10" x14ac:dyDescent="0.3">
      <c r="A4950" s="7" t="s">
        <v>4348</v>
      </c>
      <c r="B4950" s="7" t="s">
        <v>4349</v>
      </c>
      <c r="C4950" s="33">
        <v>0</v>
      </c>
      <c r="D4950" s="52">
        <v>21224.84</v>
      </c>
      <c r="E4950" s="70">
        <v>0</v>
      </c>
      <c r="F4950" s="120">
        <f t="shared" si="239"/>
        <v>26531.05</v>
      </c>
      <c r="G4950" s="94">
        <f t="shared" si="240"/>
        <v>8489.9359999999997</v>
      </c>
      <c r="H4950" s="94">
        <f t="shared" si="241"/>
        <v>13796.146000000001</v>
      </c>
      <c r="I4950" s="7" t="s">
        <v>17519</v>
      </c>
      <c r="J4950" s="7" t="s">
        <v>2</v>
      </c>
    </row>
    <row r="4951" spans="1:10" x14ac:dyDescent="0.3">
      <c r="A4951" s="7" t="s">
        <v>4350</v>
      </c>
      <c r="B4951" s="7" t="s">
        <v>4351</v>
      </c>
      <c r="C4951" s="33">
        <v>0</v>
      </c>
      <c r="D4951" s="52">
        <v>3650</v>
      </c>
      <c r="E4951" s="70">
        <v>0</v>
      </c>
      <c r="F4951" s="120">
        <f t="shared" si="239"/>
        <v>4562.5</v>
      </c>
      <c r="G4951" s="94">
        <f t="shared" si="240"/>
        <v>1460</v>
      </c>
      <c r="H4951" s="94">
        <f t="shared" si="241"/>
        <v>2372.5</v>
      </c>
      <c r="I4951" s="7" t="s">
        <v>17519</v>
      </c>
      <c r="J4951" s="7" t="s">
        <v>2</v>
      </c>
    </row>
    <row r="4952" spans="1:10" x14ac:dyDescent="0.3">
      <c r="A4952" s="7" t="s">
        <v>4352</v>
      </c>
      <c r="B4952" s="7" t="s">
        <v>4353</v>
      </c>
      <c r="C4952" s="33">
        <v>0</v>
      </c>
      <c r="D4952" s="52">
        <v>19863.48</v>
      </c>
      <c r="E4952" s="70">
        <v>0</v>
      </c>
      <c r="F4952" s="120">
        <f t="shared" si="239"/>
        <v>24829.35</v>
      </c>
      <c r="G4952" s="94">
        <f t="shared" si="240"/>
        <v>7945.3919999999998</v>
      </c>
      <c r="H4952" s="94">
        <f t="shared" si="241"/>
        <v>12911.262000000001</v>
      </c>
      <c r="I4952" s="7" t="s">
        <v>17519</v>
      </c>
      <c r="J4952" s="7" t="s">
        <v>2</v>
      </c>
    </row>
    <row r="4953" spans="1:10" x14ac:dyDescent="0.3">
      <c r="A4953" s="7" t="s">
        <v>4354</v>
      </c>
      <c r="B4953" s="7" t="s">
        <v>4355</v>
      </c>
      <c r="C4953" s="33">
        <v>0</v>
      </c>
      <c r="D4953" s="52">
        <v>11324.04</v>
      </c>
      <c r="E4953" s="70">
        <v>0</v>
      </c>
      <c r="F4953" s="120">
        <f t="shared" si="239"/>
        <v>14155.050000000001</v>
      </c>
      <c r="G4953" s="94">
        <f t="shared" si="240"/>
        <v>4529.6160000000009</v>
      </c>
      <c r="H4953" s="94">
        <f t="shared" si="241"/>
        <v>7360.6260000000011</v>
      </c>
      <c r="I4953" s="7" t="s">
        <v>17519</v>
      </c>
      <c r="J4953" s="7" t="s">
        <v>2</v>
      </c>
    </row>
    <row r="4954" spans="1:10" x14ac:dyDescent="0.3">
      <c r="A4954" s="7" t="s">
        <v>4356</v>
      </c>
      <c r="B4954" s="7" t="s">
        <v>4357</v>
      </c>
      <c r="C4954" s="33">
        <v>0</v>
      </c>
      <c r="D4954" s="52">
        <v>12492.62</v>
      </c>
      <c r="E4954" s="70">
        <v>0</v>
      </c>
      <c r="F4954" s="120">
        <f t="shared" si="239"/>
        <v>15615.775000000001</v>
      </c>
      <c r="G4954" s="94">
        <f t="shared" si="240"/>
        <v>4997.0480000000007</v>
      </c>
      <c r="H4954" s="94">
        <f t="shared" si="241"/>
        <v>8120.2030000000004</v>
      </c>
      <c r="I4954" s="7" t="s">
        <v>17519</v>
      </c>
      <c r="J4954" s="7" t="s">
        <v>26</v>
      </c>
    </row>
    <row r="4955" spans="1:10" x14ac:dyDescent="0.3">
      <c r="A4955" s="7" t="s">
        <v>4358</v>
      </c>
      <c r="B4955" s="7" t="s">
        <v>4359</v>
      </c>
      <c r="C4955" s="33">
        <v>0</v>
      </c>
      <c r="D4955" s="52">
        <v>23352.560000000001</v>
      </c>
      <c r="E4955" s="70">
        <v>0</v>
      </c>
      <c r="F4955" s="120">
        <f t="shared" si="239"/>
        <v>29190.7</v>
      </c>
      <c r="G4955" s="94">
        <f t="shared" si="240"/>
        <v>9341.0240000000013</v>
      </c>
      <c r="H4955" s="94">
        <f t="shared" si="241"/>
        <v>15179.164000000001</v>
      </c>
      <c r="I4955" s="7" t="s">
        <v>17519</v>
      </c>
      <c r="J4955" s="7" t="s">
        <v>2</v>
      </c>
    </row>
    <row r="4956" spans="1:10" x14ac:dyDescent="0.3">
      <c r="A4956" s="7" t="s">
        <v>4360</v>
      </c>
      <c r="B4956" s="7" t="s">
        <v>4361</v>
      </c>
      <c r="C4956" s="33">
        <v>0</v>
      </c>
      <c r="D4956" s="52">
        <v>6894.86</v>
      </c>
      <c r="E4956" s="70">
        <v>0</v>
      </c>
      <c r="F4956" s="120">
        <f t="shared" si="239"/>
        <v>8618.5749999999989</v>
      </c>
      <c r="G4956" s="94">
        <f t="shared" si="240"/>
        <v>2757.9439999999995</v>
      </c>
      <c r="H4956" s="94">
        <f t="shared" si="241"/>
        <v>4481.6589999999997</v>
      </c>
      <c r="I4956" s="7" t="s">
        <v>17519</v>
      </c>
      <c r="J4956" s="7" t="s">
        <v>2</v>
      </c>
    </row>
    <row r="4957" spans="1:10" x14ac:dyDescent="0.3">
      <c r="A4957" s="7" t="s">
        <v>4362</v>
      </c>
      <c r="B4957" s="7" t="s">
        <v>4363</v>
      </c>
      <c r="C4957" s="33">
        <v>0</v>
      </c>
      <c r="D4957" s="52">
        <v>1519.83</v>
      </c>
      <c r="E4957" s="70">
        <v>1519.83</v>
      </c>
      <c r="F4957" s="120">
        <f t="shared" si="239"/>
        <v>1899.7874999999999</v>
      </c>
      <c r="G4957" s="94">
        <f t="shared" si="240"/>
        <v>607.93200000000002</v>
      </c>
      <c r="H4957" s="94">
        <f t="shared" si="241"/>
        <v>987.8895</v>
      </c>
      <c r="I4957" s="7" t="s">
        <v>17519</v>
      </c>
      <c r="J4957" s="7" t="s">
        <v>272</v>
      </c>
    </row>
    <row r="4958" spans="1:10" x14ac:dyDescent="0.3">
      <c r="A4958" s="7" t="s">
        <v>4364</v>
      </c>
      <c r="B4958" s="7" t="s">
        <v>4365</v>
      </c>
      <c r="C4958" s="33">
        <v>0</v>
      </c>
      <c r="D4958" s="52">
        <v>33133.17</v>
      </c>
      <c r="E4958" s="70">
        <v>0</v>
      </c>
      <c r="F4958" s="120">
        <f t="shared" si="239"/>
        <v>41416.462499999994</v>
      </c>
      <c r="G4958" s="94">
        <f t="shared" si="240"/>
        <v>13253.268</v>
      </c>
      <c r="H4958" s="94">
        <f t="shared" si="241"/>
        <v>21536.5605</v>
      </c>
      <c r="I4958" s="7" t="s">
        <v>17519</v>
      </c>
      <c r="J4958" s="7" t="s">
        <v>2</v>
      </c>
    </row>
    <row r="4959" spans="1:10" x14ac:dyDescent="0.3">
      <c r="A4959" s="7" t="s">
        <v>4366</v>
      </c>
      <c r="B4959" s="7" t="s">
        <v>4367</v>
      </c>
      <c r="C4959" s="33">
        <v>0</v>
      </c>
      <c r="D4959" s="52">
        <v>9223.36</v>
      </c>
      <c r="E4959" s="70">
        <v>0</v>
      </c>
      <c r="F4959" s="120">
        <f t="shared" si="239"/>
        <v>11529.2</v>
      </c>
      <c r="G4959" s="94">
        <f t="shared" si="240"/>
        <v>3689.3440000000005</v>
      </c>
      <c r="H4959" s="94">
        <f t="shared" si="241"/>
        <v>5995.1840000000002</v>
      </c>
      <c r="I4959" s="7" t="s">
        <v>17519</v>
      </c>
      <c r="J4959" s="7" t="s">
        <v>2</v>
      </c>
    </row>
    <row r="4960" spans="1:10" x14ac:dyDescent="0.3">
      <c r="A4960" s="7" t="s">
        <v>1875</v>
      </c>
      <c r="B4960" s="7" t="s">
        <v>4368</v>
      </c>
      <c r="C4960" s="33">
        <v>940.1</v>
      </c>
      <c r="D4960" s="52">
        <v>940.1</v>
      </c>
      <c r="E4960" s="70">
        <v>976</v>
      </c>
      <c r="F4960" s="120">
        <f t="shared" si="239"/>
        <v>1220</v>
      </c>
      <c r="G4960" s="94">
        <f t="shared" si="240"/>
        <v>390.40000000000003</v>
      </c>
      <c r="H4960" s="94">
        <f t="shared" si="241"/>
        <v>634.4</v>
      </c>
      <c r="I4960" s="7" t="s">
        <v>17519</v>
      </c>
      <c r="J4960" s="7" t="s">
        <v>2</v>
      </c>
    </row>
    <row r="4961" spans="1:10" x14ac:dyDescent="0.3">
      <c r="A4961" s="7" t="s">
        <v>4369</v>
      </c>
      <c r="B4961" s="7" t="s">
        <v>4370</v>
      </c>
      <c r="C4961" s="33">
        <v>0</v>
      </c>
      <c r="D4961" s="52">
        <v>15953.14</v>
      </c>
      <c r="E4961" s="70">
        <v>0</v>
      </c>
      <c r="F4961" s="120">
        <f t="shared" si="239"/>
        <v>19941.424999999999</v>
      </c>
      <c r="G4961" s="94">
        <f t="shared" si="240"/>
        <v>6381.2560000000003</v>
      </c>
      <c r="H4961" s="94">
        <f t="shared" si="241"/>
        <v>10369.540999999999</v>
      </c>
      <c r="I4961" s="7" t="s">
        <v>17519</v>
      </c>
      <c r="J4961" s="7" t="s">
        <v>2</v>
      </c>
    </row>
    <row r="4962" spans="1:10" x14ac:dyDescent="0.3">
      <c r="A4962" s="7" t="s">
        <v>1877</v>
      </c>
      <c r="B4962" s="7" t="s">
        <v>4371</v>
      </c>
      <c r="C4962" s="33">
        <v>9064.23</v>
      </c>
      <c r="D4962" s="52">
        <v>9064.23</v>
      </c>
      <c r="E4962" s="70">
        <v>9064.23</v>
      </c>
      <c r="F4962" s="120">
        <f t="shared" ref="F4962:F5025" si="242">IF(E4962&gt;0,+E4962,IF(D4962&gt;0,+D4962,IF(C4962&gt;0,+C4962,0)))*1.25</f>
        <v>11330.287499999999</v>
      </c>
      <c r="G4962" s="94">
        <f t="shared" ref="G4962:G5025" si="243">(F4962/1.25)*0.4</f>
        <v>3625.692</v>
      </c>
      <c r="H4962" s="94">
        <f t="shared" ref="H4962:H5025" si="244">(F4962/1.25)*0.65</f>
        <v>5891.7494999999999</v>
      </c>
      <c r="I4962" s="7" t="s">
        <v>17519</v>
      </c>
      <c r="J4962" s="7" t="s">
        <v>2</v>
      </c>
    </row>
    <row r="4963" spans="1:10" x14ac:dyDescent="0.3">
      <c r="A4963" s="7" t="s">
        <v>1879</v>
      </c>
      <c r="B4963" s="7" t="s">
        <v>4372</v>
      </c>
      <c r="C4963" s="33">
        <v>4793</v>
      </c>
      <c r="D4963" s="52">
        <v>5831</v>
      </c>
      <c r="E4963" s="70">
        <v>6919</v>
      </c>
      <c r="F4963" s="120">
        <f t="shared" si="242"/>
        <v>8648.75</v>
      </c>
      <c r="G4963" s="94">
        <f t="shared" si="243"/>
        <v>2767.6000000000004</v>
      </c>
      <c r="H4963" s="94">
        <f t="shared" si="244"/>
        <v>4497.3500000000004</v>
      </c>
      <c r="I4963" s="7" t="s">
        <v>17519</v>
      </c>
      <c r="J4963" s="7" t="s">
        <v>1182</v>
      </c>
    </row>
    <row r="4964" spans="1:10" x14ac:dyDescent="0.3">
      <c r="A4964" s="7" t="s">
        <v>1881</v>
      </c>
      <c r="B4964" s="7" t="s">
        <v>4373</v>
      </c>
      <c r="C4964" s="33">
        <v>0</v>
      </c>
      <c r="D4964" s="52">
        <v>4697</v>
      </c>
      <c r="E4964" s="70">
        <v>4697</v>
      </c>
      <c r="F4964" s="120">
        <f t="shared" si="242"/>
        <v>5871.25</v>
      </c>
      <c r="G4964" s="94">
        <f t="shared" si="243"/>
        <v>1878.8000000000002</v>
      </c>
      <c r="H4964" s="94">
        <f t="shared" si="244"/>
        <v>3053.05</v>
      </c>
      <c r="I4964" s="7" t="s">
        <v>17519</v>
      </c>
      <c r="J4964" s="7" t="s">
        <v>1182</v>
      </c>
    </row>
    <row r="4965" spans="1:10" x14ac:dyDescent="0.3">
      <c r="A4965" s="7" t="s">
        <v>4374</v>
      </c>
      <c r="B4965" s="7" t="s">
        <v>4375</v>
      </c>
      <c r="C4965" s="33">
        <v>0</v>
      </c>
      <c r="D4965" s="52">
        <v>7318.5</v>
      </c>
      <c r="E4965" s="70">
        <v>0</v>
      </c>
      <c r="F4965" s="120">
        <f t="shared" si="242"/>
        <v>9148.125</v>
      </c>
      <c r="G4965" s="94">
        <f t="shared" si="243"/>
        <v>2927.4</v>
      </c>
      <c r="H4965" s="94">
        <f t="shared" si="244"/>
        <v>4757.0250000000005</v>
      </c>
      <c r="I4965" s="7" t="s">
        <v>17519</v>
      </c>
      <c r="J4965" s="7" t="s">
        <v>1182</v>
      </c>
    </row>
    <row r="4966" spans="1:10" x14ac:dyDescent="0.3">
      <c r="A4966" s="7" t="s">
        <v>1882</v>
      </c>
      <c r="B4966" s="7" t="s">
        <v>4376</v>
      </c>
      <c r="C4966" s="66">
        <v>0</v>
      </c>
      <c r="D4966" s="68">
        <v>9868.67</v>
      </c>
      <c r="E4966" s="70">
        <v>15009.47</v>
      </c>
      <c r="F4966" s="120">
        <f t="shared" si="242"/>
        <v>18761.837499999998</v>
      </c>
      <c r="G4966" s="94">
        <f t="shared" si="243"/>
        <v>6003.7879999999996</v>
      </c>
      <c r="H4966" s="94">
        <f t="shared" si="244"/>
        <v>9756.1554999999989</v>
      </c>
      <c r="I4966" s="7" t="s">
        <v>17519</v>
      </c>
      <c r="J4966" s="7" t="s">
        <v>2</v>
      </c>
    </row>
    <row r="4967" spans="1:10" x14ac:dyDescent="0.3">
      <c r="A4967" s="7" t="s">
        <v>4377</v>
      </c>
      <c r="B4967" s="7" t="s">
        <v>4378</v>
      </c>
      <c r="C4967" s="33">
        <v>0</v>
      </c>
      <c r="D4967" s="52">
        <v>3990</v>
      </c>
      <c r="E4967" s="70">
        <v>9888.9</v>
      </c>
      <c r="F4967" s="120">
        <f t="shared" si="242"/>
        <v>12361.125</v>
      </c>
      <c r="G4967" s="94">
        <f t="shared" si="243"/>
        <v>3955.56</v>
      </c>
      <c r="H4967" s="94">
        <f t="shared" si="244"/>
        <v>6427.7849999999999</v>
      </c>
      <c r="I4967" s="7" t="s">
        <v>17519</v>
      </c>
      <c r="J4967" s="7" t="s">
        <v>2</v>
      </c>
    </row>
    <row r="4968" spans="1:10" x14ac:dyDescent="0.3">
      <c r="A4968" s="7" t="s">
        <v>4379</v>
      </c>
      <c r="B4968" s="7" t="s">
        <v>4380</v>
      </c>
      <c r="C4968" s="33">
        <v>0</v>
      </c>
      <c r="D4968" s="52">
        <v>8990</v>
      </c>
      <c r="E4968" s="70">
        <v>0</v>
      </c>
      <c r="F4968" s="120">
        <f t="shared" si="242"/>
        <v>11237.5</v>
      </c>
      <c r="G4968" s="94">
        <f t="shared" si="243"/>
        <v>3596</v>
      </c>
      <c r="H4968" s="94">
        <f t="shared" si="244"/>
        <v>5843.5</v>
      </c>
      <c r="I4968" s="7" t="s">
        <v>17519</v>
      </c>
      <c r="J4968" s="7" t="s">
        <v>272</v>
      </c>
    </row>
    <row r="4969" spans="1:10" x14ac:dyDescent="0.3">
      <c r="A4969" s="7" t="s">
        <v>4381</v>
      </c>
      <c r="B4969" s="7" t="s">
        <v>4382</v>
      </c>
      <c r="C4969" s="33">
        <v>0</v>
      </c>
      <c r="D4969" s="52">
        <v>3130</v>
      </c>
      <c r="E4969" s="70">
        <v>0</v>
      </c>
      <c r="F4969" s="120">
        <f t="shared" si="242"/>
        <v>3912.5</v>
      </c>
      <c r="G4969" s="94">
        <f t="shared" si="243"/>
        <v>1252</v>
      </c>
      <c r="H4969" s="94">
        <f t="shared" si="244"/>
        <v>2034.5</v>
      </c>
      <c r="I4969" s="7" t="s">
        <v>17519</v>
      </c>
      <c r="J4969" s="7" t="s">
        <v>1179</v>
      </c>
    </row>
    <row r="4970" spans="1:10" x14ac:dyDescent="0.3">
      <c r="A4970" s="7" t="s">
        <v>4383</v>
      </c>
      <c r="B4970" s="7" t="s">
        <v>4384</v>
      </c>
      <c r="C4970" s="33">
        <v>0</v>
      </c>
      <c r="D4970" s="52">
        <v>7270</v>
      </c>
      <c r="E4970" s="70">
        <v>0</v>
      </c>
      <c r="F4970" s="120">
        <f t="shared" si="242"/>
        <v>9087.5</v>
      </c>
      <c r="G4970" s="94">
        <f t="shared" si="243"/>
        <v>2908</v>
      </c>
      <c r="H4970" s="94">
        <f t="shared" si="244"/>
        <v>4725.5</v>
      </c>
      <c r="I4970" s="7" t="s">
        <v>17519</v>
      </c>
      <c r="J4970" s="7" t="s">
        <v>1182</v>
      </c>
    </row>
    <row r="4971" spans="1:10" x14ac:dyDescent="0.3">
      <c r="A4971" s="7" t="s">
        <v>4385</v>
      </c>
      <c r="B4971" s="7" t="s">
        <v>4386</v>
      </c>
      <c r="C4971" s="33">
        <v>0</v>
      </c>
      <c r="D4971" s="52">
        <v>30785</v>
      </c>
      <c r="E4971" s="70">
        <v>0</v>
      </c>
      <c r="F4971" s="120">
        <f t="shared" si="242"/>
        <v>38481.25</v>
      </c>
      <c r="G4971" s="94">
        <f t="shared" si="243"/>
        <v>12314</v>
      </c>
      <c r="H4971" s="94">
        <f t="shared" si="244"/>
        <v>20010.25</v>
      </c>
      <c r="I4971" s="7" t="s">
        <v>17519</v>
      </c>
      <c r="J4971" s="7" t="s">
        <v>272</v>
      </c>
    </row>
    <row r="4972" spans="1:10" x14ac:dyDescent="0.3">
      <c r="A4972" s="7" t="s">
        <v>1884</v>
      </c>
      <c r="B4972" s="7" t="s">
        <v>4387</v>
      </c>
      <c r="C4972" s="33">
        <v>10550.54</v>
      </c>
      <c r="D4972" s="52">
        <v>6342.7</v>
      </c>
      <c r="E4972" s="70">
        <v>6137.07</v>
      </c>
      <c r="F4972" s="120">
        <f t="shared" si="242"/>
        <v>7671.3374999999996</v>
      </c>
      <c r="G4972" s="94">
        <f t="shared" si="243"/>
        <v>2454.828</v>
      </c>
      <c r="H4972" s="94">
        <f t="shared" si="244"/>
        <v>3989.0954999999999</v>
      </c>
      <c r="I4972" s="7" t="s">
        <v>17519</v>
      </c>
      <c r="J4972" s="7" t="s">
        <v>2</v>
      </c>
    </row>
    <row r="4973" spans="1:10" x14ac:dyDescent="0.3">
      <c r="A4973" s="7" t="s">
        <v>1886</v>
      </c>
      <c r="B4973" s="7" t="s">
        <v>4388</v>
      </c>
      <c r="C4973" s="33">
        <v>10508.89</v>
      </c>
      <c r="D4973" s="52">
        <v>10508.89</v>
      </c>
      <c r="E4973" s="70">
        <v>10508.89</v>
      </c>
      <c r="F4973" s="120">
        <f t="shared" si="242"/>
        <v>13136.112499999999</v>
      </c>
      <c r="G4973" s="94">
        <f t="shared" si="243"/>
        <v>4203.5559999999996</v>
      </c>
      <c r="H4973" s="94">
        <f t="shared" si="244"/>
        <v>6830.7784999999994</v>
      </c>
      <c r="I4973" s="7" t="s">
        <v>17519</v>
      </c>
      <c r="J4973" s="7" t="s">
        <v>272</v>
      </c>
    </row>
    <row r="4974" spans="1:10" x14ac:dyDescent="0.3">
      <c r="A4974" s="7" t="s">
        <v>4389</v>
      </c>
      <c r="B4974" s="7" t="s">
        <v>4390</v>
      </c>
      <c r="C4974" s="33">
        <v>0</v>
      </c>
      <c r="D4974" s="52">
        <v>6450</v>
      </c>
      <c r="E4974" s="70">
        <v>12117.77</v>
      </c>
      <c r="F4974" s="120">
        <f t="shared" si="242"/>
        <v>15147.212500000001</v>
      </c>
      <c r="G4974" s="94">
        <f t="shared" si="243"/>
        <v>4847.1080000000002</v>
      </c>
      <c r="H4974" s="94">
        <f t="shared" si="244"/>
        <v>7876.5505000000003</v>
      </c>
      <c r="I4974" s="7" t="s">
        <v>17519</v>
      </c>
      <c r="J4974" s="7" t="s">
        <v>2</v>
      </c>
    </row>
    <row r="4975" spans="1:10" x14ac:dyDescent="0.3">
      <c r="A4975" s="7" t="s">
        <v>4391</v>
      </c>
      <c r="B4975" s="7" t="s">
        <v>4392</v>
      </c>
      <c r="C4975" s="33">
        <v>0</v>
      </c>
      <c r="D4975" s="52">
        <v>13308.96</v>
      </c>
      <c r="E4975" s="70">
        <v>0</v>
      </c>
      <c r="F4975" s="120">
        <f t="shared" si="242"/>
        <v>16636.199999999997</v>
      </c>
      <c r="G4975" s="94">
        <f t="shared" si="243"/>
        <v>5323.5839999999989</v>
      </c>
      <c r="H4975" s="94">
        <f t="shared" si="244"/>
        <v>8650.8239999999987</v>
      </c>
      <c r="I4975" s="7" t="s">
        <v>17519</v>
      </c>
      <c r="J4975" s="7" t="s">
        <v>2</v>
      </c>
    </row>
    <row r="4976" spans="1:10" x14ac:dyDescent="0.3">
      <c r="A4976" s="7" t="s">
        <v>4393</v>
      </c>
      <c r="B4976" s="7" t="s">
        <v>4394</v>
      </c>
      <c r="C4976" s="33">
        <v>0</v>
      </c>
      <c r="D4976" s="52">
        <v>16361.31</v>
      </c>
      <c r="E4976" s="70">
        <v>0</v>
      </c>
      <c r="F4976" s="120">
        <f t="shared" si="242"/>
        <v>20451.637500000001</v>
      </c>
      <c r="G4976" s="94">
        <f t="shared" si="243"/>
        <v>6544.5240000000013</v>
      </c>
      <c r="H4976" s="94">
        <f t="shared" si="244"/>
        <v>10634.851500000001</v>
      </c>
      <c r="I4976" s="7" t="s">
        <v>17519</v>
      </c>
      <c r="J4976" s="7" t="s">
        <v>2</v>
      </c>
    </row>
    <row r="4977" spans="1:10" x14ac:dyDescent="0.3">
      <c r="A4977" s="7" t="s">
        <v>4395</v>
      </c>
      <c r="B4977" s="7" t="s">
        <v>4396</v>
      </c>
      <c r="C4977" s="33">
        <v>0</v>
      </c>
      <c r="D4977" s="52">
        <v>66.67</v>
      </c>
      <c r="E4977" s="70">
        <v>0</v>
      </c>
      <c r="F4977" s="120">
        <f t="shared" si="242"/>
        <v>83.337500000000006</v>
      </c>
      <c r="G4977" s="94">
        <f t="shared" si="243"/>
        <v>26.668000000000003</v>
      </c>
      <c r="H4977" s="94">
        <f t="shared" si="244"/>
        <v>43.335500000000003</v>
      </c>
      <c r="I4977" s="7" t="s">
        <v>17519</v>
      </c>
      <c r="J4977" s="7" t="s">
        <v>947</v>
      </c>
    </row>
    <row r="4978" spans="1:10" x14ac:dyDescent="0.3">
      <c r="A4978" s="7" t="s">
        <v>4397</v>
      </c>
      <c r="B4978" s="7" t="s">
        <v>4398</v>
      </c>
      <c r="C4978" s="33">
        <v>0</v>
      </c>
      <c r="D4978" s="52">
        <v>2588.25</v>
      </c>
      <c r="E4978" s="70">
        <v>0</v>
      </c>
      <c r="F4978" s="120">
        <f t="shared" si="242"/>
        <v>3235.3125</v>
      </c>
      <c r="G4978" s="94">
        <f t="shared" si="243"/>
        <v>1035.3</v>
      </c>
      <c r="H4978" s="94">
        <f t="shared" si="244"/>
        <v>1682.3625</v>
      </c>
      <c r="I4978" s="7" t="s">
        <v>17519</v>
      </c>
      <c r="J4978" s="7" t="s">
        <v>26</v>
      </c>
    </row>
    <row r="4979" spans="1:10" x14ac:dyDescent="0.3">
      <c r="A4979" s="7" t="s">
        <v>1888</v>
      </c>
      <c r="B4979" s="7" t="s">
        <v>4399</v>
      </c>
      <c r="C4979" s="33">
        <v>15525.93</v>
      </c>
      <c r="D4979" s="52">
        <v>15525.93</v>
      </c>
      <c r="E4979" s="70">
        <v>15525.93</v>
      </c>
      <c r="F4979" s="120">
        <f t="shared" si="242"/>
        <v>19407.412499999999</v>
      </c>
      <c r="G4979" s="94">
        <f t="shared" si="243"/>
        <v>6210.3719999999994</v>
      </c>
      <c r="H4979" s="94">
        <f t="shared" si="244"/>
        <v>10091.854499999999</v>
      </c>
      <c r="I4979" s="7" t="s">
        <v>17519</v>
      </c>
      <c r="J4979" s="7" t="s">
        <v>2</v>
      </c>
    </row>
    <row r="4980" spans="1:10" x14ac:dyDescent="0.3">
      <c r="A4980" s="7" t="s">
        <v>1890</v>
      </c>
      <c r="B4980" s="7" t="s">
        <v>4400</v>
      </c>
      <c r="C4980" s="33">
        <v>14080.08</v>
      </c>
      <c r="D4980" s="52">
        <v>14277.62</v>
      </c>
      <c r="E4980" s="70">
        <v>14616</v>
      </c>
      <c r="F4980" s="120">
        <f t="shared" si="242"/>
        <v>18270</v>
      </c>
      <c r="G4980" s="94">
        <f t="shared" si="243"/>
        <v>5846.4000000000005</v>
      </c>
      <c r="H4980" s="94">
        <f t="shared" si="244"/>
        <v>9500.4</v>
      </c>
      <c r="I4980" s="7" t="s">
        <v>17519</v>
      </c>
      <c r="J4980" s="7" t="s">
        <v>26</v>
      </c>
    </row>
    <row r="4981" spans="1:10" x14ac:dyDescent="0.3">
      <c r="A4981" s="7" t="s">
        <v>4401</v>
      </c>
      <c r="B4981" s="7" t="s">
        <v>4402</v>
      </c>
      <c r="C4981" s="33">
        <v>0</v>
      </c>
      <c r="D4981" s="52">
        <v>17490</v>
      </c>
      <c r="E4981" s="70">
        <v>0</v>
      </c>
      <c r="F4981" s="120">
        <f t="shared" si="242"/>
        <v>21862.5</v>
      </c>
      <c r="G4981" s="94">
        <f t="shared" si="243"/>
        <v>6996</v>
      </c>
      <c r="H4981" s="94">
        <f t="shared" si="244"/>
        <v>11368.5</v>
      </c>
      <c r="I4981" s="7" t="s">
        <v>17519</v>
      </c>
      <c r="J4981" s="7" t="s">
        <v>26</v>
      </c>
    </row>
    <row r="4982" spans="1:10" x14ac:dyDescent="0.3">
      <c r="A4982" s="7" t="s">
        <v>1892</v>
      </c>
      <c r="B4982" s="7" t="s">
        <v>4403</v>
      </c>
      <c r="C4982" s="33">
        <v>15724.66</v>
      </c>
      <c r="D4982" s="52">
        <v>15724.66</v>
      </c>
      <c r="E4982" s="70">
        <v>31808.7</v>
      </c>
      <c r="F4982" s="120">
        <f t="shared" si="242"/>
        <v>39760.875</v>
      </c>
      <c r="G4982" s="94">
        <f t="shared" si="243"/>
        <v>12723.480000000001</v>
      </c>
      <c r="H4982" s="94">
        <f t="shared" si="244"/>
        <v>20675.655000000002</v>
      </c>
      <c r="I4982" s="7" t="s">
        <v>17519</v>
      </c>
      <c r="J4982" s="7" t="s">
        <v>272</v>
      </c>
    </row>
    <row r="4983" spans="1:10" x14ac:dyDescent="0.3">
      <c r="A4983" s="7" t="s">
        <v>1894</v>
      </c>
      <c r="B4983" s="7" t="s">
        <v>4404</v>
      </c>
      <c r="C4983" s="33">
        <v>11128.88</v>
      </c>
      <c r="D4983" s="52">
        <v>15791.3</v>
      </c>
      <c r="E4983" s="70">
        <v>11170.53</v>
      </c>
      <c r="F4983" s="120">
        <f t="shared" si="242"/>
        <v>13963.1625</v>
      </c>
      <c r="G4983" s="94">
        <f t="shared" si="243"/>
        <v>4468.2120000000004</v>
      </c>
      <c r="H4983" s="94">
        <f t="shared" si="244"/>
        <v>7260.8445000000011</v>
      </c>
      <c r="I4983" s="7" t="s">
        <v>17519</v>
      </c>
      <c r="J4983" s="7" t="s">
        <v>2</v>
      </c>
    </row>
    <row r="4984" spans="1:10" x14ac:dyDescent="0.3">
      <c r="A4984" s="7" t="s">
        <v>4405</v>
      </c>
      <c r="B4984" s="7" t="s">
        <v>4406</v>
      </c>
      <c r="C4984" s="33">
        <v>0</v>
      </c>
      <c r="D4984" s="52">
        <v>21490</v>
      </c>
      <c r="E4984" s="70">
        <v>0</v>
      </c>
      <c r="F4984" s="120">
        <f t="shared" si="242"/>
        <v>26862.5</v>
      </c>
      <c r="G4984" s="94">
        <f t="shared" si="243"/>
        <v>8596</v>
      </c>
      <c r="H4984" s="94">
        <f t="shared" si="244"/>
        <v>13968.5</v>
      </c>
      <c r="I4984" s="7" t="s">
        <v>17519</v>
      </c>
      <c r="J4984" s="7" t="s">
        <v>272</v>
      </c>
    </row>
    <row r="4985" spans="1:10" x14ac:dyDescent="0.3">
      <c r="A4985" s="7" t="s">
        <v>4407</v>
      </c>
      <c r="B4985" s="7" t="s">
        <v>4408</v>
      </c>
      <c r="C4985" s="33">
        <v>0</v>
      </c>
      <c r="D4985" s="52">
        <v>2812.64</v>
      </c>
      <c r="E4985" s="70">
        <v>0</v>
      </c>
      <c r="F4985" s="120">
        <f t="shared" si="242"/>
        <v>3515.7999999999997</v>
      </c>
      <c r="G4985" s="94">
        <f t="shared" si="243"/>
        <v>1125.056</v>
      </c>
      <c r="H4985" s="94">
        <f t="shared" si="244"/>
        <v>1828.2159999999999</v>
      </c>
      <c r="I4985" s="7" t="s">
        <v>17519</v>
      </c>
      <c r="J4985" s="7" t="s">
        <v>272</v>
      </c>
    </row>
    <row r="4986" spans="1:10" x14ac:dyDescent="0.3">
      <c r="A4986" s="7" t="s">
        <v>1896</v>
      </c>
      <c r="B4986" s="7" t="s">
        <v>4409</v>
      </c>
      <c r="C4986" s="33">
        <v>10350.81</v>
      </c>
      <c r="D4986" s="52">
        <v>10350.81</v>
      </c>
      <c r="E4986" s="70">
        <v>25974.13</v>
      </c>
      <c r="F4986" s="120">
        <f t="shared" si="242"/>
        <v>32467.662500000002</v>
      </c>
      <c r="G4986" s="94">
        <f t="shared" si="243"/>
        <v>10389.652000000002</v>
      </c>
      <c r="H4986" s="94">
        <f t="shared" si="244"/>
        <v>16883.184500000003</v>
      </c>
      <c r="I4986" s="7" t="s">
        <v>17519</v>
      </c>
      <c r="J4986" s="7" t="s">
        <v>2</v>
      </c>
    </row>
    <row r="4987" spans="1:10" x14ac:dyDescent="0.3">
      <c r="A4987" s="7" t="s">
        <v>1898</v>
      </c>
      <c r="B4987" s="7" t="s">
        <v>4410</v>
      </c>
      <c r="C4987" s="33">
        <v>4476</v>
      </c>
      <c r="D4987" s="52">
        <v>4476</v>
      </c>
      <c r="E4987" s="70">
        <v>4476</v>
      </c>
      <c r="F4987" s="120">
        <f t="shared" si="242"/>
        <v>5595</v>
      </c>
      <c r="G4987" s="94">
        <f t="shared" si="243"/>
        <v>1790.4</v>
      </c>
      <c r="H4987" s="94">
        <f t="shared" si="244"/>
        <v>2909.4</v>
      </c>
      <c r="I4987" s="7" t="s">
        <v>17519</v>
      </c>
      <c r="J4987" s="7" t="s">
        <v>1182</v>
      </c>
    </row>
    <row r="4988" spans="1:10" x14ac:dyDescent="0.3">
      <c r="A4988" s="7" t="s">
        <v>4411</v>
      </c>
      <c r="B4988" s="7" t="s">
        <v>4412</v>
      </c>
      <c r="C4988" s="33">
        <v>0</v>
      </c>
      <c r="D4988" s="52">
        <v>4700</v>
      </c>
      <c r="E4988" s="70">
        <v>0</v>
      </c>
      <c r="F4988" s="120">
        <f t="shared" si="242"/>
        <v>5875</v>
      </c>
      <c r="G4988" s="94">
        <f t="shared" si="243"/>
        <v>1880</v>
      </c>
      <c r="H4988" s="94">
        <f t="shared" si="244"/>
        <v>3055</v>
      </c>
      <c r="I4988" s="7" t="s">
        <v>17519</v>
      </c>
      <c r="J4988" s="7" t="s">
        <v>1182</v>
      </c>
    </row>
    <row r="4989" spans="1:10" x14ac:dyDescent="0.3">
      <c r="A4989" s="7" t="s">
        <v>1900</v>
      </c>
      <c r="B4989" s="7" t="s">
        <v>4413</v>
      </c>
      <c r="C4989" s="33">
        <v>15190.35</v>
      </c>
      <c r="D4989" s="52">
        <v>19818.259999999998</v>
      </c>
      <c r="E4989" s="70">
        <v>36254.54</v>
      </c>
      <c r="F4989" s="120">
        <f t="shared" si="242"/>
        <v>45318.175000000003</v>
      </c>
      <c r="G4989" s="94">
        <f t="shared" si="243"/>
        <v>14501.816000000001</v>
      </c>
      <c r="H4989" s="94">
        <f t="shared" si="244"/>
        <v>23565.451000000001</v>
      </c>
      <c r="I4989" s="7" t="s">
        <v>17519</v>
      </c>
      <c r="J4989" s="7" t="s">
        <v>2</v>
      </c>
    </row>
    <row r="4990" spans="1:10" x14ac:dyDescent="0.3">
      <c r="A4990" s="7" t="s">
        <v>1902</v>
      </c>
      <c r="B4990" s="7" t="s">
        <v>4414</v>
      </c>
      <c r="C4990" s="33">
        <v>8938.09</v>
      </c>
      <c r="D4990" s="52">
        <v>10710</v>
      </c>
      <c r="E4990" s="70">
        <v>10591</v>
      </c>
      <c r="F4990" s="120">
        <f t="shared" si="242"/>
        <v>13238.75</v>
      </c>
      <c r="G4990" s="94">
        <f t="shared" si="243"/>
        <v>4236.4000000000005</v>
      </c>
      <c r="H4990" s="94">
        <f t="shared" si="244"/>
        <v>6884.1500000000005</v>
      </c>
      <c r="I4990" s="7" t="s">
        <v>17519</v>
      </c>
      <c r="J4990" s="7" t="s">
        <v>2</v>
      </c>
    </row>
    <row r="4991" spans="1:10" x14ac:dyDescent="0.3">
      <c r="A4991" s="7" t="s">
        <v>1806</v>
      </c>
      <c r="B4991" s="7" t="s">
        <v>4415</v>
      </c>
      <c r="C4991" s="33">
        <v>3434.34</v>
      </c>
      <c r="D4991" s="52">
        <v>2380</v>
      </c>
      <c r="E4991" s="70">
        <v>2027</v>
      </c>
      <c r="F4991" s="120">
        <f t="shared" si="242"/>
        <v>2533.75</v>
      </c>
      <c r="G4991" s="94">
        <f t="shared" si="243"/>
        <v>810.80000000000007</v>
      </c>
      <c r="H4991" s="94">
        <f t="shared" si="244"/>
        <v>1317.55</v>
      </c>
      <c r="I4991" s="7" t="s">
        <v>17519</v>
      </c>
      <c r="J4991" s="7" t="s">
        <v>2</v>
      </c>
    </row>
    <row r="4992" spans="1:10" x14ac:dyDescent="0.3">
      <c r="A4992" s="7" t="s">
        <v>4416</v>
      </c>
      <c r="B4992" s="7" t="s">
        <v>4417</v>
      </c>
      <c r="C4992" s="33">
        <v>0</v>
      </c>
      <c r="D4992" s="52">
        <v>9452.19</v>
      </c>
      <c r="E4992" s="70">
        <v>0</v>
      </c>
      <c r="F4992" s="120">
        <f t="shared" si="242"/>
        <v>11815.237500000001</v>
      </c>
      <c r="G4992" s="94">
        <f t="shared" si="243"/>
        <v>3780.8760000000002</v>
      </c>
      <c r="H4992" s="94">
        <f t="shared" si="244"/>
        <v>6143.9235000000008</v>
      </c>
      <c r="I4992" s="7" t="s">
        <v>17519</v>
      </c>
      <c r="J4992" s="7" t="s">
        <v>2</v>
      </c>
    </row>
    <row r="4993" spans="1:10" x14ac:dyDescent="0.3">
      <c r="A4993" s="7" t="s">
        <v>4418</v>
      </c>
      <c r="B4993" s="7" t="s">
        <v>4419</v>
      </c>
      <c r="C4993" s="33">
        <v>0</v>
      </c>
      <c r="D4993" s="52">
        <v>1166.2</v>
      </c>
      <c r="E4993" s="70">
        <v>714</v>
      </c>
      <c r="F4993" s="120">
        <f t="shared" si="242"/>
        <v>892.5</v>
      </c>
      <c r="G4993" s="94">
        <f t="shared" si="243"/>
        <v>285.60000000000002</v>
      </c>
      <c r="H4993" s="94">
        <f t="shared" si="244"/>
        <v>464.1</v>
      </c>
      <c r="I4993" s="7" t="s">
        <v>17519</v>
      </c>
      <c r="J4993" s="7" t="s">
        <v>947</v>
      </c>
    </row>
    <row r="4994" spans="1:10" x14ac:dyDescent="0.3">
      <c r="A4994" s="7" t="s">
        <v>4420</v>
      </c>
      <c r="B4994" s="7" t="s">
        <v>4421</v>
      </c>
      <c r="C4994" s="33">
        <v>0</v>
      </c>
      <c r="D4994" s="52">
        <v>1306.9000000000001</v>
      </c>
      <c r="E4994" s="70">
        <v>39206.93</v>
      </c>
      <c r="F4994" s="120">
        <f t="shared" si="242"/>
        <v>49008.662499999999</v>
      </c>
      <c r="G4994" s="94">
        <f t="shared" si="243"/>
        <v>15682.772000000001</v>
      </c>
      <c r="H4994" s="94">
        <f t="shared" si="244"/>
        <v>25484.504500000003</v>
      </c>
      <c r="I4994" s="7" t="s">
        <v>17519</v>
      </c>
      <c r="J4994" s="7" t="s">
        <v>711</v>
      </c>
    </row>
    <row r="4995" spans="1:10" x14ac:dyDescent="0.3">
      <c r="A4995" s="7" t="s">
        <v>1905</v>
      </c>
      <c r="B4995" s="7" t="s">
        <v>4422</v>
      </c>
      <c r="C4995" s="33">
        <v>0</v>
      </c>
      <c r="D4995" s="52">
        <v>6247.5</v>
      </c>
      <c r="E4995" s="70">
        <v>11047.96</v>
      </c>
      <c r="F4995" s="120">
        <f t="shared" si="242"/>
        <v>13809.949999999999</v>
      </c>
      <c r="G4995" s="94">
        <f t="shared" si="243"/>
        <v>4419.1840000000002</v>
      </c>
      <c r="H4995" s="94">
        <f t="shared" si="244"/>
        <v>7181.174</v>
      </c>
      <c r="I4995" s="7" t="s">
        <v>17519</v>
      </c>
      <c r="J4995" s="7" t="s">
        <v>272</v>
      </c>
    </row>
    <row r="4996" spans="1:10" x14ac:dyDescent="0.3">
      <c r="A4996" s="7" t="s">
        <v>4423</v>
      </c>
      <c r="B4996" s="7" t="s">
        <v>4424</v>
      </c>
      <c r="C4996" s="33">
        <v>0</v>
      </c>
      <c r="D4996" s="52">
        <v>7017.43</v>
      </c>
      <c r="E4996" s="70">
        <v>7017.43</v>
      </c>
      <c r="F4996" s="120">
        <f t="shared" si="242"/>
        <v>8771.7875000000004</v>
      </c>
      <c r="G4996" s="94">
        <f t="shared" si="243"/>
        <v>2806.9720000000002</v>
      </c>
      <c r="H4996" s="94">
        <f t="shared" si="244"/>
        <v>4561.3295000000007</v>
      </c>
      <c r="I4996" s="7" t="s">
        <v>17519</v>
      </c>
      <c r="J4996" s="7" t="s">
        <v>2</v>
      </c>
    </row>
    <row r="4997" spans="1:10" x14ac:dyDescent="0.3">
      <c r="A4997" s="7" t="s">
        <v>4425</v>
      </c>
      <c r="B4997" s="7" t="s">
        <v>4426</v>
      </c>
      <c r="C4997" s="33">
        <v>0</v>
      </c>
      <c r="D4997" s="52">
        <v>6360.55</v>
      </c>
      <c r="E4997" s="70">
        <v>6360.55</v>
      </c>
      <c r="F4997" s="120">
        <f t="shared" si="242"/>
        <v>7950.6875</v>
      </c>
      <c r="G4997" s="94">
        <f t="shared" si="243"/>
        <v>2544.2200000000003</v>
      </c>
      <c r="H4997" s="94">
        <f t="shared" si="244"/>
        <v>4134.3575000000001</v>
      </c>
      <c r="I4997" s="7" t="s">
        <v>17519</v>
      </c>
      <c r="J4997" s="7" t="s">
        <v>272</v>
      </c>
    </row>
    <row r="4998" spans="1:10" x14ac:dyDescent="0.3">
      <c r="A4998" s="7" t="s">
        <v>4427</v>
      </c>
      <c r="B4998" s="7" t="s">
        <v>4428</v>
      </c>
      <c r="C4998" s="33">
        <v>0</v>
      </c>
      <c r="D4998" s="52">
        <v>21765</v>
      </c>
      <c r="E4998" s="70">
        <v>11552.52</v>
      </c>
      <c r="F4998" s="120">
        <f t="shared" si="242"/>
        <v>14440.650000000001</v>
      </c>
      <c r="G4998" s="94">
        <f t="shared" si="243"/>
        <v>4621.0080000000007</v>
      </c>
      <c r="H4998" s="94">
        <f t="shared" si="244"/>
        <v>7509.1380000000008</v>
      </c>
      <c r="I4998" s="7" t="s">
        <v>17519</v>
      </c>
      <c r="J4998" s="7" t="s">
        <v>272</v>
      </c>
    </row>
    <row r="4999" spans="1:10" x14ac:dyDescent="0.3">
      <c r="A4999" s="7" t="s">
        <v>1906</v>
      </c>
      <c r="B4999" s="7" t="s">
        <v>4429</v>
      </c>
      <c r="C4999" s="33">
        <v>4479</v>
      </c>
      <c r="D4999" s="52">
        <v>4479</v>
      </c>
      <c r="E4999" s="70">
        <v>4479</v>
      </c>
      <c r="F4999" s="120">
        <f t="shared" si="242"/>
        <v>5598.75</v>
      </c>
      <c r="G4999" s="94">
        <f t="shared" si="243"/>
        <v>1791.6000000000001</v>
      </c>
      <c r="H4999" s="94">
        <f t="shared" si="244"/>
        <v>2911.35</v>
      </c>
      <c r="I4999" s="7" t="s">
        <v>17519</v>
      </c>
      <c r="J4999" s="7" t="s">
        <v>26</v>
      </c>
    </row>
    <row r="5000" spans="1:10" x14ac:dyDescent="0.3">
      <c r="A5000" s="7" t="s">
        <v>1908</v>
      </c>
      <c r="B5000" s="7" t="s">
        <v>4430</v>
      </c>
      <c r="C5000" s="33">
        <v>11580</v>
      </c>
      <c r="D5000" s="52">
        <v>11580</v>
      </c>
      <c r="E5000" s="70">
        <v>15392.65</v>
      </c>
      <c r="F5000" s="120">
        <f t="shared" si="242"/>
        <v>19240.8125</v>
      </c>
      <c r="G5000" s="94">
        <f t="shared" si="243"/>
        <v>6157.06</v>
      </c>
      <c r="H5000" s="94">
        <f t="shared" si="244"/>
        <v>10005.2225</v>
      </c>
      <c r="I5000" s="7" t="s">
        <v>17519</v>
      </c>
      <c r="J5000" s="7" t="s">
        <v>272</v>
      </c>
    </row>
    <row r="5001" spans="1:10" x14ac:dyDescent="0.3">
      <c r="A5001" s="7" t="s">
        <v>4431</v>
      </c>
      <c r="B5001" s="7" t="s">
        <v>4432</v>
      </c>
      <c r="C5001" s="33">
        <v>0</v>
      </c>
      <c r="D5001" s="52">
        <v>47005</v>
      </c>
      <c r="E5001" s="70">
        <v>0</v>
      </c>
      <c r="F5001" s="120">
        <f t="shared" si="242"/>
        <v>58756.25</v>
      </c>
      <c r="G5001" s="94">
        <f t="shared" si="243"/>
        <v>18802</v>
      </c>
      <c r="H5001" s="94">
        <f t="shared" si="244"/>
        <v>30553.25</v>
      </c>
      <c r="I5001" s="7" t="s">
        <v>17519</v>
      </c>
      <c r="J5001" s="7" t="s">
        <v>2</v>
      </c>
    </row>
    <row r="5002" spans="1:10" x14ac:dyDescent="0.3">
      <c r="A5002" s="7" t="s">
        <v>4433</v>
      </c>
      <c r="B5002" s="7" t="s">
        <v>4434</v>
      </c>
      <c r="C5002" s="33">
        <v>0</v>
      </c>
      <c r="D5002" s="52">
        <v>16390</v>
      </c>
      <c r="E5002" s="70">
        <v>0</v>
      </c>
      <c r="F5002" s="120">
        <f t="shared" si="242"/>
        <v>20487.5</v>
      </c>
      <c r="G5002" s="94">
        <f t="shared" si="243"/>
        <v>6556</v>
      </c>
      <c r="H5002" s="94">
        <f t="shared" si="244"/>
        <v>10653.5</v>
      </c>
      <c r="I5002" s="7" t="s">
        <v>17519</v>
      </c>
      <c r="J5002" s="7" t="s">
        <v>272</v>
      </c>
    </row>
    <row r="5003" spans="1:10" x14ac:dyDescent="0.3">
      <c r="A5003" s="7" t="s">
        <v>4435</v>
      </c>
      <c r="B5003" s="7" t="s">
        <v>4436</v>
      </c>
      <c r="C5003" s="33">
        <v>0</v>
      </c>
      <c r="D5003" s="52">
        <v>350</v>
      </c>
      <c r="E5003" s="70">
        <v>0</v>
      </c>
      <c r="F5003" s="120">
        <f t="shared" si="242"/>
        <v>437.5</v>
      </c>
      <c r="G5003" s="94">
        <f t="shared" si="243"/>
        <v>140</v>
      </c>
      <c r="H5003" s="94">
        <f t="shared" si="244"/>
        <v>227.5</v>
      </c>
      <c r="I5003" s="7" t="s">
        <v>17519</v>
      </c>
      <c r="J5003" s="7" t="s">
        <v>711</v>
      </c>
    </row>
    <row r="5004" spans="1:10" x14ac:dyDescent="0.3">
      <c r="A5004" s="7" t="s">
        <v>4437</v>
      </c>
      <c r="B5004" s="7" t="s">
        <v>4438</v>
      </c>
      <c r="C5004" s="33">
        <v>0</v>
      </c>
      <c r="D5004" s="52">
        <v>7990</v>
      </c>
      <c r="E5004" s="70">
        <v>0</v>
      </c>
      <c r="F5004" s="120">
        <f t="shared" si="242"/>
        <v>9987.5</v>
      </c>
      <c r="G5004" s="94">
        <f t="shared" si="243"/>
        <v>3196</v>
      </c>
      <c r="H5004" s="94">
        <f t="shared" si="244"/>
        <v>5193.5</v>
      </c>
      <c r="I5004" s="7" t="s">
        <v>17519</v>
      </c>
      <c r="J5004" s="7" t="s">
        <v>272</v>
      </c>
    </row>
    <row r="5005" spans="1:10" x14ac:dyDescent="0.3">
      <c r="A5005" s="7" t="s">
        <v>4439</v>
      </c>
      <c r="B5005" s="7" t="s">
        <v>4440</v>
      </c>
      <c r="C5005" s="33">
        <v>0</v>
      </c>
      <c r="D5005" s="52">
        <v>3034.5</v>
      </c>
      <c r="E5005" s="70">
        <v>0</v>
      </c>
      <c r="F5005" s="120">
        <f t="shared" si="242"/>
        <v>3793.125</v>
      </c>
      <c r="G5005" s="94">
        <f t="shared" si="243"/>
        <v>1213.8</v>
      </c>
      <c r="H5005" s="94">
        <f t="shared" si="244"/>
        <v>1972.425</v>
      </c>
      <c r="I5005" s="7" t="s">
        <v>17519</v>
      </c>
      <c r="J5005" s="7" t="s">
        <v>272</v>
      </c>
    </row>
    <row r="5006" spans="1:10" x14ac:dyDescent="0.3">
      <c r="A5006" s="7" t="s">
        <v>4441</v>
      </c>
      <c r="B5006" s="7" t="s">
        <v>4442</v>
      </c>
      <c r="C5006" s="33">
        <v>0</v>
      </c>
      <c r="D5006" s="52">
        <v>3201.1</v>
      </c>
      <c r="E5006" s="70">
        <v>0</v>
      </c>
      <c r="F5006" s="120">
        <f t="shared" si="242"/>
        <v>4001.375</v>
      </c>
      <c r="G5006" s="94">
        <f t="shared" si="243"/>
        <v>1280.44</v>
      </c>
      <c r="H5006" s="94">
        <f t="shared" si="244"/>
        <v>2080.7150000000001</v>
      </c>
      <c r="I5006" s="7" t="s">
        <v>17519</v>
      </c>
      <c r="J5006" s="7" t="s">
        <v>272</v>
      </c>
    </row>
    <row r="5007" spans="1:10" x14ac:dyDescent="0.3">
      <c r="A5007" s="7" t="s">
        <v>4443</v>
      </c>
      <c r="B5007" s="7" t="s">
        <v>4444</v>
      </c>
      <c r="C5007" s="33">
        <v>0</v>
      </c>
      <c r="D5007" s="52">
        <v>3201.1</v>
      </c>
      <c r="E5007" s="70">
        <v>0</v>
      </c>
      <c r="F5007" s="120">
        <f t="shared" si="242"/>
        <v>4001.375</v>
      </c>
      <c r="G5007" s="94">
        <f t="shared" si="243"/>
        <v>1280.44</v>
      </c>
      <c r="H5007" s="94">
        <f t="shared" si="244"/>
        <v>2080.7150000000001</v>
      </c>
      <c r="I5007" s="7" t="s">
        <v>17519</v>
      </c>
      <c r="J5007" s="7" t="s">
        <v>272</v>
      </c>
    </row>
    <row r="5008" spans="1:10" x14ac:dyDescent="0.3">
      <c r="A5008" s="7" t="s">
        <v>4445</v>
      </c>
      <c r="B5008" s="7" t="s">
        <v>4446</v>
      </c>
      <c r="C5008" s="33">
        <v>0</v>
      </c>
      <c r="D5008" s="52">
        <v>3313.32</v>
      </c>
      <c r="E5008" s="70">
        <v>0</v>
      </c>
      <c r="F5008" s="120">
        <f t="shared" si="242"/>
        <v>4141.6500000000005</v>
      </c>
      <c r="G5008" s="94">
        <f t="shared" si="243"/>
        <v>1325.3280000000004</v>
      </c>
      <c r="H5008" s="94">
        <f t="shared" si="244"/>
        <v>2153.6580000000004</v>
      </c>
      <c r="I5008" s="7" t="s">
        <v>17519</v>
      </c>
      <c r="J5008" s="7" t="s">
        <v>711</v>
      </c>
    </row>
    <row r="5009" spans="1:10" x14ac:dyDescent="0.3">
      <c r="A5009" s="7" t="s">
        <v>4447</v>
      </c>
      <c r="B5009" s="7" t="s">
        <v>4448</v>
      </c>
      <c r="C5009" s="33">
        <v>0</v>
      </c>
      <c r="D5009" s="52">
        <v>8597.75</v>
      </c>
      <c r="E5009" s="70">
        <v>0</v>
      </c>
      <c r="F5009" s="120">
        <f t="shared" si="242"/>
        <v>10747.1875</v>
      </c>
      <c r="G5009" s="94">
        <f t="shared" si="243"/>
        <v>3439.1000000000004</v>
      </c>
      <c r="H5009" s="94">
        <f t="shared" si="244"/>
        <v>5588.5375000000004</v>
      </c>
      <c r="I5009" s="7" t="s">
        <v>17519</v>
      </c>
      <c r="J5009" s="7" t="s">
        <v>1433</v>
      </c>
    </row>
    <row r="5010" spans="1:10" x14ac:dyDescent="0.3">
      <c r="A5010" s="7" t="s">
        <v>4449</v>
      </c>
      <c r="B5010" s="7" t="s">
        <v>4450</v>
      </c>
      <c r="C5010" s="33">
        <v>0</v>
      </c>
      <c r="D5010" s="52">
        <v>198.44</v>
      </c>
      <c r="E5010" s="70">
        <v>0</v>
      </c>
      <c r="F5010" s="120">
        <f t="shared" si="242"/>
        <v>248.05</v>
      </c>
      <c r="G5010" s="94">
        <f t="shared" si="243"/>
        <v>79.376000000000005</v>
      </c>
      <c r="H5010" s="94">
        <f t="shared" si="244"/>
        <v>128.98599999999999</v>
      </c>
      <c r="I5010" s="7" t="s">
        <v>17519</v>
      </c>
      <c r="J5010" s="7" t="s">
        <v>272</v>
      </c>
    </row>
    <row r="5011" spans="1:10" x14ac:dyDescent="0.3">
      <c r="A5011" s="7" t="s">
        <v>1910</v>
      </c>
      <c r="B5011" s="7" t="s">
        <v>4451</v>
      </c>
      <c r="C5011" s="33">
        <v>5497.8</v>
      </c>
      <c r="D5011" s="52">
        <v>5497.8</v>
      </c>
      <c r="E5011" s="70">
        <v>5497.8</v>
      </c>
      <c r="F5011" s="120">
        <f t="shared" si="242"/>
        <v>6872.25</v>
      </c>
      <c r="G5011" s="94">
        <f t="shared" si="243"/>
        <v>2199.1200000000003</v>
      </c>
      <c r="H5011" s="94">
        <f t="shared" si="244"/>
        <v>3573.57</v>
      </c>
      <c r="I5011" s="7" t="s">
        <v>17519</v>
      </c>
      <c r="J5011" s="7" t="s">
        <v>2</v>
      </c>
    </row>
    <row r="5012" spans="1:10" x14ac:dyDescent="0.3">
      <c r="A5012" s="7" t="s">
        <v>4452</v>
      </c>
      <c r="B5012" s="7" t="s">
        <v>4453</v>
      </c>
      <c r="C5012" s="33">
        <v>0</v>
      </c>
      <c r="D5012" s="52">
        <v>12906.74</v>
      </c>
      <c r="E5012" s="70">
        <v>24259.34</v>
      </c>
      <c r="F5012" s="120">
        <f t="shared" si="242"/>
        <v>30324.174999999999</v>
      </c>
      <c r="G5012" s="94">
        <f t="shared" si="243"/>
        <v>9703.7360000000008</v>
      </c>
      <c r="H5012" s="94">
        <f t="shared" si="244"/>
        <v>15768.571</v>
      </c>
      <c r="I5012" s="7" t="s">
        <v>17519</v>
      </c>
      <c r="J5012" s="7" t="s">
        <v>2</v>
      </c>
    </row>
    <row r="5013" spans="1:10" x14ac:dyDescent="0.3">
      <c r="A5013" s="7" t="s">
        <v>1912</v>
      </c>
      <c r="B5013" s="7" t="s">
        <v>4454</v>
      </c>
      <c r="C5013" s="33">
        <v>7281.31</v>
      </c>
      <c r="D5013" s="52">
        <v>7281.31</v>
      </c>
      <c r="E5013" s="70">
        <v>6140.4</v>
      </c>
      <c r="F5013" s="120">
        <f t="shared" si="242"/>
        <v>7675.5</v>
      </c>
      <c r="G5013" s="94">
        <f t="shared" si="243"/>
        <v>2456.16</v>
      </c>
      <c r="H5013" s="94">
        <f t="shared" si="244"/>
        <v>3991.2599999999998</v>
      </c>
      <c r="I5013" s="7" t="s">
        <v>17519</v>
      </c>
      <c r="J5013" s="7" t="s">
        <v>2</v>
      </c>
    </row>
    <row r="5014" spans="1:10" x14ac:dyDescent="0.3">
      <c r="A5014" s="5" t="s">
        <v>1914</v>
      </c>
      <c r="B5014" s="5" t="s">
        <v>1915</v>
      </c>
      <c r="C5014" s="29">
        <v>0</v>
      </c>
      <c r="D5014" s="57">
        <v>31666</v>
      </c>
      <c r="E5014" s="70">
        <v>31665.9</v>
      </c>
      <c r="F5014" s="120">
        <f t="shared" si="242"/>
        <v>39582.375</v>
      </c>
      <c r="G5014" s="94">
        <f t="shared" si="243"/>
        <v>12666.36</v>
      </c>
      <c r="H5014" s="94">
        <f t="shared" si="244"/>
        <v>20582.835000000003</v>
      </c>
      <c r="I5014" s="7" t="s">
        <v>17519</v>
      </c>
      <c r="J5014" s="7" t="s">
        <v>2</v>
      </c>
    </row>
    <row r="5015" spans="1:10" x14ac:dyDescent="0.3">
      <c r="A5015" s="5" t="s">
        <v>1916</v>
      </c>
      <c r="B5015" s="5" t="s">
        <v>1917</v>
      </c>
      <c r="C5015" s="29">
        <v>0</v>
      </c>
      <c r="D5015" s="57">
        <v>13979</v>
      </c>
      <c r="E5015" s="70">
        <v>13979</v>
      </c>
      <c r="F5015" s="120">
        <f t="shared" si="242"/>
        <v>17473.75</v>
      </c>
      <c r="G5015" s="94">
        <f t="shared" si="243"/>
        <v>5591.6</v>
      </c>
      <c r="H5015" s="94">
        <f t="shared" si="244"/>
        <v>9086.35</v>
      </c>
      <c r="I5015" s="7" t="s">
        <v>17519</v>
      </c>
      <c r="J5015" s="7" t="s">
        <v>26</v>
      </c>
    </row>
    <row r="5016" spans="1:10" x14ac:dyDescent="0.3">
      <c r="A5016" s="5" t="s">
        <v>1918</v>
      </c>
      <c r="B5016" s="5" t="s">
        <v>1919</v>
      </c>
      <c r="C5016" s="30">
        <v>0</v>
      </c>
      <c r="D5016" s="60">
        <v>14990</v>
      </c>
      <c r="E5016" s="70">
        <v>14989.54</v>
      </c>
      <c r="F5016" s="120">
        <f t="shared" si="242"/>
        <v>18736.925000000003</v>
      </c>
      <c r="G5016" s="94">
        <f t="shared" si="243"/>
        <v>5995.8160000000016</v>
      </c>
      <c r="H5016" s="94">
        <f t="shared" si="244"/>
        <v>9743.2010000000028</v>
      </c>
      <c r="I5016" s="7" t="s">
        <v>17519</v>
      </c>
      <c r="J5016" s="7" t="s">
        <v>272</v>
      </c>
    </row>
    <row r="5017" spans="1:10" x14ac:dyDescent="0.3">
      <c r="A5017" s="5" t="s">
        <v>1920</v>
      </c>
      <c r="B5017" s="5" t="s">
        <v>1921</v>
      </c>
      <c r="C5017" s="29">
        <v>0</v>
      </c>
      <c r="D5017" s="57">
        <v>18311</v>
      </c>
      <c r="E5017" s="70">
        <v>18596.13</v>
      </c>
      <c r="F5017" s="120">
        <f t="shared" si="242"/>
        <v>23245.162500000002</v>
      </c>
      <c r="G5017" s="94">
        <f t="shared" si="243"/>
        <v>7438.4520000000011</v>
      </c>
      <c r="H5017" s="94">
        <f t="shared" si="244"/>
        <v>12087.4845</v>
      </c>
      <c r="I5017" s="7" t="s">
        <v>17519</v>
      </c>
      <c r="J5017" s="7" t="s">
        <v>2</v>
      </c>
    </row>
    <row r="5018" spans="1:10" x14ac:dyDescent="0.3">
      <c r="A5018" s="5" t="s">
        <v>1922</v>
      </c>
      <c r="B5018" s="5" t="s">
        <v>1923</v>
      </c>
      <c r="C5018" s="29">
        <v>0</v>
      </c>
      <c r="D5018" s="57">
        <v>399</v>
      </c>
      <c r="E5018" s="70">
        <v>399.27</v>
      </c>
      <c r="F5018" s="120">
        <f t="shared" si="242"/>
        <v>499.08749999999998</v>
      </c>
      <c r="G5018" s="94">
        <f t="shared" si="243"/>
        <v>159.708</v>
      </c>
      <c r="H5018" s="94">
        <f t="shared" si="244"/>
        <v>259.52550000000002</v>
      </c>
      <c r="I5018" s="7" t="s">
        <v>17519</v>
      </c>
      <c r="J5018" s="7" t="s">
        <v>1109</v>
      </c>
    </row>
    <row r="5019" spans="1:10" x14ac:dyDescent="0.3">
      <c r="A5019" s="5" t="s">
        <v>1924</v>
      </c>
      <c r="B5019" s="5" t="s">
        <v>1925</v>
      </c>
      <c r="C5019" s="29">
        <v>0</v>
      </c>
      <c r="D5019" s="57">
        <v>4816</v>
      </c>
      <c r="E5019" s="70">
        <v>4816</v>
      </c>
      <c r="F5019" s="120">
        <f t="shared" si="242"/>
        <v>6020</v>
      </c>
      <c r="G5019" s="94">
        <f t="shared" si="243"/>
        <v>1926.4</v>
      </c>
      <c r="H5019" s="94">
        <f t="shared" si="244"/>
        <v>3130.4</v>
      </c>
      <c r="I5019" s="7" t="s">
        <v>17519</v>
      </c>
      <c r="J5019" s="7" t="s">
        <v>1182</v>
      </c>
    </row>
    <row r="5020" spans="1:10" x14ac:dyDescent="0.3">
      <c r="A5020" s="5" t="s">
        <v>1926</v>
      </c>
      <c r="B5020" s="5" t="s">
        <v>1927</v>
      </c>
      <c r="C5020" s="29">
        <v>0</v>
      </c>
      <c r="D5020" s="57">
        <v>8990</v>
      </c>
      <c r="E5020" s="70">
        <v>8990</v>
      </c>
      <c r="F5020" s="120">
        <f t="shared" si="242"/>
        <v>11237.5</v>
      </c>
      <c r="G5020" s="94">
        <f t="shared" si="243"/>
        <v>3596</v>
      </c>
      <c r="H5020" s="94">
        <f t="shared" si="244"/>
        <v>5843.5</v>
      </c>
      <c r="I5020" s="7" t="s">
        <v>17519</v>
      </c>
      <c r="J5020" s="7" t="s">
        <v>26</v>
      </c>
    </row>
    <row r="5021" spans="1:10" x14ac:dyDescent="0.3">
      <c r="A5021" s="5" t="s">
        <v>1928</v>
      </c>
      <c r="B5021" s="5" t="s">
        <v>1930</v>
      </c>
      <c r="C5021" s="29">
        <v>0</v>
      </c>
      <c r="D5021" s="57">
        <v>8687</v>
      </c>
      <c r="E5021" s="70">
        <v>10490</v>
      </c>
      <c r="F5021" s="120">
        <f t="shared" si="242"/>
        <v>13112.5</v>
      </c>
      <c r="G5021" s="94">
        <f t="shared" si="243"/>
        <v>4196</v>
      </c>
      <c r="H5021" s="94">
        <f t="shared" si="244"/>
        <v>6818.5</v>
      </c>
      <c r="I5021" s="7" t="s">
        <v>17519</v>
      </c>
      <c r="J5021" s="7" t="s">
        <v>1929</v>
      </c>
    </row>
    <row r="5022" spans="1:10" x14ac:dyDescent="0.3">
      <c r="A5022" s="5" t="s">
        <v>1931</v>
      </c>
      <c r="B5022" s="5" t="s">
        <v>1932</v>
      </c>
      <c r="C5022" s="29">
        <v>0</v>
      </c>
      <c r="D5022" s="57">
        <v>16890</v>
      </c>
      <c r="E5022" s="70">
        <v>16890</v>
      </c>
      <c r="F5022" s="120">
        <f t="shared" si="242"/>
        <v>21112.5</v>
      </c>
      <c r="G5022" s="94">
        <f t="shared" si="243"/>
        <v>6756</v>
      </c>
      <c r="H5022" s="94">
        <f t="shared" si="244"/>
        <v>10978.5</v>
      </c>
      <c r="I5022" s="7" t="s">
        <v>17519</v>
      </c>
      <c r="J5022" s="7" t="s">
        <v>2</v>
      </c>
    </row>
    <row r="5023" spans="1:10" x14ac:dyDescent="0.3">
      <c r="A5023" s="5" t="s">
        <v>1933</v>
      </c>
      <c r="B5023" s="5" t="s">
        <v>1934</v>
      </c>
      <c r="C5023" s="29">
        <v>0</v>
      </c>
      <c r="D5023" s="57">
        <v>5255</v>
      </c>
      <c r="E5023" s="70">
        <v>5361</v>
      </c>
      <c r="F5023" s="120">
        <f t="shared" si="242"/>
        <v>6701.25</v>
      </c>
      <c r="G5023" s="94">
        <f t="shared" si="243"/>
        <v>2144.4</v>
      </c>
      <c r="H5023" s="94">
        <f t="shared" si="244"/>
        <v>3484.65</v>
      </c>
      <c r="I5023" s="7" t="s">
        <v>17519</v>
      </c>
      <c r="J5023" s="7" t="s">
        <v>1182</v>
      </c>
    </row>
    <row r="5024" spans="1:10" x14ac:dyDescent="0.3">
      <c r="A5024" s="5" t="s">
        <v>1935</v>
      </c>
      <c r="B5024" s="5" t="s">
        <v>1936</v>
      </c>
      <c r="C5024" s="29">
        <v>0</v>
      </c>
      <c r="D5024" s="57">
        <v>13968</v>
      </c>
      <c r="E5024" s="70">
        <v>13968.22</v>
      </c>
      <c r="F5024" s="120">
        <f t="shared" si="242"/>
        <v>17460.274999999998</v>
      </c>
      <c r="G5024" s="94">
        <f t="shared" si="243"/>
        <v>5587.2879999999996</v>
      </c>
      <c r="H5024" s="94">
        <f t="shared" si="244"/>
        <v>9079.3429999999989</v>
      </c>
      <c r="I5024" s="7" t="s">
        <v>17519</v>
      </c>
      <c r="J5024" s="7" t="s">
        <v>26</v>
      </c>
    </row>
    <row r="5025" spans="1:10" x14ac:dyDescent="0.3">
      <c r="A5025" s="5" t="s">
        <v>1937</v>
      </c>
      <c r="B5025" s="5" t="s">
        <v>1938</v>
      </c>
      <c r="C5025" s="29">
        <v>0</v>
      </c>
      <c r="D5025" s="57">
        <v>21690</v>
      </c>
      <c r="E5025" s="70">
        <v>21690.13</v>
      </c>
      <c r="F5025" s="120">
        <f t="shared" si="242"/>
        <v>27112.662500000002</v>
      </c>
      <c r="G5025" s="94">
        <f t="shared" si="243"/>
        <v>8676.0520000000015</v>
      </c>
      <c r="H5025" s="94">
        <f t="shared" si="244"/>
        <v>14098.584500000001</v>
      </c>
      <c r="I5025" s="7" t="s">
        <v>17519</v>
      </c>
      <c r="J5025" s="7" t="s">
        <v>26</v>
      </c>
    </row>
    <row r="5026" spans="1:10" x14ac:dyDescent="0.3">
      <c r="A5026" s="5" t="s">
        <v>1939</v>
      </c>
      <c r="B5026" s="5" t="s">
        <v>1940</v>
      </c>
      <c r="C5026" s="29">
        <v>0</v>
      </c>
      <c r="D5026" s="57">
        <v>509</v>
      </c>
      <c r="E5026" s="70">
        <v>487.9</v>
      </c>
      <c r="F5026" s="120">
        <f t="shared" ref="F5026:F5057" si="245">IF(E5026&gt;0,+E5026,IF(D5026&gt;0,+D5026,IF(C5026&gt;0,+C5026,0)))*1.25</f>
        <v>609.875</v>
      </c>
      <c r="G5026" s="94">
        <f t="shared" ref="G5026:G5057" si="246">(F5026/1.25)*0.4</f>
        <v>195.16</v>
      </c>
      <c r="H5026" s="94">
        <f t="shared" ref="H5026:H5057" si="247">(F5026/1.25)*0.65</f>
        <v>317.13499999999999</v>
      </c>
      <c r="I5026" s="7" t="s">
        <v>17519</v>
      </c>
      <c r="J5026" s="7" t="s">
        <v>37</v>
      </c>
    </row>
    <row r="5027" spans="1:10" x14ac:dyDescent="0.3">
      <c r="A5027" s="5" t="s">
        <v>1941</v>
      </c>
      <c r="B5027" s="5" t="s">
        <v>1942</v>
      </c>
      <c r="C5027" s="29">
        <v>0</v>
      </c>
      <c r="D5027" s="57">
        <v>10990</v>
      </c>
      <c r="E5027" s="70">
        <v>10990</v>
      </c>
      <c r="F5027" s="120">
        <f t="shared" si="245"/>
        <v>13737.5</v>
      </c>
      <c r="G5027" s="94">
        <f t="shared" si="246"/>
        <v>4396</v>
      </c>
      <c r="H5027" s="94">
        <f t="shared" si="247"/>
        <v>7143.5</v>
      </c>
      <c r="I5027" s="7" t="s">
        <v>17519</v>
      </c>
      <c r="J5027" s="7" t="s">
        <v>2</v>
      </c>
    </row>
    <row r="5028" spans="1:10" x14ac:dyDescent="0.3">
      <c r="A5028" s="5" t="s">
        <v>1943</v>
      </c>
      <c r="B5028" s="5" t="s">
        <v>1944</v>
      </c>
      <c r="C5028" s="29">
        <v>0</v>
      </c>
      <c r="D5028" s="57">
        <v>6902</v>
      </c>
      <c r="E5028" s="70">
        <v>6902</v>
      </c>
      <c r="F5028" s="120">
        <f t="shared" si="245"/>
        <v>8627.5</v>
      </c>
      <c r="G5028" s="94">
        <f t="shared" si="246"/>
        <v>2760.8</v>
      </c>
      <c r="H5028" s="94">
        <f t="shared" si="247"/>
        <v>4486.3</v>
      </c>
      <c r="I5028" s="7" t="s">
        <v>17519</v>
      </c>
      <c r="J5028" s="7" t="s">
        <v>2</v>
      </c>
    </row>
    <row r="5029" spans="1:10" x14ac:dyDescent="0.3">
      <c r="A5029" s="5" t="s">
        <v>1945</v>
      </c>
      <c r="B5029" s="5" t="s">
        <v>1946</v>
      </c>
      <c r="C5029" s="29">
        <v>0</v>
      </c>
      <c r="D5029" s="57">
        <v>12198</v>
      </c>
      <c r="E5029" s="70">
        <v>15623.51</v>
      </c>
      <c r="F5029" s="120">
        <f t="shared" si="245"/>
        <v>19529.387500000001</v>
      </c>
      <c r="G5029" s="94">
        <f t="shared" si="246"/>
        <v>6249.4040000000005</v>
      </c>
      <c r="H5029" s="94">
        <f t="shared" si="247"/>
        <v>10155.281500000001</v>
      </c>
      <c r="I5029" s="7" t="s">
        <v>17519</v>
      </c>
      <c r="J5029" s="7" t="s">
        <v>2</v>
      </c>
    </row>
    <row r="5030" spans="1:10" x14ac:dyDescent="0.3">
      <c r="A5030" s="5" t="s">
        <v>1947</v>
      </c>
      <c r="B5030" s="5" t="s">
        <v>1948</v>
      </c>
      <c r="C5030" s="29">
        <v>0</v>
      </c>
      <c r="D5030" s="57">
        <v>8756</v>
      </c>
      <c r="E5030" s="70">
        <v>8756.02</v>
      </c>
      <c r="F5030" s="120">
        <f t="shared" si="245"/>
        <v>10945.025000000001</v>
      </c>
      <c r="G5030" s="94">
        <f t="shared" si="246"/>
        <v>3502.4080000000004</v>
      </c>
      <c r="H5030" s="94">
        <f t="shared" si="247"/>
        <v>5691.4130000000005</v>
      </c>
      <c r="I5030" s="7" t="s">
        <v>17519</v>
      </c>
      <c r="J5030" s="7" t="s">
        <v>2</v>
      </c>
    </row>
    <row r="5031" spans="1:10" x14ac:dyDescent="0.3">
      <c r="A5031" s="5" t="s">
        <v>1949</v>
      </c>
      <c r="B5031" s="5" t="s">
        <v>1950</v>
      </c>
      <c r="C5031" s="29">
        <v>0</v>
      </c>
      <c r="D5031" s="57">
        <v>9258</v>
      </c>
      <c r="E5031" s="70">
        <v>9258.2000000000007</v>
      </c>
      <c r="F5031" s="120">
        <f t="shared" si="245"/>
        <v>11572.75</v>
      </c>
      <c r="G5031" s="94">
        <f t="shared" si="246"/>
        <v>3703.2800000000007</v>
      </c>
      <c r="H5031" s="94">
        <f t="shared" si="247"/>
        <v>6017.8300000000008</v>
      </c>
      <c r="I5031" s="7" t="s">
        <v>17519</v>
      </c>
      <c r="J5031" s="7" t="s">
        <v>2</v>
      </c>
    </row>
    <row r="5032" spans="1:10" x14ac:dyDescent="0.3">
      <c r="A5032" s="5" t="s">
        <v>1951</v>
      </c>
      <c r="B5032" s="5" t="s">
        <v>1952</v>
      </c>
      <c r="C5032" s="29">
        <v>0</v>
      </c>
      <c r="D5032" s="57">
        <v>9163</v>
      </c>
      <c r="E5032" s="70">
        <v>4497</v>
      </c>
      <c r="F5032" s="120">
        <f t="shared" si="245"/>
        <v>5621.25</v>
      </c>
      <c r="G5032" s="94">
        <f t="shared" si="246"/>
        <v>1798.8000000000002</v>
      </c>
      <c r="H5032" s="94">
        <f t="shared" si="247"/>
        <v>2923.05</v>
      </c>
      <c r="I5032" s="7" t="s">
        <v>17519</v>
      </c>
      <c r="J5032" s="7" t="s">
        <v>26</v>
      </c>
    </row>
    <row r="5033" spans="1:10" x14ac:dyDescent="0.3">
      <c r="A5033" s="5" t="s">
        <v>1953</v>
      </c>
      <c r="B5033" s="5" t="s">
        <v>1954</v>
      </c>
      <c r="C5033" s="29">
        <v>0</v>
      </c>
      <c r="D5033" s="57">
        <v>12397</v>
      </c>
      <c r="E5033" s="70">
        <v>12397</v>
      </c>
      <c r="F5033" s="120">
        <f t="shared" si="245"/>
        <v>15496.25</v>
      </c>
      <c r="G5033" s="94">
        <f t="shared" si="246"/>
        <v>4958.8</v>
      </c>
      <c r="H5033" s="94">
        <f t="shared" si="247"/>
        <v>8058.05</v>
      </c>
      <c r="I5033" s="7" t="s">
        <v>17519</v>
      </c>
      <c r="J5033" s="7" t="s">
        <v>1182</v>
      </c>
    </row>
    <row r="5034" spans="1:10" x14ac:dyDescent="0.3">
      <c r="A5034" s="5" t="s">
        <v>1955</v>
      </c>
      <c r="B5034" s="5" t="s">
        <v>1956</v>
      </c>
      <c r="C5034" s="29">
        <v>0</v>
      </c>
      <c r="D5034" s="57">
        <v>4220</v>
      </c>
      <c r="E5034" s="70">
        <v>4219.74</v>
      </c>
      <c r="F5034" s="120">
        <f t="shared" si="245"/>
        <v>5274.6749999999993</v>
      </c>
      <c r="G5034" s="94">
        <f t="shared" si="246"/>
        <v>1687.896</v>
      </c>
      <c r="H5034" s="94">
        <f t="shared" si="247"/>
        <v>2742.8310000000001</v>
      </c>
      <c r="I5034" s="7" t="s">
        <v>17519</v>
      </c>
      <c r="J5034" s="7" t="s">
        <v>26</v>
      </c>
    </row>
    <row r="5035" spans="1:10" x14ac:dyDescent="0.3">
      <c r="A5035" s="5" t="s">
        <v>1957</v>
      </c>
      <c r="B5035" s="5" t="s">
        <v>1958</v>
      </c>
      <c r="C5035" s="29">
        <v>0</v>
      </c>
      <c r="D5035" s="57">
        <v>44090</v>
      </c>
      <c r="E5035" s="70">
        <v>38738</v>
      </c>
      <c r="F5035" s="120">
        <f t="shared" si="245"/>
        <v>48422.5</v>
      </c>
      <c r="G5035" s="94">
        <f t="shared" si="246"/>
        <v>15495.2</v>
      </c>
      <c r="H5035" s="94">
        <f t="shared" si="247"/>
        <v>25179.7</v>
      </c>
      <c r="I5035" s="7" t="s">
        <v>17519</v>
      </c>
      <c r="J5035" s="7" t="s">
        <v>26</v>
      </c>
    </row>
    <row r="5036" spans="1:10" x14ac:dyDescent="0.3">
      <c r="A5036" s="5" t="s">
        <v>1959</v>
      </c>
      <c r="B5036" s="5" t="s">
        <v>2019</v>
      </c>
      <c r="C5036" s="29">
        <v>0</v>
      </c>
      <c r="D5036" s="57">
        <v>8490</v>
      </c>
      <c r="E5036" s="70">
        <v>8490</v>
      </c>
      <c r="F5036" s="120">
        <f t="shared" si="245"/>
        <v>10612.5</v>
      </c>
      <c r="G5036" s="94">
        <f t="shared" si="246"/>
        <v>3396</v>
      </c>
      <c r="H5036" s="94">
        <f t="shared" si="247"/>
        <v>5518.5</v>
      </c>
      <c r="I5036" s="7" t="s">
        <v>17519</v>
      </c>
      <c r="J5036" s="7" t="s">
        <v>2</v>
      </c>
    </row>
    <row r="5037" spans="1:10" x14ac:dyDescent="0.3">
      <c r="A5037" s="5" t="s">
        <v>1960</v>
      </c>
      <c r="B5037" s="5" t="s">
        <v>2004</v>
      </c>
      <c r="C5037" s="29">
        <v>0</v>
      </c>
      <c r="D5037" s="57">
        <v>5712</v>
      </c>
      <c r="E5037" s="70">
        <v>1118.5999999999999</v>
      </c>
      <c r="F5037" s="120">
        <f t="shared" si="245"/>
        <v>1398.25</v>
      </c>
      <c r="G5037" s="94">
        <f t="shared" si="246"/>
        <v>447.44</v>
      </c>
      <c r="H5037" s="94">
        <f t="shared" si="247"/>
        <v>727.08999999999992</v>
      </c>
      <c r="I5037" s="7" t="s">
        <v>17519</v>
      </c>
      <c r="J5037" s="7" t="s">
        <v>2</v>
      </c>
    </row>
    <row r="5038" spans="1:10" x14ac:dyDescent="0.3">
      <c r="A5038" s="5" t="s">
        <v>1961</v>
      </c>
      <c r="B5038" s="5" t="s">
        <v>2020</v>
      </c>
      <c r="C5038" s="29">
        <v>0</v>
      </c>
      <c r="D5038" s="57">
        <v>4760</v>
      </c>
      <c r="E5038" s="70">
        <v>4866</v>
      </c>
      <c r="F5038" s="120">
        <f t="shared" si="245"/>
        <v>6082.5</v>
      </c>
      <c r="G5038" s="94">
        <f t="shared" si="246"/>
        <v>1946.4</v>
      </c>
      <c r="H5038" s="94">
        <f t="shared" si="247"/>
        <v>3162.9</v>
      </c>
      <c r="I5038" s="7" t="s">
        <v>17519</v>
      </c>
      <c r="J5038" s="7" t="s">
        <v>2</v>
      </c>
    </row>
    <row r="5039" spans="1:10" x14ac:dyDescent="0.3">
      <c r="A5039" s="5" t="s">
        <v>1962</v>
      </c>
      <c r="B5039" s="5" t="s">
        <v>2021</v>
      </c>
      <c r="C5039" s="29">
        <v>0</v>
      </c>
      <c r="D5039" s="57">
        <v>4568</v>
      </c>
      <c r="E5039" s="70">
        <v>4568</v>
      </c>
      <c r="F5039" s="120">
        <f t="shared" si="245"/>
        <v>5710</v>
      </c>
      <c r="G5039" s="94">
        <f t="shared" si="246"/>
        <v>1827.2</v>
      </c>
      <c r="H5039" s="94">
        <f t="shared" si="247"/>
        <v>2969.2000000000003</v>
      </c>
      <c r="I5039" s="7" t="s">
        <v>17519</v>
      </c>
      <c r="J5039" s="7" t="s">
        <v>2</v>
      </c>
    </row>
    <row r="5040" spans="1:10" x14ac:dyDescent="0.3">
      <c r="A5040" s="5" t="s">
        <v>1963</v>
      </c>
      <c r="B5040" s="5" t="s">
        <v>1964</v>
      </c>
      <c r="C5040" s="29">
        <v>0</v>
      </c>
      <c r="D5040" s="57">
        <v>8990</v>
      </c>
      <c r="E5040" s="70">
        <v>9201.08</v>
      </c>
      <c r="F5040" s="120">
        <f t="shared" si="245"/>
        <v>11501.35</v>
      </c>
      <c r="G5040" s="94">
        <f t="shared" si="246"/>
        <v>3680.4320000000002</v>
      </c>
      <c r="H5040" s="94">
        <f t="shared" si="247"/>
        <v>5980.7020000000002</v>
      </c>
      <c r="I5040" s="7" t="s">
        <v>17519</v>
      </c>
      <c r="J5040" s="7" t="s">
        <v>272</v>
      </c>
    </row>
    <row r="5041" spans="1:10" x14ac:dyDescent="0.3">
      <c r="A5041" s="5" t="s">
        <v>1965</v>
      </c>
      <c r="B5041" s="5" t="s">
        <v>2005</v>
      </c>
      <c r="C5041" s="29">
        <v>0</v>
      </c>
      <c r="D5041" s="57">
        <v>16451</v>
      </c>
      <c r="E5041" s="70">
        <v>25482.66</v>
      </c>
      <c r="F5041" s="120">
        <f t="shared" si="245"/>
        <v>31853.325000000001</v>
      </c>
      <c r="G5041" s="94">
        <f t="shared" si="246"/>
        <v>10193.064</v>
      </c>
      <c r="H5041" s="94">
        <f t="shared" si="247"/>
        <v>16563.728999999999</v>
      </c>
      <c r="I5041" s="7" t="s">
        <v>17519</v>
      </c>
      <c r="J5041" s="7" t="s">
        <v>2</v>
      </c>
    </row>
    <row r="5042" spans="1:10" x14ac:dyDescent="0.3">
      <c r="A5042" s="5" t="s">
        <v>1966</v>
      </c>
      <c r="B5042" s="5" t="s">
        <v>1967</v>
      </c>
      <c r="C5042" s="29">
        <v>0</v>
      </c>
      <c r="D5042" s="57">
        <v>8908</v>
      </c>
      <c r="E5042" s="70">
        <v>8908.34</v>
      </c>
      <c r="F5042" s="120">
        <f t="shared" si="245"/>
        <v>11135.424999999999</v>
      </c>
      <c r="G5042" s="94">
        <f t="shared" si="246"/>
        <v>3563.3360000000002</v>
      </c>
      <c r="H5042" s="94">
        <f t="shared" si="247"/>
        <v>5790.4210000000003</v>
      </c>
      <c r="I5042" s="7" t="s">
        <v>17519</v>
      </c>
      <c r="J5042" s="7" t="s">
        <v>1179</v>
      </c>
    </row>
    <row r="5043" spans="1:10" x14ac:dyDescent="0.3">
      <c r="A5043" s="5" t="s">
        <v>1968</v>
      </c>
      <c r="B5043" s="5" t="s">
        <v>1969</v>
      </c>
      <c r="C5043" s="29">
        <v>0</v>
      </c>
      <c r="D5043" s="57">
        <v>16161</v>
      </c>
      <c r="E5043" s="70">
        <v>16161.39</v>
      </c>
      <c r="F5043" s="120">
        <f t="shared" si="245"/>
        <v>20201.737499999999</v>
      </c>
      <c r="G5043" s="94">
        <f t="shared" si="246"/>
        <v>6464.5560000000005</v>
      </c>
      <c r="H5043" s="94">
        <f t="shared" si="247"/>
        <v>10504.9035</v>
      </c>
      <c r="I5043" s="7" t="s">
        <v>17519</v>
      </c>
      <c r="J5043" s="7" t="s">
        <v>1182</v>
      </c>
    </row>
    <row r="5044" spans="1:10" x14ac:dyDescent="0.3">
      <c r="A5044" s="5" t="s">
        <v>1970</v>
      </c>
      <c r="B5044" s="5" t="s">
        <v>1971</v>
      </c>
      <c r="C5044" s="29">
        <v>0</v>
      </c>
      <c r="D5044" s="57">
        <v>9015</v>
      </c>
      <c r="E5044" s="70">
        <v>9015.44</v>
      </c>
      <c r="F5044" s="120">
        <f t="shared" si="245"/>
        <v>11269.300000000001</v>
      </c>
      <c r="G5044" s="94">
        <f t="shared" si="246"/>
        <v>3606.1760000000004</v>
      </c>
      <c r="H5044" s="94">
        <f t="shared" si="247"/>
        <v>5860.036000000001</v>
      </c>
      <c r="I5044" s="7" t="s">
        <v>17519</v>
      </c>
      <c r="J5044" s="7" t="s">
        <v>26</v>
      </c>
    </row>
    <row r="5045" spans="1:10" x14ac:dyDescent="0.3">
      <c r="A5045" s="5" t="s">
        <v>1972</v>
      </c>
      <c r="B5045" s="5" t="s">
        <v>1973</v>
      </c>
      <c r="C5045" s="29">
        <v>0</v>
      </c>
      <c r="D5045" s="57">
        <v>688</v>
      </c>
      <c r="E5045" s="70">
        <v>688.09</v>
      </c>
      <c r="F5045" s="120">
        <f t="shared" si="245"/>
        <v>860.11250000000007</v>
      </c>
      <c r="G5045" s="94">
        <f t="shared" si="246"/>
        <v>275.23600000000005</v>
      </c>
      <c r="H5045" s="94">
        <f t="shared" si="247"/>
        <v>447.25850000000003</v>
      </c>
      <c r="I5045" s="7" t="s">
        <v>17519</v>
      </c>
      <c r="J5045" s="7" t="s">
        <v>21</v>
      </c>
    </row>
    <row r="5046" spans="1:10" x14ac:dyDescent="0.3">
      <c r="A5046" s="5" t="s">
        <v>1974</v>
      </c>
      <c r="B5046" s="5" t="s">
        <v>1975</v>
      </c>
      <c r="C5046" s="29">
        <v>0</v>
      </c>
      <c r="D5046" s="57">
        <v>4901</v>
      </c>
      <c r="E5046" s="70">
        <v>4901</v>
      </c>
      <c r="F5046" s="120">
        <f t="shared" si="245"/>
        <v>6126.25</v>
      </c>
      <c r="G5046" s="94">
        <f t="shared" si="246"/>
        <v>1960.4</v>
      </c>
      <c r="H5046" s="94">
        <f t="shared" si="247"/>
        <v>3185.65</v>
      </c>
      <c r="I5046" s="7" t="s">
        <v>17519</v>
      </c>
      <c r="J5046" s="7" t="s">
        <v>1182</v>
      </c>
    </row>
    <row r="5047" spans="1:10" x14ac:dyDescent="0.3">
      <c r="A5047" s="5" t="s">
        <v>1976</v>
      </c>
      <c r="B5047" s="5" t="s">
        <v>2024</v>
      </c>
      <c r="C5047" s="29">
        <v>0</v>
      </c>
      <c r="D5047" s="57">
        <v>5485</v>
      </c>
      <c r="E5047" s="70">
        <v>8925</v>
      </c>
      <c r="F5047" s="120">
        <f t="shared" si="245"/>
        <v>11156.25</v>
      </c>
      <c r="G5047" s="94">
        <f t="shared" si="246"/>
        <v>3570</v>
      </c>
      <c r="H5047" s="94">
        <f t="shared" si="247"/>
        <v>5801.25</v>
      </c>
      <c r="I5047" s="7" t="s">
        <v>17519</v>
      </c>
      <c r="J5047" s="7" t="s">
        <v>2</v>
      </c>
    </row>
    <row r="5048" spans="1:10" x14ac:dyDescent="0.3">
      <c r="A5048" s="5" t="s">
        <v>1977</v>
      </c>
      <c r="B5048" s="5" t="s">
        <v>1978</v>
      </c>
      <c r="C5048" s="29">
        <v>0</v>
      </c>
      <c r="D5048" s="57">
        <v>35390</v>
      </c>
      <c r="E5048" s="70">
        <v>35390</v>
      </c>
      <c r="F5048" s="120">
        <f t="shared" si="245"/>
        <v>44237.5</v>
      </c>
      <c r="G5048" s="94">
        <f t="shared" si="246"/>
        <v>14156</v>
      </c>
      <c r="H5048" s="94">
        <f t="shared" si="247"/>
        <v>23003.5</v>
      </c>
      <c r="I5048" s="7" t="s">
        <v>17519</v>
      </c>
      <c r="J5048" s="7" t="s">
        <v>1179</v>
      </c>
    </row>
    <row r="5049" spans="1:10" x14ac:dyDescent="0.3">
      <c r="A5049" s="5" t="s">
        <v>1979</v>
      </c>
      <c r="B5049" s="5" t="s">
        <v>1980</v>
      </c>
      <c r="C5049" s="29">
        <v>0</v>
      </c>
      <c r="D5049" s="57">
        <v>11279</v>
      </c>
      <c r="E5049" s="70">
        <v>11573.94</v>
      </c>
      <c r="F5049" s="120">
        <f t="shared" si="245"/>
        <v>14467.425000000001</v>
      </c>
      <c r="G5049" s="94">
        <f t="shared" si="246"/>
        <v>4629.576</v>
      </c>
      <c r="H5049" s="94">
        <f t="shared" si="247"/>
        <v>7523.0610000000006</v>
      </c>
      <c r="I5049" s="7" t="s">
        <v>17519</v>
      </c>
      <c r="J5049" s="7" t="s">
        <v>2</v>
      </c>
    </row>
    <row r="5050" spans="1:10" x14ac:dyDescent="0.3">
      <c r="A5050" s="5" t="s">
        <v>1981</v>
      </c>
      <c r="B5050" s="5" t="s">
        <v>1982</v>
      </c>
      <c r="C5050" s="29">
        <v>0</v>
      </c>
      <c r="D5050" s="57">
        <v>17667</v>
      </c>
      <c r="E5050" s="70">
        <v>17666.5</v>
      </c>
      <c r="F5050" s="120">
        <f t="shared" si="245"/>
        <v>22083.125</v>
      </c>
      <c r="G5050" s="94">
        <f t="shared" si="246"/>
        <v>7066.6</v>
      </c>
      <c r="H5050" s="94">
        <f t="shared" si="247"/>
        <v>11483.225</v>
      </c>
      <c r="I5050" s="7" t="s">
        <v>17519</v>
      </c>
      <c r="J5050" s="7" t="s">
        <v>2</v>
      </c>
    </row>
    <row r="5051" spans="1:10" x14ac:dyDescent="0.3">
      <c r="A5051" s="5" t="s">
        <v>1983</v>
      </c>
      <c r="B5051" s="5" t="s">
        <v>2023</v>
      </c>
      <c r="C5051" s="29">
        <v>0</v>
      </c>
      <c r="D5051" s="57">
        <v>13134</v>
      </c>
      <c r="E5051" s="70">
        <v>13134.03</v>
      </c>
      <c r="F5051" s="120">
        <f t="shared" si="245"/>
        <v>16417.537500000002</v>
      </c>
      <c r="G5051" s="94">
        <f t="shared" si="246"/>
        <v>5253.612000000001</v>
      </c>
      <c r="H5051" s="94">
        <f t="shared" si="247"/>
        <v>8537.1195000000025</v>
      </c>
      <c r="I5051" s="7" t="s">
        <v>17519</v>
      </c>
      <c r="J5051" s="7" t="s">
        <v>26</v>
      </c>
    </row>
    <row r="5052" spans="1:10" x14ac:dyDescent="0.3">
      <c r="A5052" s="5" t="s">
        <v>1984</v>
      </c>
      <c r="B5052" s="5" t="s">
        <v>2022</v>
      </c>
      <c r="C5052" s="29">
        <v>0</v>
      </c>
      <c r="D5052" s="57">
        <v>7053</v>
      </c>
      <c r="E5052" s="70">
        <v>7053</v>
      </c>
      <c r="F5052" s="120">
        <f t="shared" si="245"/>
        <v>8816.25</v>
      </c>
      <c r="G5052" s="94">
        <f t="shared" si="246"/>
        <v>2821.2000000000003</v>
      </c>
      <c r="H5052" s="94">
        <f t="shared" si="247"/>
        <v>4584.45</v>
      </c>
      <c r="I5052" s="7" t="s">
        <v>17519</v>
      </c>
      <c r="J5052" s="7" t="s">
        <v>2</v>
      </c>
    </row>
    <row r="5053" spans="1:10" x14ac:dyDescent="0.3">
      <c r="A5053" s="5" t="s">
        <v>1985</v>
      </c>
      <c r="B5053" s="5" t="s">
        <v>1986</v>
      </c>
      <c r="C5053" s="29">
        <v>0</v>
      </c>
      <c r="D5053" s="57">
        <v>4760</v>
      </c>
      <c r="E5053" s="70">
        <v>4760</v>
      </c>
      <c r="F5053" s="120">
        <f t="shared" si="245"/>
        <v>5950</v>
      </c>
      <c r="G5053" s="94">
        <f t="shared" si="246"/>
        <v>1904</v>
      </c>
      <c r="H5053" s="94">
        <f t="shared" si="247"/>
        <v>3094</v>
      </c>
      <c r="I5053" s="7" t="s">
        <v>17519</v>
      </c>
      <c r="J5053" s="7" t="s">
        <v>465</v>
      </c>
    </row>
    <row r="5054" spans="1:10" x14ac:dyDescent="0.3">
      <c r="A5054" s="5" t="s">
        <v>1987</v>
      </c>
      <c r="B5054" s="5" t="s">
        <v>1988</v>
      </c>
      <c r="C5054" s="29">
        <v>0</v>
      </c>
      <c r="D5054" s="57">
        <v>9417</v>
      </c>
      <c r="E5054" s="70">
        <v>9416.5</v>
      </c>
      <c r="F5054" s="120">
        <f t="shared" si="245"/>
        <v>11770.625</v>
      </c>
      <c r="G5054" s="94">
        <f t="shared" si="246"/>
        <v>3766.6000000000004</v>
      </c>
      <c r="H5054" s="94">
        <f t="shared" si="247"/>
        <v>6120.7250000000004</v>
      </c>
      <c r="I5054" s="7" t="s">
        <v>17519</v>
      </c>
      <c r="J5054" s="7" t="s">
        <v>2</v>
      </c>
    </row>
    <row r="5055" spans="1:10" x14ac:dyDescent="0.3">
      <c r="A5055" s="5" t="s">
        <v>1989</v>
      </c>
      <c r="B5055" s="5" t="s">
        <v>1990</v>
      </c>
      <c r="C5055" s="29">
        <v>0</v>
      </c>
      <c r="D5055" s="57">
        <v>11340</v>
      </c>
      <c r="E5055" s="70">
        <v>13299</v>
      </c>
      <c r="F5055" s="120">
        <f t="shared" si="245"/>
        <v>16623.75</v>
      </c>
      <c r="G5055" s="94">
        <f t="shared" si="246"/>
        <v>5319.6</v>
      </c>
      <c r="H5055" s="94">
        <f t="shared" si="247"/>
        <v>8644.35</v>
      </c>
      <c r="I5055" s="7" t="s">
        <v>17519</v>
      </c>
      <c r="J5055" s="7" t="s">
        <v>2</v>
      </c>
    </row>
    <row r="5056" spans="1:10" x14ac:dyDescent="0.3">
      <c r="A5056" s="5" t="s">
        <v>1991</v>
      </c>
      <c r="B5056" s="5" t="s">
        <v>1992</v>
      </c>
      <c r="C5056" s="29">
        <v>0</v>
      </c>
      <c r="D5056" s="57">
        <v>217</v>
      </c>
      <c r="E5056" s="70">
        <v>217.35</v>
      </c>
      <c r="F5056" s="120">
        <f t="shared" si="245"/>
        <v>271.6875</v>
      </c>
      <c r="G5056" s="94">
        <f t="shared" si="246"/>
        <v>86.94</v>
      </c>
      <c r="H5056" s="94">
        <f t="shared" si="247"/>
        <v>141.2775</v>
      </c>
      <c r="I5056" s="7" t="s">
        <v>17519</v>
      </c>
      <c r="J5056" s="7" t="s">
        <v>947</v>
      </c>
    </row>
    <row r="5057" spans="1:10" ht="15" thickBot="1" x14ac:dyDescent="0.35">
      <c r="A5057" s="5" t="s">
        <v>1993</v>
      </c>
      <c r="B5057" s="5" t="s">
        <v>1994</v>
      </c>
      <c r="C5057" s="29">
        <v>0</v>
      </c>
      <c r="D5057" s="57">
        <v>443</v>
      </c>
      <c r="E5057" s="70">
        <v>443.28</v>
      </c>
      <c r="F5057" s="120">
        <f t="shared" si="245"/>
        <v>554.09999999999991</v>
      </c>
      <c r="G5057" s="94">
        <f t="shared" si="246"/>
        <v>177.31199999999998</v>
      </c>
      <c r="H5057" s="94">
        <f t="shared" si="247"/>
        <v>288.13199999999995</v>
      </c>
      <c r="I5057" s="7" t="s">
        <v>17519</v>
      </c>
      <c r="J5057" s="7" t="s">
        <v>947</v>
      </c>
    </row>
    <row r="5058" spans="1:10" ht="16.2" thickBot="1" x14ac:dyDescent="0.35">
      <c r="A5058" s="98"/>
      <c r="B5058" s="98"/>
      <c r="C5058" s="81" t="s">
        <v>2027</v>
      </c>
      <c r="D5058" s="76" t="s">
        <v>2027</v>
      </c>
      <c r="E5058" s="77" t="s">
        <v>2027</v>
      </c>
      <c r="F5058" s="82" t="s">
        <v>4455</v>
      </c>
      <c r="G5058" s="83" t="s">
        <v>4456</v>
      </c>
      <c r="H5058" s="84" t="s">
        <v>4457</v>
      </c>
      <c r="I5058" s="71"/>
      <c r="J5058" s="71"/>
    </row>
    <row r="5059" spans="1:10" ht="18.600000000000001" thickBot="1" x14ac:dyDescent="0.4">
      <c r="A5059" s="113" t="s">
        <v>2028</v>
      </c>
      <c r="B5059" s="113" t="s">
        <v>17549</v>
      </c>
      <c r="C5059" s="89" t="s">
        <v>2030</v>
      </c>
      <c r="D5059" s="76" t="s">
        <v>2030</v>
      </c>
      <c r="E5059" s="77" t="s">
        <v>2030</v>
      </c>
      <c r="F5059" s="78" t="s">
        <v>17546</v>
      </c>
      <c r="G5059" s="79">
        <v>0.4</v>
      </c>
      <c r="H5059" s="80">
        <v>0.65</v>
      </c>
      <c r="I5059" s="73" t="s">
        <v>17518</v>
      </c>
      <c r="J5059" s="74" t="s">
        <v>17521</v>
      </c>
    </row>
    <row r="5060" spans="1:10" x14ac:dyDescent="0.3">
      <c r="A5060" s="7" t="s">
        <v>10816</v>
      </c>
      <c r="B5060" s="7" t="s">
        <v>10817</v>
      </c>
      <c r="C5060" s="33">
        <v>3789.72</v>
      </c>
      <c r="D5060" s="52">
        <v>3570</v>
      </c>
      <c r="E5060" s="70">
        <v>3570</v>
      </c>
      <c r="F5060" s="121">
        <f>IF(E5060&gt;0,+E5060,IF(D5060&gt;0,+D5060,IF(C5060&gt;0,+C5060,0)))*1.5</f>
        <v>5355</v>
      </c>
      <c r="G5060" s="105">
        <f>(F5060/1.5)*0.4</f>
        <v>1428</v>
      </c>
      <c r="H5060" s="105">
        <f>(F5060/1.5)*0.65</f>
        <v>2320.5</v>
      </c>
      <c r="I5060" s="7" t="s">
        <v>17519</v>
      </c>
      <c r="J5060" s="7" t="s">
        <v>711</v>
      </c>
    </row>
    <row r="5061" spans="1:10" x14ac:dyDescent="0.3">
      <c r="A5061" s="7" t="s">
        <v>10818</v>
      </c>
      <c r="B5061" s="7" t="s">
        <v>10819</v>
      </c>
      <c r="C5061" s="33">
        <v>1761.2</v>
      </c>
      <c r="D5061" s="52">
        <v>1405.39</v>
      </c>
      <c r="E5061" s="70">
        <v>1309</v>
      </c>
      <c r="F5061" s="121">
        <f t="shared" ref="F5061:F5114" si="248">IF(E5061&gt;0,+E5061,IF(D5061&gt;0,+D5061,IF(C5061&gt;0,+C5061,0)))*1.5</f>
        <v>1963.5</v>
      </c>
      <c r="G5061" s="105">
        <f t="shared" ref="G5061:G5111" si="249">(F5061/1.5)*0.4</f>
        <v>523.6</v>
      </c>
      <c r="H5061" s="105">
        <f t="shared" ref="H5061:H5111" si="250">(F5061/1.5)*0.65</f>
        <v>850.85</v>
      </c>
      <c r="I5061" s="7" t="s">
        <v>17519</v>
      </c>
      <c r="J5061" s="7" t="s">
        <v>272</v>
      </c>
    </row>
    <row r="5062" spans="1:10" x14ac:dyDescent="0.3">
      <c r="A5062" s="7" t="s">
        <v>10820</v>
      </c>
      <c r="B5062" s="7" t="s">
        <v>10821</v>
      </c>
      <c r="C5062" s="33">
        <v>0</v>
      </c>
      <c r="D5062" s="52">
        <v>4591.0200000000004</v>
      </c>
      <c r="E5062" s="70">
        <v>0</v>
      </c>
      <c r="F5062" s="121">
        <f t="shared" si="248"/>
        <v>6886.5300000000007</v>
      </c>
      <c r="G5062" s="105">
        <f t="shared" si="249"/>
        <v>1836.4080000000004</v>
      </c>
      <c r="H5062" s="105">
        <f t="shared" si="250"/>
        <v>2984.1630000000005</v>
      </c>
      <c r="I5062" s="7" t="s">
        <v>17519</v>
      </c>
      <c r="J5062" s="7" t="s">
        <v>711</v>
      </c>
    </row>
    <row r="5063" spans="1:10" x14ac:dyDescent="0.3">
      <c r="A5063" s="7" t="s">
        <v>10822</v>
      </c>
      <c r="B5063" s="7" t="s">
        <v>10823</v>
      </c>
      <c r="C5063" s="33">
        <v>3384.06</v>
      </c>
      <c r="D5063" s="52">
        <v>14619.15</v>
      </c>
      <c r="E5063" s="70">
        <v>253327.2</v>
      </c>
      <c r="F5063" s="121">
        <f t="shared" si="248"/>
        <v>379990.80000000005</v>
      </c>
      <c r="G5063" s="105">
        <f t="shared" si="249"/>
        <v>101330.88000000002</v>
      </c>
      <c r="H5063" s="105">
        <f t="shared" si="250"/>
        <v>164662.68000000002</v>
      </c>
      <c r="I5063" s="7" t="s">
        <v>17519</v>
      </c>
      <c r="J5063" s="7" t="s">
        <v>711</v>
      </c>
    </row>
    <row r="5064" spans="1:10" x14ac:dyDescent="0.3">
      <c r="A5064" s="7" t="s">
        <v>10824</v>
      </c>
      <c r="B5064" s="7" t="s">
        <v>10825</v>
      </c>
      <c r="C5064" s="33">
        <v>0</v>
      </c>
      <c r="D5064" s="52">
        <v>3926.41</v>
      </c>
      <c r="E5064" s="70">
        <v>0</v>
      </c>
      <c r="F5064" s="121">
        <f t="shared" si="248"/>
        <v>5889.6149999999998</v>
      </c>
      <c r="G5064" s="105">
        <f t="shared" si="249"/>
        <v>1570.5640000000001</v>
      </c>
      <c r="H5064" s="105">
        <f t="shared" si="250"/>
        <v>2552.1664999999998</v>
      </c>
      <c r="I5064" s="7" t="s">
        <v>17519</v>
      </c>
      <c r="J5064" s="7" t="s">
        <v>272</v>
      </c>
    </row>
    <row r="5065" spans="1:10" x14ac:dyDescent="0.3">
      <c r="A5065" s="7" t="s">
        <v>10826</v>
      </c>
      <c r="B5065" s="7" t="s">
        <v>10827</v>
      </c>
      <c r="C5065" s="33">
        <v>0</v>
      </c>
      <c r="D5065" s="52">
        <v>4158.37</v>
      </c>
      <c r="E5065" s="70">
        <v>0</v>
      </c>
      <c r="F5065" s="121">
        <f t="shared" si="248"/>
        <v>6237.5550000000003</v>
      </c>
      <c r="G5065" s="105">
        <f t="shared" si="249"/>
        <v>1663.348</v>
      </c>
      <c r="H5065" s="105">
        <f t="shared" si="250"/>
        <v>2702.9405000000002</v>
      </c>
      <c r="I5065" s="7" t="s">
        <v>17519</v>
      </c>
      <c r="J5065" s="7" t="s">
        <v>272</v>
      </c>
    </row>
    <row r="5066" spans="1:10" x14ac:dyDescent="0.3">
      <c r="A5066" s="7" t="s">
        <v>10828</v>
      </c>
      <c r="B5066" s="7" t="s">
        <v>10829</v>
      </c>
      <c r="C5066" s="33">
        <v>3808</v>
      </c>
      <c r="D5066" s="52">
        <v>5355</v>
      </c>
      <c r="E5066" s="70">
        <v>5398</v>
      </c>
      <c r="F5066" s="121">
        <f t="shared" si="248"/>
        <v>8097</v>
      </c>
      <c r="G5066" s="105">
        <f t="shared" si="249"/>
        <v>2159.2000000000003</v>
      </c>
      <c r="H5066" s="105">
        <f t="shared" si="250"/>
        <v>3508.7000000000003</v>
      </c>
      <c r="I5066" s="7" t="s">
        <v>17519</v>
      </c>
      <c r="J5066" s="7" t="s">
        <v>272</v>
      </c>
    </row>
    <row r="5067" spans="1:10" x14ac:dyDescent="0.3">
      <c r="A5067" s="7" t="s">
        <v>10830</v>
      </c>
      <c r="B5067" s="7" t="s">
        <v>10831</v>
      </c>
      <c r="C5067" s="33">
        <v>99.89</v>
      </c>
      <c r="D5067" s="52">
        <v>45.48</v>
      </c>
      <c r="E5067" s="70">
        <v>39.270000000000003</v>
      </c>
      <c r="F5067" s="121">
        <f t="shared" si="248"/>
        <v>58.905000000000001</v>
      </c>
      <c r="G5067" s="105">
        <f t="shared" si="249"/>
        <v>15.708000000000002</v>
      </c>
      <c r="H5067" s="105">
        <f t="shared" si="250"/>
        <v>25.525500000000005</v>
      </c>
      <c r="I5067" s="7" t="s">
        <v>17519</v>
      </c>
      <c r="J5067" s="7" t="s">
        <v>272</v>
      </c>
    </row>
    <row r="5068" spans="1:10" x14ac:dyDescent="0.3">
      <c r="A5068" s="7" t="s">
        <v>10832</v>
      </c>
      <c r="B5068" s="7" t="s">
        <v>10833</v>
      </c>
      <c r="C5068" s="66">
        <v>189.21</v>
      </c>
      <c r="D5068" s="68">
        <v>207.06</v>
      </c>
      <c r="E5068" s="70">
        <v>164.22</v>
      </c>
      <c r="F5068" s="121">
        <f t="shared" si="248"/>
        <v>246.32999999999998</v>
      </c>
      <c r="G5068" s="105">
        <f t="shared" si="249"/>
        <v>65.688000000000002</v>
      </c>
      <c r="H5068" s="105">
        <f t="shared" si="250"/>
        <v>106.74300000000001</v>
      </c>
      <c r="I5068" s="7" t="s">
        <v>17519</v>
      </c>
      <c r="J5068" s="7" t="s">
        <v>272</v>
      </c>
    </row>
    <row r="5069" spans="1:10" x14ac:dyDescent="0.3">
      <c r="A5069" s="7" t="s">
        <v>10834</v>
      </c>
      <c r="B5069" s="7" t="s">
        <v>10835</v>
      </c>
      <c r="C5069" s="33">
        <v>0</v>
      </c>
      <c r="D5069" s="52">
        <v>4379.2</v>
      </c>
      <c r="E5069" s="70">
        <v>0</v>
      </c>
      <c r="F5069" s="121">
        <f t="shared" si="248"/>
        <v>6568.7999999999993</v>
      </c>
      <c r="G5069" s="105">
        <f t="shared" si="249"/>
        <v>1751.68</v>
      </c>
      <c r="H5069" s="105">
        <f t="shared" si="250"/>
        <v>2846.48</v>
      </c>
      <c r="I5069" s="7" t="s">
        <v>17519</v>
      </c>
      <c r="J5069" s="7" t="s">
        <v>711</v>
      </c>
    </row>
    <row r="5070" spans="1:10" x14ac:dyDescent="0.3">
      <c r="A5070" s="7" t="s">
        <v>10836</v>
      </c>
      <c r="B5070" s="7" t="s">
        <v>10837</v>
      </c>
      <c r="C5070" s="33">
        <v>0</v>
      </c>
      <c r="D5070" s="52">
        <v>3952.29</v>
      </c>
      <c r="E5070" s="70">
        <v>0</v>
      </c>
      <c r="F5070" s="121">
        <f t="shared" si="248"/>
        <v>5928.4349999999995</v>
      </c>
      <c r="G5070" s="105">
        <f t="shared" si="249"/>
        <v>1580.9159999999999</v>
      </c>
      <c r="H5070" s="105">
        <f t="shared" si="250"/>
        <v>2568.9884999999999</v>
      </c>
      <c r="I5070" s="7" t="s">
        <v>17519</v>
      </c>
      <c r="J5070" s="7" t="s">
        <v>711</v>
      </c>
    </row>
    <row r="5071" spans="1:10" x14ac:dyDescent="0.3">
      <c r="A5071" s="7" t="s">
        <v>10838</v>
      </c>
      <c r="B5071" s="7" t="s">
        <v>10839</v>
      </c>
      <c r="C5071" s="33">
        <v>18207</v>
      </c>
      <c r="D5071" s="52">
        <v>22610</v>
      </c>
      <c r="E5071" s="70">
        <v>23072</v>
      </c>
      <c r="F5071" s="121">
        <f t="shared" si="248"/>
        <v>34608</v>
      </c>
      <c r="G5071" s="105">
        <f t="shared" si="249"/>
        <v>9228.8000000000011</v>
      </c>
      <c r="H5071" s="105">
        <f t="shared" si="250"/>
        <v>14996.800000000001</v>
      </c>
      <c r="I5071" s="7" t="s">
        <v>17519</v>
      </c>
      <c r="J5071" s="7" t="s">
        <v>272</v>
      </c>
    </row>
    <row r="5072" spans="1:10" x14ac:dyDescent="0.3">
      <c r="A5072" s="7" t="s">
        <v>10840</v>
      </c>
      <c r="B5072" s="7" t="s">
        <v>10841</v>
      </c>
      <c r="C5072" s="33">
        <v>2261</v>
      </c>
      <c r="D5072" s="52">
        <v>2261</v>
      </c>
      <c r="E5072" s="70">
        <v>1904</v>
      </c>
      <c r="F5072" s="121">
        <f t="shared" si="248"/>
        <v>2856</v>
      </c>
      <c r="G5072" s="105">
        <f t="shared" si="249"/>
        <v>761.6</v>
      </c>
      <c r="H5072" s="105">
        <f t="shared" si="250"/>
        <v>1237.6000000000001</v>
      </c>
      <c r="I5072" s="7" t="s">
        <v>17519</v>
      </c>
      <c r="J5072" s="7" t="s">
        <v>272</v>
      </c>
    </row>
    <row r="5073" spans="1:10" x14ac:dyDescent="0.3">
      <c r="A5073" s="7" t="s">
        <v>10842</v>
      </c>
      <c r="B5073" s="7" t="s">
        <v>10843</v>
      </c>
      <c r="C5073" s="33">
        <v>3927</v>
      </c>
      <c r="D5073" s="52">
        <v>2193.17</v>
      </c>
      <c r="E5073" s="70">
        <v>2975</v>
      </c>
      <c r="F5073" s="121">
        <f t="shared" si="248"/>
        <v>4462.5</v>
      </c>
      <c r="G5073" s="105">
        <f t="shared" si="249"/>
        <v>1190</v>
      </c>
      <c r="H5073" s="105">
        <f t="shared" si="250"/>
        <v>1933.75</v>
      </c>
      <c r="I5073" s="7" t="s">
        <v>17519</v>
      </c>
      <c r="J5073" s="7" t="s">
        <v>272</v>
      </c>
    </row>
    <row r="5074" spans="1:10" x14ac:dyDescent="0.3">
      <c r="A5074" s="7" t="s">
        <v>10844</v>
      </c>
      <c r="B5074" s="7" t="s">
        <v>10845</v>
      </c>
      <c r="C5074" s="33">
        <v>4423.2299999999996</v>
      </c>
      <c r="D5074" s="52">
        <v>1843.73</v>
      </c>
      <c r="E5074" s="70">
        <v>4423.2299999999996</v>
      </c>
      <c r="F5074" s="121">
        <f t="shared" si="248"/>
        <v>6634.8449999999993</v>
      </c>
      <c r="G5074" s="105">
        <f t="shared" si="249"/>
        <v>1769.2919999999999</v>
      </c>
      <c r="H5074" s="105">
        <f t="shared" si="250"/>
        <v>2875.0994999999998</v>
      </c>
      <c r="I5074" s="7" t="s">
        <v>17519</v>
      </c>
      <c r="J5074" s="7" t="s">
        <v>272</v>
      </c>
    </row>
    <row r="5075" spans="1:10" x14ac:dyDescent="0.3">
      <c r="A5075" s="7" t="s">
        <v>10846</v>
      </c>
      <c r="B5075" s="7" t="s">
        <v>10847</v>
      </c>
      <c r="C5075" s="33">
        <v>9520</v>
      </c>
      <c r="D5075" s="52">
        <v>7163.8</v>
      </c>
      <c r="E5075" s="70">
        <v>9520</v>
      </c>
      <c r="F5075" s="121">
        <f t="shared" si="248"/>
        <v>14280</v>
      </c>
      <c r="G5075" s="105">
        <f t="shared" si="249"/>
        <v>3808</v>
      </c>
      <c r="H5075" s="105">
        <f t="shared" si="250"/>
        <v>6188</v>
      </c>
      <c r="I5075" s="7" t="s">
        <v>17519</v>
      </c>
      <c r="J5075" s="7" t="s">
        <v>272</v>
      </c>
    </row>
    <row r="5076" spans="1:10" x14ac:dyDescent="0.3">
      <c r="A5076" s="7" t="s">
        <v>10848</v>
      </c>
      <c r="B5076" s="7" t="s">
        <v>10849</v>
      </c>
      <c r="C5076" s="33">
        <v>0</v>
      </c>
      <c r="D5076" s="52">
        <v>5414.5</v>
      </c>
      <c r="E5076" s="70">
        <v>0</v>
      </c>
      <c r="F5076" s="121">
        <f t="shared" si="248"/>
        <v>8121.75</v>
      </c>
      <c r="G5076" s="105">
        <f t="shared" si="249"/>
        <v>2165.8000000000002</v>
      </c>
      <c r="H5076" s="105">
        <f t="shared" si="250"/>
        <v>3519.4250000000002</v>
      </c>
      <c r="I5076" s="7" t="s">
        <v>17519</v>
      </c>
      <c r="J5076" s="7" t="s">
        <v>272</v>
      </c>
    </row>
    <row r="5077" spans="1:10" x14ac:dyDescent="0.3">
      <c r="A5077" s="7" t="s">
        <v>10850</v>
      </c>
      <c r="B5077" s="7" t="s">
        <v>10851</v>
      </c>
      <c r="C5077" s="33">
        <v>0</v>
      </c>
      <c r="D5077" s="52">
        <v>3094</v>
      </c>
      <c r="E5077" s="70">
        <v>0</v>
      </c>
      <c r="F5077" s="121">
        <f t="shared" si="248"/>
        <v>4641</v>
      </c>
      <c r="G5077" s="105">
        <f t="shared" si="249"/>
        <v>1237.6000000000001</v>
      </c>
      <c r="H5077" s="105">
        <f t="shared" si="250"/>
        <v>2011.1000000000001</v>
      </c>
      <c r="I5077" s="7" t="s">
        <v>17519</v>
      </c>
      <c r="J5077" s="7" t="s">
        <v>272</v>
      </c>
    </row>
    <row r="5078" spans="1:10" x14ac:dyDescent="0.3">
      <c r="A5078" s="7" t="s">
        <v>10852</v>
      </c>
      <c r="B5078" s="7" t="s">
        <v>10853</v>
      </c>
      <c r="C5078" s="33">
        <v>0</v>
      </c>
      <c r="D5078" s="52">
        <v>1547</v>
      </c>
      <c r="E5078" s="70">
        <v>1547</v>
      </c>
      <c r="F5078" s="121">
        <f t="shared" si="248"/>
        <v>2320.5</v>
      </c>
      <c r="G5078" s="105">
        <f t="shared" si="249"/>
        <v>618.80000000000007</v>
      </c>
      <c r="H5078" s="105">
        <f t="shared" si="250"/>
        <v>1005.5500000000001</v>
      </c>
      <c r="I5078" s="7" t="s">
        <v>17519</v>
      </c>
      <c r="J5078" s="7" t="s">
        <v>272</v>
      </c>
    </row>
    <row r="5079" spans="1:10" x14ac:dyDescent="0.3">
      <c r="A5079" s="7" t="s">
        <v>10854</v>
      </c>
      <c r="B5079" s="7" t="s">
        <v>10855</v>
      </c>
      <c r="C5079" s="33">
        <v>0</v>
      </c>
      <c r="D5079" s="52">
        <v>8627.5</v>
      </c>
      <c r="E5079" s="70">
        <v>0</v>
      </c>
      <c r="F5079" s="121">
        <f t="shared" si="248"/>
        <v>12941.25</v>
      </c>
      <c r="G5079" s="105">
        <f t="shared" si="249"/>
        <v>3451</v>
      </c>
      <c r="H5079" s="105">
        <f t="shared" si="250"/>
        <v>5607.875</v>
      </c>
      <c r="I5079" s="7" t="s">
        <v>17519</v>
      </c>
      <c r="J5079" s="7" t="s">
        <v>272</v>
      </c>
    </row>
    <row r="5080" spans="1:10" x14ac:dyDescent="0.3">
      <c r="A5080" s="7" t="s">
        <v>10856</v>
      </c>
      <c r="B5080" s="7" t="s">
        <v>10857</v>
      </c>
      <c r="C5080" s="33">
        <v>0</v>
      </c>
      <c r="D5080" s="52">
        <v>1864.4</v>
      </c>
      <c r="E5080" s="70">
        <v>0</v>
      </c>
      <c r="F5080" s="121">
        <f t="shared" si="248"/>
        <v>2796.6000000000004</v>
      </c>
      <c r="G5080" s="105">
        <f t="shared" si="249"/>
        <v>745.76000000000022</v>
      </c>
      <c r="H5080" s="105">
        <f t="shared" si="250"/>
        <v>1211.8600000000004</v>
      </c>
      <c r="I5080" s="7" t="s">
        <v>17519</v>
      </c>
      <c r="J5080" s="7" t="s">
        <v>272</v>
      </c>
    </row>
    <row r="5081" spans="1:10" x14ac:dyDescent="0.3">
      <c r="A5081" s="7" t="s">
        <v>10858</v>
      </c>
      <c r="B5081" s="7" t="s">
        <v>10859</v>
      </c>
      <c r="C5081" s="33">
        <v>1808.8</v>
      </c>
      <c r="D5081" s="52">
        <v>1808.8</v>
      </c>
      <c r="E5081" s="70">
        <v>1851.78</v>
      </c>
      <c r="F5081" s="121">
        <f t="shared" si="248"/>
        <v>2777.67</v>
      </c>
      <c r="G5081" s="105">
        <f t="shared" si="249"/>
        <v>740.71199999999999</v>
      </c>
      <c r="H5081" s="105">
        <f t="shared" si="250"/>
        <v>1203.6569999999999</v>
      </c>
      <c r="I5081" s="7" t="s">
        <v>17519</v>
      </c>
      <c r="J5081" s="7" t="s">
        <v>272</v>
      </c>
    </row>
    <row r="5082" spans="1:10" x14ac:dyDescent="0.3">
      <c r="A5082" s="7" t="s">
        <v>10860</v>
      </c>
      <c r="B5082" s="7" t="s">
        <v>10861</v>
      </c>
      <c r="C5082" s="33">
        <v>0</v>
      </c>
      <c r="D5082" s="52">
        <v>14986</v>
      </c>
      <c r="E5082" s="70">
        <v>0</v>
      </c>
      <c r="F5082" s="121">
        <f t="shared" si="248"/>
        <v>22479</v>
      </c>
      <c r="G5082" s="105">
        <f t="shared" si="249"/>
        <v>5994.4000000000005</v>
      </c>
      <c r="H5082" s="105">
        <f t="shared" si="250"/>
        <v>9740.9</v>
      </c>
      <c r="I5082" s="7" t="s">
        <v>17519</v>
      </c>
      <c r="J5082" s="7" t="s">
        <v>1148</v>
      </c>
    </row>
    <row r="5083" spans="1:10" x14ac:dyDescent="0.3">
      <c r="A5083" s="7" t="s">
        <v>10862</v>
      </c>
      <c r="B5083" s="7" t="s">
        <v>10863</v>
      </c>
      <c r="C5083" s="33">
        <v>11781</v>
      </c>
      <c r="D5083" s="52">
        <v>2678.69</v>
      </c>
      <c r="E5083" s="70">
        <v>2998.8</v>
      </c>
      <c r="F5083" s="121">
        <f t="shared" si="248"/>
        <v>4498.2000000000007</v>
      </c>
      <c r="G5083" s="105">
        <f t="shared" si="249"/>
        <v>1199.5200000000002</v>
      </c>
      <c r="H5083" s="105">
        <f t="shared" si="250"/>
        <v>1949.2200000000005</v>
      </c>
      <c r="I5083" s="7" t="s">
        <v>17519</v>
      </c>
      <c r="J5083" s="7" t="s">
        <v>272</v>
      </c>
    </row>
    <row r="5084" spans="1:10" x14ac:dyDescent="0.3">
      <c r="A5084" s="7" t="s">
        <v>10864</v>
      </c>
      <c r="B5084" s="7" t="s">
        <v>10865</v>
      </c>
      <c r="C5084" s="33">
        <v>4414.8999999999996</v>
      </c>
      <c r="D5084" s="52">
        <v>4414.8999999999996</v>
      </c>
      <c r="E5084" s="70">
        <v>5140.8</v>
      </c>
      <c r="F5084" s="121">
        <f t="shared" si="248"/>
        <v>7711.2000000000007</v>
      </c>
      <c r="G5084" s="105">
        <f t="shared" si="249"/>
        <v>2056.3200000000002</v>
      </c>
      <c r="H5084" s="105">
        <f t="shared" si="250"/>
        <v>3341.5200000000004</v>
      </c>
      <c r="I5084" s="7" t="s">
        <v>17519</v>
      </c>
      <c r="J5084" s="7" t="s">
        <v>272</v>
      </c>
    </row>
    <row r="5085" spans="1:10" x14ac:dyDescent="0.3">
      <c r="A5085" s="7" t="s">
        <v>10866</v>
      </c>
      <c r="B5085" s="7" t="s">
        <v>10867</v>
      </c>
      <c r="C5085" s="33">
        <v>1642.2</v>
      </c>
      <c r="D5085" s="52">
        <v>1605.31</v>
      </c>
      <c r="E5085" s="70">
        <v>2142</v>
      </c>
      <c r="F5085" s="121">
        <f t="shared" si="248"/>
        <v>3213</v>
      </c>
      <c r="G5085" s="105">
        <f t="shared" si="249"/>
        <v>856.80000000000007</v>
      </c>
      <c r="H5085" s="105">
        <f t="shared" si="250"/>
        <v>1392.3</v>
      </c>
      <c r="I5085" s="7" t="s">
        <v>17519</v>
      </c>
      <c r="J5085" s="7" t="s">
        <v>272</v>
      </c>
    </row>
    <row r="5086" spans="1:10" x14ac:dyDescent="0.3">
      <c r="A5086" s="7" t="s">
        <v>10868</v>
      </c>
      <c r="B5086" s="7" t="s">
        <v>10869</v>
      </c>
      <c r="C5086" s="33">
        <v>4879</v>
      </c>
      <c r="D5086" s="52">
        <v>3532.04</v>
      </c>
      <c r="E5086" s="70">
        <v>3332</v>
      </c>
      <c r="F5086" s="121">
        <f t="shared" si="248"/>
        <v>4998</v>
      </c>
      <c r="G5086" s="105">
        <f t="shared" si="249"/>
        <v>1332.8000000000002</v>
      </c>
      <c r="H5086" s="105">
        <f t="shared" si="250"/>
        <v>2165.8000000000002</v>
      </c>
      <c r="I5086" s="7" t="s">
        <v>17519</v>
      </c>
      <c r="J5086" s="7" t="s">
        <v>1159</v>
      </c>
    </row>
    <row r="5087" spans="1:10" x14ac:dyDescent="0.3">
      <c r="A5087" s="7" t="s">
        <v>10870</v>
      </c>
      <c r="B5087" s="7" t="s">
        <v>10871</v>
      </c>
      <c r="C5087" s="33">
        <v>1642.2</v>
      </c>
      <c r="D5087" s="52">
        <v>1642.2</v>
      </c>
      <c r="E5087" s="70">
        <v>2142</v>
      </c>
      <c r="F5087" s="121">
        <f t="shared" si="248"/>
        <v>3213</v>
      </c>
      <c r="G5087" s="105">
        <f t="shared" si="249"/>
        <v>856.80000000000007</v>
      </c>
      <c r="H5087" s="105">
        <f t="shared" si="250"/>
        <v>1392.3</v>
      </c>
      <c r="I5087" s="7" t="s">
        <v>17519</v>
      </c>
      <c r="J5087" s="7" t="s">
        <v>272</v>
      </c>
    </row>
    <row r="5088" spans="1:10" x14ac:dyDescent="0.3">
      <c r="A5088" s="7" t="s">
        <v>10872</v>
      </c>
      <c r="B5088" s="7" t="s">
        <v>10873</v>
      </c>
      <c r="C5088" s="33">
        <v>0</v>
      </c>
      <c r="D5088" s="52">
        <v>3451</v>
      </c>
      <c r="E5088" s="70">
        <v>3451</v>
      </c>
      <c r="F5088" s="121">
        <f t="shared" si="248"/>
        <v>5176.5</v>
      </c>
      <c r="G5088" s="105">
        <f t="shared" si="249"/>
        <v>1380.4</v>
      </c>
      <c r="H5088" s="105">
        <f t="shared" si="250"/>
        <v>2243.15</v>
      </c>
      <c r="I5088" s="7" t="s">
        <v>17519</v>
      </c>
      <c r="J5088" s="7" t="s">
        <v>272</v>
      </c>
    </row>
    <row r="5089" spans="1:10" x14ac:dyDescent="0.3">
      <c r="A5089" s="7" t="s">
        <v>10874</v>
      </c>
      <c r="B5089" s="7" t="s">
        <v>10875</v>
      </c>
      <c r="C5089" s="33">
        <v>0</v>
      </c>
      <c r="D5089" s="52">
        <v>987.7</v>
      </c>
      <c r="E5089" s="70">
        <v>0</v>
      </c>
      <c r="F5089" s="121">
        <f t="shared" si="248"/>
        <v>1481.5500000000002</v>
      </c>
      <c r="G5089" s="105">
        <f t="shared" si="249"/>
        <v>395.0800000000001</v>
      </c>
      <c r="H5089" s="105">
        <f t="shared" si="250"/>
        <v>642.00500000000011</v>
      </c>
      <c r="I5089" s="7" t="s">
        <v>17519</v>
      </c>
      <c r="J5089" s="7" t="s">
        <v>272</v>
      </c>
    </row>
    <row r="5090" spans="1:10" x14ac:dyDescent="0.3">
      <c r="A5090" s="7" t="s">
        <v>10876</v>
      </c>
      <c r="B5090" s="7" t="s">
        <v>10877</v>
      </c>
      <c r="C5090" s="33">
        <v>2618</v>
      </c>
      <c r="D5090" s="52">
        <v>1868.3</v>
      </c>
      <c r="E5090" s="70">
        <v>2618</v>
      </c>
      <c r="F5090" s="121">
        <f t="shared" si="248"/>
        <v>3927</v>
      </c>
      <c r="G5090" s="105">
        <f t="shared" si="249"/>
        <v>1047.2</v>
      </c>
      <c r="H5090" s="105">
        <f t="shared" si="250"/>
        <v>1701.7</v>
      </c>
      <c r="I5090" s="7" t="s">
        <v>17519</v>
      </c>
      <c r="J5090" s="7" t="s">
        <v>272</v>
      </c>
    </row>
    <row r="5091" spans="1:10" x14ac:dyDescent="0.3">
      <c r="A5091" s="7" t="s">
        <v>10878</v>
      </c>
      <c r="B5091" s="7" t="s">
        <v>10879</v>
      </c>
      <c r="C5091" s="33">
        <v>1487.5</v>
      </c>
      <c r="D5091" s="52">
        <v>1868.3</v>
      </c>
      <c r="E5091" s="70">
        <v>2618</v>
      </c>
      <c r="F5091" s="121">
        <f t="shared" si="248"/>
        <v>3927</v>
      </c>
      <c r="G5091" s="105">
        <f t="shared" si="249"/>
        <v>1047.2</v>
      </c>
      <c r="H5091" s="105">
        <f t="shared" si="250"/>
        <v>1701.7</v>
      </c>
      <c r="I5091" s="7" t="s">
        <v>17519</v>
      </c>
      <c r="J5091" s="7" t="s">
        <v>272</v>
      </c>
    </row>
    <row r="5092" spans="1:10" x14ac:dyDescent="0.3">
      <c r="A5092" s="7" t="s">
        <v>10880</v>
      </c>
      <c r="B5092" s="7" t="s">
        <v>10881</v>
      </c>
      <c r="C5092" s="33">
        <v>2856</v>
      </c>
      <c r="D5092" s="52">
        <v>2193.17</v>
      </c>
      <c r="E5092" s="70">
        <v>2856</v>
      </c>
      <c r="F5092" s="121">
        <f t="shared" si="248"/>
        <v>4284</v>
      </c>
      <c r="G5092" s="105">
        <f t="shared" si="249"/>
        <v>1142.4000000000001</v>
      </c>
      <c r="H5092" s="105">
        <f t="shared" si="250"/>
        <v>1856.4</v>
      </c>
      <c r="I5092" s="7" t="s">
        <v>17519</v>
      </c>
      <c r="J5092" s="7" t="s">
        <v>272</v>
      </c>
    </row>
    <row r="5093" spans="1:10" x14ac:dyDescent="0.3">
      <c r="A5093" s="7" t="s">
        <v>10882</v>
      </c>
      <c r="B5093" s="7" t="s">
        <v>10883</v>
      </c>
      <c r="C5093" s="33">
        <v>2320.5</v>
      </c>
      <c r="D5093" s="52">
        <v>2193.17</v>
      </c>
      <c r="E5093" s="70">
        <v>2856</v>
      </c>
      <c r="F5093" s="121">
        <f t="shared" si="248"/>
        <v>4284</v>
      </c>
      <c r="G5093" s="105">
        <f t="shared" si="249"/>
        <v>1142.4000000000001</v>
      </c>
      <c r="H5093" s="105">
        <f t="shared" si="250"/>
        <v>1856.4</v>
      </c>
      <c r="I5093" s="7" t="s">
        <v>17519</v>
      </c>
      <c r="J5093" s="7" t="s">
        <v>272</v>
      </c>
    </row>
    <row r="5094" spans="1:10" x14ac:dyDescent="0.3">
      <c r="A5094" s="7" t="s">
        <v>10884</v>
      </c>
      <c r="B5094" s="7" t="s">
        <v>10885</v>
      </c>
      <c r="C5094" s="33">
        <v>0</v>
      </c>
      <c r="D5094" s="52">
        <v>1086.47</v>
      </c>
      <c r="E5094" s="70">
        <v>0</v>
      </c>
      <c r="F5094" s="121">
        <f t="shared" si="248"/>
        <v>1629.7049999999999</v>
      </c>
      <c r="G5094" s="105">
        <f t="shared" si="249"/>
        <v>434.58800000000002</v>
      </c>
      <c r="H5094" s="105">
        <f t="shared" si="250"/>
        <v>706.20550000000003</v>
      </c>
      <c r="I5094" s="7" t="s">
        <v>17519</v>
      </c>
      <c r="J5094" s="7" t="s">
        <v>272</v>
      </c>
    </row>
    <row r="5095" spans="1:10" x14ac:dyDescent="0.3">
      <c r="A5095" s="7" t="s">
        <v>10886</v>
      </c>
      <c r="B5095" s="7" t="s">
        <v>10887</v>
      </c>
      <c r="C5095" s="33">
        <v>1178.0999999999999</v>
      </c>
      <c r="D5095" s="52">
        <v>1178.0999999999999</v>
      </c>
      <c r="E5095" s="70">
        <v>1320.9</v>
      </c>
      <c r="F5095" s="121">
        <f t="shared" si="248"/>
        <v>1981.3500000000001</v>
      </c>
      <c r="G5095" s="105">
        <f t="shared" si="249"/>
        <v>528.36</v>
      </c>
      <c r="H5095" s="105">
        <f t="shared" si="250"/>
        <v>858.58500000000004</v>
      </c>
      <c r="I5095" s="7" t="s">
        <v>17519</v>
      </c>
      <c r="J5095" s="7" t="s">
        <v>272</v>
      </c>
    </row>
    <row r="5096" spans="1:10" x14ac:dyDescent="0.3">
      <c r="A5096" s="7" t="s">
        <v>10888</v>
      </c>
      <c r="B5096" s="7" t="s">
        <v>10889</v>
      </c>
      <c r="C5096" s="33">
        <v>2201.5</v>
      </c>
      <c r="D5096" s="52">
        <v>2201.5</v>
      </c>
      <c r="E5096" s="70">
        <v>2320.5</v>
      </c>
      <c r="F5096" s="121">
        <f t="shared" si="248"/>
        <v>3480.75</v>
      </c>
      <c r="G5096" s="105">
        <f t="shared" si="249"/>
        <v>928.2</v>
      </c>
      <c r="H5096" s="105">
        <f t="shared" si="250"/>
        <v>1508.325</v>
      </c>
      <c r="I5096" s="7" t="s">
        <v>17519</v>
      </c>
      <c r="J5096" s="7" t="s">
        <v>272</v>
      </c>
    </row>
    <row r="5097" spans="1:10" x14ac:dyDescent="0.3">
      <c r="A5097" s="7" t="s">
        <v>10890</v>
      </c>
      <c r="B5097" s="7" t="s">
        <v>10891</v>
      </c>
      <c r="C5097" s="33">
        <v>1285.2</v>
      </c>
      <c r="D5097" s="52">
        <v>1285.2</v>
      </c>
      <c r="E5097" s="70">
        <v>1285.2</v>
      </c>
      <c r="F5097" s="121">
        <f t="shared" si="248"/>
        <v>1927.8000000000002</v>
      </c>
      <c r="G5097" s="105">
        <f t="shared" si="249"/>
        <v>514.08000000000004</v>
      </c>
      <c r="H5097" s="105">
        <f t="shared" si="250"/>
        <v>835.38000000000011</v>
      </c>
      <c r="I5097" s="7" t="s">
        <v>17519</v>
      </c>
      <c r="J5097" s="7" t="s">
        <v>272</v>
      </c>
    </row>
    <row r="5098" spans="1:10" x14ac:dyDescent="0.3">
      <c r="A5098" s="7" t="s">
        <v>10892</v>
      </c>
      <c r="B5098" s="7" t="s">
        <v>10893</v>
      </c>
      <c r="C5098" s="33">
        <v>2177.6999999999998</v>
      </c>
      <c r="D5098" s="52">
        <v>2177.6999999999998</v>
      </c>
      <c r="E5098" s="70">
        <v>2177.6999999999998</v>
      </c>
      <c r="F5098" s="121">
        <f t="shared" si="248"/>
        <v>3266.5499999999997</v>
      </c>
      <c r="G5098" s="105">
        <f t="shared" si="249"/>
        <v>871.07999999999993</v>
      </c>
      <c r="H5098" s="105">
        <f t="shared" si="250"/>
        <v>1415.5049999999999</v>
      </c>
      <c r="I5098" s="7" t="s">
        <v>17519</v>
      </c>
      <c r="J5098" s="7" t="s">
        <v>272</v>
      </c>
    </row>
    <row r="5099" spans="1:10" x14ac:dyDescent="0.3">
      <c r="A5099" s="7" t="s">
        <v>10894</v>
      </c>
      <c r="B5099" s="7" t="s">
        <v>10895</v>
      </c>
      <c r="C5099" s="33">
        <v>0</v>
      </c>
      <c r="D5099" s="52">
        <v>963.9</v>
      </c>
      <c r="E5099" s="70">
        <v>0</v>
      </c>
      <c r="F5099" s="121">
        <f t="shared" si="248"/>
        <v>1445.85</v>
      </c>
      <c r="G5099" s="105">
        <f t="shared" si="249"/>
        <v>385.56</v>
      </c>
      <c r="H5099" s="105">
        <f t="shared" si="250"/>
        <v>626.53499999999997</v>
      </c>
      <c r="I5099" s="7" t="s">
        <v>17519</v>
      </c>
      <c r="J5099" s="7" t="s">
        <v>272</v>
      </c>
    </row>
    <row r="5100" spans="1:10" x14ac:dyDescent="0.3">
      <c r="A5100" s="7" t="s">
        <v>10896</v>
      </c>
      <c r="B5100" s="7" t="s">
        <v>10897</v>
      </c>
      <c r="C5100" s="33">
        <v>0</v>
      </c>
      <c r="D5100" s="52">
        <v>7875.42</v>
      </c>
      <c r="E5100" s="70">
        <v>7875.42</v>
      </c>
      <c r="F5100" s="121">
        <f t="shared" si="248"/>
        <v>11813.130000000001</v>
      </c>
      <c r="G5100" s="105">
        <f t="shared" si="249"/>
        <v>3150.1680000000006</v>
      </c>
      <c r="H5100" s="105">
        <f t="shared" si="250"/>
        <v>5119.023000000001</v>
      </c>
      <c r="I5100" s="7" t="s">
        <v>17520</v>
      </c>
      <c r="J5100" s="7" t="s">
        <v>1433</v>
      </c>
    </row>
    <row r="5101" spans="1:10" x14ac:dyDescent="0.3">
      <c r="A5101" s="7" t="s">
        <v>10898</v>
      </c>
      <c r="B5101" s="7" t="s">
        <v>10899</v>
      </c>
      <c r="C5101" s="33">
        <v>2257.79</v>
      </c>
      <c r="D5101" s="52">
        <v>1905.19</v>
      </c>
      <c r="E5101" s="70">
        <v>2250.29</v>
      </c>
      <c r="F5101" s="121">
        <f t="shared" si="248"/>
        <v>3375.4349999999999</v>
      </c>
      <c r="G5101" s="105">
        <f t="shared" si="249"/>
        <v>900.11599999999999</v>
      </c>
      <c r="H5101" s="105">
        <f t="shared" si="250"/>
        <v>1462.6885</v>
      </c>
      <c r="I5101" s="7" t="s">
        <v>17519</v>
      </c>
      <c r="J5101" s="7" t="s">
        <v>272</v>
      </c>
    </row>
    <row r="5102" spans="1:10" x14ac:dyDescent="0.3">
      <c r="A5102" s="7" t="s">
        <v>10900</v>
      </c>
      <c r="B5102" s="7" t="s">
        <v>10901</v>
      </c>
      <c r="C5102" s="33">
        <v>0</v>
      </c>
      <c r="D5102" s="52">
        <v>2803.88</v>
      </c>
      <c r="E5102" s="70">
        <v>3599.75</v>
      </c>
      <c r="F5102" s="121">
        <f t="shared" si="248"/>
        <v>5399.625</v>
      </c>
      <c r="G5102" s="105">
        <f t="shared" si="249"/>
        <v>1439.9</v>
      </c>
      <c r="H5102" s="105">
        <f t="shared" si="250"/>
        <v>2339.8375000000001</v>
      </c>
      <c r="I5102" s="7" t="s">
        <v>17519</v>
      </c>
      <c r="J5102" s="7" t="s">
        <v>272</v>
      </c>
    </row>
    <row r="5103" spans="1:10" x14ac:dyDescent="0.3">
      <c r="A5103" s="7" t="s">
        <v>10902</v>
      </c>
      <c r="B5103" s="7" t="s">
        <v>10903</v>
      </c>
      <c r="C5103" s="33">
        <v>17992.8</v>
      </c>
      <c r="D5103" s="52">
        <v>19600.490000000002</v>
      </c>
      <c r="E5103" s="70">
        <v>20403.740000000002</v>
      </c>
      <c r="F5103" s="121">
        <f t="shared" si="248"/>
        <v>30605.61</v>
      </c>
      <c r="G5103" s="105">
        <f t="shared" si="249"/>
        <v>8161.496000000001</v>
      </c>
      <c r="H5103" s="105">
        <f t="shared" si="250"/>
        <v>13262.431000000002</v>
      </c>
      <c r="I5103" s="7" t="s">
        <v>17519</v>
      </c>
      <c r="J5103" s="7" t="s">
        <v>272</v>
      </c>
    </row>
    <row r="5104" spans="1:10" x14ac:dyDescent="0.3">
      <c r="A5104" s="7" t="s">
        <v>10904</v>
      </c>
      <c r="B5104" s="7" t="s">
        <v>10905</v>
      </c>
      <c r="C5104" s="33">
        <v>1915.9</v>
      </c>
      <c r="D5104" s="52">
        <v>1931.37</v>
      </c>
      <c r="E5104" s="70">
        <v>2737</v>
      </c>
      <c r="F5104" s="121">
        <f t="shared" si="248"/>
        <v>4105.5</v>
      </c>
      <c r="G5104" s="105">
        <f t="shared" si="249"/>
        <v>1094.8</v>
      </c>
      <c r="H5104" s="105">
        <f t="shared" si="250"/>
        <v>1779.05</v>
      </c>
      <c r="I5104" s="7" t="s">
        <v>17519</v>
      </c>
      <c r="J5104" s="7" t="s">
        <v>272</v>
      </c>
    </row>
    <row r="5105" spans="1:10" x14ac:dyDescent="0.3">
      <c r="A5105" s="7" t="s">
        <v>10906</v>
      </c>
      <c r="B5105" s="7" t="s">
        <v>10907</v>
      </c>
      <c r="C5105" s="33">
        <v>2548.98</v>
      </c>
      <c r="D5105" s="52">
        <v>2615.62</v>
      </c>
      <c r="E5105" s="70">
        <v>2731.05</v>
      </c>
      <c r="F5105" s="121">
        <f t="shared" si="248"/>
        <v>4096.5750000000007</v>
      </c>
      <c r="G5105" s="105">
        <f t="shared" si="249"/>
        <v>1092.4200000000003</v>
      </c>
      <c r="H5105" s="105">
        <f t="shared" si="250"/>
        <v>1775.1825000000006</v>
      </c>
      <c r="I5105" s="7" t="s">
        <v>17519</v>
      </c>
      <c r="J5105" s="7" t="s">
        <v>272</v>
      </c>
    </row>
    <row r="5106" spans="1:10" x14ac:dyDescent="0.3">
      <c r="A5106" s="7" t="s">
        <v>10908</v>
      </c>
      <c r="B5106" s="7" t="s">
        <v>10909</v>
      </c>
      <c r="C5106" s="33">
        <v>774.5</v>
      </c>
      <c r="D5106" s="52">
        <v>774.5</v>
      </c>
      <c r="E5106" s="70">
        <v>1130.5</v>
      </c>
      <c r="F5106" s="121">
        <f t="shared" si="248"/>
        <v>1695.75</v>
      </c>
      <c r="G5106" s="105">
        <f t="shared" si="249"/>
        <v>452.20000000000005</v>
      </c>
      <c r="H5106" s="105">
        <f t="shared" si="250"/>
        <v>734.82500000000005</v>
      </c>
      <c r="I5106" s="7" t="s">
        <v>17519</v>
      </c>
      <c r="J5106" s="7" t="s">
        <v>17529</v>
      </c>
    </row>
    <row r="5107" spans="1:10" x14ac:dyDescent="0.3">
      <c r="A5107" s="7" t="s">
        <v>10910</v>
      </c>
      <c r="B5107" s="7" t="s">
        <v>10911</v>
      </c>
      <c r="C5107" s="33">
        <v>0</v>
      </c>
      <c r="D5107" s="52">
        <v>673661.38</v>
      </c>
      <c r="E5107" s="70">
        <v>0</v>
      </c>
      <c r="F5107" s="121">
        <f t="shared" si="248"/>
        <v>1010492.0700000001</v>
      </c>
      <c r="G5107" s="105">
        <f t="shared" si="249"/>
        <v>269464.55200000003</v>
      </c>
      <c r="H5107" s="105">
        <f t="shared" si="250"/>
        <v>437879.897</v>
      </c>
      <c r="I5107" s="7" t="s">
        <v>17519</v>
      </c>
      <c r="J5107" s="7" t="s">
        <v>272</v>
      </c>
    </row>
    <row r="5108" spans="1:10" x14ac:dyDescent="0.3">
      <c r="A5108" s="7" t="s">
        <v>10912</v>
      </c>
      <c r="B5108" s="7" t="s">
        <v>10913</v>
      </c>
      <c r="C5108" s="33">
        <v>232.15</v>
      </c>
      <c r="D5108" s="52">
        <v>232.15</v>
      </c>
      <c r="E5108" s="70">
        <v>225.1</v>
      </c>
      <c r="F5108" s="121">
        <f t="shared" si="248"/>
        <v>337.65</v>
      </c>
      <c r="G5108" s="105">
        <f t="shared" si="249"/>
        <v>90.04</v>
      </c>
      <c r="H5108" s="105">
        <f t="shared" si="250"/>
        <v>146.315</v>
      </c>
      <c r="I5108" s="7" t="s">
        <v>17519</v>
      </c>
      <c r="J5108" s="7" t="s">
        <v>17529</v>
      </c>
    </row>
    <row r="5109" spans="1:10" x14ac:dyDescent="0.3">
      <c r="A5109" s="7" t="s">
        <v>10914</v>
      </c>
      <c r="B5109" s="7" t="s">
        <v>10915</v>
      </c>
      <c r="C5109" s="33">
        <v>0</v>
      </c>
      <c r="D5109" s="52">
        <v>77.349999999999994</v>
      </c>
      <c r="E5109" s="70">
        <v>0</v>
      </c>
      <c r="F5109" s="121">
        <f t="shared" si="248"/>
        <v>116.02499999999999</v>
      </c>
      <c r="G5109" s="105">
        <f t="shared" si="249"/>
        <v>30.939999999999998</v>
      </c>
      <c r="H5109" s="105">
        <f t="shared" si="250"/>
        <v>50.277499999999996</v>
      </c>
      <c r="I5109" s="7" t="s">
        <v>17519</v>
      </c>
      <c r="J5109" s="7" t="s">
        <v>17522</v>
      </c>
    </row>
    <row r="5110" spans="1:10" x14ac:dyDescent="0.3">
      <c r="A5110" s="7" t="s">
        <v>10916</v>
      </c>
      <c r="B5110" s="7" t="s">
        <v>10917</v>
      </c>
      <c r="C5110" s="33">
        <v>0</v>
      </c>
      <c r="D5110" s="52">
        <v>990.17</v>
      </c>
      <c r="E5110" s="70">
        <v>1785</v>
      </c>
      <c r="F5110" s="121">
        <f t="shared" si="248"/>
        <v>2677.5</v>
      </c>
      <c r="G5110" s="105">
        <f t="shared" si="249"/>
        <v>714</v>
      </c>
      <c r="H5110" s="105">
        <f t="shared" si="250"/>
        <v>1160.25</v>
      </c>
      <c r="I5110" s="7" t="s">
        <v>17519</v>
      </c>
      <c r="J5110" s="7" t="s">
        <v>17529</v>
      </c>
    </row>
    <row r="5111" spans="1:10" ht="15" thickBot="1" x14ac:dyDescent="0.35">
      <c r="A5111" s="7" t="s">
        <v>10918</v>
      </c>
      <c r="B5111" s="7" t="s">
        <v>10919</v>
      </c>
      <c r="C5111" s="33">
        <v>3094</v>
      </c>
      <c r="D5111" s="52">
        <v>3094</v>
      </c>
      <c r="E5111" s="70">
        <v>2975</v>
      </c>
      <c r="F5111" s="121">
        <f t="shared" si="248"/>
        <v>4462.5</v>
      </c>
      <c r="G5111" s="105">
        <f t="shared" si="249"/>
        <v>1190</v>
      </c>
      <c r="H5111" s="105">
        <f t="shared" si="250"/>
        <v>1933.75</v>
      </c>
      <c r="I5111" s="7" t="s">
        <v>17519</v>
      </c>
      <c r="J5111" s="7" t="s">
        <v>272</v>
      </c>
    </row>
    <row r="5112" spans="1:10" ht="16.2" thickBot="1" x14ac:dyDescent="0.35">
      <c r="A5112" s="98"/>
      <c r="B5112" s="98"/>
      <c r="C5112" s="81" t="s">
        <v>2027</v>
      </c>
      <c r="D5112" s="76" t="s">
        <v>2027</v>
      </c>
      <c r="E5112" s="77" t="s">
        <v>2027</v>
      </c>
      <c r="F5112" s="125" t="s">
        <v>4455</v>
      </c>
      <c r="G5112" s="83" t="s">
        <v>4456</v>
      </c>
      <c r="H5112" s="84" t="s">
        <v>4457</v>
      </c>
      <c r="I5112" s="71"/>
      <c r="J5112" s="71"/>
    </row>
    <row r="5113" spans="1:10" ht="18.600000000000001" thickBot="1" x14ac:dyDescent="0.4">
      <c r="A5113" s="113" t="s">
        <v>2028</v>
      </c>
      <c r="B5113" s="118" t="s">
        <v>17550</v>
      </c>
      <c r="C5113" s="89" t="s">
        <v>2030</v>
      </c>
      <c r="D5113" s="76" t="s">
        <v>2030</v>
      </c>
      <c r="E5113" s="77" t="s">
        <v>2030</v>
      </c>
      <c r="F5113" s="126" t="s">
        <v>17546</v>
      </c>
      <c r="G5113" s="79">
        <v>0.4</v>
      </c>
      <c r="H5113" s="80">
        <v>0.65</v>
      </c>
      <c r="I5113" s="73" t="s">
        <v>17518</v>
      </c>
      <c r="J5113" s="74" t="s">
        <v>17521</v>
      </c>
    </row>
    <row r="5114" spans="1:10" x14ac:dyDescent="0.3">
      <c r="A5114" s="7" t="s">
        <v>10920</v>
      </c>
      <c r="B5114" s="7" t="s">
        <v>10921</v>
      </c>
      <c r="C5114" s="33">
        <v>1557.71</v>
      </c>
      <c r="D5114" s="52">
        <v>1557.71</v>
      </c>
      <c r="E5114" s="70">
        <v>1557.71</v>
      </c>
      <c r="F5114" s="121">
        <f t="shared" si="248"/>
        <v>2336.5650000000001</v>
      </c>
      <c r="G5114" s="105">
        <f>(F5114/1.5)*0.4</f>
        <v>623.08400000000006</v>
      </c>
      <c r="H5114" s="105">
        <f>(F5114/1.5)*0.65</f>
        <v>1012.5115000000001</v>
      </c>
      <c r="I5114" s="7" t="s">
        <v>17519</v>
      </c>
      <c r="J5114" s="7" t="s">
        <v>272</v>
      </c>
    </row>
    <row r="5115" spans="1:10" x14ac:dyDescent="0.3">
      <c r="A5115" s="7" t="s">
        <v>10922</v>
      </c>
      <c r="B5115" s="7" t="s">
        <v>10923</v>
      </c>
      <c r="C5115" s="33">
        <v>0</v>
      </c>
      <c r="D5115" s="52">
        <v>25192.3</v>
      </c>
      <c r="E5115" s="70">
        <v>0</v>
      </c>
      <c r="F5115" s="121">
        <f t="shared" ref="F5115:F5178" si="251">IF(E5115&gt;0,+E5115,IF(D5115&gt;0,+D5115,IF(C5115&gt;0,+C5115,0)))*1.5</f>
        <v>37788.449999999997</v>
      </c>
      <c r="G5115" s="105">
        <f t="shared" ref="G5115:G5178" si="252">(F5115/1.5)*0.4</f>
        <v>10076.92</v>
      </c>
      <c r="H5115" s="105">
        <f t="shared" ref="H5115:H5178" si="253">(F5115/1.5)*0.65</f>
        <v>16374.995000000001</v>
      </c>
      <c r="I5115" s="7" t="s">
        <v>17519</v>
      </c>
      <c r="J5115" s="7" t="s">
        <v>272</v>
      </c>
    </row>
    <row r="5116" spans="1:10" x14ac:dyDescent="0.3">
      <c r="A5116" s="7" t="s">
        <v>10924</v>
      </c>
      <c r="B5116" s="7" t="s">
        <v>10925</v>
      </c>
      <c r="C5116" s="33">
        <v>16065</v>
      </c>
      <c r="D5116" s="52">
        <v>53788</v>
      </c>
      <c r="E5116" s="70">
        <v>18326</v>
      </c>
      <c r="F5116" s="121">
        <f t="shared" si="251"/>
        <v>27489</v>
      </c>
      <c r="G5116" s="105">
        <f t="shared" si="252"/>
        <v>7330.4000000000005</v>
      </c>
      <c r="H5116" s="105">
        <f t="shared" si="253"/>
        <v>11911.9</v>
      </c>
      <c r="I5116" s="7" t="s">
        <v>17519</v>
      </c>
      <c r="J5116" s="7" t="s">
        <v>272</v>
      </c>
    </row>
    <row r="5117" spans="1:10" x14ac:dyDescent="0.3">
      <c r="A5117" s="7" t="s">
        <v>10926</v>
      </c>
      <c r="B5117" s="7" t="s">
        <v>10927</v>
      </c>
      <c r="C5117" s="33">
        <v>3213</v>
      </c>
      <c r="D5117" s="52">
        <v>3866.52</v>
      </c>
      <c r="E5117" s="70">
        <v>2975</v>
      </c>
      <c r="F5117" s="121">
        <f t="shared" si="251"/>
        <v>4462.5</v>
      </c>
      <c r="G5117" s="105">
        <f t="shared" si="252"/>
        <v>1190</v>
      </c>
      <c r="H5117" s="105">
        <f t="shared" si="253"/>
        <v>1933.75</v>
      </c>
      <c r="I5117" s="7" t="s">
        <v>17519</v>
      </c>
      <c r="J5117" s="7" t="s">
        <v>272</v>
      </c>
    </row>
    <row r="5118" spans="1:10" x14ac:dyDescent="0.3">
      <c r="A5118" s="7" t="s">
        <v>10928</v>
      </c>
      <c r="B5118" s="7" t="s">
        <v>10929</v>
      </c>
      <c r="C5118" s="33">
        <v>2350.25</v>
      </c>
      <c r="D5118" s="52">
        <v>1113.28</v>
      </c>
      <c r="E5118" s="70">
        <v>2380</v>
      </c>
      <c r="F5118" s="121">
        <f t="shared" si="251"/>
        <v>3570</v>
      </c>
      <c r="G5118" s="105">
        <f t="shared" si="252"/>
        <v>952</v>
      </c>
      <c r="H5118" s="105">
        <f t="shared" si="253"/>
        <v>1547</v>
      </c>
      <c r="I5118" s="7" t="s">
        <v>17519</v>
      </c>
      <c r="J5118" s="7" t="s">
        <v>272</v>
      </c>
    </row>
    <row r="5119" spans="1:10" x14ac:dyDescent="0.3">
      <c r="A5119" s="7" t="s">
        <v>10930</v>
      </c>
      <c r="B5119" s="7" t="s">
        <v>10931</v>
      </c>
      <c r="C5119" s="33">
        <v>0</v>
      </c>
      <c r="D5119" s="52">
        <v>2249.1</v>
      </c>
      <c r="E5119" s="70">
        <v>0</v>
      </c>
      <c r="F5119" s="121">
        <f t="shared" si="251"/>
        <v>3373.6499999999996</v>
      </c>
      <c r="G5119" s="105">
        <f t="shared" si="252"/>
        <v>899.64</v>
      </c>
      <c r="H5119" s="105">
        <f t="shared" si="253"/>
        <v>1461.915</v>
      </c>
      <c r="I5119" s="7" t="s">
        <v>17519</v>
      </c>
      <c r="J5119" s="7" t="s">
        <v>272</v>
      </c>
    </row>
    <row r="5120" spans="1:10" x14ac:dyDescent="0.3">
      <c r="A5120" s="7" t="s">
        <v>10932</v>
      </c>
      <c r="B5120" s="7" t="s">
        <v>10933</v>
      </c>
      <c r="C5120" s="66">
        <v>464.1</v>
      </c>
      <c r="D5120" s="68">
        <v>1011.5</v>
      </c>
      <c r="E5120" s="70">
        <v>606.9</v>
      </c>
      <c r="F5120" s="121">
        <f t="shared" si="251"/>
        <v>910.34999999999991</v>
      </c>
      <c r="G5120" s="105">
        <f t="shared" si="252"/>
        <v>242.76</v>
      </c>
      <c r="H5120" s="105">
        <f t="shared" si="253"/>
        <v>394.48500000000001</v>
      </c>
      <c r="I5120" s="7" t="s">
        <v>17519</v>
      </c>
      <c r="J5120" s="7" t="s">
        <v>272</v>
      </c>
    </row>
    <row r="5121" spans="1:10" x14ac:dyDescent="0.3">
      <c r="A5121" s="7" t="s">
        <v>10934</v>
      </c>
      <c r="B5121" s="7" t="s">
        <v>10935</v>
      </c>
      <c r="C5121" s="33">
        <v>2814.35</v>
      </c>
      <c r="D5121" s="52">
        <v>2814.35</v>
      </c>
      <c r="E5121" s="70">
        <v>2629.9</v>
      </c>
      <c r="F5121" s="121">
        <f t="shared" si="251"/>
        <v>3944.8500000000004</v>
      </c>
      <c r="G5121" s="105">
        <f t="shared" si="252"/>
        <v>1051.96</v>
      </c>
      <c r="H5121" s="105">
        <f t="shared" si="253"/>
        <v>1709.4350000000002</v>
      </c>
      <c r="I5121" s="7" t="s">
        <v>17519</v>
      </c>
      <c r="J5121" s="7" t="s">
        <v>272</v>
      </c>
    </row>
    <row r="5122" spans="1:10" x14ac:dyDescent="0.3">
      <c r="A5122" s="35" t="s">
        <v>10936</v>
      </c>
      <c r="B5122" s="35" t="s">
        <v>10937</v>
      </c>
      <c r="C5122" s="33">
        <v>140.41999999999999</v>
      </c>
      <c r="D5122" s="52">
        <v>154.99</v>
      </c>
      <c r="E5122" s="70">
        <v>134</v>
      </c>
      <c r="F5122" s="121">
        <f t="shared" si="251"/>
        <v>201</v>
      </c>
      <c r="G5122" s="105">
        <f t="shared" si="252"/>
        <v>53.6</v>
      </c>
      <c r="H5122" s="105">
        <f t="shared" si="253"/>
        <v>87.100000000000009</v>
      </c>
      <c r="I5122" s="7" t="s">
        <v>17519</v>
      </c>
      <c r="J5122" s="7" t="s">
        <v>272</v>
      </c>
    </row>
    <row r="5123" spans="1:10" x14ac:dyDescent="0.3">
      <c r="A5123" s="7" t="s">
        <v>10938</v>
      </c>
      <c r="B5123" s="7" t="s">
        <v>10939</v>
      </c>
      <c r="C5123" s="33">
        <v>946.48</v>
      </c>
      <c r="D5123" s="52">
        <v>688.01</v>
      </c>
      <c r="E5123" s="70">
        <v>517.65</v>
      </c>
      <c r="F5123" s="121">
        <f t="shared" si="251"/>
        <v>776.47499999999991</v>
      </c>
      <c r="G5123" s="105">
        <f t="shared" si="252"/>
        <v>207.06</v>
      </c>
      <c r="H5123" s="105">
        <f t="shared" si="253"/>
        <v>336.47250000000003</v>
      </c>
      <c r="I5123" s="7" t="s">
        <v>17519</v>
      </c>
      <c r="J5123" s="7" t="s">
        <v>272</v>
      </c>
    </row>
    <row r="5124" spans="1:10" x14ac:dyDescent="0.3">
      <c r="A5124" s="7" t="s">
        <v>10940</v>
      </c>
      <c r="B5124" s="7" t="s">
        <v>10941</v>
      </c>
      <c r="C5124" s="33">
        <v>107.1</v>
      </c>
      <c r="D5124" s="52">
        <v>103.67</v>
      </c>
      <c r="E5124" s="70">
        <v>117.72</v>
      </c>
      <c r="F5124" s="121">
        <f t="shared" si="251"/>
        <v>176.57999999999998</v>
      </c>
      <c r="G5124" s="105">
        <f t="shared" si="252"/>
        <v>47.087999999999994</v>
      </c>
      <c r="H5124" s="105">
        <f t="shared" si="253"/>
        <v>76.517999999999986</v>
      </c>
      <c r="I5124" s="7" t="s">
        <v>17519</v>
      </c>
      <c r="J5124" s="7" t="s">
        <v>711</v>
      </c>
    </row>
    <row r="5125" spans="1:10" x14ac:dyDescent="0.3">
      <c r="A5125" s="7" t="s">
        <v>10942</v>
      </c>
      <c r="B5125" s="7" t="s">
        <v>10943</v>
      </c>
      <c r="C5125" s="33">
        <v>84.54</v>
      </c>
      <c r="D5125" s="52">
        <v>108.39</v>
      </c>
      <c r="E5125" s="70">
        <v>5355</v>
      </c>
      <c r="F5125" s="121">
        <f t="shared" si="251"/>
        <v>8032.5</v>
      </c>
      <c r="G5125" s="105">
        <f t="shared" si="252"/>
        <v>2142</v>
      </c>
      <c r="H5125" s="105">
        <f t="shared" si="253"/>
        <v>3480.75</v>
      </c>
      <c r="I5125" s="7" t="s">
        <v>17519</v>
      </c>
      <c r="J5125" s="7" t="s">
        <v>711</v>
      </c>
    </row>
    <row r="5126" spans="1:10" x14ac:dyDescent="0.3">
      <c r="A5126" s="7" t="s">
        <v>10944</v>
      </c>
      <c r="B5126" s="7" t="s">
        <v>10945</v>
      </c>
      <c r="C5126" s="33">
        <v>83.66</v>
      </c>
      <c r="D5126" s="52">
        <v>101.32</v>
      </c>
      <c r="E5126" s="70">
        <v>5355</v>
      </c>
      <c r="F5126" s="121">
        <f t="shared" si="251"/>
        <v>8032.5</v>
      </c>
      <c r="G5126" s="105">
        <f t="shared" si="252"/>
        <v>2142</v>
      </c>
      <c r="H5126" s="105">
        <f t="shared" si="253"/>
        <v>3480.75</v>
      </c>
      <c r="I5126" s="7" t="s">
        <v>17519</v>
      </c>
      <c r="J5126" s="7" t="s">
        <v>711</v>
      </c>
    </row>
    <row r="5127" spans="1:10" x14ac:dyDescent="0.3">
      <c r="A5127" s="7" t="s">
        <v>10946</v>
      </c>
      <c r="B5127" s="7" t="s">
        <v>10947</v>
      </c>
      <c r="C5127" s="33">
        <v>85.01</v>
      </c>
      <c r="D5127" s="52">
        <v>117.72</v>
      </c>
      <c r="E5127" s="70">
        <v>86</v>
      </c>
      <c r="F5127" s="121">
        <f t="shared" si="251"/>
        <v>129</v>
      </c>
      <c r="G5127" s="105">
        <f t="shared" si="252"/>
        <v>34.4</v>
      </c>
      <c r="H5127" s="105">
        <f t="shared" si="253"/>
        <v>55.9</v>
      </c>
      <c r="I5127" s="7" t="s">
        <v>17519</v>
      </c>
      <c r="J5127" s="7" t="s">
        <v>711</v>
      </c>
    </row>
    <row r="5128" spans="1:10" x14ac:dyDescent="0.3">
      <c r="A5128" s="7" t="s">
        <v>10948</v>
      </c>
      <c r="B5128" s="7" t="s">
        <v>10949</v>
      </c>
      <c r="C5128" s="33">
        <v>634.27</v>
      </c>
      <c r="D5128" s="52">
        <v>636.16999999999996</v>
      </c>
      <c r="E5128" s="70">
        <v>533.12</v>
      </c>
      <c r="F5128" s="121">
        <f t="shared" si="251"/>
        <v>799.68000000000006</v>
      </c>
      <c r="G5128" s="105">
        <f t="shared" si="252"/>
        <v>213.24800000000002</v>
      </c>
      <c r="H5128" s="105">
        <f t="shared" si="253"/>
        <v>346.52800000000002</v>
      </c>
      <c r="I5128" s="7" t="s">
        <v>17519</v>
      </c>
      <c r="J5128" s="7" t="s">
        <v>272</v>
      </c>
    </row>
    <row r="5129" spans="1:10" x14ac:dyDescent="0.3">
      <c r="A5129" s="7" t="s">
        <v>10950</v>
      </c>
      <c r="B5129" s="7" t="s">
        <v>10951</v>
      </c>
      <c r="C5129" s="33">
        <v>882.31</v>
      </c>
      <c r="D5129" s="52">
        <v>737.8</v>
      </c>
      <c r="E5129" s="70">
        <v>633.08000000000004</v>
      </c>
      <c r="F5129" s="121">
        <f t="shared" si="251"/>
        <v>949.62000000000012</v>
      </c>
      <c r="G5129" s="105">
        <f t="shared" si="252"/>
        <v>253.23200000000003</v>
      </c>
      <c r="H5129" s="105">
        <f t="shared" si="253"/>
        <v>411.50200000000007</v>
      </c>
      <c r="I5129" s="7" t="s">
        <v>17519</v>
      </c>
      <c r="J5129" s="7" t="s">
        <v>272</v>
      </c>
    </row>
    <row r="5130" spans="1:10" x14ac:dyDescent="0.3">
      <c r="A5130" s="7" t="s">
        <v>10952</v>
      </c>
      <c r="B5130" s="7" t="s">
        <v>10953</v>
      </c>
      <c r="C5130" s="33">
        <v>523.6</v>
      </c>
      <c r="D5130" s="52">
        <v>671.52</v>
      </c>
      <c r="E5130" s="70">
        <v>625.92999999999995</v>
      </c>
      <c r="F5130" s="121">
        <f t="shared" si="251"/>
        <v>938.89499999999998</v>
      </c>
      <c r="G5130" s="105">
        <f t="shared" si="252"/>
        <v>250.37199999999999</v>
      </c>
      <c r="H5130" s="105">
        <f t="shared" si="253"/>
        <v>406.85449999999997</v>
      </c>
      <c r="I5130" s="7" t="s">
        <v>17519</v>
      </c>
      <c r="J5130" s="7" t="s">
        <v>272</v>
      </c>
    </row>
    <row r="5131" spans="1:10" x14ac:dyDescent="0.3">
      <c r="A5131" s="7" t="s">
        <v>10954</v>
      </c>
      <c r="B5131" s="7" t="s">
        <v>10955</v>
      </c>
      <c r="C5131" s="33">
        <v>471.24</v>
      </c>
      <c r="D5131" s="52">
        <v>1248.79</v>
      </c>
      <c r="E5131" s="70">
        <v>1286.3900000000001</v>
      </c>
      <c r="F5131" s="121">
        <f t="shared" si="251"/>
        <v>1929.585</v>
      </c>
      <c r="G5131" s="105">
        <f t="shared" si="252"/>
        <v>514.55600000000004</v>
      </c>
      <c r="H5131" s="105">
        <f t="shared" si="253"/>
        <v>836.15350000000012</v>
      </c>
      <c r="I5131" s="7" t="s">
        <v>17519</v>
      </c>
      <c r="J5131" s="7" t="s">
        <v>272</v>
      </c>
    </row>
    <row r="5132" spans="1:10" x14ac:dyDescent="0.3">
      <c r="A5132" s="7" t="s">
        <v>10956</v>
      </c>
      <c r="B5132" s="7" t="s">
        <v>10957</v>
      </c>
      <c r="C5132" s="33">
        <v>471.24</v>
      </c>
      <c r="D5132" s="52">
        <v>220.15</v>
      </c>
      <c r="E5132" s="70">
        <v>259.02</v>
      </c>
      <c r="F5132" s="121">
        <f t="shared" si="251"/>
        <v>388.53</v>
      </c>
      <c r="G5132" s="105">
        <f t="shared" si="252"/>
        <v>103.608</v>
      </c>
      <c r="H5132" s="105">
        <f t="shared" si="253"/>
        <v>168.363</v>
      </c>
      <c r="I5132" s="7" t="s">
        <v>17519</v>
      </c>
      <c r="J5132" s="7" t="s">
        <v>272</v>
      </c>
    </row>
    <row r="5133" spans="1:10" x14ac:dyDescent="0.3">
      <c r="A5133" s="7" t="s">
        <v>10958</v>
      </c>
      <c r="B5133" s="7" t="s">
        <v>10959</v>
      </c>
      <c r="C5133" s="33">
        <v>446.25</v>
      </c>
      <c r="D5133" s="52">
        <v>273.7</v>
      </c>
      <c r="E5133" s="70">
        <v>238.16</v>
      </c>
      <c r="F5133" s="121">
        <f t="shared" si="251"/>
        <v>357.24</v>
      </c>
      <c r="G5133" s="105">
        <f t="shared" si="252"/>
        <v>95.26400000000001</v>
      </c>
      <c r="H5133" s="105">
        <f t="shared" si="253"/>
        <v>154.804</v>
      </c>
      <c r="I5133" s="7" t="s">
        <v>17519</v>
      </c>
      <c r="J5133" s="7" t="s">
        <v>272</v>
      </c>
    </row>
    <row r="5134" spans="1:10" x14ac:dyDescent="0.3">
      <c r="A5134" s="7" t="s">
        <v>10960</v>
      </c>
      <c r="B5134" s="7" t="s">
        <v>10961</v>
      </c>
      <c r="C5134" s="33">
        <v>462.29</v>
      </c>
      <c r="D5134" s="52">
        <v>332.01</v>
      </c>
      <c r="E5134" s="70">
        <v>332.01</v>
      </c>
      <c r="F5134" s="121">
        <f t="shared" si="251"/>
        <v>498.01499999999999</v>
      </c>
      <c r="G5134" s="105">
        <f t="shared" si="252"/>
        <v>132.804</v>
      </c>
      <c r="H5134" s="105">
        <f t="shared" si="253"/>
        <v>215.8065</v>
      </c>
      <c r="I5134" s="7" t="s">
        <v>17519</v>
      </c>
      <c r="J5134" s="7" t="s">
        <v>272</v>
      </c>
    </row>
    <row r="5135" spans="1:10" x14ac:dyDescent="0.3">
      <c r="A5135" s="7" t="s">
        <v>10962</v>
      </c>
      <c r="B5135" s="7" t="s">
        <v>10963</v>
      </c>
      <c r="C5135" s="33">
        <v>777.55</v>
      </c>
      <c r="D5135" s="52">
        <v>535.5</v>
      </c>
      <c r="E5135" s="70">
        <v>522.41</v>
      </c>
      <c r="F5135" s="121">
        <f t="shared" si="251"/>
        <v>783.61500000000001</v>
      </c>
      <c r="G5135" s="105">
        <f t="shared" si="252"/>
        <v>208.964</v>
      </c>
      <c r="H5135" s="105">
        <f t="shared" si="253"/>
        <v>339.56650000000002</v>
      </c>
      <c r="I5135" s="7" t="s">
        <v>17519</v>
      </c>
      <c r="J5135" s="7" t="s">
        <v>272</v>
      </c>
    </row>
    <row r="5136" spans="1:10" x14ac:dyDescent="0.3">
      <c r="A5136" s="7" t="s">
        <v>10964</v>
      </c>
      <c r="B5136" s="7" t="s">
        <v>10965</v>
      </c>
      <c r="C5136" s="33">
        <v>493.85</v>
      </c>
      <c r="D5136" s="52">
        <v>629.75</v>
      </c>
      <c r="E5136" s="70">
        <v>589.04999999999995</v>
      </c>
      <c r="F5136" s="121">
        <f t="shared" si="251"/>
        <v>883.57499999999993</v>
      </c>
      <c r="G5136" s="105">
        <f t="shared" si="252"/>
        <v>235.62</v>
      </c>
      <c r="H5136" s="105">
        <f t="shared" si="253"/>
        <v>382.88249999999999</v>
      </c>
      <c r="I5136" s="7" t="s">
        <v>17519</v>
      </c>
      <c r="J5136" s="7" t="s">
        <v>272</v>
      </c>
    </row>
    <row r="5137" spans="1:10" x14ac:dyDescent="0.3">
      <c r="A5137" s="7" t="s">
        <v>10966</v>
      </c>
      <c r="B5137" s="7" t="s">
        <v>10967</v>
      </c>
      <c r="C5137" s="33">
        <v>446.25</v>
      </c>
      <c r="D5137" s="52">
        <v>483.14</v>
      </c>
      <c r="E5137" s="70">
        <v>446.25</v>
      </c>
      <c r="F5137" s="121">
        <f t="shared" si="251"/>
        <v>669.375</v>
      </c>
      <c r="G5137" s="105">
        <f t="shared" si="252"/>
        <v>178.5</v>
      </c>
      <c r="H5137" s="105">
        <f t="shared" si="253"/>
        <v>290.0625</v>
      </c>
      <c r="I5137" s="7" t="s">
        <v>17519</v>
      </c>
      <c r="J5137" s="7" t="s">
        <v>272</v>
      </c>
    </row>
    <row r="5138" spans="1:10" x14ac:dyDescent="0.3">
      <c r="A5138" s="7" t="s">
        <v>10968</v>
      </c>
      <c r="B5138" s="7" t="s">
        <v>10969</v>
      </c>
      <c r="C5138" s="33">
        <v>0</v>
      </c>
      <c r="D5138" s="52">
        <v>973.6</v>
      </c>
      <c r="E5138" s="70">
        <v>0</v>
      </c>
      <c r="F5138" s="121">
        <f t="shared" si="251"/>
        <v>1460.4</v>
      </c>
      <c r="G5138" s="105">
        <f t="shared" si="252"/>
        <v>389.44000000000005</v>
      </c>
      <c r="H5138" s="105">
        <f t="shared" si="253"/>
        <v>632.84</v>
      </c>
      <c r="I5138" s="7" t="s">
        <v>17519</v>
      </c>
      <c r="J5138" s="7" t="s">
        <v>272</v>
      </c>
    </row>
    <row r="5139" spans="1:10" x14ac:dyDescent="0.3">
      <c r="A5139" s="7" t="s">
        <v>10970</v>
      </c>
      <c r="B5139" s="7" t="s">
        <v>10971</v>
      </c>
      <c r="C5139" s="33">
        <v>16541</v>
      </c>
      <c r="D5139" s="52">
        <v>15351</v>
      </c>
      <c r="E5139" s="70">
        <v>19040</v>
      </c>
      <c r="F5139" s="121">
        <f t="shared" si="251"/>
        <v>28560</v>
      </c>
      <c r="G5139" s="105">
        <f t="shared" si="252"/>
        <v>7616</v>
      </c>
      <c r="H5139" s="105">
        <f t="shared" si="253"/>
        <v>12376</v>
      </c>
      <c r="I5139" s="7" t="s">
        <v>17519</v>
      </c>
      <c r="J5139" s="7" t="s">
        <v>272</v>
      </c>
    </row>
    <row r="5140" spans="1:10" x14ac:dyDescent="0.3">
      <c r="A5140" s="7" t="s">
        <v>10972</v>
      </c>
      <c r="B5140" s="7" t="s">
        <v>10973</v>
      </c>
      <c r="C5140" s="33">
        <v>20825</v>
      </c>
      <c r="D5140" s="52">
        <v>17612</v>
      </c>
      <c r="E5140" s="70">
        <v>23800</v>
      </c>
      <c r="F5140" s="121">
        <f t="shared" si="251"/>
        <v>35700</v>
      </c>
      <c r="G5140" s="105">
        <f t="shared" si="252"/>
        <v>9520</v>
      </c>
      <c r="H5140" s="105">
        <f t="shared" si="253"/>
        <v>15470</v>
      </c>
      <c r="I5140" s="7" t="s">
        <v>17519</v>
      </c>
      <c r="J5140" s="7" t="s">
        <v>272</v>
      </c>
    </row>
    <row r="5141" spans="1:10" x14ac:dyDescent="0.3">
      <c r="A5141" s="7" t="s">
        <v>10974</v>
      </c>
      <c r="B5141" s="7" t="s">
        <v>10975</v>
      </c>
      <c r="C5141" s="33">
        <v>4522</v>
      </c>
      <c r="D5141" s="52">
        <v>4644.57</v>
      </c>
      <c r="E5141" s="70">
        <v>4403</v>
      </c>
      <c r="F5141" s="121">
        <f t="shared" si="251"/>
        <v>6604.5</v>
      </c>
      <c r="G5141" s="105">
        <f t="shared" si="252"/>
        <v>1761.2</v>
      </c>
      <c r="H5141" s="105">
        <f t="shared" si="253"/>
        <v>2861.9500000000003</v>
      </c>
      <c r="I5141" s="7" t="s">
        <v>17519</v>
      </c>
      <c r="J5141" s="7" t="s">
        <v>272</v>
      </c>
    </row>
    <row r="5142" spans="1:10" x14ac:dyDescent="0.3">
      <c r="A5142" s="7" t="s">
        <v>10976</v>
      </c>
      <c r="B5142" s="7" t="s">
        <v>10977</v>
      </c>
      <c r="C5142" s="33">
        <v>221.09</v>
      </c>
      <c r="D5142" s="52">
        <v>200.28</v>
      </c>
      <c r="E5142" s="70">
        <v>136.85</v>
      </c>
      <c r="F5142" s="121">
        <f t="shared" si="251"/>
        <v>205.27499999999998</v>
      </c>
      <c r="G5142" s="105">
        <f t="shared" si="252"/>
        <v>54.74</v>
      </c>
      <c r="H5142" s="105">
        <f t="shared" si="253"/>
        <v>88.952500000000001</v>
      </c>
      <c r="I5142" s="7" t="s">
        <v>17519</v>
      </c>
      <c r="J5142" s="7" t="s">
        <v>272</v>
      </c>
    </row>
    <row r="5143" spans="1:10" x14ac:dyDescent="0.3">
      <c r="A5143" s="7" t="s">
        <v>10978</v>
      </c>
      <c r="B5143" s="7" t="s">
        <v>10979</v>
      </c>
      <c r="C5143" s="33">
        <v>80.92</v>
      </c>
      <c r="D5143" s="52">
        <v>94.01</v>
      </c>
      <c r="E5143" s="70">
        <v>89.25</v>
      </c>
      <c r="F5143" s="121">
        <f t="shared" si="251"/>
        <v>133.875</v>
      </c>
      <c r="G5143" s="105">
        <f t="shared" si="252"/>
        <v>35.700000000000003</v>
      </c>
      <c r="H5143" s="105">
        <f t="shared" si="253"/>
        <v>58.012500000000003</v>
      </c>
      <c r="I5143" s="7" t="s">
        <v>17519</v>
      </c>
      <c r="J5143" s="7" t="s">
        <v>272</v>
      </c>
    </row>
    <row r="5144" spans="1:10" x14ac:dyDescent="0.3">
      <c r="A5144" s="7" t="s">
        <v>10980</v>
      </c>
      <c r="B5144" s="7" t="s">
        <v>10981</v>
      </c>
      <c r="C5144" s="33">
        <v>38913</v>
      </c>
      <c r="D5144" s="52">
        <v>30821</v>
      </c>
      <c r="E5144" s="70">
        <v>30821</v>
      </c>
      <c r="F5144" s="121">
        <f t="shared" si="251"/>
        <v>46231.5</v>
      </c>
      <c r="G5144" s="105">
        <f t="shared" si="252"/>
        <v>12328.400000000001</v>
      </c>
      <c r="H5144" s="105">
        <f t="shared" si="253"/>
        <v>20033.650000000001</v>
      </c>
      <c r="I5144" s="7" t="s">
        <v>17519</v>
      </c>
      <c r="J5144" s="7" t="s">
        <v>272</v>
      </c>
    </row>
    <row r="5145" spans="1:10" x14ac:dyDescent="0.3">
      <c r="A5145" s="7" t="s">
        <v>10982</v>
      </c>
      <c r="B5145" s="7" t="s">
        <v>10983</v>
      </c>
      <c r="C5145" s="33">
        <v>0</v>
      </c>
      <c r="D5145" s="52">
        <v>2053.1999999999998</v>
      </c>
      <c r="E5145" s="70">
        <v>0</v>
      </c>
      <c r="F5145" s="121">
        <f t="shared" si="251"/>
        <v>3079.7999999999997</v>
      </c>
      <c r="G5145" s="105">
        <f t="shared" si="252"/>
        <v>821.28</v>
      </c>
      <c r="H5145" s="105">
        <f t="shared" si="253"/>
        <v>1334.58</v>
      </c>
      <c r="I5145" s="7" t="s">
        <v>17519</v>
      </c>
      <c r="J5145" s="7" t="s">
        <v>272</v>
      </c>
    </row>
    <row r="5146" spans="1:10" x14ac:dyDescent="0.3">
      <c r="A5146" s="7" t="s">
        <v>10984</v>
      </c>
      <c r="B5146" s="7" t="s">
        <v>10985</v>
      </c>
      <c r="C5146" s="33">
        <v>0</v>
      </c>
      <c r="D5146" s="52">
        <v>522.41</v>
      </c>
      <c r="E5146" s="70">
        <v>0</v>
      </c>
      <c r="F5146" s="121">
        <f t="shared" si="251"/>
        <v>783.61500000000001</v>
      </c>
      <c r="G5146" s="105">
        <f t="shared" si="252"/>
        <v>208.964</v>
      </c>
      <c r="H5146" s="105">
        <f t="shared" si="253"/>
        <v>339.56650000000002</v>
      </c>
      <c r="I5146" s="7" t="s">
        <v>17519</v>
      </c>
      <c r="J5146" s="7" t="s">
        <v>272</v>
      </c>
    </row>
    <row r="5147" spans="1:10" x14ac:dyDescent="0.3">
      <c r="A5147" s="7" t="s">
        <v>10986</v>
      </c>
      <c r="B5147" s="7" t="s">
        <v>10987</v>
      </c>
      <c r="C5147" s="33">
        <v>0</v>
      </c>
      <c r="D5147" s="52">
        <v>14175</v>
      </c>
      <c r="E5147" s="70">
        <v>0</v>
      </c>
      <c r="F5147" s="121">
        <f t="shared" si="251"/>
        <v>21262.5</v>
      </c>
      <c r="G5147" s="105">
        <f t="shared" si="252"/>
        <v>5670</v>
      </c>
      <c r="H5147" s="105">
        <f t="shared" si="253"/>
        <v>9213.75</v>
      </c>
      <c r="I5147" s="7" t="s">
        <v>17519</v>
      </c>
      <c r="J5147" s="7" t="s">
        <v>272</v>
      </c>
    </row>
    <row r="5148" spans="1:10" x14ac:dyDescent="0.3">
      <c r="A5148" s="7" t="s">
        <v>10988</v>
      </c>
      <c r="B5148" s="7" t="s">
        <v>10989</v>
      </c>
      <c r="C5148" s="33">
        <v>0</v>
      </c>
      <c r="D5148" s="52">
        <v>4046</v>
      </c>
      <c r="E5148" s="70">
        <v>0</v>
      </c>
      <c r="F5148" s="121">
        <f t="shared" si="251"/>
        <v>6069</v>
      </c>
      <c r="G5148" s="105">
        <f t="shared" si="252"/>
        <v>1618.4</v>
      </c>
      <c r="H5148" s="105">
        <f t="shared" si="253"/>
        <v>2629.9</v>
      </c>
      <c r="I5148" s="7" t="s">
        <v>17519</v>
      </c>
      <c r="J5148" s="7" t="s">
        <v>272</v>
      </c>
    </row>
    <row r="5149" spans="1:10" x14ac:dyDescent="0.3">
      <c r="A5149" s="7" t="s">
        <v>10990</v>
      </c>
      <c r="B5149" s="7" t="s">
        <v>10991</v>
      </c>
      <c r="C5149" s="33">
        <v>493.85</v>
      </c>
      <c r="D5149" s="52">
        <v>493.85</v>
      </c>
      <c r="E5149" s="70">
        <v>339.15</v>
      </c>
      <c r="F5149" s="121">
        <f t="shared" si="251"/>
        <v>508.72499999999997</v>
      </c>
      <c r="G5149" s="105">
        <f t="shared" si="252"/>
        <v>135.66</v>
      </c>
      <c r="H5149" s="105">
        <f t="shared" si="253"/>
        <v>220.44749999999999</v>
      </c>
      <c r="I5149" s="7" t="s">
        <v>17519</v>
      </c>
      <c r="J5149" s="7" t="s">
        <v>272</v>
      </c>
    </row>
    <row r="5150" spans="1:10" x14ac:dyDescent="0.3">
      <c r="A5150" s="7" t="s">
        <v>10992</v>
      </c>
      <c r="B5150" s="7" t="s">
        <v>10993</v>
      </c>
      <c r="C5150" s="33">
        <v>17017</v>
      </c>
      <c r="D5150" s="52">
        <v>17017</v>
      </c>
      <c r="E5150" s="70">
        <v>17017</v>
      </c>
      <c r="F5150" s="121">
        <f t="shared" si="251"/>
        <v>25525.5</v>
      </c>
      <c r="G5150" s="105">
        <f t="shared" si="252"/>
        <v>6806.8</v>
      </c>
      <c r="H5150" s="105">
        <f t="shared" si="253"/>
        <v>11061.050000000001</v>
      </c>
      <c r="I5150" s="7" t="s">
        <v>17519</v>
      </c>
      <c r="J5150" s="7" t="s">
        <v>272</v>
      </c>
    </row>
    <row r="5151" spans="1:10" x14ac:dyDescent="0.3">
      <c r="A5151" s="7" t="s">
        <v>10994</v>
      </c>
      <c r="B5151" s="7" t="s">
        <v>10995</v>
      </c>
      <c r="C5151" s="33">
        <v>19317.669999999998</v>
      </c>
      <c r="D5151" s="52">
        <v>17017</v>
      </c>
      <c r="E5151" s="70">
        <v>17017</v>
      </c>
      <c r="F5151" s="121">
        <f t="shared" si="251"/>
        <v>25525.5</v>
      </c>
      <c r="G5151" s="105">
        <f t="shared" si="252"/>
        <v>6806.8</v>
      </c>
      <c r="H5151" s="105">
        <f t="shared" si="253"/>
        <v>11061.050000000001</v>
      </c>
      <c r="I5151" s="7" t="s">
        <v>17519</v>
      </c>
      <c r="J5151" s="7" t="s">
        <v>272</v>
      </c>
    </row>
    <row r="5152" spans="1:10" x14ac:dyDescent="0.3">
      <c r="A5152" s="7" t="s">
        <v>10996</v>
      </c>
      <c r="B5152" s="7" t="s">
        <v>10997</v>
      </c>
      <c r="C5152" s="33">
        <v>0</v>
      </c>
      <c r="D5152" s="52">
        <v>16149.48</v>
      </c>
      <c r="E5152" s="70">
        <v>0</v>
      </c>
      <c r="F5152" s="121">
        <f t="shared" si="251"/>
        <v>24224.22</v>
      </c>
      <c r="G5152" s="105">
        <f t="shared" si="252"/>
        <v>6459.7920000000013</v>
      </c>
      <c r="H5152" s="105">
        <f t="shared" si="253"/>
        <v>10497.162000000002</v>
      </c>
      <c r="I5152" s="7" t="s">
        <v>17519</v>
      </c>
      <c r="J5152" s="7" t="s">
        <v>272</v>
      </c>
    </row>
    <row r="5153" spans="1:10" x14ac:dyDescent="0.3">
      <c r="A5153" s="7" t="s">
        <v>10998</v>
      </c>
      <c r="B5153" s="7" t="s">
        <v>10999</v>
      </c>
      <c r="C5153" s="33">
        <v>0</v>
      </c>
      <c r="D5153" s="52">
        <v>1904</v>
      </c>
      <c r="E5153" s="70">
        <v>0</v>
      </c>
      <c r="F5153" s="121">
        <f t="shared" si="251"/>
        <v>2856</v>
      </c>
      <c r="G5153" s="105">
        <f t="shared" si="252"/>
        <v>761.6</v>
      </c>
      <c r="H5153" s="105">
        <f t="shared" si="253"/>
        <v>1237.6000000000001</v>
      </c>
      <c r="I5153" s="7" t="s">
        <v>17519</v>
      </c>
      <c r="J5153" s="7" t="s">
        <v>272</v>
      </c>
    </row>
    <row r="5154" spans="1:10" x14ac:dyDescent="0.3">
      <c r="A5154" s="7" t="s">
        <v>11000</v>
      </c>
      <c r="B5154" s="7" t="s">
        <v>11001</v>
      </c>
      <c r="C5154" s="33">
        <v>0</v>
      </c>
      <c r="D5154" s="52">
        <v>826</v>
      </c>
      <c r="E5154" s="70">
        <v>0</v>
      </c>
      <c r="F5154" s="121">
        <f t="shared" si="251"/>
        <v>1239</v>
      </c>
      <c r="G5154" s="105">
        <f t="shared" si="252"/>
        <v>330.40000000000003</v>
      </c>
      <c r="H5154" s="105">
        <f t="shared" si="253"/>
        <v>536.9</v>
      </c>
      <c r="I5154" s="7" t="s">
        <v>17519</v>
      </c>
      <c r="J5154" s="7" t="s">
        <v>272</v>
      </c>
    </row>
    <row r="5155" spans="1:10" x14ac:dyDescent="0.3">
      <c r="A5155" s="7" t="s">
        <v>11002</v>
      </c>
      <c r="B5155" s="7" t="s">
        <v>11003</v>
      </c>
      <c r="C5155" s="33">
        <v>0</v>
      </c>
      <c r="D5155" s="52">
        <v>86966</v>
      </c>
      <c r="E5155" s="70">
        <v>0</v>
      </c>
      <c r="F5155" s="121">
        <f t="shared" si="251"/>
        <v>130449</v>
      </c>
      <c r="G5155" s="105">
        <f t="shared" si="252"/>
        <v>34786.400000000001</v>
      </c>
      <c r="H5155" s="105">
        <f t="shared" si="253"/>
        <v>56527.9</v>
      </c>
      <c r="I5155" s="7" t="s">
        <v>17519</v>
      </c>
      <c r="J5155" s="7" t="s">
        <v>272</v>
      </c>
    </row>
    <row r="5156" spans="1:10" x14ac:dyDescent="0.3">
      <c r="A5156" s="7" t="s">
        <v>11004</v>
      </c>
      <c r="B5156" s="7" t="s">
        <v>11005</v>
      </c>
      <c r="C5156" s="33">
        <v>0</v>
      </c>
      <c r="D5156" s="52">
        <v>12923.4</v>
      </c>
      <c r="E5156" s="70">
        <v>0</v>
      </c>
      <c r="F5156" s="121">
        <f t="shared" si="251"/>
        <v>19385.099999999999</v>
      </c>
      <c r="G5156" s="105">
        <f t="shared" si="252"/>
        <v>5169.3600000000006</v>
      </c>
      <c r="H5156" s="105">
        <f t="shared" si="253"/>
        <v>8400.2100000000009</v>
      </c>
      <c r="I5156" s="7" t="s">
        <v>17519</v>
      </c>
      <c r="J5156" s="7" t="s">
        <v>272</v>
      </c>
    </row>
    <row r="5157" spans="1:10" x14ac:dyDescent="0.3">
      <c r="A5157" s="7" t="s">
        <v>11006</v>
      </c>
      <c r="B5157" s="7" t="s">
        <v>11007</v>
      </c>
      <c r="C5157" s="33">
        <v>0</v>
      </c>
      <c r="D5157" s="52">
        <v>45696.5</v>
      </c>
      <c r="E5157" s="70">
        <v>0</v>
      </c>
      <c r="F5157" s="121">
        <f t="shared" si="251"/>
        <v>68544.75</v>
      </c>
      <c r="G5157" s="105">
        <f t="shared" si="252"/>
        <v>18278.600000000002</v>
      </c>
      <c r="H5157" s="105">
        <f t="shared" si="253"/>
        <v>29702.725000000002</v>
      </c>
      <c r="I5157" s="7" t="s">
        <v>17519</v>
      </c>
      <c r="J5157" s="7" t="s">
        <v>272</v>
      </c>
    </row>
    <row r="5158" spans="1:10" x14ac:dyDescent="0.3">
      <c r="A5158" s="7" t="s">
        <v>11008</v>
      </c>
      <c r="B5158" s="7" t="s">
        <v>11009</v>
      </c>
      <c r="C5158" s="33">
        <v>0</v>
      </c>
      <c r="D5158" s="52">
        <v>110670</v>
      </c>
      <c r="E5158" s="70">
        <v>0</v>
      </c>
      <c r="F5158" s="121">
        <f t="shared" si="251"/>
        <v>166005</v>
      </c>
      <c r="G5158" s="105">
        <f t="shared" si="252"/>
        <v>44268</v>
      </c>
      <c r="H5158" s="105">
        <f t="shared" si="253"/>
        <v>71935.5</v>
      </c>
      <c r="I5158" s="7" t="s">
        <v>17519</v>
      </c>
      <c r="J5158" s="7" t="s">
        <v>272</v>
      </c>
    </row>
    <row r="5159" spans="1:10" x14ac:dyDescent="0.3">
      <c r="A5159" s="7" t="s">
        <v>11010</v>
      </c>
      <c r="B5159" s="7" t="s">
        <v>11011</v>
      </c>
      <c r="C5159" s="33">
        <v>2510.9</v>
      </c>
      <c r="D5159" s="52">
        <v>2510.9</v>
      </c>
      <c r="E5159" s="70">
        <v>2510.9</v>
      </c>
      <c r="F5159" s="121">
        <f t="shared" si="251"/>
        <v>3766.3500000000004</v>
      </c>
      <c r="G5159" s="105">
        <f t="shared" si="252"/>
        <v>1004.3600000000001</v>
      </c>
      <c r="H5159" s="105">
        <f t="shared" si="253"/>
        <v>1632.085</v>
      </c>
      <c r="I5159" s="7" t="s">
        <v>17519</v>
      </c>
      <c r="J5159" s="7" t="s">
        <v>272</v>
      </c>
    </row>
    <row r="5160" spans="1:10" x14ac:dyDescent="0.3">
      <c r="A5160" s="7" t="s">
        <v>11012</v>
      </c>
      <c r="B5160" s="7" t="s">
        <v>11013</v>
      </c>
      <c r="C5160" s="33">
        <v>0</v>
      </c>
      <c r="D5160" s="52">
        <v>86031.05</v>
      </c>
      <c r="E5160" s="70">
        <v>0</v>
      </c>
      <c r="F5160" s="121">
        <f t="shared" si="251"/>
        <v>129046.57500000001</v>
      </c>
      <c r="G5160" s="105">
        <f t="shared" si="252"/>
        <v>34412.420000000006</v>
      </c>
      <c r="H5160" s="105">
        <f t="shared" si="253"/>
        <v>55920.182500000003</v>
      </c>
      <c r="I5160" s="7" t="s">
        <v>17519</v>
      </c>
      <c r="J5160" s="7" t="s">
        <v>272</v>
      </c>
    </row>
    <row r="5161" spans="1:10" x14ac:dyDescent="0.3">
      <c r="A5161" s="7" t="s">
        <v>11014</v>
      </c>
      <c r="B5161" s="7" t="s">
        <v>11015</v>
      </c>
      <c r="C5161" s="33">
        <v>0</v>
      </c>
      <c r="D5161" s="52">
        <v>32130</v>
      </c>
      <c r="E5161" s="70">
        <v>0</v>
      </c>
      <c r="F5161" s="121">
        <f t="shared" si="251"/>
        <v>48195</v>
      </c>
      <c r="G5161" s="105">
        <f t="shared" si="252"/>
        <v>12852</v>
      </c>
      <c r="H5161" s="105">
        <f t="shared" si="253"/>
        <v>20884.5</v>
      </c>
      <c r="I5161" s="7" t="s">
        <v>17519</v>
      </c>
      <c r="J5161" s="7" t="s">
        <v>272</v>
      </c>
    </row>
    <row r="5162" spans="1:10" x14ac:dyDescent="0.3">
      <c r="A5162" s="7" t="s">
        <v>11016</v>
      </c>
      <c r="B5162" s="7" t="s">
        <v>11017</v>
      </c>
      <c r="C5162" s="33">
        <v>0</v>
      </c>
      <c r="D5162" s="52">
        <v>55274.7</v>
      </c>
      <c r="E5162" s="70">
        <v>0</v>
      </c>
      <c r="F5162" s="121">
        <f t="shared" si="251"/>
        <v>82912.049999999988</v>
      </c>
      <c r="G5162" s="105">
        <f t="shared" si="252"/>
        <v>22109.879999999997</v>
      </c>
      <c r="H5162" s="105">
        <f t="shared" si="253"/>
        <v>35928.554999999993</v>
      </c>
      <c r="I5162" s="7" t="s">
        <v>17519</v>
      </c>
      <c r="J5162" s="7" t="s">
        <v>272</v>
      </c>
    </row>
    <row r="5163" spans="1:10" x14ac:dyDescent="0.3">
      <c r="A5163" s="7" t="s">
        <v>11018</v>
      </c>
      <c r="B5163" s="7" t="s">
        <v>11019</v>
      </c>
      <c r="C5163" s="33">
        <v>33320</v>
      </c>
      <c r="D5163" s="52">
        <v>33320</v>
      </c>
      <c r="E5163" s="70">
        <v>28679</v>
      </c>
      <c r="F5163" s="121">
        <f t="shared" si="251"/>
        <v>43018.5</v>
      </c>
      <c r="G5163" s="105">
        <f t="shared" si="252"/>
        <v>11471.6</v>
      </c>
      <c r="H5163" s="105">
        <f t="shared" si="253"/>
        <v>18641.350000000002</v>
      </c>
      <c r="I5163" s="7" t="s">
        <v>17519</v>
      </c>
      <c r="J5163" s="7" t="s">
        <v>272</v>
      </c>
    </row>
    <row r="5164" spans="1:10" x14ac:dyDescent="0.3">
      <c r="A5164" s="7" t="s">
        <v>11020</v>
      </c>
      <c r="B5164" s="7" t="s">
        <v>11021</v>
      </c>
      <c r="C5164" s="33">
        <v>0</v>
      </c>
      <c r="D5164" s="52">
        <v>2088.6</v>
      </c>
      <c r="E5164" s="70">
        <v>0</v>
      </c>
      <c r="F5164" s="121">
        <f t="shared" si="251"/>
        <v>3132.8999999999996</v>
      </c>
      <c r="G5164" s="105">
        <f t="shared" si="252"/>
        <v>835.44</v>
      </c>
      <c r="H5164" s="105">
        <f t="shared" si="253"/>
        <v>1357.59</v>
      </c>
      <c r="I5164" s="7" t="s">
        <v>17519</v>
      </c>
      <c r="J5164" s="7" t="s">
        <v>272</v>
      </c>
    </row>
    <row r="5165" spans="1:10" x14ac:dyDescent="0.3">
      <c r="A5165" s="7" t="s">
        <v>11022</v>
      </c>
      <c r="B5165" s="7" t="s">
        <v>11023</v>
      </c>
      <c r="C5165" s="33">
        <v>0</v>
      </c>
      <c r="D5165" s="52">
        <v>3570</v>
      </c>
      <c r="E5165" s="70">
        <v>0</v>
      </c>
      <c r="F5165" s="121">
        <f t="shared" si="251"/>
        <v>5355</v>
      </c>
      <c r="G5165" s="105">
        <f t="shared" si="252"/>
        <v>1428</v>
      </c>
      <c r="H5165" s="105">
        <f t="shared" si="253"/>
        <v>2320.5</v>
      </c>
      <c r="I5165" s="7" t="s">
        <v>17519</v>
      </c>
      <c r="J5165" s="7" t="s">
        <v>272</v>
      </c>
    </row>
    <row r="5166" spans="1:10" x14ac:dyDescent="0.3">
      <c r="A5166" s="7" t="s">
        <v>11024</v>
      </c>
      <c r="B5166" s="7" t="s">
        <v>11025</v>
      </c>
      <c r="C5166" s="33">
        <v>0</v>
      </c>
      <c r="D5166" s="52">
        <v>14822</v>
      </c>
      <c r="E5166" s="70">
        <v>0</v>
      </c>
      <c r="F5166" s="121">
        <f t="shared" si="251"/>
        <v>22233</v>
      </c>
      <c r="G5166" s="105">
        <f t="shared" si="252"/>
        <v>5928.8</v>
      </c>
      <c r="H5166" s="105">
        <f t="shared" si="253"/>
        <v>9634.3000000000011</v>
      </c>
      <c r="I5166" s="7" t="s">
        <v>17519</v>
      </c>
      <c r="J5166" s="7" t="s">
        <v>272</v>
      </c>
    </row>
    <row r="5167" spans="1:10" x14ac:dyDescent="0.3">
      <c r="A5167" s="7" t="s">
        <v>11026</v>
      </c>
      <c r="B5167" s="7" t="s">
        <v>11027</v>
      </c>
      <c r="C5167" s="33">
        <v>0</v>
      </c>
      <c r="D5167" s="52">
        <v>531</v>
      </c>
      <c r="E5167" s="70">
        <v>0</v>
      </c>
      <c r="F5167" s="121">
        <f t="shared" si="251"/>
        <v>796.5</v>
      </c>
      <c r="G5167" s="105">
        <f t="shared" si="252"/>
        <v>212.4</v>
      </c>
      <c r="H5167" s="105">
        <f t="shared" si="253"/>
        <v>345.15000000000003</v>
      </c>
      <c r="I5167" s="7" t="s">
        <v>17519</v>
      </c>
      <c r="J5167" s="7" t="s">
        <v>272</v>
      </c>
    </row>
    <row r="5168" spans="1:10" x14ac:dyDescent="0.3">
      <c r="A5168" s="7" t="s">
        <v>11028</v>
      </c>
      <c r="B5168" s="7" t="s">
        <v>11029</v>
      </c>
      <c r="C5168" s="33">
        <v>5474</v>
      </c>
      <c r="D5168" s="52">
        <v>6268.62</v>
      </c>
      <c r="E5168" s="70">
        <v>4522</v>
      </c>
      <c r="F5168" s="121">
        <f t="shared" si="251"/>
        <v>6783</v>
      </c>
      <c r="G5168" s="105">
        <f t="shared" si="252"/>
        <v>1808.8000000000002</v>
      </c>
      <c r="H5168" s="105">
        <f t="shared" si="253"/>
        <v>2939.3</v>
      </c>
      <c r="I5168" s="7" t="s">
        <v>17519</v>
      </c>
      <c r="J5168" s="7" t="s">
        <v>272</v>
      </c>
    </row>
    <row r="5169" spans="1:10" x14ac:dyDescent="0.3">
      <c r="A5169" s="7" t="s">
        <v>11030</v>
      </c>
      <c r="B5169" s="7" t="s">
        <v>11031</v>
      </c>
      <c r="C5169" s="33">
        <v>0</v>
      </c>
      <c r="D5169" s="52">
        <v>1294.72</v>
      </c>
      <c r="E5169" s="70">
        <v>0</v>
      </c>
      <c r="F5169" s="121">
        <f t="shared" si="251"/>
        <v>1942.08</v>
      </c>
      <c r="G5169" s="105">
        <f t="shared" si="252"/>
        <v>517.88800000000003</v>
      </c>
      <c r="H5169" s="105">
        <f t="shared" si="253"/>
        <v>841.5680000000001</v>
      </c>
      <c r="I5169" s="7" t="s">
        <v>17519</v>
      </c>
      <c r="J5169" s="7" t="s">
        <v>272</v>
      </c>
    </row>
    <row r="5170" spans="1:10" x14ac:dyDescent="0.3">
      <c r="A5170" s="7" t="s">
        <v>11032</v>
      </c>
      <c r="B5170" s="7" t="s">
        <v>11033</v>
      </c>
      <c r="C5170" s="66">
        <v>3451</v>
      </c>
      <c r="D5170" s="68">
        <v>3543.82</v>
      </c>
      <c r="E5170" s="70">
        <v>3332</v>
      </c>
      <c r="F5170" s="121">
        <f t="shared" si="251"/>
        <v>4998</v>
      </c>
      <c r="G5170" s="105">
        <f t="shared" si="252"/>
        <v>1332.8000000000002</v>
      </c>
      <c r="H5170" s="105">
        <f t="shared" si="253"/>
        <v>2165.8000000000002</v>
      </c>
      <c r="I5170" s="7" t="s">
        <v>17519</v>
      </c>
      <c r="J5170" s="7" t="s">
        <v>272</v>
      </c>
    </row>
    <row r="5171" spans="1:10" x14ac:dyDescent="0.3">
      <c r="A5171" s="7" t="s">
        <v>11034</v>
      </c>
      <c r="B5171" s="7" t="s">
        <v>11035</v>
      </c>
      <c r="C5171" s="33">
        <v>0</v>
      </c>
      <c r="D5171" s="52">
        <v>18088</v>
      </c>
      <c r="E5171" s="70">
        <v>0</v>
      </c>
      <c r="F5171" s="121">
        <f t="shared" si="251"/>
        <v>27132</v>
      </c>
      <c r="G5171" s="105">
        <f t="shared" si="252"/>
        <v>7235.2000000000007</v>
      </c>
      <c r="H5171" s="105">
        <f t="shared" si="253"/>
        <v>11757.2</v>
      </c>
      <c r="I5171" s="7" t="s">
        <v>17519</v>
      </c>
      <c r="J5171" s="7" t="s">
        <v>272</v>
      </c>
    </row>
    <row r="5172" spans="1:10" x14ac:dyDescent="0.3">
      <c r="A5172" s="7" t="s">
        <v>11036</v>
      </c>
      <c r="B5172" s="7" t="s">
        <v>11037</v>
      </c>
      <c r="C5172" s="33">
        <v>0</v>
      </c>
      <c r="D5172" s="52">
        <v>19894.8</v>
      </c>
      <c r="E5172" s="70">
        <v>0</v>
      </c>
      <c r="F5172" s="121">
        <f t="shared" si="251"/>
        <v>29842.199999999997</v>
      </c>
      <c r="G5172" s="105">
        <f t="shared" si="252"/>
        <v>7957.92</v>
      </c>
      <c r="H5172" s="105">
        <f t="shared" si="253"/>
        <v>12931.62</v>
      </c>
      <c r="I5172" s="7" t="s">
        <v>17519</v>
      </c>
      <c r="J5172" s="7" t="s">
        <v>272</v>
      </c>
    </row>
    <row r="5173" spans="1:10" x14ac:dyDescent="0.3">
      <c r="A5173" s="7" t="s">
        <v>11038</v>
      </c>
      <c r="B5173" s="7" t="s">
        <v>11039</v>
      </c>
      <c r="C5173" s="33">
        <v>1915.9</v>
      </c>
      <c r="D5173" s="52">
        <v>7259</v>
      </c>
      <c r="E5173" s="70">
        <v>6330.8</v>
      </c>
      <c r="F5173" s="121">
        <f t="shared" si="251"/>
        <v>9496.2000000000007</v>
      </c>
      <c r="G5173" s="105">
        <f t="shared" si="252"/>
        <v>2532.3200000000002</v>
      </c>
      <c r="H5173" s="105">
        <f t="shared" si="253"/>
        <v>4115.0200000000004</v>
      </c>
      <c r="I5173" s="7" t="s">
        <v>17519</v>
      </c>
      <c r="J5173" s="7" t="s">
        <v>272</v>
      </c>
    </row>
    <row r="5174" spans="1:10" x14ac:dyDescent="0.3">
      <c r="A5174" s="7" t="s">
        <v>11040</v>
      </c>
      <c r="B5174" s="7" t="s">
        <v>11041</v>
      </c>
      <c r="C5174" s="33">
        <v>0</v>
      </c>
      <c r="D5174" s="52">
        <v>10426.780000000001</v>
      </c>
      <c r="E5174" s="70">
        <v>10426.780000000001</v>
      </c>
      <c r="F5174" s="121">
        <f t="shared" si="251"/>
        <v>15640.170000000002</v>
      </c>
      <c r="G5174" s="105">
        <f t="shared" si="252"/>
        <v>4170.7120000000004</v>
      </c>
      <c r="H5174" s="105">
        <f t="shared" si="253"/>
        <v>6777.4070000000011</v>
      </c>
      <c r="I5174" s="7" t="s">
        <v>17519</v>
      </c>
      <c r="J5174" s="7" t="s">
        <v>272</v>
      </c>
    </row>
    <row r="5175" spans="1:10" x14ac:dyDescent="0.3">
      <c r="A5175" s="7" t="s">
        <v>11042</v>
      </c>
      <c r="B5175" s="7" t="s">
        <v>11043</v>
      </c>
      <c r="C5175" s="33">
        <v>0</v>
      </c>
      <c r="D5175" s="52">
        <v>48076</v>
      </c>
      <c r="E5175" s="70">
        <v>0</v>
      </c>
      <c r="F5175" s="121">
        <f t="shared" si="251"/>
        <v>72114</v>
      </c>
      <c r="G5175" s="105">
        <f t="shared" si="252"/>
        <v>19230.400000000001</v>
      </c>
      <c r="H5175" s="105">
        <f t="shared" si="253"/>
        <v>31249.4</v>
      </c>
      <c r="I5175" s="7" t="s">
        <v>17519</v>
      </c>
      <c r="J5175" s="7" t="s">
        <v>272</v>
      </c>
    </row>
    <row r="5176" spans="1:10" x14ac:dyDescent="0.3">
      <c r="A5176" s="7" t="s">
        <v>11044</v>
      </c>
      <c r="B5176" s="7" t="s">
        <v>11045</v>
      </c>
      <c r="C5176" s="33">
        <v>0</v>
      </c>
      <c r="D5176" s="52">
        <v>96390</v>
      </c>
      <c r="E5176" s="70">
        <v>0</v>
      </c>
      <c r="F5176" s="121">
        <f t="shared" si="251"/>
        <v>144585</v>
      </c>
      <c r="G5176" s="105">
        <f t="shared" si="252"/>
        <v>38556</v>
      </c>
      <c r="H5176" s="105">
        <f t="shared" si="253"/>
        <v>62653.5</v>
      </c>
      <c r="I5176" s="7" t="s">
        <v>17519</v>
      </c>
      <c r="J5176" s="7" t="s">
        <v>272</v>
      </c>
    </row>
    <row r="5177" spans="1:10" x14ac:dyDescent="0.3">
      <c r="A5177" s="7" t="s">
        <v>11046</v>
      </c>
      <c r="B5177" s="7" t="s">
        <v>11047</v>
      </c>
      <c r="C5177" s="33">
        <v>0</v>
      </c>
      <c r="D5177" s="52">
        <v>7746.9</v>
      </c>
      <c r="E5177" s="70">
        <v>0</v>
      </c>
      <c r="F5177" s="121">
        <f t="shared" si="251"/>
        <v>11620.349999999999</v>
      </c>
      <c r="G5177" s="105">
        <f t="shared" si="252"/>
        <v>3098.7599999999998</v>
      </c>
      <c r="H5177" s="105">
        <f t="shared" si="253"/>
        <v>5035.4849999999997</v>
      </c>
      <c r="I5177" s="7" t="s">
        <v>17519</v>
      </c>
      <c r="J5177" s="7" t="s">
        <v>272</v>
      </c>
    </row>
    <row r="5178" spans="1:10" x14ac:dyDescent="0.3">
      <c r="A5178" s="7" t="s">
        <v>11048</v>
      </c>
      <c r="B5178" s="7" t="s">
        <v>11049</v>
      </c>
      <c r="C5178" s="33">
        <v>0</v>
      </c>
      <c r="D5178" s="52">
        <v>7746.9</v>
      </c>
      <c r="E5178" s="70">
        <v>0</v>
      </c>
      <c r="F5178" s="121">
        <f t="shared" si="251"/>
        <v>11620.349999999999</v>
      </c>
      <c r="G5178" s="105">
        <f t="shared" si="252"/>
        <v>3098.7599999999998</v>
      </c>
      <c r="H5178" s="105">
        <f t="shared" si="253"/>
        <v>5035.4849999999997</v>
      </c>
      <c r="I5178" s="7" t="s">
        <v>17519</v>
      </c>
      <c r="J5178" s="7" t="s">
        <v>272</v>
      </c>
    </row>
    <row r="5179" spans="1:10" x14ac:dyDescent="0.3">
      <c r="A5179" s="7" t="s">
        <v>11050</v>
      </c>
      <c r="B5179" s="7" t="s">
        <v>11051</v>
      </c>
      <c r="C5179" s="33">
        <v>9925.08</v>
      </c>
      <c r="D5179" s="52">
        <v>7472.61</v>
      </c>
      <c r="E5179" s="70">
        <v>5296.39</v>
      </c>
      <c r="F5179" s="121">
        <f t="shared" ref="F5179:F5201" si="254">IF(E5179&gt;0,+E5179,IF(D5179&gt;0,+D5179,IF(C5179&gt;0,+C5179,0)))*1.5</f>
        <v>7944.5850000000009</v>
      </c>
      <c r="G5179" s="105">
        <f t="shared" ref="G5179:G5201" si="255">(F5179/1.5)*0.4</f>
        <v>2118.556</v>
      </c>
      <c r="H5179" s="105">
        <f t="shared" ref="H5179:H5201" si="256">(F5179/1.5)*0.65</f>
        <v>3442.6535000000003</v>
      </c>
      <c r="I5179" s="7" t="s">
        <v>17519</v>
      </c>
      <c r="J5179" s="7" t="s">
        <v>272</v>
      </c>
    </row>
    <row r="5180" spans="1:10" x14ac:dyDescent="0.3">
      <c r="A5180" s="7" t="s">
        <v>11052</v>
      </c>
      <c r="B5180" s="7" t="s">
        <v>11053</v>
      </c>
      <c r="C5180" s="33">
        <v>3358.18</v>
      </c>
      <c r="D5180" s="52">
        <v>5581.28</v>
      </c>
      <c r="E5180" s="70">
        <v>7045.04</v>
      </c>
      <c r="F5180" s="121">
        <f t="shared" si="254"/>
        <v>10567.56</v>
      </c>
      <c r="G5180" s="105">
        <f t="shared" si="255"/>
        <v>2818.0160000000001</v>
      </c>
      <c r="H5180" s="105">
        <f t="shared" si="256"/>
        <v>4579.2759999999998</v>
      </c>
      <c r="I5180" s="7" t="s">
        <v>17519</v>
      </c>
      <c r="J5180" s="7" t="s">
        <v>272</v>
      </c>
    </row>
    <row r="5181" spans="1:10" x14ac:dyDescent="0.3">
      <c r="A5181" s="7" t="s">
        <v>11054</v>
      </c>
      <c r="B5181" s="7" t="s">
        <v>11055</v>
      </c>
      <c r="C5181" s="33">
        <v>9753.24</v>
      </c>
      <c r="D5181" s="52">
        <v>5525.88</v>
      </c>
      <c r="E5181" s="70">
        <v>8255.0300000000007</v>
      </c>
      <c r="F5181" s="121">
        <f t="shared" si="254"/>
        <v>12382.545000000002</v>
      </c>
      <c r="G5181" s="105">
        <f t="shared" si="255"/>
        <v>3302.0120000000006</v>
      </c>
      <c r="H5181" s="105">
        <f t="shared" si="256"/>
        <v>5365.7695000000003</v>
      </c>
      <c r="I5181" s="7" t="s">
        <v>17519</v>
      </c>
      <c r="J5181" s="7" t="s">
        <v>272</v>
      </c>
    </row>
    <row r="5182" spans="1:10" x14ac:dyDescent="0.3">
      <c r="A5182" s="7" t="s">
        <v>11056</v>
      </c>
      <c r="B5182" s="7" t="s">
        <v>11057</v>
      </c>
      <c r="C5182" s="33">
        <v>16119.74</v>
      </c>
      <c r="D5182" s="52">
        <v>7198.19</v>
      </c>
      <c r="E5182" s="70">
        <v>8255.0300000000007</v>
      </c>
      <c r="F5182" s="121">
        <f t="shared" si="254"/>
        <v>12382.545000000002</v>
      </c>
      <c r="G5182" s="105">
        <f t="shared" si="255"/>
        <v>3302.0120000000006</v>
      </c>
      <c r="H5182" s="105">
        <f t="shared" si="256"/>
        <v>5365.7695000000003</v>
      </c>
      <c r="I5182" s="7" t="s">
        <v>17519</v>
      </c>
      <c r="J5182" s="7" t="s">
        <v>272</v>
      </c>
    </row>
    <row r="5183" spans="1:10" x14ac:dyDescent="0.3">
      <c r="A5183" s="7" t="s">
        <v>11058</v>
      </c>
      <c r="B5183" s="7" t="s">
        <v>11059</v>
      </c>
      <c r="C5183" s="33">
        <v>8570.3799999999992</v>
      </c>
      <c r="D5183" s="52">
        <v>7198.19</v>
      </c>
      <c r="E5183" s="70">
        <v>8255.0300000000007</v>
      </c>
      <c r="F5183" s="121">
        <f t="shared" si="254"/>
        <v>12382.545000000002</v>
      </c>
      <c r="G5183" s="105">
        <f t="shared" si="255"/>
        <v>3302.0120000000006</v>
      </c>
      <c r="H5183" s="105">
        <f t="shared" si="256"/>
        <v>5365.7695000000003</v>
      </c>
      <c r="I5183" s="7" t="s">
        <v>17519</v>
      </c>
      <c r="J5183" s="7" t="s">
        <v>272</v>
      </c>
    </row>
    <row r="5184" spans="1:10" x14ac:dyDescent="0.3">
      <c r="A5184" s="7" t="s">
        <v>11060</v>
      </c>
      <c r="B5184" s="7" t="s">
        <v>11061</v>
      </c>
      <c r="C5184" s="33">
        <v>0</v>
      </c>
      <c r="D5184" s="52">
        <v>505.75</v>
      </c>
      <c r="E5184" s="70">
        <v>0</v>
      </c>
      <c r="F5184" s="121">
        <f t="shared" si="254"/>
        <v>758.625</v>
      </c>
      <c r="G5184" s="105">
        <f t="shared" si="255"/>
        <v>202.3</v>
      </c>
      <c r="H5184" s="105">
        <f t="shared" si="256"/>
        <v>328.73750000000001</v>
      </c>
      <c r="I5184" s="7" t="s">
        <v>17519</v>
      </c>
      <c r="J5184" s="7" t="s">
        <v>272</v>
      </c>
    </row>
    <row r="5185" spans="1:10" x14ac:dyDescent="0.3">
      <c r="A5185" s="7" t="s">
        <v>11062</v>
      </c>
      <c r="B5185" s="7" t="s">
        <v>11063</v>
      </c>
      <c r="C5185" s="33">
        <v>0</v>
      </c>
      <c r="D5185" s="52">
        <v>1</v>
      </c>
      <c r="E5185" s="70">
        <v>0</v>
      </c>
      <c r="F5185" s="121">
        <f t="shared" si="254"/>
        <v>1.5</v>
      </c>
      <c r="G5185" s="105">
        <f t="shared" si="255"/>
        <v>0.4</v>
      </c>
      <c r="H5185" s="105">
        <f t="shared" si="256"/>
        <v>0.65</v>
      </c>
      <c r="I5185" s="7" t="s">
        <v>17519</v>
      </c>
      <c r="J5185" s="7" t="s">
        <v>272</v>
      </c>
    </row>
    <row r="5186" spans="1:10" x14ac:dyDescent="0.3">
      <c r="A5186" s="7" t="s">
        <v>11064</v>
      </c>
      <c r="B5186" s="7" t="s">
        <v>11065</v>
      </c>
      <c r="C5186" s="33">
        <v>3451</v>
      </c>
      <c r="D5186" s="52">
        <v>3543.82</v>
      </c>
      <c r="E5186" s="70">
        <v>3451</v>
      </c>
      <c r="F5186" s="121">
        <f t="shared" si="254"/>
        <v>5176.5</v>
      </c>
      <c r="G5186" s="105">
        <f t="shared" si="255"/>
        <v>1380.4</v>
      </c>
      <c r="H5186" s="105">
        <f t="shared" si="256"/>
        <v>2243.15</v>
      </c>
      <c r="I5186" s="7" t="s">
        <v>17519</v>
      </c>
      <c r="J5186" s="7" t="s">
        <v>272</v>
      </c>
    </row>
    <row r="5187" spans="1:10" x14ac:dyDescent="0.3">
      <c r="A5187" s="7" t="s">
        <v>11066</v>
      </c>
      <c r="B5187" s="7" t="s">
        <v>11067</v>
      </c>
      <c r="C5187" s="33">
        <v>0</v>
      </c>
      <c r="D5187" s="52">
        <v>3332</v>
      </c>
      <c r="E5187" s="70">
        <v>0</v>
      </c>
      <c r="F5187" s="121">
        <f t="shared" si="254"/>
        <v>4998</v>
      </c>
      <c r="G5187" s="105">
        <f t="shared" si="255"/>
        <v>1332.8000000000002</v>
      </c>
      <c r="H5187" s="105">
        <f t="shared" si="256"/>
        <v>2165.8000000000002</v>
      </c>
      <c r="I5187" s="7" t="s">
        <v>17519</v>
      </c>
      <c r="J5187" s="7" t="s">
        <v>272</v>
      </c>
    </row>
    <row r="5188" spans="1:10" x14ac:dyDescent="0.3">
      <c r="A5188" s="7" t="s">
        <v>11068</v>
      </c>
      <c r="B5188" s="7" t="s">
        <v>11069</v>
      </c>
      <c r="C5188" s="33">
        <v>4760</v>
      </c>
      <c r="D5188" s="52">
        <v>4403</v>
      </c>
      <c r="E5188" s="70">
        <v>4614.82</v>
      </c>
      <c r="F5188" s="121">
        <f t="shared" si="254"/>
        <v>6922.23</v>
      </c>
      <c r="G5188" s="105">
        <f t="shared" si="255"/>
        <v>1845.9279999999999</v>
      </c>
      <c r="H5188" s="105">
        <f t="shared" si="256"/>
        <v>2999.6329999999998</v>
      </c>
      <c r="I5188" s="7" t="s">
        <v>17519</v>
      </c>
      <c r="J5188" s="7" t="s">
        <v>272</v>
      </c>
    </row>
    <row r="5189" spans="1:10" x14ac:dyDescent="0.3">
      <c r="A5189" s="7" t="s">
        <v>11070</v>
      </c>
      <c r="B5189" s="7" t="s">
        <v>11071</v>
      </c>
      <c r="C5189" s="33">
        <v>0</v>
      </c>
      <c r="D5189" s="52">
        <v>2380</v>
      </c>
      <c r="E5189" s="70">
        <v>0</v>
      </c>
      <c r="F5189" s="121">
        <f t="shared" si="254"/>
        <v>3570</v>
      </c>
      <c r="G5189" s="105">
        <f t="shared" si="255"/>
        <v>952</v>
      </c>
      <c r="H5189" s="105">
        <f t="shared" si="256"/>
        <v>1547</v>
      </c>
      <c r="I5189" s="7" t="s">
        <v>17519</v>
      </c>
      <c r="J5189" s="7" t="s">
        <v>272</v>
      </c>
    </row>
    <row r="5190" spans="1:10" x14ac:dyDescent="0.3">
      <c r="A5190" s="7" t="s">
        <v>11072</v>
      </c>
      <c r="B5190" s="7" t="s">
        <v>11073</v>
      </c>
      <c r="C5190" s="33">
        <v>2856</v>
      </c>
      <c r="D5190" s="52">
        <v>2856</v>
      </c>
      <c r="E5190" s="70">
        <v>2856</v>
      </c>
      <c r="F5190" s="121">
        <f t="shared" si="254"/>
        <v>4284</v>
      </c>
      <c r="G5190" s="105">
        <f t="shared" si="255"/>
        <v>1142.4000000000001</v>
      </c>
      <c r="H5190" s="105">
        <f t="shared" si="256"/>
        <v>1856.4</v>
      </c>
      <c r="I5190" s="7" t="s">
        <v>17519</v>
      </c>
      <c r="J5190" s="7" t="s">
        <v>272</v>
      </c>
    </row>
    <row r="5191" spans="1:10" x14ac:dyDescent="0.3">
      <c r="A5191" s="7" t="s">
        <v>11074</v>
      </c>
      <c r="B5191" s="7" t="s">
        <v>11075</v>
      </c>
      <c r="C5191" s="33">
        <v>0</v>
      </c>
      <c r="D5191" s="52">
        <v>2380</v>
      </c>
      <c r="E5191" s="70">
        <v>0</v>
      </c>
      <c r="F5191" s="121">
        <f t="shared" si="254"/>
        <v>3570</v>
      </c>
      <c r="G5191" s="105">
        <f t="shared" si="255"/>
        <v>952</v>
      </c>
      <c r="H5191" s="105">
        <f t="shared" si="256"/>
        <v>1547</v>
      </c>
      <c r="I5191" s="7" t="s">
        <v>17519</v>
      </c>
      <c r="J5191" s="7" t="s">
        <v>272</v>
      </c>
    </row>
    <row r="5192" spans="1:10" x14ac:dyDescent="0.3">
      <c r="A5192" s="7" t="s">
        <v>11076</v>
      </c>
      <c r="B5192" s="7" t="s">
        <v>11077</v>
      </c>
      <c r="C5192" s="33">
        <v>4760</v>
      </c>
      <c r="D5192" s="52">
        <v>4888.5200000000004</v>
      </c>
      <c r="E5192" s="70">
        <v>4760</v>
      </c>
      <c r="F5192" s="121">
        <f t="shared" si="254"/>
        <v>7140</v>
      </c>
      <c r="G5192" s="105">
        <f t="shared" si="255"/>
        <v>1904</v>
      </c>
      <c r="H5192" s="105">
        <f t="shared" si="256"/>
        <v>3094</v>
      </c>
      <c r="I5192" s="7" t="s">
        <v>17519</v>
      </c>
      <c r="J5192" s="7" t="s">
        <v>272</v>
      </c>
    </row>
    <row r="5193" spans="1:10" x14ac:dyDescent="0.3">
      <c r="A5193" s="7" t="s">
        <v>11078</v>
      </c>
      <c r="B5193" s="7" t="s">
        <v>11079</v>
      </c>
      <c r="C5193" s="33">
        <v>14875</v>
      </c>
      <c r="D5193" s="52">
        <v>14280</v>
      </c>
      <c r="E5193" s="70">
        <v>14875</v>
      </c>
      <c r="F5193" s="121">
        <f t="shared" si="254"/>
        <v>22312.5</v>
      </c>
      <c r="G5193" s="105">
        <f t="shared" si="255"/>
        <v>5950</v>
      </c>
      <c r="H5193" s="105">
        <f t="shared" si="256"/>
        <v>9668.75</v>
      </c>
      <c r="I5193" s="7" t="s">
        <v>17519</v>
      </c>
      <c r="J5193" s="7" t="s">
        <v>272</v>
      </c>
    </row>
    <row r="5194" spans="1:10" x14ac:dyDescent="0.3">
      <c r="A5194" s="7" t="s">
        <v>11080</v>
      </c>
      <c r="B5194" s="7" t="s">
        <v>11081</v>
      </c>
      <c r="C5194" s="33">
        <v>1557.71</v>
      </c>
      <c r="D5194" s="52">
        <v>1557.71</v>
      </c>
      <c r="E5194" s="70">
        <v>1541.05</v>
      </c>
      <c r="F5194" s="121">
        <f t="shared" si="254"/>
        <v>2311.5749999999998</v>
      </c>
      <c r="G5194" s="105">
        <f t="shared" si="255"/>
        <v>616.42000000000007</v>
      </c>
      <c r="H5194" s="105">
        <f t="shared" si="256"/>
        <v>1001.6825</v>
      </c>
      <c r="I5194" s="7" t="s">
        <v>17519</v>
      </c>
      <c r="J5194" s="7" t="s">
        <v>272</v>
      </c>
    </row>
    <row r="5195" spans="1:10" x14ac:dyDescent="0.3">
      <c r="A5195" s="7" t="s">
        <v>11082</v>
      </c>
      <c r="B5195" s="7" t="s">
        <v>11083</v>
      </c>
      <c r="C5195" s="33">
        <v>960.33</v>
      </c>
      <c r="D5195" s="52">
        <v>960.33</v>
      </c>
      <c r="E5195" s="70">
        <v>1319.47</v>
      </c>
      <c r="F5195" s="121">
        <f t="shared" si="254"/>
        <v>1979.2049999999999</v>
      </c>
      <c r="G5195" s="105">
        <f t="shared" si="255"/>
        <v>527.78800000000001</v>
      </c>
      <c r="H5195" s="105">
        <f t="shared" si="256"/>
        <v>857.65550000000007</v>
      </c>
      <c r="I5195" s="7" t="s">
        <v>17519</v>
      </c>
      <c r="J5195" s="7" t="s">
        <v>272</v>
      </c>
    </row>
    <row r="5196" spans="1:10" x14ac:dyDescent="0.3">
      <c r="A5196" s="7" t="s">
        <v>11084</v>
      </c>
      <c r="B5196" s="7" t="s">
        <v>11085</v>
      </c>
      <c r="C5196" s="33">
        <v>23562</v>
      </c>
      <c r="D5196" s="52">
        <v>23562</v>
      </c>
      <c r="E5196" s="70">
        <v>23562</v>
      </c>
      <c r="F5196" s="121">
        <f t="shared" si="254"/>
        <v>35343</v>
      </c>
      <c r="G5196" s="105">
        <f t="shared" si="255"/>
        <v>9424.8000000000011</v>
      </c>
      <c r="H5196" s="105">
        <f t="shared" si="256"/>
        <v>15315.300000000001</v>
      </c>
      <c r="I5196" s="7" t="s">
        <v>17519</v>
      </c>
      <c r="J5196" s="7" t="s">
        <v>272</v>
      </c>
    </row>
    <row r="5197" spans="1:10" x14ac:dyDescent="0.3">
      <c r="A5197" s="7" t="s">
        <v>11086</v>
      </c>
      <c r="B5197" s="7" t="s">
        <v>11087</v>
      </c>
      <c r="C5197" s="33">
        <v>0</v>
      </c>
      <c r="D5197" s="52">
        <v>1487500</v>
      </c>
      <c r="E5197" s="70">
        <v>0</v>
      </c>
      <c r="F5197" s="121">
        <f t="shared" si="254"/>
        <v>2231250</v>
      </c>
      <c r="G5197" s="105">
        <f t="shared" si="255"/>
        <v>595000</v>
      </c>
      <c r="H5197" s="105">
        <f t="shared" si="256"/>
        <v>966875</v>
      </c>
      <c r="I5197" s="7" t="s">
        <v>17519</v>
      </c>
      <c r="J5197" s="7" t="s">
        <v>272</v>
      </c>
    </row>
    <row r="5198" spans="1:10" x14ac:dyDescent="0.3">
      <c r="A5198" s="7" t="s">
        <v>11088</v>
      </c>
      <c r="B5198" s="7" t="s">
        <v>11089</v>
      </c>
      <c r="C5198" s="33">
        <v>297.5</v>
      </c>
      <c r="D5198" s="52">
        <v>297.5</v>
      </c>
      <c r="E5198" s="70">
        <v>214.2</v>
      </c>
      <c r="F5198" s="121">
        <f t="shared" si="254"/>
        <v>321.29999999999995</v>
      </c>
      <c r="G5198" s="105">
        <f t="shared" si="255"/>
        <v>85.679999999999993</v>
      </c>
      <c r="H5198" s="105">
        <f t="shared" si="256"/>
        <v>139.22999999999999</v>
      </c>
      <c r="I5198" s="7" t="s">
        <v>17519</v>
      </c>
      <c r="J5198" s="7" t="s">
        <v>272</v>
      </c>
    </row>
    <row r="5199" spans="1:10" x14ac:dyDescent="0.3">
      <c r="A5199" s="7" t="s">
        <v>11090</v>
      </c>
      <c r="B5199" s="7" t="s">
        <v>11091</v>
      </c>
      <c r="C5199" s="33">
        <v>8153.88</v>
      </c>
      <c r="D5199" s="52">
        <v>15609.83</v>
      </c>
      <c r="E5199" s="70">
        <v>5126.62</v>
      </c>
      <c r="F5199" s="121">
        <f t="shared" si="254"/>
        <v>7689.93</v>
      </c>
      <c r="G5199" s="105">
        <f t="shared" si="255"/>
        <v>2050.6480000000001</v>
      </c>
      <c r="H5199" s="105">
        <f t="shared" si="256"/>
        <v>3332.3029999999999</v>
      </c>
      <c r="I5199" s="7" t="s">
        <v>17519</v>
      </c>
      <c r="J5199" s="7" t="s">
        <v>272</v>
      </c>
    </row>
    <row r="5200" spans="1:10" x14ac:dyDescent="0.3">
      <c r="A5200" s="7" t="s">
        <v>11092</v>
      </c>
      <c r="B5200" s="7" t="s">
        <v>11093</v>
      </c>
      <c r="C5200" s="33">
        <v>8153.88</v>
      </c>
      <c r="D5200" s="52">
        <v>15609.83</v>
      </c>
      <c r="E5200" s="70">
        <v>5296.39</v>
      </c>
      <c r="F5200" s="121">
        <f t="shared" si="254"/>
        <v>7944.5850000000009</v>
      </c>
      <c r="G5200" s="105">
        <f t="shared" si="255"/>
        <v>2118.556</v>
      </c>
      <c r="H5200" s="105">
        <f t="shared" si="256"/>
        <v>3442.6535000000003</v>
      </c>
      <c r="I5200" s="7" t="s">
        <v>17519</v>
      </c>
      <c r="J5200" s="7" t="s">
        <v>272</v>
      </c>
    </row>
    <row r="5201" spans="1:10" ht="15" thickBot="1" x14ac:dyDescent="0.35">
      <c r="A5201" s="7" t="s">
        <v>11094</v>
      </c>
      <c r="B5201" s="7" t="s">
        <v>11095</v>
      </c>
      <c r="C5201" s="33">
        <v>8153.88</v>
      </c>
      <c r="D5201" s="52">
        <v>8153.88</v>
      </c>
      <c r="E5201" s="70">
        <v>4152.84</v>
      </c>
      <c r="F5201" s="121">
        <f t="shared" si="254"/>
        <v>6229.26</v>
      </c>
      <c r="G5201" s="105">
        <f t="shared" si="255"/>
        <v>1661.1360000000002</v>
      </c>
      <c r="H5201" s="105">
        <f t="shared" si="256"/>
        <v>2699.346</v>
      </c>
      <c r="I5201" s="7" t="s">
        <v>17519</v>
      </c>
      <c r="J5201" s="7" t="s">
        <v>272</v>
      </c>
    </row>
    <row r="5202" spans="1:10" ht="16.2" thickBot="1" x14ac:dyDescent="0.35">
      <c r="A5202" s="98"/>
      <c r="B5202" s="98"/>
      <c r="C5202" s="81" t="s">
        <v>2027</v>
      </c>
      <c r="D5202" s="76" t="s">
        <v>2027</v>
      </c>
      <c r="E5202" s="77" t="s">
        <v>2027</v>
      </c>
      <c r="F5202" s="125" t="s">
        <v>4455</v>
      </c>
      <c r="G5202" s="83" t="s">
        <v>4456</v>
      </c>
      <c r="H5202" s="84" t="s">
        <v>4457</v>
      </c>
      <c r="I5202" s="71"/>
      <c r="J5202" s="71"/>
    </row>
    <row r="5203" spans="1:10" ht="18.600000000000001" thickBot="1" x14ac:dyDescent="0.4">
      <c r="A5203" s="113" t="s">
        <v>2028</v>
      </c>
      <c r="B5203" s="113" t="s">
        <v>17551</v>
      </c>
      <c r="C5203" s="89" t="s">
        <v>2030</v>
      </c>
      <c r="D5203" s="76" t="s">
        <v>2030</v>
      </c>
      <c r="E5203" s="77" t="s">
        <v>2030</v>
      </c>
      <c r="F5203" s="126" t="s">
        <v>17546</v>
      </c>
      <c r="G5203" s="79">
        <v>0.4</v>
      </c>
      <c r="H5203" s="80">
        <v>0.65</v>
      </c>
      <c r="I5203" s="73" t="s">
        <v>17518</v>
      </c>
      <c r="J5203" s="74" t="s">
        <v>17521</v>
      </c>
    </row>
    <row r="5204" spans="1:10" x14ac:dyDescent="0.3">
      <c r="A5204" s="7" t="s">
        <v>11096</v>
      </c>
      <c r="B5204" s="7" t="s">
        <v>11097</v>
      </c>
      <c r="C5204" s="33">
        <v>28798</v>
      </c>
      <c r="D5204" s="52">
        <v>32487</v>
      </c>
      <c r="E5204" s="70">
        <v>67722.899999999994</v>
      </c>
      <c r="F5204" s="121">
        <f t="shared" ref="F5204" si="257">IF(E5204&gt;0,+E5204,IF(D5204&gt;0,+D5204,IF(C5204&gt;0,+C5204,0)))*1.5</f>
        <v>101584.34999999999</v>
      </c>
      <c r="G5204" s="105">
        <f>(F5204/1.5)*0.4</f>
        <v>27089.16</v>
      </c>
      <c r="H5204" s="105">
        <f>(F5204/1.5)*0.65</f>
        <v>44019.884999999995</v>
      </c>
      <c r="I5204" s="7" t="s">
        <v>17519</v>
      </c>
      <c r="J5204" s="7" t="s">
        <v>272</v>
      </c>
    </row>
    <row r="5205" spans="1:10" x14ac:dyDescent="0.3">
      <c r="A5205" s="7" t="s">
        <v>11098</v>
      </c>
      <c r="B5205" s="7" t="s">
        <v>11099</v>
      </c>
      <c r="C5205" s="33">
        <v>1428</v>
      </c>
      <c r="D5205" s="52">
        <v>9044</v>
      </c>
      <c r="E5205" s="70">
        <v>2796.5</v>
      </c>
      <c r="F5205" s="121">
        <f t="shared" ref="F5205:F5268" si="258">IF(E5205&gt;0,+E5205,IF(D5205&gt;0,+D5205,IF(C5205&gt;0,+C5205,0)))*1.5</f>
        <v>4194.75</v>
      </c>
      <c r="G5205" s="105">
        <f t="shared" ref="G5205:G5268" si="259">(F5205/1.5)*0.4</f>
        <v>1118.6000000000001</v>
      </c>
      <c r="H5205" s="105">
        <f t="shared" ref="H5205:H5268" si="260">(F5205/1.5)*0.65</f>
        <v>1817.7250000000001</v>
      </c>
      <c r="I5205" s="7" t="s">
        <v>17519</v>
      </c>
      <c r="J5205" s="7" t="s">
        <v>272</v>
      </c>
    </row>
    <row r="5206" spans="1:10" x14ac:dyDescent="0.3">
      <c r="A5206" s="7" t="s">
        <v>11100</v>
      </c>
      <c r="B5206" s="7" t="s">
        <v>11101</v>
      </c>
      <c r="C5206" s="33">
        <v>0</v>
      </c>
      <c r="D5206" s="52">
        <v>38666.67</v>
      </c>
      <c r="E5206" s="70">
        <v>0</v>
      </c>
      <c r="F5206" s="121">
        <f t="shared" si="258"/>
        <v>58000.004999999997</v>
      </c>
      <c r="G5206" s="105">
        <f t="shared" si="259"/>
        <v>15466.668</v>
      </c>
      <c r="H5206" s="105">
        <f t="shared" si="260"/>
        <v>25133.335500000001</v>
      </c>
      <c r="I5206" s="7" t="s">
        <v>17519</v>
      </c>
      <c r="J5206" s="7" t="s">
        <v>272</v>
      </c>
    </row>
    <row r="5207" spans="1:10" x14ac:dyDescent="0.3">
      <c r="A5207" s="7" t="s">
        <v>11102</v>
      </c>
      <c r="B5207" s="7" t="s">
        <v>11103</v>
      </c>
      <c r="C5207" s="33">
        <v>0</v>
      </c>
      <c r="D5207" s="52">
        <v>37711.1</v>
      </c>
      <c r="E5207" s="70">
        <v>37711.1</v>
      </c>
      <c r="F5207" s="121">
        <f t="shared" si="258"/>
        <v>56566.649999999994</v>
      </c>
      <c r="G5207" s="105">
        <f t="shared" si="259"/>
        <v>15084.44</v>
      </c>
      <c r="H5207" s="105">
        <f t="shared" si="260"/>
        <v>24512.215</v>
      </c>
      <c r="I5207" s="7" t="s">
        <v>17519</v>
      </c>
      <c r="J5207" s="7" t="s">
        <v>272</v>
      </c>
    </row>
    <row r="5208" spans="1:10" x14ac:dyDescent="0.3">
      <c r="A5208" s="7" t="s">
        <v>11104</v>
      </c>
      <c r="B5208" s="7" t="s">
        <v>11105</v>
      </c>
      <c r="C5208" s="33">
        <v>44601.2</v>
      </c>
      <c r="D5208" s="52">
        <v>44601.2</v>
      </c>
      <c r="E5208" s="70">
        <v>44601.2</v>
      </c>
      <c r="F5208" s="121">
        <f t="shared" si="258"/>
        <v>66901.799999999988</v>
      </c>
      <c r="G5208" s="105">
        <f t="shared" si="259"/>
        <v>17840.479999999996</v>
      </c>
      <c r="H5208" s="105">
        <f t="shared" si="260"/>
        <v>28990.779999999995</v>
      </c>
      <c r="I5208" s="7" t="s">
        <v>17519</v>
      </c>
      <c r="J5208" s="7" t="s">
        <v>272</v>
      </c>
    </row>
    <row r="5209" spans="1:10" x14ac:dyDescent="0.3">
      <c r="A5209" s="7" t="s">
        <v>11106</v>
      </c>
      <c r="B5209" s="7" t="s">
        <v>11107</v>
      </c>
      <c r="C5209" s="33">
        <v>2023</v>
      </c>
      <c r="D5209" s="52">
        <v>2380</v>
      </c>
      <c r="E5209" s="70">
        <v>2023</v>
      </c>
      <c r="F5209" s="121">
        <f t="shared" si="258"/>
        <v>3034.5</v>
      </c>
      <c r="G5209" s="105">
        <f t="shared" si="259"/>
        <v>809.2</v>
      </c>
      <c r="H5209" s="105">
        <f t="shared" si="260"/>
        <v>1314.95</v>
      </c>
      <c r="I5209" s="7" t="s">
        <v>17519</v>
      </c>
      <c r="J5209" s="7" t="s">
        <v>272</v>
      </c>
    </row>
    <row r="5210" spans="1:10" x14ac:dyDescent="0.3">
      <c r="A5210" s="7" t="s">
        <v>11108</v>
      </c>
      <c r="B5210" s="7" t="s">
        <v>11109</v>
      </c>
      <c r="C5210" s="33">
        <v>0</v>
      </c>
      <c r="D5210" s="52">
        <v>224910</v>
      </c>
      <c r="E5210" s="70">
        <v>0</v>
      </c>
      <c r="F5210" s="121">
        <f t="shared" si="258"/>
        <v>337365</v>
      </c>
      <c r="G5210" s="105">
        <f t="shared" si="259"/>
        <v>89964</v>
      </c>
      <c r="H5210" s="105">
        <f t="shared" si="260"/>
        <v>146191.5</v>
      </c>
      <c r="I5210" s="7" t="s">
        <v>17519</v>
      </c>
      <c r="J5210" s="7" t="s">
        <v>272</v>
      </c>
    </row>
    <row r="5211" spans="1:10" x14ac:dyDescent="0.3">
      <c r="A5211" s="7" t="s">
        <v>11110</v>
      </c>
      <c r="B5211" s="7" t="s">
        <v>11111</v>
      </c>
      <c r="C5211" s="33">
        <v>2975</v>
      </c>
      <c r="D5211" s="52">
        <v>2975</v>
      </c>
      <c r="E5211" s="70">
        <v>2975</v>
      </c>
      <c r="F5211" s="121">
        <f t="shared" si="258"/>
        <v>4462.5</v>
      </c>
      <c r="G5211" s="105">
        <f t="shared" si="259"/>
        <v>1190</v>
      </c>
      <c r="H5211" s="105">
        <f t="shared" si="260"/>
        <v>1933.75</v>
      </c>
      <c r="I5211" s="7" t="s">
        <v>17519</v>
      </c>
      <c r="J5211" s="7" t="s">
        <v>272</v>
      </c>
    </row>
    <row r="5212" spans="1:10" x14ac:dyDescent="0.3">
      <c r="A5212" s="7" t="s">
        <v>11112</v>
      </c>
      <c r="B5212" s="7" t="s">
        <v>11113</v>
      </c>
      <c r="C5212" s="33">
        <v>0</v>
      </c>
      <c r="D5212" s="52">
        <v>101031</v>
      </c>
      <c r="E5212" s="70">
        <v>0</v>
      </c>
      <c r="F5212" s="121">
        <f t="shared" si="258"/>
        <v>151546.5</v>
      </c>
      <c r="G5212" s="105">
        <f t="shared" si="259"/>
        <v>40412.400000000001</v>
      </c>
      <c r="H5212" s="105">
        <f t="shared" si="260"/>
        <v>65670.150000000009</v>
      </c>
      <c r="I5212" s="7" t="s">
        <v>17519</v>
      </c>
      <c r="J5212" s="7" t="s">
        <v>272</v>
      </c>
    </row>
    <row r="5213" spans="1:10" x14ac:dyDescent="0.3">
      <c r="A5213" s="7" t="s">
        <v>11114</v>
      </c>
      <c r="B5213" s="7" t="s">
        <v>11115</v>
      </c>
      <c r="C5213" s="33">
        <v>0</v>
      </c>
      <c r="D5213" s="52">
        <v>24811.5</v>
      </c>
      <c r="E5213" s="70">
        <v>0</v>
      </c>
      <c r="F5213" s="121">
        <f t="shared" si="258"/>
        <v>37217.25</v>
      </c>
      <c r="G5213" s="105">
        <f t="shared" si="259"/>
        <v>9924.6</v>
      </c>
      <c r="H5213" s="105">
        <f t="shared" si="260"/>
        <v>16127.475</v>
      </c>
      <c r="I5213" s="7" t="s">
        <v>17519</v>
      </c>
      <c r="J5213" s="7" t="s">
        <v>272</v>
      </c>
    </row>
    <row r="5214" spans="1:10" x14ac:dyDescent="0.3">
      <c r="A5214" s="7" t="s">
        <v>11116</v>
      </c>
      <c r="B5214" s="7" t="s">
        <v>11117</v>
      </c>
      <c r="C5214" s="33">
        <v>0</v>
      </c>
      <c r="D5214" s="52">
        <v>203368.28</v>
      </c>
      <c r="E5214" s="70">
        <v>309027.53000000003</v>
      </c>
      <c r="F5214" s="121">
        <f t="shared" si="258"/>
        <v>463541.29500000004</v>
      </c>
      <c r="G5214" s="105">
        <f t="shared" si="259"/>
        <v>123611.01200000002</v>
      </c>
      <c r="H5214" s="105">
        <f t="shared" si="260"/>
        <v>200867.89450000002</v>
      </c>
      <c r="I5214" s="7" t="s">
        <v>17519</v>
      </c>
      <c r="J5214" s="7" t="s">
        <v>272</v>
      </c>
    </row>
    <row r="5215" spans="1:10" x14ac:dyDescent="0.3">
      <c r="A5215" s="7" t="s">
        <v>11118</v>
      </c>
      <c r="B5215" s="7" t="s">
        <v>11119</v>
      </c>
      <c r="C5215" s="33">
        <v>0</v>
      </c>
      <c r="D5215" s="52">
        <v>1837.97</v>
      </c>
      <c r="E5215" s="70">
        <v>0</v>
      </c>
      <c r="F5215" s="121">
        <f t="shared" si="258"/>
        <v>2756.9549999999999</v>
      </c>
      <c r="G5215" s="105">
        <f t="shared" si="259"/>
        <v>735.1880000000001</v>
      </c>
      <c r="H5215" s="105">
        <f t="shared" si="260"/>
        <v>1194.6805000000002</v>
      </c>
      <c r="I5215" s="7" t="s">
        <v>17519</v>
      </c>
      <c r="J5215" s="7" t="s">
        <v>272</v>
      </c>
    </row>
    <row r="5216" spans="1:10" x14ac:dyDescent="0.3">
      <c r="A5216" s="7" t="s">
        <v>11120</v>
      </c>
      <c r="B5216" s="7" t="s">
        <v>11121</v>
      </c>
      <c r="C5216" s="33">
        <v>0</v>
      </c>
      <c r="D5216" s="52">
        <v>89012</v>
      </c>
      <c r="E5216" s="70">
        <v>0</v>
      </c>
      <c r="F5216" s="121">
        <f t="shared" si="258"/>
        <v>133518</v>
      </c>
      <c r="G5216" s="105">
        <f t="shared" si="259"/>
        <v>35604.800000000003</v>
      </c>
      <c r="H5216" s="105">
        <f t="shared" si="260"/>
        <v>57857.8</v>
      </c>
      <c r="I5216" s="7" t="s">
        <v>17519</v>
      </c>
      <c r="J5216" s="7" t="s">
        <v>272</v>
      </c>
    </row>
    <row r="5217" spans="1:10" x14ac:dyDescent="0.3">
      <c r="A5217" s="7" t="s">
        <v>11122</v>
      </c>
      <c r="B5217" s="7" t="s">
        <v>11123</v>
      </c>
      <c r="C5217" s="33">
        <v>0</v>
      </c>
      <c r="D5217" s="52">
        <v>13703.34</v>
      </c>
      <c r="E5217" s="70">
        <v>0</v>
      </c>
      <c r="F5217" s="121">
        <f t="shared" si="258"/>
        <v>20555.010000000002</v>
      </c>
      <c r="G5217" s="105">
        <f t="shared" si="259"/>
        <v>5481.3360000000011</v>
      </c>
      <c r="H5217" s="105">
        <f t="shared" si="260"/>
        <v>8907.1710000000021</v>
      </c>
      <c r="I5217" s="7" t="s">
        <v>17519</v>
      </c>
      <c r="J5217" s="7" t="s">
        <v>272</v>
      </c>
    </row>
    <row r="5218" spans="1:10" x14ac:dyDescent="0.3">
      <c r="A5218" s="7" t="s">
        <v>11124</v>
      </c>
      <c r="B5218" s="7" t="s">
        <v>11125</v>
      </c>
      <c r="C5218" s="33">
        <v>0</v>
      </c>
      <c r="D5218" s="52">
        <v>108560</v>
      </c>
      <c r="E5218" s="70">
        <v>0</v>
      </c>
      <c r="F5218" s="121">
        <f t="shared" si="258"/>
        <v>162840</v>
      </c>
      <c r="G5218" s="105">
        <f t="shared" si="259"/>
        <v>43424</v>
      </c>
      <c r="H5218" s="105">
        <f t="shared" si="260"/>
        <v>70564</v>
      </c>
      <c r="I5218" s="7" t="s">
        <v>17519</v>
      </c>
      <c r="J5218" s="7" t="s">
        <v>272</v>
      </c>
    </row>
    <row r="5219" spans="1:10" x14ac:dyDescent="0.3">
      <c r="A5219" s="7" t="s">
        <v>11126</v>
      </c>
      <c r="B5219" s="7" t="s">
        <v>11127</v>
      </c>
      <c r="C5219" s="33">
        <v>0</v>
      </c>
      <c r="D5219" s="52">
        <v>61525.2</v>
      </c>
      <c r="E5219" s="70">
        <v>0</v>
      </c>
      <c r="F5219" s="121">
        <f t="shared" si="258"/>
        <v>92287.799999999988</v>
      </c>
      <c r="G5219" s="105">
        <f t="shared" si="259"/>
        <v>24610.079999999998</v>
      </c>
      <c r="H5219" s="105">
        <f t="shared" si="260"/>
        <v>39991.379999999997</v>
      </c>
      <c r="I5219" s="7" t="s">
        <v>17519</v>
      </c>
      <c r="J5219" s="7" t="s">
        <v>272</v>
      </c>
    </row>
    <row r="5220" spans="1:10" x14ac:dyDescent="0.3">
      <c r="A5220" s="7" t="s">
        <v>11128</v>
      </c>
      <c r="B5220" s="7" t="s">
        <v>11129</v>
      </c>
      <c r="C5220" s="33">
        <v>0</v>
      </c>
      <c r="D5220" s="52">
        <v>51051</v>
      </c>
      <c r="E5220" s="70">
        <v>51051</v>
      </c>
      <c r="F5220" s="121">
        <f t="shared" si="258"/>
        <v>76576.5</v>
      </c>
      <c r="G5220" s="105">
        <f t="shared" si="259"/>
        <v>20420.400000000001</v>
      </c>
      <c r="H5220" s="105">
        <f t="shared" si="260"/>
        <v>33183.15</v>
      </c>
      <c r="I5220" s="7" t="s">
        <v>17519</v>
      </c>
      <c r="J5220" s="7" t="s">
        <v>272</v>
      </c>
    </row>
    <row r="5221" spans="1:10" x14ac:dyDescent="0.3">
      <c r="A5221" s="7" t="s">
        <v>11130</v>
      </c>
      <c r="B5221" s="7" t="s">
        <v>11131</v>
      </c>
      <c r="C5221" s="33">
        <v>0</v>
      </c>
      <c r="D5221" s="52">
        <v>1844.5</v>
      </c>
      <c r="E5221" s="70">
        <v>0</v>
      </c>
      <c r="F5221" s="121">
        <f t="shared" si="258"/>
        <v>2766.75</v>
      </c>
      <c r="G5221" s="105">
        <f t="shared" si="259"/>
        <v>737.80000000000007</v>
      </c>
      <c r="H5221" s="105">
        <f t="shared" si="260"/>
        <v>1198.925</v>
      </c>
      <c r="I5221" s="7" t="s">
        <v>17519</v>
      </c>
      <c r="J5221" s="7" t="s">
        <v>272</v>
      </c>
    </row>
    <row r="5222" spans="1:10" x14ac:dyDescent="0.3">
      <c r="A5222" s="7" t="s">
        <v>11132</v>
      </c>
      <c r="B5222" s="7" t="s">
        <v>11133</v>
      </c>
      <c r="C5222" s="66">
        <v>0</v>
      </c>
      <c r="D5222" s="68">
        <v>23998.33</v>
      </c>
      <c r="E5222" s="70">
        <v>0</v>
      </c>
      <c r="F5222" s="121">
        <f t="shared" si="258"/>
        <v>35997.495000000003</v>
      </c>
      <c r="G5222" s="105">
        <f t="shared" si="259"/>
        <v>9599.3320000000003</v>
      </c>
      <c r="H5222" s="105">
        <f t="shared" si="260"/>
        <v>15598.914500000001</v>
      </c>
      <c r="I5222" s="7" t="s">
        <v>17519</v>
      </c>
      <c r="J5222" s="7" t="s">
        <v>272</v>
      </c>
    </row>
    <row r="5223" spans="1:10" x14ac:dyDescent="0.3">
      <c r="A5223" s="7" t="s">
        <v>11134</v>
      </c>
      <c r="B5223" s="7" t="s">
        <v>11135</v>
      </c>
      <c r="C5223" s="33">
        <v>0</v>
      </c>
      <c r="D5223" s="52">
        <v>7735</v>
      </c>
      <c r="E5223" s="70">
        <v>7735</v>
      </c>
      <c r="F5223" s="121">
        <f t="shared" si="258"/>
        <v>11602.5</v>
      </c>
      <c r="G5223" s="105">
        <f t="shared" si="259"/>
        <v>3094</v>
      </c>
      <c r="H5223" s="105">
        <f t="shared" si="260"/>
        <v>5027.75</v>
      </c>
      <c r="I5223" s="7" t="s">
        <v>17519</v>
      </c>
      <c r="J5223" s="7" t="s">
        <v>272</v>
      </c>
    </row>
    <row r="5224" spans="1:10" x14ac:dyDescent="0.3">
      <c r="A5224" s="7" t="s">
        <v>11136</v>
      </c>
      <c r="B5224" s="7" t="s">
        <v>11137</v>
      </c>
      <c r="C5224" s="33">
        <v>114240</v>
      </c>
      <c r="D5224" s="52">
        <v>98175</v>
      </c>
      <c r="E5224" s="70">
        <v>96092.5</v>
      </c>
      <c r="F5224" s="121">
        <f t="shared" si="258"/>
        <v>144138.75</v>
      </c>
      <c r="G5224" s="105">
        <f t="shared" si="259"/>
        <v>38437</v>
      </c>
      <c r="H5224" s="105">
        <f t="shared" si="260"/>
        <v>62460.125</v>
      </c>
      <c r="I5224" s="7" t="s">
        <v>17519</v>
      </c>
      <c r="J5224" s="7" t="s">
        <v>272</v>
      </c>
    </row>
    <row r="5225" spans="1:10" x14ac:dyDescent="0.3">
      <c r="A5225" s="7" t="s">
        <v>11138</v>
      </c>
      <c r="B5225" s="7" t="s">
        <v>11139</v>
      </c>
      <c r="C5225" s="33">
        <v>315350</v>
      </c>
      <c r="D5225" s="52">
        <v>383520.34</v>
      </c>
      <c r="E5225" s="70">
        <v>379491</v>
      </c>
      <c r="F5225" s="121">
        <f t="shared" si="258"/>
        <v>569236.5</v>
      </c>
      <c r="G5225" s="105">
        <f t="shared" si="259"/>
        <v>151796.4</v>
      </c>
      <c r="H5225" s="105">
        <f t="shared" si="260"/>
        <v>246669.15</v>
      </c>
      <c r="I5225" s="7" t="s">
        <v>17519</v>
      </c>
      <c r="J5225" s="7" t="s">
        <v>272</v>
      </c>
    </row>
    <row r="5226" spans="1:10" x14ac:dyDescent="0.3">
      <c r="A5226" s="7" t="s">
        <v>11140</v>
      </c>
      <c r="B5226" s="7" t="s">
        <v>11141</v>
      </c>
      <c r="C5226" s="33">
        <v>0</v>
      </c>
      <c r="D5226" s="52">
        <v>88500</v>
      </c>
      <c r="E5226" s="70">
        <v>0</v>
      </c>
      <c r="F5226" s="121">
        <f t="shared" si="258"/>
        <v>132750</v>
      </c>
      <c r="G5226" s="105">
        <f t="shared" si="259"/>
        <v>35400</v>
      </c>
      <c r="H5226" s="105">
        <f t="shared" si="260"/>
        <v>57525</v>
      </c>
      <c r="I5226" s="7" t="s">
        <v>17519</v>
      </c>
      <c r="J5226" s="7" t="s">
        <v>272</v>
      </c>
    </row>
    <row r="5227" spans="1:10" x14ac:dyDescent="0.3">
      <c r="A5227" s="7" t="s">
        <v>11142</v>
      </c>
      <c r="B5227" s="7" t="s">
        <v>11143</v>
      </c>
      <c r="C5227" s="33">
        <v>0</v>
      </c>
      <c r="D5227" s="52">
        <v>88500</v>
      </c>
      <c r="E5227" s="70">
        <v>0</v>
      </c>
      <c r="F5227" s="121">
        <f t="shared" si="258"/>
        <v>132750</v>
      </c>
      <c r="G5227" s="105">
        <f t="shared" si="259"/>
        <v>35400</v>
      </c>
      <c r="H5227" s="105">
        <f t="shared" si="260"/>
        <v>57525</v>
      </c>
      <c r="I5227" s="7" t="s">
        <v>17519</v>
      </c>
      <c r="J5227" s="7" t="s">
        <v>272</v>
      </c>
    </row>
    <row r="5228" spans="1:10" x14ac:dyDescent="0.3">
      <c r="A5228" s="7" t="s">
        <v>11144</v>
      </c>
      <c r="B5228" s="7" t="s">
        <v>11145</v>
      </c>
      <c r="C5228" s="33">
        <v>30320.01</v>
      </c>
      <c r="D5228" s="52">
        <v>30320.01</v>
      </c>
      <c r="E5228" s="70">
        <v>26505.17</v>
      </c>
      <c r="F5228" s="121">
        <f t="shared" si="258"/>
        <v>39757.754999999997</v>
      </c>
      <c r="G5228" s="105">
        <f t="shared" si="259"/>
        <v>10602.067999999999</v>
      </c>
      <c r="H5228" s="105">
        <f t="shared" si="260"/>
        <v>17228.360499999999</v>
      </c>
      <c r="I5228" s="7" t="s">
        <v>17519</v>
      </c>
      <c r="J5228" s="7" t="s">
        <v>272</v>
      </c>
    </row>
    <row r="5229" spans="1:10" x14ac:dyDescent="0.3">
      <c r="A5229" s="7" t="s">
        <v>11146</v>
      </c>
      <c r="B5229" s="7" t="s">
        <v>11147</v>
      </c>
      <c r="C5229" s="33">
        <v>0</v>
      </c>
      <c r="D5229" s="52">
        <v>22809.919999999998</v>
      </c>
      <c r="E5229" s="70">
        <v>22809.919999999998</v>
      </c>
      <c r="F5229" s="121">
        <f t="shared" si="258"/>
        <v>34214.879999999997</v>
      </c>
      <c r="G5229" s="105">
        <f t="shared" si="259"/>
        <v>9123.9679999999989</v>
      </c>
      <c r="H5229" s="105">
        <f t="shared" si="260"/>
        <v>14826.447999999999</v>
      </c>
      <c r="I5229" s="7" t="s">
        <v>17519</v>
      </c>
      <c r="J5229" s="7" t="s">
        <v>272</v>
      </c>
    </row>
    <row r="5230" spans="1:10" x14ac:dyDescent="0.3">
      <c r="A5230" s="7" t="s">
        <v>11148</v>
      </c>
      <c r="B5230" s="7" t="s">
        <v>11149</v>
      </c>
      <c r="C5230" s="33">
        <v>0</v>
      </c>
      <c r="D5230" s="52">
        <v>10502</v>
      </c>
      <c r="E5230" s="70">
        <v>0</v>
      </c>
      <c r="F5230" s="121">
        <f t="shared" si="258"/>
        <v>15753</v>
      </c>
      <c r="G5230" s="105">
        <f t="shared" si="259"/>
        <v>4200.8</v>
      </c>
      <c r="H5230" s="105">
        <f t="shared" si="260"/>
        <v>6826.3</v>
      </c>
      <c r="I5230" s="7" t="s">
        <v>17519</v>
      </c>
      <c r="J5230" s="7" t="s">
        <v>272</v>
      </c>
    </row>
    <row r="5231" spans="1:10" x14ac:dyDescent="0.3">
      <c r="A5231" s="7" t="s">
        <v>11150</v>
      </c>
      <c r="B5231" s="7" t="s">
        <v>11151</v>
      </c>
      <c r="C5231" s="33">
        <v>0</v>
      </c>
      <c r="D5231" s="52">
        <v>26528.67</v>
      </c>
      <c r="E5231" s="70">
        <v>0</v>
      </c>
      <c r="F5231" s="121">
        <f t="shared" si="258"/>
        <v>39793.004999999997</v>
      </c>
      <c r="G5231" s="105">
        <f t="shared" si="259"/>
        <v>10611.468000000001</v>
      </c>
      <c r="H5231" s="105">
        <f t="shared" si="260"/>
        <v>17243.6355</v>
      </c>
      <c r="I5231" s="7" t="s">
        <v>17519</v>
      </c>
      <c r="J5231" s="7" t="s">
        <v>272</v>
      </c>
    </row>
    <row r="5232" spans="1:10" x14ac:dyDescent="0.3">
      <c r="A5232" s="7" t="s">
        <v>11152</v>
      </c>
      <c r="B5232" s="7" t="s">
        <v>11153</v>
      </c>
      <c r="C5232" s="33">
        <v>0</v>
      </c>
      <c r="D5232" s="52">
        <v>119539.07</v>
      </c>
      <c r="E5232" s="70">
        <v>11602.5</v>
      </c>
      <c r="F5232" s="121">
        <f t="shared" si="258"/>
        <v>17403.75</v>
      </c>
      <c r="G5232" s="105">
        <f t="shared" si="259"/>
        <v>4641</v>
      </c>
      <c r="H5232" s="105">
        <f t="shared" si="260"/>
        <v>7541.625</v>
      </c>
      <c r="I5232" s="7" t="s">
        <v>17519</v>
      </c>
      <c r="J5232" s="7" t="s">
        <v>272</v>
      </c>
    </row>
    <row r="5233" spans="1:10" x14ac:dyDescent="0.3">
      <c r="A5233" s="7" t="s">
        <v>11154</v>
      </c>
      <c r="B5233" s="7" t="s">
        <v>11155</v>
      </c>
      <c r="C5233" s="33">
        <v>0</v>
      </c>
      <c r="D5233" s="52">
        <v>5224.1000000000004</v>
      </c>
      <c r="E5233" s="70">
        <v>0</v>
      </c>
      <c r="F5233" s="121">
        <f t="shared" si="258"/>
        <v>7836.1500000000005</v>
      </c>
      <c r="G5233" s="105">
        <f t="shared" si="259"/>
        <v>2089.6400000000003</v>
      </c>
      <c r="H5233" s="105">
        <f t="shared" si="260"/>
        <v>3395.6650000000004</v>
      </c>
      <c r="I5233" s="7" t="s">
        <v>17519</v>
      </c>
      <c r="J5233" s="7" t="s">
        <v>272</v>
      </c>
    </row>
    <row r="5234" spans="1:10" x14ac:dyDescent="0.3">
      <c r="A5234" s="7" t="s">
        <v>11156</v>
      </c>
      <c r="B5234" s="7" t="s">
        <v>11157</v>
      </c>
      <c r="C5234" s="33">
        <v>0</v>
      </c>
      <c r="D5234" s="52">
        <v>4426.8</v>
      </c>
      <c r="E5234" s="70">
        <v>0</v>
      </c>
      <c r="F5234" s="121">
        <f t="shared" si="258"/>
        <v>6640.2000000000007</v>
      </c>
      <c r="G5234" s="105">
        <f t="shared" si="259"/>
        <v>1770.7200000000003</v>
      </c>
      <c r="H5234" s="105">
        <f t="shared" si="260"/>
        <v>2877.42</v>
      </c>
      <c r="I5234" s="7" t="s">
        <v>17519</v>
      </c>
      <c r="J5234" s="7" t="s">
        <v>272</v>
      </c>
    </row>
    <row r="5235" spans="1:10" x14ac:dyDescent="0.3">
      <c r="A5235" s="7" t="s">
        <v>11158</v>
      </c>
      <c r="B5235" s="7" t="s">
        <v>11159</v>
      </c>
      <c r="C5235" s="33">
        <v>80920</v>
      </c>
      <c r="D5235" s="52">
        <v>89250</v>
      </c>
      <c r="E5235" s="70">
        <v>109480</v>
      </c>
      <c r="F5235" s="121">
        <f t="shared" si="258"/>
        <v>164220</v>
      </c>
      <c r="G5235" s="105">
        <f t="shared" si="259"/>
        <v>43792</v>
      </c>
      <c r="H5235" s="105">
        <f t="shared" si="260"/>
        <v>71162</v>
      </c>
      <c r="I5235" s="7" t="s">
        <v>17519</v>
      </c>
      <c r="J5235" s="7" t="s">
        <v>272</v>
      </c>
    </row>
    <row r="5236" spans="1:10" x14ac:dyDescent="0.3">
      <c r="A5236" s="7" t="s">
        <v>11160</v>
      </c>
      <c r="B5236" s="7" t="s">
        <v>11161</v>
      </c>
      <c r="C5236" s="33">
        <v>80920</v>
      </c>
      <c r="D5236" s="52">
        <v>89250</v>
      </c>
      <c r="E5236" s="70">
        <v>109480</v>
      </c>
      <c r="F5236" s="121">
        <f t="shared" si="258"/>
        <v>164220</v>
      </c>
      <c r="G5236" s="105">
        <f t="shared" si="259"/>
        <v>43792</v>
      </c>
      <c r="H5236" s="105">
        <f t="shared" si="260"/>
        <v>71162</v>
      </c>
      <c r="I5236" s="7" t="s">
        <v>17519</v>
      </c>
      <c r="J5236" s="7" t="s">
        <v>272</v>
      </c>
    </row>
    <row r="5237" spans="1:10" x14ac:dyDescent="0.3">
      <c r="A5237" s="7" t="s">
        <v>11162</v>
      </c>
      <c r="B5237" s="7" t="s">
        <v>11163</v>
      </c>
      <c r="C5237" s="33">
        <v>0</v>
      </c>
      <c r="D5237" s="52">
        <v>43936.12</v>
      </c>
      <c r="E5237" s="70">
        <v>0</v>
      </c>
      <c r="F5237" s="121">
        <f t="shared" si="258"/>
        <v>65904.180000000008</v>
      </c>
      <c r="G5237" s="105">
        <f t="shared" si="259"/>
        <v>17574.448</v>
      </c>
      <c r="H5237" s="105">
        <f t="shared" si="260"/>
        <v>28558.478000000003</v>
      </c>
      <c r="I5237" s="7" t="s">
        <v>17519</v>
      </c>
      <c r="J5237" s="7" t="s">
        <v>272</v>
      </c>
    </row>
    <row r="5238" spans="1:10" x14ac:dyDescent="0.3">
      <c r="A5238" s="7" t="s">
        <v>11164</v>
      </c>
      <c r="B5238" s="7" t="s">
        <v>11165</v>
      </c>
      <c r="C5238" s="33">
        <v>0</v>
      </c>
      <c r="D5238" s="52">
        <v>2201.5</v>
      </c>
      <c r="E5238" s="70">
        <v>2201.5</v>
      </c>
      <c r="F5238" s="121">
        <f t="shared" si="258"/>
        <v>3302.25</v>
      </c>
      <c r="G5238" s="105">
        <f t="shared" si="259"/>
        <v>880.6</v>
      </c>
      <c r="H5238" s="105">
        <f t="shared" si="260"/>
        <v>1430.9750000000001</v>
      </c>
      <c r="I5238" s="7" t="s">
        <v>17519</v>
      </c>
      <c r="J5238" s="7" t="s">
        <v>272</v>
      </c>
    </row>
    <row r="5239" spans="1:10" x14ac:dyDescent="0.3">
      <c r="A5239" s="7" t="s">
        <v>11166</v>
      </c>
      <c r="B5239" s="7" t="s">
        <v>11167</v>
      </c>
      <c r="C5239" s="33">
        <v>0</v>
      </c>
      <c r="D5239" s="52">
        <v>8199.1</v>
      </c>
      <c r="E5239" s="70">
        <v>0</v>
      </c>
      <c r="F5239" s="121">
        <f t="shared" si="258"/>
        <v>12298.650000000001</v>
      </c>
      <c r="G5239" s="105">
        <f t="shared" si="259"/>
        <v>3279.6400000000003</v>
      </c>
      <c r="H5239" s="105">
        <f t="shared" si="260"/>
        <v>5329.4150000000009</v>
      </c>
      <c r="I5239" s="7" t="s">
        <v>17519</v>
      </c>
      <c r="J5239" s="7" t="s">
        <v>272</v>
      </c>
    </row>
    <row r="5240" spans="1:10" x14ac:dyDescent="0.3">
      <c r="A5240" s="7" t="s">
        <v>11168</v>
      </c>
      <c r="B5240" s="7" t="s">
        <v>11169</v>
      </c>
      <c r="C5240" s="33">
        <v>4165</v>
      </c>
      <c r="D5240" s="52">
        <v>1924.23</v>
      </c>
      <c r="E5240" s="70">
        <v>6188</v>
      </c>
      <c r="F5240" s="121">
        <f t="shared" si="258"/>
        <v>9282</v>
      </c>
      <c r="G5240" s="105">
        <f t="shared" si="259"/>
        <v>2475.2000000000003</v>
      </c>
      <c r="H5240" s="105">
        <f t="shared" si="260"/>
        <v>4022.2000000000003</v>
      </c>
      <c r="I5240" s="7" t="s">
        <v>17519</v>
      </c>
      <c r="J5240" s="7" t="s">
        <v>272</v>
      </c>
    </row>
    <row r="5241" spans="1:10" x14ac:dyDescent="0.3">
      <c r="A5241" s="7" t="s">
        <v>11170</v>
      </c>
      <c r="B5241" s="7" t="s">
        <v>11171</v>
      </c>
      <c r="C5241" s="33">
        <v>1880.2</v>
      </c>
      <c r="D5241" s="52">
        <v>1880.2</v>
      </c>
      <c r="E5241" s="70">
        <v>5117</v>
      </c>
      <c r="F5241" s="121">
        <f t="shared" si="258"/>
        <v>7675.5</v>
      </c>
      <c r="G5241" s="105">
        <f t="shared" si="259"/>
        <v>2046.8000000000002</v>
      </c>
      <c r="H5241" s="105">
        <f t="shared" si="260"/>
        <v>3326.05</v>
      </c>
      <c r="I5241" s="7" t="s">
        <v>17519</v>
      </c>
      <c r="J5241" s="7" t="s">
        <v>272</v>
      </c>
    </row>
    <row r="5242" spans="1:10" x14ac:dyDescent="0.3">
      <c r="A5242" s="7" t="s">
        <v>11172</v>
      </c>
      <c r="B5242" s="7" t="s">
        <v>11173</v>
      </c>
      <c r="C5242" s="33">
        <v>0</v>
      </c>
      <c r="D5242" s="52">
        <v>135464</v>
      </c>
      <c r="E5242" s="70">
        <v>0</v>
      </c>
      <c r="F5242" s="121">
        <f t="shared" si="258"/>
        <v>203196</v>
      </c>
      <c r="G5242" s="105">
        <f t="shared" si="259"/>
        <v>54185.600000000006</v>
      </c>
      <c r="H5242" s="105">
        <f t="shared" si="260"/>
        <v>88051.6</v>
      </c>
      <c r="I5242" s="7" t="s">
        <v>17519</v>
      </c>
      <c r="J5242" s="7" t="s">
        <v>272</v>
      </c>
    </row>
    <row r="5243" spans="1:10" x14ac:dyDescent="0.3">
      <c r="A5243" s="7" t="s">
        <v>11174</v>
      </c>
      <c r="B5243" s="7" t="s">
        <v>11175</v>
      </c>
      <c r="C5243" s="33">
        <v>0</v>
      </c>
      <c r="D5243" s="52">
        <v>12686.23</v>
      </c>
      <c r="E5243" s="70">
        <v>142800</v>
      </c>
      <c r="F5243" s="121">
        <f t="shared" si="258"/>
        <v>214200</v>
      </c>
      <c r="G5243" s="105">
        <f t="shared" si="259"/>
        <v>57120</v>
      </c>
      <c r="H5243" s="105">
        <f t="shared" si="260"/>
        <v>92820</v>
      </c>
      <c r="I5243" s="7" t="s">
        <v>17519</v>
      </c>
      <c r="J5243" s="7" t="s">
        <v>272</v>
      </c>
    </row>
    <row r="5244" spans="1:10" x14ac:dyDescent="0.3">
      <c r="A5244" s="7" t="s">
        <v>11176</v>
      </c>
      <c r="B5244" s="7" t="s">
        <v>11177</v>
      </c>
      <c r="C5244" s="33">
        <v>0</v>
      </c>
      <c r="D5244" s="52">
        <v>13865</v>
      </c>
      <c r="E5244" s="70">
        <v>0</v>
      </c>
      <c r="F5244" s="121">
        <f t="shared" si="258"/>
        <v>20797.5</v>
      </c>
      <c r="G5244" s="105">
        <f t="shared" si="259"/>
        <v>5546</v>
      </c>
      <c r="H5244" s="105">
        <f t="shared" si="260"/>
        <v>9012.25</v>
      </c>
      <c r="I5244" s="7" t="s">
        <v>17519</v>
      </c>
      <c r="J5244" s="7" t="s">
        <v>272</v>
      </c>
    </row>
    <row r="5245" spans="1:10" x14ac:dyDescent="0.3">
      <c r="A5245" s="7" t="s">
        <v>11178</v>
      </c>
      <c r="B5245" s="7" t="s">
        <v>11179</v>
      </c>
      <c r="C5245" s="33">
        <v>0</v>
      </c>
      <c r="D5245" s="52">
        <v>5938.1</v>
      </c>
      <c r="E5245" s="70">
        <v>0</v>
      </c>
      <c r="F5245" s="121">
        <f t="shared" si="258"/>
        <v>8907.1500000000015</v>
      </c>
      <c r="G5245" s="105">
        <f t="shared" si="259"/>
        <v>2375.2400000000007</v>
      </c>
      <c r="H5245" s="105">
        <f t="shared" si="260"/>
        <v>3859.7650000000008</v>
      </c>
      <c r="I5245" s="7" t="s">
        <v>17519</v>
      </c>
      <c r="J5245" s="7" t="s">
        <v>272</v>
      </c>
    </row>
    <row r="5246" spans="1:10" x14ac:dyDescent="0.3">
      <c r="A5246" s="7" t="s">
        <v>11180</v>
      </c>
      <c r="B5246" s="7" t="s">
        <v>11181</v>
      </c>
      <c r="C5246" s="33">
        <v>24533.040000000001</v>
      </c>
      <c r="D5246" s="52">
        <v>24533.040000000001</v>
      </c>
      <c r="E5246" s="70">
        <v>18445</v>
      </c>
      <c r="F5246" s="121">
        <f t="shared" si="258"/>
        <v>27667.5</v>
      </c>
      <c r="G5246" s="105">
        <f t="shared" si="259"/>
        <v>7378</v>
      </c>
      <c r="H5246" s="105">
        <f t="shared" si="260"/>
        <v>11989.25</v>
      </c>
      <c r="I5246" s="7" t="s">
        <v>17519</v>
      </c>
      <c r="J5246" s="7" t="s">
        <v>272</v>
      </c>
    </row>
    <row r="5247" spans="1:10" x14ac:dyDescent="0.3">
      <c r="A5247" s="7" t="s">
        <v>11182</v>
      </c>
      <c r="B5247" s="7" t="s">
        <v>11183</v>
      </c>
      <c r="C5247" s="33">
        <v>0</v>
      </c>
      <c r="D5247" s="52">
        <v>9971</v>
      </c>
      <c r="E5247" s="70">
        <v>0</v>
      </c>
      <c r="F5247" s="121">
        <f t="shared" si="258"/>
        <v>14956.5</v>
      </c>
      <c r="G5247" s="105">
        <f t="shared" si="259"/>
        <v>3988.4</v>
      </c>
      <c r="H5247" s="105">
        <f t="shared" si="260"/>
        <v>6481.1500000000005</v>
      </c>
      <c r="I5247" s="7" t="s">
        <v>17519</v>
      </c>
      <c r="J5247" s="7" t="s">
        <v>272</v>
      </c>
    </row>
    <row r="5248" spans="1:10" x14ac:dyDescent="0.3">
      <c r="A5248" s="7" t="s">
        <v>11184</v>
      </c>
      <c r="B5248" s="7" t="s">
        <v>11185</v>
      </c>
      <c r="C5248" s="33">
        <v>0</v>
      </c>
      <c r="D5248" s="52">
        <v>9352.2099999999991</v>
      </c>
      <c r="E5248" s="70">
        <v>0</v>
      </c>
      <c r="F5248" s="121">
        <f t="shared" si="258"/>
        <v>14028.314999999999</v>
      </c>
      <c r="G5248" s="105">
        <f t="shared" si="259"/>
        <v>3740.884</v>
      </c>
      <c r="H5248" s="105">
        <f t="shared" si="260"/>
        <v>6078.9364999999998</v>
      </c>
      <c r="I5248" s="7" t="s">
        <v>17519</v>
      </c>
      <c r="J5248" s="7" t="s">
        <v>272</v>
      </c>
    </row>
    <row r="5249" spans="1:10" x14ac:dyDescent="0.3">
      <c r="A5249" s="7" t="s">
        <v>11186</v>
      </c>
      <c r="B5249" s="7" t="s">
        <v>11187</v>
      </c>
      <c r="C5249" s="33">
        <v>0</v>
      </c>
      <c r="D5249" s="52">
        <v>1290</v>
      </c>
      <c r="E5249" s="70">
        <v>0</v>
      </c>
      <c r="F5249" s="121">
        <f t="shared" si="258"/>
        <v>1935</v>
      </c>
      <c r="G5249" s="105">
        <f t="shared" si="259"/>
        <v>516</v>
      </c>
      <c r="H5249" s="105">
        <f t="shared" si="260"/>
        <v>838.5</v>
      </c>
      <c r="I5249" s="7" t="s">
        <v>17519</v>
      </c>
      <c r="J5249" s="7" t="s">
        <v>272</v>
      </c>
    </row>
    <row r="5250" spans="1:10" x14ac:dyDescent="0.3">
      <c r="A5250" s="7" t="s">
        <v>11188</v>
      </c>
      <c r="B5250" s="7" t="s">
        <v>11189</v>
      </c>
      <c r="C5250" s="33">
        <v>0</v>
      </c>
      <c r="D5250" s="52">
        <v>2950</v>
      </c>
      <c r="E5250" s="70">
        <v>0</v>
      </c>
      <c r="F5250" s="121">
        <f t="shared" si="258"/>
        <v>4425</v>
      </c>
      <c r="G5250" s="105">
        <f t="shared" si="259"/>
        <v>1180</v>
      </c>
      <c r="H5250" s="105">
        <f t="shared" si="260"/>
        <v>1917.5</v>
      </c>
      <c r="I5250" s="7" t="s">
        <v>17519</v>
      </c>
      <c r="J5250" s="7" t="s">
        <v>272</v>
      </c>
    </row>
    <row r="5251" spans="1:10" x14ac:dyDescent="0.3">
      <c r="A5251" s="7" t="s">
        <v>11190</v>
      </c>
      <c r="B5251" s="7" t="s">
        <v>11191</v>
      </c>
      <c r="C5251" s="33">
        <v>0</v>
      </c>
      <c r="D5251" s="52">
        <v>1779.05</v>
      </c>
      <c r="E5251" s="70">
        <v>0</v>
      </c>
      <c r="F5251" s="121">
        <f t="shared" si="258"/>
        <v>2668.5749999999998</v>
      </c>
      <c r="G5251" s="105">
        <f t="shared" si="259"/>
        <v>711.62</v>
      </c>
      <c r="H5251" s="105">
        <f t="shared" si="260"/>
        <v>1156.3824999999999</v>
      </c>
      <c r="I5251" s="7" t="s">
        <v>17519</v>
      </c>
      <c r="J5251" s="7" t="s">
        <v>272</v>
      </c>
    </row>
    <row r="5252" spans="1:10" x14ac:dyDescent="0.3">
      <c r="A5252" s="7" t="s">
        <v>11192</v>
      </c>
      <c r="B5252" s="7" t="s">
        <v>11193</v>
      </c>
      <c r="C5252" s="33">
        <v>0</v>
      </c>
      <c r="D5252" s="52">
        <v>91450</v>
      </c>
      <c r="E5252" s="70">
        <v>0</v>
      </c>
      <c r="F5252" s="121">
        <f t="shared" si="258"/>
        <v>137175</v>
      </c>
      <c r="G5252" s="105">
        <f t="shared" si="259"/>
        <v>36580</v>
      </c>
      <c r="H5252" s="105">
        <f t="shared" si="260"/>
        <v>59442.5</v>
      </c>
      <c r="I5252" s="7" t="s">
        <v>17519</v>
      </c>
      <c r="J5252" s="7" t="s">
        <v>272</v>
      </c>
    </row>
    <row r="5253" spans="1:10" x14ac:dyDescent="0.3">
      <c r="A5253" s="7" t="s">
        <v>11194</v>
      </c>
      <c r="B5253" s="7" t="s">
        <v>11195</v>
      </c>
      <c r="C5253" s="33">
        <v>0</v>
      </c>
      <c r="D5253" s="52">
        <v>39151</v>
      </c>
      <c r="E5253" s="70">
        <v>0</v>
      </c>
      <c r="F5253" s="121">
        <f t="shared" si="258"/>
        <v>58726.5</v>
      </c>
      <c r="G5253" s="105">
        <f t="shared" si="259"/>
        <v>15660.400000000001</v>
      </c>
      <c r="H5253" s="105">
        <f t="shared" si="260"/>
        <v>25448.15</v>
      </c>
      <c r="I5253" s="7" t="s">
        <v>17519</v>
      </c>
      <c r="J5253" s="7" t="s">
        <v>272</v>
      </c>
    </row>
    <row r="5254" spans="1:10" x14ac:dyDescent="0.3">
      <c r="A5254" s="7" t="s">
        <v>11196</v>
      </c>
      <c r="B5254" s="7" t="s">
        <v>11197</v>
      </c>
      <c r="C5254" s="33">
        <v>0</v>
      </c>
      <c r="D5254" s="52">
        <v>81921.98</v>
      </c>
      <c r="E5254" s="70">
        <v>15741.32</v>
      </c>
      <c r="F5254" s="121">
        <f t="shared" si="258"/>
        <v>23611.98</v>
      </c>
      <c r="G5254" s="105">
        <f t="shared" si="259"/>
        <v>6296.5280000000002</v>
      </c>
      <c r="H5254" s="105">
        <f t="shared" si="260"/>
        <v>10231.858</v>
      </c>
      <c r="I5254" s="7" t="s">
        <v>17519</v>
      </c>
      <c r="J5254" s="7" t="s">
        <v>272</v>
      </c>
    </row>
    <row r="5255" spans="1:10" x14ac:dyDescent="0.3">
      <c r="A5255" s="7" t="s">
        <v>11198</v>
      </c>
      <c r="B5255" s="7" t="s">
        <v>11199</v>
      </c>
      <c r="C5255" s="33">
        <v>0</v>
      </c>
      <c r="D5255" s="52">
        <v>38668.6</v>
      </c>
      <c r="E5255" s="70">
        <v>0</v>
      </c>
      <c r="F5255" s="121">
        <f t="shared" si="258"/>
        <v>58002.899999999994</v>
      </c>
      <c r="G5255" s="105">
        <f t="shared" si="259"/>
        <v>15467.44</v>
      </c>
      <c r="H5255" s="105">
        <f t="shared" si="260"/>
        <v>25134.59</v>
      </c>
      <c r="I5255" s="7" t="s">
        <v>17519</v>
      </c>
      <c r="J5255" s="7" t="s">
        <v>272</v>
      </c>
    </row>
    <row r="5256" spans="1:10" x14ac:dyDescent="0.3">
      <c r="A5256" s="7" t="s">
        <v>11200</v>
      </c>
      <c r="B5256" s="7" t="s">
        <v>11201</v>
      </c>
      <c r="C5256" s="33">
        <v>0</v>
      </c>
      <c r="D5256" s="52">
        <v>29287.599999999999</v>
      </c>
      <c r="E5256" s="70">
        <v>0</v>
      </c>
      <c r="F5256" s="121">
        <f t="shared" si="258"/>
        <v>43931.399999999994</v>
      </c>
      <c r="G5256" s="105">
        <f t="shared" si="259"/>
        <v>11715.039999999999</v>
      </c>
      <c r="H5256" s="105">
        <f t="shared" si="260"/>
        <v>19036.939999999999</v>
      </c>
      <c r="I5256" s="7" t="s">
        <v>17519</v>
      </c>
      <c r="J5256" s="7" t="s">
        <v>272</v>
      </c>
    </row>
    <row r="5257" spans="1:10" x14ac:dyDescent="0.3">
      <c r="A5257" s="7" t="s">
        <v>11202</v>
      </c>
      <c r="B5257" s="7" t="s">
        <v>11203</v>
      </c>
      <c r="C5257" s="33">
        <v>0</v>
      </c>
      <c r="D5257" s="52">
        <v>127627.5</v>
      </c>
      <c r="E5257" s="70">
        <v>12495</v>
      </c>
      <c r="F5257" s="121">
        <f t="shared" si="258"/>
        <v>18742.5</v>
      </c>
      <c r="G5257" s="105">
        <f t="shared" si="259"/>
        <v>4998</v>
      </c>
      <c r="H5257" s="105">
        <f t="shared" si="260"/>
        <v>8121.75</v>
      </c>
      <c r="I5257" s="7" t="s">
        <v>17519</v>
      </c>
      <c r="J5257" s="7" t="s">
        <v>272</v>
      </c>
    </row>
    <row r="5258" spans="1:10" x14ac:dyDescent="0.3">
      <c r="A5258" s="7" t="s">
        <v>11204</v>
      </c>
      <c r="B5258" s="7" t="s">
        <v>11205</v>
      </c>
      <c r="C5258" s="33">
        <v>0</v>
      </c>
      <c r="D5258" s="52">
        <v>264682.26</v>
      </c>
      <c r="E5258" s="70">
        <v>0</v>
      </c>
      <c r="F5258" s="121">
        <f t="shared" si="258"/>
        <v>397023.39</v>
      </c>
      <c r="G5258" s="105">
        <f t="shared" si="259"/>
        <v>105872.90400000001</v>
      </c>
      <c r="H5258" s="105">
        <f t="shared" si="260"/>
        <v>172043.46900000001</v>
      </c>
      <c r="I5258" s="7" t="s">
        <v>17519</v>
      </c>
      <c r="J5258" s="7" t="s">
        <v>272</v>
      </c>
    </row>
    <row r="5259" spans="1:10" x14ac:dyDescent="0.3">
      <c r="A5259" s="7" t="s">
        <v>11206</v>
      </c>
      <c r="B5259" s="7" t="s">
        <v>11207</v>
      </c>
      <c r="C5259" s="33">
        <v>0</v>
      </c>
      <c r="D5259" s="52">
        <v>42751.4</v>
      </c>
      <c r="E5259" s="70">
        <v>0</v>
      </c>
      <c r="F5259" s="121">
        <f t="shared" si="258"/>
        <v>64127.100000000006</v>
      </c>
      <c r="G5259" s="105">
        <f t="shared" si="259"/>
        <v>17100.560000000001</v>
      </c>
      <c r="H5259" s="105">
        <f t="shared" si="260"/>
        <v>27788.410000000003</v>
      </c>
      <c r="I5259" s="7" t="s">
        <v>17519</v>
      </c>
      <c r="J5259" s="7" t="s">
        <v>272</v>
      </c>
    </row>
    <row r="5260" spans="1:10" x14ac:dyDescent="0.3">
      <c r="A5260" s="7" t="s">
        <v>11208</v>
      </c>
      <c r="B5260" s="7" t="s">
        <v>11209</v>
      </c>
      <c r="C5260" s="33">
        <v>0</v>
      </c>
      <c r="D5260" s="52">
        <v>18500</v>
      </c>
      <c r="E5260" s="70">
        <v>0</v>
      </c>
      <c r="F5260" s="121">
        <f t="shared" si="258"/>
        <v>27750</v>
      </c>
      <c r="G5260" s="105">
        <f t="shared" si="259"/>
        <v>7400</v>
      </c>
      <c r="H5260" s="105">
        <f t="shared" si="260"/>
        <v>12025</v>
      </c>
      <c r="I5260" s="7" t="s">
        <v>17519</v>
      </c>
      <c r="J5260" s="7" t="s">
        <v>272</v>
      </c>
    </row>
    <row r="5261" spans="1:10" x14ac:dyDescent="0.3">
      <c r="A5261" s="7" t="s">
        <v>11210</v>
      </c>
      <c r="B5261" s="7" t="s">
        <v>11211</v>
      </c>
      <c r="C5261" s="33">
        <v>0</v>
      </c>
      <c r="D5261" s="52">
        <v>110075</v>
      </c>
      <c r="E5261" s="70">
        <v>0</v>
      </c>
      <c r="F5261" s="121">
        <f t="shared" si="258"/>
        <v>165112.5</v>
      </c>
      <c r="G5261" s="105">
        <f t="shared" si="259"/>
        <v>44030</v>
      </c>
      <c r="H5261" s="105">
        <f t="shared" si="260"/>
        <v>71548.75</v>
      </c>
      <c r="I5261" s="7" t="s">
        <v>17519</v>
      </c>
      <c r="J5261" s="7" t="s">
        <v>272</v>
      </c>
    </row>
    <row r="5262" spans="1:10" x14ac:dyDescent="0.3">
      <c r="A5262" s="7" t="s">
        <v>11212</v>
      </c>
      <c r="B5262" s="7" t="s">
        <v>11213</v>
      </c>
      <c r="C5262" s="33">
        <v>0</v>
      </c>
      <c r="D5262" s="52">
        <v>12227.25</v>
      </c>
      <c r="E5262" s="70">
        <v>0</v>
      </c>
      <c r="F5262" s="121">
        <f t="shared" si="258"/>
        <v>18340.875</v>
      </c>
      <c r="G5262" s="105">
        <f t="shared" si="259"/>
        <v>4890.9000000000005</v>
      </c>
      <c r="H5262" s="105">
        <f t="shared" si="260"/>
        <v>7947.7125000000005</v>
      </c>
      <c r="I5262" s="7" t="s">
        <v>17519</v>
      </c>
      <c r="J5262" s="7" t="s">
        <v>272</v>
      </c>
    </row>
    <row r="5263" spans="1:10" x14ac:dyDescent="0.3">
      <c r="A5263" s="7" t="s">
        <v>11214</v>
      </c>
      <c r="B5263" s="7" t="s">
        <v>11215</v>
      </c>
      <c r="C5263" s="33">
        <v>0</v>
      </c>
      <c r="D5263" s="52">
        <v>32963</v>
      </c>
      <c r="E5263" s="70">
        <v>0</v>
      </c>
      <c r="F5263" s="121">
        <f t="shared" si="258"/>
        <v>49444.5</v>
      </c>
      <c r="G5263" s="105">
        <f t="shared" si="259"/>
        <v>13185.2</v>
      </c>
      <c r="H5263" s="105">
        <f t="shared" si="260"/>
        <v>21425.95</v>
      </c>
      <c r="I5263" s="7" t="s">
        <v>17519</v>
      </c>
      <c r="J5263" s="7" t="s">
        <v>272</v>
      </c>
    </row>
    <row r="5264" spans="1:10" x14ac:dyDescent="0.3">
      <c r="A5264" s="7" t="s">
        <v>11216</v>
      </c>
      <c r="B5264" s="7" t="s">
        <v>11217</v>
      </c>
      <c r="C5264" s="33">
        <v>0</v>
      </c>
      <c r="D5264" s="52">
        <v>81420</v>
      </c>
      <c r="E5264" s="70">
        <v>0</v>
      </c>
      <c r="F5264" s="121">
        <f t="shared" si="258"/>
        <v>122130</v>
      </c>
      <c r="G5264" s="105">
        <f t="shared" si="259"/>
        <v>32568</v>
      </c>
      <c r="H5264" s="105">
        <f t="shared" si="260"/>
        <v>52923</v>
      </c>
      <c r="I5264" s="7" t="s">
        <v>17519</v>
      </c>
      <c r="J5264" s="7" t="s">
        <v>272</v>
      </c>
    </row>
    <row r="5265" spans="1:10" x14ac:dyDescent="0.3">
      <c r="A5265" s="7" t="s">
        <v>11218</v>
      </c>
      <c r="B5265" s="7" t="s">
        <v>11219</v>
      </c>
      <c r="C5265" s="33">
        <v>0</v>
      </c>
      <c r="D5265" s="52">
        <v>26606.02</v>
      </c>
      <c r="E5265" s="70">
        <v>0</v>
      </c>
      <c r="F5265" s="121">
        <f t="shared" si="258"/>
        <v>39909.03</v>
      </c>
      <c r="G5265" s="105">
        <f t="shared" si="259"/>
        <v>10642.408000000001</v>
      </c>
      <c r="H5265" s="105">
        <f t="shared" si="260"/>
        <v>17293.913</v>
      </c>
      <c r="I5265" s="7" t="s">
        <v>17519</v>
      </c>
      <c r="J5265" s="7" t="s">
        <v>272</v>
      </c>
    </row>
    <row r="5266" spans="1:10" x14ac:dyDescent="0.3">
      <c r="A5266" s="7" t="s">
        <v>11220</v>
      </c>
      <c r="B5266" s="7" t="s">
        <v>11221</v>
      </c>
      <c r="C5266" s="33">
        <v>0</v>
      </c>
      <c r="D5266" s="52">
        <v>46296.95</v>
      </c>
      <c r="E5266" s="70">
        <v>0</v>
      </c>
      <c r="F5266" s="121">
        <f t="shared" si="258"/>
        <v>69445.424999999988</v>
      </c>
      <c r="G5266" s="105">
        <f t="shared" si="259"/>
        <v>18518.779999999995</v>
      </c>
      <c r="H5266" s="105">
        <f t="shared" si="260"/>
        <v>30093.017499999994</v>
      </c>
      <c r="I5266" s="7" t="s">
        <v>17519</v>
      </c>
      <c r="J5266" s="7" t="s">
        <v>272</v>
      </c>
    </row>
    <row r="5267" spans="1:10" x14ac:dyDescent="0.3">
      <c r="A5267" s="7" t="s">
        <v>11222</v>
      </c>
      <c r="B5267" s="7" t="s">
        <v>11223</v>
      </c>
      <c r="C5267" s="33">
        <v>0</v>
      </c>
      <c r="D5267" s="52">
        <v>17700</v>
      </c>
      <c r="E5267" s="70">
        <v>0</v>
      </c>
      <c r="F5267" s="121">
        <f t="shared" si="258"/>
        <v>26550</v>
      </c>
      <c r="G5267" s="105">
        <f t="shared" si="259"/>
        <v>7080</v>
      </c>
      <c r="H5267" s="105">
        <f t="shared" si="260"/>
        <v>11505</v>
      </c>
      <c r="I5267" s="7" t="s">
        <v>17519</v>
      </c>
      <c r="J5267" s="7" t="s">
        <v>272</v>
      </c>
    </row>
    <row r="5268" spans="1:10" x14ac:dyDescent="0.3">
      <c r="A5268" s="19" t="s">
        <v>11224</v>
      </c>
      <c r="B5268" s="19" t="s">
        <v>11225</v>
      </c>
      <c r="C5268" s="66">
        <v>0</v>
      </c>
      <c r="D5268" s="68">
        <v>41695.300000000003</v>
      </c>
      <c r="E5268" s="70">
        <v>0</v>
      </c>
      <c r="F5268" s="121">
        <f t="shared" si="258"/>
        <v>62542.950000000004</v>
      </c>
      <c r="G5268" s="105">
        <f t="shared" si="259"/>
        <v>16678.120000000003</v>
      </c>
      <c r="H5268" s="105">
        <f t="shared" si="260"/>
        <v>27101.945000000003</v>
      </c>
      <c r="I5268" s="7" t="s">
        <v>17519</v>
      </c>
      <c r="J5268" s="7" t="s">
        <v>272</v>
      </c>
    </row>
    <row r="5269" spans="1:10" x14ac:dyDescent="0.3">
      <c r="A5269" s="7" t="s">
        <v>11226</v>
      </c>
      <c r="B5269" s="7" t="s">
        <v>11227</v>
      </c>
      <c r="C5269" s="33">
        <v>0</v>
      </c>
      <c r="D5269" s="52">
        <v>29500</v>
      </c>
      <c r="E5269" s="70">
        <v>0</v>
      </c>
      <c r="F5269" s="121">
        <f t="shared" ref="F5269:F5332" si="261">IF(E5269&gt;0,+E5269,IF(D5269&gt;0,+D5269,IF(C5269&gt;0,+C5269,0)))*1.5</f>
        <v>44250</v>
      </c>
      <c r="G5269" s="105">
        <f t="shared" ref="G5269:G5332" si="262">(F5269/1.5)*0.4</f>
        <v>11800</v>
      </c>
      <c r="H5269" s="105">
        <f t="shared" ref="H5269:H5332" si="263">(F5269/1.5)*0.65</f>
        <v>19175</v>
      </c>
      <c r="I5269" s="7" t="s">
        <v>17519</v>
      </c>
      <c r="J5269" s="7" t="s">
        <v>272</v>
      </c>
    </row>
    <row r="5270" spans="1:10" x14ac:dyDescent="0.3">
      <c r="A5270" s="7" t="s">
        <v>11228</v>
      </c>
      <c r="B5270" s="7" t="s">
        <v>11229</v>
      </c>
      <c r="C5270" s="33">
        <v>0</v>
      </c>
      <c r="D5270" s="52">
        <v>10594.57</v>
      </c>
      <c r="E5270" s="70">
        <v>0</v>
      </c>
      <c r="F5270" s="121">
        <f t="shared" si="261"/>
        <v>15891.855</v>
      </c>
      <c r="G5270" s="105">
        <f t="shared" si="262"/>
        <v>4237.8280000000004</v>
      </c>
      <c r="H5270" s="105">
        <f t="shared" si="263"/>
        <v>6886.4705000000004</v>
      </c>
      <c r="I5270" s="7" t="s">
        <v>17519</v>
      </c>
      <c r="J5270" s="7" t="s">
        <v>272</v>
      </c>
    </row>
    <row r="5271" spans="1:10" x14ac:dyDescent="0.3">
      <c r="A5271" s="7" t="s">
        <v>11230</v>
      </c>
      <c r="B5271" s="7" t="s">
        <v>11231</v>
      </c>
      <c r="C5271" s="33">
        <v>0</v>
      </c>
      <c r="D5271" s="52">
        <v>7328.02</v>
      </c>
      <c r="E5271" s="70">
        <v>0</v>
      </c>
      <c r="F5271" s="121">
        <f t="shared" si="261"/>
        <v>10992.03</v>
      </c>
      <c r="G5271" s="105">
        <f t="shared" si="262"/>
        <v>2931.2080000000005</v>
      </c>
      <c r="H5271" s="105">
        <f t="shared" si="263"/>
        <v>4763.2130000000006</v>
      </c>
      <c r="I5271" s="7" t="s">
        <v>17519</v>
      </c>
      <c r="J5271" s="7" t="s">
        <v>272</v>
      </c>
    </row>
    <row r="5272" spans="1:10" x14ac:dyDescent="0.3">
      <c r="A5272" s="7" t="s">
        <v>11232</v>
      </c>
      <c r="B5272" s="7" t="s">
        <v>11233</v>
      </c>
      <c r="C5272" s="33">
        <v>0</v>
      </c>
      <c r="D5272" s="52">
        <v>4224.5</v>
      </c>
      <c r="E5272" s="70">
        <v>0</v>
      </c>
      <c r="F5272" s="121">
        <f t="shared" si="261"/>
        <v>6336.75</v>
      </c>
      <c r="G5272" s="105">
        <f t="shared" si="262"/>
        <v>1689.8000000000002</v>
      </c>
      <c r="H5272" s="105">
        <f t="shared" si="263"/>
        <v>2745.9250000000002</v>
      </c>
      <c r="I5272" s="7" t="s">
        <v>17519</v>
      </c>
      <c r="J5272" s="7" t="s">
        <v>272</v>
      </c>
    </row>
    <row r="5273" spans="1:10" x14ac:dyDescent="0.3">
      <c r="A5273" s="7" t="s">
        <v>11234</v>
      </c>
      <c r="B5273" s="7" t="s">
        <v>11235</v>
      </c>
      <c r="C5273" s="33">
        <v>0</v>
      </c>
      <c r="D5273" s="52">
        <v>29233.54</v>
      </c>
      <c r="E5273" s="70">
        <v>0</v>
      </c>
      <c r="F5273" s="121">
        <f t="shared" si="261"/>
        <v>43850.31</v>
      </c>
      <c r="G5273" s="105">
        <f t="shared" si="262"/>
        <v>11693.415999999999</v>
      </c>
      <c r="H5273" s="105">
        <f t="shared" si="263"/>
        <v>19001.800999999999</v>
      </c>
      <c r="I5273" s="7" t="s">
        <v>17519</v>
      </c>
      <c r="J5273" s="7" t="s">
        <v>272</v>
      </c>
    </row>
    <row r="5274" spans="1:10" x14ac:dyDescent="0.3">
      <c r="A5274" s="7" t="s">
        <v>11236</v>
      </c>
      <c r="B5274" s="7" t="s">
        <v>11237</v>
      </c>
      <c r="C5274" s="33">
        <v>0</v>
      </c>
      <c r="D5274" s="52">
        <v>60000.639999999999</v>
      </c>
      <c r="E5274" s="70">
        <v>0</v>
      </c>
      <c r="F5274" s="121">
        <f t="shared" si="261"/>
        <v>90000.959999999992</v>
      </c>
      <c r="G5274" s="105">
        <f t="shared" si="262"/>
        <v>24000.255999999998</v>
      </c>
      <c r="H5274" s="105">
        <f t="shared" si="263"/>
        <v>39000.415999999997</v>
      </c>
      <c r="I5274" s="7" t="s">
        <v>17519</v>
      </c>
      <c r="J5274" s="7" t="s">
        <v>272</v>
      </c>
    </row>
    <row r="5275" spans="1:10" x14ac:dyDescent="0.3">
      <c r="A5275" s="7" t="s">
        <v>11238</v>
      </c>
      <c r="B5275" s="7" t="s">
        <v>11239</v>
      </c>
      <c r="C5275" s="33">
        <v>0</v>
      </c>
      <c r="D5275" s="52">
        <v>96223.4</v>
      </c>
      <c r="E5275" s="70">
        <v>0</v>
      </c>
      <c r="F5275" s="121">
        <f t="shared" si="261"/>
        <v>144335.09999999998</v>
      </c>
      <c r="G5275" s="105">
        <f t="shared" si="262"/>
        <v>38489.359999999993</v>
      </c>
      <c r="H5275" s="105">
        <f t="shared" si="263"/>
        <v>62545.209999999992</v>
      </c>
      <c r="I5275" s="7" t="s">
        <v>17519</v>
      </c>
      <c r="J5275" s="7" t="s">
        <v>272</v>
      </c>
    </row>
    <row r="5276" spans="1:10" x14ac:dyDescent="0.3">
      <c r="A5276" s="7" t="s">
        <v>11240</v>
      </c>
      <c r="B5276" s="7" t="s">
        <v>11241</v>
      </c>
      <c r="C5276" s="33">
        <v>0</v>
      </c>
      <c r="D5276" s="52">
        <v>571200</v>
      </c>
      <c r="E5276" s="70">
        <v>0</v>
      </c>
      <c r="F5276" s="121">
        <f t="shared" si="261"/>
        <v>856800</v>
      </c>
      <c r="G5276" s="105">
        <f t="shared" si="262"/>
        <v>228480</v>
      </c>
      <c r="H5276" s="105">
        <f t="shared" si="263"/>
        <v>371280</v>
      </c>
      <c r="I5276" s="7" t="s">
        <v>17519</v>
      </c>
      <c r="J5276" s="7" t="s">
        <v>272</v>
      </c>
    </row>
    <row r="5277" spans="1:10" x14ac:dyDescent="0.3">
      <c r="A5277" s="7" t="s">
        <v>11242</v>
      </c>
      <c r="B5277" s="7" t="s">
        <v>11243</v>
      </c>
      <c r="C5277" s="33">
        <v>0</v>
      </c>
      <c r="D5277" s="52">
        <v>413000</v>
      </c>
      <c r="E5277" s="70">
        <v>0</v>
      </c>
      <c r="F5277" s="121">
        <f t="shared" si="261"/>
        <v>619500</v>
      </c>
      <c r="G5277" s="105">
        <f t="shared" si="262"/>
        <v>165200</v>
      </c>
      <c r="H5277" s="105">
        <f t="shared" si="263"/>
        <v>268450</v>
      </c>
      <c r="I5277" s="7" t="s">
        <v>17519</v>
      </c>
      <c r="J5277" s="7" t="s">
        <v>272</v>
      </c>
    </row>
    <row r="5278" spans="1:10" x14ac:dyDescent="0.3">
      <c r="A5278" s="7" t="s">
        <v>11244</v>
      </c>
      <c r="B5278" s="7" t="s">
        <v>11245</v>
      </c>
      <c r="C5278" s="33">
        <v>0</v>
      </c>
      <c r="D5278" s="52">
        <v>413000</v>
      </c>
      <c r="E5278" s="70">
        <v>0</v>
      </c>
      <c r="F5278" s="121">
        <f t="shared" si="261"/>
        <v>619500</v>
      </c>
      <c r="G5278" s="105">
        <f t="shared" si="262"/>
        <v>165200</v>
      </c>
      <c r="H5278" s="105">
        <f t="shared" si="263"/>
        <v>268450</v>
      </c>
      <c r="I5278" s="7" t="s">
        <v>17519</v>
      </c>
      <c r="J5278" s="7" t="s">
        <v>272</v>
      </c>
    </row>
    <row r="5279" spans="1:10" x14ac:dyDescent="0.3">
      <c r="A5279" s="7" t="s">
        <v>11246</v>
      </c>
      <c r="B5279" s="7" t="s">
        <v>11247</v>
      </c>
      <c r="C5279" s="33">
        <v>0</v>
      </c>
      <c r="D5279" s="52">
        <v>80240</v>
      </c>
      <c r="E5279" s="70">
        <v>0</v>
      </c>
      <c r="F5279" s="121">
        <f t="shared" si="261"/>
        <v>120360</v>
      </c>
      <c r="G5279" s="105">
        <f t="shared" si="262"/>
        <v>32096</v>
      </c>
      <c r="H5279" s="105">
        <f t="shared" si="263"/>
        <v>52156</v>
      </c>
      <c r="I5279" s="7" t="s">
        <v>17519</v>
      </c>
      <c r="J5279" s="7" t="s">
        <v>272</v>
      </c>
    </row>
    <row r="5280" spans="1:10" x14ac:dyDescent="0.3">
      <c r="A5280" s="7" t="s">
        <v>11248</v>
      </c>
      <c r="B5280" s="7" t="s">
        <v>11249</v>
      </c>
      <c r="C5280" s="33">
        <v>3689</v>
      </c>
      <c r="D5280" s="52">
        <v>6961.5</v>
      </c>
      <c r="E5280" s="70">
        <v>10234</v>
      </c>
      <c r="F5280" s="121">
        <f t="shared" si="261"/>
        <v>15351</v>
      </c>
      <c r="G5280" s="105">
        <f t="shared" si="262"/>
        <v>4093.6000000000004</v>
      </c>
      <c r="H5280" s="105">
        <f t="shared" si="263"/>
        <v>6652.1</v>
      </c>
      <c r="I5280" s="7" t="s">
        <v>17519</v>
      </c>
      <c r="J5280" s="7" t="s">
        <v>272</v>
      </c>
    </row>
    <row r="5281" spans="1:10" x14ac:dyDescent="0.3">
      <c r="A5281" s="7" t="s">
        <v>11250</v>
      </c>
      <c r="B5281" s="7" t="s">
        <v>11251</v>
      </c>
      <c r="C5281" s="33">
        <v>20684.580000000002</v>
      </c>
      <c r="D5281" s="52">
        <v>20684.580000000002</v>
      </c>
      <c r="E5281" s="70">
        <v>20684.580000000002</v>
      </c>
      <c r="F5281" s="121">
        <f t="shared" si="261"/>
        <v>31026.870000000003</v>
      </c>
      <c r="G5281" s="105">
        <f t="shared" si="262"/>
        <v>8273.8320000000003</v>
      </c>
      <c r="H5281" s="105">
        <f t="shared" si="263"/>
        <v>13444.977000000001</v>
      </c>
      <c r="I5281" s="7" t="s">
        <v>17519</v>
      </c>
      <c r="J5281" s="7" t="s">
        <v>272</v>
      </c>
    </row>
    <row r="5282" spans="1:10" x14ac:dyDescent="0.3">
      <c r="A5282" s="7" t="s">
        <v>11252</v>
      </c>
      <c r="B5282" s="7" t="s">
        <v>11253</v>
      </c>
      <c r="C5282" s="33">
        <v>0</v>
      </c>
      <c r="D5282" s="52">
        <v>937324.74</v>
      </c>
      <c r="E5282" s="70">
        <v>0</v>
      </c>
      <c r="F5282" s="121">
        <f t="shared" si="261"/>
        <v>1405987.1099999999</v>
      </c>
      <c r="G5282" s="105">
        <f t="shared" si="262"/>
        <v>374929.89599999995</v>
      </c>
      <c r="H5282" s="105">
        <f t="shared" si="263"/>
        <v>609261.08099999989</v>
      </c>
      <c r="I5282" s="7" t="s">
        <v>17519</v>
      </c>
      <c r="J5282" s="7" t="s">
        <v>272</v>
      </c>
    </row>
    <row r="5283" spans="1:10" x14ac:dyDescent="0.3">
      <c r="A5283" s="7" t="s">
        <v>11254</v>
      </c>
      <c r="B5283" s="7" t="s">
        <v>11255</v>
      </c>
      <c r="C5283" s="33">
        <v>0</v>
      </c>
      <c r="D5283" s="52">
        <v>255634.02</v>
      </c>
      <c r="E5283" s="70">
        <v>0</v>
      </c>
      <c r="F5283" s="121">
        <f t="shared" si="261"/>
        <v>383451.02999999997</v>
      </c>
      <c r="G5283" s="105">
        <f t="shared" si="262"/>
        <v>102253.60800000001</v>
      </c>
      <c r="H5283" s="105">
        <f t="shared" si="263"/>
        <v>166162.11300000001</v>
      </c>
      <c r="I5283" s="7" t="s">
        <v>17519</v>
      </c>
      <c r="J5283" s="7" t="s">
        <v>272</v>
      </c>
    </row>
    <row r="5284" spans="1:10" x14ac:dyDescent="0.3">
      <c r="A5284" s="7" t="s">
        <v>11256</v>
      </c>
      <c r="B5284" s="7" t="s">
        <v>11257</v>
      </c>
      <c r="C5284" s="33">
        <v>0</v>
      </c>
      <c r="D5284" s="52">
        <v>13292.7</v>
      </c>
      <c r="E5284" s="70">
        <v>0</v>
      </c>
      <c r="F5284" s="121">
        <f t="shared" si="261"/>
        <v>19939.050000000003</v>
      </c>
      <c r="G5284" s="105">
        <f t="shared" si="262"/>
        <v>5317.0800000000017</v>
      </c>
      <c r="H5284" s="105">
        <f t="shared" si="263"/>
        <v>8640.2550000000028</v>
      </c>
      <c r="I5284" s="7" t="s">
        <v>17519</v>
      </c>
      <c r="J5284" s="7" t="s">
        <v>272</v>
      </c>
    </row>
    <row r="5285" spans="1:10" x14ac:dyDescent="0.3">
      <c r="A5285" s="7" t="s">
        <v>11258</v>
      </c>
      <c r="B5285" s="7" t="s">
        <v>11259</v>
      </c>
      <c r="C5285" s="33">
        <v>0</v>
      </c>
      <c r="D5285" s="52">
        <v>96303.13</v>
      </c>
      <c r="E5285" s="70">
        <v>47457.2</v>
      </c>
      <c r="F5285" s="121">
        <f t="shared" si="261"/>
        <v>71185.799999999988</v>
      </c>
      <c r="G5285" s="105">
        <f t="shared" si="262"/>
        <v>18982.879999999997</v>
      </c>
      <c r="H5285" s="105">
        <f t="shared" si="263"/>
        <v>30847.179999999993</v>
      </c>
      <c r="I5285" s="7" t="s">
        <v>17519</v>
      </c>
      <c r="J5285" s="7" t="s">
        <v>272</v>
      </c>
    </row>
    <row r="5286" spans="1:10" x14ac:dyDescent="0.3">
      <c r="A5286" s="7" t="s">
        <v>11260</v>
      </c>
      <c r="B5286" s="7" t="s">
        <v>11261</v>
      </c>
      <c r="C5286" s="33">
        <v>0</v>
      </c>
      <c r="D5286" s="52">
        <v>316830</v>
      </c>
      <c r="E5286" s="70">
        <v>0</v>
      </c>
      <c r="F5286" s="121">
        <f t="shared" si="261"/>
        <v>475245</v>
      </c>
      <c r="G5286" s="105">
        <f t="shared" si="262"/>
        <v>126732</v>
      </c>
      <c r="H5286" s="105">
        <f t="shared" si="263"/>
        <v>205939.5</v>
      </c>
      <c r="I5286" s="7" t="s">
        <v>17519</v>
      </c>
      <c r="J5286" s="7" t="s">
        <v>272</v>
      </c>
    </row>
    <row r="5287" spans="1:10" x14ac:dyDescent="0.3">
      <c r="A5287" s="7" t="s">
        <v>11262</v>
      </c>
      <c r="B5287" s="7" t="s">
        <v>11263</v>
      </c>
      <c r="C5287" s="33">
        <v>0</v>
      </c>
      <c r="D5287" s="52">
        <v>287004.2</v>
      </c>
      <c r="E5287" s="70">
        <v>0</v>
      </c>
      <c r="F5287" s="121">
        <f t="shared" si="261"/>
        <v>430506.30000000005</v>
      </c>
      <c r="G5287" s="105">
        <f t="shared" si="262"/>
        <v>114801.68000000001</v>
      </c>
      <c r="H5287" s="105">
        <f t="shared" si="263"/>
        <v>186552.73</v>
      </c>
      <c r="I5287" s="7" t="s">
        <v>17519</v>
      </c>
      <c r="J5287" s="7" t="s">
        <v>272</v>
      </c>
    </row>
    <row r="5288" spans="1:10" x14ac:dyDescent="0.3">
      <c r="A5288" s="7" t="s">
        <v>11264</v>
      </c>
      <c r="B5288" s="7" t="s">
        <v>11265</v>
      </c>
      <c r="C5288" s="33">
        <v>0</v>
      </c>
      <c r="D5288" s="52">
        <v>2460</v>
      </c>
      <c r="E5288" s="70">
        <v>0</v>
      </c>
      <c r="F5288" s="121">
        <f t="shared" si="261"/>
        <v>3690</v>
      </c>
      <c r="G5288" s="105">
        <f t="shared" si="262"/>
        <v>984</v>
      </c>
      <c r="H5288" s="105">
        <f t="shared" si="263"/>
        <v>1599</v>
      </c>
      <c r="I5288" s="7" t="s">
        <v>17519</v>
      </c>
      <c r="J5288" s="7" t="s">
        <v>272</v>
      </c>
    </row>
    <row r="5289" spans="1:10" x14ac:dyDescent="0.3">
      <c r="A5289" s="7" t="s">
        <v>11266</v>
      </c>
      <c r="B5289" s="7" t="s">
        <v>11267</v>
      </c>
      <c r="C5289" s="33">
        <v>0</v>
      </c>
      <c r="D5289" s="52">
        <v>118401.2</v>
      </c>
      <c r="E5289" s="70">
        <v>0</v>
      </c>
      <c r="F5289" s="121">
        <f t="shared" si="261"/>
        <v>177601.8</v>
      </c>
      <c r="G5289" s="105">
        <f t="shared" si="262"/>
        <v>47360.480000000003</v>
      </c>
      <c r="H5289" s="105">
        <f t="shared" si="263"/>
        <v>76960.78</v>
      </c>
      <c r="I5289" s="7" t="s">
        <v>17519</v>
      </c>
      <c r="J5289" s="7" t="s">
        <v>272</v>
      </c>
    </row>
    <row r="5290" spans="1:10" x14ac:dyDescent="0.3">
      <c r="A5290" s="7" t="s">
        <v>11268</v>
      </c>
      <c r="B5290" s="7" t="s">
        <v>11269</v>
      </c>
      <c r="C5290" s="33">
        <v>0</v>
      </c>
      <c r="D5290" s="52">
        <v>285600</v>
      </c>
      <c r="E5290" s="70">
        <v>226695</v>
      </c>
      <c r="F5290" s="121">
        <f t="shared" si="261"/>
        <v>340042.5</v>
      </c>
      <c r="G5290" s="105">
        <f t="shared" si="262"/>
        <v>90678</v>
      </c>
      <c r="H5290" s="105">
        <f t="shared" si="263"/>
        <v>147351.75</v>
      </c>
      <c r="I5290" s="7" t="s">
        <v>17519</v>
      </c>
      <c r="J5290" s="7" t="s">
        <v>1159</v>
      </c>
    </row>
    <row r="5291" spans="1:10" x14ac:dyDescent="0.3">
      <c r="A5291" s="7" t="s">
        <v>11270</v>
      </c>
      <c r="B5291" s="7" t="s">
        <v>11271</v>
      </c>
      <c r="C5291" s="33">
        <v>0</v>
      </c>
      <c r="D5291" s="52">
        <v>224910</v>
      </c>
      <c r="E5291" s="70">
        <v>0</v>
      </c>
      <c r="F5291" s="121">
        <f t="shared" si="261"/>
        <v>337365</v>
      </c>
      <c r="G5291" s="105">
        <f t="shared" si="262"/>
        <v>89964</v>
      </c>
      <c r="H5291" s="105">
        <f t="shared" si="263"/>
        <v>146191.5</v>
      </c>
      <c r="I5291" s="7" t="s">
        <v>17519</v>
      </c>
      <c r="J5291" s="7" t="s">
        <v>1159</v>
      </c>
    </row>
    <row r="5292" spans="1:10" x14ac:dyDescent="0.3">
      <c r="A5292" s="7" t="s">
        <v>11272</v>
      </c>
      <c r="B5292" s="7" t="s">
        <v>11273</v>
      </c>
      <c r="C5292" s="33">
        <v>0</v>
      </c>
      <c r="D5292" s="52">
        <v>208250</v>
      </c>
      <c r="E5292" s="70">
        <v>208250</v>
      </c>
      <c r="F5292" s="121">
        <f t="shared" si="261"/>
        <v>312375</v>
      </c>
      <c r="G5292" s="105">
        <f t="shared" si="262"/>
        <v>83300</v>
      </c>
      <c r="H5292" s="105">
        <f t="shared" si="263"/>
        <v>135362.5</v>
      </c>
      <c r="I5292" s="7" t="s">
        <v>17519</v>
      </c>
      <c r="J5292" s="7" t="s">
        <v>1159</v>
      </c>
    </row>
    <row r="5293" spans="1:10" x14ac:dyDescent="0.3">
      <c r="A5293" s="7" t="s">
        <v>11274</v>
      </c>
      <c r="B5293" s="7" t="s">
        <v>11275</v>
      </c>
      <c r="C5293" s="33">
        <v>183260</v>
      </c>
      <c r="D5293" s="52">
        <v>298214</v>
      </c>
      <c r="E5293" s="70">
        <v>154700</v>
      </c>
      <c r="F5293" s="121">
        <f t="shared" si="261"/>
        <v>232050</v>
      </c>
      <c r="G5293" s="105">
        <f t="shared" si="262"/>
        <v>61880</v>
      </c>
      <c r="H5293" s="105">
        <f t="shared" si="263"/>
        <v>100555</v>
      </c>
      <c r="I5293" s="7" t="s">
        <v>17519</v>
      </c>
      <c r="J5293" s="7" t="s">
        <v>272</v>
      </c>
    </row>
    <row r="5294" spans="1:10" x14ac:dyDescent="0.3">
      <c r="A5294" s="7" t="s">
        <v>11276</v>
      </c>
      <c r="B5294" s="7" t="s">
        <v>11277</v>
      </c>
      <c r="C5294" s="33">
        <v>0</v>
      </c>
      <c r="D5294" s="52">
        <v>48433</v>
      </c>
      <c r="E5294" s="70">
        <v>0</v>
      </c>
      <c r="F5294" s="121">
        <f t="shared" si="261"/>
        <v>72649.5</v>
      </c>
      <c r="G5294" s="105">
        <f t="shared" si="262"/>
        <v>19373.2</v>
      </c>
      <c r="H5294" s="105">
        <f t="shared" si="263"/>
        <v>31481.45</v>
      </c>
      <c r="I5294" s="7" t="s">
        <v>17519</v>
      </c>
      <c r="J5294" s="7" t="s">
        <v>272</v>
      </c>
    </row>
    <row r="5295" spans="1:10" x14ac:dyDescent="0.3">
      <c r="A5295" s="7" t="s">
        <v>11278</v>
      </c>
      <c r="B5295" s="7" t="s">
        <v>11279</v>
      </c>
      <c r="C5295" s="33">
        <v>0</v>
      </c>
      <c r="D5295" s="52">
        <v>34897.32</v>
      </c>
      <c r="E5295" s="70">
        <v>0</v>
      </c>
      <c r="F5295" s="121">
        <f t="shared" si="261"/>
        <v>52345.979999999996</v>
      </c>
      <c r="G5295" s="105">
        <f t="shared" si="262"/>
        <v>13958.928</v>
      </c>
      <c r="H5295" s="105">
        <f t="shared" si="263"/>
        <v>22683.258000000002</v>
      </c>
      <c r="I5295" s="7" t="s">
        <v>17519</v>
      </c>
      <c r="J5295" s="7" t="s">
        <v>272</v>
      </c>
    </row>
    <row r="5296" spans="1:10" x14ac:dyDescent="0.3">
      <c r="A5296" s="7" t="s">
        <v>11280</v>
      </c>
      <c r="B5296" s="7" t="s">
        <v>11281</v>
      </c>
      <c r="C5296" s="33">
        <v>0</v>
      </c>
      <c r="D5296" s="52">
        <v>1106.7</v>
      </c>
      <c r="E5296" s="70">
        <v>0</v>
      </c>
      <c r="F5296" s="121">
        <f t="shared" si="261"/>
        <v>1660.0500000000002</v>
      </c>
      <c r="G5296" s="105">
        <f t="shared" si="262"/>
        <v>442.68000000000006</v>
      </c>
      <c r="H5296" s="105">
        <f t="shared" si="263"/>
        <v>719.35500000000002</v>
      </c>
      <c r="I5296" s="7" t="s">
        <v>17519</v>
      </c>
      <c r="J5296" s="7" t="s">
        <v>272</v>
      </c>
    </row>
    <row r="5297" spans="1:10" x14ac:dyDescent="0.3">
      <c r="A5297" s="7" t="s">
        <v>11282</v>
      </c>
      <c r="B5297" s="7" t="s">
        <v>11283</v>
      </c>
      <c r="C5297" s="33">
        <v>0</v>
      </c>
      <c r="D5297" s="52">
        <v>5813.15</v>
      </c>
      <c r="E5297" s="70">
        <v>0</v>
      </c>
      <c r="F5297" s="121">
        <f t="shared" si="261"/>
        <v>8719.7249999999985</v>
      </c>
      <c r="G5297" s="105">
        <f t="shared" si="262"/>
        <v>2325.2599999999998</v>
      </c>
      <c r="H5297" s="105">
        <f t="shared" si="263"/>
        <v>3778.5474999999992</v>
      </c>
      <c r="I5297" s="7" t="s">
        <v>17519</v>
      </c>
      <c r="J5297" s="7" t="s">
        <v>272</v>
      </c>
    </row>
    <row r="5298" spans="1:10" x14ac:dyDescent="0.3">
      <c r="A5298" s="7" t="s">
        <v>11284</v>
      </c>
      <c r="B5298" s="7" t="s">
        <v>11285</v>
      </c>
      <c r="C5298" s="33">
        <v>0</v>
      </c>
      <c r="D5298" s="52">
        <v>4355.3999999999996</v>
      </c>
      <c r="E5298" s="70">
        <v>4355.3999999999996</v>
      </c>
      <c r="F5298" s="121">
        <f t="shared" si="261"/>
        <v>6533.0999999999995</v>
      </c>
      <c r="G5298" s="105">
        <f t="shared" si="262"/>
        <v>1742.1599999999999</v>
      </c>
      <c r="H5298" s="105">
        <f t="shared" si="263"/>
        <v>2831.0099999999998</v>
      </c>
      <c r="I5298" s="7" t="s">
        <v>17519</v>
      </c>
      <c r="J5298" s="7" t="s">
        <v>272</v>
      </c>
    </row>
    <row r="5299" spans="1:10" x14ac:dyDescent="0.3">
      <c r="A5299" s="7" t="s">
        <v>11286</v>
      </c>
      <c r="B5299" s="7" t="s">
        <v>11287</v>
      </c>
      <c r="C5299" s="33">
        <v>0</v>
      </c>
      <c r="D5299" s="52">
        <v>54339</v>
      </c>
      <c r="E5299" s="70">
        <v>0</v>
      </c>
      <c r="F5299" s="121">
        <f t="shared" si="261"/>
        <v>81508.5</v>
      </c>
      <c r="G5299" s="105">
        <f t="shared" si="262"/>
        <v>21735.600000000002</v>
      </c>
      <c r="H5299" s="105">
        <f t="shared" si="263"/>
        <v>35320.35</v>
      </c>
      <c r="I5299" s="7" t="s">
        <v>17519</v>
      </c>
      <c r="J5299" s="7" t="s">
        <v>272</v>
      </c>
    </row>
    <row r="5300" spans="1:10" x14ac:dyDescent="0.3">
      <c r="A5300" s="7" t="s">
        <v>11288</v>
      </c>
      <c r="B5300" s="7" t="s">
        <v>11289</v>
      </c>
      <c r="C5300" s="33">
        <v>0</v>
      </c>
      <c r="D5300" s="52">
        <v>4943.26</v>
      </c>
      <c r="E5300" s="70">
        <v>0</v>
      </c>
      <c r="F5300" s="121">
        <f t="shared" si="261"/>
        <v>7414.89</v>
      </c>
      <c r="G5300" s="105">
        <f t="shared" si="262"/>
        <v>1977.3040000000001</v>
      </c>
      <c r="H5300" s="105">
        <f t="shared" si="263"/>
        <v>3213.1190000000001</v>
      </c>
      <c r="I5300" s="7" t="s">
        <v>17519</v>
      </c>
      <c r="J5300" s="7" t="s">
        <v>272</v>
      </c>
    </row>
    <row r="5301" spans="1:10" x14ac:dyDescent="0.3">
      <c r="A5301" s="7" t="s">
        <v>11290</v>
      </c>
      <c r="B5301" s="7" t="s">
        <v>11291</v>
      </c>
      <c r="C5301" s="33">
        <v>4754.05</v>
      </c>
      <c r="D5301" s="52">
        <v>4754.05</v>
      </c>
      <c r="E5301" s="70">
        <v>4754.05</v>
      </c>
      <c r="F5301" s="121">
        <f t="shared" si="261"/>
        <v>7131.0750000000007</v>
      </c>
      <c r="G5301" s="105">
        <f t="shared" si="262"/>
        <v>1901.6200000000001</v>
      </c>
      <c r="H5301" s="105">
        <f t="shared" si="263"/>
        <v>3090.1325000000002</v>
      </c>
      <c r="I5301" s="7" t="s">
        <v>17519</v>
      </c>
      <c r="J5301" s="7" t="s">
        <v>272</v>
      </c>
    </row>
    <row r="5302" spans="1:10" x14ac:dyDescent="0.3">
      <c r="A5302" s="7" t="s">
        <v>11292</v>
      </c>
      <c r="B5302" s="7" t="s">
        <v>11293</v>
      </c>
      <c r="C5302" s="33">
        <v>0</v>
      </c>
      <c r="D5302" s="52">
        <v>4046</v>
      </c>
      <c r="E5302" s="70">
        <v>4046</v>
      </c>
      <c r="F5302" s="121">
        <f t="shared" si="261"/>
        <v>6069</v>
      </c>
      <c r="G5302" s="105">
        <f t="shared" si="262"/>
        <v>1618.4</v>
      </c>
      <c r="H5302" s="105">
        <f t="shared" si="263"/>
        <v>2629.9</v>
      </c>
      <c r="I5302" s="7" t="s">
        <v>17519</v>
      </c>
      <c r="J5302" s="7" t="s">
        <v>272</v>
      </c>
    </row>
    <row r="5303" spans="1:10" x14ac:dyDescent="0.3">
      <c r="A5303" s="7" t="s">
        <v>11294</v>
      </c>
      <c r="B5303" s="7" t="s">
        <v>11295</v>
      </c>
      <c r="C5303" s="33">
        <v>0</v>
      </c>
      <c r="D5303" s="52">
        <v>17703.54</v>
      </c>
      <c r="E5303" s="70">
        <v>0</v>
      </c>
      <c r="F5303" s="121">
        <f t="shared" si="261"/>
        <v>26555.31</v>
      </c>
      <c r="G5303" s="105">
        <f t="shared" si="262"/>
        <v>7081.4160000000011</v>
      </c>
      <c r="H5303" s="105">
        <f t="shared" si="263"/>
        <v>11507.301000000001</v>
      </c>
      <c r="I5303" s="7" t="s">
        <v>17519</v>
      </c>
      <c r="J5303" s="7" t="s">
        <v>272</v>
      </c>
    </row>
    <row r="5304" spans="1:10" x14ac:dyDescent="0.3">
      <c r="A5304" s="7" t="s">
        <v>11296</v>
      </c>
      <c r="B5304" s="7" t="s">
        <v>11297</v>
      </c>
      <c r="C5304" s="33">
        <v>0</v>
      </c>
      <c r="D5304" s="52">
        <v>41189.08</v>
      </c>
      <c r="E5304" s="70">
        <v>0</v>
      </c>
      <c r="F5304" s="121">
        <f t="shared" si="261"/>
        <v>61783.62</v>
      </c>
      <c r="G5304" s="105">
        <f t="shared" si="262"/>
        <v>16475.632000000001</v>
      </c>
      <c r="H5304" s="105">
        <f t="shared" si="263"/>
        <v>26772.902000000002</v>
      </c>
      <c r="I5304" s="7" t="s">
        <v>17519</v>
      </c>
      <c r="J5304" s="7" t="s">
        <v>1159</v>
      </c>
    </row>
    <row r="5305" spans="1:10" x14ac:dyDescent="0.3">
      <c r="A5305" s="7" t="s">
        <v>11298</v>
      </c>
      <c r="B5305" s="7" t="s">
        <v>11299</v>
      </c>
      <c r="C5305" s="33">
        <v>0</v>
      </c>
      <c r="D5305" s="52">
        <v>124950</v>
      </c>
      <c r="E5305" s="70">
        <v>0</v>
      </c>
      <c r="F5305" s="121">
        <f t="shared" si="261"/>
        <v>187425</v>
      </c>
      <c r="G5305" s="105">
        <f t="shared" si="262"/>
        <v>49980</v>
      </c>
      <c r="H5305" s="105">
        <f t="shared" si="263"/>
        <v>81217.5</v>
      </c>
      <c r="I5305" s="7" t="s">
        <v>17519</v>
      </c>
      <c r="J5305" s="7" t="s">
        <v>272</v>
      </c>
    </row>
    <row r="5306" spans="1:10" x14ac:dyDescent="0.3">
      <c r="A5306" s="7" t="s">
        <v>11300</v>
      </c>
      <c r="B5306" s="7" t="s">
        <v>11301</v>
      </c>
      <c r="C5306" s="33">
        <v>0</v>
      </c>
      <c r="D5306" s="52">
        <v>649000</v>
      </c>
      <c r="E5306" s="70">
        <v>0</v>
      </c>
      <c r="F5306" s="121">
        <f t="shared" si="261"/>
        <v>973500</v>
      </c>
      <c r="G5306" s="105">
        <f t="shared" si="262"/>
        <v>259600</v>
      </c>
      <c r="H5306" s="105">
        <f t="shared" si="263"/>
        <v>421850</v>
      </c>
      <c r="I5306" s="7" t="s">
        <v>17519</v>
      </c>
      <c r="J5306" s="7" t="s">
        <v>272</v>
      </c>
    </row>
    <row r="5307" spans="1:10" x14ac:dyDescent="0.3">
      <c r="A5307" s="7" t="s">
        <v>11302</v>
      </c>
      <c r="B5307" s="7" t="s">
        <v>11303</v>
      </c>
      <c r="C5307" s="33">
        <v>0</v>
      </c>
      <c r="D5307" s="52">
        <v>2249.1</v>
      </c>
      <c r="E5307" s="70">
        <v>0</v>
      </c>
      <c r="F5307" s="121">
        <f t="shared" si="261"/>
        <v>3373.6499999999996</v>
      </c>
      <c r="G5307" s="105">
        <f t="shared" si="262"/>
        <v>899.64</v>
      </c>
      <c r="H5307" s="105">
        <f t="shared" si="263"/>
        <v>1461.915</v>
      </c>
      <c r="I5307" s="7" t="s">
        <v>17519</v>
      </c>
      <c r="J5307" s="7" t="s">
        <v>272</v>
      </c>
    </row>
    <row r="5308" spans="1:10" x14ac:dyDescent="0.3">
      <c r="A5308" s="7" t="s">
        <v>11304</v>
      </c>
      <c r="B5308" s="7" t="s">
        <v>11305</v>
      </c>
      <c r="C5308" s="33">
        <v>2737</v>
      </c>
      <c r="D5308" s="52">
        <v>7286.37</v>
      </c>
      <c r="E5308" s="70">
        <v>11662</v>
      </c>
      <c r="F5308" s="121">
        <f t="shared" si="261"/>
        <v>17493</v>
      </c>
      <c r="G5308" s="105">
        <f t="shared" si="262"/>
        <v>4664.8</v>
      </c>
      <c r="H5308" s="105">
        <f t="shared" si="263"/>
        <v>7580.3</v>
      </c>
      <c r="I5308" s="7" t="s">
        <v>17519</v>
      </c>
      <c r="J5308" s="7" t="s">
        <v>272</v>
      </c>
    </row>
    <row r="5309" spans="1:10" x14ac:dyDescent="0.3">
      <c r="A5309" s="7" t="s">
        <v>11306</v>
      </c>
      <c r="B5309" s="7" t="s">
        <v>11307</v>
      </c>
      <c r="C5309" s="33">
        <v>0</v>
      </c>
      <c r="D5309" s="52">
        <v>10030</v>
      </c>
      <c r="E5309" s="70">
        <v>0</v>
      </c>
      <c r="F5309" s="121">
        <f t="shared" si="261"/>
        <v>15045</v>
      </c>
      <c r="G5309" s="105">
        <f t="shared" si="262"/>
        <v>4012</v>
      </c>
      <c r="H5309" s="105">
        <f t="shared" si="263"/>
        <v>6519.5</v>
      </c>
      <c r="I5309" s="7" t="s">
        <v>17519</v>
      </c>
      <c r="J5309" s="7" t="s">
        <v>272</v>
      </c>
    </row>
    <row r="5310" spans="1:10" x14ac:dyDescent="0.3">
      <c r="A5310" s="7" t="s">
        <v>11308</v>
      </c>
      <c r="B5310" s="7" t="s">
        <v>11309</v>
      </c>
      <c r="C5310" s="33">
        <v>0</v>
      </c>
      <c r="D5310" s="52">
        <v>81420</v>
      </c>
      <c r="E5310" s="70">
        <v>0</v>
      </c>
      <c r="F5310" s="121">
        <f t="shared" si="261"/>
        <v>122130</v>
      </c>
      <c r="G5310" s="105">
        <f t="shared" si="262"/>
        <v>32568</v>
      </c>
      <c r="H5310" s="105">
        <f t="shared" si="263"/>
        <v>52923</v>
      </c>
      <c r="I5310" s="7" t="s">
        <v>17519</v>
      </c>
      <c r="J5310" s="7" t="s">
        <v>272</v>
      </c>
    </row>
    <row r="5311" spans="1:10" x14ac:dyDescent="0.3">
      <c r="A5311" s="7" t="s">
        <v>11310</v>
      </c>
      <c r="B5311" s="7" t="s">
        <v>11311</v>
      </c>
      <c r="C5311" s="33">
        <v>0</v>
      </c>
      <c r="D5311" s="52">
        <v>4000</v>
      </c>
      <c r="E5311" s="70">
        <v>0</v>
      </c>
      <c r="F5311" s="121">
        <f t="shared" si="261"/>
        <v>6000</v>
      </c>
      <c r="G5311" s="105">
        <f t="shared" si="262"/>
        <v>1600</v>
      </c>
      <c r="H5311" s="105">
        <f t="shared" si="263"/>
        <v>2600</v>
      </c>
      <c r="I5311" s="7" t="s">
        <v>17519</v>
      </c>
      <c r="J5311" s="7" t="s">
        <v>272</v>
      </c>
    </row>
    <row r="5312" spans="1:10" x14ac:dyDescent="0.3">
      <c r="A5312" s="7" t="s">
        <v>11312</v>
      </c>
      <c r="B5312" s="7" t="s">
        <v>11313</v>
      </c>
      <c r="C5312" s="33">
        <v>0</v>
      </c>
      <c r="D5312" s="52">
        <v>8024</v>
      </c>
      <c r="E5312" s="70">
        <v>0</v>
      </c>
      <c r="F5312" s="121">
        <f t="shared" si="261"/>
        <v>12036</v>
      </c>
      <c r="G5312" s="105">
        <f t="shared" si="262"/>
        <v>3209.6000000000004</v>
      </c>
      <c r="H5312" s="105">
        <f t="shared" si="263"/>
        <v>5215.6000000000004</v>
      </c>
      <c r="I5312" s="7" t="s">
        <v>17519</v>
      </c>
      <c r="J5312" s="7" t="s">
        <v>272</v>
      </c>
    </row>
    <row r="5313" spans="1:10" x14ac:dyDescent="0.3">
      <c r="A5313" s="7" t="s">
        <v>11314</v>
      </c>
      <c r="B5313" s="7" t="s">
        <v>11315</v>
      </c>
      <c r="C5313" s="33">
        <v>0</v>
      </c>
      <c r="D5313" s="52">
        <v>48856.639999999999</v>
      </c>
      <c r="E5313" s="70">
        <v>48856.639999999999</v>
      </c>
      <c r="F5313" s="121">
        <f t="shared" si="261"/>
        <v>73284.959999999992</v>
      </c>
      <c r="G5313" s="105">
        <f t="shared" si="262"/>
        <v>19542.655999999999</v>
      </c>
      <c r="H5313" s="105">
        <f t="shared" si="263"/>
        <v>31756.815999999995</v>
      </c>
      <c r="I5313" s="7" t="s">
        <v>17519</v>
      </c>
      <c r="J5313" s="7" t="s">
        <v>272</v>
      </c>
    </row>
    <row r="5314" spans="1:10" x14ac:dyDescent="0.3">
      <c r="A5314" s="7" t="s">
        <v>11316</v>
      </c>
      <c r="B5314" s="7" t="s">
        <v>11317</v>
      </c>
      <c r="C5314" s="33">
        <v>24990</v>
      </c>
      <c r="D5314" s="52">
        <v>24990</v>
      </c>
      <c r="E5314" s="70">
        <v>97580</v>
      </c>
      <c r="F5314" s="121">
        <f t="shared" si="261"/>
        <v>146370</v>
      </c>
      <c r="G5314" s="105">
        <f t="shared" si="262"/>
        <v>39032</v>
      </c>
      <c r="H5314" s="105">
        <f t="shared" si="263"/>
        <v>63427</v>
      </c>
      <c r="I5314" s="7" t="s">
        <v>17519</v>
      </c>
      <c r="J5314" s="7" t="s">
        <v>272</v>
      </c>
    </row>
    <row r="5315" spans="1:10" x14ac:dyDescent="0.3">
      <c r="A5315" s="7" t="s">
        <v>11318</v>
      </c>
      <c r="B5315" s="7" t="s">
        <v>11319</v>
      </c>
      <c r="C5315" s="33">
        <v>0</v>
      </c>
      <c r="D5315" s="52">
        <v>172937</v>
      </c>
      <c r="E5315" s="70">
        <v>0</v>
      </c>
      <c r="F5315" s="121">
        <f t="shared" si="261"/>
        <v>259405.5</v>
      </c>
      <c r="G5315" s="105">
        <f t="shared" si="262"/>
        <v>69174.8</v>
      </c>
      <c r="H5315" s="105">
        <f t="shared" si="263"/>
        <v>112409.05</v>
      </c>
      <c r="I5315" s="7" t="s">
        <v>17519</v>
      </c>
      <c r="J5315" s="7" t="s">
        <v>272</v>
      </c>
    </row>
    <row r="5316" spans="1:10" x14ac:dyDescent="0.3">
      <c r="A5316" s="7" t="s">
        <v>11320</v>
      </c>
      <c r="B5316" s="7" t="s">
        <v>11321</v>
      </c>
      <c r="C5316" s="33">
        <v>0</v>
      </c>
      <c r="D5316" s="52">
        <v>952812.24</v>
      </c>
      <c r="E5316" s="70">
        <v>0</v>
      </c>
      <c r="F5316" s="121">
        <f t="shared" si="261"/>
        <v>1429218.3599999999</v>
      </c>
      <c r="G5316" s="105">
        <f t="shared" si="262"/>
        <v>381124.89599999995</v>
      </c>
      <c r="H5316" s="105">
        <f t="shared" si="263"/>
        <v>619327.95599999989</v>
      </c>
      <c r="I5316" s="7" t="s">
        <v>17519</v>
      </c>
      <c r="J5316" s="7" t="s">
        <v>272</v>
      </c>
    </row>
    <row r="5317" spans="1:10" x14ac:dyDescent="0.3">
      <c r="A5317" s="7" t="s">
        <v>11322</v>
      </c>
      <c r="B5317" s="7" t="s">
        <v>11323</v>
      </c>
      <c r="C5317" s="33">
        <v>0</v>
      </c>
      <c r="D5317" s="52">
        <v>609322.5</v>
      </c>
      <c r="E5317" s="70">
        <v>0</v>
      </c>
      <c r="F5317" s="121">
        <f t="shared" si="261"/>
        <v>913983.75</v>
      </c>
      <c r="G5317" s="105">
        <f t="shared" si="262"/>
        <v>243729</v>
      </c>
      <c r="H5317" s="105">
        <f t="shared" si="263"/>
        <v>396059.625</v>
      </c>
      <c r="I5317" s="7" t="s">
        <v>17519</v>
      </c>
      <c r="J5317" s="7" t="s">
        <v>272</v>
      </c>
    </row>
    <row r="5318" spans="1:10" x14ac:dyDescent="0.3">
      <c r="A5318" s="7" t="s">
        <v>11324</v>
      </c>
      <c r="B5318" s="7" t="s">
        <v>11325</v>
      </c>
      <c r="C5318" s="66">
        <v>0</v>
      </c>
      <c r="D5318" s="68">
        <v>47312.1</v>
      </c>
      <c r="E5318" s="70">
        <v>0</v>
      </c>
      <c r="F5318" s="121">
        <f t="shared" si="261"/>
        <v>70968.149999999994</v>
      </c>
      <c r="G5318" s="105">
        <f t="shared" si="262"/>
        <v>18924.84</v>
      </c>
      <c r="H5318" s="105">
        <f t="shared" si="263"/>
        <v>30752.865000000002</v>
      </c>
      <c r="I5318" s="7" t="s">
        <v>17519</v>
      </c>
      <c r="J5318" s="7" t="s">
        <v>272</v>
      </c>
    </row>
    <row r="5319" spans="1:10" x14ac:dyDescent="0.3">
      <c r="A5319" s="7" t="s">
        <v>11326</v>
      </c>
      <c r="B5319" s="7" t="s">
        <v>11327</v>
      </c>
      <c r="C5319" s="33">
        <v>0</v>
      </c>
      <c r="D5319" s="52">
        <v>723.45</v>
      </c>
      <c r="E5319" s="70">
        <v>0</v>
      </c>
      <c r="F5319" s="121">
        <f t="shared" si="261"/>
        <v>1085.1750000000002</v>
      </c>
      <c r="G5319" s="105">
        <f t="shared" si="262"/>
        <v>289.38000000000005</v>
      </c>
      <c r="H5319" s="105">
        <f t="shared" si="263"/>
        <v>470.24250000000012</v>
      </c>
      <c r="I5319" s="7" t="s">
        <v>17519</v>
      </c>
      <c r="J5319" s="7" t="s">
        <v>272</v>
      </c>
    </row>
    <row r="5320" spans="1:10" x14ac:dyDescent="0.3">
      <c r="A5320" s="7" t="s">
        <v>11328</v>
      </c>
      <c r="B5320" s="7" t="s">
        <v>11329</v>
      </c>
      <c r="C5320" s="33">
        <v>0</v>
      </c>
      <c r="D5320" s="52">
        <v>39559.5</v>
      </c>
      <c r="E5320" s="70">
        <v>0</v>
      </c>
      <c r="F5320" s="121">
        <f t="shared" si="261"/>
        <v>59339.25</v>
      </c>
      <c r="G5320" s="105">
        <f t="shared" si="262"/>
        <v>15823.800000000001</v>
      </c>
      <c r="H5320" s="105">
        <f t="shared" si="263"/>
        <v>25713.674999999999</v>
      </c>
      <c r="I5320" s="7" t="s">
        <v>17519</v>
      </c>
      <c r="J5320" s="7" t="s">
        <v>272</v>
      </c>
    </row>
    <row r="5321" spans="1:10" x14ac:dyDescent="0.3">
      <c r="A5321" s="7" t="s">
        <v>11330</v>
      </c>
      <c r="B5321" s="7" t="s">
        <v>11331</v>
      </c>
      <c r="C5321" s="33">
        <v>0</v>
      </c>
      <c r="D5321" s="52">
        <v>10738</v>
      </c>
      <c r="E5321" s="70">
        <v>0</v>
      </c>
      <c r="F5321" s="121">
        <f t="shared" si="261"/>
        <v>16107</v>
      </c>
      <c r="G5321" s="105">
        <f t="shared" si="262"/>
        <v>4295.2</v>
      </c>
      <c r="H5321" s="105">
        <f t="shared" si="263"/>
        <v>6979.7</v>
      </c>
      <c r="I5321" s="7" t="s">
        <v>17519</v>
      </c>
      <c r="J5321" s="7" t="s">
        <v>272</v>
      </c>
    </row>
    <row r="5322" spans="1:10" x14ac:dyDescent="0.3">
      <c r="A5322" s="7" t="s">
        <v>11332</v>
      </c>
      <c r="B5322" s="7" t="s">
        <v>11333</v>
      </c>
      <c r="C5322" s="33">
        <v>1455465.2</v>
      </c>
      <c r="D5322" s="52">
        <v>1455465.2</v>
      </c>
      <c r="E5322" s="70">
        <v>1455465.2</v>
      </c>
      <c r="F5322" s="121">
        <f t="shared" si="261"/>
        <v>2183197.7999999998</v>
      </c>
      <c r="G5322" s="105">
        <f t="shared" si="262"/>
        <v>582186.07999999996</v>
      </c>
      <c r="H5322" s="105">
        <f t="shared" si="263"/>
        <v>946052.38</v>
      </c>
      <c r="I5322" s="7" t="s">
        <v>17519</v>
      </c>
      <c r="J5322" s="7" t="s">
        <v>272</v>
      </c>
    </row>
    <row r="5323" spans="1:10" x14ac:dyDescent="0.3">
      <c r="A5323" s="7" t="s">
        <v>11334</v>
      </c>
      <c r="B5323" s="7" t="s">
        <v>11335</v>
      </c>
      <c r="C5323" s="33">
        <v>0</v>
      </c>
      <c r="D5323" s="52">
        <v>659176.69999999995</v>
      </c>
      <c r="E5323" s="70">
        <v>0</v>
      </c>
      <c r="F5323" s="121">
        <f t="shared" si="261"/>
        <v>988765.04999999993</v>
      </c>
      <c r="G5323" s="105">
        <f t="shared" si="262"/>
        <v>263670.68</v>
      </c>
      <c r="H5323" s="105">
        <f t="shared" si="263"/>
        <v>428464.85499999998</v>
      </c>
      <c r="I5323" s="7" t="s">
        <v>17519</v>
      </c>
      <c r="J5323" s="7" t="s">
        <v>272</v>
      </c>
    </row>
    <row r="5324" spans="1:10" x14ac:dyDescent="0.3">
      <c r="A5324" s="7" t="s">
        <v>11336</v>
      </c>
      <c r="B5324" s="7" t="s">
        <v>11337</v>
      </c>
      <c r="C5324" s="33">
        <v>0</v>
      </c>
      <c r="D5324" s="52">
        <v>215475.08</v>
      </c>
      <c r="E5324" s="70">
        <v>0</v>
      </c>
      <c r="F5324" s="121">
        <f t="shared" si="261"/>
        <v>323212.62</v>
      </c>
      <c r="G5324" s="105">
        <f t="shared" si="262"/>
        <v>86190.032000000007</v>
      </c>
      <c r="H5324" s="105">
        <f t="shared" si="263"/>
        <v>140058.802</v>
      </c>
      <c r="I5324" s="7" t="s">
        <v>17519</v>
      </c>
      <c r="J5324" s="7" t="s">
        <v>272</v>
      </c>
    </row>
    <row r="5325" spans="1:10" x14ac:dyDescent="0.3">
      <c r="A5325" s="7" t="s">
        <v>11338</v>
      </c>
      <c r="B5325" s="7" t="s">
        <v>11339</v>
      </c>
      <c r="C5325" s="33">
        <v>0</v>
      </c>
      <c r="D5325" s="52">
        <v>471634.2</v>
      </c>
      <c r="E5325" s="70">
        <v>0</v>
      </c>
      <c r="F5325" s="121">
        <f t="shared" si="261"/>
        <v>707451.3</v>
      </c>
      <c r="G5325" s="105">
        <f t="shared" si="262"/>
        <v>188653.68000000002</v>
      </c>
      <c r="H5325" s="105">
        <f t="shared" si="263"/>
        <v>306562.23000000004</v>
      </c>
      <c r="I5325" s="7" t="s">
        <v>17519</v>
      </c>
      <c r="J5325" s="7" t="s">
        <v>272</v>
      </c>
    </row>
    <row r="5326" spans="1:10" x14ac:dyDescent="0.3">
      <c r="A5326" s="7" t="s">
        <v>11340</v>
      </c>
      <c r="B5326" s="7" t="s">
        <v>11341</v>
      </c>
      <c r="C5326" s="33">
        <v>0</v>
      </c>
      <c r="D5326" s="52">
        <v>471634.2</v>
      </c>
      <c r="E5326" s="70">
        <v>0</v>
      </c>
      <c r="F5326" s="121">
        <f t="shared" si="261"/>
        <v>707451.3</v>
      </c>
      <c r="G5326" s="105">
        <f t="shared" si="262"/>
        <v>188653.68000000002</v>
      </c>
      <c r="H5326" s="105">
        <f t="shared" si="263"/>
        <v>306562.23000000004</v>
      </c>
      <c r="I5326" s="7" t="s">
        <v>17519</v>
      </c>
      <c r="J5326" s="7" t="s">
        <v>272</v>
      </c>
    </row>
    <row r="5327" spans="1:10" x14ac:dyDescent="0.3">
      <c r="A5327" s="7" t="s">
        <v>11342</v>
      </c>
      <c r="B5327" s="7" t="s">
        <v>11343</v>
      </c>
      <c r="C5327" s="33">
        <v>0</v>
      </c>
      <c r="D5327" s="52">
        <v>330865.21999999997</v>
      </c>
      <c r="E5327" s="70">
        <v>0</v>
      </c>
      <c r="F5327" s="121">
        <f t="shared" si="261"/>
        <v>496297.82999999996</v>
      </c>
      <c r="G5327" s="105">
        <f t="shared" si="262"/>
        <v>132346.08799999999</v>
      </c>
      <c r="H5327" s="105">
        <f t="shared" si="263"/>
        <v>215062.39299999998</v>
      </c>
      <c r="I5327" s="7" t="s">
        <v>17519</v>
      </c>
      <c r="J5327" s="7" t="s">
        <v>272</v>
      </c>
    </row>
    <row r="5328" spans="1:10" x14ac:dyDescent="0.3">
      <c r="A5328" s="7" t="s">
        <v>11344</v>
      </c>
      <c r="B5328" s="7" t="s">
        <v>11345</v>
      </c>
      <c r="C5328" s="33">
        <v>0</v>
      </c>
      <c r="D5328" s="52">
        <v>588166.28</v>
      </c>
      <c r="E5328" s="70">
        <v>0</v>
      </c>
      <c r="F5328" s="121">
        <f t="shared" si="261"/>
        <v>882249.42</v>
      </c>
      <c r="G5328" s="105">
        <f t="shared" si="262"/>
        <v>235266.51200000002</v>
      </c>
      <c r="H5328" s="105">
        <f t="shared" si="263"/>
        <v>382308.08200000005</v>
      </c>
      <c r="I5328" s="7" t="s">
        <v>17519</v>
      </c>
      <c r="J5328" s="7" t="s">
        <v>272</v>
      </c>
    </row>
    <row r="5329" spans="1:10" x14ac:dyDescent="0.3">
      <c r="A5329" s="7" t="s">
        <v>11346</v>
      </c>
      <c r="B5329" s="7" t="s">
        <v>11347</v>
      </c>
      <c r="C5329" s="33">
        <v>0</v>
      </c>
      <c r="D5329" s="52">
        <v>209130.6</v>
      </c>
      <c r="E5329" s="70">
        <v>0</v>
      </c>
      <c r="F5329" s="121">
        <f t="shared" si="261"/>
        <v>313695.90000000002</v>
      </c>
      <c r="G5329" s="105">
        <f t="shared" si="262"/>
        <v>83652.240000000005</v>
      </c>
      <c r="H5329" s="105">
        <f t="shared" si="263"/>
        <v>135934.89000000001</v>
      </c>
      <c r="I5329" s="7" t="s">
        <v>17519</v>
      </c>
      <c r="J5329" s="7" t="s">
        <v>272</v>
      </c>
    </row>
    <row r="5330" spans="1:10" x14ac:dyDescent="0.3">
      <c r="A5330" s="7" t="s">
        <v>11348</v>
      </c>
      <c r="B5330" s="7" t="s">
        <v>11349</v>
      </c>
      <c r="C5330" s="33">
        <v>0</v>
      </c>
      <c r="D5330" s="52">
        <v>4998</v>
      </c>
      <c r="E5330" s="70">
        <v>0</v>
      </c>
      <c r="F5330" s="121">
        <f t="shared" si="261"/>
        <v>7497</v>
      </c>
      <c r="G5330" s="105">
        <f t="shared" si="262"/>
        <v>1999.2</v>
      </c>
      <c r="H5330" s="105">
        <f t="shared" si="263"/>
        <v>3248.7000000000003</v>
      </c>
      <c r="I5330" s="7" t="s">
        <v>17519</v>
      </c>
      <c r="J5330" s="7" t="s">
        <v>272</v>
      </c>
    </row>
    <row r="5331" spans="1:10" x14ac:dyDescent="0.3">
      <c r="A5331" s="7" t="s">
        <v>11350</v>
      </c>
      <c r="B5331" s="7" t="s">
        <v>11351</v>
      </c>
      <c r="C5331" s="33">
        <v>0</v>
      </c>
      <c r="D5331" s="52">
        <v>2737</v>
      </c>
      <c r="E5331" s="70">
        <v>0</v>
      </c>
      <c r="F5331" s="121">
        <f t="shared" si="261"/>
        <v>4105.5</v>
      </c>
      <c r="G5331" s="105">
        <f t="shared" si="262"/>
        <v>1094.8</v>
      </c>
      <c r="H5331" s="105">
        <f t="shared" si="263"/>
        <v>1779.05</v>
      </c>
      <c r="I5331" s="7" t="s">
        <v>17519</v>
      </c>
      <c r="J5331" s="7" t="s">
        <v>272</v>
      </c>
    </row>
    <row r="5332" spans="1:10" x14ac:dyDescent="0.3">
      <c r="A5332" s="7" t="s">
        <v>11352</v>
      </c>
      <c r="B5332" s="7" t="s">
        <v>11353</v>
      </c>
      <c r="C5332" s="33">
        <v>3190.39</v>
      </c>
      <c r="D5332" s="52">
        <v>1963.5</v>
      </c>
      <c r="E5332" s="70">
        <v>3190.39</v>
      </c>
      <c r="F5332" s="121">
        <f t="shared" si="261"/>
        <v>4785.585</v>
      </c>
      <c r="G5332" s="105">
        <f t="shared" si="262"/>
        <v>1276.1559999999999</v>
      </c>
      <c r="H5332" s="105">
        <f t="shared" si="263"/>
        <v>2073.7534999999998</v>
      </c>
      <c r="I5332" s="7" t="s">
        <v>17519</v>
      </c>
      <c r="J5332" s="7" t="s">
        <v>272</v>
      </c>
    </row>
    <row r="5333" spans="1:10" x14ac:dyDescent="0.3">
      <c r="A5333" s="7" t="s">
        <v>11354</v>
      </c>
      <c r="B5333" s="7" t="s">
        <v>11355</v>
      </c>
      <c r="C5333" s="33">
        <v>0</v>
      </c>
      <c r="D5333" s="52">
        <v>5485.9</v>
      </c>
      <c r="E5333" s="70">
        <v>5485.9</v>
      </c>
      <c r="F5333" s="121">
        <f t="shared" ref="F5333:F5396" si="264">IF(E5333&gt;0,+E5333,IF(D5333&gt;0,+D5333,IF(C5333&gt;0,+C5333,0)))*1.5</f>
        <v>8228.8499999999985</v>
      </c>
      <c r="G5333" s="105">
        <f t="shared" ref="G5333:G5396" si="265">(F5333/1.5)*0.4</f>
        <v>2194.3599999999997</v>
      </c>
      <c r="H5333" s="105">
        <f t="shared" ref="H5333:H5396" si="266">(F5333/1.5)*0.65</f>
        <v>3565.8349999999991</v>
      </c>
      <c r="I5333" s="7" t="s">
        <v>17519</v>
      </c>
      <c r="J5333" s="7" t="s">
        <v>272</v>
      </c>
    </row>
    <row r="5334" spans="1:10" x14ac:dyDescent="0.3">
      <c r="A5334" s="7" t="s">
        <v>11356</v>
      </c>
      <c r="B5334" s="7" t="s">
        <v>11357</v>
      </c>
      <c r="C5334" s="33">
        <v>0</v>
      </c>
      <c r="D5334" s="52">
        <v>2980.68</v>
      </c>
      <c r="E5334" s="70">
        <v>0</v>
      </c>
      <c r="F5334" s="121">
        <f t="shared" si="264"/>
        <v>4471.0199999999995</v>
      </c>
      <c r="G5334" s="105">
        <f t="shared" si="265"/>
        <v>1192.2719999999999</v>
      </c>
      <c r="H5334" s="105">
        <f t="shared" si="266"/>
        <v>1937.442</v>
      </c>
      <c r="I5334" s="7" t="s">
        <v>17519</v>
      </c>
      <c r="J5334" s="7" t="s">
        <v>272</v>
      </c>
    </row>
    <row r="5335" spans="1:10" x14ac:dyDescent="0.3">
      <c r="A5335" s="7" t="s">
        <v>11358</v>
      </c>
      <c r="B5335" s="7" t="s">
        <v>11359</v>
      </c>
      <c r="C5335" s="33">
        <v>0</v>
      </c>
      <c r="D5335" s="52">
        <v>39686.5</v>
      </c>
      <c r="E5335" s="70">
        <v>0</v>
      </c>
      <c r="F5335" s="121">
        <f t="shared" si="264"/>
        <v>59529.75</v>
      </c>
      <c r="G5335" s="105">
        <f t="shared" si="265"/>
        <v>15874.6</v>
      </c>
      <c r="H5335" s="105">
        <f t="shared" si="266"/>
        <v>25796.225000000002</v>
      </c>
      <c r="I5335" s="7" t="s">
        <v>17519</v>
      </c>
      <c r="J5335" s="7" t="s">
        <v>272</v>
      </c>
    </row>
    <row r="5336" spans="1:10" x14ac:dyDescent="0.3">
      <c r="A5336" s="7" t="s">
        <v>11360</v>
      </c>
      <c r="B5336" s="7" t="s">
        <v>11361</v>
      </c>
      <c r="C5336" s="33">
        <v>0</v>
      </c>
      <c r="D5336" s="52">
        <v>18068.96</v>
      </c>
      <c r="E5336" s="70">
        <v>0</v>
      </c>
      <c r="F5336" s="121">
        <f t="shared" si="264"/>
        <v>27103.439999999999</v>
      </c>
      <c r="G5336" s="105">
        <f t="shared" si="265"/>
        <v>7227.5839999999998</v>
      </c>
      <c r="H5336" s="105">
        <f t="shared" si="266"/>
        <v>11744.824000000001</v>
      </c>
      <c r="I5336" s="7" t="s">
        <v>17519</v>
      </c>
      <c r="J5336" s="7" t="s">
        <v>272</v>
      </c>
    </row>
    <row r="5337" spans="1:10" x14ac:dyDescent="0.3">
      <c r="A5337" s="7" t="s">
        <v>11362</v>
      </c>
      <c r="B5337" s="7" t="s">
        <v>11363</v>
      </c>
      <c r="C5337" s="33">
        <v>0</v>
      </c>
      <c r="D5337" s="52">
        <v>14256.2</v>
      </c>
      <c r="E5337" s="70">
        <v>0</v>
      </c>
      <c r="F5337" s="121">
        <f t="shared" si="264"/>
        <v>21384.300000000003</v>
      </c>
      <c r="G5337" s="105">
        <f t="shared" si="265"/>
        <v>5702.4800000000014</v>
      </c>
      <c r="H5337" s="105">
        <f t="shared" si="266"/>
        <v>9266.5300000000025</v>
      </c>
      <c r="I5337" s="7" t="s">
        <v>17519</v>
      </c>
      <c r="J5337" s="7" t="s">
        <v>1159</v>
      </c>
    </row>
    <row r="5338" spans="1:10" x14ac:dyDescent="0.3">
      <c r="A5338" s="7" t="s">
        <v>11364</v>
      </c>
      <c r="B5338" s="7" t="s">
        <v>11365</v>
      </c>
      <c r="C5338" s="33">
        <v>0</v>
      </c>
      <c r="D5338" s="52">
        <v>2261</v>
      </c>
      <c r="E5338" s="70">
        <v>0</v>
      </c>
      <c r="F5338" s="121">
        <f t="shared" si="264"/>
        <v>3391.5</v>
      </c>
      <c r="G5338" s="105">
        <f t="shared" si="265"/>
        <v>904.40000000000009</v>
      </c>
      <c r="H5338" s="105">
        <f t="shared" si="266"/>
        <v>1469.65</v>
      </c>
      <c r="I5338" s="7" t="s">
        <v>17519</v>
      </c>
      <c r="J5338" s="7" t="s">
        <v>272</v>
      </c>
    </row>
    <row r="5339" spans="1:10" x14ac:dyDescent="0.3">
      <c r="A5339" s="7" t="s">
        <v>11366</v>
      </c>
      <c r="B5339" s="7" t="s">
        <v>11367</v>
      </c>
      <c r="C5339" s="33">
        <v>0</v>
      </c>
      <c r="D5339" s="52">
        <v>301070</v>
      </c>
      <c r="E5339" s="70">
        <v>0</v>
      </c>
      <c r="F5339" s="121">
        <f t="shared" si="264"/>
        <v>451605</v>
      </c>
      <c r="G5339" s="105">
        <f t="shared" si="265"/>
        <v>120428</v>
      </c>
      <c r="H5339" s="105">
        <f t="shared" si="266"/>
        <v>195695.5</v>
      </c>
      <c r="I5339" s="7" t="s">
        <v>17519</v>
      </c>
      <c r="J5339" s="7" t="s">
        <v>272</v>
      </c>
    </row>
    <row r="5340" spans="1:10" x14ac:dyDescent="0.3">
      <c r="A5340" s="7" t="s">
        <v>11368</v>
      </c>
      <c r="B5340" s="7" t="s">
        <v>11369</v>
      </c>
      <c r="C5340" s="33">
        <v>2737</v>
      </c>
      <c r="D5340" s="52">
        <v>2737</v>
      </c>
      <c r="E5340" s="70">
        <v>2737</v>
      </c>
      <c r="F5340" s="121">
        <f t="shared" si="264"/>
        <v>4105.5</v>
      </c>
      <c r="G5340" s="105">
        <f t="shared" si="265"/>
        <v>1094.8</v>
      </c>
      <c r="H5340" s="105">
        <f t="shared" si="266"/>
        <v>1779.05</v>
      </c>
      <c r="I5340" s="7" t="s">
        <v>17519</v>
      </c>
      <c r="J5340" s="7" t="s">
        <v>272</v>
      </c>
    </row>
    <row r="5341" spans="1:10" x14ac:dyDescent="0.3">
      <c r="A5341" s="7" t="s">
        <v>11370</v>
      </c>
      <c r="B5341" s="7" t="s">
        <v>11371</v>
      </c>
      <c r="C5341" s="33">
        <v>0</v>
      </c>
      <c r="D5341" s="52">
        <v>1320.9</v>
      </c>
      <c r="E5341" s="70">
        <v>0</v>
      </c>
      <c r="F5341" s="121">
        <f t="shared" si="264"/>
        <v>1981.3500000000001</v>
      </c>
      <c r="G5341" s="105">
        <f t="shared" si="265"/>
        <v>528.36</v>
      </c>
      <c r="H5341" s="105">
        <f t="shared" si="266"/>
        <v>858.58500000000004</v>
      </c>
      <c r="I5341" s="7" t="s">
        <v>17519</v>
      </c>
      <c r="J5341" s="7" t="s">
        <v>272</v>
      </c>
    </row>
    <row r="5342" spans="1:10" x14ac:dyDescent="0.3">
      <c r="A5342" s="7" t="s">
        <v>11372</v>
      </c>
      <c r="B5342" s="7" t="s">
        <v>11373</v>
      </c>
      <c r="C5342" s="33">
        <v>0</v>
      </c>
      <c r="D5342" s="52">
        <v>6426</v>
      </c>
      <c r="E5342" s="70">
        <v>6426</v>
      </c>
      <c r="F5342" s="121">
        <f t="shared" si="264"/>
        <v>9639</v>
      </c>
      <c r="G5342" s="105">
        <f t="shared" si="265"/>
        <v>2570.4</v>
      </c>
      <c r="H5342" s="105">
        <f t="shared" si="266"/>
        <v>4176.9000000000005</v>
      </c>
      <c r="I5342" s="7" t="s">
        <v>17519</v>
      </c>
      <c r="J5342" s="7" t="s">
        <v>272</v>
      </c>
    </row>
    <row r="5343" spans="1:10" x14ac:dyDescent="0.3">
      <c r="A5343" s="7" t="s">
        <v>11374</v>
      </c>
      <c r="B5343" s="7" t="s">
        <v>11375</v>
      </c>
      <c r="C5343" s="33">
        <v>0</v>
      </c>
      <c r="D5343" s="52">
        <v>2524.29</v>
      </c>
      <c r="E5343" s="70">
        <v>0</v>
      </c>
      <c r="F5343" s="121">
        <f t="shared" si="264"/>
        <v>3786.4349999999999</v>
      </c>
      <c r="G5343" s="105">
        <f t="shared" si="265"/>
        <v>1009.716</v>
      </c>
      <c r="H5343" s="105">
        <f t="shared" si="266"/>
        <v>1640.7885000000001</v>
      </c>
      <c r="I5343" s="7" t="s">
        <v>17519</v>
      </c>
      <c r="J5343" s="7" t="s">
        <v>272</v>
      </c>
    </row>
    <row r="5344" spans="1:10" x14ac:dyDescent="0.3">
      <c r="A5344" s="7" t="s">
        <v>11376</v>
      </c>
      <c r="B5344" s="7" t="s">
        <v>11377</v>
      </c>
      <c r="C5344" s="33">
        <v>0</v>
      </c>
      <c r="D5344" s="52">
        <v>3927</v>
      </c>
      <c r="E5344" s="70">
        <v>0</v>
      </c>
      <c r="F5344" s="121">
        <f t="shared" si="264"/>
        <v>5890.5</v>
      </c>
      <c r="G5344" s="105">
        <f t="shared" si="265"/>
        <v>1570.8000000000002</v>
      </c>
      <c r="H5344" s="105">
        <f t="shared" si="266"/>
        <v>2552.5500000000002</v>
      </c>
      <c r="I5344" s="7" t="s">
        <v>17519</v>
      </c>
      <c r="J5344" s="7" t="s">
        <v>272</v>
      </c>
    </row>
    <row r="5345" spans="1:10" x14ac:dyDescent="0.3">
      <c r="A5345" s="7" t="s">
        <v>11378</v>
      </c>
      <c r="B5345" s="7" t="s">
        <v>11379</v>
      </c>
      <c r="C5345" s="33">
        <v>0</v>
      </c>
      <c r="D5345" s="52">
        <v>161348.53</v>
      </c>
      <c r="E5345" s="70">
        <v>0</v>
      </c>
      <c r="F5345" s="121">
        <f t="shared" si="264"/>
        <v>242022.79499999998</v>
      </c>
      <c r="G5345" s="105">
        <f t="shared" si="265"/>
        <v>64539.412000000004</v>
      </c>
      <c r="H5345" s="105">
        <f t="shared" si="266"/>
        <v>104876.5445</v>
      </c>
      <c r="I5345" s="7" t="s">
        <v>17519</v>
      </c>
      <c r="J5345" s="7" t="s">
        <v>272</v>
      </c>
    </row>
    <row r="5346" spans="1:10" x14ac:dyDescent="0.3">
      <c r="A5346" s="7" t="s">
        <v>11380</v>
      </c>
      <c r="B5346" s="7" t="s">
        <v>11381</v>
      </c>
      <c r="C5346" s="33">
        <v>0</v>
      </c>
      <c r="D5346" s="52">
        <v>149931.67000000001</v>
      </c>
      <c r="E5346" s="70">
        <v>0</v>
      </c>
      <c r="F5346" s="121">
        <f t="shared" si="264"/>
        <v>224897.505</v>
      </c>
      <c r="G5346" s="105">
        <f t="shared" si="265"/>
        <v>59972.668000000005</v>
      </c>
      <c r="H5346" s="105">
        <f t="shared" si="266"/>
        <v>97455.585500000016</v>
      </c>
      <c r="I5346" s="7" t="s">
        <v>17519</v>
      </c>
      <c r="J5346" s="7" t="s">
        <v>272</v>
      </c>
    </row>
    <row r="5347" spans="1:10" x14ac:dyDescent="0.3">
      <c r="A5347" s="7" t="s">
        <v>11382</v>
      </c>
      <c r="B5347" s="7" t="s">
        <v>11383</v>
      </c>
      <c r="C5347" s="33">
        <v>0</v>
      </c>
      <c r="D5347" s="52">
        <v>254877.77</v>
      </c>
      <c r="E5347" s="70">
        <v>0</v>
      </c>
      <c r="F5347" s="121">
        <f t="shared" si="264"/>
        <v>382316.65499999997</v>
      </c>
      <c r="G5347" s="105">
        <f t="shared" si="265"/>
        <v>101951.10800000001</v>
      </c>
      <c r="H5347" s="105">
        <f t="shared" si="266"/>
        <v>165670.55050000001</v>
      </c>
      <c r="I5347" s="7" t="s">
        <v>17519</v>
      </c>
      <c r="J5347" s="7" t="s">
        <v>272</v>
      </c>
    </row>
    <row r="5348" spans="1:10" x14ac:dyDescent="0.3">
      <c r="A5348" s="7" t="s">
        <v>11384</v>
      </c>
      <c r="B5348" s="7" t="s">
        <v>11385</v>
      </c>
      <c r="C5348" s="33">
        <v>0</v>
      </c>
      <c r="D5348" s="52">
        <v>204605.03</v>
      </c>
      <c r="E5348" s="70">
        <v>0</v>
      </c>
      <c r="F5348" s="121">
        <f t="shared" si="264"/>
        <v>306907.54499999998</v>
      </c>
      <c r="G5348" s="105">
        <f t="shared" si="265"/>
        <v>81842.012000000002</v>
      </c>
      <c r="H5348" s="105">
        <f t="shared" si="266"/>
        <v>132993.26949999999</v>
      </c>
      <c r="I5348" s="7" t="s">
        <v>17519</v>
      </c>
      <c r="J5348" s="7" t="s">
        <v>272</v>
      </c>
    </row>
    <row r="5349" spans="1:10" x14ac:dyDescent="0.3">
      <c r="A5349" s="7" t="s">
        <v>11386</v>
      </c>
      <c r="B5349" s="7" t="s">
        <v>11387</v>
      </c>
      <c r="C5349" s="33">
        <v>0</v>
      </c>
      <c r="D5349" s="52">
        <v>44302.51</v>
      </c>
      <c r="E5349" s="70">
        <v>0</v>
      </c>
      <c r="F5349" s="121">
        <f t="shared" si="264"/>
        <v>66453.764999999999</v>
      </c>
      <c r="G5349" s="105">
        <f t="shared" si="265"/>
        <v>17721.004000000001</v>
      </c>
      <c r="H5349" s="105">
        <f t="shared" si="266"/>
        <v>28796.631500000003</v>
      </c>
      <c r="I5349" s="7" t="s">
        <v>17519</v>
      </c>
      <c r="J5349" s="7" t="s">
        <v>272</v>
      </c>
    </row>
    <row r="5350" spans="1:10" x14ac:dyDescent="0.3">
      <c r="A5350" s="7" t="s">
        <v>11388</v>
      </c>
      <c r="B5350" s="7" t="s">
        <v>11389</v>
      </c>
      <c r="C5350" s="33">
        <v>0</v>
      </c>
      <c r="D5350" s="52">
        <v>51268.77</v>
      </c>
      <c r="E5350" s="70">
        <v>0</v>
      </c>
      <c r="F5350" s="121">
        <f t="shared" si="264"/>
        <v>76903.154999999999</v>
      </c>
      <c r="G5350" s="105">
        <f t="shared" si="265"/>
        <v>20507.508000000002</v>
      </c>
      <c r="H5350" s="105">
        <f t="shared" si="266"/>
        <v>33324.700499999999</v>
      </c>
      <c r="I5350" s="7" t="s">
        <v>17519</v>
      </c>
      <c r="J5350" s="7" t="s">
        <v>272</v>
      </c>
    </row>
    <row r="5351" spans="1:10" x14ac:dyDescent="0.3">
      <c r="A5351" s="7" t="s">
        <v>11390</v>
      </c>
      <c r="B5351" s="7" t="s">
        <v>11391</v>
      </c>
      <c r="C5351" s="33">
        <v>0</v>
      </c>
      <c r="D5351" s="52">
        <v>63363.93</v>
      </c>
      <c r="E5351" s="70">
        <v>0</v>
      </c>
      <c r="F5351" s="121">
        <f t="shared" si="264"/>
        <v>95045.895000000004</v>
      </c>
      <c r="G5351" s="105">
        <f t="shared" si="265"/>
        <v>25345.572</v>
      </c>
      <c r="H5351" s="105">
        <f t="shared" si="266"/>
        <v>41186.554499999998</v>
      </c>
      <c r="I5351" s="7" t="s">
        <v>17519</v>
      </c>
      <c r="J5351" s="7" t="s">
        <v>272</v>
      </c>
    </row>
    <row r="5352" spans="1:10" x14ac:dyDescent="0.3">
      <c r="A5352" s="7" t="s">
        <v>11392</v>
      </c>
      <c r="B5352" s="7" t="s">
        <v>11393</v>
      </c>
      <c r="C5352" s="33">
        <v>0</v>
      </c>
      <c r="D5352" s="52">
        <v>148095.5</v>
      </c>
      <c r="E5352" s="70">
        <v>0</v>
      </c>
      <c r="F5352" s="121">
        <f t="shared" si="264"/>
        <v>222143.25</v>
      </c>
      <c r="G5352" s="105">
        <f t="shared" si="265"/>
        <v>59238.200000000004</v>
      </c>
      <c r="H5352" s="105">
        <f t="shared" si="266"/>
        <v>96262.074999999997</v>
      </c>
      <c r="I5352" s="7" t="s">
        <v>17519</v>
      </c>
      <c r="J5352" s="7" t="s">
        <v>272</v>
      </c>
    </row>
    <row r="5353" spans="1:10" x14ac:dyDescent="0.3">
      <c r="A5353" s="7" t="s">
        <v>11394</v>
      </c>
      <c r="B5353" s="7" t="s">
        <v>11395</v>
      </c>
      <c r="C5353" s="33">
        <v>0</v>
      </c>
      <c r="D5353" s="52">
        <v>38915.379999999997</v>
      </c>
      <c r="E5353" s="70">
        <v>0</v>
      </c>
      <c r="F5353" s="121">
        <f t="shared" si="264"/>
        <v>58373.069999999992</v>
      </c>
      <c r="G5353" s="105">
        <f t="shared" si="265"/>
        <v>15566.152</v>
      </c>
      <c r="H5353" s="105">
        <f t="shared" si="266"/>
        <v>25294.996999999999</v>
      </c>
      <c r="I5353" s="7" t="s">
        <v>17519</v>
      </c>
      <c r="J5353" s="7" t="s">
        <v>272</v>
      </c>
    </row>
    <row r="5354" spans="1:10" x14ac:dyDescent="0.3">
      <c r="A5354" s="7" t="s">
        <v>11396</v>
      </c>
      <c r="B5354" s="7" t="s">
        <v>11397</v>
      </c>
      <c r="C5354" s="33">
        <v>0</v>
      </c>
      <c r="D5354" s="52">
        <v>12209.4</v>
      </c>
      <c r="E5354" s="70">
        <v>0</v>
      </c>
      <c r="F5354" s="121">
        <f t="shared" si="264"/>
        <v>18314.099999999999</v>
      </c>
      <c r="G5354" s="105">
        <f t="shared" si="265"/>
        <v>4883.76</v>
      </c>
      <c r="H5354" s="105">
        <f t="shared" si="266"/>
        <v>7936.11</v>
      </c>
      <c r="I5354" s="7" t="s">
        <v>17519</v>
      </c>
      <c r="J5354" s="7" t="s">
        <v>272</v>
      </c>
    </row>
    <row r="5355" spans="1:10" x14ac:dyDescent="0.3">
      <c r="A5355" s="7" t="s">
        <v>11398</v>
      </c>
      <c r="B5355" s="7" t="s">
        <v>11399</v>
      </c>
      <c r="C5355" s="33">
        <v>0</v>
      </c>
      <c r="D5355" s="52">
        <v>6140.4</v>
      </c>
      <c r="E5355" s="70">
        <v>0</v>
      </c>
      <c r="F5355" s="121">
        <f t="shared" si="264"/>
        <v>9210.5999999999985</v>
      </c>
      <c r="G5355" s="105">
        <f t="shared" si="265"/>
        <v>2456.16</v>
      </c>
      <c r="H5355" s="105">
        <f t="shared" si="266"/>
        <v>3991.2599999999993</v>
      </c>
      <c r="I5355" s="7" t="s">
        <v>17519</v>
      </c>
      <c r="J5355" s="7" t="s">
        <v>272</v>
      </c>
    </row>
    <row r="5356" spans="1:10" x14ac:dyDescent="0.3">
      <c r="A5356" s="7" t="s">
        <v>11400</v>
      </c>
      <c r="B5356" s="7" t="s">
        <v>11401</v>
      </c>
      <c r="C5356" s="33">
        <v>0</v>
      </c>
      <c r="D5356" s="52">
        <v>4156.67</v>
      </c>
      <c r="E5356" s="70">
        <v>0</v>
      </c>
      <c r="F5356" s="121">
        <f t="shared" si="264"/>
        <v>6235.0050000000001</v>
      </c>
      <c r="G5356" s="105">
        <f t="shared" si="265"/>
        <v>1662.6680000000001</v>
      </c>
      <c r="H5356" s="105">
        <f t="shared" si="266"/>
        <v>2701.8355000000001</v>
      </c>
      <c r="I5356" s="7" t="s">
        <v>17519</v>
      </c>
      <c r="J5356" s="7" t="s">
        <v>272</v>
      </c>
    </row>
    <row r="5357" spans="1:10" x14ac:dyDescent="0.3">
      <c r="A5357" s="7" t="s">
        <v>11402</v>
      </c>
      <c r="B5357" s="7" t="s">
        <v>11403</v>
      </c>
      <c r="C5357" s="33">
        <v>0</v>
      </c>
      <c r="D5357" s="52">
        <v>199348.8</v>
      </c>
      <c r="E5357" s="70">
        <v>0</v>
      </c>
      <c r="F5357" s="121">
        <f t="shared" si="264"/>
        <v>299023.19999999995</v>
      </c>
      <c r="G5357" s="105">
        <f t="shared" si="265"/>
        <v>79739.51999999999</v>
      </c>
      <c r="H5357" s="105">
        <f t="shared" si="266"/>
        <v>129576.71999999997</v>
      </c>
      <c r="I5357" s="7" t="s">
        <v>17519</v>
      </c>
      <c r="J5357" s="7" t="s">
        <v>272</v>
      </c>
    </row>
    <row r="5358" spans="1:10" x14ac:dyDescent="0.3">
      <c r="A5358" s="7" t="s">
        <v>11404</v>
      </c>
      <c r="B5358" s="7" t="s">
        <v>11405</v>
      </c>
      <c r="C5358" s="33">
        <v>0</v>
      </c>
      <c r="D5358" s="52">
        <v>7649.32</v>
      </c>
      <c r="E5358" s="70">
        <v>0</v>
      </c>
      <c r="F5358" s="121">
        <f t="shared" si="264"/>
        <v>11473.98</v>
      </c>
      <c r="G5358" s="105">
        <f t="shared" si="265"/>
        <v>3059.7280000000001</v>
      </c>
      <c r="H5358" s="105">
        <f t="shared" si="266"/>
        <v>4972.058</v>
      </c>
      <c r="I5358" s="7" t="s">
        <v>17519</v>
      </c>
      <c r="J5358" s="7" t="s">
        <v>272</v>
      </c>
    </row>
    <row r="5359" spans="1:10" x14ac:dyDescent="0.3">
      <c r="A5359" s="7" t="s">
        <v>11406</v>
      </c>
      <c r="B5359" s="7" t="s">
        <v>11407</v>
      </c>
      <c r="C5359" s="33">
        <v>0</v>
      </c>
      <c r="D5359" s="52">
        <v>194118.75</v>
      </c>
      <c r="E5359" s="70">
        <v>0</v>
      </c>
      <c r="F5359" s="121">
        <f t="shared" si="264"/>
        <v>291178.125</v>
      </c>
      <c r="G5359" s="105">
        <f t="shared" si="265"/>
        <v>77647.5</v>
      </c>
      <c r="H5359" s="105">
        <f t="shared" si="266"/>
        <v>126177.1875</v>
      </c>
      <c r="I5359" s="7" t="s">
        <v>17519</v>
      </c>
      <c r="J5359" s="7" t="s">
        <v>272</v>
      </c>
    </row>
    <row r="5360" spans="1:10" x14ac:dyDescent="0.3">
      <c r="A5360" s="7" t="s">
        <v>11408</v>
      </c>
      <c r="B5360" s="7" t="s">
        <v>11409</v>
      </c>
      <c r="C5360" s="33">
        <v>0</v>
      </c>
      <c r="D5360" s="52">
        <v>232954.4</v>
      </c>
      <c r="E5360" s="70">
        <v>0</v>
      </c>
      <c r="F5360" s="121">
        <f t="shared" si="264"/>
        <v>349431.6</v>
      </c>
      <c r="G5360" s="105">
        <f t="shared" si="265"/>
        <v>93181.760000000009</v>
      </c>
      <c r="H5360" s="105">
        <f t="shared" si="266"/>
        <v>151420.36000000002</v>
      </c>
      <c r="I5360" s="7" t="s">
        <v>17519</v>
      </c>
      <c r="J5360" s="7" t="s">
        <v>272</v>
      </c>
    </row>
    <row r="5361" spans="1:10" x14ac:dyDescent="0.3">
      <c r="A5361" s="7" t="s">
        <v>11410</v>
      </c>
      <c r="B5361" s="7" t="s">
        <v>11411</v>
      </c>
      <c r="C5361" s="33">
        <v>0</v>
      </c>
      <c r="D5361" s="52">
        <v>27303.96</v>
      </c>
      <c r="E5361" s="70">
        <v>0</v>
      </c>
      <c r="F5361" s="121">
        <f t="shared" si="264"/>
        <v>40955.94</v>
      </c>
      <c r="G5361" s="105">
        <f t="shared" si="265"/>
        <v>10921.584000000003</v>
      </c>
      <c r="H5361" s="105">
        <f t="shared" si="266"/>
        <v>17747.574000000004</v>
      </c>
      <c r="I5361" s="7" t="s">
        <v>17519</v>
      </c>
      <c r="J5361" s="7" t="s">
        <v>272</v>
      </c>
    </row>
    <row r="5362" spans="1:10" x14ac:dyDescent="0.3">
      <c r="A5362" s="7" t="s">
        <v>11412</v>
      </c>
      <c r="B5362" s="7" t="s">
        <v>11413</v>
      </c>
      <c r="C5362" s="33">
        <v>0</v>
      </c>
      <c r="D5362" s="52">
        <v>535500</v>
      </c>
      <c r="E5362" s="70">
        <v>0</v>
      </c>
      <c r="F5362" s="121">
        <f t="shared" si="264"/>
        <v>803250</v>
      </c>
      <c r="G5362" s="105">
        <f t="shared" si="265"/>
        <v>214200</v>
      </c>
      <c r="H5362" s="105">
        <f t="shared" si="266"/>
        <v>348075</v>
      </c>
      <c r="I5362" s="7" t="s">
        <v>17519</v>
      </c>
      <c r="J5362" s="7" t="s">
        <v>272</v>
      </c>
    </row>
    <row r="5363" spans="1:10" x14ac:dyDescent="0.3">
      <c r="A5363" s="7" t="s">
        <v>11414</v>
      </c>
      <c r="B5363" s="7" t="s">
        <v>11415</v>
      </c>
      <c r="C5363" s="33">
        <v>0</v>
      </c>
      <c r="D5363" s="52">
        <v>271613.63</v>
      </c>
      <c r="E5363" s="70">
        <v>0</v>
      </c>
      <c r="F5363" s="121">
        <f t="shared" si="264"/>
        <v>407420.44500000001</v>
      </c>
      <c r="G5363" s="105">
        <f t="shared" si="265"/>
        <v>108645.452</v>
      </c>
      <c r="H5363" s="105">
        <f t="shared" si="266"/>
        <v>176548.85950000002</v>
      </c>
      <c r="I5363" s="7" t="s">
        <v>17519</v>
      </c>
      <c r="J5363" s="7" t="s">
        <v>272</v>
      </c>
    </row>
    <row r="5364" spans="1:10" x14ac:dyDescent="0.3">
      <c r="A5364" s="7" t="s">
        <v>11416</v>
      </c>
      <c r="B5364" s="7" t="s">
        <v>11417</v>
      </c>
      <c r="C5364" s="33">
        <v>0</v>
      </c>
      <c r="D5364" s="52">
        <v>103629.96</v>
      </c>
      <c r="E5364" s="70">
        <v>0</v>
      </c>
      <c r="F5364" s="121">
        <f t="shared" si="264"/>
        <v>155444.94</v>
      </c>
      <c r="G5364" s="105">
        <f t="shared" si="265"/>
        <v>41451.984000000004</v>
      </c>
      <c r="H5364" s="105">
        <f t="shared" si="266"/>
        <v>67359.474000000002</v>
      </c>
      <c r="I5364" s="7" t="s">
        <v>17519</v>
      </c>
      <c r="J5364" s="7" t="s">
        <v>272</v>
      </c>
    </row>
    <row r="5365" spans="1:10" x14ac:dyDescent="0.3">
      <c r="A5365" s="7" t="s">
        <v>11418</v>
      </c>
      <c r="B5365" s="7" t="s">
        <v>11419</v>
      </c>
      <c r="C5365" s="33">
        <v>0</v>
      </c>
      <c r="D5365" s="52">
        <v>22958.67</v>
      </c>
      <c r="E5365" s="70">
        <v>0</v>
      </c>
      <c r="F5365" s="121">
        <f t="shared" si="264"/>
        <v>34438.004999999997</v>
      </c>
      <c r="G5365" s="105">
        <f t="shared" si="265"/>
        <v>9183.4679999999989</v>
      </c>
      <c r="H5365" s="105">
        <f t="shared" si="266"/>
        <v>14923.135499999999</v>
      </c>
      <c r="I5365" s="7" t="s">
        <v>17519</v>
      </c>
      <c r="J5365" s="7" t="s">
        <v>272</v>
      </c>
    </row>
    <row r="5366" spans="1:10" x14ac:dyDescent="0.3">
      <c r="A5366" s="7" t="s">
        <v>11420</v>
      </c>
      <c r="B5366" s="7" t="s">
        <v>11421</v>
      </c>
      <c r="C5366" s="33">
        <v>0</v>
      </c>
      <c r="D5366" s="52">
        <v>24987.62</v>
      </c>
      <c r="E5366" s="70">
        <v>0</v>
      </c>
      <c r="F5366" s="121">
        <f t="shared" si="264"/>
        <v>37481.43</v>
      </c>
      <c r="G5366" s="105">
        <f t="shared" si="265"/>
        <v>9995.0480000000007</v>
      </c>
      <c r="H5366" s="105">
        <f t="shared" si="266"/>
        <v>16241.953</v>
      </c>
      <c r="I5366" s="7" t="s">
        <v>17519</v>
      </c>
      <c r="J5366" s="7" t="s">
        <v>272</v>
      </c>
    </row>
    <row r="5367" spans="1:10" x14ac:dyDescent="0.3">
      <c r="A5367" s="7" t="s">
        <v>11422</v>
      </c>
      <c r="B5367" s="7" t="s">
        <v>11423</v>
      </c>
      <c r="C5367" s="66">
        <v>0</v>
      </c>
      <c r="D5367" s="68">
        <v>16104.27</v>
      </c>
      <c r="E5367" s="70">
        <v>16104.27</v>
      </c>
      <c r="F5367" s="121">
        <f t="shared" si="264"/>
        <v>24156.404999999999</v>
      </c>
      <c r="G5367" s="105">
        <f t="shared" si="265"/>
        <v>6441.7079999999996</v>
      </c>
      <c r="H5367" s="105">
        <f t="shared" si="266"/>
        <v>10467.7755</v>
      </c>
      <c r="I5367" s="7" t="s">
        <v>17519</v>
      </c>
      <c r="J5367" s="7" t="s">
        <v>272</v>
      </c>
    </row>
    <row r="5368" spans="1:10" x14ac:dyDescent="0.3">
      <c r="A5368" s="7" t="s">
        <v>11424</v>
      </c>
      <c r="B5368" s="7" t="s">
        <v>11425</v>
      </c>
      <c r="C5368" s="33">
        <v>0</v>
      </c>
      <c r="D5368" s="52">
        <v>23052.68</v>
      </c>
      <c r="E5368" s="70">
        <v>0</v>
      </c>
      <c r="F5368" s="121">
        <f t="shared" si="264"/>
        <v>34579.020000000004</v>
      </c>
      <c r="G5368" s="105">
        <f t="shared" si="265"/>
        <v>9221.0720000000019</v>
      </c>
      <c r="H5368" s="105">
        <f t="shared" si="266"/>
        <v>14984.242000000004</v>
      </c>
      <c r="I5368" s="7" t="s">
        <v>17519</v>
      </c>
      <c r="J5368" s="7" t="s">
        <v>272</v>
      </c>
    </row>
    <row r="5369" spans="1:10" x14ac:dyDescent="0.3">
      <c r="A5369" s="7" t="s">
        <v>11426</v>
      </c>
      <c r="B5369" s="7" t="s">
        <v>11427</v>
      </c>
      <c r="C5369" s="33">
        <v>0</v>
      </c>
      <c r="D5369" s="52">
        <v>16677.849999999999</v>
      </c>
      <c r="E5369" s="70">
        <v>0</v>
      </c>
      <c r="F5369" s="121">
        <f t="shared" si="264"/>
        <v>25016.774999999998</v>
      </c>
      <c r="G5369" s="105">
        <f t="shared" si="265"/>
        <v>6671.1399999999994</v>
      </c>
      <c r="H5369" s="105">
        <f t="shared" si="266"/>
        <v>10840.602499999999</v>
      </c>
      <c r="I5369" s="7" t="s">
        <v>17519</v>
      </c>
      <c r="J5369" s="7" t="s">
        <v>272</v>
      </c>
    </row>
    <row r="5370" spans="1:10" x14ac:dyDescent="0.3">
      <c r="A5370" s="7" t="s">
        <v>11428</v>
      </c>
      <c r="B5370" s="7" t="s">
        <v>11429</v>
      </c>
      <c r="C5370" s="33">
        <v>0</v>
      </c>
      <c r="D5370" s="52">
        <v>30753.17</v>
      </c>
      <c r="E5370" s="70">
        <v>0</v>
      </c>
      <c r="F5370" s="121">
        <f t="shared" si="264"/>
        <v>46129.754999999997</v>
      </c>
      <c r="G5370" s="105">
        <f t="shared" si="265"/>
        <v>12301.268</v>
      </c>
      <c r="H5370" s="105">
        <f t="shared" si="266"/>
        <v>19989.5605</v>
      </c>
      <c r="I5370" s="7" t="s">
        <v>17519</v>
      </c>
      <c r="J5370" s="7" t="s">
        <v>272</v>
      </c>
    </row>
    <row r="5371" spans="1:10" x14ac:dyDescent="0.3">
      <c r="A5371" s="7" t="s">
        <v>11430</v>
      </c>
      <c r="B5371" s="7" t="s">
        <v>11431</v>
      </c>
      <c r="C5371" s="33">
        <v>0</v>
      </c>
      <c r="D5371" s="52">
        <v>122547.39</v>
      </c>
      <c r="E5371" s="70">
        <v>122547.39</v>
      </c>
      <c r="F5371" s="121">
        <f t="shared" si="264"/>
        <v>183821.08499999999</v>
      </c>
      <c r="G5371" s="105">
        <f t="shared" si="265"/>
        <v>49018.956000000006</v>
      </c>
      <c r="H5371" s="105">
        <f t="shared" si="266"/>
        <v>79655.803500000009</v>
      </c>
      <c r="I5371" s="7" t="s">
        <v>17519</v>
      </c>
      <c r="J5371" s="7" t="s">
        <v>272</v>
      </c>
    </row>
    <row r="5372" spans="1:10" x14ac:dyDescent="0.3">
      <c r="A5372" s="7" t="s">
        <v>11432</v>
      </c>
      <c r="B5372" s="7" t="s">
        <v>11433</v>
      </c>
      <c r="C5372" s="33">
        <v>0</v>
      </c>
      <c r="D5372" s="52">
        <v>43092.28</v>
      </c>
      <c r="E5372" s="70">
        <v>0</v>
      </c>
      <c r="F5372" s="121">
        <f t="shared" si="264"/>
        <v>64638.42</v>
      </c>
      <c r="G5372" s="105">
        <f t="shared" si="265"/>
        <v>17236.912</v>
      </c>
      <c r="H5372" s="105">
        <f t="shared" si="266"/>
        <v>28009.982</v>
      </c>
      <c r="I5372" s="7" t="s">
        <v>17519</v>
      </c>
      <c r="J5372" s="7" t="s">
        <v>272</v>
      </c>
    </row>
    <row r="5373" spans="1:10" x14ac:dyDescent="0.3">
      <c r="A5373" s="7" t="s">
        <v>11434</v>
      </c>
      <c r="B5373" s="7" t="s">
        <v>11435</v>
      </c>
      <c r="C5373" s="33">
        <v>0</v>
      </c>
      <c r="D5373" s="52">
        <v>41886.81</v>
      </c>
      <c r="E5373" s="70">
        <v>0</v>
      </c>
      <c r="F5373" s="121">
        <f t="shared" si="264"/>
        <v>62830.214999999997</v>
      </c>
      <c r="G5373" s="105">
        <f t="shared" si="265"/>
        <v>16754.723999999998</v>
      </c>
      <c r="H5373" s="105">
        <f t="shared" si="266"/>
        <v>27226.426499999998</v>
      </c>
      <c r="I5373" s="7" t="s">
        <v>17519</v>
      </c>
      <c r="J5373" s="7" t="s">
        <v>272</v>
      </c>
    </row>
    <row r="5374" spans="1:10" x14ac:dyDescent="0.3">
      <c r="A5374" s="7" t="s">
        <v>11436</v>
      </c>
      <c r="B5374" s="7" t="s">
        <v>11437</v>
      </c>
      <c r="C5374" s="33">
        <v>0</v>
      </c>
      <c r="D5374" s="52">
        <v>20727.419999999998</v>
      </c>
      <c r="E5374" s="70">
        <v>0</v>
      </c>
      <c r="F5374" s="121">
        <f t="shared" si="264"/>
        <v>31091.129999999997</v>
      </c>
      <c r="G5374" s="105">
        <f t="shared" si="265"/>
        <v>8290.9679999999989</v>
      </c>
      <c r="H5374" s="105">
        <f t="shared" si="266"/>
        <v>13472.822999999999</v>
      </c>
      <c r="I5374" s="7" t="s">
        <v>17519</v>
      </c>
      <c r="J5374" s="7" t="s">
        <v>272</v>
      </c>
    </row>
    <row r="5375" spans="1:10" x14ac:dyDescent="0.3">
      <c r="A5375" s="7" t="s">
        <v>11438</v>
      </c>
      <c r="B5375" s="7" t="s">
        <v>11439</v>
      </c>
      <c r="C5375" s="33">
        <v>0</v>
      </c>
      <c r="D5375" s="52">
        <v>19231.59</v>
      </c>
      <c r="E5375" s="70">
        <v>0</v>
      </c>
      <c r="F5375" s="121">
        <f t="shared" si="264"/>
        <v>28847.385000000002</v>
      </c>
      <c r="G5375" s="105">
        <f t="shared" si="265"/>
        <v>7692.6360000000004</v>
      </c>
      <c r="H5375" s="105">
        <f t="shared" si="266"/>
        <v>12500.533500000001</v>
      </c>
      <c r="I5375" s="7" t="s">
        <v>17519</v>
      </c>
      <c r="J5375" s="7" t="s">
        <v>272</v>
      </c>
    </row>
    <row r="5376" spans="1:10" x14ac:dyDescent="0.3">
      <c r="A5376" s="7" t="s">
        <v>11440</v>
      </c>
      <c r="B5376" s="7" t="s">
        <v>11441</v>
      </c>
      <c r="C5376" s="33">
        <v>0</v>
      </c>
      <c r="D5376" s="52">
        <v>59770.13</v>
      </c>
      <c r="E5376" s="70">
        <v>0</v>
      </c>
      <c r="F5376" s="121">
        <f t="shared" si="264"/>
        <v>89655.194999999992</v>
      </c>
      <c r="G5376" s="105">
        <f t="shared" si="265"/>
        <v>23908.052</v>
      </c>
      <c r="H5376" s="105">
        <f t="shared" si="266"/>
        <v>38850.584499999997</v>
      </c>
      <c r="I5376" s="7" t="s">
        <v>17519</v>
      </c>
      <c r="J5376" s="7" t="s">
        <v>272</v>
      </c>
    </row>
    <row r="5377" spans="1:10" x14ac:dyDescent="0.3">
      <c r="A5377" s="7" t="s">
        <v>11442</v>
      </c>
      <c r="B5377" s="7" t="s">
        <v>11443</v>
      </c>
      <c r="C5377" s="33">
        <v>0</v>
      </c>
      <c r="D5377" s="52">
        <v>40758.69</v>
      </c>
      <c r="E5377" s="70">
        <v>0</v>
      </c>
      <c r="F5377" s="121">
        <f t="shared" si="264"/>
        <v>61138.035000000003</v>
      </c>
      <c r="G5377" s="105">
        <f t="shared" si="265"/>
        <v>16303.476000000002</v>
      </c>
      <c r="H5377" s="105">
        <f t="shared" si="266"/>
        <v>26493.148500000003</v>
      </c>
      <c r="I5377" s="7" t="s">
        <v>17519</v>
      </c>
      <c r="J5377" s="7" t="s">
        <v>272</v>
      </c>
    </row>
    <row r="5378" spans="1:10" x14ac:dyDescent="0.3">
      <c r="A5378" s="7" t="s">
        <v>11444</v>
      </c>
      <c r="B5378" s="7" t="s">
        <v>11445</v>
      </c>
      <c r="C5378" s="33">
        <v>0</v>
      </c>
      <c r="D5378" s="52">
        <v>47231.1</v>
      </c>
      <c r="E5378" s="70">
        <v>0</v>
      </c>
      <c r="F5378" s="121">
        <f t="shared" si="264"/>
        <v>70846.649999999994</v>
      </c>
      <c r="G5378" s="105">
        <f t="shared" si="265"/>
        <v>18892.439999999999</v>
      </c>
      <c r="H5378" s="105">
        <f t="shared" si="266"/>
        <v>30700.215</v>
      </c>
      <c r="I5378" s="7" t="s">
        <v>17519</v>
      </c>
      <c r="J5378" s="7" t="s">
        <v>272</v>
      </c>
    </row>
    <row r="5379" spans="1:10" x14ac:dyDescent="0.3">
      <c r="A5379" s="7" t="s">
        <v>11446</v>
      </c>
      <c r="B5379" s="7" t="s">
        <v>11447</v>
      </c>
      <c r="C5379" s="33">
        <v>0</v>
      </c>
      <c r="D5379" s="52">
        <v>1000</v>
      </c>
      <c r="E5379" s="70">
        <v>0</v>
      </c>
      <c r="F5379" s="121">
        <f t="shared" si="264"/>
        <v>1500</v>
      </c>
      <c r="G5379" s="105">
        <f t="shared" si="265"/>
        <v>400</v>
      </c>
      <c r="H5379" s="105">
        <f t="shared" si="266"/>
        <v>650</v>
      </c>
      <c r="I5379" s="7" t="s">
        <v>17519</v>
      </c>
      <c r="J5379" s="7" t="s">
        <v>272</v>
      </c>
    </row>
    <row r="5380" spans="1:10" x14ac:dyDescent="0.3">
      <c r="A5380" s="7" t="s">
        <v>11448</v>
      </c>
      <c r="B5380" s="7" t="s">
        <v>11449</v>
      </c>
      <c r="C5380" s="33">
        <v>0</v>
      </c>
      <c r="D5380" s="52">
        <v>71909.320000000007</v>
      </c>
      <c r="E5380" s="70">
        <v>0</v>
      </c>
      <c r="F5380" s="121">
        <f t="shared" si="264"/>
        <v>107863.98000000001</v>
      </c>
      <c r="G5380" s="105">
        <f t="shared" si="265"/>
        <v>28763.728000000003</v>
      </c>
      <c r="H5380" s="105">
        <f t="shared" si="266"/>
        <v>46741.058000000005</v>
      </c>
      <c r="I5380" s="7" t="s">
        <v>17519</v>
      </c>
      <c r="J5380" s="7" t="s">
        <v>272</v>
      </c>
    </row>
    <row r="5381" spans="1:10" x14ac:dyDescent="0.3">
      <c r="A5381" s="7" t="s">
        <v>11450</v>
      </c>
      <c r="B5381" s="7" t="s">
        <v>11451</v>
      </c>
      <c r="C5381" s="33">
        <v>0</v>
      </c>
      <c r="D5381" s="52">
        <v>67121.95</v>
      </c>
      <c r="E5381" s="70">
        <v>0</v>
      </c>
      <c r="F5381" s="121">
        <f t="shared" si="264"/>
        <v>100682.92499999999</v>
      </c>
      <c r="G5381" s="105">
        <f t="shared" si="265"/>
        <v>26848.78</v>
      </c>
      <c r="H5381" s="105">
        <f t="shared" si="266"/>
        <v>43629.267500000002</v>
      </c>
      <c r="I5381" s="7" t="s">
        <v>17519</v>
      </c>
      <c r="J5381" s="7" t="s">
        <v>272</v>
      </c>
    </row>
    <row r="5382" spans="1:10" x14ac:dyDescent="0.3">
      <c r="A5382" s="7" t="s">
        <v>11452</v>
      </c>
      <c r="B5382" s="7" t="s">
        <v>11453</v>
      </c>
      <c r="C5382" s="33">
        <v>0</v>
      </c>
      <c r="D5382" s="52">
        <v>78603.070000000007</v>
      </c>
      <c r="E5382" s="70">
        <v>0</v>
      </c>
      <c r="F5382" s="121">
        <f t="shared" si="264"/>
        <v>117904.60500000001</v>
      </c>
      <c r="G5382" s="105">
        <f t="shared" si="265"/>
        <v>31441.228000000003</v>
      </c>
      <c r="H5382" s="105">
        <f t="shared" si="266"/>
        <v>51091.995500000005</v>
      </c>
      <c r="I5382" s="7" t="s">
        <v>17519</v>
      </c>
      <c r="J5382" s="7" t="s">
        <v>272</v>
      </c>
    </row>
    <row r="5383" spans="1:10" x14ac:dyDescent="0.3">
      <c r="A5383" s="7" t="s">
        <v>11454</v>
      </c>
      <c r="B5383" s="7" t="s">
        <v>11455</v>
      </c>
      <c r="C5383" s="33">
        <v>0</v>
      </c>
      <c r="D5383" s="52">
        <v>75061.63</v>
      </c>
      <c r="E5383" s="70">
        <v>0</v>
      </c>
      <c r="F5383" s="121">
        <f t="shared" si="264"/>
        <v>112592.44500000001</v>
      </c>
      <c r="G5383" s="105">
        <f t="shared" si="265"/>
        <v>30024.652000000002</v>
      </c>
      <c r="H5383" s="105">
        <f t="shared" si="266"/>
        <v>48790.059500000003</v>
      </c>
      <c r="I5383" s="7" t="s">
        <v>17519</v>
      </c>
      <c r="J5383" s="7" t="s">
        <v>272</v>
      </c>
    </row>
    <row r="5384" spans="1:10" x14ac:dyDescent="0.3">
      <c r="A5384" s="7" t="s">
        <v>11456</v>
      </c>
      <c r="B5384" s="7" t="s">
        <v>11457</v>
      </c>
      <c r="C5384" s="33">
        <v>0</v>
      </c>
      <c r="D5384" s="52">
        <v>87261.51</v>
      </c>
      <c r="E5384" s="70">
        <v>0</v>
      </c>
      <c r="F5384" s="121">
        <f t="shared" si="264"/>
        <v>130892.26499999998</v>
      </c>
      <c r="G5384" s="105">
        <f t="shared" si="265"/>
        <v>34904.603999999999</v>
      </c>
      <c r="H5384" s="105">
        <f t="shared" si="266"/>
        <v>56719.981500000002</v>
      </c>
      <c r="I5384" s="7" t="s">
        <v>17519</v>
      </c>
      <c r="J5384" s="7" t="s">
        <v>272</v>
      </c>
    </row>
    <row r="5385" spans="1:10" x14ac:dyDescent="0.3">
      <c r="A5385" s="7" t="s">
        <v>11458</v>
      </c>
      <c r="B5385" s="7" t="s">
        <v>11459</v>
      </c>
      <c r="C5385" s="33">
        <v>0</v>
      </c>
      <c r="D5385" s="52">
        <v>87261.51</v>
      </c>
      <c r="E5385" s="70">
        <v>0</v>
      </c>
      <c r="F5385" s="121">
        <f t="shared" si="264"/>
        <v>130892.26499999998</v>
      </c>
      <c r="G5385" s="105">
        <f t="shared" si="265"/>
        <v>34904.603999999999</v>
      </c>
      <c r="H5385" s="105">
        <f t="shared" si="266"/>
        <v>56719.981500000002</v>
      </c>
      <c r="I5385" s="7" t="s">
        <v>17519</v>
      </c>
      <c r="J5385" s="7" t="s">
        <v>272</v>
      </c>
    </row>
    <row r="5386" spans="1:10" x14ac:dyDescent="0.3">
      <c r="A5386" s="7" t="s">
        <v>11460</v>
      </c>
      <c r="B5386" s="7" t="s">
        <v>11461</v>
      </c>
      <c r="C5386" s="33">
        <v>0</v>
      </c>
      <c r="D5386" s="52">
        <v>49563.5</v>
      </c>
      <c r="E5386" s="70">
        <v>0</v>
      </c>
      <c r="F5386" s="121">
        <f t="shared" si="264"/>
        <v>74345.25</v>
      </c>
      <c r="G5386" s="105">
        <f t="shared" si="265"/>
        <v>19825.400000000001</v>
      </c>
      <c r="H5386" s="105">
        <f t="shared" si="266"/>
        <v>32216.275000000001</v>
      </c>
      <c r="I5386" s="7" t="s">
        <v>17519</v>
      </c>
      <c r="J5386" s="7" t="s">
        <v>272</v>
      </c>
    </row>
    <row r="5387" spans="1:10" x14ac:dyDescent="0.3">
      <c r="A5387" s="7" t="s">
        <v>11462</v>
      </c>
      <c r="B5387" s="7" t="s">
        <v>11463</v>
      </c>
      <c r="C5387" s="33">
        <v>0</v>
      </c>
      <c r="D5387" s="52">
        <v>88228.98</v>
      </c>
      <c r="E5387" s="70">
        <v>0</v>
      </c>
      <c r="F5387" s="121">
        <f t="shared" si="264"/>
        <v>132343.47</v>
      </c>
      <c r="G5387" s="105">
        <f t="shared" si="265"/>
        <v>35291.591999999997</v>
      </c>
      <c r="H5387" s="105">
        <f t="shared" si="266"/>
        <v>57348.837</v>
      </c>
      <c r="I5387" s="7" t="s">
        <v>17519</v>
      </c>
      <c r="J5387" s="7" t="s">
        <v>272</v>
      </c>
    </row>
    <row r="5388" spans="1:10" x14ac:dyDescent="0.3">
      <c r="A5388" s="7" t="s">
        <v>11464</v>
      </c>
      <c r="B5388" s="7" t="s">
        <v>11465</v>
      </c>
      <c r="C5388" s="33">
        <v>0</v>
      </c>
      <c r="D5388" s="52">
        <v>10602.9</v>
      </c>
      <c r="E5388" s="70">
        <v>0</v>
      </c>
      <c r="F5388" s="121">
        <f t="shared" si="264"/>
        <v>15904.349999999999</v>
      </c>
      <c r="G5388" s="105">
        <f t="shared" si="265"/>
        <v>4241.16</v>
      </c>
      <c r="H5388" s="105">
        <f t="shared" si="266"/>
        <v>6891.8850000000002</v>
      </c>
      <c r="I5388" s="7" t="s">
        <v>17519</v>
      </c>
      <c r="J5388" s="7" t="s">
        <v>272</v>
      </c>
    </row>
    <row r="5389" spans="1:10" x14ac:dyDescent="0.3">
      <c r="A5389" s="7" t="s">
        <v>11466</v>
      </c>
      <c r="B5389" s="7" t="s">
        <v>11467</v>
      </c>
      <c r="C5389" s="33">
        <v>0</v>
      </c>
      <c r="D5389" s="52">
        <v>785281</v>
      </c>
      <c r="E5389" s="70">
        <v>0</v>
      </c>
      <c r="F5389" s="121">
        <f t="shared" si="264"/>
        <v>1177921.5</v>
      </c>
      <c r="G5389" s="105">
        <f t="shared" si="265"/>
        <v>314112.40000000002</v>
      </c>
      <c r="H5389" s="105">
        <f t="shared" si="266"/>
        <v>510432.65</v>
      </c>
      <c r="I5389" s="7" t="s">
        <v>17519</v>
      </c>
      <c r="J5389" s="7" t="s">
        <v>272</v>
      </c>
    </row>
    <row r="5390" spans="1:10" x14ac:dyDescent="0.3">
      <c r="A5390" s="7" t="s">
        <v>11468</v>
      </c>
      <c r="B5390" s="7" t="s">
        <v>11469</v>
      </c>
      <c r="C5390" s="33">
        <v>0</v>
      </c>
      <c r="D5390" s="52">
        <v>94402.7</v>
      </c>
      <c r="E5390" s="70">
        <v>0</v>
      </c>
      <c r="F5390" s="121">
        <f t="shared" si="264"/>
        <v>141604.04999999999</v>
      </c>
      <c r="G5390" s="105">
        <f t="shared" si="265"/>
        <v>37761.08</v>
      </c>
      <c r="H5390" s="105">
        <f t="shared" si="266"/>
        <v>61361.754999999997</v>
      </c>
      <c r="I5390" s="7" t="s">
        <v>17519</v>
      </c>
      <c r="J5390" s="7" t="s">
        <v>272</v>
      </c>
    </row>
    <row r="5391" spans="1:10" x14ac:dyDescent="0.3">
      <c r="A5391" s="7" t="s">
        <v>11470</v>
      </c>
      <c r="B5391" s="7" t="s">
        <v>11471</v>
      </c>
      <c r="C5391" s="33">
        <v>0</v>
      </c>
      <c r="D5391" s="52">
        <v>81761.33</v>
      </c>
      <c r="E5391" s="70">
        <v>0</v>
      </c>
      <c r="F5391" s="121">
        <f t="shared" si="264"/>
        <v>122641.995</v>
      </c>
      <c r="G5391" s="105">
        <f t="shared" si="265"/>
        <v>32704.532000000003</v>
      </c>
      <c r="H5391" s="105">
        <f t="shared" si="266"/>
        <v>53144.864500000003</v>
      </c>
      <c r="I5391" s="7" t="s">
        <v>17519</v>
      </c>
      <c r="J5391" s="7" t="s">
        <v>272</v>
      </c>
    </row>
    <row r="5392" spans="1:10" x14ac:dyDescent="0.3">
      <c r="A5392" s="7" t="s">
        <v>11472</v>
      </c>
      <c r="B5392" s="7" t="s">
        <v>11473</v>
      </c>
      <c r="C5392" s="33">
        <v>0</v>
      </c>
      <c r="D5392" s="52">
        <v>32510.799999999999</v>
      </c>
      <c r="E5392" s="70">
        <v>0</v>
      </c>
      <c r="F5392" s="121">
        <f t="shared" si="264"/>
        <v>48766.2</v>
      </c>
      <c r="G5392" s="105">
        <f t="shared" si="265"/>
        <v>13004.32</v>
      </c>
      <c r="H5392" s="105">
        <f t="shared" si="266"/>
        <v>21132.02</v>
      </c>
      <c r="I5392" s="7" t="s">
        <v>17519</v>
      </c>
      <c r="J5392" s="7" t="s">
        <v>272</v>
      </c>
    </row>
    <row r="5393" spans="1:10" x14ac:dyDescent="0.3">
      <c r="A5393" s="7" t="s">
        <v>11474</v>
      </c>
      <c r="B5393" s="7" t="s">
        <v>11475</v>
      </c>
      <c r="C5393" s="33">
        <v>0</v>
      </c>
      <c r="D5393" s="52">
        <v>4641</v>
      </c>
      <c r="E5393" s="70">
        <v>0</v>
      </c>
      <c r="F5393" s="121">
        <f t="shared" si="264"/>
        <v>6961.5</v>
      </c>
      <c r="G5393" s="105">
        <f t="shared" si="265"/>
        <v>1856.4</v>
      </c>
      <c r="H5393" s="105">
        <f t="shared" si="266"/>
        <v>3016.65</v>
      </c>
      <c r="I5393" s="7" t="s">
        <v>17519</v>
      </c>
      <c r="J5393" s="7" t="s">
        <v>272</v>
      </c>
    </row>
    <row r="5394" spans="1:10" x14ac:dyDescent="0.3">
      <c r="A5394" s="7" t="s">
        <v>11476</v>
      </c>
      <c r="B5394" s="7" t="s">
        <v>11477</v>
      </c>
      <c r="C5394" s="33">
        <v>6188</v>
      </c>
      <c r="D5394" s="52">
        <v>87632.79</v>
      </c>
      <c r="E5394" s="70">
        <v>50025.22</v>
      </c>
      <c r="F5394" s="121">
        <f t="shared" si="264"/>
        <v>75037.83</v>
      </c>
      <c r="G5394" s="105">
        <f t="shared" si="265"/>
        <v>20010.088000000003</v>
      </c>
      <c r="H5394" s="105">
        <f t="shared" si="266"/>
        <v>32516.393000000004</v>
      </c>
      <c r="I5394" s="7" t="s">
        <v>17519</v>
      </c>
      <c r="J5394" s="7" t="s">
        <v>272</v>
      </c>
    </row>
    <row r="5395" spans="1:10" x14ac:dyDescent="0.3">
      <c r="A5395" s="7" t="s">
        <v>11478</v>
      </c>
      <c r="B5395" s="7" t="s">
        <v>11479</v>
      </c>
      <c r="C5395" s="33">
        <v>0</v>
      </c>
      <c r="D5395" s="52">
        <v>83300</v>
      </c>
      <c r="E5395" s="70">
        <v>0</v>
      </c>
      <c r="F5395" s="121">
        <f t="shared" si="264"/>
        <v>124950</v>
      </c>
      <c r="G5395" s="105">
        <f t="shared" si="265"/>
        <v>33320</v>
      </c>
      <c r="H5395" s="105">
        <f t="shared" si="266"/>
        <v>54145</v>
      </c>
      <c r="I5395" s="7" t="s">
        <v>17519</v>
      </c>
      <c r="J5395" s="7" t="s">
        <v>272</v>
      </c>
    </row>
    <row r="5396" spans="1:10" x14ac:dyDescent="0.3">
      <c r="A5396" s="7" t="s">
        <v>11480</v>
      </c>
      <c r="B5396" s="7" t="s">
        <v>11481</v>
      </c>
      <c r="C5396" s="33">
        <v>0</v>
      </c>
      <c r="D5396" s="52">
        <v>408152.15</v>
      </c>
      <c r="E5396" s="70">
        <v>0</v>
      </c>
      <c r="F5396" s="121">
        <f t="shared" si="264"/>
        <v>612228.22500000009</v>
      </c>
      <c r="G5396" s="105">
        <f t="shared" si="265"/>
        <v>163260.86000000004</v>
      </c>
      <c r="H5396" s="105">
        <f t="shared" si="266"/>
        <v>265298.89750000008</v>
      </c>
      <c r="I5396" s="7" t="s">
        <v>17519</v>
      </c>
      <c r="J5396" s="7" t="s">
        <v>272</v>
      </c>
    </row>
    <row r="5397" spans="1:10" x14ac:dyDescent="0.3">
      <c r="A5397" s="7" t="s">
        <v>11482</v>
      </c>
      <c r="B5397" s="7" t="s">
        <v>11483</v>
      </c>
      <c r="C5397" s="33">
        <v>0</v>
      </c>
      <c r="D5397" s="52">
        <v>95157.16</v>
      </c>
      <c r="E5397" s="70">
        <v>0</v>
      </c>
      <c r="F5397" s="121">
        <f t="shared" ref="F5397:F5460" si="267">IF(E5397&gt;0,+E5397,IF(D5397&gt;0,+D5397,IF(C5397&gt;0,+C5397,0)))*1.5</f>
        <v>142735.74</v>
      </c>
      <c r="G5397" s="105">
        <f t="shared" ref="G5397:G5460" si="268">(F5397/1.5)*0.4</f>
        <v>38062.863999999994</v>
      </c>
      <c r="H5397" s="105">
        <f t="shared" ref="H5397:H5460" si="269">(F5397/1.5)*0.65</f>
        <v>61852.153999999995</v>
      </c>
      <c r="I5397" s="7" t="s">
        <v>17519</v>
      </c>
      <c r="J5397" s="7" t="s">
        <v>272</v>
      </c>
    </row>
    <row r="5398" spans="1:10" x14ac:dyDescent="0.3">
      <c r="A5398" s="7" t="s">
        <v>11484</v>
      </c>
      <c r="B5398" s="7" t="s">
        <v>11485</v>
      </c>
      <c r="C5398" s="33">
        <v>0</v>
      </c>
      <c r="D5398" s="52">
        <v>12810.35</v>
      </c>
      <c r="E5398" s="70">
        <v>0</v>
      </c>
      <c r="F5398" s="121">
        <f t="shared" si="267"/>
        <v>19215.525000000001</v>
      </c>
      <c r="G5398" s="105">
        <f t="shared" si="268"/>
        <v>5124.1400000000003</v>
      </c>
      <c r="H5398" s="105">
        <f t="shared" si="269"/>
        <v>8326.7275000000009</v>
      </c>
      <c r="I5398" s="7" t="s">
        <v>17519</v>
      </c>
      <c r="J5398" s="7" t="s">
        <v>272</v>
      </c>
    </row>
    <row r="5399" spans="1:10" x14ac:dyDescent="0.3">
      <c r="A5399" s="7" t="s">
        <v>11486</v>
      </c>
      <c r="B5399" s="7" t="s">
        <v>11487</v>
      </c>
      <c r="C5399" s="33">
        <v>0</v>
      </c>
      <c r="D5399" s="52">
        <v>82110</v>
      </c>
      <c r="E5399" s="70">
        <v>0</v>
      </c>
      <c r="F5399" s="121">
        <f t="shared" si="267"/>
        <v>123165</v>
      </c>
      <c r="G5399" s="105">
        <f t="shared" si="268"/>
        <v>32844</v>
      </c>
      <c r="H5399" s="105">
        <f t="shared" si="269"/>
        <v>53371.5</v>
      </c>
      <c r="I5399" s="7" t="s">
        <v>17519</v>
      </c>
      <c r="J5399" s="7" t="s">
        <v>272</v>
      </c>
    </row>
    <row r="5400" spans="1:10" x14ac:dyDescent="0.3">
      <c r="A5400" s="7" t="s">
        <v>11488</v>
      </c>
      <c r="B5400" s="7" t="s">
        <v>11489</v>
      </c>
      <c r="C5400" s="33">
        <v>0</v>
      </c>
      <c r="D5400" s="52">
        <v>4984.67</v>
      </c>
      <c r="E5400" s="70">
        <v>0</v>
      </c>
      <c r="F5400" s="121">
        <f t="shared" si="267"/>
        <v>7477.0050000000001</v>
      </c>
      <c r="G5400" s="105">
        <f t="shared" si="268"/>
        <v>1993.8680000000002</v>
      </c>
      <c r="H5400" s="105">
        <f t="shared" si="269"/>
        <v>3240.0355</v>
      </c>
      <c r="I5400" s="7" t="s">
        <v>17519</v>
      </c>
      <c r="J5400" s="7" t="s">
        <v>272</v>
      </c>
    </row>
    <row r="5401" spans="1:10" x14ac:dyDescent="0.3">
      <c r="A5401" s="7" t="s">
        <v>11490</v>
      </c>
      <c r="B5401" s="7" t="s">
        <v>11491</v>
      </c>
      <c r="C5401" s="33">
        <v>0</v>
      </c>
      <c r="D5401" s="52">
        <v>124616.8</v>
      </c>
      <c r="E5401" s="70">
        <v>0</v>
      </c>
      <c r="F5401" s="121">
        <f t="shared" si="267"/>
        <v>186925.2</v>
      </c>
      <c r="G5401" s="105">
        <f t="shared" si="268"/>
        <v>49846.720000000001</v>
      </c>
      <c r="H5401" s="105">
        <f t="shared" si="269"/>
        <v>81000.92</v>
      </c>
      <c r="I5401" s="7" t="s">
        <v>17519</v>
      </c>
      <c r="J5401" s="7" t="s">
        <v>272</v>
      </c>
    </row>
    <row r="5402" spans="1:10" x14ac:dyDescent="0.3">
      <c r="A5402" s="7" t="s">
        <v>11492</v>
      </c>
      <c r="B5402" s="7" t="s">
        <v>11493</v>
      </c>
      <c r="C5402" s="33">
        <v>0</v>
      </c>
      <c r="D5402" s="52">
        <v>77211.960000000006</v>
      </c>
      <c r="E5402" s="70">
        <v>77211.960000000006</v>
      </c>
      <c r="F5402" s="121">
        <f t="shared" si="267"/>
        <v>115817.94</v>
      </c>
      <c r="G5402" s="105">
        <f t="shared" si="268"/>
        <v>30884.784000000003</v>
      </c>
      <c r="H5402" s="105">
        <f t="shared" si="269"/>
        <v>50187.774000000005</v>
      </c>
      <c r="I5402" s="7" t="s">
        <v>17519</v>
      </c>
      <c r="J5402" s="7" t="s">
        <v>272</v>
      </c>
    </row>
    <row r="5403" spans="1:10" x14ac:dyDescent="0.3">
      <c r="A5403" s="7" t="s">
        <v>11494</v>
      </c>
      <c r="B5403" s="7" t="s">
        <v>11495</v>
      </c>
      <c r="C5403" s="33">
        <v>0</v>
      </c>
      <c r="D5403" s="52">
        <v>19040</v>
      </c>
      <c r="E5403" s="70">
        <v>0</v>
      </c>
      <c r="F5403" s="121">
        <f t="shared" si="267"/>
        <v>28560</v>
      </c>
      <c r="G5403" s="105">
        <f t="shared" si="268"/>
        <v>7616</v>
      </c>
      <c r="H5403" s="105">
        <f t="shared" si="269"/>
        <v>12376</v>
      </c>
      <c r="I5403" s="7" t="s">
        <v>17519</v>
      </c>
      <c r="J5403" s="7" t="s">
        <v>272</v>
      </c>
    </row>
    <row r="5404" spans="1:10" x14ac:dyDescent="0.3">
      <c r="A5404" s="7" t="s">
        <v>11496</v>
      </c>
      <c r="B5404" s="7" t="s">
        <v>11497</v>
      </c>
      <c r="C5404" s="33">
        <v>0</v>
      </c>
      <c r="D5404" s="52">
        <v>113050</v>
      </c>
      <c r="E5404" s="70">
        <v>0</v>
      </c>
      <c r="F5404" s="121">
        <f t="shared" si="267"/>
        <v>169575</v>
      </c>
      <c r="G5404" s="105">
        <f t="shared" si="268"/>
        <v>45220</v>
      </c>
      <c r="H5404" s="105">
        <f t="shared" si="269"/>
        <v>73482.5</v>
      </c>
      <c r="I5404" s="7" t="s">
        <v>17519</v>
      </c>
      <c r="J5404" s="7" t="s">
        <v>272</v>
      </c>
    </row>
    <row r="5405" spans="1:10" x14ac:dyDescent="0.3">
      <c r="A5405" s="7" t="s">
        <v>11498</v>
      </c>
      <c r="B5405" s="7" t="s">
        <v>11499</v>
      </c>
      <c r="C5405" s="33">
        <v>0</v>
      </c>
      <c r="D5405" s="52">
        <v>2975</v>
      </c>
      <c r="E5405" s="70">
        <v>0</v>
      </c>
      <c r="F5405" s="121">
        <f t="shared" si="267"/>
        <v>4462.5</v>
      </c>
      <c r="G5405" s="105">
        <f t="shared" si="268"/>
        <v>1190</v>
      </c>
      <c r="H5405" s="105">
        <f t="shared" si="269"/>
        <v>1933.75</v>
      </c>
      <c r="I5405" s="7" t="s">
        <v>17519</v>
      </c>
      <c r="J5405" s="7" t="s">
        <v>272</v>
      </c>
    </row>
    <row r="5406" spans="1:10" x14ac:dyDescent="0.3">
      <c r="A5406" s="7" t="s">
        <v>11500</v>
      </c>
      <c r="B5406" s="7" t="s">
        <v>11501</v>
      </c>
      <c r="C5406" s="33">
        <v>0</v>
      </c>
      <c r="D5406" s="52">
        <v>142913.29</v>
      </c>
      <c r="E5406" s="70">
        <v>0</v>
      </c>
      <c r="F5406" s="121">
        <f t="shared" si="267"/>
        <v>214369.935</v>
      </c>
      <c r="G5406" s="105">
        <f t="shared" si="268"/>
        <v>57165.316000000006</v>
      </c>
      <c r="H5406" s="105">
        <f t="shared" si="269"/>
        <v>92893.638500000015</v>
      </c>
      <c r="I5406" s="7" t="s">
        <v>17519</v>
      </c>
      <c r="J5406" s="7" t="s">
        <v>272</v>
      </c>
    </row>
    <row r="5407" spans="1:10" x14ac:dyDescent="0.3">
      <c r="A5407" s="7" t="s">
        <v>11502</v>
      </c>
      <c r="B5407" s="7" t="s">
        <v>11503</v>
      </c>
      <c r="C5407" s="33">
        <v>0</v>
      </c>
      <c r="D5407" s="52">
        <v>23682.19</v>
      </c>
      <c r="E5407" s="70">
        <v>0</v>
      </c>
      <c r="F5407" s="121">
        <f t="shared" si="267"/>
        <v>35523.284999999996</v>
      </c>
      <c r="G5407" s="105">
        <f t="shared" si="268"/>
        <v>9472.8760000000002</v>
      </c>
      <c r="H5407" s="105">
        <f t="shared" si="269"/>
        <v>15393.423499999999</v>
      </c>
      <c r="I5407" s="7" t="s">
        <v>17519</v>
      </c>
      <c r="J5407" s="7" t="s">
        <v>272</v>
      </c>
    </row>
    <row r="5408" spans="1:10" x14ac:dyDescent="0.3">
      <c r="A5408" s="7" t="s">
        <v>11504</v>
      </c>
      <c r="B5408" s="7" t="s">
        <v>11505</v>
      </c>
      <c r="C5408" s="33">
        <v>0</v>
      </c>
      <c r="D5408" s="52">
        <v>231958.46</v>
      </c>
      <c r="E5408" s="70">
        <v>0</v>
      </c>
      <c r="F5408" s="121">
        <f t="shared" si="267"/>
        <v>347937.69</v>
      </c>
      <c r="G5408" s="105">
        <f t="shared" si="268"/>
        <v>92783.384000000005</v>
      </c>
      <c r="H5408" s="105">
        <f t="shared" si="269"/>
        <v>150772.99900000001</v>
      </c>
      <c r="I5408" s="7" t="s">
        <v>17519</v>
      </c>
      <c r="J5408" s="7" t="s">
        <v>272</v>
      </c>
    </row>
    <row r="5409" spans="1:10" x14ac:dyDescent="0.3">
      <c r="A5409" s="7" t="s">
        <v>11506</v>
      </c>
      <c r="B5409" s="7" t="s">
        <v>11507</v>
      </c>
      <c r="C5409" s="33">
        <v>0</v>
      </c>
      <c r="D5409" s="52">
        <v>291550</v>
      </c>
      <c r="E5409" s="70">
        <v>0</v>
      </c>
      <c r="F5409" s="121">
        <f t="shared" si="267"/>
        <v>437325</v>
      </c>
      <c r="G5409" s="105">
        <f t="shared" si="268"/>
        <v>116620</v>
      </c>
      <c r="H5409" s="105">
        <f t="shared" si="269"/>
        <v>189507.5</v>
      </c>
      <c r="I5409" s="7" t="s">
        <v>17519</v>
      </c>
      <c r="J5409" s="7" t="s">
        <v>272</v>
      </c>
    </row>
    <row r="5410" spans="1:10" x14ac:dyDescent="0.3">
      <c r="A5410" s="7" t="s">
        <v>11508</v>
      </c>
      <c r="B5410" s="7" t="s">
        <v>11509</v>
      </c>
      <c r="C5410" s="33">
        <v>0</v>
      </c>
      <c r="D5410" s="52">
        <v>5878.6</v>
      </c>
      <c r="E5410" s="70">
        <v>0</v>
      </c>
      <c r="F5410" s="121">
        <f t="shared" si="267"/>
        <v>8817.9000000000015</v>
      </c>
      <c r="G5410" s="105">
        <f t="shared" si="268"/>
        <v>2351.4400000000005</v>
      </c>
      <c r="H5410" s="105">
        <f t="shared" si="269"/>
        <v>3821.0900000000011</v>
      </c>
      <c r="I5410" s="7" t="s">
        <v>17519</v>
      </c>
      <c r="J5410" s="7" t="s">
        <v>272</v>
      </c>
    </row>
    <row r="5411" spans="1:10" x14ac:dyDescent="0.3">
      <c r="A5411" s="7" t="s">
        <v>11510</v>
      </c>
      <c r="B5411" s="7" t="s">
        <v>11511</v>
      </c>
      <c r="C5411" s="33">
        <v>0</v>
      </c>
      <c r="D5411" s="52">
        <v>20533.45</v>
      </c>
      <c r="E5411" s="70">
        <v>0</v>
      </c>
      <c r="F5411" s="121">
        <f t="shared" si="267"/>
        <v>30800.175000000003</v>
      </c>
      <c r="G5411" s="105">
        <f t="shared" si="268"/>
        <v>8213.380000000001</v>
      </c>
      <c r="H5411" s="105">
        <f t="shared" si="269"/>
        <v>13346.7425</v>
      </c>
      <c r="I5411" s="7" t="s">
        <v>17519</v>
      </c>
      <c r="J5411" s="7" t="s">
        <v>272</v>
      </c>
    </row>
    <row r="5412" spans="1:10" x14ac:dyDescent="0.3">
      <c r="A5412" s="7" t="s">
        <v>11512</v>
      </c>
      <c r="B5412" s="7" t="s">
        <v>11513</v>
      </c>
      <c r="C5412" s="33">
        <v>1357779.29</v>
      </c>
      <c r="D5412" s="52">
        <v>1357779.29</v>
      </c>
      <c r="E5412" s="70">
        <v>1368301.27</v>
      </c>
      <c r="F5412" s="121">
        <f t="shared" si="267"/>
        <v>2052451.905</v>
      </c>
      <c r="G5412" s="105">
        <f t="shared" si="268"/>
        <v>547320.50800000003</v>
      </c>
      <c r="H5412" s="105">
        <f t="shared" si="269"/>
        <v>889395.82550000004</v>
      </c>
      <c r="I5412" s="7" t="s">
        <v>17519</v>
      </c>
      <c r="J5412" s="7" t="s">
        <v>272</v>
      </c>
    </row>
    <row r="5413" spans="1:10" x14ac:dyDescent="0.3">
      <c r="A5413" s="7" t="s">
        <v>11514</v>
      </c>
      <c r="B5413" s="7" t="s">
        <v>11515</v>
      </c>
      <c r="C5413" s="33">
        <v>360021.41</v>
      </c>
      <c r="D5413" s="52">
        <v>1099490.98</v>
      </c>
      <c r="E5413" s="70">
        <v>369805.59</v>
      </c>
      <c r="F5413" s="121">
        <f t="shared" si="267"/>
        <v>554708.38500000001</v>
      </c>
      <c r="G5413" s="105">
        <f t="shared" si="268"/>
        <v>147922.236</v>
      </c>
      <c r="H5413" s="105">
        <f t="shared" si="269"/>
        <v>240373.63350000003</v>
      </c>
      <c r="I5413" s="7" t="s">
        <v>17519</v>
      </c>
      <c r="J5413" s="7" t="s">
        <v>272</v>
      </c>
    </row>
    <row r="5414" spans="1:10" x14ac:dyDescent="0.3">
      <c r="A5414" s="7" t="s">
        <v>11516</v>
      </c>
      <c r="B5414" s="7" t="s">
        <v>11517</v>
      </c>
      <c r="C5414" s="33">
        <v>0</v>
      </c>
      <c r="D5414" s="52">
        <v>371898.8</v>
      </c>
      <c r="E5414" s="70">
        <v>0</v>
      </c>
      <c r="F5414" s="121">
        <f t="shared" si="267"/>
        <v>557848.19999999995</v>
      </c>
      <c r="G5414" s="105">
        <f t="shared" si="268"/>
        <v>148759.51999999999</v>
      </c>
      <c r="H5414" s="105">
        <f t="shared" si="269"/>
        <v>241734.22</v>
      </c>
      <c r="I5414" s="7" t="s">
        <v>17519</v>
      </c>
      <c r="J5414" s="7" t="s">
        <v>272</v>
      </c>
    </row>
    <row r="5415" spans="1:10" x14ac:dyDescent="0.3">
      <c r="A5415" s="7" t="s">
        <v>11518</v>
      </c>
      <c r="B5415" s="7" t="s">
        <v>11519</v>
      </c>
      <c r="C5415" s="33">
        <v>0</v>
      </c>
      <c r="D5415" s="52">
        <v>175793.94</v>
      </c>
      <c r="E5415" s="70">
        <v>68214.94</v>
      </c>
      <c r="F5415" s="121">
        <f t="shared" si="267"/>
        <v>102322.41</v>
      </c>
      <c r="G5415" s="105">
        <f t="shared" si="268"/>
        <v>27285.976000000002</v>
      </c>
      <c r="H5415" s="105">
        <f t="shared" si="269"/>
        <v>44339.711000000003</v>
      </c>
      <c r="I5415" s="7" t="s">
        <v>17519</v>
      </c>
      <c r="J5415" s="7" t="s">
        <v>272</v>
      </c>
    </row>
    <row r="5416" spans="1:10" x14ac:dyDescent="0.3">
      <c r="A5416" s="7" t="s">
        <v>11520</v>
      </c>
      <c r="B5416" s="7" t="s">
        <v>11521</v>
      </c>
      <c r="C5416" s="33">
        <v>0</v>
      </c>
      <c r="D5416" s="52">
        <v>63033.71</v>
      </c>
      <c r="E5416" s="70">
        <v>0</v>
      </c>
      <c r="F5416" s="121">
        <f t="shared" si="267"/>
        <v>94550.565000000002</v>
      </c>
      <c r="G5416" s="105">
        <f t="shared" si="268"/>
        <v>25213.484</v>
      </c>
      <c r="H5416" s="105">
        <f t="shared" si="269"/>
        <v>40971.911500000002</v>
      </c>
      <c r="I5416" s="7" t="s">
        <v>17519</v>
      </c>
      <c r="J5416" s="7" t="s">
        <v>272</v>
      </c>
    </row>
    <row r="5417" spans="1:10" x14ac:dyDescent="0.3">
      <c r="A5417" s="7" t="s">
        <v>11522</v>
      </c>
      <c r="B5417" s="7" t="s">
        <v>11523</v>
      </c>
      <c r="C5417" s="66">
        <v>0</v>
      </c>
      <c r="D5417" s="68">
        <v>351587.88</v>
      </c>
      <c r="E5417" s="70">
        <v>0</v>
      </c>
      <c r="F5417" s="121">
        <f t="shared" si="267"/>
        <v>527381.82000000007</v>
      </c>
      <c r="G5417" s="105">
        <f t="shared" si="268"/>
        <v>140635.15200000003</v>
      </c>
      <c r="H5417" s="105">
        <f t="shared" si="269"/>
        <v>228532.12200000006</v>
      </c>
      <c r="I5417" s="7" t="s">
        <v>17519</v>
      </c>
      <c r="J5417" s="7" t="s">
        <v>272</v>
      </c>
    </row>
    <row r="5418" spans="1:10" x14ac:dyDescent="0.3">
      <c r="A5418" s="7" t="s">
        <v>11524</v>
      </c>
      <c r="B5418" s="7" t="s">
        <v>11525</v>
      </c>
      <c r="C5418" s="33">
        <v>0</v>
      </c>
      <c r="D5418" s="52">
        <v>344584.14</v>
      </c>
      <c r="E5418" s="70">
        <v>0</v>
      </c>
      <c r="F5418" s="121">
        <f t="shared" si="267"/>
        <v>516876.21</v>
      </c>
      <c r="G5418" s="105">
        <f t="shared" si="268"/>
        <v>137833.65600000002</v>
      </c>
      <c r="H5418" s="105">
        <f t="shared" si="269"/>
        <v>223979.69100000002</v>
      </c>
      <c r="I5418" s="7" t="s">
        <v>17519</v>
      </c>
      <c r="J5418" s="7" t="s">
        <v>272</v>
      </c>
    </row>
    <row r="5419" spans="1:10" x14ac:dyDescent="0.3">
      <c r="A5419" s="7" t="s">
        <v>11526</v>
      </c>
      <c r="B5419" s="7" t="s">
        <v>11527</v>
      </c>
      <c r="C5419" s="33">
        <v>902148.52</v>
      </c>
      <c r="D5419" s="52">
        <v>902148.52</v>
      </c>
      <c r="E5419" s="70">
        <v>623029.26</v>
      </c>
      <c r="F5419" s="121">
        <f t="shared" si="267"/>
        <v>934543.89</v>
      </c>
      <c r="G5419" s="105">
        <f t="shared" si="268"/>
        <v>249211.70400000003</v>
      </c>
      <c r="H5419" s="105">
        <f t="shared" si="269"/>
        <v>404969.01900000003</v>
      </c>
      <c r="I5419" s="7" t="s">
        <v>17519</v>
      </c>
      <c r="J5419" s="7" t="s">
        <v>272</v>
      </c>
    </row>
    <row r="5420" spans="1:10" x14ac:dyDescent="0.3">
      <c r="A5420" s="7" t="s">
        <v>11528</v>
      </c>
      <c r="B5420" s="7" t="s">
        <v>11529</v>
      </c>
      <c r="C5420" s="33">
        <v>0</v>
      </c>
      <c r="D5420" s="52">
        <v>170891.14</v>
      </c>
      <c r="E5420" s="70">
        <v>0</v>
      </c>
      <c r="F5420" s="121">
        <f t="shared" si="267"/>
        <v>256336.71000000002</v>
      </c>
      <c r="G5420" s="105">
        <f t="shared" si="268"/>
        <v>68356.456000000006</v>
      </c>
      <c r="H5420" s="105">
        <f t="shared" si="269"/>
        <v>111079.24100000001</v>
      </c>
      <c r="I5420" s="7" t="s">
        <v>17519</v>
      </c>
      <c r="J5420" s="7" t="s">
        <v>272</v>
      </c>
    </row>
    <row r="5421" spans="1:10" x14ac:dyDescent="0.3">
      <c r="A5421" s="7" t="s">
        <v>11530</v>
      </c>
      <c r="B5421" s="7" t="s">
        <v>11531</v>
      </c>
      <c r="C5421" s="33">
        <v>0</v>
      </c>
      <c r="D5421" s="52">
        <v>391509.41</v>
      </c>
      <c r="E5421" s="70">
        <v>0</v>
      </c>
      <c r="F5421" s="121">
        <f t="shared" si="267"/>
        <v>587264.11499999999</v>
      </c>
      <c r="G5421" s="105">
        <f t="shared" si="268"/>
        <v>156603.764</v>
      </c>
      <c r="H5421" s="105">
        <f t="shared" si="269"/>
        <v>254481.1165</v>
      </c>
      <c r="I5421" s="7" t="s">
        <v>17519</v>
      </c>
      <c r="J5421" s="7" t="s">
        <v>272</v>
      </c>
    </row>
    <row r="5422" spans="1:10" x14ac:dyDescent="0.3">
      <c r="A5422" s="7" t="s">
        <v>11532</v>
      </c>
      <c r="B5422" s="7" t="s">
        <v>11533</v>
      </c>
      <c r="C5422" s="33">
        <v>0</v>
      </c>
      <c r="D5422" s="52">
        <v>371898.8</v>
      </c>
      <c r="E5422" s="70">
        <v>0</v>
      </c>
      <c r="F5422" s="121">
        <f t="shared" si="267"/>
        <v>557848.19999999995</v>
      </c>
      <c r="G5422" s="105">
        <f t="shared" si="268"/>
        <v>148759.51999999999</v>
      </c>
      <c r="H5422" s="105">
        <f t="shared" si="269"/>
        <v>241734.22</v>
      </c>
      <c r="I5422" s="7" t="s">
        <v>17519</v>
      </c>
      <c r="J5422" s="7" t="s">
        <v>272</v>
      </c>
    </row>
    <row r="5423" spans="1:10" x14ac:dyDescent="0.3">
      <c r="A5423" s="7" t="s">
        <v>11534</v>
      </c>
      <c r="B5423" s="7" t="s">
        <v>11535</v>
      </c>
      <c r="C5423" s="33">
        <v>0</v>
      </c>
      <c r="D5423" s="52">
        <v>371898.8</v>
      </c>
      <c r="E5423" s="70">
        <v>0</v>
      </c>
      <c r="F5423" s="121">
        <f t="shared" si="267"/>
        <v>557848.19999999995</v>
      </c>
      <c r="G5423" s="105">
        <f t="shared" si="268"/>
        <v>148759.51999999999</v>
      </c>
      <c r="H5423" s="105">
        <f t="shared" si="269"/>
        <v>241734.22</v>
      </c>
      <c r="I5423" s="7" t="s">
        <v>17519</v>
      </c>
      <c r="J5423" s="7" t="s">
        <v>272</v>
      </c>
    </row>
    <row r="5424" spans="1:10" x14ac:dyDescent="0.3">
      <c r="A5424" s="7" t="s">
        <v>11536</v>
      </c>
      <c r="B5424" s="7" t="s">
        <v>11537</v>
      </c>
      <c r="C5424" s="33">
        <v>0</v>
      </c>
      <c r="D5424" s="52">
        <v>61632.480000000003</v>
      </c>
      <c r="E5424" s="70">
        <v>0</v>
      </c>
      <c r="F5424" s="121">
        <f t="shared" si="267"/>
        <v>92448.72</v>
      </c>
      <c r="G5424" s="105">
        <f t="shared" si="268"/>
        <v>24652.992000000002</v>
      </c>
      <c r="H5424" s="105">
        <f t="shared" si="269"/>
        <v>40061.112000000001</v>
      </c>
      <c r="I5424" s="7" t="s">
        <v>17519</v>
      </c>
      <c r="J5424" s="7" t="s">
        <v>272</v>
      </c>
    </row>
    <row r="5425" spans="1:10" x14ac:dyDescent="0.3">
      <c r="A5425" s="7" t="s">
        <v>11538</v>
      </c>
      <c r="B5425" s="7" t="s">
        <v>11539</v>
      </c>
      <c r="C5425" s="33">
        <v>0</v>
      </c>
      <c r="D5425" s="52">
        <v>36208.129999999997</v>
      </c>
      <c r="E5425" s="70">
        <v>0</v>
      </c>
      <c r="F5425" s="121">
        <f t="shared" si="267"/>
        <v>54312.194999999992</v>
      </c>
      <c r="G5425" s="105">
        <f t="shared" si="268"/>
        <v>14483.252</v>
      </c>
      <c r="H5425" s="105">
        <f t="shared" si="269"/>
        <v>23535.284499999998</v>
      </c>
      <c r="I5425" s="7" t="s">
        <v>17519</v>
      </c>
      <c r="J5425" s="7" t="s">
        <v>272</v>
      </c>
    </row>
    <row r="5426" spans="1:10" x14ac:dyDescent="0.3">
      <c r="A5426" s="7" t="s">
        <v>11540</v>
      </c>
      <c r="B5426" s="7" t="s">
        <v>11541</v>
      </c>
      <c r="C5426" s="33">
        <v>0</v>
      </c>
      <c r="D5426" s="52">
        <v>371898.8</v>
      </c>
      <c r="E5426" s="70">
        <v>0</v>
      </c>
      <c r="F5426" s="121">
        <f t="shared" si="267"/>
        <v>557848.19999999995</v>
      </c>
      <c r="G5426" s="105">
        <f t="shared" si="268"/>
        <v>148759.51999999999</v>
      </c>
      <c r="H5426" s="105">
        <f t="shared" si="269"/>
        <v>241734.22</v>
      </c>
      <c r="I5426" s="7" t="s">
        <v>17519</v>
      </c>
      <c r="J5426" s="7" t="s">
        <v>272</v>
      </c>
    </row>
    <row r="5427" spans="1:10" x14ac:dyDescent="0.3">
      <c r="A5427" s="7" t="s">
        <v>11542</v>
      </c>
      <c r="B5427" s="7" t="s">
        <v>11543</v>
      </c>
      <c r="C5427" s="33">
        <v>0</v>
      </c>
      <c r="D5427" s="52">
        <v>1251569.01</v>
      </c>
      <c r="E5427" s="70">
        <v>0</v>
      </c>
      <c r="F5427" s="121">
        <f t="shared" si="267"/>
        <v>1877353.5150000001</v>
      </c>
      <c r="G5427" s="105">
        <f t="shared" si="268"/>
        <v>500627.60400000005</v>
      </c>
      <c r="H5427" s="105">
        <f t="shared" si="269"/>
        <v>813519.85649999999</v>
      </c>
      <c r="I5427" s="7" t="s">
        <v>17519</v>
      </c>
      <c r="J5427" s="7" t="s">
        <v>1159</v>
      </c>
    </row>
    <row r="5428" spans="1:10" x14ac:dyDescent="0.3">
      <c r="A5428" s="7" t="s">
        <v>11544</v>
      </c>
      <c r="B5428" s="7" t="s">
        <v>11545</v>
      </c>
      <c r="C5428" s="33">
        <v>0</v>
      </c>
      <c r="D5428" s="52">
        <v>26995.15</v>
      </c>
      <c r="E5428" s="70">
        <v>0</v>
      </c>
      <c r="F5428" s="121">
        <f t="shared" si="267"/>
        <v>40492.725000000006</v>
      </c>
      <c r="G5428" s="105">
        <f t="shared" si="268"/>
        <v>10798.060000000003</v>
      </c>
      <c r="H5428" s="105">
        <f t="shared" si="269"/>
        <v>17546.847500000003</v>
      </c>
      <c r="I5428" s="7" t="s">
        <v>17519</v>
      </c>
      <c r="J5428" s="7" t="s">
        <v>272</v>
      </c>
    </row>
    <row r="5429" spans="1:10" x14ac:dyDescent="0.3">
      <c r="A5429" s="7" t="s">
        <v>11546</v>
      </c>
      <c r="B5429" s="7" t="s">
        <v>11547</v>
      </c>
      <c r="C5429" s="33">
        <v>0</v>
      </c>
      <c r="D5429" s="52">
        <v>287385</v>
      </c>
      <c r="E5429" s="70">
        <v>0</v>
      </c>
      <c r="F5429" s="121">
        <f t="shared" si="267"/>
        <v>431077.5</v>
      </c>
      <c r="G5429" s="105">
        <f t="shared" si="268"/>
        <v>114954</v>
      </c>
      <c r="H5429" s="105">
        <f t="shared" si="269"/>
        <v>186800.25</v>
      </c>
      <c r="I5429" s="7" t="s">
        <v>17519</v>
      </c>
      <c r="J5429" s="7" t="s">
        <v>1159</v>
      </c>
    </row>
    <row r="5430" spans="1:10" x14ac:dyDescent="0.3">
      <c r="A5430" s="7" t="s">
        <v>11548</v>
      </c>
      <c r="B5430" s="7" t="s">
        <v>11549</v>
      </c>
      <c r="C5430" s="33">
        <v>0</v>
      </c>
      <c r="D5430" s="52">
        <v>53550</v>
      </c>
      <c r="E5430" s="70">
        <v>80654.63</v>
      </c>
      <c r="F5430" s="121">
        <f t="shared" si="267"/>
        <v>120981.94500000001</v>
      </c>
      <c r="G5430" s="105">
        <f t="shared" si="268"/>
        <v>32261.852000000003</v>
      </c>
      <c r="H5430" s="105">
        <f t="shared" si="269"/>
        <v>52425.509500000007</v>
      </c>
      <c r="I5430" s="7" t="s">
        <v>17519</v>
      </c>
      <c r="J5430" s="7" t="s">
        <v>272</v>
      </c>
    </row>
    <row r="5431" spans="1:10" x14ac:dyDescent="0.3">
      <c r="A5431" s="7" t="s">
        <v>11550</v>
      </c>
      <c r="B5431" s="7" t="s">
        <v>11551</v>
      </c>
      <c r="C5431" s="33">
        <v>0</v>
      </c>
      <c r="D5431" s="52">
        <v>203761.32</v>
      </c>
      <c r="E5431" s="70">
        <v>0</v>
      </c>
      <c r="F5431" s="121">
        <f t="shared" si="267"/>
        <v>305641.98</v>
      </c>
      <c r="G5431" s="105">
        <f t="shared" si="268"/>
        <v>81504.527999999991</v>
      </c>
      <c r="H5431" s="105">
        <f t="shared" si="269"/>
        <v>132444.85799999998</v>
      </c>
      <c r="I5431" s="7" t="s">
        <v>17519</v>
      </c>
      <c r="J5431" s="7" t="s">
        <v>272</v>
      </c>
    </row>
    <row r="5432" spans="1:10" x14ac:dyDescent="0.3">
      <c r="A5432" s="7" t="s">
        <v>11552</v>
      </c>
      <c r="B5432" s="7" t="s">
        <v>11553</v>
      </c>
      <c r="C5432" s="33">
        <v>0</v>
      </c>
      <c r="D5432" s="52">
        <v>446250</v>
      </c>
      <c r="E5432" s="70">
        <v>0</v>
      </c>
      <c r="F5432" s="121">
        <f t="shared" si="267"/>
        <v>669375</v>
      </c>
      <c r="G5432" s="105">
        <f t="shared" si="268"/>
        <v>178500</v>
      </c>
      <c r="H5432" s="105">
        <f t="shared" si="269"/>
        <v>290062.5</v>
      </c>
      <c r="I5432" s="7" t="s">
        <v>17519</v>
      </c>
      <c r="J5432" s="7" t="s">
        <v>272</v>
      </c>
    </row>
    <row r="5433" spans="1:10" x14ac:dyDescent="0.3">
      <c r="A5433" s="7" t="s">
        <v>11554</v>
      </c>
      <c r="B5433" s="7" t="s">
        <v>11555</v>
      </c>
      <c r="C5433" s="33">
        <v>49980</v>
      </c>
      <c r="D5433" s="52">
        <v>49980</v>
      </c>
      <c r="E5433" s="70">
        <v>76147.62</v>
      </c>
      <c r="F5433" s="121">
        <f t="shared" si="267"/>
        <v>114221.43</v>
      </c>
      <c r="G5433" s="105">
        <f t="shared" si="268"/>
        <v>30459.047999999999</v>
      </c>
      <c r="H5433" s="105">
        <f t="shared" si="269"/>
        <v>49495.953000000001</v>
      </c>
      <c r="I5433" s="7" t="s">
        <v>17519</v>
      </c>
      <c r="J5433" s="7" t="s">
        <v>272</v>
      </c>
    </row>
    <row r="5434" spans="1:10" x14ac:dyDescent="0.3">
      <c r="A5434" s="7" t="s">
        <v>11556</v>
      </c>
      <c r="B5434" s="7" t="s">
        <v>11557</v>
      </c>
      <c r="C5434" s="33">
        <v>0</v>
      </c>
      <c r="D5434" s="52">
        <v>33458.04</v>
      </c>
      <c r="E5434" s="70">
        <v>0</v>
      </c>
      <c r="F5434" s="121">
        <f t="shared" si="267"/>
        <v>50187.06</v>
      </c>
      <c r="G5434" s="105">
        <f t="shared" si="268"/>
        <v>13383.216</v>
      </c>
      <c r="H5434" s="105">
        <f t="shared" si="269"/>
        <v>21747.726000000002</v>
      </c>
      <c r="I5434" s="7" t="s">
        <v>17519</v>
      </c>
      <c r="J5434" s="7" t="s">
        <v>272</v>
      </c>
    </row>
    <row r="5435" spans="1:10" x14ac:dyDescent="0.3">
      <c r="A5435" s="7" t="s">
        <v>11558</v>
      </c>
      <c r="B5435" s="7" t="s">
        <v>11559</v>
      </c>
      <c r="C5435" s="33">
        <v>0</v>
      </c>
      <c r="D5435" s="52">
        <v>14854.77</v>
      </c>
      <c r="E5435" s="70">
        <v>0</v>
      </c>
      <c r="F5435" s="121">
        <f t="shared" si="267"/>
        <v>22282.154999999999</v>
      </c>
      <c r="G5435" s="105">
        <f t="shared" si="268"/>
        <v>5941.9079999999994</v>
      </c>
      <c r="H5435" s="105">
        <f t="shared" si="269"/>
        <v>9655.6004999999986</v>
      </c>
      <c r="I5435" s="7" t="s">
        <v>17519</v>
      </c>
      <c r="J5435" s="7" t="s">
        <v>272</v>
      </c>
    </row>
    <row r="5436" spans="1:10" x14ac:dyDescent="0.3">
      <c r="A5436" s="7" t="s">
        <v>11560</v>
      </c>
      <c r="B5436" s="7" t="s">
        <v>11561</v>
      </c>
      <c r="C5436" s="33">
        <v>0</v>
      </c>
      <c r="D5436" s="52">
        <v>21073.71</v>
      </c>
      <c r="E5436" s="70">
        <v>0</v>
      </c>
      <c r="F5436" s="121">
        <f t="shared" si="267"/>
        <v>31610.564999999999</v>
      </c>
      <c r="G5436" s="105">
        <f t="shared" si="268"/>
        <v>8429.4840000000004</v>
      </c>
      <c r="H5436" s="105">
        <f t="shared" si="269"/>
        <v>13697.9115</v>
      </c>
      <c r="I5436" s="7" t="s">
        <v>17519</v>
      </c>
      <c r="J5436" s="7" t="s">
        <v>272</v>
      </c>
    </row>
    <row r="5437" spans="1:10" x14ac:dyDescent="0.3">
      <c r="A5437" s="7" t="s">
        <v>11562</v>
      </c>
      <c r="B5437" s="7" t="s">
        <v>11563</v>
      </c>
      <c r="C5437" s="33">
        <v>0</v>
      </c>
      <c r="D5437" s="52">
        <v>23344.23</v>
      </c>
      <c r="E5437" s="70">
        <v>0</v>
      </c>
      <c r="F5437" s="121">
        <f t="shared" si="267"/>
        <v>35016.345000000001</v>
      </c>
      <c r="G5437" s="105">
        <f t="shared" si="268"/>
        <v>9337.6920000000009</v>
      </c>
      <c r="H5437" s="105">
        <f t="shared" si="269"/>
        <v>15173.7495</v>
      </c>
      <c r="I5437" s="7" t="s">
        <v>17519</v>
      </c>
      <c r="J5437" s="7" t="s">
        <v>272</v>
      </c>
    </row>
    <row r="5438" spans="1:10" x14ac:dyDescent="0.3">
      <c r="A5438" s="7" t="s">
        <v>11564</v>
      </c>
      <c r="B5438" s="7" t="s">
        <v>11565</v>
      </c>
      <c r="C5438" s="33">
        <v>0</v>
      </c>
      <c r="D5438" s="52">
        <v>3052350</v>
      </c>
      <c r="E5438" s="70">
        <v>3052350</v>
      </c>
      <c r="F5438" s="121">
        <f t="shared" si="267"/>
        <v>4578525</v>
      </c>
      <c r="G5438" s="105">
        <f t="shared" si="268"/>
        <v>1220940</v>
      </c>
      <c r="H5438" s="105">
        <f t="shared" si="269"/>
        <v>1984027.5</v>
      </c>
      <c r="I5438" s="7" t="s">
        <v>17519</v>
      </c>
      <c r="J5438" s="7" t="s">
        <v>272</v>
      </c>
    </row>
    <row r="5439" spans="1:10" x14ac:dyDescent="0.3">
      <c r="A5439" s="7" t="s">
        <v>11566</v>
      </c>
      <c r="B5439" s="7" t="s">
        <v>11567</v>
      </c>
      <c r="C5439" s="33">
        <v>0</v>
      </c>
      <c r="D5439" s="52">
        <v>59500</v>
      </c>
      <c r="E5439" s="70">
        <v>0</v>
      </c>
      <c r="F5439" s="121">
        <f t="shared" si="267"/>
        <v>89250</v>
      </c>
      <c r="G5439" s="105">
        <f t="shared" si="268"/>
        <v>23800</v>
      </c>
      <c r="H5439" s="105">
        <f t="shared" si="269"/>
        <v>38675</v>
      </c>
      <c r="I5439" s="7" t="s">
        <v>17519</v>
      </c>
      <c r="J5439" s="7" t="s">
        <v>272</v>
      </c>
    </row>
    <row r="5440" spans="1:10" x14ac:dyDescent="0.3">
      <c r="A5440" s="7" t="s">
        <v>11568</v>
      </c>
      <c r="B5440" s="7" t="s">
        <v>11569</v>
      </c>
      <c r="C5440" s="33">
        <v>0</v>
      </c>
      <c r="D5440" s="52">
        <v>59500</v>
      </c>
      <c r="E5440" s="70">
        <v>0</v>
      </c>
      <c r="F5440" s="121">
        <f t="shared" si="267"/>
        <v>89250</v>
      </c>
      <c r="G5440" s="105">
        <f t="shared" si="268"/>
        <v>23800</v>
      </c>
      <c r="H5440" s="105">
        <f t="shared" si="269"/>
        <v>38675</v>
      </c>
      <c r="I5440" s="7" t="s">
        <v>17519</v>
      </c>
      <c r="J5440" s="7" t="s">
        <v>272</v>
      </c>
    </row>
    <row r="5441" spans="1:10" x14ac:dyDescent="0.3">
      <c r="A5441" s="7" t="s">
        <v>11570</v>
      </c>
      <c r="B5441" s="7" t="s">
        <v>11571</v>
      </c>
      <c r="C5441" s="33">
        <v>0</v>
      </c>
      <c r="D5441" s="52">
        <v>107100</v>
      </c>
      <c r="E5441" s="70">
        <v>0</v>
      </c>
      <c r="F5441" s="121">
        <f t="shared" si="267"/>
        <v>160650</v>
      </c>
      <c r="G5441" s="105">
        <f t="shared" si="268"/>
        <v>42840</v>
      </c>
      <c r="H5441" s="105">
        <f t="shared" si="269"/>
        <v>69615</v>
      </c>
      <c r="I5441" s="7" t="s">
        <v>17519</v>
      </c>
      <c r="J5441" s="7" t="s">
        <v>272</v>
      </c>
    </row>
    <row r="5442" spans="1:10" x14ac:dyDescent="0.3">
      <c r="A5442" s="7" t="s">
        <v>11572</v>
      </c>
      <c r="B5442" s="7" t="s">
        <v>11573</v>
      </c>
      <c r="C5442" s="33">
        <v>0</v>
      </c>
      <c r="D5442" s="52">
        <v>47600</v>
      </c>
      <c r="E5442" s="70">
        <v>0</v>
      </c>
      <c r="F5442" s="121">
        <f t="shared" si="267"/>
        <v>71400</v>
      </c>
      <c r="G5442" s="105">
        <f t="shared" si="268"/>
        <v>19040</v>
      </c>
      <c r="H5442" s="105">
        <f t="shared" si="269"/>
        <v>30940</v>
      </c>
      <c r="I5442" s="7" t="s">
        <v>17519</v>
      </c>
      <c r="J5442" s="7" t="s">
        <v>272</v>
      </c>
    </row>
    <row r="5443" spans="1:10" x14ac:dyDescent="0.3">
      <c r="A5443" s="7" t="s">
        <v>11574</v>
      </c>
      <c r="B5443" s="7" t="s">
        <v>11575</v>
      </c>
      <c r="C5443" s="33">
        <v>0</v>
      </c>
      <c r="D5443" s="52">
        <v>238000</v>
      </c>
      <c r="E5443" s="70">
        <v>0</v>
      </c>
      <c r="F5443" s="121">
        <f t="shared" si="267"/>
        <v>357000</v>
      </c>
      <c r="G5443" s="105">
        <f t="shared" si="268"/>
        <v>95200</v>
      </c>
      <c r="H5443" s="105">
        <f t="shared" si="269"/>
        <v>154700</v>
      </c>
      <c r="I5443" s="7" t="s">
        <v>17519</v>
      </c>
      <c r="J5443" s="7" t="s">
        <v>272</v>
      </c>
    </row>
    <row r="5444" spans="1:10" x14ac:dyDescent="0.3">
      <c r="A5444" s="7" t="s">
        <v>11576</v>
      </c>
      <c r="B5444" s="7" t="s">
        <v>11577</v>
      </c>
      <c r="C5444" s="33">
        <v>0</v>
      </c>
      <c r="D5444" s="52">
        <v>928.2</v>
      </c>
      <c r="E5444" s="70">
        <v>0</v>
      </c>
      <c r="F5444" s="121">
        <f t="shared" si="267"/>
        <v>1392.3000000000002</v>
      </c>
      <c r="G5444" s="105">
        <f t="shared" si="268"/>
        <v>371.28000000000009</v>
      </c>
      <c r="H5444" s="105">
        <f t="shared" si="269"/>
        <v>603.33000000000015</v>
      </c>
      <c r="I5444" s="7" t="s">
        <v>17519</v>
      </c>
      <c r="J5444" s="7" t="s">
        <v>272</v>
      </c>
    </row>
    <row r="5445" spans="1:10" x14ac:dyDescent="0.3">
      <c r="A5445" s="7" t="s">
        <v>11578</v>
      </c>
      <c r="B5445" s="7" t="s">
        <v>11579</v>
      </c>
      <c r="C5445" s="33">
        <v>0</v>
      </c>
      <c r="D5445" s="52">
        <v>535500</v>
      </c>
      <c r="E5445" s="70">
        <v>0</v>
      </c>
      <c r="F5445" s="121">
        <f t="shared" si="267"/>
        <v>803250</v>
      </c>
      <c r="G5445" s="105">
        <f t="shared" si="268"/>
        <v>214200</v>
      </c>
      <c r="H5445" s="105">
        <f t="shared" si="269"/>
        <v>348075</v>
      </c>
      <c r="I5445" s="7" t="s">
        <v>17519</v>
      </c>
      <c r="J5445" s="7" t="s">
        <v>272</v>
      </c>
    </row>
    <row r="5446" spans="1:10" x14ac:dyDescent="0.3">
      <c r="A5446" s="7" t="s">
        <v>11580</v>
      </c>
      <c r="B5446" s="7" t="s">
        <v>11581</v>
      </c>
      <c r="C5446" s="33">
        <v>0</v>
      </c>
      <c r="D5446" s="52">
        <v>255850</v>
      </c>
      <c r="E5446" s="70">
        <v>0</v>
      </c>
      <c r="F5446" s="121">
        <f t="shared" si="267"/>
        <v>383775</v>
      </c>
      <c r="G5446" s="105">
        <f t="shared" si="268"/>
        <v>102340</v>
      </c>
      <c r="H5446" s="105">
        <f t="shared" si="269"/>
        <v>166302.5</v>
      </c>
      <c r="I5446" s="7" t="s">
        <v>17519</v>
      </c>
      <c r="J5446" s="7" t="s">
        <v>272</v>
      </c>
    </row>
    <row r="5447" spans="1:10" x14ac:dyDescent="0.3">
      <c r="A5447" s="7" t="s">
        <v>11582</v>
      </c>
      <c r="B5447" s="7" t="s">
        <v>11583</v>
      </c>
      <c r="C5447" s="33">
        <v>0</v>
      </c>
      <c r="D5447" s="52">
        <v>125027.35</v>
      </c>
      <c r="E5447" s="70">
        <v>0</v>
      </c>
      <c r="F5447" s="121">
        <f t="shared" si="267"/>
        <v>187541.02500000002</v>
      </c>
      <c r="G5447" s="105">
        <f t="shared" si="268"/>
        <v>50010.94000000001</v>
      </c>
      <c r="H5447" s="105">
        <f t="shared" si="269"/>
        <v>81267.777500000011</v>
      </c>
      <c r="I5447" s="7" t="s">
        <v>17519</v>
      </c>
      <c r="J5447" s="7" t="s">
        <v>272</v>
      </c>
    </row>
    <row r="5448" spans="1:10" x14ac:dyDescent="0.3">
      <c r="A5448" s="7" t="s">
        <v>11584</v>
      </c>
      <c r="B5448" s="7" t="s">
        <v>11585</v>
      </c>
      <c r="C5448" s="33">
        <v>0</v>
      </c>
      <c r="D5448" s="52">
        <v>13756.4</v>
      </c>
      <c r="E5448" s="70">
        <v>13756.4</v>
      </c>
      <c r="F5448" s="121">
        <f t="shared" si="267"/>
        <v>20634.599999999999</v>
      </c>
      <c r="G5448" s="105">
        <f t="shared" si="268"/>
        <v>5502.56</v>
      </c>
      <c r="H5448" s="105">
        <f t="shared" si="269"/>
        <v>8941.66</v>
      </c>
      <c r="I5448" s="7" t="s">
        <v>17519</v>
      </c>
      <c r="J5448" s="7" t="s">
        <v>272</v>
      </c>
    </row>
    <row r="5449" spans="1:10" x14ac:dyDescent="0.3">
      <c r="A5449" s="7" t="s">
        <v>11586</v>
      </c>
      <c r="B5449" s="7" t="s">
        <v>11587</v>
      </c>
      <c r="C5449" s="33">
        <v>0</v>
      </c>
      <c r="D5449" s="52">
        <v>5169.3599999999997</v>
      </c>
      <c r="E5449" s="70">
        <v>0</v>
      </c>
      <c r="F5449" s="121">
        <f t="shared" si="267"/>
        <v>7754.0399999999991</v>
      </c>
      <c r="G5449" s="105">
        <f t="shared" si="268"/>
        <v>2067.7440000000001</v>
      </c>
      <c r="H5449" s="105">
        <f t="shared" si="269"/>
        <v>3360.0839999999998</v>
      </c>
      <c r="I5449" s="7" t="s">
        <v>17519</v>
      </c>
      <c r="J5449" s="7" t="s">
        <v>272</v>
      </c>
    </row>
    <row r="5450" spans="1:10" x14ac:dyDescent="0.3">
      <c r="A5450" s="7" t="s">
        <v>11588</v>
      </c>
      <c r="B5450" s="7" t="s">
        <v>11589</v>
      </c>
      <c r="C5450" s="33">
        <v>0</v>
      </c>
      <c r="D5450" s="52">
        <v>13685</v>
      </c>
      <c r="E5450" s="70">
        <v>0</v>
      </c>
      <c r="F5450" s="121">
        <f t="shared" si="267"/>
        <v>20527.5</v>
      </c>
      <c r="G5450" s="105">
        <f t="shared" si="268"/>
        <v>5474</v>
      </c>
      <c r="H5450" s="105">
        <f t="shared" si="269"/>
        <v>8895.25</v>
      </c>
      <c r="I5450" s="7" t="s">
        <v>17519</v>
      </c>
      <c r="J5450" s="7" t="s">
        <v>272</v>
      </c>
    </row>
    <row r="5451" spans="1:10" x14ac:dyDescent="0.3">
      <c r="A5451" s="7" t="s">
        <v>11590</v>
      </c>
      <c r="B5451" s="7" t="s">
        <v>11591</v>
      </c>
      <c r="C5451" s="33">
        <v>12872.23</v>
      </c>
      <c r="D5451" s="52">
        <v>7735</v>
      </c>
      <c r="E5451" s="70">
        <v>14400.19</v>
      </c>
      <c r="F5451" s="121">
        <f t="shared" si="267"/>
        <v>21600.285</v>
      </c>
      <c r="G5451" s="105">
        <f t="shared" si="268"/>
        <v>5760.0760000000009</v>
      </c>
      <c r="H5451" s="105">
        <f t="shared" si="269"/>
        <v>9360.1235000000015</v>
      </c>
      <c r="I5451" s="7" t="s">
        <v>17519</v>
      </c>
      <c r="J5451" s="7" t="s">
        <v>272</v>
      </c>
    </row>
    <row r="5452" spans="1:10" x14ac:dyDescent="0.3">
      <c r="A5452" s="7" t="s">
        <v>11592</v>
      </c>
      <c r="B5452" s="7" t="s">
        <v>11593</v>
      </c>
      <c r="C5452" s="33">
        <v>850.85</v>
      </c>
      <c r="D5452" s="52">
        <v>850.85</v>
      </c>
      <c r="E5452" s="70">
        <v>6698.51</v>
      </c>
      <c r="F5452" s="121">
        <f t="shared" si="267"/>
        <v>10047.764999999999</v>
      </c>
      <c r="G5452" s="105">
        <f t="shared" si="268"/>
        <v>2679.404</v>
      </c>
      <c r="H5452" s="105">
        <f t="shared" si="269"/>
        <v>4354.0315000000001</v>
      </c>
      <c r="I5452" s="7" t="s">
        <v>17519</v>
      </c>
      <c r="J5452" s="7" t="s">
        <v>272</v>
      </c>
    </row>
    <row r="5453" spans="1:10" x14ac:dyDescent="0.3">
      <c r="A5453" s="7" t="s">
        <v>11594</v>
      </c>
      <c r="B5453" s="7" t="s">
        <v>11595</v>
      </c>
      <c r="C5453" s="33">
        <v>0</v>
      </c>
      <c r="D5453" s="52">
        <v>3332</v>
      </c>
      <c r="E5453" s="70">
        <v>3332</v>
      </c>
      <c r="F5453" s="121">
        <f t="shared" si="267"/>
        <v>4998</v>
      </c>
      <c r="G5453" s="105">
        <f t="shared" si="268"/>
        <v>1332.8000000000002</v>
      </c>
      <c r="H5453" s="105">
        <f t="shared" si="269"/>
        <v>2165.8000000000002</v>
      </c>
      <c r="I5453" s="7" t="s">
        <v>17519</v>
      </c>
      <c r="J5453" s="7" t="s">
        <v>272</v>
      </c>
    </row>
    <row r="5454" spans="1:10" x14ac:dyDescent="0.3">
      <c r="A5454" s="7" t="s">
        <v>11596</v>
      </c>
      <c r="B5454" s="7" t="s">
        <v>11597</v>
      </c>
      <c r="C5454" s="33">
        <v>0</v>
      </c>
      <c r="D5454" s="52">
        <v>9508.1</v>
      </c>
      <c r="E5454" s="70">
        <v>0</v>
      </c>
      <c r="F5454" s="121">
        <f t="shared" si="267"/>
        <v>14262.150000000001</v>
      </c>
      <c r="G5454" s="105">
        <f t="shared" si="268"/>
        <v>3803.2400000000002</v>
      </c>
      <c r="H5454" s="105">
        <f t="shared" si="269"/>
        <v>6180.2650000000003</v>
      </c>
      <c r="I5454" s="7" t="s">
        <v>17519</v>
      </c>
      <c r="J5454" s="7" t="s">
        <v>272</v>
      </c>
    </row>
    <row r="5455" spans="1:10" x14ac:dyDescent="0.3">
      <c r="A5455" s="7" t="s">
        <v>11598</v>
      </c>
      <c r="B5455" s="7" t="s">
        <v>11599</v>
      </c>
      <c r="C5455" s="33">
        <v>0</v>
      </c>
      <c r="D5455" s="52">
        <v>10000.76</v>
      </c>
      <c r="E5455" s="70">
        <v>0</v>
      </c>
      <c r="F5455" s="121">
        <f t="shared" si="267"/>
        <v>15001.14</v>
      </c>
      <c r="G5455" s="105">
        <f t="shared" si="268"/>
        <v>4000.3040000000001</v>
      </c>
      <c r="H5455" s="105">
        <f t="shared" si="269"/>
        <v>6500.4940000000006</v>
      </c>
      <c r="I5455" s="7" t="s">
        <v>17519</v>
      </c>
      <c r="J5455" s="7" t="s">
        <v>272</v>
      </c>
    </row>
    <row r="5456" spans="1:10" x14ac:dyDescent="0.3">
      <c r="A5456" s="7" t="s">
        <v>11600</v>
      </c>
      <c r="B5456" s="7" t="s">
        <v>11601</v>
      </c>
      <c r="C5456" s="33">
        <v>0</v>
      </c>
      <c r="D5456" s="52">
        <v>11900</v>
      </c>
      <c r="E5456" s="70">
        <v>0</v>
      </c>
      <c r="F5456" s="121">
        <f t="shared" si="267"/>
        <v>17850</v>
      </c>
      <c r="G5456" s="105">
        <f t="shared" si="268"/>
        <v>4760</v>
      </c>
      <c r="H5456" s="105">
        <f t="shared" si="269"/>
        <v>7735</v>
      </c>
      <c r="I5456" s="7" t="s">
        <v>17519</v>
      </c>
      <c r="J5456" s="7" t="s">
        <v>272</v>
      </c>
    </row>
    <row r="5457" spans="1:10" x14ac:dyDescent="0.3">
      <c r="A5457" s="7" t="s">
        <v>11602</v>
      </c>
      <c r="B5457" s="7" t="s">
        <v>11603</v>
      </c>
      <c r="C5457" s="33">
        <v>0</v>
      </c>
      <c r="D5457" s="52">
        <v>71196.509999999995</v>
      </c>
      <c r="E5457" s="70">
        <v>0</v>
      </c>
      <c r="F5457" s="121">
        <f t="shared" si="267"/>
        <v>106794.76499999998</v>
      </c>
      <c r="G5457" s="105">
        <f t="shared" si="268"/>
        <v>28478.603999999999</v>
      </c>
      <c r="H5457" s="105">
        <f t="shared" si="269"/>
        <v>46277.731500000002</v>
      </c>
      <c r="I5457" s="7" t="s">
        <v>17519</v>
      </c>
      <c r="J5457" s="7" t="s">
        <v>272</v>
      </c>
    </row>
    <row r="5458" spans="1:10" x14ac:dyDescent="0.3">
      <c r="A5458" s="7" t="s">
        <v>11604</v>
      </c>
      <c r="B5458" s="7" t="s">
        <v>11605</v>
      </c>
      <c r="C5458" s="33">
        <v>0</v>
      </c>
      <c r="D5458" s="52">
        <v>11444.23</v>
      </c>
      <c r="E5458" s="70">
        <v>0</v>
      </c>
      <c r="F5458" s="121">
        <f t="shared" si="267"/>
        <v>17166.345000000001</v>
      </c>
      <c r="G5458" s="105">
        <f t="shared" si="268"/>
        <v>4577.6920000000009</v>
      </c>
      <c r="H5458" s="105">
        <f t="shared" si="269"/>
        <v>7438.7495000000008</v>
      </c>
      <c r="I5458" s="7" t="s">
        <v>17519</v>
      </c>
      <c r="J5458" s="7" t="s">
        <v>272</v>
      </c>
    </row>
    <row r="5459" spans="1:10" x14ac:dyDescent="0.3">
      <c r="A5459" s="7" t="s">
        <v>11606</v>
      </c>
      <c r="B5459" s="7" t="s">
        <v>11607</v>
      </c>
      <c r="C5459" s="33">
        <v>0</v>
      </c>
      <c r="D5459" s="52">
        <v>275646.84000000003</v>
      </c>
      <c r="E5459" s="70">
        <v>0</v>
      </c>
      <c r="F5459" s="121">
        <f t="shared" si="267"/>
        <v>413470.26</v>
      </c>
      <c r="G5459" s="105">
        <f t="shared" si="268"/>
        <v>110258.73600000002</v>
      </c>
      <c r="H5459" s="105">
        <f t="shared" si="269"/>
        <v>179170.44600000003</v>
      </c>
      <c r="I5459" s="7" t="s">
        <v>17519</v>
      </c>
      <c r="J5459" s="7" t="s">
        <v>272</v>
      </c>
    </row>
    <row r="5460" spans="1:10" x14ac:dyDescent="0.3">
      <c r="A5460" s="7" t="s">
        <v>11608</v>
      </c>
      <c r="B5460" s="7" t="s">
        <v>11609</v>
      </c>
      <c r="C5460" s="33">
        <v>47600</v>
      </c>
      <c r="D5460" s="52">
        <v>47600</v>
      </c>
      <c r="E5460" s="70">
        <v>47600</v>
      </c>
      <c r="F5460" s="121">
        <f t="shared" si="267"/>
        <v>71400</v>
      </c>
      <c r="G5460" s="105">
        <f t="shared" si="268"/>
        <v>19040</v>
      </c>
      <c r="H5460" s="105">
        <f t="shared" si="269"/>
        <v>30940</v>
      </c>
      <c r="I5460" s="7" t="s">
        <v>17519</v>
      </c>
      <c r="J5460" s="7" t="s">
        <v>272</v>
      </c>
    </row>
    <row r="5461" spans="1:10" x14ac:dyDescent="0.3">
      <c r="A5461" s="7" t="s">
        <v>11610</v>
      </c>
      <c r="B5461" s="7" t="s">
        <v>11611</v>
      </c>
      <c r="C5461" s="33">
        <v>0</v>
      </c>
      <c r="D5461" s="52">
        <v>84198.45</v>
      </c>
      <c r="E5461" s="70">
        <v>0</v>
      </c>
      <c r="F5461" s="121">
        <f t="shared" ref="F5461:F5524" si="270">IF(E5461&gt;0,+E5461,IF(D5461&gt;0,+D5461,IF(C5461&gt;0,+C5461,0)))*1.5</f>
        <v>126297.67499999999</v>
      </c>
      <c r="G5461" s="105">
        <f t="shared" ref="G5461:G5524" si="271">(F5461/1.5)*0.4</f>
        <v>33679.379999999997</v>
      </c>
      <c r="H5461" s="105">
        <f t="shared" ref="H5461:H5524" si="272">(F5461/1.5)*0.65</f>
        <v>54728.9925</v>
      </c>
      <c r="I5461" s="7" t="s">
        <v>17519</v>
      </c>
      <c r="J5461" s="7" t="s">
        <v>272</v>
      </c>
    </row>
    <row r="5462" spans="1:10" x14ac:dyDescent="0.3">
      <c r="A5462" s="7" t="s">
        <v>11612</v>
      </c>
      <c r="B5462" s="7" t="s">
        <v>11613</v>
      </c>
      <c r="C5462" s="33">
        <v>0</v>
      </c>
      <c r="D5462" s="52">
        <v>4522</v>
      </c>
      <c r="E5462" s="70">
        <v>0</v>
      </c>
      <c r="F5462" s="121">
        <f t="shared" si="270"/>
        <v>6783</v>
      </c>
      <c r="G5462" s="105">
        <f t="shared" si="271"/>
        <v>1808.8000000000002</v>
      </c>
      <c r="H5462" s="105">
        <f t="shared" si="272"/>
        <v>2939.3</v>
      </c>
      <c r="I5462" s="7" t="s">
        <v>17519</v>
      </c>
      <c r="J5462" s="7" t="s">
        <v>272</v>
      </c>
    </row>
    <row r="5463" spans="1:10" x14ac:dyDescent="0.3">
      <c r="A5463" s="7" t="s">
        <v>11614</v>
      </c>
      <c r="B5463" s="7" t="s">
        <v>11615</v>
      </c>
      <c r="C5463" s="33">
        <v>19431.509999999998</v>
      </c>
      <c r="D5463" s="52">
        <v>19431.509999999998</v>
      </c>
      <c r="E5463" s="70">
        <v>19431.509999999998</v>
      </c>
      <c r="F5463" s="121">
        <f t="shared" si="270"/>
        <v>29147.264999999999</v>
      </c>
      <c r="G5463" s="105">
        <f t="shared" si="271"/>
        <v>7772.6039999999994</v>
      </c>
      <c r="H5463" s="105">
        <f t="shared" si="272"/>
        <v>12630.4815</v>
      </c>
      <c r="I5463" s="7" t="s">
        <v>17519</v>
      </c>
      <c r="J5463" s="7" t="s">
        <v>272</v>
      </c>
    </row>
    <row r="5464" spans="1:10" x14ac:dyDescent="0.3">
      <c r="A5464" s="7" t="s">
        <v>11616</v>
      </c>
      <c r="B5464" s="7" t="s">
        <v>11617</v>
      </c>
      <c r="C5464" s="33">
        <v>0</v>
      </c>
      <c r="D5464" s="52">
        <v>77799.820000000007</v>
      </c>
      <c r="E5464" s="70">
        <v>0</v>
      </c>
      <c r="F5464" s="121">
        <f t="shared" si="270"/>
        <v>116699.73000000001</v>
      </c>
      <c r="G5464" s="105">
        <f t="shared" si="271"/>
        <v>31119.928000000004</v>
      </c>
      <c r="H5464" s="105">
        <f t="shared" si="272"/>
        <v>50569.883000000009</v>
      </c>
      <c r="I5464" s="7" t="s">
        <v>17519</v>
      </c>
      <c r="J5464" s="7" t="s">
        <v>17527</v>
      </c>
    </row>
    <row r="5465" spans="1:10" x14ac:dyDescent="0.3">
      <c r="A5465" s="7" t="s">
        <v>11618</v>
      </c>
      <c r="B5465" s="7" t="s">
        <v>11619</v>
      </c>
      <c r="C5465" s="33">
        <v>0</v>
      </c>
      <c r="D5465" s="52">
        <v>231595.42</v>
      </c>
      <c r="E5465" s="70">
        <v>0</v>
      </c>
      <c r="F5465" s="121">
        <f t="shared" si="270"/>
        <v>347393.13</v>
      </c>
      <c r="G5465" s="105">
        <f t="shared" si="271"/>
        <v>92638.168000000005</v>
      </c>
      <c r="H5465" s="105">
        <f t="shared" si="272"/>
        <v>150537.02300000002</v>
      </c>
      <c r="I5465" s="7" t="s">
        <v>17519</v>
      </c>
      <c r="J5465" s="7" t="s">
        <v>272</v>
      </c>
    </row>
    <row r="5466" spans="1:10" x14ac:dyDescent="0.3">
      <c r="A5466" s="7" t="s">
        <v>11620</v>
      </c>
      <c r="B5466" s="7" t="s">
        <v>11621</v>
      </c>
      <c r="C5466" s="33">
        <v>0</v>
      </c>
      <c r="D5466" s="52">
        <v>95200</v>
      </c>
      <c r="E5466" s="70">
        <v>0</v>
      </c>
      <c r="F5466" s="121">
        <f t="shared" si="270"/>
        <v>142800</v>
      </c>
      <c r="G5466" s="105">
        <f t="shared" si="271"/>
        <v>38080</v>
      </c>
      <c r="H5466" s="105">
        <f t="shared" si="272"/>
        <v>61880</v>
      </c>
      <c r="I5466" s="7" t="s">
        <v>17519</v>
      </c>
      <c r="J5466" s="7" t="s">
        <v>272</v>
      </c>
    </row>
    <row r="5467" spans="1:10" x14ac:dyDescent="0.3">
      <c r="A5467" s="7" t="s">
        <v>11622</v>
      </c>
      <c r="B5467" s="7" t="s">
        <v>11623</v>
      </c>
      <c r="C5467" s="66">
        <v>0</v>
      </c>
      <c r="D5467" s="68">
        <v>17671.5</v>
      </c>
      <c r="E5467" s="70">
        <v>0</v>
      </c>
      <c r="F5467" s="121">
        <f t="shared" si="270"/>
        <v>26507.25</v>
      </c>
      <c r="G5467" s="105">
        <f t="shared" si="271"/>
        <v>7068.6</v>
      </c>
      <c r="H5467" s="105">
        <f t="shared" si="272"/>
        <v>11486.475</v>
      </c>
      <c r="I5467" s="7" t="s">
        <v>17519</v>
      </c>
      <c r="J5467" s="7" t="s">
        <v>272</v>
      </c>
    </row>
    <row r="5468" spans="1:10" x14ac:dyDescent="0.3">
      <c r="A5468" s="7" t="s">
        <v>11624</v>
      </c>
      <c r="B5468" s="7" t="s">
        <v>11625</v>
      </c>
      <c r="C5468" s="33">
        <v>0</v>
      </c>
      <c r="D5468" s="52">
        <v>127627.5</v>
      </c>
      <c r="E5468" s="70">
        <v>0</v>
      </c>
      <c r="F5468" s="121">
        <f t="shared" si="270"/>
        <v>191441.25</v>
      </c>
      <c r="G5468" s="105">
        <f t="shared" si="271"/>
        <v>51051</v>
      </c>
      <c r="H5468" s="105">
        <f t="shared" si="272"/>
        <v>82957.875</v>
      </c>
      <c r="I5468" s="7" t="s">
        <v>17519</v>
      </c>
      <c r="J5468" s="7" t="s">
        <v>1159</v>
      </c>
    </row>
    <row r="5469" spans="1:10" x14ac:dyDescent="0.3">
      <c r="A5469" s="7" t="s">
        <v>11626</v>
      </c>
      <c r="B5469" s="7" t="s">
        <v>11627</v>
      </c>
      <c r="C5469" s="33">
        <v>0</v>
      </c>
      <c r="D5469" s="52">
        <v>475858.39</v>
      </c>
      <c r="E5469" s="70">
        <v>0</v>
      </c>
      <c r="F5469" s="121">
        <f t="shared" si="270"/>
        <v>713787.58499999996</v>
      </c>
      <c r="G5469" s="105">
        <f t="shared" si="271"/>
        <v>190343.356</v>
      </c>
      <c r="H5469" s="105">
        <f t="shared" si="272"/>
        <v>309307.9535</v>
      </c>
      <c r="I5469" s="7" t="s">
        <v>17519</v>
      </c>
      <c r="J5469" s="7" t="s">
        <v>272</v>
      </c>
    </row>
    <row r="5470" spans="1:10" x14ac:dyDescent="0.3">
      <c r="A5470" s="7" t="s">
        <v>11628</v>
      </c>
      <c r="B5470" s="7" t="s">
        <v>11629</v>
      </c>
      <c r="C5470" s="33">
        <v>0</v>
      </c>
      <c r="D5470" s="52">
        <v>6565867.8399999999</v>
      </c>
      <c r="E5470" s="70">
        <v>6565867.8399999999</v>
      </c>
      <c r="F5470" s="121">
        <f t="shared" si="270"/>
        <v>9848801.7599999998</v>
      </c>
      <c r="G5470" s="105">
        <f t="shared" si="271"/>
        <v>2626347.1359999999</v>
      </c>
      <c r="H5470" s="105">
        <f t="shared" si="272"/>
        <v>4267814.0959999999</v>
      </c>
      <c r="I5470" s="7" t="s">
        <v>17519</v>
      </c>
      <c r="J5470" s="7" t="s">
        <v>17527</v>
      </c>
    </row>
    <row r="5471" spans="1:10" x14ac:dyDescent="0.3">
      <c r="A5471" s="7" t="s">
        <v>11630</v>
      </c>
      <c r="B5471" s="7" t="s">
        <v>11631</v>
      </c>
      <c r="C5471" s="33">
        <v>0</v>
      </c>
      <c r="D5471" s="52">
        <v>223308.26</v>
      </c>
      <c r="E5471" s="70">
        <v>0</v>
      </c>
      <c r="F5471" s="121">
        <f t="shared" si="270"/>
        <v>334962.39</v>
      </c>
      <c r="G5471" s="105">
        <f t="shared" si="271"/>
        <v>89323.304000000004</v>
      </c>
      <c r="H5471" s="105">
        <f t="shared" si="272"/>
        <v>145150.36900000001</v>
      </c>
      <c r="I5471" s="7" t="s">
        <v>17519</v>
      </c>
      <c r="J5471" s="7" t="s">
        <v>711</v>
      </c>
    </row>
    <row r="5472" spans="1:10" x14ac:dyDescent="0.3">
      <c r="A5472" s="7" t="s">
        <v>11632</v>
      </c>
      <c r="B5472" s="7" t="s">
        <v>11633</v>
      </c>
      <c r="C5472" s="33">
        <v>301.07</v>
      </c>
      <c r="D5472" s="52">
        <v>301.07</v>
      </c>
      <c r="E5472" s="70">
        <v>301.07</v>
      </c>
      <c r="F5472" s="121">
        <f t="shared" si="270"/>
        <v>451.60500000000002</v>
      </c>
      <c r="G5472" s="105">
        <f t="shared" si="271"/>
        <v>120.428</v>
      </c>
      <c r="H5472" s="105">
        <f t="shared" si="272"/>
        <v>195.69550000000001</v>
      </c>
      <c r="I5472" s="7" t="s">
        <v>17519</v>
      </c>
      <c r="J5472" s="7" t="s">
        <v>272</v>
      </c>
    </row>
    <row r="5473" spans="1:10" x14ac:dyDescent="0.3">
      <c r="A5473" s="7" t="s">
        <v>11634</v>
      </c>
      <c r="B5473" s="7" t="s">
        <v>11635</v>
      </c>
      <c r="C5473" s="33">
        <v>0</v>
      </c>
      <c r="D5473" s="52">
        <v>46555.18</v>
      </c>
      <c r="E5473" s="70">
        <v>0</v>
      </c>
      <c r="F5473" s="121">
        <f t="shared" si="270"/>
        <v>69832.77</v>
      </c>
      <c r="G5473" s="105">
        <f t="shared" si="271"/>
        <v>18622.072</v>
      </c>
      <c r="H5473" s="105">
        <f t="shared" si="272"/>
        <v>30260.867000000002</v>
      </c>
      <c r="I5473" s="7" t="s">
        <v>17519</v>
      </c>
      <c r="J5473" s="7" t="s">
        <v>272</v>
      </c>
    </row>
    <row r="5474" spans="1:10" x14ac:dyDescent="0.3">
      <c r="A5474" s="7" t="s">
        <v>11636</v>
      </c>
      <c r="B5474" s="7" t="s">
        <v>11637</v>
      </c>
      <c r="C5474" s="33">
        <v>0</v>
      </c>
      <c r="D5474" s="52">
        <v>39270</v>
      </c>
      <c r="E5474" s="70">
        <v>0</v>
      </c>
      <c r="F5474" s="121">
        <f t="shared" si="270"/>
        <v>58905</v>
      </c>
      <c r="G5474" s="105">
        <f t="shared" si="271"/>
        <v>15708</v>
      </c>
      <c r="H5474" s="105">
        <f t="shared" si="272"/>
        <v>25525.5</v>
      </c>
      <c r="I5474" s="7" t="s">
        <v>17519</v>
      </c>
      <c r="J5474" s="7" t="s">
        <v>272</v>
      </c>
    </row>
    <row r="5475" spans="1:10" x14ac:dyDescent="0.3">
      <c r="A5475" s="7" t="s">
        <v>11638</v>
      </c>
      <c r="B5475" s="7" t="s">
        <v>11639</v>
      </c>
      <c r="C5475" s="33">
        <v>0</v>
      </c>
      <c r="D5475" s="52">
        <v>83300</v>
      </c>
      <c r="E5475" s="70">
        <v>0</v>
      </c>
      <c r="F5475" s="121">
        <f t="shared" si="270"/>
        <v>124950</v>
      </c>
      <c r="G5475" s="105">
        <f t="shared" si="271"/>
        <v>33320</v>
      </c>
      <c r="H5475" s="105">
        <f t="shared" si="272"/>
        <v>54145</v>
      </c>
      <c r="I5475" s="7" t="s">
        <v>17519</v>
      </c>
      <c r="J5475" s="7" t="s">
        <v>272</v>
      </c>
    </row>
    <row r="5476" spans="1:10" x14ac:dyDescent="0.3">
      <c r="A5476" s="7" t="s">
        <v>11640</v>
      </c>
      <c r="B5476" s="7" t="s">
        <v>11641</v>
      </c>
      <c r="C5476" s="33">
        <v>0</v>
      </c>
      <c r="D5476" s="52">
        <v>59500</v>
      </c>
      <c r="E5476" s="70">
        <v>59500</v>
      </c>
      <c r="F5476" s="121">
        <f t="shared" si="270"/>
        <v>89250</v>
      </c>
      <c r="G5476" s="105">
        <f t="shared" si="271"/>
        <v>23800</v>
      </c>
      <c r="H5476" s="105">
        <f t="shared" si="272"/>
        <v>38675</v>
      </c>
      <c r="I5476" s="7" t="s">
        <v>17519</v>
      </c>
      <c r="J5476" s="7" t="s">
        <v>272</v>
      </c>
    </row>
    <row r="5477" spans="1:10" x14ac:dyDescent="0.3">
      <c r="A5477" s="7" t="s">
        <v>11642</v>
      </c>
      <c r="B5477" s="7" t="s">
        <v>11643</v>
      </c>
      <c r="C5477" s="33">
        <v>0</v>
      </c>
      <c r="D5477" s="52">
        <v>83300</v>
      </c>
      <c r="E5477" s="70">
        <v>0</v>
      </c>
      <c r="F5477" s="121">
        <f t="shared" si="270"/>
        <v>124950</v>
      </c>
      <c r="G5477" s="105">
        <f t="shared" si="271"/>
        <v>33320</v>
      </c>
      <c r="H5477" s="105">
        <f t="shared" si="272"/>
        <v>54145</v>
      </c>
      <c r="I5477" s="7" t="s">
        <v>17519</v>
      </c>
      <c r="J5477" s="7" t="s">
        <v>272</v>
      </c>
    </row>
    <row r="5478" spans="1:10" x14ac:dyDescent="0.3">
      <c r="A5478" s="7" t="s">
        <v>11644</v>
      </c>
      <c r="B5478" s="7" t="s">
        <v>11645</v>
      </c>
      <c r="C5478" s="33">
        <v>114725.52</v>
      </c>
      <c r="D5478" s="52">
        <v>114725.52</v>
      </c>
      <c r="E5478" s="70">
        <v>114725.52</v>
      </c>
      <c r="F5478" s="121">
        <f t="shared" si="270"/>
        <v>172088.28</v>
      </c>
      <c r="G5478" s="105">
        <f t="shared" si="271"/>
        <v>45890.208000000006</v>
      </c>
      <c r="H5478" s="105">
        <f t="shared" si="272"/>
        <v>74571.588000000003</v>
      </c>
      <c r="I5478" s="7" t="s">
        <v>17519</v>
      </c>
      <c r="J5478" s="7" t="s">
        <v>272</v>
      </c>
    </row>
    <row r="5479" spans="1:10" x14ac:dyDescent="0.3">
      <c r="A5479" s="7" t="s">
        <v>11646</v>
      </c>
      <c r="B5479" s="7" t="s">
        <v>11647</v>
      </c>
      <c r="C5479" s="33">
        <v>49238.63</v>
      </c>
      <c r="D5479" s="52">
        <v>14875</v>
      </c>
      <c r="E5479" s="70">
        <v>42942.34</v>
      </c>
      <c r="F5479" s="121">
        <f t="shared" si="270"/>
        <v>64413.509999999995</v>
      </c>
      <c r="G5479" s="105">
        <f t="shared" si="271"/>
        <v>17176.935999999998</v>
      </c>
      <c r="H5479" s="105">
        <f t="shared" si="272"/>
        <v>27912.520999999997</v>
      </c>
      <c r="I5479" s="7" t="s">
        <v>17519</v>
      </c>
      <c r="J5479" s="7" t="s">
        <v>272</v>
      </c>
    </row>
    <row r="5480" spans="1:10" x14ac:dyDescent="0.3">
      <c r="A5480" s="7" t="s">
        <v>11648</v>
      </c>
      <c r="B5480" s="7" t="s">
        <v>11649</v>
      </c>
      <c r="C5480" s="33">
        <v>0</v>
      </c>
      <c r="D5480" s="52">
        <v>83259.539999999994</v>
      </c>
      <c r="E5480" s="70">
        <v>0</v>
      </c>
      <c r="F5480" s="121">
        <f t="shared" si="270"/>
        <v>124889.31</v>
      </c>
      <c r="G5480" s="105">
        <f t="shared" si="271"/>
        <v>33303.815999999999</v>
      </c>
      <c r="H5480" s="105">
        <f t="shared" si="272"/>
        <v>54118.701000000001</v>
      </c>
      <c r="I5480" s="7" t="s">
        <v>17519</v>
      </c>
      <c r="J5480" s="7" t="s">
        <v>272</v>
      </c>
    </row>
    <row r="5481" spans="1:10" x14ac:dyDescent="0.3">
      <c r="A5481" s="7" t="s">
        <v>11650</v>
      </c>
      <c r="B5481" s="7" t="s">
        <v>11651</v>
      </c>
      <c r="C5481" s="33">
        <v>0</v>
      </c>
      <c r="D5481" s="52">
        <v>0</v>
      </c>
      <c r="E5481" s="70">
        <v>0</v>
      </c>
      <c r="F5481" s="121">
        <f t="shared" si="270"/>
        <v>0</v>
      </c>
      <c r="G5481" s="105">
        <f t="shared" si="271"/>
        <v>0</v>
      </c>
      <c r="H5481" s="105">
        <f t="shared" si="272"/>
        <v>0</v>
      </c>
      <c r="I5481" s="7" t="s">
        <v>17519</v>
      </c>
      <c r="J5481" s="7" t="s">
        <v>272</v>
      </c>
    </row>
    <row r="5482" spans="1:10" x14ac:dyDescent="0.3">
      <c r="A5482" s="7" t="s">
        <v>11652</v>
      </c>
      <c r="B5482" s="7" t="s">
        <v>11653</v>
      </c>
      <c r="C5482" s="33">
        <v>15202.25</v>
      </c>
      <c r="D5482" s="52">
        <v>15202.25</v>
      </c>
      <c r="E5482" s="70">
        <v>15202.25</v>
      </c>
      <c r="F5482" s="121">
        <f t="shared" si="270"/>
        <v>22803.375</v>
      </c>
      <c r="G5482" s="105">
        <f t="shared" si="271"/>
        <v>6080.9000000000005</v>
      </c>
      <c r="H5482" s="105">
        <f t="shared" si="272"/>
        <v>9881.4624999999996</v>
      </c>
      <c r="I5482" s="7" t="s">
        <v>17519</v>
      </c>
      <c r="J5482" s="7" t="s">
        <v>272</v>
      </c>
    </row>
    <row r="5483" spans="1:10" x14ac:dyDescent="0.3">
      <c r="A5483" s="7" t="s">
        <v>11654</v>
      </c>
      <c r="B5483" s="7" t="s">
        <v>11655</v>
      </c>
      <c r="C5483" s="33">
        <v>0</v>
      </c>
      <c r="D5483" s="52">
        <v>47803.49</v>
      </c>
      <c r="E5483" s="70">
        <v>0</v>
      </c>
      <c r="F5483" s="121">
        <f t="shared" si="270"/>
        <v>71705.235000000001</v>
      </c>
      <c r="G5483" s="105">
        <f t="shared" si="271"/>
        <v>19121.396000000001</v>
      </c>
      <c r="H5483" s="105">
        <f t="shared" si="272"/>
        <v>31072.268499999998</v>
      </c>
      <c r="I5483" s="7" t="s">
        <v>17519</v>
      </c>
      <c r="J5483" s="7" t="s">
        <v>272</v>
      </c>
    </row>
    <row r="5484" spans="1:10" x14ac:dyDescent="0.3">
      <c r="A5484" s="7" t="s">
        <v>11656</v>
      </c>
      <c r="B5484" s="7" t="s">
        <v>11657</v>
      </c>
      <c r="C5484" s="33">
        <v>0</v>
      </c>
      <c r="D5484" s="52">
        <v>70603.89</v>
      </c>
      <c r="E5484" s="70">
        <v>0</v>
      </c>
      <c r="F5484" s="121">
        <f t="shared" si="270"/>
        <v>105905.83499999999</v>
      </c>
      <c r="G5484" s="105">
        <f t="shared" si="271"/>
        <v>28241.556</v>
      </c>
      <c r="H5484" s="105">
        <f t="shared" si="272"/>
        <v>45892.5285</v>
      </c>
      <c r="I5484" s="7" t="s">
        <v>17519</v>
      </c>
      <c r="J5484" s="7" t="s">
        <v>272</v>
      </c>
    </row>
    <row r="5485" spans="1:10" x14ac:dyDescent="0.3">
      <c r="A5485" s="7" t="s">
        <v>11658</v>
      </c>
      <c r="B5485" s="7" t="s">
        <v>11659</v>
      </c>
      <c r="C5485" s="33">
        <v>0</v>
      </c>
      <c r="D5485" s="52">
        <v>42556.78</v>
      </c>
      <c r="E5485" s="70">
        <v>0</v>
      </c>
      <c r="F5485" s="121">
        <f t="shared" si="270"/>
        <v>63835.17</v>
      </c>
      <c r="G5485" s="105">
        <f t="shared" si="271"/>
        <v>17022.712</v>
      </c>
      <c r="H5485" s="105">
        <f t="shared" si="272"/>
        <v>27661.906999999999</v>
      </c>
      <c r="I5485" s="7" t="s">
        <v>17519</v>
      </c>
      <c r="J5485" s="7" t="s">
        <v>272</v>
      </c>
    </row>
    <row r="5486" spans="1:10" x14ac:dyDescent="0.3">
      <c r="A5486" s="7" t="s">
        <v>11660</v>
      </c>
      <c r="B5486" s="7" t="s">
        <v>11661</v>
      </c>
      <c r="C5486" s="33">
        <v>0</v>
      </c>
      <c r="D5486" s="52">
        <v>40160.120000000003</v>
      </c>
      <c r="E5486" s="70">
        <v>0</v>
      </c>
      <c r="F5486" s="121">
        <f t="shared" si="270"/>
        <v>60240.180000000008</v>
      </c>
      <c r="G5486" s="105">
        <f t="shared" si="271"/>
        <v>16064.048000000003</v>
      </c>
      <c r="H5486" s="105">
        <f t="shared" si="272"/>
        <v>26104.078000000001</v>
      </c>
      <c r="I5486" s="7" t="s">
        <v>17519</v>
      </c>
      <c r="J5486" s="7" t="s">
        <v>272</v>
      </c>
    </row>
    <row r="5487" spans="1:10" x14ac:dyDescent="0.3">
      <c r="A5487" s="7" t="s">
        <v>11662</v>
      </c>
      <c r="B5487" s="7" t="s">
        <v>11663</v>
      </c>
      <c r="C5487" s="33">
        <v>0</v>
      </c>
      <c r="D5487" s="52">
        <v>62668.97</v>
      </c>
      <c r="E5487" s="70">
        <v>0</v>
      </c>
      <c r="F5487" s="121">
        <f t="shared" si="270"/>
        <v>94003.455000000002</v>
      </c>
      <c r="G5487" s="105">
        <f t="shared" si="271"/>
        <v>25067.588000000003</v>
      </c>
      <c r="H5487" s="105">
        <f t="shared" si="272"/>
        <v>40734.830500000004</v>
      </c>
      <c r="I5487" s="7" t="s">
        <v>17519</v>
      </c>
      <c r="J5487" s="7" t="s">
        <v>272</v>
      </c>
    </row>
    <row r="5488" spans="1:10" x14ac:dyDescent="0.3">
      <c r="A5488" s="7" t="s">
        <v>11664</v>
      </c>
      <c r="B5488" s="7" t="s">
        <v>11665</v>
      </c>
      <c r="C5488" s="33">
        <v>0</v>
      </c>
      <c r="D5488" s="52">
        <v>74328.59</v>
      </c>
      <c r="E5488" s="70">
        <v>0</v>
      </c>
      <c r="F5488" s="121">
        <f t="shared" si="270"/>
        <v>111492.88499999999</v>
      </c>
      <c r="G5488" s="105">
        <f t="shared" si="271"/>
        <v>29731.436000000002</v>
      </c>
      <c r="H5488" s="105">
        <f t="shared" si="272"/>
        <v>48313.583500000001</v>
      </c>
      <c r="I5488" s="7" t="s">
        <v>17519</v>
      </c>
      <c r="J5488" s="7" t="s">
        <v>272</v>
      </c>
    </row>
    <row r="5489" spans="1:10" x14ac:dyDescent="0.3">
      <c r="A5489" s="7" t="s">
        <v>11666</v>
      </c>
      <c r="B5489" s="7" t="s">
        <v>11667</v>
      </c>
      <c r="C5489" s="33">
        <v>0</v>
      </c>
      <c r="D5489" s="52">
        <v>17532.27</v>
      </c>
      <c r="E5489" s="70">
        <v>0</v>
      </c>
      <c r="F5489" s="121">
        <f t="shared" si="270"/>
        <v>26298.404999999999</v>
      </c>
      <c r="G5489" s="105">
        <f t="shared" si="271"/>
        <v>7012.9080000000004</v>
      </c>
      <c r="H5489" s="105">
        <f t="shared" si="272"/>
        <v>11395.9755</v>
      </c>
      <c r="I5489" s="7" t="s">
        <v>17519</v>
      </c>
      <c r="J5489" s="7" t="s">
        <v>272</v>
      </c>
    </row>
    <row r="5490" spans="1:10" x14ac:dyDescent="0.3">
      <c r="A5490" s="7" t="s">
        <v>11668</v>
      </c>
      <c r="B5490" s="7" t="s">
        <v>11669</v>
      </c>
      <c r="C5490" s="33">
        <v>0</v>
      </c>
      <c r="D5490" s="52">
        <v>92824.76</v>
      </c>
      <c r="E5490" s="70">
        <v>92824.76</v>
      </c>
      <c r="F5490" s="121">
        <f t="shared" si="270"/>
        <v>139237.13999999998</v>
      </c>
      <c r="G5490" s="105">
        <f t="shared" si="271"/>
        <v>37129.904000000002</v>
      </c>
      <c r="H5490" s="105">
        <f t="shared" si="272"/>
        <v>60336.093999999997</v>
      </c>
      <c r="I5490" s="7" t="s">
        <v>17519</v>
      </c>
      <c r="J5490" s="7" t="s">
        <v>272</v>
      </c>
    </row>
    <row r="5491" spans="1:10" x14ac:dyDescent="0.3">
      <c r="A5491" s="7" t="s">
        <v>11670</v>
      </c>
      <c r="B5491" s="7" t="s">
        <v>11671</v>
      </c>
      <c r="C5491" s="33">
        <v>0</v>
      </c>
      <c r="D5491" s="52">
        <v>459572.05</v>
      </c>
      <c r="E5491" s="70">
        <v>0</v>
      </c>
      <c r="F5491" s="121">
        <f t="shared" si="270"/>
        <v>689358.07499999995</v>
      </c>
      <c r="G5491" s="105">
        <f t="shared" si="271"/>
        <v>183828.82</v>
      </c>
      <c r="H5491" s="105">
        <f t="shared" si="272"/>
        <v>298721.83250000002</v>
      </c>
      <c r="I5491" s="7" t="s">
        <v>17519</v>
      </c>
      <c r="J5491" s="7" t="s">
        <v>272</v>
      </c>
    </row>
    <row r="5492" spans="1:10" x14ac:dyDescent="0.3">
      <c r="A5492" s="7" t="s">
        <v>11672</v>
      </c>
      <c r="B5492" s="7" t="s">
        <v>11673</v>
      </c>
      <c r="C5492" s="33">
        <v>0</v>
      </c>
      <c r="D5492" s="52">
        <v>74620.14</v>
      </c>
      <c r="E5492" s="70">
        <v>0</v>
      </c>
      <c r="F5492" s="121">
        <f t="shared" si="270"/>
        <v>111930.20999999999</v>
      </c>
      <c r="G5492" s="105">
        <f t="shared" si="271"/>
        <v>29848.056</v>
      </c>
      <c r="H5492" s="105">
        <f t="shared" si="272"/>
        <v>48503.091</v>
      </c>
      <c r="I5492" s="7" t="s">
        <v>17519</v>
      </c>
      <c r="J5492" s="7" t="s">
        <v>272</v>
      </c>
    </row>
    <row r="5493" spans="1:10" x14ac:dyDescent="0.3">
      <c r="A5493" s="7" t="s">
        <v>11674</v>
      </c>
      <c r="B5493" s="7" t="s">
        <v>11675</v>
      </c>
      <c r="C5493" s="33">
        <v>0</v>
      </c>
      <c r="D5493" s="52">
        <v>243030.13</v>
      </c>
      <c r="E5493" s="70">
        <v>0</v>
      </c>
      <c r="F5493" s="121">
        <f t="shared" si="270"/>
        <v>364545.19500000001</v>
      </c>
      <c r="G5493" s="105">
        <f t="shared" si="271"/>
        <v>97212.052000000011</v>
      </c>
      <c r="H5493" s="105">
        <f t="shared" si="272"/>
        <v>157969.5845</v>
      </c>
      <c r="I5493" s="7" t="s">
        <v>17519</v>
      </c>
      <c r="J5493" s="7" t="s">
        <v>272</v>
      </c>
    </row>
    <row r="5494" spans="1:10" x14ac:dyDescent="0.3">
      <c r="A5494" s="7" t="s">
        <v>11676</v>
      </c>
      <c r="B5494" s="7" t="s">
        <v>11677</v>
      </c>
      <c r="C5494" s="33">
        <v>0</v>
      </c>
      <c r="D5494" s="52">
        <v>40732.51</v>
      </c>
      <c r="E5494" s="70">
        <v>0</v>
      </c>
      <c r="F5494" s="121">
        <f t="shared" si="270"/>
        <v>61098.764999999999</v>
      </c>
      <c r="G5494" s="105">
        <f t="shared" si="271"/>
        <v>16293.004000000001</v>
      </c>
      <c r="H5494" s="105">
        <f t="shared" si="272"/>
        <v>26476.131500000003</v>
      </c>
      <c r="I5494" s="7" t="s">
        <v>17519</v>
      </c>
      <c r="J5494" s="7" t="s">
        <v>272</v>
      </c>
    </row>
    <row r="5495" spans="1:10" x14ac:dyDescent="0.3">
      <c r="A5495" s="7" t="s">
        <v>11678</v>
      </c>
      <c r="B5495" s="7" t="s">
        <v>11679</v>
      </c>
      <c r="C5495" s="33">
        <v>0</v>
      </c>
      <c r="D5495" s="52">
        <v>42016.52</v>
      </c>
      <c r="E5495" s="70">
        <v>0</v>
      </c>
      <c r="F5495" s="121">
        <f t="shared" si="270"/>
        <v>63024.78</v>
      </c>
      <c r="G5495" s="105">
        <f t="shared" si="271"/>
        <v>16806.608</v>
      </c>
      <c r="H5495" s="105">
        <f t="shared" si="272"/>
        <v>27310.737999999998</v>
      </c>
      <c r="I5495" s="7" t="s">
        <v>17519</v>
      </c>
      <c r="J5495" s="7" t="s">
        <v>272</v>
      </c>
    </row>
    <row r="5496" spans="1:10" x14ac:dyDescent="0.3">
      <c r="A5496" s="7" t="s">
        <v>11680</v>
      </c>
      <c r="B5496" s="7" t="s">
        <v>11681</v>
      </c>
      <c r="C5496" s="33">
        <v>0</v>
      </c>
      <c r="D5496" s="52">
        <v>13990.83</v>
      </c>
      <c r="E5496" s="70">
        <v>0</v>
      </c>
      <c r="F5496" s="121">
        <f t="shared" si="270"/>
        <v>20986.244999999999</v>
      </c>
      <c r="G5496" s="105">
        <f t="shared" si="271"/>
        <v>5596.3320000000003</v>
      </c>
      <c r="H5496" s="105">
        <f t="shared" si="272"/>
        <v>9094.0395000000008</v>
      </c>
      <c r="I5496" s="7" t="s">
        <v>17519</v>
      </c>
      <c r="J5496" s="7" t="s">
        <v>272</v>
      </c>
    </row>
    <row r="5497" spans="1:10" x14ac:dyDescent="0.3">
      <c r="A5497" s="7" t="s">
        <v>11682</v>
      </c>
      <c r="B5497" s="7" t="s">
        <v>11683</v>
      </c>
      <c r="C5497" s="33">
        <v>0</v>
      </c>
      <c r="D5497" s="52">
        <v>107686.67</v>
      </c>
      <c r="E5497" s="70">
        <v>0</v>
      </c>
      <c r="F5497" s="121">
        <f t="shared" si="270"/>
        <v>161530.005</v>
      </c>
      <c r="G5497" s="105">
        <f t="shared" si="271"/>
        <v>43074.668000000005</v>
      </c>
      <c r="H5497" s="105">
        <f t="shared" si="272"/>
        <v>69996.335500000001</v>
      </c>
      <c r="I5497" s="7" t="s">
        <v>17519</v>
      </c>
      <c r="J5497" s="7" t="s">
        <v>272</v>
      </c>
    </row>
    <row r="5498" spans="1:10" x14ac:dyDescent="0.3">
      <c r="A5498" s="7" t="s">
        <v>11684</v>
      </c>
      <c r="B5498" s="7" t="s">
        <v>11685</v>
      </c>
      <c r="C5498" s="33">
        <v>156324.35</v>
      </c>
      <c r="D5498" s="52">
        <v>156324.35</v>
      </c>
      <c r="E5498" s="70">
        <v>156324.35</v>
      </c>
      <c r="F5498" s="121">
        <f t="shared" si="270"/>
        <v>234486.52500000002</v>
      </c>
      <c r="G5498" s="105">
        <f t="shared" si="271"/>
        <v>62529.740000000005</v>
      </c>
      <c r="H5498" s="105">
        <f t="shared" si="272"/>
        <v>101610.82750000001</v>
      </c>
      <c r="I5498" s="7" t="s">
        <v>17519</v>
      </c>
      <c r="J5498" s="7" t="s">
        <v>272</v>
      </c>
    </row>
    <row r="5499" spans="1:10" x14ac:dyDescent="0.3">
      <c r="A5499" s="7" t="s">
        <v>11686</v>
      </c>
      <c r="B5499" s="7" t="s">
        <v>11687</v>
      </c>
      <c r="C5499" s="33">
        <v>0</v>
      </c>
      <c r="D5499" s="52">
        <v>69188.98</v>
      </c>
      <c r="E5499" s="70">
        <v>0</v>
      </c>
      <c r="F5499" s="121">
        <f t="shared" si="270"/>
        <v>103783.47</v>
      </c>
      <c r="G5499" s="105">
        <f t="shared" si="271"/>
        <v>27675.592000000001</v>
      </c>
      <c r="H5499" s="105">
        <f t="shared" si="272"/>
        <v>44972.837</v>
      </c>
      <c r="I5499" s="7" t="s">
        <v>17519</v>
      </c>
      <c r="J5499" s="7" t="s">
        <v>272</v>
      </c>
    </row>
    <row r="5500" spans="1:10" x14ac:dyDescent="0.3">
      <c r="A5500" s="7" t="s">
        <v>11688</v>
      </c>
      <c r="B5500" s="7" t="s">
        <v>11689</v>
      </c>
      <c r="C5500" s="33">
        <v>0</v>
      </c>
      <c r="D5500" s="52">
        <v>145903.51999999999</v>
      </c>
      <c r="E5500" s="70">
        <v>0</v>
      </c>
      <c r="F5500" s="121">
        <f t="shared" si="270"/>
        <v>218855.27999999997</v>
      </c>
      <c r="G5500" s="105">
        <f t="shared" si="271"/>
        <v>58361.407999999996</v>
      </c>
      <c r="H5500" s="105">
        <f t="shared" si="272"/>
        <v>94837.288</v>
      </c>
      <c r="I5500" s="7" t="s">
        <v>17519</v>
      </c>
      <c r="J5500" s="7" t="s">
        <v>272</v>
      </c>
    </row>
    <row r="5501" spans="1:10" x14ac:dyDescent="0.3">
      <c r="A5501" s="7" t="s">
        <v>11690</v>
      </c>
      <c r="B5501" s="7" t="s">
        <v>11691</v>
      </c>
      <c r="C5501" s="33">
        <v>0</v>
      </c>
      <c r="D5501" s="52">
        <v>104157.13</v>
      </c>
      <c r="E5501" s="70">
        <v>0</v>
      </c>
      <c r="F5501" s="121">
        <f t="shared" si="270"/>
        <v>156235.69500000001</v>
      </c>
      <c r="G5501" s="105">
        <f t="shared" si="271"/>
        <v>41662.852000000006</v>
      </c>
      <c r="H5501" s="105">
        <f t="shared" si="272"/>
        <v>67702.1345</v>
      </c>
      <c r="I5501" s="7" t="s">
        <v>17519</v>
      </c>
      <c r="J5501" s="7" t="s">
        <v>272</v>
      </c>
    </row>
    <row r="5502" spans="1:10" x14ac:dyDescent="0.3">
      <c r="A5502" s="7" t="s">
        <v>11692</v>
      </c>
      <c r="B5502" s="7" t="s">
        <v>11693</v>
      </c>
      <c r="C5502" s="33">
        <v>0</v>
      </c>
      <c r="D5502" s="52">
        <v>128468.83</v>
      </c>
      <c r="E5502" s="70">
        <v>0</v>
      </c>
      <c r="F5502" s="121">
        <f t="shared" si="270"/>
        <v>192703.245</v>
      </c>
      <c r="G5502" s="105">
        <f t="shared" si="271"/>
        <v>51387.532000000007</v>
      </c>
      <c r="H5502" s="105">
        <f t="shared" si="272"/>
        <v>83504.739500000011</v>
      </c>
      <c r="I5502" s="7" t="s">
        <v>17519</v>
      </c>
      <c r="J5502" s="7" t="s">
        <v>272</v>
      </c>
    </row>
    <row r="5503" spans="1:10" x14ac:dyDescent="0.3">
      <c r="A5503" s="7" t="s">
        <v>11694</v>
      </c>
      <c r="B5503" s="7" t="s">
        <v>11695</v>
      </c>
      <c r="C5503" s="33">
        <v>0</v>
      </c>
      <c r="D5503" s="52">
        <v>47997.46</v>
      </c>
      <c r="E5503" s="70">
        <v>0</v>
      </c>
      <c r="F5503" s="121">
        <f t="shared" si="270"/>
        <v>71996.19</v>
      </c>
      <c r="G5503" s="105">
        <f t="shared" si="271"/>
        <v>19198.984</v>
      </c>
      <c r="H5503" s="105">
        <f t="shared" si="272"/>
        <v>31198.349000000002</v>
      </c>
      <c r="I5503" s="7" t="s">
        <v>17519</v>
      </c>
      <c r="J5503" s="7" t="s">
        <v>272</v>
      </c>
    </row>
    <row r="5504" spans="1:10" x14ac:dyDescent="0.3">
      <c r="A5504" s="7" t="s">
        <v>11696</v>
      </c>
      <c r="B5504" s="7" t="s">
        <v>11697</v>
      </c>
      <c r="C5504" s="33">
        <v>0</v>
      </c>
      <c r="D5504" s="52">
        <v>48914.95</v>
      </c>
      <c r="E5504" s="70">
        <v>0</v>
      </c>
      <c r="F5504" s="121">
        <f t="shared" si="270"/>
        <v>73372.424999999988</v>
      </c>
      <c r="G5504" s="105">
        <f t="shared" si="271"/>
        <v>19565.979999999996</v>
      </c>
      <c r="H5504" s="105">
        <f t="shared" si="272"/>
        <v>31794.717499999995</v>
      </c>
      <c r="I5504" s="7" t="s">
        <v>17519</v>
      </c>
      <c r="J5504" s="7" t="s">
        <v>272</v>
      </c>
    </row>
    <row r="5505" spans="1:10" x14ac:dyDescent="0.3">
      <c r="A5505" s="7" t="s">
        <v>11698</v>
      </c>
      <c r="B5505" s="7" t="s">
        <v>11699</v>
      </c>
      <c r="C5505" s="33">
        <v>0</v>
      </c>
      <c r="D5505" s="52">
        <v>104953.24</v>
      </c>
      <c r="E5505" s="70">
        <v>0</v>
      </c>
      <c r="F5505" s="121">
        <f t="shared" si="270"/>
        <v>157429.86000000002</v>
      </c>
      <c r="G5505" s="105">
        <f t="shared" si="271"/>
        <v>41981.296000000002</v>
      </c>
      <c r="H5505" s="105">
        <f t="shared" si="272"/>
        <v>68219.606</v>
      </c>
      <c r="I5505" s="7" t="s">
        <v>17519</v>
      </c>
      <c r="J5505" s="7" t="s">
        <v>272</v>
      </c>
    </row>
    <row r="5506" spans="1:10" x14ac:dyDescent="0.3">
      <c r="A5506" s="7" t="s">
        <v>11700</v>
      </c>
      <c r="B5506" s="7" t="s">
        <v>11701</v>
      </c>
      <c r="C5506" s="33">
        <v>0</v>
      </c>
      <c r="D5506" s="52">
        <v>42868.56</v>
      </c>
      <c r="E5506" s="70">
        <v>0</v>
      </c>
      <c r="F5506" s="121">
        <f t="shared" si="270"/>
        <v>64302.84</v>
      </c>
      <c r="G5506" s="105">
        <f t="shared" si="271"/>
        <v>17147.423999999999</v>
      </c>
      <c r="H5506" s="105">
        <f t="shared" si="272"/>
        <v>27864.563999999998</v>
      </c>
      <c r="I5506" s="7" t="s">
        <v>17519</v>
      </c>
      <c r="J5506" s="7" t="s">
        <v>272</v>
      </c>
    </row>
    <row r="5507" spans="1:10" x14ac:dyDescent="0.3">
      <c r="A5507" s="7" t="s">
        <v>11702</v>
      </c>
      <c r="B5507" s="7" t="s">
        <v>11703</v>
      </c>
      <c r="C5507" s="33">
        <v>1309</v>
      </c>
      <c r="D5507" s="52">
        <v>3608.08</v>
      </c>
      <c r="E5507" s="70">
        <v>8391.8799999999992</v>
      </c>
      <c r="F5507" s="121">
        <f t="shared" si="270"/>
        <v>12587.82</v>
      </c>
      <c r="G5507" s="105">
        <f t="shared" si="271"/>
        <v>3356.752</v>
      </c>
      <c r="H5507" s="105">
        <f t="shared" si="272"/>
        <v>5454.7219999999998</v>
      </c>
      <c r="I5507" s="7" t="s">
        <v>17519</v>
      </c>
      <c r="J5507" s="7" t="s">
        <v>272</v>
      </c>
    </row>
    <row r="5508" spans="1:10" x14ac:dyDescent="0.3">
      <c r="A5508" s="7" t="s">
        <v>11704</v>
      </c>
      <c r="B5508" s="7" t="s">
        <v>11705</v>
      </c>
      <c r="C5508" s="33">
        <v>4165</v>
      </c>
      <c r="D5508" s="52">
        <v>4165</v>
      </c>
      <c r="E5508" s="70">
        <v>1785</v>
      </c>
      <c r="F5508" s="121">
        <f t="shared" si="270"/>
        <v>2677.5</v>
      </c>
      <c r="G5508" s="105">
        <f t="shared" si="271"/>
        <v>714</v>
      </c>
      <c r="H5508" s="105">
        <f t="shared" si="272"/>
        <v>1160.25</v>
      </c>
      <c r="I5508" s="7" t="s">
        <v>17519</v>
      </c>
      <c r="J5508" s="7" t="s">
        <v>272</v>
      </c>
    </row>
    <row r="5509" spans="1:10" x14ac:dyDescent="0.3">
      <c r="A5509" s="7" t="s">
        <v>11706</v>
      </c>
      <c r="B5509" s="7" t="s">
        <v>11707</v>
      </c>
      <c r="C5509" s="33">
        <v>0</v>
      </c>
      <c r="D5509" s="52">
        <v>8330</v>
      </c>
      <c r="E5509" s="70">
        <v>0</v>
      </c>
      <c r="F5509" s="121">
        <f t="shared" si="270"/>
        <v>12495</v>
      </c>
      <c r="G5509" s="105">
        <f t="shared" si="271"/>
        <v>3332</v>
      </c>
      <c r="H5509" s="105">
        <f t="shared" si="272"/>
        <v>5414.5</v>
      </c>
      <c r="I5509" s="7" t="s">
        <v>17519</v>
      </c>
      <c r="J5509" s="7" t="s">
        <v>1159</v>
      </c>
    </row>
    <row r="5510" spans="1:10" x14ac:dyDescent="0.3">
      <c r="A5510" s="7" t="s">
        <v>11708</v>
      </c>
      <c r="B5510" s="7" t="s">
        <v>11709</v>
      </c>
      <c r="C5510" s="33">
        <v>0</v>
      </c>
      <c r="D5510" s="52">
        <v>679899.36</v>
      </c>
      <c r="E5510" s="70">
        <v>0</v>
      </c>
      <c r="F5510" s="121">
        <f t="shared" si="270"/>
        <v>1019849.04</v>
      </c>
      <c r="G5510" s="105">
        <f t="shared" si="271"/>
        <v>271959.74400000001</v>
      </c>
      <c r="H5510" s="105">
        <f t="shared" si="272"/>
        <v>441934.58400000003</v>
      </c>
      <c r="I5510" s="7" t="s">
        <v>17519</v>
      </c>
      <c r="J5510" s="7" t="s">
        <v>272</v>
      </c>
    </row>
    <row r="5511" spans="1:10" x14ac:dyDescent="0.3">
      <c r="A5511" s="7" t="s">
        <v>11710</v>
      </c>
      <c r="B5511" s="7" t="s">
        <v>11711</v>
      </c>
      <c r="C5511" s="33">
        <v>18380.740000000002</v>
      </c>
      <c r="D5511" s="52">
        <v>18380.740000000002</v>
      </c>
      <c r="E5511" s="70">
        <v>15899.59</v>
      </c>
      <c r="F5511" s="121">
        <f t="shared" si="270"/>
        <v>23849.385000000002</v>
      </c>
      <c r="G5511" s="105">
        <f t="shared" si="271"/>
        <v>6359.8360000000011</v>
      </c>
      <c r="H5511" s="105">
        <f t="shared" si="272"/>
        <v>10334.733500000002</v>
      </c>
      <c r="I5511" s="7" t="s">
        <v>17520</v>
      </c>
      <c r="J5511" s="7" t="s">
        <v>272</v>
      </c>
    </row>
    <row r="5512" spans="1:10" x14ac:dyDescent="0.3">
      <c r="A5512" s="7" t="s">
        <v>11712</v>
      </c>
      <c r="B5512" s="7" t="s">
        <v>11713</v>
      </c>
      <c r="C5512" s="33">
        <v>246951</v>
      </c>
      <c r="D5512" s="52">
        <v>246951</v>
      </c>
      <c r="E5512" s="70">
        <v>182649.53</v>
      </c>
      <c r="F5512" s="121">
        <f t="shared" si="270"/>
        <v>273974.29499999998</v>
      </c>
      <c r="G5512" s="105">
        <f t="shared" si="271"/>
        <v>73059.812000000005</v>
      </c>
      <c r="H5512" s="105">
        <f t="shared" si="272"/>
        <v>118722.1945</v>
      </c>
      <c r="I5512" s="7" t="s">
        <v>17519</v>
      </c>
      <c r="J5512" s="7" t="s">
        <v>272</v>
      </c>
    </row>
    <row r="5513" spans="1:10" x14ac:dyDescent="0.3">
      <c r="A5513" s="7" t="s">
        <v>11714</v>
      </c>
      <c r="B5513" s="7" t="s">
        <v>11715</v>
      </c>
      <c r="C5513" s="33">
        <v>0</v>
      </c>
      <c r="D5513" s="52">
        <v>136850</v>
      </c>
      <c r="E5513" s="70">
        <v>0</v>
      </c>
      <c r="F5513" s="121">
        <f t="shared" si="270"/>
        <v>205275</v>
      </c>
      <c r="G5513" s="105">
        <f t="shared" si="271"/>
        <v>54740</v>
      </c>
      <c r="H5513" s="105">
        <f t="shared" si="272"/>
        <v>88952.5</v>
      </c>
      <c r="I5513" s="7" t="s">
        <v>17519</v>
      </c>
      <c r="J5513" s="7" t="s">
        <v>272</v>
      </c>
    </row>
    <row r="5514" spans="1:10" x14ac:dyDescent="0.3">
      <c r="A5514" s="7" t="s">
        <v>11716</v>
      </c>
      <c r="B5514" s="7" t="s">
        <v>11717</v>
      </c>
      <c r="C5514" s="33">
        <v>0</v>
      </c>
      <c r="D5514" s="52">
        <v>6875.82</v>
      </c>
      <c r="E5514" s="70">
        <v>0</v>
      </c>
      <c r="F5514" s="121">
        <f t="shared" si="270"/>
        <v>10313.73</v>
      </c>
      <c r="G5514" s="105">
        <f t="shared" si="271"/>
        <v>2750.328</v>
      </c>
      <c r="H5514" s="105">
        <f t="shared" si="272"/>
        <v>4469.2830000000004</v>
      </c>
      <c r="I5514" s="7" t="s">
        <v>17519</v>
      </c>
      <c r="J5514" s="7" t="s">
        <v>272</v>
      </c>
    </row>
    <row r="5515" spans="1:10" x14ac:dyDescent="0.3">
      <c r="A5515" s="7" t="s">
        <v>11718</v>
      </c>
      <c r="B5515" s="7" t="s">
        <v>11719</v>
      </c>
      <c r="C5515" s="33">
        <v>0</v>
      </c>
      <c r="D5515" s="52">
        <v>4245.92</v>
      </c>
      <c r="E5515" s="70">
        <v>0</v>
      </c>
      <c r="F5515" s="121">
        <f t="shared" si="270"/>
        <v>6368.88</v>
      </c>
      <c r="G5515" s="105">
        <f t="shared" si="271"/>
        <v>1698.3680000000002</v>
      </c>
      <c r="H5515" s="105">
        <f t="shared" si="272"/>
        <v>2759.848</v>
      </c>
      <c r="I5515" s="7" t="s">
        <v>17519</v>
      </c>
      <c r="J5515" s="7" t="s">
        <v>272</v>
      </c>
    </row>
    <row r="5516" spans="1:10" x14ac:dyDescent="0.3">
      <c r="A5516" s="7" t="s">
        <v>11720</v>
      </c>
      <c r="B5516" s="7" t="s">
        <v>11721</v>
      </c>
      <c r="C5516" s="33">
        <v>65450</v>
      </c>
      <c r="D5516" s="52">
        <v>65450</v>
      </c>
      <c r="E5516" s="70">
        <v>733765.9</v>
      </c>
      <c r="F5516" s="121">
        <f t="shared" si="270"/>
        <v>1100648.8500000001</v>
      </c>
      <c r="G5516" s="105">
        <f t="shared" si="271"/>
        <v>293506.36000000004</v>
      </c>
      <c r="H5516" s="105">
        <f t="shared" si="272"/>
        <v>476947.83500000002</v>
      </c>
      <c r="I5516" s="7" t="s">
        <v>17519</v>
      </c>
      <c r="J5516" s="7" t="s">
        <v>711</v>
      </c>
    </row>
    <row r="5517" spans="1:10" x14ac:dyDescent="0.3">
      <c r="A5517" s="7" t="s">
        <v>11722</v>
      </c>
      <c r="B5517" s="7" t="s">
        <v>11723</v>
      </c>
      <c r="C5517" s="66">
        <v>0</v>
      </c>
      <c r="D5517" s="68">
        <v>49980</v>
      </c>
      <c r="E5517" s="70">
        <v>0</v>
      </c>
      <c r="F5517" s="121">
        <f t="shared" si="270"/>
        <v>74970</v>
      </c>
      <c r="G5517" s="105">
        <f t="shared" si="271"/>
        <v>19992</v>
      </c>
      <c r="H5517" s="105">
        <f t="shared" si="272"/>
        <v>32487</v>
      </c>
      <c r="I5517" s="7" t="s">
        <v>17519</v>
      </c>
      <c r="J5517" s="7" t="s">
        <v>272</v>
      </c>
    </row>
    <row r="5518" spans="1:10" x14ac:dyDescent="0.3">
      <c r="A5518" s="7" t="s">
        <v>11724</v>
      </c>
      <c r="B5518" s="7" t="s">
        <v>11725</v>
      </c>
      <c r="C5518" s="33">
        <v>0</v>
      </c>
      <c r="D5518" s="52">
        <v>226100</v>
      </c>
      <c r="E5518" s="70">
        <v>0</v>
      </c>
      <c r="F5518" s="121">
        <f t="shared" si="270"/>
        <v>339150</v>
      </c>
      <c r="G5518" s="105">
        <f t="shared" si="271"/>
        <v>90440</v>
      </c>
      <c r="H5518" s="105">
        <f t="shared" si="272"/>
        <v>146965</v>
      </c>
      <c r="I5518" s="7" t="s">
        <v>17519</v>
      </c>
      <c r="J5518" s="7" t="s">
        <v>272</v>
      </c>
    </row>
    <row r="5519" spans="1:10" x14ac:dyDescent="0.3">
      <c r="A5519" s="7" t="s">
        <v>11726</v>
      </c>
      <c r="B5519" s="7" t="s">
        <v>11727</v>
      </c>
      <c r="C5519" s="33">
        <v>0</v>
      </c>
      <c r="D5519" s="52">
        <v>189076.72</v>
      </c>
      <c r="E5519" s="70">
        <v>0</v>
      </c>
      <c r="F5519" s="121">
        <f t="shared" si="270"/>
        <v>283615.08</v>
      </c>
      <c r="G5519" s="105">
        <f t="shared" si="271"/>
        <v>75630.688000000009</v>
      </c>
      <c r="H5519" s="105">
        <f t="shared" si="272"/>
        <v>122899.868</v>
      </c>
      <c r="I5519" s="7" t="s">
        <v>17519</v>
      </c>
      <c r="J5519" s="7" t="s">
        <v>272</v>
      </c>
    </row>
    <row r="5520" spans="1:10" x14ac:dyDescent="0.3">
      <c r="A5520" s="7" t="s">
        <v>11728</v>
      </c>
      <c r="B5520" s="7" t="s">
        <v>11729</v>
      </c>
      <c r="C5520" s="33">
        <v>0</v>
      </c>
      <c r="D5520" s="52">
        <v>578221</v>
      </c>
      <c r="E5520" s="70">
        <v>578221</v>
      </c>
      <c r="F5520" s="121">
        <f t="shared" si="270"/>
        <v>867331.5</v>
      </c>
      <c r="G5520" s="105">
        <f t="shared" si="271"/>
        <v>231288.40000000002</v>
      </c>
      <c r="H5520" s="105">
        <f t="shared" si="272"/>
        <v>375843.65</v>
      </c>
      <c r="I5520" s="7" t="s">
        <v>17519</v>
      </c>
      <c r="J5520" s="7" t="s">
        <v>272</v>
      </c>
    </row>
    <row r="5521" spans="1:10" x14ac:dyDescent="0.3">
      <c r="A5521" s="7" t="s">
        <v>11730</v>
      </c>
      <c r="B5521" s="7" t="s">
        <v>11731</v>
      </c>
      <c r="C5521" s="33">
        <v>0</v>
      </c>
      <c r="D5521" s="52">
        <v>565488</v>
      </c>
      <c r="E5521" s="70">
        <v>0</v>
      </c>
      <c r="F5521" s="121">
        <f t="shared" si="270"/>
        <v>848232</v>
      </c>
      <c r="G5521" s="105">
        <f t="shared" si="271"/>
        <v>226195.20000000001</v>
      </c>
      <c r="H5521" s="105">
        <f t="shared" si="272"/>
        <v>367567.2</v>
      </c>
      <c r="I5521" s="7" t="s">
        <v>17519</v>
      </c>
      <c r="J5521" s="7" t="s">
        <v>1159</v>
      </c>
    </row>
    <row r="5522" spans="1:10" x14ac:dyDescent="0.3">
      <c r="A5522" s="7" t="s">
        <v>11732</v>
      </c>
      <c r="B5522" s="7" t="s">
        <v>11733</v>
      </c>
      <c r="C5522" s="33">
        <v>0</v>
      </c>
      <c r="D5522" s="52">
        <v>25018.560000000001</v>
      </c>
      <c r="E5522" s="70">
        <v>0</v>
      </c>
      <c r="F5522" s="121">
        <f t="shared" si="270"/>
        <v>37527.840000000004</v>
      </c>
      <c r="G5522" s="105">
        <f t="shared" si="271"/>
        <v>10007.424000000001</v>
      </c>
      <c r="H5522" s="105">
        <f t="shared" si="272"/>
        <v>16262.064000000002</v>
      </c>
      <c r="I5522" s="7" t="s">
        <v>17519</v>
      </c>
      <c r="J5522" s="7" t="s">
        <v>272</v>
      </c>
    </row>
    <row r="5523" spans="1:10" x14ac:dyDescent="0.3">
      <c r="A5523" s="7" t="s">
        <v>11734</v>
      </c>
      <c r="B5523" s="7" t="s">
        <v>11735</v>
      </c>
      <c r="C5523" s="33">
        <v>0</v>
      </c>
      <c r="D5523" s="52">
        <v>14161</v>
      </c>
      <c r="E5523" s="70">
        <v>0</v>
      </c>
      <c r="F5523" s="121">
        <f t="shared" si="270"/>
        <v>21241.5</v>
      </c>
      <c r="G5523" s="105">
        <f t="shared" si="271"/>
        <v>5664.4000000000005</v>
      </c>
      <c r="H5523" s="105">
        <f t="shared" si="272"/>
        <v>9204.65</v>
      </c>
      <c r="I5523" s="7" t="s">
        <v>17519</v>
      </c>
      <c r="J5523" s="7" t="s">
        <v>272</v>
      </c>
    </row>
    <row r="5524" spans="1:10" x14ac:dyDescent="0.3">
      <c r="A5524" s="7" t="s">
        <v>11736</v>
      </c>
      <c r="B5524" s="7" t="s">
        <v>11737</v>
      </c>
      <c r="C5524" s="33">
        <v>0</v>
      </c>
      <c r="D5524" s="52">
        <v>6510</v>
      </c>
      <c r="E5524" s="70">
        <v>0</v>
      </c>
      <c r="F5524" s="121">
        <f t="shared" si="270"/>
        <v>9765</v>
      </c>
      <c r="G5524" s="105">
        <f t="shared" si="271"/>
        <v>2604</v>
      </c>
      <c r="H5524" s="105">
        <f t="shared" si="272"/>
        <v>4231.5</v>
      </c>
      <c r="I5524" s="7" t="s">
        <v>17519</v>
      </c>
      <c r="J5524" s="7" t="s">
        <v>272</v>
      </c>
    </row>
    <row r="5525" spans="1:10" x14ac:dyDescent="0.3">
      <c r="A5525" s="7" t="s">
        <v>11738</v>
      </c>
      <c r="B5525" s="7" t="s">
        <v>11739</v>
      </c>
      <c r="C5525" s="33">
        <v>0</v>
      </c>
      <c r="D5525" s="52">
        <v>107100</v>
      </c>
      <c r="E5525" s="70">
        <v>107100</v>
      </c>
      <c r="F5525" s="121">
        <f t="shared" ref="F5525:F5588" si="273">IF(E5525&gt;0,+E5525,IF(D5525&gt;0,+D5525,IF(C5525&gt;0,+C5525,0)))*1.5</f>
        <v>160650</v>
      </c>
      <c r="G5525" s="105">
        <f t="shared" ref="G5525:G5588" si="274">(F5525/1.5)*0.4</f>
        <v>42840</v>
      </c>
      <c r="H5525" s="105">
        <f t="shared" ref="H5525:H5588" si="275">(F5525/1.5)*0.65</f>
        <v>69615</v>
      </c>
      <c r="I5525" s="7" t="s">
        <v>17519</v>
      </c>
      <c r="J5525" s="7" t="s">
        <v>272</v>
      </c>
    </row>
    <row r="5526" spans="1:10" x14ac:dyDescent="0.3">
      <c r="A5526" s="7" t="s">
        <v>11740</v>
      </c>
      <c r="B5526" s="7" t="s">
        <v>11741</v>
      </c>
      <c r="C5526" s="33">
        <v>0</v>
      </c>
      <c r="D5526" s="52">
        <v>220000</v>
      </c>
      <c r="E5526" s="70">
        <v>0</v>
      </c>
      <c r="F5526" s="121">
        <f t="shared" si="273"/>
        <v>330000</v>
      </c>
      <c r="G5526" s="105">
        <f t="shared" si="274"/>
        <v>88000</v>
      </c>
      <c r="H5526" s="105">
        <f t="shared" si="275"/>
        <v>143000</v>
      </c>
      <c r="I5526" s="7" t="s">
        <v>17519</v>
      </c>
      <c r="J5526" s="7" t="s">
        <v>1433</v>
      </c>
    </row>
    <row r="5527" spans="1:10" x14ac:dyDescent="0.3">
      <c r="A5527" s="7" t="s">
        <v>11742</v>
      </c>
      <c r="B5527" s="7" t="s">
        <v>11743</v>
      </c>
      <c r="C5527" s="33">
        <v>0</v>
      </c>
      <c r="D5527" s="52">
        <v>25100854.449999999</v>
      </c>
      <c r="E5527" s="70">
        <v>0</v>
      </c>
      <c r="F5527" s="121">
        <f t="shared" si="273"/>
        <v>37651281.674999997</v>
      </c>
      <c r="G5527" s="105">
        <f t="shared" si="274"/>
        <v>10040341.779999999</v>
      </c>
      <c r="H5527" s="105">
        <f t="shared" si="275"/>
        <v>16315555.3925</v>
      </c>
      <c r="I5527" s="7" t="s">
        <v>17519</v>
      </c>
      <c r="J5527" s="7" t="s">
        <v>1433</v>
      </c>
    </row>
    <row r="5528" spans="1:10" x14ac:dyDescent="0.3">
      <c r="A5528" s="7" t="s">
        <v>11744</v>
      </c>
      <c r="B5528" s="7" t="s">
        <v>11745</v>
      </c>
      <c r="C5528" s="33">
        <v>0</v>
      </c>
      <c r="D5528" s="52">
        <v>59500</v>
      </c>
      <c r="E5528" s="70">
        <v>0</v>
      </c>
      <c r="F5528" s="121">
        <f t="shared" si="273"/>
        <v>89250</v>
      </c>
      <c r="G5528" s="105">
        <f t="shared" si="274"/>
        <v>23800</v>
      </c>
      <c r="H5528" s="105">
        <f t="shared" si="275"/>
        <v>38675</v>
      </c>
      <c r="I5528" s="7" t="s">
        <v>17519</v>
      </c>
      <c r="J5528" s="7" t="s">
        <v>272</v>
      </c>
    </row>
    <row r="5529" spans="1:10" x14ac:dyDescent="0.3">
      <c r="A5529" s="7" t="s">
        <v>11746</v>
      </c>
      <c r="B5529" s="7" t="s">
        <v>11747</v>
      </c>
      <c r="C5529" s="33">
        <v>43677.760000000002</v>
      </c>
      <c r="D5529" s="52">
        <v>43677.760000000002</v>
      </c>
      <c r="E5529" s="70">
        <v>43677.760000000002</v>
      </c>
      <c r="F5529" s="121">
        <f t="shared" si="273"/>
        <v>65516.639999999999</v>
      </c>
      <c r="G5529" s="105">
        <f t="shared" si="274"/>
        <v>17471.104000000003</v>
      </c>
      <c r="H5529" s="105">
        <f t="shared" si="275"/>
        <v>28390.544000000002</v>
      </c>
      <c r="I5529" s="7" t="s">
        <v>17519</v>
      </c>
      <c r="J5529" s="7" t="s">
        <v>1159</v>
      </c>
    </row>
    <row r="5530" spans="1:10" x14ac:dyDescent="0.3">
      <c r="A5530" s="7" t="s">
        <v>11748</v>
      </c>
      <c r="B5530" s="7" t="s">
        <v>11749</v>
      </c>
      <c r="C5530" s="33">
        <v>0</v>
      </c>
      <c r="D5530" s="52">
        <v>25667</v>
      </c>
      <c r="E5530" s="70">
        <v>0</v>
      </c>
      <c r="F5530" s="121">
        <f t="shared" si="273"/>
        <v>38500.5</v>
      </c>
      <c r="G5530" s="105">
        <f t="shared" si="274"/>
        <v>10266.800000000001</v>
      </c>
      <c r="H5530" s="105">
        <f t="shared" si="275"/>
        <v>16683.55</v>
      </c>
      <c r="I5530" s="7" t="s">
        <v>17519</v>
      </c>
      <c r="J5530" s="7" t="s">
        <v>272</v>
      </c>
    </row>
    <row r="5531" spans="1:10" x14ac:dyDescent="0.3">
      <c r="A5531" s="7" t="s">
        <v>11750</v>
      </c>
      <c r="B5531" s="7" t="s">
        <v>11751</v>
      </c>
      <c r="C5531" s="33">
        <v>0</v>
      </c>
      <c r="D5531" s="52">
        <v>185955.35</v>
      </c>
      <c r="E5531" s="70">
        <v>0</v>
      </c>
      <c r="F5531" s="121">
        <f t="shared" si="273"/>
        <v>278933.02500000002</v>
      </c>
      <c r="G5531" s="105">
        <f t="shared" si="274"/>
        <v>74382.14</v>
      </c>
      <c r="H5531" s="105">
        <f t="shared" si="275"/>
        <v>120870.97750000001</v>
      </c>
      <c r="I5531" s="7" t="s">
        <v>17519</v>
      </c>
      <c r="J5531" s="7" t="s">
        <v>272</v>
      </c>
    </row>
    <row r="5532" spans="1:10" x14ac:dyDescent="0.3">
      <c r="A5532" s="7" t="s">
        <v>11752</v>
      </c>
      <c r="B5532" s="7" t="s">
        <v>11753</v>
      </c>
      <c r="C5532" s="33">
        <v>0</v>
      </c>
      <c r="D5532" s="52">
        <v>41375.11</v>
      </c>
      <c r="E5532" s="70">
        <v>0</v>
      </c>
      <c r="F5532" s="121">
        <f t="shared" si="273"/>
        <v>62062.665000000001</v>
      </c>
      <c r="G5532" s="105">
        <f t="shared" si="274"/>
        <v>16550.044000000002</v>
      </c>
      <c r="H5532" s="105">
        <f t="shared" si="275"/>
        <v>26893.821500000002</v>
      </c>
      <c r="I5532" s="7" t="s">
        <v>17519</v>
      </c>
      <c r="J5532" s="7" t="s">
        <v>272</v>
      </c>
    </row>
    <row r="5533" spans="1:10" x14ac:dyDescent="0.3">
      <c r="A5533" s="7" t="s">
        <v>11754</v>
      </c>
      <c r="B5533" s="7" t="s">
        <v>11755</v>
      </c>
      <c r="C5533" s="33">
        <v>0</v>
      </c>
      <c r="D5533" s="52">
        <v>72337.72</v>
      </c>
      <c r="E5533" s="70">
        <v>0</v>
      </c>
      <c r="F5533" s="121">
        <f t="shared" si="273"/>
        <v>108506.58</v>
      </c>
      <c r="G5533" s="105">
        <f t="shared" si="274"/>
        <v>28935.088000000003</v>
      </c>
      <c r="H5533" s="105">
        <f t="shared" si="275"/>
        <v>47019.518000000004</v>
      </c>
      <c r="I5533" s="7" t="s">
        <v>17519</v>
      </c>
      <c r="J5533" s="7" t="s">
        <v>272</v>
      </c>
    </row>
    <row r="5534" spans="1:10" x14ac:dyDescent="0.3">
      <c r="A5534" s="7" t="s">
        <v>11756</v>
      </c>
      <c r="B5534" s="7" t="s">
        <v>11757</v>
      </c>
      <c r="C5534" s="33">
        <v>0</v>
      </c>
      <c r="D5534" s="52">
        <v>71573.740000000005</v>
      </c>
      <c r="E5534" s="70">
        <v>71573.740000000005</v>
      </c>
      <c r="F5534" s="121">
        <f t="shared" si="273"/>
        <v>107360.61000000002</v>
      </c>
      <c r="G5534" s="105">
        <f t="shared" si="274"/>
        <v>28629.496000000003</v>
      </c>
      <c r="H5534" s="105">
        <f t="shared" si="275"/>
        <v>46522.931000000004</v>
      </c>
      <c r="I5534" s="7" t="s">
        <v>17519</v>
      </c>
      <c r="J5534" s="7" t="s">
        <v>272</v>
      </c>
    </row>
    <row r="5535" spans="1:10" x14ac:dyDescent="0.3">
      <c r="A5535" s="7" t="s">
        <v>11758</v>
      </c>
      <c r="B5535" s="7" t="s">
        <v>11759</v>
      </c>
      <c r="C5535" s="33">
        <v>533193.78</v>
      </c>
      <c r="D5535" s="52">
        <v>244431.95</v>
      </c>
      <c r="E5535" s="70">
        <v>244431.95</v>
      </c>
      <c r="F5535" s="121">
        <f t="shared" si="273"/>
        <v>366647.92500000005</v>
      </c>
      <c r="G5535" s="105">
        <f t="shared" si="274"/>
        <v>97772.780000000028</v>
      </c>
      <c r="H5535" s="105">
        <f t="shared" si="275"/>
        <v>158880.76750000005</v>
      </c>
      <c r="I5535" s="7" t="s">
        <v>17519</v>
      </c>
      <c r="J5535" s="7" t="s">
        <v>272</v>
      </c>
    </row>
    <row r="5536" spans="1:10" x14ac:dyDescent="0.3">
      <c r="A5536" s="7" t="s">
        <v>11760</v>
      </c>
      <c r="B5536" s="7" t="s">
        <v>11761</v>
      </c>
      <c r="C5536" s="33">
        <v>0</v>
      </c>
      <c r="D5536" s="52">
        <v>786179.45</v>
      </c>
      <c r="E5536" s="70">
        <v>786179.45</v>
      </c>
      <c r="F5536" s="121">
        <f t="shared" si="273"/>
        <v>1179269.1749999998</v>
      </c>
      <c r="G5536" s="105">
        <f t="shared" si="274"/>
        <v>314471.77999999997</v>
      </c>
      <c r="H5536" s="105">
        <f t="shared" si="275"/>
        <v>511016.6424999999</v>
      </c>
      <c r="I5536" s="7" t="s">
        <v>17519</v>
      </c>
      <c r="J5536" s="7" t="s">
        <v>272</v>
      </c>
    </row>
    <row r="5537" spans="1:10" x14ac:dyDescent="0.3">
      <c r="A5537" s="7" t="s">
        <v>11762</v>
      </c>
      <c r="B5537" s="7" t="s">
        <v>11763</v>
      </c>
      <c r="C5537" s="33">
        <v>0</v>
      </c>
      <c r="D5537" s="52">
        <v>17694.11</v>
      </c>
      <c r="E5537" s="70">
        <v>0</v>
      </c>
      <c r="F5537" s="121">
        <f t="shared" si="273"/>
        <v>26541.165000000001</v>
      </c>
      <c r="G5537" s="105">
        <f t="shared" si="274"/>
        <v>7077.6440000000002</v>
      </c>
      <c r="H5537" s="105">
        <f t="shared" si="275"/>
        <v>11501.1715</v>
      </c>
      <c r="I5537" s="7" t="s">
        <v>17519</v>
      </c>
      <c r="J5537" s="7" t="s">
        <v>272</v>
      </c>
    </row>
    <row r="5538" spans="1:10" x14ac:dyDescent="0.3">
      <c r="A5538" s="7" t="s">
        <v>11764</v>
      </c>
      <c r="B5538" s="7" t="s">
        <v>11765</v>
      </c>
      <c r="C5538" s="33">
        <v>0</v>
      </c>
      <c r="D5538" s="52">
        <v>203610.19</v>
      </c>
      <c r="E5538" s="70">
        <v>0</v>
      </c>
      <c r="F5538" s="121">
        <f t="shared" si="273"/>
        <v>305415.28500000003</v>
      </c>
      <c r="G5538" s="105">
        <f t="shared" si="274"/>
        <v>81444.076000000015</v>
      </c>
      <c r="H5538" s="105">
        <f t="shared" si="275"/>
        <v>132346.62350000002</v>
      </c>
      <c r="I5538" s="7" t="s">
        <v>17519</v>
      </c>
      <c r="J5538" s="7" t="s">
        <v>272</v>
      </c>
    </row>
    <row r="5539" spans="1:10" x14ac:dyDescent="0.3">
      <c r="A5539" s="7" t="s">
        <v>11766</v>
      </c>
      <c r="B5539" s="7" t="s">
        <v>11767</v>
      </c>
      <c r="C5539" s="33">
        <v>0</v>
      </c>
      <c r="D5539" s="52">
        <v>121795.31</v>
      </c>
      <c r="E5539" s="70">
        <v>0</v>
      </c>
      <c r="F5539" s="121">
        <f t="shared" si="273"/>
        <v>182692.965</v>
      </c>
      <c r="G5539" s="105">
        <f t="shared" si="274"/>
        <v>48718.124000000003</v>
      </c>
      <c r="H5539" s="105">
        <f t="shared" si="275"/>
        <v>79166.951499999996</v>
      </c>
      <c r="I5539" s="7" t="s">
        <v>17519</v>
      </c>
      <c r="J5539" s="7" t="s">
        <v>272</v>
      </c>
    </row>
    <row r="5540" spans="1:10" x14ac:dyDescent="0.3">
      <c r="A5540" s="7" t="s">
        <v>11768</v>
      </c>
      <c r="B5540" s="7" t="s">
        <v>11769</v>
      </c>
      <c r="C5540" s="33">
        <v>0</v>
      </c>
      <c r="D5540" s="52">
        <v>233111.48</v>
      </c>
      <c r="E5540" s="70">
        <v>0</v>
      </c>
      <c r="F5540" s="121">
        <f t="shared" si="273"/>
        <v>349667.22000000003</v>
      </c>
      <c r="G5540" s="105">
        <f t="shared" si="274"/>
        <v>93244.592000000004</v>
      </c>
      <c r="H5540" s="105">
        <f t="shared" si="275"/>
        <v>151522.462</v>
      </c>
      <c r="I5540" s="7" t="s">
        <v>17519</v>
      </c>
      <c r="J5540" s="7" t="s">
        <v>272</v>
      </c>
    </row>
    <row r="5541" spans="1:10" x14ac:dyDescent="0.3">
      <c r="A5541" s="7" t="s">
        <v>11770</v>
      </c>
      <c r="B5541" s="7" t="s">
        <v>11771</v>
      </c>
      <c r="C5541" s="33">
        <v>0</v>
      </c>
      <c r="D5541" s="52">
        <v>108060.33</v>
      </c>
      <c r="E5541" s="70">
        <v>0</v>
      </c>
      <c r="F5541" s="121">
        <f t="shared" si="273"/>
        <v>162090.495</v>
      </c>
      <c r="G5541" s="105">
        <f t="shared" si="274"/>
        <v>43224.132000000005</v>
      </c>
      <c r="H5541" s="105">
        <f t="shared" si="275"/>
        <v>70239.214500000002</v>
      </c>
      <c r="I5541" s="7" t="s">
        <v>17519</v>
      </c>
      <c r="J5541" s="7" t="s">
        <v>272</v>
      </c>
    </row>
    <row r="5542" spans="1:10" x14ac:dyDescent="0.3">
      <c r="A5542" s="7" t="s">
        <v>11772</v>
      </c>
      <c r="B5542" s="7" t="s">
        <v>11773</v>
      </c>
      <c r="C5542" s="33">
        <v>0</v>
      </c>
      <c r="D5542" s="52">
        <v>203610.19</v>
      </c>
      <c r="E5542" s="70">
        <v>0</v>
      </c>
      <c r="F5542" s="121">
        <f t="shared" si="273"/>
        <v>305415.28500000003</v>
      </c>
      <c r="G5542" s="105">
        <f t="shared" si="274"/>
        <v>81444.076000000015</v>
      </c>
      <c r="H5542" s="105">
        <f t="shared" si="275"/>
        <v>132346.62350000002</v>
      </c>
      <c r="I5542" s="7" t="s">
        <v>17519</v>
      </c>
      <c r="J5542" s="7" t="s">
        <v>272</v>
      </c>
    </row>
    <row r="5543" spans="1:10" x14ac:dyDescent="0.3">
      <c r="A5543" s="7" t="s">
        <v>11774</v>
      </c>
      <c r="B5543" s="7" t="s">
        <v>11775</v>
      </c>
      <c r="C5543" s="33">
        <v>0</v>
      </c>
      <c r="D5543" s="52">
        <v>121264.57</v>
      </c>
      <c r="E5543" s="70">
        <v>0</v>
      </c>
      <c r="F5543" s="121">
        <f t="shared" si="273"/>
        <v>181896.85500000001</v>
      </c>
      <c r="G5543" s="105">
        <f t="shared" si="274"/>
        <v>48505.828000000009</v>
      </c>
      <c r="H5543" s="105">
        <f t="shared" si="275"/>
        <v>78821.97050000001</v>
      </c>
      <c r="I5543" s="7" t="s">
        <v>17519</v>
      </c>
      <c r="J5543" s="7" t="s">
        <v>272</v>
      </c>
    </row>
    <row r="5544" spans="1:10" x14ac:dyDescent="0.3">
      <c r="A5544" s="7" t="s">
        <v>11776</v>
      </c>
      <c r="B5544" s="7" t="s">
        <v>11777</v>
      </c>
      <c r="C5544" s="33">
        <v>0</v>
      </c>
      <c r="D5544" s="52">
        <v>233111.48</v>
      </c>
      <c r="E5544" s="70">
        <v>0</v>
      </c>
      <c r="F5544" s="121">
        <f t="shared" si="273"/>
        <v>349667.22000000003</v>
      </c>
      <c r="G5544" s="105">
        <f t="shared" si="274"/>
        <v>93244.592000000004</v>
      </c>
      <c r="H5544" s="105">
        <f t="shared" si="275"/>
        <v>151522.462</v>
      </c>
      <c r="I5544" s="7" t="s">
        <v>17519</v>
      </c>
      <c r="J5544" s="7" t="s">
        <v>272</v>
      </c>
    </row>
    <row r="5545" spans="1:10" x14ac:dyDescent="0.3">
      <c r="A5545" s="7" t="s">
        <v>11778</v>
      </c>
      <c r="B5545" s="7" t="s">
        <v>11779</v>
      </c>
      <c r="C5545" s="33">
        <v>0</v>
      </c>
      <c r="D5545" s="52">
        <v>341037.34</v>
      </c>
      <c r="E5545" s="70">
        <v>0</v>
      </c>
      <c r="F5545" s="121">
        <f t="shared" si="273"/>
        <v>511556.01</v>
      </c>
      <c r="G5545" s="105">
        <f t="shared" si="274"/>
        <v>136414.93600000002</v>
      </c>
      <c r="H5545" s="105">
        <f t="shared" si="275"/>
        <v>221674.27100000004</v>
      </c>
      <c r="I5545" s="7" t="s">
        <v>17519</v>
      </c>
      <c r="J5545" s="7" t="s">
        <v>272</v>
      </c>
    </row>
    <row r="5546" spans="1:10" x14ac:dyDescent="0.3">
      <c r="A5546" s="7" t="s">
        <v>11780</v>
      </c>
      <c r="B5546" s="7" t="s">
        <v>11781</v>
      </c>
      <c r="C5546" s="33">
        <v>0</v>
      </c>
      <c r="D5546" s="52">
        <v>15374.8</v>
      </c>
      <c r="E5546" s="70">
        <v>0</v>
      </c>
      <c r="F5546" s="121">
        <f t="shared" si="273"/>
        <v>23062.199999999997</v>
      </c>
      <c r="G5546" s="105">
        <f t="shared" si="274"/>
        <v>6149.9199999999992</v>
      </c>
      <c r="H5546" s="105">
        <f t="shared" si="275"/>
        <v>9993.619999999999</v>
      </c>
      <c r="I5546" s="7" t="s">
        <v>17519</v>
      </c>
      <c r="J5546" s="7" t="s">
        <v>272</v>
      </c>
    </row>
    <row r="5547" spans="1:10" x14ac:dyDescent="0.3">
      <c r="A5547" s="7" t="s">
        <v>11782</v>
      </c>
      <c r="B5547" s="7" t="s">
        <v>11783</v>
      </c>
      <c r="C5547" s="33">
        <v>0</v>
      </c>
      <c r="D5547" s="52">
        <v>23882.11</v>
      </c>
      <c r="E5547" s="70">
        <v>0</v>
      </c>
      <c r="F5547" s="121">
        <f t="shared" si="273"/>
        <v>35823.165000000001</v>
      </c>
      <c r="G5547" s="105">
        <f t="shared" si="274"/>
        <v>9552.844000000001</v>
      </c>
      <c r="H5547" s="105">
        <f t="shared" si="275"/>
        <v>15523.371500000001</v>
      </c>
      <c r="I5547" s="7" t="s">
        <v>17519</v>
      </c>
      <c r="J5547" s="7" t="s">
        <v>272</v>
      </c>
    </row>
    <row r="5548" spans="1:10" x14ac:dyDescent="0.3">
      <c r="A5548" s="7" t="s">
        <v>11784</v>
      </c>
      <c r="B5548" s="7" t="s">
        <v>11785</v>
      </c>
      <c r="C5548" s="33">
        <v>0</v>
      </c>
      <c r="D5548" s="52">
        <v>19411.28</v>
      </c>
      <c r="E5548" s="70">
        <v>0</v>
      </c>
      <c r="F5548" s="121">
        <f t="shared" si="273"/>
        <v>29116.92</v>
      </c>
      <c r="G5548" s="105">
        <f t="shared" si="274"/>
        <v>7764.5119999999997</v>
      </c>
      <c r="H5548" s="105">
        <f t="shared" si="275"/>
        <v>12617.332</v>
      </c>
      <c r="I5548" s="7" t="s">
        <v>17519</v>
      </c>
      <c r="J5548" s="7" t="s">
        <v>272</v>
      </c>
    </row>
    <row r="5549" spans="1:10" x14ac:dyDescent="0.3">
      <c r="A5549" s="7" t="s">
        <v>11786</v>
      </c>
      <c r="B5549" s="7" t="s">
        <v>11787</v>
      </c>
      <c r="C5549" s="33">
        <v>0</v>
      </c>
      <c r="D5549" s="52">
        <v>22042.37</v>
      </c>
      <c r="E5549" s="70">
        <v>0</v>
      </c>
      <c r="F5549" s="121">
        <f t="shared" si="273"/>
        <v>33063.555</v>
      </c>
      <c r="G5549" s="105">
        <f t="shared" si="274"/>
        <v>8816.9480000000003</v>
      </c>
      <c r="H5549" s="105">
        <f t="shared" si="275"/>
        <v>14327.540499999999</v>
      </c>
      <c r="I5549" s="7" t="s">
        <v>17519</v>
      </c>
      <c r="J5549" s="7" t="s">
        <v>272</v>
      </c>
    </row>
    <row r="5550" spans="1:10" x14ac:dyDescent="0.3">
      <c r="A5550" s="7" t="s">
        <v>11788</v>
      </c>
      <c r="B5550" s="7" t="s">
        <v>11789</v>
      </c>
      <c r="C5550" s="33">
        <v>0</v>
      </c>
      <c r="D5550" s="52">
        <v>42880.46</v>
      </c>
      <c r="E5550" s="70">
        <v>0</v>
      </c>
      <c r="F5550" s="121">
        <f t="shared" si="273"/>
        <v>64320.69</v>
      </c>
      <c r="G5550" s="105">
        <f t="shared" si="274"/>
        <v>17152.184000000001</v>
      </c>
      <c r="H5550" s="105">
        <f t="shared" si="275"/>
        <v>27872.298999999999</v>
      </c>
      <c r="I5550" s="7" t="s">
        <v>17519</v>
      </c>
      <c r="J5550" s="7" t="s">
        <v>272</v>
      </c>
    </row>
    <row r="5551" spans="1:10" x14ac:dyDescent="0.3">
      <c r="A5551" s="7" t="s">
        <v>11790</v>
      </c>
      <c r="B5551" s="7" t="s">
        <v>11791</v>
      </c>
      <c r="C5551" s="33">
        <v>0</v>
      </c>
      <c r="D5551" s="52">
        <v>31385.06</v>
      </c>
      <c r="E5551" s="70">
        <v>0</v>
      </c>
      <c r="F5551" s="121">
        <f t="shared" si="273"/>
        <v>47077.590000000004</v>
      </c>
      <c r="G5551" s="105">
        <f t="shared" si="274"/>
        <v>12554.024000000001</v>
      </c>
      <c r="H5551" s="105">
        <f t="shared" si="275"/>
        <v>20400.289000000001</v>
      </c>
      <c r="I5551" s="7" t="s">
        <v>17519</v>
      </c>
      <c r="J5551" s="7" t="s">
        <v>272</v>
      </c>
    </row>
    <row r="5552" spans="1:10" x14ac:dyDescent="0.3">
      <c r="A5552" s="7" t="s">
        <v>11792</v>
      </c>
      <c r="B5552" s="7" t="s">
        <v>11793</v>
      </c>
      <c r="C5552" s="33">
        <v>0</v>
      </c>
      <c r="D5552" s="52">
        <v>67477.759999999995</v>
      </c>
      <c r="E5552" s="70">
        <v>3650</v>
      </c>
      <c r="F5552" s="121">
        <f t="shared" si="273"/>
        <v>5475</v>
      </c>
      <c r="G5552" s="105">
        <f t="shared" si="274"/>
        <v>1460</v>
      </c>
      <c r="H5552" s="105">
        <f t="shared" si="275"/>
        <v>2372.5</v>
      </c>
      <c r="I5552" s="7" t="s">
        <v>17519</v>
      </c>
      <c r="J5552" s="7" t="s">
        <v>272</v>
      </c>
    </row>
    <row r="5553" spans="1:10" x14ac:dyDescent="0.3">
      <c r="A5553" s="7" t="s">
        <v>11794</v>
      </c>
      <c r="B5553" s="7" t="s">
        <v>11795</v>
      </c>
      <c r="C5553" s="33">
        <v>0</v>
      </c>
      <c r="D5553" s="52">
        <v>74449.97</v>
      </c>
      <c r="E5553" s="70">
        <v>0</v>
      </c>
      <c r="F5553" s="121">
        <f t="shared" si="273"/>
        <v>111674.955</v>
      </c>
      <c r="G5553" s="105">
        <f t="shared" si="274"/>
        <v>29779.988000000001</v>
      </c>
      <c r="H5553" s="105">
        <f t="shared" si="275"/>
        <v>48392.480500000005</v>
      </c>
      <c r="I5553" s="7" t="s">
        <v>17519</v>
      </c>
      <c r="J5553" s="7" t="s">
        <v>272</v>
      </c>
    </row>
    <row r="5554" spans="1:10" x14ac:dyDescent="0.3">
      <c r="A5554" s="7" t="s">
        <v>11796</v>
      </c>
      <c r="B5554" s="7" t="s">
        <v>11797</v>
      </c>
      <c r="C5554" s="33">
        <v>0</v>
      </c>
      <c r="D5554" s="52">
        <v>185168.76</v>
      </c>
      <c r="E5554" s="70">
        <v>0</v>
      </c>
      <c r="F5554" s="121">
        <f t="shared" si="273"/>
        <v>277753.14</v>
      </c>
      <c r="G5554" s="105">
        <f t="shared" si="274"/>
        <v>74067.504000000001</v>
      </c>
      <c r="H5554" s="105">
        <f t="shared" si="275"/>
        <v>120359.694</v>
      </c>
      <c r="I5554" s="7" t="s">
        <v>17519</v>
      </c>
      <c r="J5554" s="7" t="s">
        <v>272</v>
      </c>
    </row>
    <row r="5555" spans="1:10" x14ac:dyDescent="0.3">
      <c r="A5555" s="7" t="s">
        <v>11798</v>
      </c>
      <c r="B5555" s="7" t="s">
        <v>11799</v>
      </c>
      <c r="C5555" s="33">
        <v>0</v>
      </c>
      <c r="D5555" s="52">
        <v>23057.439999999999</v>
      </c>
      <c r="E5555" s="70">
        <v>0</v>
      </c>
      <c r="F5555" s="121">
        <f t="shared" si="273"/>
        <v>34586.159999999996</v>
      </c>
      <c r="G5555" s="105">
        <f t="shared" si="274"/>
        <v>9222.9760000000006</v>
      </c>
      <c r="H5555" s="105">
        <f t="shared" si="275"/>
        <v>14987.335999999999</v>
      </c>
      <c r="I5555" s="7" t="s">
        <v>17519</v>
      </c>
      <c r="J5555" s="7" t="s">
        <v>272</v>
      </c>
    </row>
    <row r="5556" spans="1:10" x14ac:dyDescent="0.3">
      <c r="A5556" s="7" t="s">
        <v>11800</v>
      </c>
      <c r="B5556" s="7" t="s">
        <v>11801</v>
      </c>
      <c r="C5556" s="33">
        <v>0</v>
      </c>
      <c r="D5556" s="52">
        <v>20414.45</v>
      </c>
      <c r="E5556" s="70">
        <v>0</v>
      </c>
      <c r="F5556" s="121">
        <f t="shared" si="273"/>
        <v>30621.675000000003</v>
      </c>
      <c r="G5556" s="105">
        <f t="shared" si="274"/>
        <v>8165.7800000000007</v>
      </c>
      <c r="H5556" s="105">
        <f t="shared" si="275"/>
        <v>13269.392500000002</v>
      </c>
      <c r="I5556" s="7" t="s">
        <v>17519</v>
      </c>
      <c r="J5556" s="7" t="s">
        <v>272</v>
      </c>
    </row>
    <row r="5557" spans="1:10" x14ac:dyDescent="0.3">
      <c r="A5557" s="7" t="s">
        <v>11802</v>
      </c>
      <c r="B5557" s="7" t="s">
        <v>11803</v>
      </c>
      <c r="C5557" s="33">
        <v>0</v>
      </c>
      <c r="D5557" s="52">
        <v>20414.45</v>
      </c>
      <c r="E5557" s="70">
        <v>0</v>
      </c>
      <c r="F5557" s="121">
        <f t="shared" si="273"/>
        <v>30621.675000000003</v>
      </c>
      <c r="G5557" s="105">
        <f t="shared" si="274"/>
        <v>8165.7800000000007</v>
      </c>
      <c r="H5557" s="105">
        <f t="shared" si="275"/>
        <v>13269.392500000002</v>
      </c>
      <c r="I5557" s="7" t="s">
        <v>17519</v>
      </c>
      <c r="J5557" s="7" t="s">
        <v>272</v>
      </c>
    </row>
    <row r="5558" spans="1:10" x14ac:dyDescent="0.3">
      <c r="A5558" s="7" t="s">
        <v>11804</v>
      </c>
      <c r="B5558" s="7" t="s">
        <v>11805</v>
      </c>
      <c r="C5558" s="33">
        <v>0</v>
      </c>
      <c r="D5558" s="52">
        <v>73675.28</v>
      </c>
      <c r="E5558" s="70">
        <v>0</v>
      </c>
      <c r="F5558" s="121">
        <f t="shared" si="273"/>
        <v>110512.92</v>
      </c>
      <c r="G5558" s="105">
        <f t="shared" si="274"/>
        <v>29470.112000000001</v>
      </c>
      <c r="H5558" s="105">
        <f t="shared" si="275"/>
        <v>47888.932000000001</v>
      </c>
      <c r="I5558" s="7" t="s">
        <v>17519</v>
      </c>
      <c r="J5558" s="7" t="s">
        <v>272</v>
      </c>
    </row>
    <row r="5559" spans="1:10" x14ac:dyDescent="0.3">
      <c r="A5559" s="7" t="s">
        <v>11806</v>
      </c>
      <c r="B5559" s="7" t="s">
        <v>11807</v>
      </c>
      <c r="C5559" s="33">
        <v>0</v>
      </c>
      <c r="D5559" s="52">
        <v>41798.75</v>
      </c>
      <c r="E5559" s="70">
        <v>0</v>
      </c>
      <c r="F5559" s="121">
        <f t="shared" si="273"/>
        <v>62698.125</v>
      </c>
      <c r="G5559" s="105">
        <f t="shared" si="274"/>
        <v>16719.5</v>
      </c>
      <c r="H5559" s="105">
        <f t="shared" si="275"/>
        <v>27169.1875</v>
      </c>
      <c r="I5559" s="7" t="s">
        <v>17519</v>
      </c>
      <c r="J5559" s="7" t="s">
        <v>272</v>
      </c>
    </row>
    <row r="5560" spans="1:10" x14ac:dyDescent="0.3">
      <c r="A5560" s="7" t="s">
        <v>11808</v>
      </c>
      <c r="B5560" s="7" t="s">
        <v>11809</v>
      </c>
      <c r="C5560" s="33">
        <v>0</v>
      </c>
      <c r="D5560" s="52">
        <v>49269.57</v>
      </c>
      <c r="E5560" s="70">
        <v>0</v>
      </c>
      <c r="F5560" s="121">
        <f t="shared" si="273"/>
        <v>73904.354999999996</v>
      </c>
      <c r="G5560" s="105">
        <f t="shared" si="274"/>
        <v>19707.828000000001</v>
      </c>
      <c r="H5560" s="105">
        <f t="shared" si="275"/>
        <v>32025.220499999999</v>
      </c>
      <c r="I5560" s="7" t="s">
        <v>17519</v>
      </c>
      <c r="J5560" s="7" t="s">
        <v>272</v>
      </c>
    </row>
    <row r="5561" spans="1:10" x14ac:dyDescent="0.3">
      <c r="A5561" s="7" t="s">
        <v>11810</v>
      </c>
      <c r="B5561" s="7" t="s">
        <v>11811</v>
      </c>
      <c r="C5561" s="33">
        <v>0</v>
      </c>
      <c r="D5561" s="52">
        <v>19411.28</v>
      </c>
      <c r="E5561" s="70">
        <v>0</v>
      </c>
      <c r="F5561" s="121">
        <f t="shared" si="273"/>
        <v>29116.92</v>
      </c>
      <c r="G5561" s="105">
        <f t="shared" si="274"/>
        <v>7764.5119999999997</v>
      </c>
      <c r="H5561" s="105">
        <f t="shared" si="275"/>
        <v>12617.332</v>
      </c>
      <c r="I5561" s="7" t="s">
        <v>17519</v>
      </c>
      <c r="J5561" s="7" t="s">
        <v>272</v>
      </c>
    </row>
    <row r="5562" spans="1:10" x14ac:dyDescent="0.3">
      <c r="A5562" s="7" t="s">
        <v>11812</v>
      </c>
      <c r="B5562" s="7" t="s">
        <v>11813</v>
      </c>
      <c r="C5562" s="33">
        <v>0</v>
      </c>
      <c r="D5562" s="52">
        <v>34953.870000000003</v>
      </c>
      <c r="E5562" s="70">
        <v>0</v>
      </c>
      <c r="F5562" s="121">
        <f t="shared" si="273"/>
        <v>52430.805000000008</v>
      </c>
      <c r="G5562" s="105">
        <f t="shared" si="274"/>
        <v>13981.548000000003</v>
      </c>
      <c r="H5562" s="105">
        <f t="shared" si="275"/>
        <v>22720.015500000001</v>
      </c>
      <c r="I5562" s="7" t="s">
        <v>17519</v>
      </c>
      <c r="J5562" s="7" t="s">
        <v>272</v>
      </c>
    </row>
    <row r="5563" spans="1:10" x14ac:dyDescent="0.3">
      <c r="A5563" s="7" t="s">
        <v>11814</v>
      </c>
      <c r="B5563" s="7" t="s">
        <v>11815</v>
      </c>
      <c r="C5563" s="33">
        <v>0</v>
      </c>
      <c r="D5563" s="52">
        <v>48879.25</v>
      </c>
      <c r="E5563" s="70">
        <v>0</v>
      </c>
      <c r="F5563" s="121">
        <f t="shared" si="273"/>
        <v>73318.875</v>
      </c>
      <c r="G5563" s="105">
        <f t="shared" si="274"/>
        <v>19551.7</v>
      </c>
      <c r="H5563" s="105">
        <f t="shared" si="275"/>
        <v>31771.512500000001</v>
      </c>
      <c r="I5563" s="7" t="s">
        <v>17519</v>
      </c>
      <c r="J5563" s="7" t="s">
        <v>272</v>
      </c>
    </row>
    <row r="5564" spans="1:10" x14ac:dyDescent="0.3">
      <c r="A5564" s="7" t="s">
        <v>11816</v>
      </c>
      <c r="B5564" s="7" t="s">
        <v>11817</v>
      </c>
      <c r="C5564" s="33">
        <v>0</v>
      </c>
      <c r="D5564" s="52">
        <v>21272.44</v>
      </c>
      <c r="E5564" s="70">
        <v>0</v>
      </c>
      <c r="F5564" s="121">
        <f t="shared" si="273"/>
        <v>31908.659999999996</v>
      </c>
      <c r="G5564" s="105">
        <f t="shared" si="274"/>
        <v>8508.9760000000006</v>
      </c>
      <c r="H5564" s="105">
        <f t="shared" si="275"/>
        <v>13827.085999999999</v>
      </c>
      <c r="I5564" s="7" t="s">
        <v>17519</v>
      </c>
      <c r="J5564" s="7" t="s">
        <v>272</v>
      </c>
    </row>
    <row r="5565" spans="1:10" x14ac:dyDescent="0.3">
      <c r="A5565" s="7" t="s">
        <v>11818</v>
      </c>
      <c r="B5565" s="7" t="s">
        <v>11819</v>
      </c>
      <c r="C5565" s="33">
        <v>0</v>
      </c>
      <c r="D5565" s="52">
        <v>17170.509999999998</v>
      </c>
      <c r="E5565" s="70">
        <v>38720.22</v>
      </c>
      <c r="F5565" s="121">
        <f t="shared" si="273"/>
        <v>58080.33</v>
      </c>
      <c r="G5565" s="105">
        <f t="shared" si="274"/>
        <v>15488.088000000002</v>
      </c>
      <c r="H5565" s="105">
        <f t="shared" si="275"/>
        <v>25168.143</v>
      </c>
      <c r="I5565" s="7" t="s">
        <v>17519</v>
      </c>
      <c r="J5565" s="7" t="s">
        <v>272</v>
      </c>
    </row>
    <row r="5566" spans="1:10" x14ac:dyDescent="0.3">
      <c r="A5566" s="7" t="s">
        <v>11820</v>
      </c>
      <c r="B5566" s="7" t="s">
        <v>11821</v>
      </c>
      <c r="C5566" s="33">
        <v>0</v>
      </c>
      <c r="D5566" s="52">
        <v>36291.43</v>
      </c>
      <c r="E5566" s="70">
        <v>0</v>
      </c>
      <c r="F5566" s="121">
        <f t="shared" si="273"/>
        <v>54437.145000000004</v>
      </c>
      <c r="G5566" s="105">
        <f t="shared" si="274"/>
        <v>14516.572</v>
      </c>
      <c r="H5566" s="105">
        <f t="shared" si="275"/>
        <v>23589.429500000002</v>
      </c>
      <c r="I5566" s="7" t="s">
        <v>17519</v>
      </c>
      <c r="J5566" s="7" t="s">
        <v>272</v>
      </c>
    </row>
    <row r="5567" spans="1:10" x14ac:dyDescent="0.3">
      <c r="A5567" s="7" t="s">
        <v>11822</v>
      </c>
      <c r="B5567" s="7" t="s">
        <v>11823</v>
      </c>
      <c r="C5567" s="66">
        <v>0</v>
      </c>
      <c r="D5567" s="68">
        <v>33637.730000000003</v>
      </c>
      <c r="E5567" s="70">
        <v>0</v>
      </c>
      <c r="F5567" s="121">
        <f t="shared" si="273"/>
        <v>50456.595000000001</v>
      </c>
      <c r="G5567" s="105">
        <f t="shared" si="274"/>
        <v>13455.092000000002</v>
      </c>
      <c r="H5567" s="105">
        <f t="shared" si="275"/>
        <v>21864.524500000003</v>
      </c>
      <c r="I5567" s="7" t="s">
        <v>17519</v>
      </c>
      <c r="J5567" s="7" t="s">
        <v>272</v>
      </c>
    </row>
    <row r="5568" spans="1:10" x14ac:dyDescent="0.3">
      <c r="A5568" s="7" t="s">
        <v>11824</v>
      </c>
      <c r="B5568" s="7" t="s">
        <v>11825</v>
      </c>
      <c r="C5568" s="33">
        <v>0</v>
      </c>
      <c r="D5568" s="52">
        <v>45667.44</v>
      </c>
      <c r="E5568" s="70">
        <v>0</v>
      </c>
      <c r="F5568" s="121">
        <f t="shared" si="273"/>
        <v>68501.16</v>
      </c>
      <c r="G5568" s="105">
        <f t="shared" si="274"/>
        <v>18266.976000000002</v>
      </c>
      <c r="H5568" s="105">
        <f t="shared" si="275"/>
        <v>29683.836000000003</v>
      </c>
      <c r="I5568" s="7" t="s">
        <v>17519</v>
      </c>
      <c r="J5568" s="7" t="s">
        <v>272</v>
      </c>
    </row>
    <row r="5569" spans="1:10" x14ac:dyDescent="0.3">
      <c r="A5569" s="7" t="s">
        <v>11826</v>
      </c>
      <c r="B5569" s="7" t="s">
        <v>11827</v>
      </c>
      <c r="C5569" s="33">
        <v>0</v>
      </c>
      <c r="D5569" s="52">
        <v>70210</v>
      </c>
      <c r="E5569" s="70">
        <v>0</v>
      </c>
      <c r="F5569" s="121">
        <f t="shared" si="273"/>
        <v>105315</v>
      </c>
      <c r="G5569" s="105">
        <f t="shared" si="274"/>
        <v>28084</v>
      </c>
      <c r="H5569" s="105">
        <f t="shared" si="275"/>
        <v>45636.5</v>
      </c>
      <c r="I5569" s="7" t="s">
        <v>17519</v>
      </c>
      <c r="J5569" s="7" t="s">
        <v>272</v>
      </c>
    </row>
    <row r="5570" spans="1:10" x14ac:dyDescent="0.3">
      <c r="A5570" s="7" t="s">
        <v>11828</v>
      </c>
      <c r="B5570" s="7" t="s">
        <v>11829</v>
      </c>
      <c r="C5570" s="33">
        <v>0</v>
      </c>
      <c r="D5570" s="52">
        <v>90285.3</v>
      </c>
      <c r="E5570" s="70">
        <v>0</v>
      </c>
      <c r="F5570" s="121">
        <f t="shared" si="273"/>
        <v>135427.95000000001</v>
      </c>
      <c r="G5570" s="105">
        <f t="shared" si="274"/>
        <v>36114.120000000003</v>
      </c>
      <c r="H5570" s="105">
        <f t="shared" si="275"/>
        <v>58685.445000000007</v>
      </c>
      <c r="I5570" s="7" t="s">
        <v>17519</v>
      </c>
      <c r="J5570" s="7" t="s">
        <v>272</v>
      </c>
    </row>
    <row r="5571" spans="1:10" x14ac:dyDescent="0.3">
      <c r="A5571" s="7" t="s">
        <v>11830</v>
      </c>
      <c r="B5571" s="7" t="s">
        <v>11831</v>
      </c>
      <c r="C5571" s="33">
        <v>0</v>
      </c>
      <c r="D5571" s="52">
        <v>36291.43</v>
      </c>
      <c r="E5571" s="70">
        <v>0</v>
      </c>
      <c r="F5571" s="121">
        <f t="shared" si="273"/>
        <v>54437.145000000004</v>
      </c>
      <c r="G5571" s="105">
        <f t="shared" si="274"/>
        <v>14516.572</v>
      </c>
      <c r="H5571" s="105">
        <f t="shared" si="275"/>
        <v>23589.429500000002</v>
      </c>
      <c r="I5571" s="7" t="s">
        <v>17519</v>
      </c>
      <c r="J5571" s="7" t="s">
        <v>272</v>
      </c>
    </row>
    <row r="5572" spans="1:10" x14ac:dyDescent="0.3">
      <c r="A5572" s="7" t="s">
        <v>11832</v>
      </c>
      <c r="B5572" s="7" t="s">
        <v>11833</v>
      </c>
      <c r="C5572" s="33">
        <v>0</v>
      </c>
      <c r="D5572" s="52">
        <v>40583.760000000002</v>
      </c>
      <c r="E5572" s="70">
        <v>0</v>
      </c>
      <c r="F5572" s="121">
        <f t="shared" si="273"/>
        <v>60875.64</v>
      </c>
      <c r="G5572" s="105">
        <f t="shared" si="274"/>
        <v>16233.504000000001</v>
      </c>
      <c r="H5572" s="105">
        <f t="shared" si="275"/>
        <v>26379.444000000003</v>
      </c>
      <c r="I5572" s="7" t="s">
        <v>17519</v>
      </c>
      <c r="J5572" s="7" t="s">
        <v>272</v>
      </c>
    </row>
    <row r="5573" spans="1:10" x14ac:dyDescent="0.3">
      <c r="A5573" s="7" t="s">
        <v>11834</v>
      </c>
      <c r="B5573" s="7" t="s">
        <v>11835</v>
      </c>
      <c r="C5573" s="33">
        <v>0</v>
      </c>
      <c r="D5573" s="52">
        <v>36414</v>
      </c>
      <c r="E5573" s="70">
        <v>0</v>
      </c>
      <c r="F5573" s="121">
        <f t="shared" si="273"/>
        <v>54621</v>
      </c>
      <c r="G5573" s="105">
        <f t="shared" si="274"/>
        <v>14565.6</v>
      </c>
      <c r="H5573" s="105">
        <f t="shared" si="275"/>
        <v>23669.100000000002</v>
      </c>
      <c r="I5573" s="7" t="s">
        <v>17519</v>
      </c>
      <c r="J5573" s="7" t="s">
        <v>272</v>
      </c>
    </row>
    <row r="5574" spans="1:10" x14ac:dyDescent="0.3">
      <c r="A5574" s="7" t="s">
        <v>11836</v>
      </c>
      <c r="B5574" s="7" t="s">
        <v>11837</v>
      </c>
      <c r="C5574" s="33">
        <v>0</v>
      </c>
      <c r="D5574" s="52">
        <v>40182.730000000003</v>
      </c>
      <c r="E5574" s="70">
        <v>0</v>
      </c>
      <c r="F5574" s="121">
        <f t="shared" si="273"/>
        <v>60274.095000000001</v>
      </c>
      <c r="G5574" s="105">
        <f t="shared" si="274"/>
        <v>16073.092000000002</v>
      </c>
      <c r="H5574" s="105">
        <f t="shared" si="275"/>
        <v>26118.774500000003</v>
      </c>
      <c r="I5574" s="7" t="s">
        <v>17519</v>
      </c>
      <c r="J5574" s="7" t="s">
        <v>272</v>
      </c>
    </row>
    <row r="5575" spans="1:10" x14ac:dyDescent="0.3">
      <c r="A5575" s="7" t="s">
        <v>11838</v>
      </c>
      <c r="B5575" s="7" t="s">
        <v>11839</v>
      </c>
      <c r="C5575" s="33">
        <v>0</v>
      </c>
      <c r="D5575" s="52">
        <v>3491373.13</v>
      </c>
      <c r="E5575" s="70">
        <v>0</v>
      </c>
      <c r="F5575" s="121">
        <f t="shared" si="273"/>
        <v>5237059.6950000003</v>
      </c>
      <c r="G5575" s="105">
        <f t="shared" si="274"/>
        <v>1396549.2520000003</v>
      </c>
      <c r="H5575" s="105">
        <f t="shared" si="275"/>
        <v>2269392.5345000005</v>
      </c>
      <c r="I5575" s="7" t="s">
        <v>17519</v>
      </c>
      <c r="J5575" s="7" t="s">
        <v>17527</v>
      </c>
    </row>
    <row r="5576" spans="1:10" x14ac:dyDescent="0.3">
      <c r="A5576" s="7" t="s">
        <v>11840</v>
      </c>
      <c r="B5576" s="7" t="s">
        <v>11841</v>
      </c>
      <c r="C5576" s="33">
        <v>0</v>
      </c>
      <c r="D5576" s="52">
        <v>10339.91</v>
      </c>
      <c r="E5576" s="70">
        <v>0</v>
      </c>
      <c r="F5576" s="121">
        <f t="shared" si="273"/>
        <v>15509.865</v>
      </c>
      <c r="G5576" s="105">
        <f t="shared" si="274"/>
        <v>4135.9639999999999</v>
      </c>
      <c r="H5576" s="105">
        <f t="shared" si="275"/>
        <v>6720.9414999999999</v>
      </c>
      <c r="I5576" s="7" t="s">
        <v>17519</v>
      </c>
      <c r="J5576" s="7" t="s">
        <v>272</v>
      </c>
    </row>
    <row r="5577" spans="1:10" x14ac:dyDescent="0.3">
      <c r="A5577" s="7" t="s">
        <v>11842</v>
      </c>
      <c r="B5577" s="7" t="s">
        <v>11843</v>
      </c>
      <c r="C5577" s="33">
        <v>0</v>
      </c>
      <c r="D5577" s="52">
        <v>198492</v>
      </c>
      <c r="E5577" s="70">
        <v>0</v>
      </c>
      <c r="F5577" s="121">
        <f t="shared" si="273"/>
        <v>297738</v>
      </c>
      <c r="G5577" s="105">
        <f t="shared" si="274"/>
        <v>79396.800000000003</v>
      </c>
      <c r="H5577" s="105">
        <f t="shared" si="275"/>
        <v>129019.8</v>
      </c>
      <c r="I5577" s="7" t="s">
        <v>17519</v>
      </c>
      <c r="J5577" s="7" t="s">
        <v>272</v>
      </c>
    </row>
    <row r="5578" spans="1:10" x14ac:dyDescent="0.3">
      <c r="A5578" s="7" t="s">
        <v>11844</v>
      </c>
      <c r="B5578" s="7" t="s">
        <v>11845</v>
      </c>
      <c r="C5578" s="33">
        <v>0</v>
      </c>
      <c r="D5578" s="52">
        <v>184807</v>
      </c>
      <c r="E5578" s="70">
        <v>0</v>
      </c>
      <c r="F5578" s="121">
        <f t="shared" si="273"/>
        <v>277210.5</v>
      </c>
      <c r="G5578" s="105">
        <f t="shared" si="274"/>
        <v>73922.8</v>
      </c>
      <c r="H5578" s="105">
        <f t="shared" si="275"/>
        <v>120124.55</v>
      </c>
      <c r="I5578" s="7" t="s">
        <v>17519</v>
      </c>
      <c r="J5578" s="7" t="s">
        <v>272</v>
      </c>
    </row>
    <row r="5579" spans="1:10" x14ac:dyDescent="0.3">
      <c r="A5579" s="7" t="s">
        <v>11846</v>
      </c>
      <c r="B5579" s="7" t="s">
        <v>11847</v>
      </c>
      <c r="C5579" s="33">
        <v>0</v>
      </c>
      <c r="D5579" s="52">
        <v>198492</v>
      </c>
      <c r="E5579" s="70">
        <v>0</v>
      </c>
      <c r="F5579" s="121">
        <f t="shared" si="273"/>
        <v>297738</v>
      </c>
      <c r="G5579" s="105">
        <f t="shared" si="274"/>
        <v>79396.800000000003</v>
      </c>
      <c r="H5579" s="105">
        <f t="shared" si="275"/>
        <v>129019.8</v>
      </c>
      <c r="I5579" s="7" t="s">
        <v>17519</v>
      </c>
      <c r="J5579" s="7" t="s">
        <v>272</v>
      </c>
    </row>
    <row r="5580" spans="1:10" x14ac:dyDescent="0.3">
      <c r="A5580" s="7" t="s">
        <v>11848</v>
      </c>
      <c r="B5580" s="7" t="s">
        <v>11849</v>
      </c>
      <c r="C5580" s="33">
        <v>0</v>
      </c>
      <c r="D5580" s="52">
        <v>65688</v>
      </c>
      <c r="E5580" s="70">
        <v>0</v>
      </c>
      <c r="F5580" s="121">
        <f t="shared" si="273"/>
        <v>98532</v>
      </c>
      <c r="G5580" s="105">
        <f t="shared" si="274"/>
        <v>26275.200000000001</v>
      </c>
      <c r="H5580" s="105">
        <f t="shared" si="275"/>
        <v>42697.200000000004</v>
      </c>
      <c r="I5580" s="7" t="s">
        <v>17519</v>
      </c>
      <c r="J5580" s="7" t="s">
        <v>272</v>
      </c>
    </row>
    <row r="5581" spans="1:10" x14ac:dyDescent="0.3">
      <c r="A5581" s="7" t="s">
        <v>11850</v>
      </c>
      <c r="B5581" s="7" t="s">
        <v>11851</v>
      </c>
      <c r="C5581" s="33">
        <v>0</v>
      </c>
      <c r="D5581" s="52">
        <v>114597</v>
      </c>
      <c r="E5581" s="70">
        <v>0</v>
      </c>
      <c r="F5581" s="121">
        <f t="shared" si="273"/>
        <v>171895.5</v>
      </c>
      <c r="G5581" s="105">
        <f t="shared" si="274"/>
        <v>45838.8</v>
      </c>
      <c r="H5581" s="105">
        <f t="shared" si="275"/>
        <v>74488.05</v>
      </c>
      <c r="I5581" s="7" t="s">
        <v>17519</v>
      </c>
      <c r="J5581" s="7" t="s">
        <v>272</v>
      </c>
    </row>
    <row r="5582" spans="1:10" x14ac:dyDescent="0.3">
      <c r="A5582" s="7" t="s">
        <v>11852</v>
      </c>
      <c r="B5582" s="7" t="s">
        <v>11853</v>
      </c>
      <c r="C5582" s="33">
        <v>0</v>
      </c>
      <c r="D5582" s="52">
        <v>21896</v>
      </c>
      <c r="E5582" s="70">
        <v>21896</v>
      </c>
      <c r="F5582" s="121">
        <f t="shared" si="273"/>
        <v>32844</v>
      </c>
      <c r="G5582" s="105">
        <f t="shared" si="274"/>
        <v>8758.4</v>
      </c>
      <c r="H5582" s="105">
        <f t="shared" si="275"/>
        <v>14232.4</v>
      </c>
      <c r="I5582" s="7" t="s">
        <v>17519</v>
      </c>
      <c r="J5582" s="7" t="s">
        <v>272</v>
      </c>
    </row>
    <row r="5583" spans="1:10" x14ac:dyDescent="0.3">
      <c r="A5583" s="7" t="s">
        <v>11854</v>
      </c>
      <c r="B5583" s="7" t="s">
        <v>11855</v>
      </c>
      <c r="C5583" s="33">
        <v>0</v>
      </c>
      <c r="D5583" s="52">
        <v>160412</v>
      </c>
      <c r="E5583" s="70">
        <v>0</v>
      </c>
      <c r="F5583" s="121">
        <f t="shared" si="273"/>
        <v>240618</v>
      </c>
      <c r="G5583" s="105">
        <f t="shared" si="274"/>
        <v>64164.800000000003</v>
      </c>
      <c r="H5583" s="105">
        <f t="shared" si="275"/>
        <v>104267.8</v>
      </c>
      <c r="I5583" s="7" t="s">
        <v>17519</v>
      </c>
      <c r="J5583" s="7" t="s">
        <v>272</v>
      </c>
    </row>
    <row r="5584" spans="1:10" x14ac:dyDescent="0.3">
      <c r="A5584" s="7" t="s">
        <v>11856</v>
      </c>
      <c r="B5584" s="7" t="s">
        <v>11857</v>
      </c>
      <c r="C5584" s="33">
        <v>0</v>
      </c>
      <c r="D5584" s="52">
        <v>1461606.79</v>
      </c>
      <c r="E5584" s="70">
        <v>0</v>
      </c>
      <c r="F5584" s="121">
        <f t="shared" si="273"/>
        <v>2192410.1850000001</v>
      </c>
      <c r="G5584" s="105">
        <f t="shared" si="274"/>
        <v>584642.71600000001</v>
      </c>
      <c r="H5584" s="105">
        <f t="shared" si="275"/>
        <v>950044.41350000002</v>
      </c>
      <c r="I5584" s="7" t="s">
        <v>17519</v>
      </c>
      <c r="J5584" s="7" t="s">
        <v>17527</v>
      </c>
    </row>
    <row r="5585" spans="1:10" x14ac:dyDescent="0.3">
      <c r="A5585" s="7" t="s">
        <v>11858</v>
      </c>
      <c r="B5585" s="7" t="s">
        <v>11859</v>
      </c>
      <c r="C5585" s="33">
        <v>0</v>
      </c>
      <c r="D5585" s="52">
        <v>2618000</v>
      </c>
      <c r="E5585" s="70">
        <v>0</v>
      </c>
      <c r="F5585" s="121">
        <f t="shared" si="273"/>
        <v>3927000</v>
      </c>
      <c r="G5585" s="105">
        <f t="shared" si="274"/>
        <v>1047200</v>
      </c>
      <c r="H5585" s="105">
        <f t="shared" si="275"/>
        <v>1701700</v>
      </c>
      <c r="I5585" s="7" t="s">
        <v>17519</v>
      </c>
      <c r="J5585" s="7" t="s">
        <v>272</v>
      </c>
    </row>
    <row r="5586" spans="1:10" x14ac:dyDescent="0.3">
      <c r="A5586" s="7" t="s">
        <v>11860</v>
      </c>
      <c r="B5586" s="7" t="s">
        <v>11861</v>
      </c>
      <c r="C5586" s="33">
        <v>0</v>
      </c>
      <c r="D5586" s="52">
        <v>859537</v>
      </c>
      <c r="E5586" s="70">
        <v>0</v>
      </c>
      <c r="F5586" s="121">
        <f t="shared" si="273"/>
        <v>1289305.5</v>
      </c>
      <c r="G5586" s="105">
        <f t="shared" si="274"/>
        <v>343814.80000000005</v>
      </c>
      <c r="H5586" s="105">
        <f t="shared" si="275"/>
        <v>558699.05000000005</v>
      </c>
      <c r="I5586" s="7" t="s">
        <v>17519</v>
      </c>
      <c r="J5586" s="7" t="s">
        <v>272</v>
      </c>
    </row>
    <row r="5587" spans="1:10" x14ac:dyDescent="0.3">
      <c r="A5587" s="7" t="s">
        <v>11862</v>
      </c>
      <c r="B5587" s="7" t="s">
        <v>11863</v>
      </c>
      <c r="C5587" s="33">
        <v>0</v>
      </c>
      <c r="D5587" s="52">
        <v>13714.75</v>
      </c>
      <c r="E5587" s="70">
        <v>0</v>
      </c>
      <c r="F5587" s="121">
        <f t="shared" si="273"/>
        <v>20572.125</v>
      </c>
      <c r="G5587" s="105">
        <f t="shared" si="274"/>
        <v>5485.9000000000005</v>
      </c>
      <c r="H5587" s="105">
        <f t="shared" si="275"/>
        <v>8914.5874999999996</v>
      </c>
      <c r="I5587" s="7" t="s">
        <v>17519</v>
      </c>
      <c r="J5587" s="7" t="s">
        <v>272</v>
      </c>
    </row>
    <row r="5588" spans="1:10" x14ac:dyDescent="0.3">
      <c r="A5588" s="7" t="s">
        <v>11864</v>
      </c>
      <c r="B5588" s="7" t="s">
        <v>11865</v>
      </c>
      <c r="C5588" s="33">
        <v>0</v>
      </c>
      <c r="D5588" s="52">
        <v>34022.1</v>
      </c>
      <c r="E5588" s="70">
        <v>0</v>
      </c>
      <c r="F5588" s="121">
        <f t="shared" si="273"/>
        <v>51033.149999999994</v>
      </c>
      <c r="G5588" s="105">
        <f t="shared" si="274"/>
        <v>13608.84</v>
      </c>
      <c r="H5588" s="105">
        <f t="shared" si="275"/>
        <v>22114.365000000002</v>
      </c>
      <c r="I5588" s="7" t="s">
        <v>17519</v>
      </c>
      <c r="J5588" s="7" t="s">
        <v>272</v>
      </c>
    </row>
    <row r="5589" spans="1:10" x14ac:dyDescent="0.3">
      <c r="A5589" s="7" t="s">
        <v>11866</v>
      </c>
      <c r="B5589" s="7" t="s">
        <v>11867</v>
      </c>
      <c r="C5589" s="33">
        <v>0</v>
      </c>
      <c r="D5589" s="52">
        <v>3986.5</v>
      </c>
      <c r="E5589" s="70">
        <v>0</v>
      </c>
      <c r="F5589" s="121">
        <f t="shared" ref="F5589:F5652" si="276">IF(E5589&gt;0,+E5589,IF(D5589&gt;0,+D5589,IF(C5589&gt;0,+C5589,0)))*1.5</f>
        <v>5979.75</v>
      </c>
      <c r="G5589" s="105">
        <f t="shared" ref="G5589:G5652" si="277">(F5589/1.5)*0.4</f>
        <v>1594.6000000000001</v>
      </c>
      <c r="H5589" s="105">
        <f t="shared" ref="H5589:H5652" si="278">(F5589/1.5)*0.65</f>
        <v>2591.2249999999999</v>
      </c>
      <c r="I5589" s="7" t="s">
        <v>17519</v>
      </c>
      <c r="J5589" s="7" t="s">
        <v>272</v>
      </c>
    </row>
    <row r="5590" spans="1:10" x14ac:dyDescent="0.3">
      <c r="A5590" s="7" t="s">
        <v>11868</v>
      </c>
      <c r="B5590" s="7" t="s">
        <v>11869</v>
      </c>
      <c r="C5590" s="33">
        <v>0</v>
      </c>
      <c r="D5590" s="52">
        <v>9698.5</v>
      </c>
      <c r="E5590" s="70">
        <v>0</v>
      </c>
      <c r="F5590" s="121">
        <f t="shared" si="276"/>
        <v>14547.75</v>
      </c>
      <c r="G5590" s="105">
        <f t="shared" si="277"/>
        <v>3879.4</v>
      </c>
      <c r="H5590" s="105">
        <f t="shared" si="278"/>
        <v>6304.0250000000005</v>
      </c>
      <c r="I5590" s="7" t="s">
        <v>17519</v>
      </c>
      <c r="J5590" s="7" t="s">
        <v>272</v>
      </c>
    </row>
    <row r="5591" spans="1:10" x14ac:dyDescent="0.3">
      <c r="A5591" s="7" t="s">
        <v>11870</v>
      </c>
      <c r="B5591" s="7" t="s">
        <v>11871</v>
      </c>
      <c r="C5591" s="33">
        <v>0</v>
      </c>
      <c r="D5591" s="52">
        <v>8600.1299999999992</v>
      </c>
      <c r="E5591" s="70">
        <v>0</v>
      </c>
      <c r="F5591" s="121">
        <f t="shared" si="276"/>
        <v>12900.195</v>
      </c>
      <c r="G5591" s="105">
        <f t="shared" si="277"/>
        <v>3440.0519999999997</v>
      </c>
      <c r="H5591" s="105">
        <f t="shared" si="278"/>
        <v>5590.0844999999999</v>
      </c>
      <c r="I5591" s="7" t="s">
        <v>17519</v>
      </c>
      <c r="J5591" s="7" t="s">
        <v>272</v>
      </c>
    </row>
    <row r="5592" spans="1:10" x14ac:dyDescent="0.3">
      <c r="A5592" s="7" t="s">
        <v>11872</v>
      </c>
      <c r="B5592" s="7" t="s">
        <v>11873</v>
      </c>
      <c r="C5592" s="33">
        <v>114240</v>
      </c>
      <c r="D5592" s="52">
        <v>98175</v>
      </c>
      <c r="E5592" s="70">
        <v>103351.5</v>
      </c>
      <c r="F5592" s="121">
        <f t="shared" si="276"/>
        <v>155027.25</v>
      </c>
      <c r="G5592" s="105">
        <f t="shared" si="277"/>
        <v>41340.600000000006</v>
      </c>
      <c r="H5592" s="105">
        <f t="shared" si="278"/>
        <v>67178.475000000006</v>
      </c>
      <c r="I5592" s="7" t="s">
        <v>17519</v>
      </c>
      <c r="J5592" s="7" t="s">
        <v>272</v>
      </c>
    </row>
    <row r="5593" spans="1:10" x14ac:dyDescent="0.3">
      <c r="A5593" s="7" t="s">
        <v>11874</v>
      </c>
      <c r="B5593" s="7" t="s">
        <v>11875</v>
      </c>
      <c r="C5593" s="33">
        <v>0</v>
      </c>
      <c r="D5593" s="52">
        <v>1547000</v>
      </c>
      <c r="E5593" s="70">
        <v>0</v>
      </c>
      <c r="F5593" s="121">
        <f t="shared" si="276"/>
        <v>2320500</v>
      </c>
      <c r="G5593" s="105">
        <f t="shared" si="277"/>
        <v>618800</v>
      </c>
      <c r="H5593" s="105">
        <f t="shared" si="278"/>
        <v>1005550</v>
      </c>
      <c r="I5593" s="7" t="s">
        <v>17519</v>
      </c>
      <c r="J5593" s="7" t="s">
        <v>272</v>
      </c>
    </row>
    <row r="5594" spans="1:10" x14ac:dyDescent="0.3">
      <c r="A5594" s="7" t="s">
        <v>11876</v>
      </c>
      <c r="B5594" s="7" t="s">
        <v>11877</v>
      </c>
      <c r="C5594" s="33">
        <v>0</v>
      </c>
      <c r="D5594" s="52">
        <v>1570800</v>
      </c>
      <c r="E5594" s="70">
        <v>0</v>
      </c>
      <c r="F5594" s="121">
        <f t="shared" si="276"/>
        <v>2356200</v>
      </c>
      <c r="G5594" s="105">
        <f t="shared" si="277"/>
        <v>628320</v>
      </c>
      <c r="H5594" s="105">
        <f t="shared" si="278"/>
        <v>1021020</v>
      </c>
      <c r="I5594" s="7" t="s">
        <v>17519</v>
      </c>
      <c r="J5594" s="7" t="s">
        <v>272</v>
      </c>
    </row>
    <row r="5595" spans="1:10" x14ac:dyDescent="0.3">
      <c r="A5595" s="7" t="s">
        <v>11878</v>
      </c>
      <c r="B5595" s="7" t="s">
        <v>11879</v>
      </c>
      <c r="C5595" s="33">
        <v>0</v>
      </c>
      <c r="D5595" s="52">
        <v>330865.21999999997</v>
      </c>
      <c r="E5595" s="70">
        <v>0</v>
      </c>
      <c r="F5595" s="121">
        <f t="shared" si="276"/>
        <v>496297.82999999996</v>
      </c>
      <c r="G5595" s="105">
        <f t="shared" si="277"/>
        <v>132346.08799999999</v>
      </c>
      <c r="H5595" s="105">
        <f t="shared" si="278"/>
        <v>215062.39299999998</v>
      </c>
      <c r="I5595" s="7" t="s">
        <v>17519</v>
      </c>
      <c r="J5595" s="7" t="s">
        <v>272</v>
      </c>
    </row>
    <row r="5596" spans="1:10" x14ac:dyDescent="0.3">
      <c r="A5596" s="7" t="s">
        <v>11880</v>
      </c>
      <c r="B5596" s="7" t="s">
        <v>11881</v>
      </c>
      <c r="C5596" s="33">
        <v>0</v>
      </c>
      <c r="D5596" s="52">
        <v>330865.21999999997</v>
      </c>
      <c r="E5596" s="70">
        <v>0</v>
      </c>
      <c r="F5596" s="121">
        <f t="shared" si="276"/>
        <v>496297.82999999996</v>
      </c>
      <c r="G5596" s="105">
        <f t="shared" si="277"/>
        <v>132346.08799999999</v>
      </c>
      <c r="H5596" s="105">
        <f t="shared" si="278"/>
        <v>215062.39299999998</v>
      </c>
      <c r="I5596" s="7" t="s">
        <v>17519</v>
      </c>
      <c r="J5596" s="7" t="s">
        <v>272</v>
      </c>
    </row>
    <row r="5597" spans="1:10" x14ac:dyDescent="0.3">
      <c r="A5597" s="7" t="s">
        <v>11882</v>
      </c>
      <c r="B5597" s="7" t="s">
        <v>11883</v>
      </c>
      <c r="C5597" s="33">
        <v>0</v>
      </c>
      <c r="D5597" s="52">
        <v>68068</v>
      </c>
      <c r="E5597" s="70">
        <v>0</v>
      </c>
      <c r="F5597" s="121">
        <f t="shared" si="276"/>
        <v>102102</v>
      </c>
      <c r="G5597" s="105">
        <f t="shared" si="277"/>
        <v>27227.200000000001</v>
      </c>
      <c r="H5597" s="105">
        <f t="shared" si="278"/>
        <v>44244.200000000004</v>
      </c>
      <c r="I5597" s="7" t="s">
        <v>17519</v>
      </c>
      <c r="J5597" s="7" t="s">
        <v>272</v>
      </c>
    </row>
    <row r="5598" spans="1:10" x14ac:dyDescent="0.3">
      <c r="A5598" s="7" t="s">
        <v>11884</v>
      </c>
      <c r="B5598" s="7" t="s">
        <v>11885</v>
      </c>
      <c r="C5598" s="33">
        <v>0</v>
      </c>
      <c r="D5598" s="52">
        <v>98175</v>
      </c>
      <c r="E5598" s="70">
        <v>0</v>
      </c>
      <c r="F5598" s="121">
        <f t="shared" si="276"/>
        <v>147262.5</v>
      </c>
      <c r="G5598" s="105">
        <f t="shared" si="277"/>
        <v>39270</v>
      </c>
      <c r="H5598" s="105">
        <f t="shared" si="278"/>
        <v>63813.75</v>
      </c>
      <c r="I5598" s="7" t="s">
        <v>17519</v>
      </c>
      <c r="J5598" s="7" t="s">
        <v>272</v>
      </c>
    </row>
    <row r="5599" spans="1:10" x14ac:dyDescent="0.3">
      <c r="A5599" s="7" t="s">
        <v>11886</v>
      </c>
      <c r="B5599" s="7" t="s">
        <v>11887</v>
      </c>
      <c r="C5599" s="33">
        <v>0</v>
      </c>
      <c r="D5599" s="52">
        <v>91630</v>
      </c>
      <c r="E5599" s="70">
        <v>0</v>
      </c>
      <c r="F5599" s="121">
        <f t="shared" si="276"/>
        <v>137445</v>
      </c>
      <c r="G5599" s="105">
        <f t="shared" si="277"/>
        <v>36652</v>
      </c>
      <c r="H5599" s="105">
        <f t="shared" si="278"/>
        <v>59559.5</v>
      </c>
      <c r="I5599" s="7" t="s">
        <v>17519</v>
      </c>
      <c r="J5599" s="7" t="s">
        <v>272</v>
      </c>
    </row>
    <row r="5600" spans="1:10" x14ac:dyDescent="0.3">
      <c r="A5600" s="7" t="s">
        <v>11888</v>
      </c>
      <c r="B5600" s="7" t="s">
        <v>11889</v>
      </c>
      <c r="C5600" s="33">
        <v>0</v>
      </c>
      <c r="D5600" s="52">
        <v>659260</v>
      </c>
      <c r="E5600" s="70">
        <v>0</v>
      </c>
      <c r="F5600" s="121">
        <f t="shared" si="276"/>
        <v>988890</v>
      </c>
      <c r="G5600" s="105">
        <f t="shared" si="277"/>
        <v>263704</v>
      </c>
      <c r="H5600" s="105">
        <f t="shared" si="278"/>
        <v>428519</v>
      </c>
      <c r="I5600" s="7" t="s">
        <v>17519</v>
      </c>
      <c r="J5600" s="7" t="s">
        <v>272</v>
      </c>
    </row>
    <row r="5601" spans="1:10" x14ac:dyDescent="0.3">
      <c r="A5601" s="7" t="s">
        <v>11890</v>
      </c>
      <c r="B5601" s="7" t="s">
        <v>11891</v>
      </c>
      <c r="C5601" s="33">
        <v>0</v>
      </c>
      <c r="D5601" s="52">
        <v>211150.03</v>
      </c>
      <c r="E5601" s="70">
        <v>0</v>
      </c>
      <c r="F5601" s="121">
        <f t="shared" si="276"/>
        <v>316725.04499999998</v>
      </c>
      <c r="G5601" s="105">
        <f t="shared" si="277"/>
        <v>84460.012000000002</v>
      </c>
      <c r="H5601" s="105">
        <f t="shared" si="278"/>
        <v>137247.51949999999</v>
      </c>
      <c r="I5601" s="7" t="s">
        <v>17519</v>
      </c>
      <c r="J5601" s="7" t="s">
        <v>272</v>
      </c>
    </row>
    <row r="5602" spans="1:10" x14ac:dyDescent="0.3">
      <c r="A5602" s="7" t="s">
        <v>11892</v>
      </c>
      <c r="B5602" s="7" t="s">
        <v>11893</v>
      </c>
      <c r="C5602" s="33">
        <v>0</v>
      </c>
      <c r="D5602" s="52">
        <v>130412.1</v>
      </c>
      <c r="E5602" s="70">
        <v>0</v>
      </c>
      <c r="F5602" s="121">
        <f t="shared" si="276"/>
        <v>195618.15000000002</v>
      </c>
      <c r="G5602" s="105">
        <f t="shared" si="277"/>
        <v>52164.840000000011</v>
      </c>
      <c r="H5602" s="105">
        <f t="shared" si="278"/>
        <v>84767.86500000002</v>
      </c>
      <c r="I5602" s="7" t="s">
        <v>17519</v>
      </c>
      <c r="J5602" s="7" t="s">
        <v>272</v>
      </c>
    </row>
    <row r="5603" spans="1:10" x14ac:dyDescent="0.3">
      <c r="A5603" s="7" t="s">
        <v>11894</v>
      </c>
      <c r="B5603" s="7" t="s">
        <v>11895</v>
      </c>
      <c r="C5603" s="33">
        <v>0</v>
      </c>
      <c r="D5603" s="52">
        <v>8963.08</v>
      </c>
      <c r="E5603" s="70">
        <v>5958.33</v>
      </c>
      <c r="F5603" s="121">
        <f t="shared" si="276"/>
        <v>8937.494999999999</v>
      </c>
      <c r="G5603" s="105">
        <f t="shared" si="277"/>
        <v>2383.3319999999999</v>
      </c>
      <c r="H5603" s="105">
        <f t="shared" si="278"/>
        <v>3872.9144999999994</v>
      </c>
      <c r="I5603" s="7" t="s">
        <v>17519</v>
      </c>
      <c r="J5603" s="7" t="s">
        <v>272</v>
      </c>
    </row>
    <row r="5604" spans="1:10" x14ac:dyDescent="0.3">
      <c r="A5604" s="7" t="s">
        <v>11896</v>
      </c>
      <c r="B5604" s="7" t="s">
        <v>11897</v>
      </c>
      <c r="C5604" s="33">
        <v>0</v>
      </c>
      <c r="D5604" s="52">
        <v>0</v>
      </c>
      <c r="E5604" s="70">
        <v>0</v>
      </c>
      <c r="F5604" s="121">
        <f t="shared" si="276"/>
        <v>0</v>
      </c>
      <c r="G5604" s="105">
        <f t="shared" si="277"/>
        <v>0</v>
      </c>
      <c r="H5604" s="105">
        <f t="shared" si="278"/>
        <v>0</v>
      </c>
      <c r="I5604" s="7" t="s">
        <v>17519</v>
      </c>
      <c r="J5604" s="7" t="s">
        <v>272</v>
      </c>
    </row>
    <row r="5605" spans="1:10" x14ac:dyDescent="0.3">
      <c r="A5605" s="7" t="s">
        <v>11898</v>
      </c>
      <c r="B5605" s="7" t="s">
        <v>11899</v>
      </c>
      <c r="C5605" s="33">
        <v>0</v>
      </c>
      <c r="D5605" s="52">
        <v>466296.74</v>
      </c>
      <c r="E5605" s="70">
        <v>466296.74</v>
      </c>
      <c r="F5605" s="121">
        <f t="shared" si="276"/>
        <v>699445.11</v>
      </c>
      <c r="G5605" s="105">
        <f t="shared" si="277"/>
        <v>186518.696</v>
      </c>
      <c r="H5605" s="105">
        <f t="shared" si="278"/>
        <v>303092.88099999999</v>
      </c>
      <c r="I5605" s="7" t="s">
        <v>17519</v>
      </c>
      <c r="J5605" s="7" t="s">
        <v>272</v>
      </c>
    </row>
    <row r="5606" spans="1:10" x14ac:dyDescent="0.3">
      <c r="A5606" s="7" t="s">
        <v>11900</v>
      </c>
      <c r="B5606" s="7" t="s">
        <v>11901</v>
      </c>
      <c r="C5606" s="33">
        <v>0</v>
      </c>
      <c r="D5606" s="52">
        <v>349.86</v>
      </c>
      <c r="E5606" s="70">
        <v>0</v>
      </c>
      <c r="F5606" s="121">
        <f t="shared" si="276"/>
        <v>524.79</v>
      </c>
      <c r="G5606" s="105">
        <f t="shared" si="277"/>
        <v>139.94399999999999</v>
      </c>
      <c r="H5606" s="105">
        <f t="shared" si="278"/>
        <v>227.40899999999999</v>
      </c>
      <c r="I5606" s="7" t="s">
        <v>17519</v>
      </c>
      <c r="J5606" s="7" t="s">
        <v>272</v>
      </c>
    </row>
    <row r="5607" spans="1:10" x14ac:dyDescent="0.3">
      <c r="A5607" s="7" t="s">
        <v>11902</v>
      </c>
      <c r="B5607" s="7" t="s">
        <v>11903</v>
      </c>
      <c r="C5607" s="33">
        <v>0</v>
      </c>
      <c r="D5607" s="52">
        <v>59157.279999999999</v>
      </c>
      <c r="E5607" s="70">
        <v>0</v>
      </c>
      <c r="F5607" s="121">
        <f t="shared" si="276"/>
        <v>88735.92</v>
      </c>
      <c r="G5607" s="105">
        <f t="shared" si="277"/>
        <v>23662.912</v>
      </c>
      <c r="H5607" s="105">
        <f t="shared" si="278"/>
        <v>38452.232000000004</v>
      </c>
      <c r="I5607" s="7" t="s">
        <v>17519</v>
      </c>
      <c r="J5607" s="7" t="s">
        <v>272</v>
      </c>
    </row>
    <row r="5608" spans="1:10" x14ac:dyDescent="0.3">
      <c r="A5608" s="7" t="s">
        <v>11904</v>
      </c>
      <c r="B5608" s="7" t="s">
        <v>11905</v>
      </c>
      <c r="C5608" s="33">
        <v>0</v>
      </c>
      <c r="D5608" s="52">
        <v>646424.66</v>
      </c>
      <c r="E5608" s="70">
        <v>0</v>
      </c>
      <c r="F5608" s="121">
        <f t="shared" si="276"/>
        <v>969636.99</v>
      </c>
      <c r="G5608" s="105">
        <f t="shared" si="277"/>
        <v>258569.86400000003</v>
      </c>
      <c r="H5608" s="105">
        <f t="shared" si="278"/>
        <v>420176.02900000004</v>
      </c>
      <c r="I5608" s="7" t="s">
        <v>17519</v>
      </c>
      <c r="J5608" s="7" t="s">
        <v>17527</v>
      </c>
    </row>
    <row r="5609" spans="1:10" x14ac:dyDescent="0.3">
      <c r="A5609" s="7" t="s">
        <v>11906</v>
      </c>
      <c r="B5609" s="7" t="s">
        <v>11907</v>
      </c>
      <c r="C5609" s="33">
        <v>0</v>
      </c>
      <c r="D5609" s="52">
        <v>686236.11</v>
      </c>
      <c r="E5609" s="70">
        <v>0</v>
      </c>
      <c r="F5609" s="121">
        <f t="shared" si="276"/>
        <v>1029354.165</v>
      </c>
      <c r="G5609" s="105">
        <f t="shared" si="277"/>
        <v>274494.44400000002</v>
      </c>
      <c r="H5609" s="105">
        <f t="shared" si="278"/>
        <v>446053.47149999999</v>
      </c>
      <c r="I5609" s="7" t="s">
        <v>17519</v>
      </c>
      <c r="J5609" s="7" t="s">
        <v>17527</v>
      </c>
    </row>
    <row r="5610" spans="1:10" x14ac:dyDescent="0.3">
      <c r="A5610" s="7" t="s">
        <v>11908</v>
      </c>
      <c r="B5610" s="7" t="s">
        <v>11909</v>
      </c>
      <c r="C5610" s="33">
        <v>0</v>
      </c>
      <c r="D5610" s="52">
        <v>285362</v>
      </c>
      <c r="E5610" s="70">
        <v>0</v>
      </c>
      <c r="F5610" s="121">
        <f t="shared" si="276"/>
        <v>428043</v>
      </c>
      <c r="G5610" s="105">
        <f t="shared" si="277"/>
        <v>114144.8</v>
      </c>
      <c r="H5610" s="105">
        <f t="shared" si="278"/>
        <v>185485.30000000002</v>
      </c>
      <c r="I5610" s="7" t="s">
        <v>17519</v>
      </c>
      <c r="J5610" s="7" t="s">
        <v>272</v>
      </c>
    </row>
    <row r="5611" spans="1:10" x14ac:dyDescent="0.3">
      <c r="A5611" s="7" t="s">
        <v>11910</v>
      </c>
      <c r="B5611" s="7" t="s">
        <v>11911</v>
      </c>
      <c r="C5611" s="33">
        <v>0</v>
      </c>
      <c r="D5611" s="52">
        <v>38936.800000000003</v>
      </c>
      <c r="E5611" s="70">
        <v>0</v>
      </c>
      <c r="F5611" s="121">
        <f t="shared" si="276"/>
        <v>58405.200000000004</v>
      </c>
      <c r="G5611" s="105">
        <f t="shared" si="277"/>
        <v>15574.720000000001</v>
      </c>
      <c r="H5611" s="105">
        <f t="shared" si="278"/>
        <v>25308.920000000002</v>
      </c>
      <c r="I5611" s="7" t="s">
        <v>17519</v>
      </c>
      <c r="J5611" s="7" t="s">
        <v>272</v>
      </c>
    </row>
    <row r="5612" spans="1:10" x14ac:dyDescent="0.3">
      <c r="A5612" s="7" t="s">
        <v>11912</v>
      </c>
      <c r="B5612" s="7" t="s">
        <v>11913</v>
      </c>
      <c r="C5612" s="33">
        <v>8925</v>
      </c>
      <c r="D5612" s="52">
        <v>8925</v>
      </c>
      <c r="E5612" s="70">
        <v>8925</v>
      </c>
      <c r="F5612" s="121">
        <f t="shared" si="276"/>
        <v>13387.5</v>
      </c>
      <c r="G5612" s="105">
        <f t="shared" si="277"/>
        <v>3570</v>
      </c>
      <c r="H5612" s="105">
        <f t="shared" si="278"/>
        <v>5801.25</v>
      </c>
      <c r="I5612" s="7" t="s">
        <v>17519</v>
      </c>
      <c r="J5612" s="7" t="s">
        <v>272</v>
      </c>
    </row>
    <row r="5613" spans="1:10" x14ac:dyDescent="0.3">
      <c r="A5613" s="7" t="s">
        <v>11914</v>
      </c>
      <c r="B5613" s="7" t="s">
        <v>11915</v>
      </c>
      <c r="C5613" s="33">
        <v>22435.07</v>
      </c>
      <c r="D5613" s="52">
        <v>22435.07</v>
      </c>
      <c r="E5613" s="70">
        <v>22435.07</v>
      </c>
      <c r="F5613" s="121">
        <f t="shared" si="276"/>
        <v>33652.604999999996</v>
      </c>
      <c r="G5613" s="105">
        <f t="shared" si="277"/>
        <v>8974.0279999999984</v>
      </c>
      <c r="H5613" s="105">
        <f t="shared" si="278"/>
        <v>14582.795499999998</v>
      </c>
      <c r="I5613" s="7" t="s">
        <v>17519</v>
      </c>
      <c r="J5613" s="7" t="s">
        <v>272</v>
      </c>
    </row>
    <row r="5614" spans="1:10" x14ac:dyDescent="0.3">
      <c r="A5614" s="7" t="s">
        <v>11916</v>
      </c>
      <c r="B5614" s="7" t="s">
        <v>11917</v>
      </c>
      <c r="C5614" s="33">
        <v>0</v>
      </c>
      <c r="D5614" s="52">
        <v>21366.45</v>
      </c>
      <c r="E5614" s="70">
        <v>0</v>
      </c>
      <c r="F5614" s="121">
        <f t="shared" si="276"/>
        <v>32049.675000000003</v>
      </c>
      <c r="G5614" s="105">
        <f t="shared" si="277"/>
        <v>8546.58</v>
      </c>
      <c r="H5614" s="105">
        <f t="shared" si="278"/>
        <v>13888.192500000001</v>
      </c>
      <c r="I5614" s="7" t="s">
        <v>17519</v>
      </c>
      <c r="J5614" s="7" t="s">
        <v>272</v>
      </c>
    </row>
    <row r="5615" spans="1:10" x14ac:dyDescent="0.3">
      <c r="A5615" s="7" t="s">
        <v>11918</v>
      </c>
      <c r="B5615" s="7" t="s">
        <v>11919</v>
      </c>
      <c r="C5615" s="33">
        <v>0</v>
      </c>
      <c r="D5615" s="52">
        <v>16707.599999999999</v>
      </c>
      <c r="E5615" s="70">
        <v>0</v>
      </c>
      <c r="F5615" s="121">
        <f t="shared" si="276"/>
        <v>25061.399999999998</v>
      </c>
      <c r="G5615" s="105">
        <f t="shared" si="277"/>
        <v>6683.04</v>
      </c>
      <c r="H5615" s="105">
        <f t="shared" si="278"/>
        <v>10859.939999999999</v>
      </c>
      <c r="I5615" s="7" t="s">
        <v>17519</v>
      </c>
      <c r="J5615" s="7" t="s">
        <v>272</v>
      </c>
    </row>
    <row r="5616" spans="1:10" x14ac:dyDescent="0.3">
      <c r="A5616" s="7" t="s">
        <v>11920</v>
      </c>
      <c r="B5616" s="7" t="s">
        <v>11921</v>
      </c>
      <c r="C5616" s="33">
        <v>0</v>
      </c>
      <c r="D5616" s="52">
        <v>16467.22</v>
      </c>
      <c r="E5616" s="70">
        <v>0</v>
      </c>
      <c r="F5616" s="121">
        <f t="shared" si="276"/>
        <v>24700.83</v>
      </c>
      <c r="G5616" s="105">
        <f t="shared" si="277"/>
        <v>6586.8880000000008</v>
      </c>
      <c r="H5616" s="105">
        <f t="shared" si="278"/>
        <v>10703.693000000001</v>
      </c>
      <c r="I5616" s="7" t="s">
        <v>17519</v>
      </c>
      <c r="J5616" s="7" t="s">
        <v>272</v>
      </c>
    </row>
    <row r="5617" spans="1:10" x14ac:dyDescent="0.3">
      <c r="A5617" s="7" t="s">
        <v>11922</v>
      </c>
      <c r="B5617" s="7" t="s">
        <v>11923</v>
      </c>
      <c r="C5617" s="66">
        <v>0</v>
      </c>
      <c r="D5617" s="68">
        <v>16297.05</v>
      </c>
      <c r="E5617" s="70">
        <v>0</v>
      </c>
      <c r="F5617" s="121">
        <f t="shared" si="276"/>
        <v>24445.574999999997</v>
      </c>
      <c r="G5617" s="105">
        <f t="shared" si="277"/>
        <v>6518.82</v>
      </c>
      <c r="H5617" s="105">
        <f t="shared" si="278"/>
        <v>10593.082499999999</v>
      </c>
      <c r="I5617" s="7" t="s">
        <v>17519</v>
      </c>
      <c r="J5617" s="7" t="s">
        <v>711</v>
      </c>
    </row>
    <row r="5618" spans="1:10" x14ac:dyDescent="0.3">
      <c r="A5618" s="7" t="s">
        <v>11924</v>
      </c>
      <c r="B5618" s="7" t="s">
        <v>11925</v>
      </c>
      <c r="C5618" s="33">
        <v>0</v>
      </c>
      <c r="D5618" s="52">
        <v>16297.05</v>
      </c>
      <c r="E5618" s="70">
        <v>0</v>
      </c>
      <c r="F5618" s="121">
        <f t="shared" si="276"/>
        <v>24445.574999999997</v>
      </c>
      <c r="G5618" s="105">
        <f t="shared" si="277"/>
        <v>6518.82</v>
      </c>
      <c r="H5618" s="105">
        <f t="shared" si="278"/>
        <v>10593.082499999999</v>
      </c>
      <c r="I5618" s="7" t="s">
        <v>17519</v>
      </c>
      <c r="J5618" s="7" t="s">
        <v>711</v>
      </c>
    </row>
    <row r="5619" spans="1:10" x14ac:dyDescent="0.3">
      <c r="A5619" s="7" t="s">
        <v>11926</v>
      </c>
      <c r="B5619" s="7" t="s">
        <v>11927</v>
      </c>
      <c r="C5619" s="33">
        <v>0</v>
      </c>
      <c r="D5619" s="52">
        <v>26667.9</v>
      </c>
      <c r="E5619" s="70">
        <v>0</v>
      </c>
      <c r="F5619" s="121">
        <f t="shared" si="276"/>
        <v>40001.850000000006</v>
      </c>
      <c r="G5619" s="105">
        <f t="shared" si="277"/>
        <v>10667.160000000003</v>
      </c>
      <c r="H5619" s="105">
        <f t="shared" si="278"/>
        <v>17334.135000000006</v>
      </c>
      <c r="I5619" s="7" t="s">
        <v>17519</v>
      </c>
      <c r="J5619" s="7" t="s">
        <v>272</v>
      </c>
    </row>
    <row r="5620" spans="1:10" x14ac:dyDescent="0.3">
      <c r="A5620" s="7" t="s">
        <v>11928</v>
      </c>
      <c r="B5620" s="7" t="s">
        <v>11929</v>
      </c>
      <c r="C5620" s="33">
        <v>0</v>
      </c>
      <c r="D5620" s="52">
        <v>37899.120000000003</v>
      </c>
      <c r="E5620" s="70">
        <v>89250</v>
      </c>
      <c r="F5620" s="121">
        <f t="shared" si="276"/>
        <v>133875</v>
      </c>
      <c r="G5620" s="105">
        <f t="shared" si="277"/>
        <v>35700</v>
      </c>
      <c r="H5620" s="105">
        <f t="shared" si="278"/>
        <v>58012.5</v>
      </c>
      <c r="I5620" s="7" t="s">
        <v>17519</v>
      </c>
      <c r="J5620" s="7" t="s">
        <v>272</v>
      </c>
    </row>
    <row r="5621" spans="1:10" x14ac:dyDescent="0.3">
      <c r="A5621" s="7" t="s">
        <v>11930</v>
      </c>
      <c r="B5621" s="7" t="s">
        <v>11931</v>
      </c>
      <c r="C5621" s="33">
        <v>0</v>
      </c>
      <c r="D5621" s="52">
        <v>239785</v>
      </c>
      <c r="E5621" s="70">
        <v>0</v>
      </c>
      <c r="F5621" s="121">
        <f t="shared" si="276"/>
        <v>359677.5</v>
      </c>
      <c r="G5621" s="105">
        <f t="shared" si="277"/>
        <v>95914</v>
      </c>
      <c r="H5621" s="105">
        <f t="shared" si="278"/>
        <v>155860.25</v>
      </c>
      <c r="I5621" s="7" t="s">
        <v>17519</v>
      </c>
      <c r="J5621" s="7" t="s">
        <v>272</v>
      </c>
    </row>
    <row r="5622" spans="1:10" x14ac:dyDescent="0.3">
      <c r="A5622" s="7" t="s">
        <v>11932</v>
      </c>
      <c r="B5622" s="7" t="s">
        <v>11933</v>
      </c>
      <c r="C5622" s="33">
        <v>41645.24</v>
      </c>
      <c r="D5622" s="52">
        <v>41645.24</v>
      </c>
      <c r="E5622" s="70">
        <v>41645.24</v>
      </c>
      <c r="F5622" s="121">
        <f t="shared" si="276"/>
        <v>62467.86</v>
      </c>
      <c r="G5622" s="105">
        <f t="shared" si="277"/>
        <v>16658.096000000001</v>
      </c>
      <c r="H5622" s="105">
        <f t="shared" si="278"/>
        <v>27069.405999999999</v>
      </c>
      <c r="I5622" s="7" t="s">
        <v>17519</v>
      </c>
      <c r="J5622" s="7" t="s">
        <v>272</v>
      </c>
    </row>
    <row r="5623" spans="1:10" x14ac:dyDescent="0.3">
      <c r="A5623" s="7" t="s">
        <v>11934</v>
      </c>
      <c r="B5623" s="7" t="s">
        <v>11935</v>
      </c>
      <c r="C5623" s="33">
        <v>0</v>
      </c>
      <c r="D5623" s="52">
        <v>104678.35</v>
      </c>
      <c r="E5623" s="70">
        <v>0</v>
      </c>
      <c r="F5623" s="121">
        <f t="shared" si="276"/>
        <v>157017.52500000002</v>
      </c>
      <c r="G5623" s="105">
        <f t="shared" si="277"/>
        <v>41871.340000000011</v>
      </c>
      <c r="H5623" s="105">
        <f t="shared" si="278"/>
        <v>68040.92750000002</v>
      </c>
      <c r="I5623" s="7" t="s">
        <v>17519</v>
      </c>
      <c r="J5623" s="7" t="s">
        <v>272</v>
      </c>
    </row>
    <row r="5624" spans="1:10" x14ac:dyDescent="0.3">
      <c r="A5624" s="7" t="s">
        <v>11936</v>
      </c>
      <c r="B5624" s="7" t="s">
        <v>11937</v>
      </c>
      <c r="C5624" s="33">
        <v>0</v>
      </c>
      <c r="D5624" s="52">
        <v>18892.439999999999</v>
      </c>
      <c r="E5624" s="70">
        <v>0</v>
      </c>
      <c r="F5624" s="121">
        <f t="shared" si="276"/>
        <v>28338.659999999996</v>
      </c>
      <c r="G5624" s="105">
        <f t="shared" si="277"/>
        <v>7556.9759999999997</v>
      </c>
      <c r="H5624" s="105">
        <f t="shared" si="278"/>
        <v>12280.085999999999</v>
      </c>
      <c r="I5624" s="7" t="s">
        <v>17519</v>
      </c>
      <c r="J5624" s="7" t="s">
        <v>272</v>
      </c>
    </row>
    <row r="5625" spans="1:10" x14ac:dyDescent="0.3">
      <c r="A5625" s="7" t="s">
        <v>11938</v>
      </c>
      <c r="B5625" s="7" t="s">
        <v>11939</v>
      </c>
      <c r="C5625" s="33">
        <v>0</v>
      </c>
      <c r="D5625" s="52">
        <v>4423.2299999999996</v>
      </c>
      <c r="E5625" s="70">
        <v>0</v>
      </c>
      <c r="F5625" s="121">
        <f t="shared" si="276"/>
        <v>6634.8449999999993</v>
      </c>
      <c r="G5625" s="105">
        <f t="shared" si="277"/>
        <v>1769.2919999999999</v>
      </c>
      <c r="H5625" s="105">
        <f t="shared" si="278"/>
        <v>2875.0994999999998</v>
      </c>
      <c r="I5625" s="7" t="s">
        <v>17519</v>
      </c>
      <c r="J5625" s="7" t="s">
        <v>272</v>
      </c>
    </row>
    <row r="5626" spans="1:10" x14ac:dyDescent="0.3">
      <c r="A5626" s="7" t="s">
        <v>11940</v>
      </c>
      <c r="B5626" s="7" t="s">
        <v>11941</v>
      </c>
      <c r="C5626" s="33">
        <v>0</v>
      </c>
      <c r="D5626" s="52">
        <v>42096.25</v>
      </c>
      <c r="E5626" s="70">
        <v>0</v>
      </c>
      <c r="F5626" s="121">
        <f t="shared" si="276"/>
        <v>63144.375</v>
      </c>
      <c r="G5626" s="105">
        <f t="shared" si="277"/>
        <v>16838.5</v>
      </c>
      <c r="H5626" s="105">
        <f t="shared" si="278"/>
        <v>27362.5625</v>
      </c>
      <c r="I5626" s="7" t="s">
        <v>17519</v>
      </c>
      <c r="J5626" s="7" t="s">
        <v>272</v>
      </c>
    </row>
    <row r="5627" spans="1:10" x14ac:dyDescent="0.3">
      <c r="A5627" s="7" t="s">
        <v>11942</v>
      </c>
      <c r="B5627" s="7" t="s">
        <v>11943</v>
      </c>
      <c r="C5627" s="33">
        <v>0</v>
      </c>
      <c r="D5627" s="52">
        <v>27102.25</v>
      </c>
      <c r="E5627" s="70">
        <v>0</v>
      </c>
      <c r="F5627" s="121">
        <f t="shared" si="276"/>
        <v>40653.375</v>
      </c>
      <c r="G5627" s="105">
        <f t="shared" si="277"/>
        <v>10840.900000000001</v>
      </c>
      <c r="H5627" s="105">
        <f t="shared" si="278"/>
        <v>17616.462500000001</v>
      </c>
      <c r="I5627" s="7" t="s">
        <v>17519</v>
      </c>
      <c r="J5627" s="7" t="s">
        <v>272</v>
      </c>
    </row>
    <row r="5628" spans="1:10" x14ac:dyDescent="0.3">
      <c r="A5628" s="7" t="s">
        <v>11944</v>
      </c>
      <c r="B5628" s="7" t="s">
        <v>11945</v>
      </c>
      <c r="C5628" s="33">
        <v>0</v>
      </c>
      <c r="D5628" s="52">
        <v>85977.5</v>
      </c>
      <c r="E5628" s="70">
        <v>0</v>
      </c>
      <c r="F5628" s="121">
        <f t="shared" si="276"/>
        <v>128966.25</v>
      </c>
      <c r="G5628" s="105">
        <f t="shared" si="277"/>
        <v>34391</v>
      </c>
      <c r="H5628" s="105">
        <f t="shared" si="278"/>
        <v>55885.375</v>
      </c>
      <c r="I5628" s="7" t="s">
        <v>17519</v>
      </c>
      <c r="J5628" s="7" t="s">
        <v>272</v>
      </c>
    </row>
    <row r="5629" spans="1:10" x14ac:dyDescent="0.3">
      <c r="A5629" s="7" t="s">
        <v>11946</v>
      </c>
      <c r="B5629" s="7" t="s">
        <v>11947</v>
      </c>
      <c r="C5629" s="33">
        <v>0</v>
      </c>
      <c r="D5629" s="52">
        <v>513520.7</v>
      </c>
      <c r="E5629" s="70">
        <v>0</v>
      </c>
      <c r="F5629" s="121">
        <f t="shared" si="276"/>
        <v>770281.05</v>
      </c>
      <c r="G5629" s="105">
        <f t="shared" si="277"/>
        <v>205408.28000000003</v>
      </c>
      <c r="H5629" s="105">
        <f t="shared" si="278"/>
        <v>333788.45500000002</v>
      </c>
      <c r="I5629" s="7" t="s">
        <v>17519</v>
      </c>
      <c r="J5629" s="7" t="s">
        <v>272</v>
      </c>
    </row>
    <row r="5630" spans="1:10" x14ac:dyDescent="0.3">
      <c r="A5630" s="7" t="s">
        <v>11948</v>
      </c>
      <c r="B5630" s="7" t="s">
        <v>11949</v>
      </c>
      <c r="C5630" s="33">
        <v>0</v>
      </c>
      <c r="D5630" s="52">
        <v>15540.21</v>
      </c>
      <c r="E5630" s="70">
        <v>0</v>
      </c>
      <c r="F5630" s="121">
        <f t="shared" si="276"/>
        <v>23310.314999999999</v>
      </c>
      <c r="G5630" s="105">
        <f t="shared" si="277"/>
        <v>6216.0839999999998</v>
      </c>
      <c r="H5630" s="105">
        <f t="shared" si="278"/>
        <v>10101.136500000001</v>
      </c>
      <c r="I5630" s="7" t="s">
        <v>17519</v>
      </c>
      <c r="J5630" s="7" t="s">
        <v>272</v>
      </c>
    </row>
    <row r="5631" spans="1:10" x14ac:dyDescent="0.3">
      <c r="A5631" s="7" t="s">
        <v>11950</v>
      </c>
      <c r="B5631" s="7" t="s">
        <v>11951</v>
      </c>
      <c r="C5631" s="33">
        <v>18564</v>
      </c>
      <c r="D5631" s="52">
        <v>18564</v>
      </c>
      <c r="E5631" s="70">
        <v>18564</v>
      </c>
      <c r="F5631" s="121">
        <f t="shared" si="276"/>
        <v>27846</v>
      </c>
      <c r="G5631" s="105">
        <f t="shared" si="277"/>
        <v>7425.6</v>
      </c>
      <c r="H5631" s="105">
        <f t="shared" si="278"/>
        <v>12066.6</v>
      </c>
      <c r="I5631" s="7" t="s">
        <v>17519</v>
      </c>
      <c r="J5631" s="7" t="s">
        <v>272</v>
      </c>
    </row>
    <row r="5632" spans="1:10" x14ac:dyDescent="0.3">
      <c r="A5632" s="7" t="s">
        <v>11952</v>
      </c>
      <c r="B5632" s="7" t="s">
        <v>11953</v>
      </c>
      <c r="C5632" s="33">
        <v>0</v>
      </c>
      <c r="D5632" s="52">
        <v>3094</v>
      </c>
      <c r="E5632" s="70">
        <v>0</v>
      </c>
      <c r="F5632" s="121">
        <f t="shared" si="276"/>
        <v>4641</v>
      </c>
      <c r="G5632" s="105">
        <f t="shared" si="277"/>
        <v>1237.6000000000001</v>
      </c>
      <c r="H5632" s="105">
        <f t="shared" si="278"/>
        <v>2011.1000000000001</v>
      </c>
      <c r="I5632" s="7" t="s">
        <v>17519</v>
      </c>
      <c r="J5632" s="7" t="s">
        <v>272</v>
      </c>
    </row>
    <row r="5633" spans="1:10" x14ac:dyDescent="0.3">
      <c r="A5633" s="7" t="s">
        <v>11954</v>
      </c>
      <c r="B5633" s="7" t="s">
        <v>11955</v>
      </c>
      <c r="C5633" s="33">
        <v>0</v>
      </c>
      <c r="D5633" s="52">
        <v>19928.93</v>
      </c>
      <c r="E5633" s="70">
        <v>0</v>
      </c>
      <c r="F5633" s="121">
        <f t="shared" si="276"/>
        <v>29893.395</v>
      </c>
      <c r="G5633" s="105">
        <f t="shared" si="277"/>
        <v>7971.5720000000001</v>
      </c>
      <c r="H5633" s="105">
        <f t="shared" si="278"/>
        <v>12953.8045</v>
      </c>
      <c r="I5633" s="7" t="s">
        <v>17519</v>
      </c>
      <c r="J5633" s="7" t="s">
        <v>272</v>
      </c>
    </row>
    <row r="5634" spans="1:10" x14ac:dyDescent="0.3">
      <c r="A5634" s="7" t="s">
        <v>11956</v>
      </c>
      <c r="B5634" s="7" t="s">
        <v>11957</v>
      </c>
      <c r="C5634" s="33">
        <v>0</v>
      </c>
      <c r="D5634" s="52">
        <v>17683.400000000001</v>
      </c>
      <c r="E5634" s="70">
        <v>0</v>
      </c>
      <c r="F5634" s="121">
        <f t="shared" si="276"/>
        <v>26525.100000000002</v>
      </c>
      <c r="G5634" s="105">
        <f t="shared" si="277"/>
        <v>7073.3600000000006</v>
      </c>
      <c r="H5634" s="105">
        <f t="shared" si="278"/>
        <v>11494.210000000001</v>
      </c>
      <c r="I5634" s="7" t="s">
        <v>17519</v>
      </c>
      <c r="J5634" s="7" t="s">
        <v>272</v>
      </c>
    </row>
    <row r="5635" spans="1:10" x14ac:dyDescent="0.3">
      <c r="A5635" s="7" t="s">
        <v>11958</v>
      </c>
      <c r="B5635" s="7" t="s">
        <v>11959</v>
      </c>
      <c r="C5635" s="33">
        <v>0</v>
      </c>
      <c r="D5635" s="52">
        <v>6163.01</v>
      </c>
      <c r="E5635" s="70">
        <v>0</v>
      </c>
      <c r="F5635" s="121">
        <f t="shared" si="276"/>
        <v>9244.5149999999994</v>
      </c>
      <c r="G5635" s="105">
        <f t="shared" si="277"/>
        <v>2465.2039999999997</v>
      </c>
      <c r="H5635" s="105">
        <f t="shared" si="278"/>
        <v>4005.9564999999998</v>
      </c>
      <c r="I5635" s="7" t="s">
        <v>17519</v>
      </c>
      <c r="J5635" s="7" t="s">
        <v>272</v>
      </c>
    </row>
    <row r="5636" spans="1:10" x14ac:dyDescent="0.3">
      <c r="A5636" s="7" t="s">
        <v>11960</v>
      </c>
      <c r="B5636" s="7" t="s">
        <v>11961</v>
      </c>
      <c r="C5636" s="33">
        <v>0</v>
      </c>
      <c r="D5636" s="52">
        <v>149940</v>
      </c>
      <c r="E5636" s="70">
        <v>0</v>
      </c>
      <c r="F5636" s="121">
        <f t="shared" si="276"/>
        <v>224910</v>
      </c>
      <c r="G5636" s="105">
        <f t="shared" si="277"/>
        <v>59976</v>
      </c>
      <c r="H5636" s="105">
        <f t="shared" si="278"/>
        <v>97461</v>
      </c>
      <c r="I5636" s="7" t="s">
        <v>17519</v>
      </c>
      <c r="J5636" s="7" t="s">
        <v>272</v>
      </c>
    </row>
    <row r="5637" spans="1:10" x14ac:dyDescent="0.3">
      <c r="A5637" s="7" t="s">
        <v>11962</v>
      </c>
      <c r="B5637" s="7" t="s">
        <v>11963</v>
      </c>
      <c r="C5637" s="33">
        <v>0</v>
      </c>
      <c r="D5637" s="52">
        <v>122962.7</v>
      </c>
      <c r="E5637" s="70">
        <v>0</v>
      </c>
      <c r="F5637" s="121">
        <f t="shared" si="276"/>
        <v>184444.05</v>
      </c>
      <c r="G5637" s="105">
        <f t="shared" si="277"/>
        <v>49185.08</v>
      </c>
      <c r="H5637" s="105">
        <f t="shared" si="278"/>
        <v>79925.755000000005</v>
      </c>
      <c r="I5637" s="7" t="s">
        <v>17519</v>
      </c>
      <c r="J5637" s="7" t="s">
        <v>272</v>
      </c>
    </row>
    <row r="5638" spans="1:10" x14ac:dyDescent="0.3">
      <c r="A5638" s="7" t="s">
        <v>11964</v>
      </c>
      <c r="B5638" s="7" t="s">
        <v>11965</v>
      </c>
      <c r="C5638" s="33">
        <v>291550</v>
      </c>
      <c r="D5638" s="52">
        <v>291550</v>
      </c>
      <c r="E5638" s="70">
        <v>291550</v>
      </c>
      <c r="F5638" s="121">
        <f t="shared" si="276"/>
        <v>437325</v>
      </c>
      <c r="G5638" s="105">
        <f t="shared" si="277"/>
        <v>116620</v>
      </c>
      <c r="H5638" s="105">
        <f t="shared" si="278"/>
        <v>189507.5</v>
      </c>
      <c r="I5638" s="7" t="s">
        <v>17519</v>
      </c>
      <c r="J5638" s="7" t="s">
        <v>272</v>
      </c>
    </row>
    <row r="5639" spans="1:10" x14ac:dyDescent="0.3">
      <c r="A5639" s="7" t="s">
        <v>11966</v>
      </c>
      <c r="B5639" s="7" t="s">
        <v>11967</v>
      </c>
      <c r="C5639" s="33">
        <v>0</v>
      </c>
      <c r="D5639" s="52">
        <v>29155</v>
      </c>
      <c r="E5639" s="70">
        <v>0</v>
      </c>
      <c r="F5639" s="121">
        <f t="shared" si="276"/>
        <v>43732.5</v>
      </c>
      <c r="G5639" s="105">
        <f t="shared" si="277"/>
        <v>11662</v>
      </c>
      <c r="H5639" s="105">
        <f t="shared" si="278"/>
        <v>18950.75</v>
      </c>
      <c r="I5639" s="7" t="s">
        <v>17519</v>
      </c>
      <c r="J5639" s="7" t="s">
        <v>272</v>
      </c>
    </row>
    <row r="5640" spans="1:10" x14ac:dyDescent="0.3">
      <c r="A5640" s="7" t="s">
        <v>11968</v>
      </c>
      <c r="B5640" s="7" t="s">
        <v>11969</v>
      </c>
      <c r="C5640" s="33">
        <v>0</v>
      </c>
      <c r="D5640" s="52">
        <v>65757.02</v>
      </c>
      <c r="E5640" s="70">
        <v>0</v>
      </c>
      <c r="F5640" s="121">
        <f t="shared" si="276"/>
        <v>98635.53</v>
      </c>
      <c r="G5640" s="105">
        <f t="shared" si="277"/>
        <v>26302.808000000005</v>
      </c>
      <c r="H5640" s="105">
        <f t="shared" si="278"/>
        <v>42742.063000000002</v>
      </c>
      <c r="I5640" s="7" t="s">
        <v>17519</v>
      </c>
      <c r="J5640" s="7" t="s">
        <v>272</v>
      </c>
    </row>
    <row r="5641" spans="1:10" x14ac:dyDescent="0.3">
      <c r="A5641" s="7" t="s">
        <v>11970</v>
      </c>
      <c r="B5641" s="7" t="s">
        <v>11971</v>
      </c>
      <c r="C5641" s="33">
        <v>0</v>
      </c>
      <c r="D5641" s="52">
        <v>449820</v>
      </c>
      <c r="E5641" s="70">
        <v>0</v>
      </c>
      <c r="F5641" s="121">
        <f t="shared" si="276"/>
        <v>674730</v>
      </c>
      <c r="G5641" s="105">
        <f t="shared" si="277"/>
        <v>179928</v>
      </c>
      <c r="H5641" s="105">
        <f t="shared" si="278"/>
        <v>292383</v>
      </c>
      <c r="I5641" s="7" t="s">
        <v>17519</v>
      </c>
      <c r="J5641" s="7" t="s">
        <v>272</v>
      </c>
    </row>
    <row r="5642" spans="1:10" x14ac:dyDescent="0.3">
      <c r="A5642" s="7" t="s">
        <v>11972</v>
      </c>
      <c r="B5642" s="7" t="s">
        <v>11973</v>
      </c>
      <c r="C5642" s="33">
        <v>0</v>
      </c>
      <c r="D5642" s="52">
        <v>182659.05</v>
      </c>
      <c r="E5642" s="70">
        <v>0</v>
      </c>
      <c r="F5642" s="121">
        <f t="shared" si="276"/>
        <v>273988.57499999995</v>
      </c>
      <c r="G5642" s="105">
        <f t="shared" si="277"/>
        <v>73063.619999999981</v>
      </c>
      <c r="H5642" s="105">
        <f t="shared" si="278"/>
        <v>118728.38249999998</v>
      </c>
      <c r="I5642" s="7" t="s">
        <v>17519</v>
      </c>
      <c r="J5642" s="7" t="s">
        <v>272</v>
      </c>
    </row>
    <row r="5643" spans="1:10" x14ac:dyDescent="0.3">
      <c r="A5643" s="7" t="s">
        <v>11974</v>
      </c>
      <c r="B5643" s="7" t="s">
        <v>11975</v>
      </c>
      <c r="C5643" s="33">
        <v>0</v>
      </c>
      <c r="D5643" s="52">
        <v>356167</v>
      </c>
      <c r="E5643" s="70">
        <v>0</v>
      </c>
      <c r="F5643" s="121">
        <f t="shared" si="276"/>
        <v>534250.5</v>
      </c>
      <c r="G5643" s="105">
        <f t="shared" si="277"/>
        <v>142466.80000000002</v>
      </c>
      <c r="H5643" s="105">
        <f t="shared" si="278"/>
        <v>231508.55000000002</v>
      </c>
      <c r="I5643" s="7" t="s">
        <v>17519</v>
      </c>
      <c r="J5643" s="7" t="s">
        <v>272</v>
      </c>
    </row>
    <row r="5644" spans="1:10" x14ac:dyDescent="0.3">
      <c r="A5644" s="7" t="s">
        <v>11976</v>
      </c>
      <c r="B5644" s="7" t="s">
        <v>11977</v>
      </c>
      <c r="C5644" s="33">
        <v>0</v>
      </c>
      <c r="D5644" s="52">
        <v>258825</v>
      </c>
      <c r="E5644" s="70">
        <v>0</v>
      </c>
      <c r="F5644" s="121">
        <f t="shared" si="276"/>
        <v>388237.5</v>
      </c>
      <c r="G5644" s="105">
        <f t="shared" si="277"/>
        <v>103530</v>
      </c>
      <c r="H5644" s="105">
        <f t="shared" si="278"/>
        <v>168236.25</v>
      </c>
      <c r="I5644" s="7" t="s">
        <v>17519</v>
      </c>
      <c r="J5644" s="7" t="s">
        <v>272</v>
      </c>
    </row>
    <row r="5645" spans="1:10" x14ac:dyDescent="0.3">
      <c r="A5645" s="7" t="s">
        <v>11978</v>
      </c>
      <c r="B5645" s="7" t="s">
        <v>11979</v>
      </c>
      <c r="C5645" s="33">
        <v>0</v>
      </c>
      <c r="D5645" s="52">
        <v>477273.3</v>
      </c>
      <c r="E5645" s="70">
        <v>0</v>
      </c>
      <c r="F5645" s="121">
        <f t="shared" si="276"/>
        <v>715909.95</v>
      </c>
      <c r="G5645" s="105">
        <f t="shared" si="277"/>
        <v>190909.32</v>
      </c>
      <c r="H5645" s="105">
        <f t="shared" si="278"/>
        <v>310227.64500000002</v>
      </c>
      <c r="I5645" s="7" t="s">
        <v>17519</v>
      </c>
      <c r="J5645" s="7" t="s">
        <v>272</v>
      </c>
    </row>
    <row r="5646" spans="1:10" x14ac:dyDescent="0.3">
      <c r="A5646" s="7" t="s">
        <v>11980</v>
      </c>
      <c r="B5646" s="7" t="s">
        <v>11981</v>
      </c>
      <c r="C5646" s="33">
        <v>0</v>
      </c>
      <c r="D5646" s="52">
        <v>64188.6</v>
      </c>
      <c r="E5646" s="70">
        <v>0</v>
      </c>
      <c r="F5646" s="121">
        <f t="shared" si="276"/>
        <v>96282.9</v>
      </c>
      <c r="G5646" s="105">
        <f t="shared" si="277"/>
        <v>25675.440000000002</v>
      </c>
      <c r="H5646" s="105">
        <f t="shared" si="278"/>
        <v>41722.590000000004</v>
      </c>
      <c r="I5646" s="7" t="s">
        <v>17519</v>
      </c>
      <c r="J5646" s="7" t="s">
        <v>272</v>
      </c>
    </row>
    <row r="5647" spans="1:10" x14ac:dyDescent="0.3">
      <c r="A5647" s="7" t="s">
        <v>11982</v>
      </c>
      <c r="B5647" s="7" t="s">
        <v>11983</v>
      </c>
      <c r="C5647" s="33">
        <v>0</v>
      </c>
      <c r="D5647" s="52">
        <v>52800.3</v>
      </c>
      <c r="E5647" s="70">
        <v>0</v>
      </c>
      <c r="F5647" s="121">
        <f t="shared" si="276"/>
        <v>79200.450000000012</v>
      </c>
      <c r="G5647" s="105">
        <f t="shared" si="277"/>
        <v>21120.120000000006</v>
      </c>
      <c r="H5647" s="105">
        <f t="shared" si="278"/>
        <v>34320.195000000007</v>
      </c>
      <c r="I5647" s="7" t="s">
        <v>17519</v>
      </c>
      <c r="J5647" s="7" t="s">
        <v>272</v>
      </c>
    </row>
    <row r="5648" spans="1:10" x14ac:dyDescent="0.3">
      <c r="A5648" s="7" t="s">
        <v>11984</v>
      </c>
      <c r="B5648" s="7" t="s">
        <v>11985</v>
      </c>
      <c r="C5648" s="33">
        <v>0</v>
      </c>
      <c r="D5648" s="52">
        <v>125913.9</v>
      </c>
      <c r="E5648" s="70">
        <v>0</v>
      </c>
      <c r="F5648" s="121">
        <f t="shared" si="276"/>
        <v>188870.84999999998</v>
      </c>
      <c r="G5648" s="105">
        <f t="shared" si="277"/>
        <v>50365.56</v>
      </c>
      <c r="H5648" s="105">
        <f t="shared" si="278"/>
        <v>81844.034999999989</v>
      </c>
      <c r="I5648" s="7" t="s">
        <v>17519</v>
      </c>
      <c r="J5648" s="7" t="s">
        <v>272</v>
      </c>
    </row>
    <row r="5649" spans="1:10" x14ac:dyDescent="0.3">
      <c r="A5649" s="7" t="s">
        <v>11986</v>
      </c>
      <c r="B5649" s="7" t="s">
        <v>11987</v>
      </c>
      <c r="C5649" s="33">
        <v>0</v>
      </c>
      <c r="D5649" s="52">
        <v>39341.4</v>
      </c>
      <c r="E5649" s="70">
        <v>0</v>
      </c>
      <c r="F5649" s="121">
        <f t="shared" si="276"/>
        <v>59012.100000000006</v>
      </c>
      <c r="G5649" s="105">
        <f t="shared" si="277"/>
        <v>15736.560000000001</v>
      </c>
      <c r="H5649" s="105">
        <f t="shared" si="278"/>
        <v>25571.910000000003</v>
      </c>
      <c r="I5649" s="7" t="s">
        <v>17519</v>
      </c>
      <c r="J5649" s="7" t="s">
        <v>272</v>
      </c>
    </row>
    <row r="5650" spans="1:10" x14ac:dyDescent="0.3">
      <c r="A5650" s="7" t="s">
        <v>11988</v>
      </c>
      <c r="B5650" s="7" t="s">
        <v>11989</v>
      </c>
      <c r="C5650" s="33">
        <v>0</v>
      </c>
      <c r="D5650" s="52">
        <v>25966.99</v>
      </c>
      <c r="E5650" s="70">
        <v>0</v>
      </c>
      <c r="F5650" s="121">
        <f t="shared" si="276"/>
        <v>38950.485000000001</v>
      </c>
      <c r="G5650" s="105">
        <f t="shared" si="277"/>
        <v>10386.796000000002</v>
      </c>
      <c r="H5650" s="105">
        <f t="shared" si="278"/>
        <v>16878.543500000003</v>
      </c>
      <c r="I5650" s="7" t="s">
        <v>17519</v>
      </c>
      <c r="J5650" s="7" t="s">
        <v>272</v>
      </c>
    </row>
    <row r="5651" spans="1:10" x14ac:dyDescent="0.3">
      <c r="A5651" s="7" t="s">
        <v>11990</v>
      </c>
      <c r="B5651" s="7" t="s">
        <v>11991</v>
      </c>
      <c r="C5651" s="33">
        <v>0</v>
      </c>
      <c r="D5651" s="52">
        <v>25966.99</v>
      </c>
      <c r="E5651" s="70">
        <v>0</v>
      </c>
      <c r="F5651" s="121">
        <f t="shared" si="276"/>
        <v>38950.485000000001</v>
      </c>
      <c r="G5651" s="105">
        <f t="shared" si="277"/>
        <v>10386.796000000002</v>
      </c>
      <c r="H5651" s="105">
        <f t="shared" si="278"/>
        <v>16878.543500000003</v>
      </c>
      <c r="I5651" s="7" t="s">
        <v>17519</v>
      </c>
      <c r="J5651" s="7" t="s">
        <v>272</v>
      </c>
    </row>
    <row r="5652" spans="1:10" x14ac:dyDescent="0.3">
      <c r="A5652" s="7" t="s">
        <v>11992</v>
      </c>
      <c r="B5652" s="7" t="s">
        <v>11993</v>
      </c>
      <c r="C5652" s="33">
        <v>0</v>
      </c>
      <c r="D5652" s="52">
        <v>55418.3</v>
      </c>
      <c r="E5652" s="70">
        <v>0</v>
      </c>
      <c r="F5652" s="121">
        <f t="shared" si="276"/>
        <v>83127.450000000012</v>
      </c>
      <c r="G5652" s="105">
        <f t="shared" si="277"/>
        <v>22167.320000000007</v>
      </c>
      <c r="H5652" s="105">
        <f t="shared" si="278"/>
        <v>36021.895000000011</v>
      </c>
      <c r="I5652" s="7" t="s">
        <v>17519</v>
      </c>
      <c r="J5652" s="7" t="s">
        <v>272</v>
      </c>
    </row>
    <row r="5653" spans="1:10" x14ac:dyDescent="0.3">
      <c r="A5653" s="7" t="s">
        <v>11994</v>
      </c>
      <c r="B5653" s="7" t="s">
        <v>11995</v>
      </c>
      <c r="C5653" s="33">
        <v>0</v>
      </c>
      <c r="D5653" s="52">
        <v>104986.56</v>
      </c>
      <c r="E5653" s="70">
        <v>0</v>
      </c>
      <c r="F5653" s="121">
        <f t="shared" ref="F5653:F5716" si="279">IF(E5653&gt;0,+E5653,IF(D5653&gt;0,+D5653,IF(C5653&gt;0,+C5653,0)))*1.5</f>
        <v>157479.84</v>
      </c>
      <c r="G5653" s="105">
        <f t="shared" ref="G5653:G5716" si="280">(F5653/1.5)*0.4</f>
        <v>41994.624000000003</v>
      </c>
      <c r="H5653" s="105">
        <f t="shared" ref="H5653:H5716" si="281">(F5653/1.5)*0.65</f>
        <v>68241.263999999996</v>
      </c>
      <c r="I5653" s="7" t="s">
        <v>17519</v>
      </c>
      <c r="J5653" s="7" t="s">
        <v>272</v>
      </c>
    </row>
    <row r="5654" spans="1:10" x14ac:dyDescent="0.3">
      <c r="A5654" s="7" t="s">
        <v>11996</v>
      </c>
      <c r="B5654" s="7" t="s">
        <v>11997</v>
      </c>
      <c r="C5654" s="33">
        <v>176120</v>
      </c>
      <c r="D5654" s="52">
        <v>176120</v>
      </c>
      <c r="E5654" s="70">
        <v>190400</v>
      </c>
      <c r="F5654" s="121">
        <f t="shared" si="279"/>
        <v>285600</v>
      </c>
      <c r="G5654" s="105">
        <f t="shared" si="280"/>
        <v>76160</v>
      </c>
      <c r="H5654" s="105">
        <f t="shared" si="281"/>
        <v>123760</v>
      </c>
      <c r="I5654" s="7" t="s">
        <v>17519</v>
      </c>
      <c r="J5654" s="7" t="s">
        <v>272</v>
      </c>
    </row>
    <row r="5655" spans="1:10" x14ac:dyDescent="0.3">
      <c r="A5655" s="7" t="s">
        <v>11998</v>
      </c>
      <c r="B5655" s="7" t="s">
        <v>11999</v>
      </c>
      <c r="C5655" s="33">
        <v>333200</v>
      </c>
      <c r="D5655" s="52">
        <v>357000</v>
      </c>
      <c r="E5655" s="70">
        <v>357000</v>
      </c>
      <c r="F5655" s="121">
        <f t="shared" si="279"/>
        <v>535500</v>
      </c>
      <c r="G5655" s="105">
        <f t="shared" si="280"/>
        <v>142800</v>
      </c>
      <c r="H5655" s="105">
        <f t="shared" si="281"/>
        <v>232050</v>
      </c>
      <c r="I5655" s="7" t="s">
        <v>17519</v>
      </c>
      <c r="J5655" s="7" t="s">
        <v>272</v>
      </c>
    </row>
    <row r="5656" spans="1:10" x14ac:dyDescent="0.3">
      <c r="A5656" s="7" t="s">
        <v>12000</v>
      </c>
      <c r="B5656" s="7" t="s">
        <v>12001</v>
      </c>
      <c r="C5656" s="33">
        <v>0</v>
      </c>
      <c r="D5656" s="52">
        <v>47600</v>
      </c>
      <c r="E5656" s="70">
        <v>0</v>
      </c>
      <c r="F5656" s="121">
        <f t="shared" si="279"/>
        <v>71400</v>
      </c>
      <c r="G5656" s="105">
        <f t="shared" si="280"/>
        <v>19040</v>
      </c>
      <c r="H5656" s="105">
        <f t="shared" si="281"/>
        <v>30940</v>
      </c>
      <c r="I5656" s="7" t="s">
        <v>17519</v>
      </c>
      <c r="J5656" s="7" t="s">
        <v>272</v>
      </c>
    </row>
    <row r="5657" spans="1:10" x14ac:dyDescent="0.3">
      <c r="A5657" s="7" t="s">
        <v>12002</v>
      </c>
      <c r="B5657" s="7" t="s">
        <v>12003</v>
      </c>
      <c r="C5657" s="33">
        <v>299575.36</v>
      </c>
      <c r="D5657" s="52">
        <v>299575.36</v>
      </c>
      <c r="E5657" s="70">
        <v>299575.36</v>
      </c>
      <c r="F5657" s="121">
        <f t="shared" si="279"/>
        <v>449363.04</v>
      </c>
      <c r="G5657" s="105">
        <f t="shared" si="280"/>
        <v>119830.144</v>
      </c>
      <c r="H5657" s="105">
        <f t="shared" si="281"/>
        <v>194723.984</v>
      </c>
      <c r="I5657" s="7" t="s">
        <v>17519</v>
      </c>
      <c r="J5657" s="7" t="s">
        <v>272</v>
      </c>
    </row>
    <row r="5658" spans="1:10" x14ac:dyDescent="0.3">
      <c r="A5658" s="7" t="s">
        <v>12004</v>
      </c>
      <c r="B5658" s="7" t="s">
        <v>12005</v>
      </c>
      <c r="C5658" s="33">
        <v>0</v>
      </c>
      <c r="D5658" s="52">
        <v>202300</v>
      </c>
      <c r="E5658" s="70">
        <v>0</v>
      </c>
      <c r="F5658" s="121">
        <f t="shared" si="279"/>
        <v>303450</v>
      </c>
      <c r="G5658" s="105">
        <f t="shared" si="280"/>
        <v>80920</v>
      </c>
      <c r="H5658" s="105">
        <f t="shared" si="281"/>
        <v>131495</v>
      </c>
      <c r="I5658" s="7" t="s">
        <v>17519</v>
      </c>
      <c r="J5658" s="7" t="s">
        <v>272</v>
      </c>
    </row>
    <row r="5659" spans="1:10" x14ac:dyDescent="0.3">
      <c r="A5659" s="7" t="s">
        <v>12006</v>
      </c>
      <c r="B5659" s="7" t="s">
        <v>12007</v>
      </c>
      <c r="C5659" s="33">
        <v>0</v>
      </c>
      <c r="D5659" s="52">
        <v>93568.51</v>
      </c>
      <c r="E5659" s="70">
        <v>114200.73</v>
      </c>
      <c r="F5659" s="121">
        <f t="shared" si="279"/>
        <v>171301.095</v>
      </c>
      <c r="G5659" s="105">
        <f t="shared" si="280"/>
        <v>45680.292000000001</v>
      </c>
      <c r="H5659" s="105">
        <f t="shared" si="281"/>
        <v>74230.474499999997</v>
      </c>
      <c r="I5659" s="7" t="s">
        <v>17519</v>
      </c>
      <c r="J5659" s="7" t="s">
        <v>272</v>
      </c>
    </row>
    <row r="5660" spans="1:10" x14ac:dyDescent="0.3">
      <c r="A5660" s="7" t="s">
        <v>12008</v>
      </c>
      <c r="B5660" s="7" t="s">
        <v>12009</v>
      </c>
      <c r="C5660" s="33">
        <v>100981.02</v>
      </c>
      <c r="D5660" s="52">
        <v>100981.02</v>
      </c>
      <c r="E5660" s="70">
        <v>100981.02</v>
      </c>
      <c r="F5660" s="121">
        <f t="shared" si="279"/>
        <v>151471.53</v>
      </c>
      <c r="G5660" s="105">
        <f t="shared" si="280"/>
        <v>40392.408000000003</v>
      </c>
      <c r="H5660" s="105">
        <f t="shared" si="281"/>
        <v>65637.663</v>
      </c>
      <c r="I5660" s="7" t="s">
        <v>17519</v>
      </c>
      <c r="J5660" s="7" t="s">
        <v>272</v>
      </c>
    </row>
    <row r="5661" spans="1:10" x14ac:dyDescent="0.3">
      <c r="A5661" s="7" t="s">
        <v>12010</v>
      </c>
      <c r="B5661" s="7" t="s">
        <v>12011</v>
      </c>
      <c r="C5661" s="33">
        <v>41354.879999999997</v>
      </c>
      <c r="D5661" s="52">
        <v>41354.879999999997</v>
      </c>
      <c r="E5661" s="70">
        <v>41354.879999999997</v>
      </c>
      <c r="F5661" s="121">
        <f t="shared" si="279"/>
        <v>62032.319999999992</v>
      </c>
      <c r="G5661" s="105">
        <f t="shared" si="280"/>
        <v>16541.952000000001</v>
      </c>
      <c r="H5661" s="105">
        <f t="shared" si="281"/>
        <v>26880.671999999999</v>
      </c>
      <c r="I5661" s="7" t="s">
        <v>17519</v>
      </c>
      <c r="J5661" s="7" t="s">
        <v>272</v>
      </c>
    </row>
    <row r="5662" spans="1:10" x14ac:dyDescent="0.3">
      <c r="A5662" s="7" t="s">
        <v>12012</v>
      </c>
      <c r="B5662" s="7" t="s">
        <v>12013</v>
      </c>
      <c r="C5662" s="33">
        <v>0</v>
      </c>
      <c r="D5662" s="52">
        <v>32725</v>
      </c>
      <c r="E5662" s="70">
        <v>0</v>
      </c>
      <c r="F5662" s="121">
        <f t="shared" si="279"/>
        <v>49087.5</v>
      </c>
      <c r="G5662" s="105">
        <f t="shared" si="280"/>
        <v>13090</v>
      </c>
      <c r="H5662" s="105">
        <f t="shared" si="281"/>
        <v>21271.25</v>
      </c>
      <c r="I5662" s="7" t="s">
        <v>17519</v>
      </c>
      <c r="J5662" s="7" t="s">
        <v>272</v>
      </c>
    </row>
    <row r="5663" spans="1:10" x14ac:dyDescent="0.3">
      <c r="A5663" s="7" t="s">
        <v>12014</v>
      </c>
      <c r="B5663" s="7" t="s">
        <v>12015</v>
      </c>
      <c r="C5663" s="33">
        <v>0</v>
      </c>
      <c r="D5663" s="52">
        <v>47005</v>
      </c>
      <c r="E5663" s="70">
        <v>0</v>
      </c>
      <c r="F5663" s="121">
        <f t="shared" si="279"/>
        <v>70507.5</v>
      </c>
      <c r="G5663" s="105">
        <f t="shared" si="280"/>
        <v>18802</v>
      </c>
      <c r="H5663" s="105">
        <f t="shared" si="281"/>
        <v>30553.25</v>
      </c>
      <c r="I5663" s="7" t="s">
        <v>17519</v>
      </c>
      <c r="J5663" s="7" t="s">
        <v>272</v>
      </c>
    </row>
    <row r="5664" spans="1:10" x14ac:dyDescent="0.3">
      <c r="A5664" s="7" t="s">
        <v>12016</v>
      </c>
      <c r="B5664" s="7" t="s">
        <v>12017</v>
      </c>
      <c r="C5664" s="33">
        <v>0</v>
      </c>
      <c r="D5664" s="52">
        <v>35105</v>
      </c>
      <c r="E5664" s="70">
        <v>0</v>
      </c>
      <c r="F5664" s="121">
        <f t="shared" si="279"/>
        <v>52657.5</v>
      </c>
      <c r="G5664" s="105">
        <f t="shared" si="280"/>
        <v>14042</v>
      </c>
      <c r="H5664" s="105">
        <f t="shared" si="281"/>
        <v>22818.25</v>
      </c>
      <c r="I5664" s="7" t="s">
        <v>17519</v>
      </c>
      <c r="J5664" s="7" t="s">
        <v>272</v>
      </c>
    </row>
    <row r="5665" spans="1:10" x14ac:dyDescent="0.3">
      <c r="A5665" s="7" t="s">
        <v>12018</v>
      </c>
      <c r="B5665" s="7" t="s">
        <v>12019</v>
      </c>
      <c r="C5665" s="33">
        <v>0</v>
      </c>
      <c r="D5665" s="52">
        <v>28441</v>
      </c>
      <c r="E5665" s="70">
        <v>0</v>
      </c>
      <c r="F5665" s="121">
        <f t="shared" si="279"/>
        <v>42661.5</v>
      </c>
      <c r="G5665" s="105">
        <f t="shared" si="280"/>
        <v>11376.400000000001</v>
      </c>
      <c r="H5665" s="105">
        <f t="shared" si="281"/>
        <v>18486.650000000001</v>
      </c>
      <c r="I5665" s="7" t="s">
        <v>17519</v>
      </c>
      <c r="J5665" s="7" t="s">
        <v>272</v>
      </c>
    </row>
    <row r="5666" spans="1:10" x14ac:dyDescent="0.3">
      <c r="A5666" s="7" t="s">
        <v>12020</v>
      </c>
      <c r="B5666" s="7" t="s">
        <v>12021</v>
      </c>
      <c r="C5666" s="33">
        <v>0</v>
      </c>
      <c r="D5666" s="52">
        <v>14890.47</v>
      </c>
      <c r="E5666" s="70">
        <v>0</v>
      </c>
      <c r="F5666" s="121">
        <f t="shared" si="279"/>
        <v>22335.704999999998</v>
      </c>
      <c r="G5666" s="105">
        <f t="shared" si="280"/>
        <v>5956.1880000000001</v>
      </c>
      <c r="H5666" s="105">
        <f t="shared" si="281"/>
        <v>9678.8055000000004</v>
      </c>
      <c r="I5666" s="7" t="s">
        <v>17519</v>
      </c>
      <c r="J5666" s="7" t="s">
        <v>272</v>
      </c>
    </row>
    <row r="5667" spans="1:10" x14ac:dyDescent="0.3">
      <c r="A5667" s="7" t="s">
        <v>12022</v>
      </c>
      <c r="B5667" s="7" t="s">
        <v>12023</v>
      </c>
      <c r="C5667" s="66">
        <v>6664</v>
      </c>
      <c r="D5667" s="68">
        <v>6664</v>
      </c>
      <c r="E5667" s="70">
        <v>6664</v>
      </c>
      <c r="F5667" s="121">
        <f t="shared" si="279"/>
        <v>9996</v>
      </c>
      <c r="G5667" s="105">
        <f t="shared" si="280"/>
        <v>2665.6000000000004</v>
      </c>
      <c r="H5667" s="105">
        <f t="shared" si="281"/>
        <v>4331.6000000000004</v>
      </c>
      <c r="I5667" s="7" t="s">
        <v>17519</v>
      </c>
      <c r="J5667" s="7" t="s">
        <v>272</v>
      </c>
    </row>
    <row r="5668" spans="1:10" x14ac:dyDescent="0.3">
      <c r="A5668" s="7" t="s">
        <v>12024</v>
      </c>
      <c r="B5668" s="7" t="s">
        <v>12025</v>
      </c>
      <c r="C5668" s="33">
        <v>0</v>
      </c>
      <c r="D5668" s="52">
        <v>2915.5</v>
      </c>
      <c r="E5668" s="70">
        <v>0</v>
      </c>
      <c r="F5668" s="121">
        <f t="shared" si="279"/>
        <v>4373.25</v>
      </c>
      <c r="G5668" s="105">
        <f t="shared" si="280"/>
        <v>1166.2</v>
      </c>
      <c r="H5668" s="105">
        <f t="shared" si="281"/>
        <v>1895.075</v>
      </c>
      <c r="I5668" s="7" t="s">
        <v>17519</v>
      </c>
      <c r="J5668" s="7" t="s">
        <v>272</v>
      </c>
    </row>
    <row r="5669" spans="1:10" x14ac:dyDescent="0.3">
      <c r="A5669" s="7" t="s">
        <v>12026</v>
      </c>
      <c r="B5669" s="7" t="s">
        <v>12027</v>
      </c>
      <c r="C5669" s="33">
        <v>0</v>
      </c>
      <c r="D5669" s="52">
        <v>62475</v>
      </c>
      <c r="E5669" s="70">
        <v>0</v>
      </c>
      <c r="F5669" s="121">
        <f t="shared" si="279"/>
        <v>93712.5</v>
      </c>
      <c r="G5669" s="105">
        <f t="shared" si="280"/>
        <v>24990</v>
      </c>
      <c r="H5669" s="105">
        <f t="shared" si="281"/>
        <v>40608.75</v>
      </c>
      <c r="I5669" s="7" t="s">
        <v>17519</v>
      </c>
      <c r="J5669" s="7" t="s">
        <v>272</v>
      </c>
    </row>
    <row r="5670" spans="1:10" x14ac:dyDescent="0.3">
      <c r="A5670" s="7" t="s">
        <v>12028</v>
      </c>
      <c r="B5670" s="7" t="s">
        <v>12029</v>
      </c>
      <c r="C5670" s="33">
        <v>0</v>
      </c>
      <c r="D5670" s="52">
        <v>18802</v>
      </c>
      <c r="E5670" s="70">
        <v>0</v>
      </c>
      <c r="F5670" s="121">
        <f t="shared" si="279"/>
        <v>28203</v>
      </c>
      <c r="G5670" s="105">
        <f t="shared" si="280"/>
        <v>7520.8</v>
      </c>
      <c r="H5670" s="105">
        <f t="shared" si="281"/>
        <v>12221.300000000001</v>
      </c>
      <c r="I5670" s="7" t="s">
        <v>17519</v>
      </c>
      <c r="J5670" s="7" t="s">
        <v>272</v>
      </c>
    </row>
    <row r="5671" spans="1:10" x14ac:dyDescent="0.3">
      <c r="A5671" s="7" t="s">
        <v>12030</v>
      </c>
      <c r="B5671" s="7" t="s">
        <v>12031</v>
      </c>
      <c r="C5671" s="33">
        <v>0</v>
      </c>
      <c r="D5671" s="52">
        <v>267750</v>
      </c>
      <c r="E5671" s="70">
        <v>267750</v>
      </c>
      <c r="F5671" s="121">
        <f t="shared" si="279"/>
        <v>401625</v>
      </c>
      <c r="G5671" s="105">
        <f t="shared" si="280"/>
        <v>107100</v>
      </c>
      <c r="H5671" s="105">
        <f t="shared" si="281"/>
        <v>174037.5</v>
      </c>
      <c r="I5671" s="7" t="s">
        <v>17519</v>
      </c>
      <c r="J5671" s="7" t="s">
        <v>272</v>
      </c>
    </row>
    <row r="5672" spans="1:10" x14ac:dyDescent="0.3">
      <c r="A5672" s="7" t="s">
        <v>12032</v>
      </c>
      <c r="B5672" s="7" t="s">
        <v>12033</v>
      </c>
      <c r="C5672" s="33">
        <v>0</v>
      </c>
      <c r="D5672" s="52">
        <v>9508.1</v>
      </c>
      <c r="E5672" s="70">
        <v>0</v>
      </c>
      <c r="F5672" s="121">
        <f t="shared" si="279"/>
        <v>14262.150000000001</v>
      </c>
      <c r="G5672" s="105">
        <f t="shared" si="280"/>
        <v>3803.2400000000002</v>
      </c>
      <c r="H5672" s="105">
        <f t="shared" si="281"/>
        <v>6180.2650000000003</v>
      </c>
      <c r="I5672" s="7" t="s">
        <v>17519</v>
      </c>
      <c r="J5672" s="7" t="s">
        <v>272</v>
      </c>
    </row>
    <row r="5673" spans="1:10" x14ac:dyDescent="0.3">
      <c r="A5673" s="7" t="s">
        <v>12034</v>
      </c>
      <c r="B5673" s="7" t="s">
        <v>12035</v>
      </c>
      <c r="C5673" s="33">
        <v>0</v>
      </c>
      <c r="D5673" s="52">
        <v>9508.1</v>
      </c>
      <c r="E5673" s="70">
        <v>0</v>
      </c>
      <c r="F5673" s="121">
        <f t="shared" si="279"/>
        <v>14262.150000000001</v>
      </c>
      <c r="G5673" s="105">
        <f t="shared" si="280"/>
        <v>3803.2400000000002</v>
      </c>
      <c r="H5673" s="105">
        <f t="shared" si="281"/>
        <v>6180.2650000000003</v>
      </c>
      <c r="I5673" s="7" t="s">
        <v>17519</v>
      </c>
      <c r="J5673" s="7" t="s">
        <v>272</v>
      </c>
    </row>
    <row r="5674" spans="1:10" x14ac:dyDescent="0.3">
      <c r="A5674" s="7" t="s">
        <v>12036</v>
      </c>
      <c r="B5674" s="7" t="s">
        <v>12037</v>
      </c>
      <c r="C5674" s="33">
        <v>0</v>
      </c>
      <c r="D5674" s="52">
        <v>30940</v>
      </c>
      <c r="E5674" s="70">
        <v>0</v>
      </c>
      <c r="F5674" s="121">
        <f t="shared" si="279"/>
        <v>46410</v>
      </c>
      <c r="G5674" s="105">
        <f t="shared" si="280"/>
        <v>12376</v>
      </c>
      <c r="H5674" s="105">
        <f t="shared" si="281"/>
        <v>20111</v>
      </c>
      <c r="I5674" s="7" t="s">
        <v>17519</v>
      </c>
      <c r="J5674" s="7" t="s">
        <v>272</v>
      </c>
    </row>
    <row r="5675" spans="1:10" x14ac:dyDescent="0.3">
      <c r="A5675" s="7" t="s">
        <v>12038</v>
      </c>
      <c r="B5675" s="7" t="s">
        <v>12039</v>
      </c>
      <c r="C5675" s="33">
        <v>0</v>
      </c>
      <c r="D5675" s="52">
        <v>96200.79</v>
      </c>
      <c r="E5675" s="70">
        <v>0</v>
      </c>
      <c r="F5675" s="121">
        <f t="shared" si="279"/>
        <v>144301.185</v>
      </c>
      <c r="G5675" s="105">
        <f t="shared" si="280"/>
        <v>38480.315999999999</v>
      </c>
      <c r="H5675" s="105">
        <f t="shared" si="281"/>
        <v>62530.513500000001</v>
      </c>
      <c r="I5675" s="7" t="s">
        <v>17519</v>
      </c>
      <c r="J5675" s="7" t="s">
        <v>272</v>
      </c>
    </row>
    <row r="5676" spans="1:10" x14ac:dyDescent="0.3">
      <c r="A5676" s="7" t="s">
        <v>12040</v>
      </c>
      <c r="B5676" s="7" t="s">
        <v>12041</v>
      </c>
      <c r="C5676" s="33">
        <v>2356.1999999999998</v>
      </c>
      <c r="D5676" s="52">
        <v>2356.1999999999998</v>
      </c>
      <c r="E5676" s="70">
        <v>2356.1999999999998</v>
      </c>
      <c r="F5676" s="121">
        <f t="shared" si="279"/>
        <v>3534.2999999999997</v>
      </c>
      <c r="G5676" s="105">
        <f t="shared" si="280"/>
        <v>942.48</v>
      </c>
      <c r="H5676" s="105">
        <f t="shared" si="281"/>
        <v>1531.53</v>
      </c>
      <c r="I5676" s="7" t="s">
        <v>17519</v>
      </c>
      <c r="J5676" s="7" t="s">
        <v>272</v>
      </c>
    </row>
    <row r="5677" spans="1:10" x14ac:dyDescent="0.3">
      <c r="A5677" s="7" t="s">
        <v>12042</v>
      </c>
      <c r="B5677" s="7" t="s">
        <v>12043</v>
      </c>
      <c r="C5677" s="33">
        <v>703087.7</v>
      </c>
      <c r="D5677" s="52">
        <v>703087.7</v>
      </c>
      <c r="E5677" s="70">
        <v>703087.7</v>
      </c>
      <c r="F5677" s="121">
        <f t="shared" si="279"/>
        <v>1054631.5499999998</v>
      </c>
      <c r="G5677" s="105">
        <f t="shared" si="280"/>
        <v>281235.07999999996</v>
      </c>
      <c r="H5677" s="105">
        <f t="shared" si="281"/>
        <v>457007.00499999989</v>
      </c>
      <c r="I5677" s="7" t="s">
        <v>17519</v>
      </c>
      <c r="J5677" s="7" t="s">
        <v>272</v>
      </c>
    </row>
    <row r="5678" spans="1:10" x14ac:dyDescent="0.3">
      <c r="A5678" s="7" t="s">
        <v>12044</v>
      </c>
      <c r="B5678" s="7" t="s">
        <v>12045</v>
      </c>
      <c r="C5678" s="33">
        <v>0</v>
      </c>
      <c r="D5678" s="52">
        <v>150947.93</v>
      </c>
      <c r="E5678" s="70">
        <v>0</v>
      </c>
      <c r="F5678" s="121">
        <f t="shared" si="279"/>
        <v>226421.89499999999</v>
      </c>
      <c r="G5678" s="105">
        <f t="shared" si="280"/>
        <v>60379.171999999999</v>
      </c>
      <c r="H5678" s="105">
        <f t="shared" si="281"/>
        <v>98116.154500000004</v>
      </c>
      <c r="I5678" s="7" t="s">
        <v>17519</v>
      </c>
      <c r="J5678" s="7" t="s">
        <v>272</v>
      </c>
    </row>
    <row r="5679" spans="1:10" x14ac:dyDescent="0.3">
      <c r="A5679" s="7" t="s">
        <v>12046</v>
      </c>
      <c r="B5679" s="7" t="s">
        <v>12047</v>
      </c>
      <c r="C5679" s="33">
        <v>0</v>
      </c>
      <c r="D5679" s="52">
        <v>32855.9</v>
      </c>
      <c r="E5679" s="70">
        <v>0</v>
      </c>
      <c r="F5679" s="121">
        <f t="shared" si="279"/>
        <v>49283.850000000006</v>
      </c>
      <c r="G5679" s="105">
        <f t="shared" si="280"/>
        <v>13142.36</v>
      </c>
      <c r="H5679" s="105">
        <f t="shared" si="281"/>
        <v>21356.335000000003</v>
      </c>
      <c r="I5679" s="7" t="s">
        <v>17519</v>
      </c>
      <c r="J5679" s="7" t="s">
        <v>272</v>
      </c>
    </row>
    <row r="5680" spans="1:10" x14ac:dyDescent="0.3">
      <c r="A5680" s="7" t="s">
        <v>12048</v>
      </c>
      <c r="B5680" s="7" t="s">
        <v>12049</v>
      </c>
      <c r="C5680" s="33">
        <v>0</v>
      </c>
      <c r="D5680" s="52">
        <v>417750.69</v>
      </c>
      <c r="E5680" s="70">
        <v>0</v>
      </c>
      <c r="F5680" s="121">
        <f t="shared" si="279"/>
        <v>626626.03500000003</v>
      </c>
      <c r="G5680" s="105">
        <f t="shared" si="280"/>
        <v>167100.27600000001</v>
      </c>
      <c r="H5680" s="105">
        <f t="shared" si="281"/>
        <v>271537.9485</v>
      </c>
      <c r="I5680" s="7" t="s">
        <v>17519</v>
      </c>
      <c r="J5680" s="7" t="s">
        <v>272</v>
      </c>
    </row>
    <row r="5681" spans="1:10" x14ac:dyDescent="0.3">
      <c r="A5681" s="7" t="s">
        <v>12050</v>
      </c>
      <c r="B5681" s="7" t="s">
        <v>12051</v>
      </c>
      <c r="C5681" s="33">
        <v>0</v>
      </c>
      <c r="D5681" s="52">
        <v>747677</v>
      </c>
      <c r="E5681" s="70">
        <v>0</v>
      </c>
      <c r="F5681" s="121">
        <f t="shared" si="279"/>
        <v>1121515.5</v>
      </c>
      <c r="G5681" s="105">
        <f t="shared" si="280"/>
        <v>299070.8</v>
      </c>
      <c r="H5681" s="105">
        <f t="shared" si="281"/>
        <v>485990.05</v>
      </c>
      <c r="I5681" s="7" t="s">
        <v>17519</v>
      </c>
      <c r="J5681" s="7" t="s">
        <v>272</v>
      </c>
    </row>
    <row r="5682" spans="1:10" x14ac:dyDescent="0.3">
      <c r="A5682" s="7" t="s">
        <v>12052</v>
      </c>
      <c r="B5682" s="7" t="s">
        <v>12053</v>
      </c>
      <c r="C5682" s="33">
        <v>127637.02</v>
      </c>
      <c r="D5682" s="52">
        <v>135325.60999999999</v>
      </c>
      <c r="E5682" s="70">
        <v>135325.60999999999</v>
      </c>
      <c r="F5682" s="121">
        <f t="shared" si="279"/>
        <v>202988.41499999998</v>
      </c>
      <c r="G5682" s="105">
        <f t="shared" si="280"/>
        <v>54130.243999999999</v>
      </c>
      <c r="H5682" s="105">
        <f t="shared" si="281"/>
        <v>87961.646499999988</v>
      </c>
      <c r="I5682" s="7" t="s">
        <v>17519</v>
      </c>
      <c r="J5682" s="7" t="s">
        <v>272</v>
      </c>
    </row>
    <row r="5683" spans="1:10" x14ac:dyDescent="0.3">
      <c r="A5683" s="7" t="s">
        <v>12054</v>
      </c>
      <c r="B5683" s="7" t="s">
        <v>12055</v>
      </c>
      <c r="C5683" s="33">
        <v>100000.46</v>
      </c>
      <c r="D5683" s="52">
        <v>99960</v>
      </c>
      <c r="E5683" s="70">
        <v>100000.46</v>
      </c>
      <c r="F5683" s="121">
        <f t="shared" si="279"/>
        <v>150000.69</v>
      </c>
      <c r="G5683" s="105">
        <f t="shared" si="280"/>
        <v>40000.184000000008</v>
      </c>
      <c r="H5683" s="105">
        <f t="shared" si="281"/>
        <v>65000.299000000006</v>
      </c>
      <c r="I5683" s="7" t="s">
        <v>17519</v>
      </c>
      <c r="J5683" s="7" t="s">
        <v>1148</v>
      </c>
    </row>
    <row r="5684" spans="1:10" x14ac:dyDescent="0.3">
      <c r="A5684" s="7" t="s">
        <v>12056</v>
      </c>
      <c r="B5684" s="7" t="s">
        <v>12057</v>
      </c>
      <c r="C5684" s="33">
        <v>24999.52</v>
      </c>
      <c r="D5684" s="52">
        <v>20468</v>
      </c>
      <c r="E5684" s="70">
        <v>24999.52</v>
      </c>
      <c r="F5684" s="121">
        <f t="shared" si="279"/>
        <v>37499.279999999999</v>
      </c>
      <c r="G5684" s="105">
        <f t="shared" si="280"/>
        <v>9999.8080000000009</v>
      </c>
      <c r="H5684" s="105">
        <f t="shared" si="281"/>
        <v>16249.688</v>
      </c>
      <c r="I5684" s="7" t="s">
        <v>17519</v>
      </c>
      <c r="J5684" s="7" t="s">
        <v>17528</v>
      </c>
    </row>
    <row r="5685" spans="1:10" x14ac:dyDescent="0.3">
      <c r="A5685" s="7" t="s">
        <v>12058</v>
      </c>
      <c r="B5685" s="7" t="s">
        <v>12059</v>
      </c>
      <c r="C5685" s="33">
        <v>165957.4</v>
      </c>
      <c r="D5685" s="52">
        <v>165957.4</v>
      </c>
      <c r="E5685" s="70">
        <v>165957.4</v>
      </c>
      <c r="F5685" s="121">
        <f t="shared" si="279"/>
        <v>248936.09999999998</v>
      </c>
      <c r="G5685" s="105">
        <f t="shared" si="280"/>
        <v>66382.960000000006</v>
      </c>
      <c r="H5685" s="105">
        <f t="shared" si="281"/>
        <v>107872.31</v>
      </c>
      <c r="I5685" s="7" t="s">
        <v>17519</v>
      </c>
      <c r="J5685" s="7" t="s">
        <v>272</v>
      </c>
    </row>
    <row r="5686" spans="1:10" x14ac:dyDescent="0.3">
      <c r="A5686" s="7" t="s">
        <v>12060</v>
      </c>
      <c r="B5686" s="7" t="s">
        <v>12061</v>
      </c>
      <c r="C5686" s="33">
        <v>0</v>
      </c>
      <c r="D5686" s="52">
        <v>95914</v>
      </c>
      <c r="E5686" s="70">
        <v>0</v>
      </c>
      <c r="F5686" s="121">
        <f t="shared" si="279"/>
        <v>143871</v>
      </c>
      <c r="G5686" s="105">
        <f t="shared" si="280"/>
        <v>38365.599999999999</v>
      </c>
      <c r="H5686" s="105">
        <f t="shared" si="281"/>
        <v>62344.1</v>
      </c>
      <c r="I5686" s="7" t="s">
        <v>17519</v>
      </c>
      <c r="J5686" s="7" t="s">
        <v>272</v>
      </c>
    </row>
    <row r="5687" spans="1:10" x14ac:dyDescent="0.3">
      <c r="A5687" s="7" t="s">
        <v>12062</v>
      </c>
      <c r="B5687" s="7" t="s">
        <v>12063</v>
      </c>
      <c r="C5687" s="33">
        <v>0</v>
      </c>
      <c r="D5687" s="52">
        <v>133910.70000000001</v>
      </c>
      <c r="E5687" s="70">
        <v>0</v>
      </c>
      <c r="F5687" s="121">
        <f t="shared" si="279"/>
        <v>200866.05000000002</v>
      </c>
      <c r="G5687" s="105">
        <f t="shared" si="280"/>
        <v>53564.280000000006</v>
      </c>
      <c r="H5687" s="105">
        <f t="shared" si="281"/>
        <v>87041.955000000016</v>
      </c>
      <c r="I5687" s="7" t="s">
        <v>17519</v>
      </c>
      <c r="J5687" s="7" t="s">
        <v>272</v>
      </c>
    </row>
    <row r="5688" spans="1:10" x14ac:dyDescent="0.3">
      <c r="A5688" s="7" t="s">
        <v>12064</v>
      </c>
      <c r="B5688" s="7" t="s">
        <v>12065</v>
      </c>
      <c r="C5688" s="33">
        <v>0</v>
      </c>
      <c r="D5688" s="52">
        <v>468098.4</v>
      </c>
      <c r="E5688" s="70">
        <v>0</v>
      </c>
      <c r="F5688" s="121">
        <f t="shared" si="279"/>
        <v>702147.60000000009</v>
      </c>
      <c r="G5688" s="105">
        <f t="shared" si="280"/>
        <v>187239.36000000004</v>
      </c>
      <c r="H5688" s="105">
        <f t="shared" si="281"/>
        <v>304263.96000000008</v>
      </c>
      <c r="I5688" s="7" t="s">
        <v>17519</v>
      </c>
      <c r="J5688" s="7" t="s">
        <v>1159</v>
      </c>
    </row>
    <row r="5689" spans="1:10" x14ac:dyDescent="0.3">
      <c r="A5689" s="7" t="s">
        <v>12066</v>
      </c>
      <c r="B5689" s="7" t="s">
        <v>12067</v>
      </c>
      <c r="C5689" s="33">
        <v>0</v>
      </c>
      <c r="D5689" s="52">
        <v>70912.100000000006</v>
      </c>
      <c r="E5689" s="70">
        <v>0</v>
      </c>
      <c r="F5689" s="121">
        <f t="shared" si="279"/>
        <v>106368.15000000001</v>
      </c>
      <c r="G5689" s="105">
        <f t="shared" si="280"/>
        <v>28364.840000000004</v>
      </c>
      <c r="H5689" s="105">
        <f t="shared" si="281"/>
        <v>46092.865000000005</v>
      </c>
      <c r="I5689" s="7" t="s">
        <v>17519</v>
      </c>
      <c r="J5689" s="7" t="s">
        <v>272</v>
      </c>
    </row>
    <row r="5690" spans="1:10" x14ac:dyDescent="0.3">
      <c r="A5690" s="7" t="s">
        <v>12068</v>
      </c>
      <c r="B5690" s="7" t="s">
        <v>12069</v>
      </c>
      <c r="C5690" s="33">
        <v>0</v>
      </c>
      <c r="D5690" s="52">
        <v>39454.449999999997</v>
      </c>
      <c r="E5690" s="70">
        <v>0</v>
      </c>
      <c r="F5690" s="121">
        <f t="shared" si="279"/>
        <v>59181.674999999996</v>
      </c>
      <c r="G5690" s="105">
        <f t="shared" si="280"/>
        <v>15781.779999999999</v>
      </c>
      <c r="H5690" s="105">
        <f t="shared" si="281"/>
        <v>25645.392499999998</v>
      </c>
      <c r="I5690" s="7" t="s">
        <v>17519</v>
      </c>
      <c r="J5690" s="7" t="s">
        <v>272</v>
      </c>
    </row>
    <row r="5691" spans="1:10" x14ac:dyDescent="0.3">
      <c r="A5691" s="7" t="s">
        <v>12070</v>
      </c>
      <c r="B5691" s="7" t="s">
        <v>12071</v>
      </c>
      <c r="C5691" s="33">
        <v>0</v>
      </c>
      <c r="D5691" s="52">
        <v>249000.36</v>
      </c>
      <c r="E5691" s="70">
        <v>0</v>
      </c>
      <c r="F5691" s="121">
        <f t="shared" si="279"/>
        <v>373500.54</v>
      </c>
      <c r="G5691" s="105">
        <f t="shared" si="280"/>
        <v>99600.144</v>
      </c>
      <c r="H5691" s="105">
        <f t="shared" si="281"/>
        <v>161850.234</v>
      </c>
      <c r="I5691" s="7" t="s">
        <v>17519</v>
      </c>
      <c r="J5691" s="7" t="s">
        <v>272</v>
      </c>
    </row>
    <row r="5692" spans="1:10" x14ac:dyDescent="0.3">
      <c r="A5692" s="7" t="s">
        <v>12072</v>
      </c>
      <c r="B5692" s="7" t="s">
        <v>12073</v>
      </c>
      <c r="C5692" s="33">
        <v>0</v>
      </c>
      <c r="D5692" s="52">
        <v>22029.279999999999</v>
      </c>
      <c r="E5692" s="70">
        <v>32421.55</v>
      </c>
      <c r="F5692" s="121">
        <f t="shared" si="279"/>
        <v>48632.324999999997</v>
      </c>
      <c r="G5692" s="105">
        <f t="shared" si="280"/>
        <v>12968.62</v>
      </c>
      <c r="H5692" s="105">
        <f t="shared" si="281"/>
        <v>21074.0075</v>
      </c>
      <c r="I5692" s="7" t="s">
        <v>17519</v>
      </c>
      <c r="J5692" s="7" t="s">
        <v>272</v>
      </c>
    </row>
    <row r="5693" spans="1:10" x14ac:dyDescent="0.3">
      <c r="A5693" s="7" t="s">
        <v>12074</v>
      </c>
      <c r="B5693" s="7" t="s">
        <v>12075</v>
      </c>
      <c r="C5693" s="33">
        <v>0</v>
      </c>
      <c r="D5693" s="52">
        <v>62417.88</v>
      </c>
      <c r="E5693" s="70">
        <v>0</v>
      </c>
      <c r="F5693" s="121">
        <f t="shared" si="279"/>
        <v>93626.819999999992</v>
      </c>
      <c r="G5693" s="105">
        <f t="shared" si="280"/>
        <v>24967.152000000002</v>
      </c>
      <c r="H5693" s="105">
        <f t="shared" si="281"/>
        <v>40571.622000000003</v>
      </c>
      <c r="I5693" s="7" t="s">
        <v>17519</v>
      </c>
      <c r="J5693" s="7" t="s">
        <v>272</v>
      </c>
    </row>
    <row r="5694" spans="1:10" x14ac:dyDescent="0.3">
      <c r="A5694" s="7" t="s">
        <v>12076</v>
      </c>
      <c r="B5694" s="7" t="s">
        <v>12077</v>
      </c>
      <c r="C5694" s="33">
        <v>0</v>
      </c>
      <c r="D5694" s="52">
        <v>98026.25</v>
      </c>
      <c r="E5694" s="70">
        <v>0</v>
      </c>
      <c r="F5694" s="121">
        <f t="shared" si="279"/>
        <v>147039.375</v>
      </c>
      <c r="G5694" s="105">
        <f t="shared" si="280"/>
        <v>39210.5</v>
      </c>
      <c r="H5694" s="105">
        <f t="shared" si="281"/>
        <v>63717.0625</v>
      </c>
      <c r="I5694" s="7" t="s">
        <v>17519</v>
      </c>
      <c r="J5694" s="7" t="s">
        <v>272</v>
      </c>
    </row>
    <row r="5695" spans="1:10" x14ac:dyDescent="0.3">
      <c r="A5695" s="7" t="s">
        <v>12078</v>
      </c>
      <c r="B5695" s="7" t="s">
        <v>12079</v>
      </c>
      <c r="C5695" s="33">
        <v>0</v>
      </c>
      <c r="D5695" s="52">
        <v>145166.91</v>
      </c>
      <c r="E5695" s="70">
        <v>145166.91</v>
      </c>
      <c r="F5695" s="121">
        <f t="shared" si="279"/>
        <v>217750.36499999999</v>
      </c>
      <c r="G5695" s="105">
        <f t="shared" si="280"/>
        <v>58066.764000000003</v>
      </c>
      <c r="H5695" s="105">
        <f t="shared" si="281"/>
        <v>94358.491500000004</v>
      </c>
      <c r="I5695" s="7" t="s">
        <v>17519</v>
      </c>
      <c r="J5695" s="7" t="s">
        <v>272</v>
      </c>
    </row>
    <row r="5696" spans="1:10" x14ac:dyDescent="0.3">
      <c r="A5696" s="7" t="s">
        <v>12080</v>
      </c>
      <c r="B5696" s="7" t="s">
        <v>12081</v>
      </c>
      <c r="C5696" s="33">
        <v>0</v>
      </c>
      <c r="D5696" s="52">
        <v>19267.29</v>
      </c>
      <c r="E5696" s="70">
        <v>0</v>
      </c>
      <c r="F5696" s="121">
        <f t="shared" si="279"/>
        <v>28900.935000000001</v>
      </c>
      <c r="G5696" s="105">
        <f t="shared" si="280"/>
        <v>7706.9160000000011</v>
      </c>
      <c r="H5696" s="105">
        <f t="shared" si="281"/>
        <v>12523.738500000001</v>
      </c>
      <c r="I5696" s="7" t="s">
        <v>17519</v>
      </c>
      <c r="J5696" s="7" t="s">
        <v>272</v>
      </c>
    </row>
    <row r="5697" spans="1:10" x14ac:dyDescent="0.3">
      <c r="A5697" s="7" t="s">
        <v>12082</v>
      </c>
      <c r="B5697" s="7" t="s">
        <v>12083</v>
      </c>
      <c r="C5697" s="33">
        <v>0</v>
      </c>
      <c r="D5697" s="52">
        <v>129119.76</v>
      </c>
      <c r="E5697" s="70">
        <v>0</v>
      </c>
      <c r="F5697" s="121">
        <f t="shared" si="279"/>
        <v>193679.63999999998</v>
      </c>
      <c r="G5697" s="105">
        <f t="shared" si="280"/>
        <v>51647.904000000002</v>
      </c>
      <c r="H5697" s="105">
        <f t="shared" si="281"/>
        <v>83927.843999999997</v>
      </c>
      <c r="I5697" s="7" t="s">
        <v>17519</v>
      </c>
      <c r="J5697" s="7" t="s">
        <v>272</v>
      </c>
    </row>
    <row r="5698" spans="1:10" x14ac:dyDescent="0.3">
      <c r="A5698" s="7" t="s">
        <v>12084</v>
      </c>
      <c r="B5698" s="7" t="s">
        <v>12085</v>
      </c>
      <c r="C5698" s="33">
        <v>0</v>
      </c>
      <c r="D5698" s="52">
        <v>356405</v>
      </c>
      <c r="E5698" s="70">
        <v>1400</v>
      </c>
      <c r="F5698" s="121">
        <f t="shared" si="279"/>
        <v>2100</v>
      </c>
      <c r="G5698" s="105">
        <f t="shared" si="280"/>
        <v>560</v>
      </c>
      <c r="H5698" s="105">
        <f t="shared" si="281"/>
        <v>910</v>
      </c>
      <c r="I5698" s="7" t="s">
        <v>17519</v>
      </c>
      <c r="J5698" s="7" t="s">
        <v>272</v>
      </c>
    </row>
    <row r="5699" spans="1:10" x14ac:dyDescent="0.3">
      <c r="A5699" s="7" t="s">
        <v>12086</v>
      </c>
      <c r="B5699" s="7" t="s">
        <v>12087</v>
      </c>
      <c r="C5699" s="33">
        <v>14875</v>
      </c>
      <c r="D5699" s="52">
        <v>14875</v>
      </c>
      <c r="E5699" s="70">
        <v>14875</v>
      </c>
      <c r="F5699" s="121">
        <f t="shared" si="279"/>
        <v>22312.5</v>
      </c>
      <c r="G5699" s="105">
        <f t="shared" si="280"/>
        <v>5950</v>
      </c>
      <c r="H5699" s="105">
        <f t="shared" si="281"/>
        <v>9668.75</v>
      </c>
      <c r="I5699" s="7" t="s">
        <v>17519</v>
      </c>
      <c r="J5699" s="7" t="s">
        <v>272</v>
      </c>
    </row>
    <row r="5700" spans="1:10" x14ac:dyDescent="0.3">
      <c r="A5700" s="7" t="s">
        <v>12088</v>
      </c>
      <c r="B5700" s="7" t="s">
        <v>12089</v>
      </c>
      <c r="C5700" s="33">
        <v>0</v>
      </c>
      <c r="D5700" s="52">
        <v>481950</v>
      </c>
      <c r="E5700" s="70">
        <v>481950</v>
      </c>
      <c r="F5700" s="121">
        <f t="shared" si="279"/>
        <v>722925</v>
      </c>
      <c r="G5700" s="105">
        <f t="shared" si="280"/>
        <v>192780</v>
      </c>
      <c r="H5700" s="105">
        <f t="shared" si="281"/>
        <v>313267.5</v>
      </c>
      <c r="I5700" s="7" t="s">
        <v>17519</v>
      </c>
      <c r="J5700" s="7" t="s">
        <v>272</v>
      </c>
    </row>
    <row r="5701" spans="1:10" x14ac:dyDescent="0.3">
      <c r="A5701" s="7" t="s">
        <v>12090</v>
      </c>
      <c r="B5701" s="7" t="s">
        <v>12091</v>
      </c>
      <c r="C5701" s="33">
        <v>0</v>
      </c>
      <c r="D5701" s="52">
        <v>200279.98</v>
      </c>
      <c r="E5701" s="70">
        <v>177298.1</v>
      </c>
      <c r="F5701" s="121">
        <f t="shared" si="279"/>
        <v>265947.15000000002</v>
      </c>
      <c r="G5701" s="105">
        <f t="shared" si="280"/>
        <v>70919.240000000005</v>
      </c>
      <c r="H5701" s="105">
        <f t="shared" si="281"/>
        <v>115243.76500000001</v>
      </c>
      <c r="I5701" s="7" t="s">
        <v>17519</v>
      </c>
      <c r="J5701" s="7" t="s">
        <v>272</v>
      </c>
    </row>
    <row r="5702" spans="1:10" x14ac:dyDescent="0.3">
      <c r="A5702" s="7" t="s">
        <v>12092</v>
      </c>
      <c r="B5702" s="7" t="s">
        <v>12093</v>
      </c>
      <c r="C5702" s="33">
        <v>0</v>
      </c>
      <c r="D5702" s="52">
        <v>190400</v>
      </c>
      <c r="E5702" s="70">
        <v>0</v>
      </c>
      <c r="F5702" s="121">
        <f t="shared" si="279"/>
        <v>285600</v>
      </c>
      <c r="G5702" s="105">
        <f t="shared" si="280"/>
        <v>76160</v>
      </c>
      <c r="H5702" s="105">
        <f t="shared" si="281"/>
        <v>123760</v>
      </c>
      <c r="I5702" s="7" t="s">
        <v>17519</v>
      </c>
      <c r="J5702" s="7" t="s">
        <v>272</v>
      </c>
    </row>
    <row r="5703" spans="1:10" x14ac:dyDescent="0.3">
      <c r="A5703" s="7" t="s">
        <v>12094</v>
      </c>
      <c r="B5703" s="7" t="s">
        <v>12095</v>
      </c>
      <c r="C5703" s="33">
        <v>0</v>
      </c>
      <c r="D5703" s="52">
        <v>140135.59</v>
      </c>
      <c r="E5703" s="70">
        <v>0</v>
      </c>
      <c r="F5703" s="121">
        <f t="shared" si="279"/>
        <v>210203.38500000001</v>
      </c>
      <c r="G5703" s="105">
        <f t="shared" si="280"/>
        <v>56054.236000000004</v>
      </c>
      <c r="H5703" s="105">
        <f t="shared" si="281"/>
        <v>91088.133499999996</v>
      </c>
      <c r="I5703" s="7" t="s">
        <v>17519</v>
      </c>
      <c r="J5703" s="7" t="s">
        <v>272</v>
      </c>
    </row>
    <row r="5704" spans="1:10" x14ac:dyDescent="0.3">
      <c r="A5704" s="7" t="s">
        <v>12096</v>
      </c>
      <c r="B5704" s="7" t="s">
        <v>12097</v>
      </c>
      <c r="C5704" s="33">
        <v>21420</v>
      </c>
      <c r="D5704" s="52">
        <v>21784.14</v>
      </c>
      <c r="E5704" s="70">
        <v>19040</v>
      </c>
      <c r="F5704" s="121">
        <f t="shared" si="279"/>
        <v>28560</v>
      </c>
      <c r="G5704" s="105">
        <f t="shared" si="280"/>
        <v>7616</v>
      </c>
      <c r="H5704" s="105">
        <f t="shared" si="281"/>
        <v>12376</v>
      </c>
      <c r="I5704" s="7" t="s">
        <v>17519</v>
      </c>
      <c r="J5704" s="7" t="s">
        <v>272</v>
      </c>
    </row>
    <row r="5705" spans="1:10" x14ac:dyDescent="0.3">
      <c r="A5705" s="7" t="s">
        <v>12098</v>
      </c>
      <c r="B5705" s="7" t="s">
        <v>12099</v>
      </c>
      <c r="C5705" s="33">
        <v>21420</v>
      </c>
      <c r="D5705" s="52">
        <v>21420</v>
      </c>
      <c r="E5705" s="70">
        <v>19040</v>
      </c>
      <c r="F5705" s="121">
        <f t="shared" si="279"/>
        <v>28560</v>
      </c>
      <c r="G5705" s="105">
        <f t="shared" si="280"/>
        <v>7616</v>
      </c>
      <c r="H5705" s="105">
        <f t="shared" si="281"/>
        <v>12376</v>
      </c>
      <c r="I5705" s="7" t="s">
        <v>17519</v>
      </c>
      <c r="J5705" s="7" t="s">
        <v>272</v>
      </c>
    </row>
    <row r="5706" spans="1:10" x14ac:dyDescent="0.3">
      <c r="A5706" s="7" t="s">
        <v>12100</v>
      </c>
      <c r="B5706" s="7" t="s">
        <v>12101</v>
      </c>
      <c r="C5706" s="33">
        <v>0</v>
      </c>
      <c r="D5706" s="52">
        <v>37899.120000000003</v>
      </c>
      <c r="E5706" s="70">
        <v>89250</v>
      </c>
      <c r="F5706" s="121">
        <f t="shared" si="279"/>
        <v>133875</v>
      </c>
      <c r="G5706" s="105">
        <f t="shared" si="280"/>
        <v>35700</v>
      </c>
      <c r="H5706" s="105">
        <f t="shared" si="281"/>
        <v>58012.5</v>
      </c>
      <c r="I5706" s="7" t="s">
        <v>17519</v>
      </c>
      <c r="J5706" s="7" t="s">
        <v>272</v>
      </c>
    </row>
    <row r="5707" spans="1:10" x14ac:dyDescent="0.3">
      <c r="A5707" s="7" t="s">
        <v>12102</v>
      </c>
      <c r="B5707" s="7" t="s">
        <v>12103</v>
      </c>
      <c r="C5707" s="33">
        <v>0</v>
      </c>
      <c r="D5707" s="52">
        <v>37899.120000000003</v>
      </c>
      <c r="E5707" s="70">
        <v>0</v>
      </c>
      <c r="F5707" s="121">
        <f t="shared" si="279"/>
        <v>56848.680000000008</v>
      </c>
      <c r="G5707" s="105">
        <f t="shared" si="280"/>
        <v>15159.648000000001</v>
      </c>
      <c r="H5707" s="105">
        <f t="shared" si="281"/>
        <v>24634.428000000004</v>
      </c>
      <c r="I5707" s="7" t="s">
        <v>17519</v>
      </c>
      <c r="J5707" s="7" t="s">
        <v>272</v>
      </c>
    </row>
    <row r="5708" spans="1:10" x14ac:dyDescent="0.3">
      <c r="A5708" s="7" t="s">
        <v>12104</v>
      </c>
      <c r="B5708" s="7" t="s">
        <v>12105</v>
      </c>
      <c r="C5708" s="33">
        <v>0</v>
      </c>
      <c r="D5708" s="52">
        <v>89701.01</v>
      </c>
      <c r="E5708" s="70">
        <v>0</v>
      </c>
      <c r="F5708" s="121">
        <f t="shared" si="279"/>
        <v>134551.51499999998</v>
      </c>
      <c r="G5708" s="105">
        <f t="shared" si="280"/>
        <v>35880.404000000002</v>
      </c>
      <c r="H5708" s="105">
        <f t="shared" si="281"/>
        <v>58305.656499999997</v>
      </c>
      <c r="I5708" s="7" t="s">
        <v>17519</v>
      </c>
      <c r="J5708" s="7" t="s">
        <v>272</v>
      </c>
    </row>
    <row r="5709" spans="1:10" x14ac:dyDescent="0.3">
      <c r="A5709" s="7" t="s">
        <v>12106</v>
      </c>
      <c r="B5709" s="7" t="s">
        <v>12107</v>
      </c>
      <c r="C5709" s="33">
        <v>0</v>
      </c>
      <c r="D5709" s="52">
        <v>28458.85</v>
      </c>
      <c r="E5709" s="70">
        <v>28458.85</v>
      </c>
      <c r="F5709" s="121">
        <f t="shared" si="279"/>
        <v>42688.274999999994</v>
      </c>
      <c r="G5709" s="105">
        <f t="shared" si="280"/>
        <v>11383.539999999999</v>
      </c>
      <c r="H5709" s="105">
        <f t="shared" si="281"/>
        <v>18498.252499999999</v>
      </c>
      <c r="I5709" s="7" t="s">
        <v>17519</v>
      </c>
      <c r="J5709" s="7" t="s">
        <v>272</v>
      </c>
    </row>
    <row r="5710" spans="1:10" x14ac:dyDescent="0.3">
      <c r="A5710" s="7" t="s">
        <v>12108</v>
      </c>
      <c r="B5710" s="7" t="s">
        <v>12109</v>
      </c>
      <c r="C5710" s="33">
        <v>0</v>
      </c>
      <c r="D5710" s="52">
        <v>39448.5</v>
      </c>
      <c r="E5710" s="70">
        <v>39448.5</v>
      </c>
      <c r="F5710" s="121">
        <f t="shared" si="279"/>
        <v>59172.75</v>
      </c>
      <c r="G5710" s="105">
        <f t="shared" si="280"/>
        <v>15779.400000000001</v>
      </c>
      <c r="H5710" s="105">
        <f t="shared" si="281"/>
        <v>25641.525000000001</v>
      </c>
      <c r="I5710" s="7" t="s">
        <v>17519</v>
      </c>
      <c r="J5710" s="7" t="s">
        <v>272</v>
      </c>
    </row>
    <row r="5711" spans="1:10" x14ac:dyDescent="0.3">
      <c r="A5711" s="7" t="s">
        <v>12110</v>
      </c>
      <c r="B5711" s="7" t="s">
        <v>12111</v>
      </c>
      <c r="C5711" s="33">
        <v>0</v>
      </c>
      <c r="D5711" s="52">
        <v>49254.1</v>
      </c>
      <c r="E5711" s="70">
        <v>49254.1</v>
      </c>
      <c r="F5711" s="121">
        <f t="shared" si="279"/>
        <v>73881.149999999994</v>
      </c>
      <c r="G5711" s="105">
        <f t="shared" si="280"/>
        <v>19701.64</v>
      </c>
      <c r="H5711" s="105">
        <f t="shared" si="281"/>
        <v>32015.165000000001</v>
      </c>
      <c r="I5711" s="7" t="s">
        <v>17519</v>
      </c>
      <c r="J5711" s="7" t="s">
        <v>272</v>
      </c>
    </row>
    <row r="5712" spans="1:10" x14ac:dyDescent="0.3">
      <c r="A5712" s="7" t="s">
        <v>12112</v>
      </c>
      <c r="B5712" s="7" t="s">
        <v>12113</v>
      </c>
      <c r="C5712" s="33">
        <v>0</v>
      </c>
      <c r="D5712" s="52">
        <v>65548.77</v>
      </c>
      <c r="E5712" s="70">
        <v>65548.77</v>
      </c>
      <c r="F5712" s="121">
        <f t="shared" si="279"/>
        <v>98323.154999999999</v>
      </c>
      <c r="G5712" s="105">
        <f t="shared" si="280"/>
        <v>26219.508000000002</v>
      </c>
      <c r="H5712" s="105">
        <f t="shared" si="281"/>
        <v>42606.700500000006</v>
      </c>
      <c r="I5712" s="7" t="s">
        <v>17519</v>
      </c>
      <c r="J5712" s="7" t="s">
        <v>272</v>
      </c>
    </row>
    <row r="5713" spans="1:10" x14ac:dyDescent="0.3">
      <c r="A5713" s="7" t="s">
        <v>12114</v>
      </c>
      <c r="B5713" s="7" t="s">
        <v>12115</v>
      </c>
      <c r="C5713" s="33">
        <v>0</v>
      </c>
      <c r="D5713" s="52">
        <v>49156.52</v>
      </c>
      <c r="E5713" s="70">
        <v>49156.52</v>
      </c>
      <c r="F5713" s="121">
        <f t="shared" si="279"/>
        <v>73734.78</v>
      </c>
      <c r="G5713" s="105">
        <f t="shared" si="280"/>
        <v>19662.608</v>
      </c>
      <c r="H5713" s="105">
        <f t="shared" si="281"/>
        <v>31951.737999999998</v>
      </c>
      <c r="I5713" s="7" t="s">
        <v>17519</v>
      </c>
      <c r="J5713" s="7" t="s">
        <v>272</v>
      </c>
    </row>
    <row r="5714" spans="1:10" x14ac:dyDescent="0.3">
      <c r="A5714" s="7" t="s">
        <v>12116</v>
      </c>
      <c r="B5714" s="7" t="s">
        <v>12117</v>
      </c>
      <c r="C5714" s="33">
        <v>0</v>
      </c>
      <c r="D5714" s="52">
        <v>28767.06</v>
      </c>
      <c r="E5714" s="70">
        <v>28767.06</v>
      </c>
      <c r="F5714" s="121">
        <f t="shared" si="279"/>
        <v>43150.590000000004</v>
      </c>
      <c r="G5714" s="105">
        <f t="shared" si="280"/>
        <v>11506.824000000001</v>
      </c>
      <c r="H5714" s="105">
        <f t="shared" si="281"/>
        <v>18698.589</v>
      </c>
      <c r="I5714" s="7" t="s">
        <v>17519</v>
      </c>
      <c r="J5714" s="7" t="s">
        <v>272</v>
      </c>
    </row>
    <row r="5715" spans="1:10" x14ac:dyDescent="0.3">
      <c r="A5715" s="7" t="s">
        <v>12118</v>
      </c>
      <c r="B5715" s="7" t="s">
        <v>12119</v>
      </c>
      <c r="C5715" s="33">
        <v>0</v>
      </c>
      <c r="D5715" s="52">
        <v>76469.399999999994</v>
      </c>
      <c r="E5715" s="70">
        <v>76469.399999999994</v>
      </c>
      <c r="F5715" s="121">
        <f t="shared" si="279"/>
        <v>114704.09999999999</v>
      </c>
      <c r="G5715" s="105">
        <f t="shared" si="280"/>
        <v>30587.759999999998</v>
      </c>
      <c r="H5715" s="105">
        <f t="shared" si="281"/>
        <v>49705.11</v>
      </c>
      <c r="I5715" s="7" t="s">
        <v>17519</v>
      </c>
      <c r="J5715" s="7" t="s">
        <v>272</v>
      </c>
    </row>
    <row r="5716" spans="1:10" x14ac:dyDescent="0.3">
      <c r="A5716" s="7" t="s">
        <v>12120</v>
      </c>
      <c r="B5716" s="7" t="s">
        <v>12121</v>
      </c>
      <c r="C5716" s="33">
        <v>0</v>
      </c>
      <c r="D5716" s="52">
        <v>28767.06</v>
      </c>
      <c r="E5716" s="70">
        <v>28767.06</v>
      </c>
      <c r="F5716" s="121">
        <f t="shared" si="279"/>
        <v>43150.590000000004</v>
      </c>
      <c r="G5716" s="105">
        <f t="shared" si="280"/>
        <v>11506.824000000001</v>
      </c>
      <c r="H5716" s="105">
        <f t="shared" si="281"/>
        <v>18698.589</v>
      </c>
      <c r="I5716" s="7" t="s">
        <v>17519</v>
      </c>
      <c r="J5716" s="7" t="s">
        <v>272</v>
      </c>
    </row>
    <row r="5717" spans="1:10" x14ac:dyDescent="0.3">
      <c r="A5717" s="7" t="s">
        <v>12122</v>
      </c>
      <c r="B5717" s="7" t="s">
        <v>12123</v>
      </c>
      <c r="C5717" s="66">
        <v>0</v>
      </c>
      <c r="D5717" s="68">
        <v>103783.47</v>
      </c>
      <c r="E5717" s="70">
        <v>103783.47</v>
      </c>
      <c r="F5717" s="121">
        <f t="shared" ref="F5717:F5726" si="282">IF(E5717&gt;0,+E5717,IF(D5717&gt;0,+D5717,IF(C5717&gt;0,+C5717,0)))*1.5</f>
        <v>155675.20500000002</v>
      </c>
      <c r="G5717" s="105">
        <f t="shared" ref="G5717:G5726" si="283">(F5717/1.5)*0.4</f>
        <v>41513.388000000006</v>
      </c>
      <c r="H5717" s="105">
        <f t="shared" ref="H5717:H5726" si="284">(F5717/1.5)*0.65</f>
        <v>67459.255500000014</v>
      </c>
      <c r="I5717" s="7" t="s">
        <v>17519</v>
      </c>
      <c r="J5717" s="7" t="s">
        <v>272</v>
      </c>
    </row>
    <row r="5718" spans="1:10" x14ac:dyDescent="0.3">
      <c r="A5718" s="7" t="s">
        <v>12124</v>
      </c>
      <c r="B5718" s="7" t="s">
        <v>12125</v>
      </c>
      <c r="C5718" s="33">
        <v>0</v>
      </c>
      <c r="D5718" s="52">
        <v>81930.31</v>
      </c>
      <c r="E5718" s="70">
        <v>81930.31</v>
      </c>
      <c r="F5718" s="121">
        <f t="shared" si="282"/>
        <v>122895.465</v>
      </c>
      <c r="G5718" s="105">
        <f t="shared" si="283"/>
        <v>32772.124000000003</v>
      </c>
      <c r="H5718" s="105">
        <f t="shared" si="284"/>
        <v>53254.701500000003</v>
      </c>
      <c r="I5718" s="7" t="s">
        <v>17519</v>
      </c>
      <c r="J5718" s="7" t="s">
        <v>272</v>
      </c>
    </row>
    <row r="5719" spans="1:10" x14ac:dyDescent="0.3">
      <c r="A5719" s="7" t="s">
        <v>12126</v>
      </c>
      <c r="B5719" s="7" t="s">
        <v>12127</v>
      </c>
      <c r="C5719" s="33">
        <v>0</v>
      </c>
      <c r="D5719" s="52">
        <v>61904.99</v>
      </c>
      <c r="E5719" s="70">
        <v>61904.99</v>
      </c>
      <c r="F5719" s="121">
        <f t="shared" si="282"/>
        <v>92857.485000000001</v>
      </c>
      <c r="G5719" s="105">
        <f t="shared" si="283"/>
        <v>24761.995999999999</v>
      </c>
      <c r="H5719" s="105">
        <f t="shared" si="284"/>
        <v>40238.243499999997</v>
      </c>
      <c r="I5719" s="7" t="s">
        <v>17519</v>
      </c>
      <c r="J5719" s="7" t="s">
        <v>272</v>
      </c>
    </row>
    <row r="5720" spans="1:10" x14ac:dyDescent="0.3">
      <c r="A5720" s="7" t="s">
        <v>12128</v>
      </c>
      <c r="B5720" s="7" t="s">
        <v>12129</v>
      </c>
      <c r="C5720" s="33">
        <v>0</v>
      </c>
      <c r="D5720" s="52">
        <v>41878.480000000003</v>
      </c>
      <c r="E5720" s="70">
        <v>41878.480000000003</v>
      </c>
      <c r="F5720" s="121">
        <f t="shared" si="282"/>
        <v>62817.72</v>
      </c>
      <c r="G5720" s="105">
        <f t="shared" si="283"/>
        <v>16751.392000000003</v>
      </c>
      <c r="H5720" s="105">
        <f t="shared" si="284"/>
        <v>27221.012000000002</v>
      </c>
      <c r="I5720" s="7" t="s">
        <v>17519</v>
      </c>
      <c r="J5720" s="7" t="s">
        <v>272</v>
      </c>
    </row>
    <row r="5721" spans="1:10" x14ac:dyDescent="0.3">
      <c r="A5721" s="7" t="s">
        <v>12130</v>
      </c>
      <c r="B5721" s="7" t="s">
        <v>12131</v>
      </c>
      <c r="C5721" s="33">
        <v>0</v>
      </c>
      <c r="D5721" s="52">
        <v>40051.83</v>
      </c>
      <c r="E5721" s="70">
        <v>40051.83</v>
      </c>
      <c r="F5721" s="121">
        <f t="shared" si="282"/>
        <v>60077.745000000003</v>
      </c>
      <c r="G5721" s="105">
        <f t="shared" si="283"/>
        <v>16020.732000000002</v>
      </c>
      <c r="H5721" s="105">
        <f t="shared" si="284"/>
        <v>26033.6895</v>
      </c>
      <c r="I5721" s="7" t="s">
        <v>17519</v>
      </c>
      <c r="J5721" s="7" t="s">
        <v>272</v>
      </c>
    </row>
    <row r="5722" spans="1:10" x14ac:dyDescent="0.3">
      <c r="A5722" s="7" t="s">
        <v>12132</v>
      </c>
      <c r="B5722" s="7" t="s">
        <v>12133</v>
      </c>
      <c r="C5722" s="33">
        <v>0</v>
      </c>
      <c r="D5722" s="52">
        <v>21132.02</v>
      </c>
      <c r="E5722" s="70">
        <v>21132.02</v>
      </c>
      <c r="F5722" s="121">
        <f t="shared" si="282"/>
        <v>31698.03</v>
      </c>
      <c r="G5722" s="105">
        <f t="shared" si="283"/>
        <v>8452.8080000000009</v>
      </c>
      <c r="H5722" s="105">
        <f t="shared" si="284"/>
        <v>13735.813</v>
      </c>
      <c r="I5722" s="7" t="s">
        <v>17519</v>
      </c>
      <c r="J5722" s="7" t="s">
        <v>272</v>
      </c>
    </row>
    <row r="5723" spans="1:10" x14ac:dyDescent="0.3">
      <c r="A5723" s="7" t="s">
        <v>12134</v>
      </c>
      <c r="B5723" s="7" t="s">
        <v>12135</v>
      </c>
      <c r="C5723" s="33">
        <v>0</v>
      </c>
      <c r="D5723" s="52">
        <v>31546.9</v>
      </c>
      <c r="E5723" s="70">
        <v>31546.9</v>
      </c>
      <c r="F5723" s="121">
        <f t="shared" si="282"/>
        <v>47320.350000000006</v>
      </c>
      <c r="G5723" s="105">
        <f t="shared" si="283"/>
        <v>12618.760000000002</v>
      </c>
      <c r="H5723" s="105">
        <f t="shared" si="284"/>
        <v>20505.485000000004</v>
      </c>
      <c r="I5723" s="7" t="s">
        <v>17519</v>
      </c>
      <c r="J5723" s="7" t="s">
        <v>272</v>
      </c>
    </row>
    <row r="5724" spans="1:10" x14ac:dyDescent="0.3">
      <c r="A5724" s="7" t="s">
        <v>12136</v>
      </c>
      <c r="B5724" s="7" t="s">
        <v>12137</v>
      </c>
      <c r="C5724" s="33">
        <v>0</v>
      </c>
      <c r="D5724" s="52">
        <v>30487.8</v>
      </c>
      <c r="E5724" s="70">
        <v>30487.8</v>
      </c>
      <c r="F5724" s="121">
        <f t="shared" si="282"/>
        <v>45731.7</v>
      </c>
      <c r="G5724" s="105">
        <f t="shared" si="283"/>
        <v>12195.12</v>
      </c>
      <c r="H5724" s="105">
        <f t="shared" si="284"/>
        <v>19817.07</v>
      </c>
      <c r="I5724" s="7" t="s">
        <v>17519</v>
      </c>
      <c r="J5724" s="7" t="s">
        <v>272</v>
      </c>
    </row>
    <row r="5725" spans="1:10" x14ac:dyDescent="0.3">
      <c r="A5725" s="7" t="s">
        <v>12138</v>
      </c>
      <c r="B5725" s="7" t="s">
        <v>12139</v>
      </c>
      <c r="C5725" s="33">
        <v>0</v>
      </c>
      <c r="D5725" s="52">
        <v>107100</v>
      </c>
      <c r="E5725" s="70">
        <v>0</v>
      </c>
      <c r="F5725" s="121">
        <f t="shared" si="282"/>
        <v>160650</v>
      </c>
      <c r="G5725" s="105">
        <f t="shared" si="283"/>
        <v>42840</v>
      </c>
      <c r="H5725" s="105">
        <f t="shared" si="284"/>
        <v>69615</v>
      </c>
      <c r="I5725" s="7" t="s">
        <v>17519</v>
      </c>
      <c r="J5725" s="7" t="s">
        <v>272</v>
      </c>
    </row>
    <row r="5726" spans="1:10" ht="15" thickBot="1" x14ac:dyDescent="0.35">
      <c r="A5726" s="7" t="s">
        <v>12140</v>
      </c>
      <c r="B5726" s="7" t="s">
        <v>12141</v>
      </c>
      <c r="C5726" s="33">
        <v>0</v>
      </c>
      <c r="D5726" s="52">
        <v>190400</v>
      </c>
      <c r="E5726" s="70">
        <v>0</v>
      </c>
      <c r="F5726" s="121">
        <f t="shared" si="282"/>
        <v>285600</v>
      </c>
      <c r="G5726" s="105">
        <f t="shared" si="283"/>
        <v>76160</v>
      </c>
      <c r="H5726" s="105">
        <f t="shared" si="284"/>
        <v>123760</v>
      </c>
      <c r="I5726" s="7" t="s">
        <v>17519</v>
      </c>
      <c r="J5726" s="7" t="s">
        <v>272</v>
      </c>
    </row>
    <row r="5727" spans="1:10" ht="16.2" thickBot="1" x14ac:dyDescent="0.35">
      <c r="A5727" s="7"/>
      <c r="B5727" s="7"/>
      <c r="C5727" s="81" t="s">
        <v>2027</v>
      </c>
      <c r="D5727" s="76" t="s">
        <v>2027</v>
      </c>
      <c r="E5727" s="77" t="s">
        <v>2027</v>
      </c>
      <c r="F5727" s="125" t="s">
        <v>4455</v>
      </c>
      <c r="G5727" s="83" t="s">
        <v>4456</v>
      </c>
      <c r="H5727" s="84" t="s">
        <v>4457</v>
      </c>
      <c r="I5727" s="71"/>
      <c r="J5727" s="71"/>
    </row>
    <row r="5728" spans="1:10" ht="18.600000000000001" thickBot="1" x14ac:dyDescent="0.4">
      <c r="A5728" s="113" t="s">
        <v>2028</v>
      </c>
      <c r="B5728" s="118" t="s">
        <v>17552</v>
      </c>
      <c r="C5728" s="89" t="s">
        <v>2030</v>
      </c>
      <c r="D5728" s="76" t="s">
        <v>2030</v>
      </c>
      <c r="E5728" s="77" t="s">
        <v>2030</v>
      </c>
      <c r="F5728" s="126" t="s">
        <v>4458</v>
      </c>
      <c r="G5728" s="79">
        <v>0.1</v>
      </c>
      <c r="H5728" s="80">
        <v>0.2</v>
      </c>
      <c r="I5728" s="73" t="s">
        <v>17518</v>
      </c>
      <c r="J5728" s="74" t="s">
        <v>17521</v>
      </c>
    </row>
    <row r="5729" spans="1:10" x14ac:dyDescent="0.3">
      <c r="A5729" s="7" t="s">
        <v>12142</v>
      </c>
      <c r="B5729" s="7" t="s">
        <v>12143</v>
      </c>
      <c r="C5729" s="33">
        <v>380.8</v>
      </c>
      <c r="D5729" s="52">
        <v>380.8</v>
      </c>
      <c r="E5729" s="70">
        <v>381</v>
      </c>
      <c r="F5729" s="121">
        <f t="shared" ref="F5729:F5764" si="285">IF(E5729&gt;0,+E5729,IF(D5729&gt;0,+D5729,IF(C5729&gt;0,+C5729,0)))*1.5</f>
        <v>571.5</v>
      </c>
      <c r="G5729" s="105">
        <f t="shared" ref="G5729:G5764" si="286">(F5729/1.5)*0.1</f>
        <v>38.1</v>
      </c>
      <c r="H5729" s="105">
        <f t="shared" ref="H5729:H5770" si="287">(F5729/1.5)*0.2</f>
        <v>76.2</v>
      </c>
      <c r="I5729" s="7" t="s">
        <v>17519</v>
      </c>
      <c r="J5729" s="7" t="s">
        <v>272</v>
      </c>
    </row>
    <row r="5730" spans="1:10" x14ac:dyDescent="0.3">
      <c r="A5730" s="7" t="s">
        <v>12144</v>
      </c>
      <c r="B5730" s="7" t="s">
        <v>12145</v>
      </c>
      <c r="C5730" s="33">
        <v>256.67</v>
      </c>
      <c r="D5730" s="52">
        <v>270.95999999999998</v>
      </c>
      <c r="E5730" s="70">
        <v>357</v>
      </c>
      <c r="F5730" s="121">
        <f t="shared" si="285"/>
        <v>535.5</v>
      </c>
      <c r="G5730" s="105">
        <f t="shared" si="286"/>
        <v>35.700000000000003</v>
      </c>
      <c r="H5730" s="105">
        <f t="shared" si="287"/>
        <v>71.400000000000006</v>
      </c>
      <c r="I5730" s="7" t="s">
        <v>17519</v>
      </c>
      <c r="J5730" s="7" t="s">
        <v>272</v>
      </c>
    </row>
    <row r="5731" spans="1:10" x14ac:dyDescent="0.3">
      <c r="A5731" s="7" t="s">
        <v>12146</v>
      </c>
      <c r="B5731" s="7" t="s">
        <v>12147</v>
      </c>
      <c r="C5731" s="33">
        <v>316.13</v>
      </c>
      <c r="D5731" s="52">
        <v>294.52999999999997</v>
      </c>
      <c r="E5731" s="70">
        <v>404.6</v>
      </c>
      <c r="F5731" s="121">
        <f t="shared" si="285"/>
        <v>606.90000000000009</v>
      </c>
      <c r="G5731" s="105">
        <f t="shared" si="286"/>
        <v>40.460000000000008</v>
      </c>
      <c r="H5731" s="105">
        <f t="shared" si="287"/>
        <v>80.920000000000016</v>
      </c>
      <c r="I5731" s="7" t="s">
        <v>17519</v>
      </c>
      <c r="J5731" s="7" t="s">
        <v>272</v>
      </c>
    </row>
    <row r="5732" spans="1:10" x14ac:dyDescent="0.3">
      <c r="A5732" s="7" t="s">
        <v>12148</v>
      </c>
      <c r="B5732" s="7" t="s">
        <v>12149</v>
      </c>
      <c r="C5732" s="33">
        <v>386.75</v>
      </c>
      <c r="D5732" s="52">
        <v>261.8</v>
      </c>
      <c r="E5732" s="70">
        <v>386.75</v>
      </c>
      <c r="F5732" s="121">
        <f t="shared" si="285"/>
        <v>580.125</v>
      </c>
      <c r="G5732" s="105">
        <f t="shared" si="286"/>
        <v>38.675000000000004</v>
      </c>
      <c r="H5732" s="105">
        <f t="shared" si="287"/>
        <v>77.350000000000009</v>
      </c>
      <c r="I5732" s="7" t="s">
        <v>17519</v>
      </c>
      <c r="J5732" s="7" t="s">
        <v>272</v>
      </c>
    </row>
    <row r="5733" spans="1:10" x14ac:dyDescent="0.3">
      <c r="A5733" s="7" t="s">
        <v>12150</v>
      </c>
      <c r="B5733" s="7" t="s">
        <v>12151</v>
      </c>
      <c r="C5733" s="33">
        <v>386.75</v>
      </c>
      <c r="D5733" s="52">
        <v>273.7</v>
      </c>
      <c r="E5733" s="70">
        <v>386.75</v>
      </c>
      <c r="F5733" s="121">
        <f t="shared" si="285"/>
        <v>580.125</v>
      </c>
      <c r="G5733" s="105">
        <f t="shared" si="286"/>
        <v>38.675000000000004</v>
      </c>
      <c r="H5733" s="105">
        <f t="shared" si="287"/>
        <v>77.350000000000009</v>
      </c>
      <c r="I5733" s="7" t="s">
        <v>17519</v>
      </c>
      <c r="J5733" s="7" t="s">
        <v>272</v>
      </c>
    </row>
    <row r="5734" spans="1:10" x14ac:dyDescent="0.3">
      <c r="A5734" s="7" t="s">
        <v>12152</v>
      </c>
      <c r="B5734" s="7" t="s">
        <v>12153</v>
      </c>
      <c r="C5734" s="33">
        <v>386.75</v>
      </c>
      <c r="D5734" s="52">
        <v>261.8</v>
      </c>
      <c r="E5734" s="70">
        <v>386.75</v>
      </c>
      <c r="F5734" s="121">
        <f t="shared" si="285"/>
        <v>580.125</v>
      </c>
      <c r="G5734" s="105">
        <f t="shared" si="286"/>
        <v>38.675000000000004</v>
      </c>
      <c r="H5734" s="105">
        <f t="shared" si="287"/>
        <v>77.350000000000009</v>
      </c>
      <c r="I5734" s="7" t="s">
        <v>17519</v>
      </c>
      <c r="J5734" s="7" t="s">
        <v>272</v>
      </c>
    </row>
    <row r="5735" spans="1:10" x14ac:dyDescent="0.3">
      <c r="A5735" s="7" t="s">
        <v>12154</v>
      </c>
      <c r="B5735" s="7" t="s">
        <v>12155</v>
      </c>
      <c r="C5735" s="33">
        <v>336.89</v>
      </c>
      <c r="D5735" s="52">
        <v>261.8</v>
      </c>
      <c r="E5735" s="70">
        <v>386.75</v>
      </c>
      <c r="F5735" s="121">
        <f t="shared" si="285"/>
        <v>580.125</v>
      </c>
      <c r="G5735" s="105">
        <f t="shared" si="286"/>
        <v>38.675000000000004</v>
      </c>
      <c r="H5735" s="105">
        <f t="shared" si="287"/>
        <v>77.350000000000009</v>
      </c>
      <c r="I5735" s="7" t="s">
        <v>17519</v>
      </c>
      <c r="J5735" s="7" t="s">
        <v>272</v>
      </c>
    </row>
    <row r="5736" spans="1:10" x14ac:dyDescent="0.3">
      <c r="A5736" s="7" t="s">
        <v>12156</v>
      </c>
      <c r="B5736" s="7" t="s">
        <v>12157</v>
      </c>
      <c r="C5736" s="33">
        <v>336.89</v>
      </c>
      <c r="D5736" s="52">
        <v>261.8</v>
      </c>
      <c r="E5736" s="70">
        <v>386.75</v>
      </c>
      <c r="F5736" s="121">
        <f t="shared" si="285"/>
        <v>580.125</v>
      </c>
      <c r="G5736" s="105">
        <f t="shared" si="286"/>
        <v>38.675000000000004</v>
      </c>
      <c r="H5736" s="105">
        <f t="shared" si="287"/>
        <v>77.350000000000009</v>
      </c>
      <c r="I5736" s="7" t="s">
        <v>17519</v>
      </c>
      <c r="J5736" s="7" t="s">
        <v>272</v>
      </c>
    </row>
    <row r="5737" spans="1:10" x14ac:dyDescent="0.3">
      <c r="A5737" s="7" t="s">
        <v>12158</v>
      </c>
      <c r="B5737" s="7" t="s">
        <v>12159</v>
      </c>
      <c r="C5737" s="33">
        <v>336.89</v>
      </c>
      <c r="D5737" s="52">
        <v>255.85</v>
      </c>
      <c r="E5737" s="70">
        <v>386.75</v>
      </c>
      <c r="F5737" s="121">
        <f t="shared" si="285"/>
        <v>580.125</v>
      </c>
      <c r="G5737" s="105">
        <f t="shared" si="286"/>
        <v>38.675000000000004</v>
      </c>
      <c r="H5737" s="105">
        <f t="shared" si="287"/>
        <v>77.350000000000009</v>
      </c>
      <c r="I5737" s="7" t="s">
        <v>17519</v>
      </c>
      <c r="J5737" s="7" t="s">
        <v>272</v>
      </c>
    </row>
    <row r="5738" spans="1:10" x14ac:dyDescent="0.3">
      <c r="A5738" s="7" t="s">
        <v>12160</v>
      </c>
      <c r="B5738" s="7" t="s">
        <v>12161</v>
      </c>
      <c r="C5738" s="33">
        <v>304.76</v>
      </c>
      <c r="D5738" s="52">
        <v>261.8</v>
      </c>
      <c r="E5738" s="70">
        <v>505.75</v>
      </c>
      <c r="F5738" s="121">
        <f t="shared" si="285"/>
        <v>758.625</v>
      </c>
      <c r="G5738" s="105">
        <f t="shared" si="286"/>
        <v>50.575000000000003</v>
      </c>
      <c r="H5738" s="105">
        <f t="shared" si="287"/>
        <v>101.15</v>
      </c>
      <c r="I5738" s="7" t="s">
        <v>17519</v>
      </c>
      <c r="J5738" s="7" t="s">
        <v>272</v>
      </c>
    </row>
    <row r="5739" spans="1:10" x14ac:dyDescent="0.3">
      <c r="A5739" s="7" t="s">
        <v>12162</v>
      </c>
      <c r="B5739" s="7" t="s">
        <v>12163</v>
      </c>
      <c r="C5739" s="33">
        <v>0</v>
      </c>
      <c r="D5739" s="52">
        <v>238</v>
      </c>
      <c r="E5739" s="70">
        <v>340.34</v>
      </c>
      <c r="F5739" s="121">
        <f t="shared" si="285"/>
        <v>510.51</v>
      </c>
      <c r="G5739" s="105">
        <f t="shared" si="286"/>
        <v>34.033999999999999</v>
      </c>
      <c r="H5739" s="105">
        <f t="shared" si="287"/>
        <v>68.067999999999998</v>
      </c>
      <c r="I5739" s="7" t="s">
        <v>17519</v>
      </c>
      <c r="J5739" s="7" t="s">
        <v>272</v>
      </c>
    </row>
    <row r="5740" spans="1:10" x14ac:dyDescent="0.3">
      <c r="A5740" s="7" t="s">
        <v>12164</v>
      </c>
      <c r="B5740" s="7" t="s">
        <v>12165</v>
      </c>
      <c r="C5740" s="33">
        <v>321.3</v>
      </c>
      <c r="D5740" s="52">
        <v>392.7</v>
      </c>
      <c r="E5740" s="70">
        <v>654.5</v>
      </c>
      <c r="F5740" s="121">
        <f t="shared" si="285"/>
        <v>981.75</v>
      </c>
      <c r="G5740" s="105">
        <f t="shared" si="286"/>
        <v>65.45</v>
      </c>
      <c r="H5740" s="105">
        <f t="shared" si="287"/>
        <v>130.9</v>
      </c>
      <c r="I5740" s="7" t="s">
        <v>17519</v>
      </c>
      <c r="J5740" s="7" t="s">
        <v>272</v>
      </c>
    </row>
    <row r="5741" spans="1:10" x14ac:dyDescent="0.3">
      <c r="A5741" s="7" t="s">
        <v>12166</v>
      </c>
      <c r="B5741" s="7" t="s">
        <v>12167</v>
      </c>
      <c r="C5741" s="33">
        <v>1487.5</v>
      </c>
      <c r="D5741" s="52">
        <v>1487.5</v>
      </c>
      <c r="E5741" s="70">
        <v>1547</v>
      </c>
      <c r="F5741" s="121">
        <f t="shared" si="285"/>
        <v>2320.5</v>
      </c>
      <c r="G5741" s="105">
        <f t="shared" si="286"/>
        <v>154.70000000000002</v>
      </c>
      <c r="H5741" s="105">
        <f t="shared" si="287"/>
        <v>309.40000000000003</v>
      </c>
      <c r="I5741" s="7" t="s">
        <v>17519</v>
      </c>
      <c r="J5741" s="7" t="s">
        <v>272</v>
      </c>
    </row>
    <row r="5742" spans="1:10" x14ac:dyDescent="0.3">
      <c r="A5742" s="7" t="s">
        <v>12168</v>
      </c>
      <c r="B5742" s="7" t="s">
        <v>12169</v>
      </c>
      <c r="C5742" s="33">
        <v>5280.03</v>
      </c>
      <c r="D5742" s="52">
        <v>5500.18</v>
      </c>
      <c r="E5742" s="70">
        <v>5555</v>
      </c>
      <c r="F5742" s="121">
        <f t="shared" si="285"/>
        <v>8332.5</v>
      </c>
      <c r="G5742" s="105">
        <f t="shared" si="286"/>
        <v>555.5</v>
      </c>
      <c r="H5742" s="105">
        <f t="shared" si="287"/>
        <v>1111</v>
      </c>
      <c r="I5742" s="7" t="s">
        <v>17519</v>
      </c>
      <c r="J5742" s="7" t="s">
        <v>272</v>
      </c>
    </row>
    <row r="5743" spans="1:10" x14ac:dyDescent="0.3">
      <c r="A5743" s="7" t="s">
        <v>12170</v>
      </c>
      <c r="B5743" s="7" t="s">
        <v>12171</v>
      </c>
      <c r="C5743" s="33">
        <v>122.57</v>
      </c>
      <c r="D5743" s="52">
        <v>124.95</v>
      </c>
      <c r="E5743" s="70">
        <v>152</v>
      </c>
      <c r="F5743" s="121">
        <f t="shared" si="285"/>
        <v>228</v>
      </c>
      <c r="G5743" s="105">
        <f t="shared" si="286"/>
        <v>15.200000000000001</v>
      </c>
      <c r="H5743" s="105">
        <f t="shared" si="287"/>
        <v>30.400000000000002</v>
      </c>
      <c r="I5743" s="7" t="s">
        <v>17519</v>
      </c>
      <c r="J5743" s="7" t="s">
        <v>272</v>
      </c>
    </row>
    <row r="5744" spans="1:10" x14ac:dyDescent="0.3">
      <c r="A5744" s="7" t="s">
        <v>12172</v>
      </c>
      <c r="B5744" s="7" t="s">
        <v>12173</v>
      </c>
      <c r="C5744" s="33">
        <v>0</v>
      </c>
      <c r="D5744" s="52">
        <v>9615.2000000000007</v>
      </c>
      <c r="E5744" s="70">
        <v>5987</v>
      </c>
      <c r="F5744" s="121">
        <f t="shared" si="285"/>
        <v>8980.5</v>
      </c>
      <c r="G5744" s="105">
        <f t="shared" si="286"/>
        <v>598.70000000000005</v>
      </c>
      <c r="H5744" s="105">
        <f t="shared" si="287"/>
        <v>1197.4000000000001</v>
      </c>
      <c r="I5744" s="7" t="s">
        <v>17519</v>
      </c>
      <c r="J5744" s="7" t="s">
        <v>272</v>
      </c>
    </row>
    <row r="5745" spans="1:10" x14ac:dyDescent="0.3">
      <c r="A5745" s="7" t="s">
        <v>12174</v>
      </c>
      <c r="B5745" s="7" t="s">
        <v>12175</v>
      </c>
      <c r="C5745" s="33">
        <v>0</v>
      </c>
      <c r="D5745" s="52">
        <v>429.59</v>
      </c>
      <c r="E5745" s="70">
        <v>0</v>
      </c>
      <c r="F5745" s="121">
        <f t="shared" si="285"/>
        <v>644.38499999999999</v>
      </c>
      <c r="G5745" s="105">
        <f t="shared" si="286"/>
        <v>42.959000000000003</v>
      </c>
      <c r="H5745" s="105">
        <f t="shared" si="287"/>
        <v>85.918000000000006</v>
      </c>
      <c r="I5745" s="7" t="s">
        <v>17519</v>
      </c>
      <c r="J5745" s="7" t="s">
        <v>272</v>
      </c>
    </row>
    <row r="5746" spans="1:10" x14ac:dyDescent="0.3">
      <c r="A5746" s="7" t="s">
        <v>12176</v>
      </c>
      <c r="B5746" s="7" t="s">
        <v>12177</v>
      </c>
      <c r="C5746" s="33">
        <v>27.37</v>
      </c>
      <c r="D5746" s="52">
        <v>36.89</v>
      </c>
      <c r="E5746" s="70">
        <v>47.6</v>
      </c>
      <c r="F5746" s="121">
        <f t="shared" si="285"/>
        <v>71.400000000000006</v>
      </c>
      <c r="G5746" s="105">
        <f t="shared" si="286"/>
        <v>4.7600000000000007</v>
      </c>
      <c r="H5746" s="105">
        <f t="shared" si="287"/>
        <v>9.5200000000000014</v>
      </c>
      <c r="I5746" s="7" t="s">
        <v>17519</v>
      </c>
      <c r="J5746" s="7" t="s">
        <v>272</v>
      </c>
    </row>
    <row r="5747" spans="1:10" x14ac:dyDescent="0.3">
      <c r="A5747" s="7" t="s">
        <v>12178</v>
      </c>
      <c r="B5747" s="7" t="s">
        <v>12179</v>
      </c>
      <c r="C5747" s="33">
        <v>19.04</v>
      </c>
      <c r="D5747" s="52">
        <v>20.23</v>
      </c>
      <c r="E5747" s="70">
        <v>27.37</v>
      </c>
      <c r="F5747" s="121">
        <f t="shared" si="285"/>
        <v>41.055</v>
      </c>
      <c r="G5747" s="105">
        <f t="shared" si="286"/>
        <v>2.7370000000000001</v>
      </c>
      <c r="H5747" s="105">
        <f t="shared" si="287"/>
        <v>5.4740000000000002</v>
      </c>
      <c r="I5747" s="7" t="s">
        <v>17519</v>
      </c>
      <c r="J5747" s="7" t="s">
        <v>272</v>
      </c>
    </row>
    <row r="5748" spans="1:10" x14ac:dyDescent="0.3">
      <c r="A5748" s="7" t="s">
        <v>12180</v>
      </c>
      <c r="B5748" s="7" t="s">
        <v>12181</v>
      </c>
      <c r="C5748" s="33">
        <v>0</v>
      </c>
      <c r="D5748" s="52">
        <v>295</v>
      </c>
      <c r="E5748" s="70">
        <v>0</v>
      </c>
      <c r="F5748" s="121">
        <f t="shared" si="285"/>
        <v>442.5</v>
      </c>
      <c r="G5748" s="105">
        <f t="shared" si="286"/>
        <v>29.5</v>
      </c>
      <c r="H5748" s="105">
        <f t="shared" si="287"/>
        <v>59</v>
      </c>
      <c r="I5748" s="7" t="s">
        <v>17519</v>
      </c>
      <c r="J5748" s="7" t="s">
        <v>17529</v>
      </c>
    </row>
    <row r="5749" spans="1:10" x14ac:dyDescent="0.3">
      <c r="A5749" s="7" t="s">
        <v>12182</v>
      </c>
      <c r="B5749" s="7" t="s">
        <v>12183</v>
      </c>
      <c r="C5749" s="33">
        <v>0</v>
      </c>
      <c r="D5749" s="52">
        <v>115978.59</v>
      </c>
      <c r="E5749" s="70">
        <v>0</v>
      </c>
      <c r="F5749" s="121">
        <f t="shared" si="285"/>
        <v>173967.88500000001</v>
      </c>
      <c r="G5749" s="105">
        <f t="shared" si="286"/>
        <v>11597.859000000002</v>
      </c>
      <c r="H5749" s="105">
        <f t="shared" si="287"/>
        <v>23195.718000000004</v>
      </c>
      <c r="I5749" s="7" t="s">
        <v>17519</v>
      </c>
      <c r="J5749" s="7" t="s">
        <v>272</v>
      </c>
    </row>
    <row r="5750" spans="1:10" x14ac:dyDescent="0.3">
      <c r="A5750" s="7" t="s">
        <v>12184</v>
      </c>
      <c r="B5750" s="7" t="s">
        <v>12185</v>
      </c>
      <c r="C5750" s="33">
        <v>3570</v>
      </c>
      <c r="D5750" s="52">
        <v>3034.5</v>
      </c>
      <c r="E5750" s="70">
        <v>297.5</v>
      </c>
      <c r="F5750" s="121">
        <f t="shared" si="285"/>
        <v>446.25</v>
      </c>
      <c r="G5750" s="105">
        <f t="shared" si="286"/>
        <v>29.75</v>
      </c>
      <c r="H5750" s="105">
        <f t="shared" si="287"/>
        <v>59.5</v>
      </c>
      <c r="I5750" s="7" t="s">
        <v>17519</v>
      </c>
      <c r="J5750" s="7" t="s">
        <v>272</v>
      </c>
    </row>
    <row r="5751" spans="1:10" x14ac:dyDescent="0.3">
      <c r="A5751" s="7" t="s">
        <v>12186</v>
      </c>
      <c r="B5751" s="7" t="s">
        <v>12187</v>
      </c>
      <c r="C5751" s="33">
        <v>119</v>
      </c>
      <c r="D5751" s="52">
        <v>196.35</v>
      </c>
      <c r="E5751" s="70">
        <v>178.5</v>
      </c>
      <c r="F5751" s="121">
        <f t="shared" si="285"/>
        <v>267.75</v>
      </c>
      <c r="G5751" s="105">
        <f t="shared" si="286"/>
        <v>17.850000000000001</v>
      </c>
      <c r="H5751" s="105">
        <f t="shared" si="287"/>
        <v>35.700000000000003</v>
      </c>
      <c r="I5751" s="7" t="s">
        <v>17519</v>
      </c>
      <c r="J5751" s="7" t="s">
        <v>272</v>
      </c>
    </row>
    <row r="5752" spans="1:10" x14ac:dyDescent="0.3">
      <c r="A5752" s="7" t="s">
        <v>12188</v>
      </c>
      <c r="B5752" s="7" t="s">
        <v>12189</v>
      </c>
      <c r="C5752" s="33">
        <v>2854.81</v>
      </c>
      <c r="D5752" s="52">
        <v>3604.56</v>
      </c>
      <c r="E5752" s="70">
        <v>2618</v>
      </c>
      <c r="F5752" s="121">
        <f t="shared" si="285"/>
        <v>3927</v>
      </c>
      <c r="G5752" s="105">
        <f t="shared" si="286"/>
        <v>261.8</v>
      </c>
      <c r="H5752" s="105">
        <f t="shared" si="287"/>
        <v>523.6</v>
      </c>
      <c r="I5752" s="7" t="s">
        <v>17519</v>
      </c>
      <c r="J5752" s="7" t="s">
        <v>272</v>
      </c>
    </row>
    <row r="5753" spans="1:10" x14ac:dyDescent="0.3">
      <c r="A5753" s="7" t="s">
        <v>12190</v>
      </c>
      <c r="B5753" s="7" t="s">
        <v>12191</v>
      </c>
      <c r="C5753" s="33">
        <v>10579.1</v>
      </c>
      <c r="D5753" s="52">
        <v>10579.1</v>
      </c>
      <c r="E5753" s="70">
        <v>10579.1</v>
      </c>
      <c r="F5753" s="121">
        <f t="shared" si="285"/>
        <v>15868.650000000001</v>
      </c>
      <c r="G5753" s="105">
        <f t="shared" si="286"/>
        <v>1057.9100000000001</v>
      </c>
      <c r="H5753" s="105">
        <f t="shared" si="287"/>
        <v>2115.8200000000002</v>
      </c>
      <c r="I5753" s="7" t="s">
        <v>17519</v>
      </c>
      <c r="J5753" s="7" t="s">
        <v>272</v>
      </c>
    </row>
    <row r="5754" spans="1:10" x14ac:dyDescent="0.3">
      <c r="A5754" s="7" t="s">
        <v>12192</v>
      </c>
      <c r="B5754" s="7" t="s">
        <v>12193</v>
      </c>
      <c r="C5754" s="33">
        <v>10579.1</v>
      </c>
      <c r="D5754" s="52">
        <v>10579.1</v>
      </c>
      <c r="E5754" s="70">
        <v>7021</v>
      </c>
      <c r="F5754" s="121">
        <f t="shared" si="285"/>
        <v>10531.5</v>
      </c>
      <c r="G5754" s="105">
        <f t="shared" si="286"/>
        <v>702.1</v>
      </c>
      <c r="H5754" s="105">
        <f t="shared" si="287"/>
        <v>1404.2</v>
      </c>
      <c r="I5754" s="7" t="s">
        <v>17519</v>
      </c>
      <c r="J5754" s="7" t="s">
        <v>272</v>
      </c>
    </row>
    <row r="5755" spans="1:10" x14ac:dyDescent="0.3">
      <c r="A5755" s="7" t="s">
        <v>12194</v>
      </c>
      <c r="B5755" s="7" t="s">
        <v>12195</v>
      </c>
      <c r="C5755" s="33">
        <v>10579.1</v>
      </c>
      <c r="D5755" s="52">
        <v>10579.1</v>
      </c>
      <c r="E5755" s="70">
        <v>7021</v>
      </c>
      <c r="F5755" s="121">
        <f t="shared" si="285"/>
        <v>10531.5</v>
      </c>
      <c r="G5755" s="105">
        <f t="shared" si="286"/>
        <v>702.1</v>
      </c>
      <c r="H5755" s="105">
        <f t="shared" si="287"/>
        <v>1404.2</v>
      </c>
      <c r="I5755" s="7" t="s">
        <v>17519</v>
      </c>
      <c r="J5755" s="7" t="s">
        <v>272</v>
      </c>
    </row>
    <row r="5756" spans="1:10" x14ac:dyDescent="0.3">
      <c r="A5756" s="7" t="s">
        <v>12196</v>
      </c>
      <c r="B5756" s="7" t="s">
        <v>12197</v>
      </c>
      <c r="C5756" s="33">
        <v>10579.1</v>
      </c>
      <c r="D5756" s="52">
        <v>10579.1</v>
      </c>
      <c r="E5756" s="70">
        <v>10591</v>
      </c>
      <c r="F5756" s="121">
        <f t="shared" si="285"/>
        <v>15886.5</v>
      </c>
      <c r="G5756" s="105">
        <f t="shared" si="286"/>
        <v>1059.1000000000001</v>
      </c>
      <c r="H5756" s="105">
        <f t="shared" si="287"/>
        <v>2118.2000000000003</v>
      </c>
      <c r="I5756" s="7" t="s">
        <v>17519</v>
      </c>
      <c r="J5756" s="7" t="s">
        <v>272</v>
      </c>
    </row>
    <row r="5757" spans="1:10" x14ac:dyDescent="0.3">
      <c r="A5757" s="7" t="s">
        <v>12198</v>
      </c>
      <c r="B5757" s="7" t="s">
        <v>12199</v>
      </c>
      <c r="C5757" s="33">
        <v>10579.1</v>
      </c>
      <c r="D5757" s="52">
        <v>10579.1</v>
      </c>
      <c r="E5757" s="70">
        <v>7021</v>
      </c>
      <c r="F5757" s="121">
        <f t="shared" si="285"/>
        <v>10531.5</v>
      </c>
      <c r="G5757" s="105">
        <f t="shared" si="286"/>
        <v>702.1</v>
      </c>
      <c r="H5757" s="105">
        <f t="shared" si="287"/>
        <v>1404.2</v>
      </c>
      <c r="I5757" s="7" t="s">
        <v>17519</v>
      </c>
      <c r="J5757" s="7" t="s">
        <v>272</v>
      </c>
    </row>
    <row r="5758" spans="1:10" x14ac:dyDescent="0.3">
      <c r="A5758" s="7" t="s">
        <v>12200</v>
      </c>
      <c r="B5758" s="7" t="s">
        <v>12201</v>
      </c>
      <c r="C5758" s="33">
        <v>0</v>
      </c>
      <c r="D5758" s="52">
        <v>708</v>
      </c>
      <c r="E5758" s="70">
        <v>0</v>
      </c>
      <c r="F5758" s="121">
        <f t="shared" si="285"/>
        <v>1062</v>
      </c>
      <c r="G5758" s="105">
        <f t="shared" si="286"/>
        <v>70.8</v>
      </c>
      <c r="H5758" s="105">
        <f t="shared" si="287"/>
        <v>141.6</v>
      </c>
      <c r="I5758" s="7" t="s">
        <v>17519</v>
      </c>
      <c r="J5758" s="7" t="s">
        <v>272</v>
      </c>
    </row>
    <row r="5759" spans="1:10" x14ac:dyDescent="0.3">
      <c r="A5759" s="7" t="s">
        <v>12202</v>
      </c>
      <c r="B5759" s="7" t="s">
        <v>12203</v>
      </c>
      <c r="C5759" s="33">
        <v>7128.1</v>
      </c>
      <c r="D5759" s="52">
        <v>10579.1</v>
      </c>
      <c r="E5759" s="70">
        <v>7021</v>
      </c>
      <c r="F5759" s="121">
        <f t="shared" si="285"/>
        <v>10531.5</v>
      </c>
      <c r="G5759" s="105">
        <f t="shared" si="286"/>
        <v>702.1</v>
      </c>
      <c r="H5759" s="105">
        <f t="shared" si="287"/>
        <v>1404.2</v>
      </c>
      <c r="I5759" s="7" t="s">
        <v>17519</v>
      </c>
      <c r="J5759" s="7" t="s">
        <v>272</v>
      </c>
    </row>
    <row r="5760" spans="1:10" x14ac:dyDescent="0.3">
      <c r="A5760" s="7" t="s">
        <v>12204</v>
      </c>
      <c r="B5760" s="7" t="s">
        <v>12205</v>
      </c>
      <c r="C5760" s="33">
        <v>7140</v>
      </c>
      <c r="D5760" s="52">
        <v>7140</v>
      </c>
      <c r="E5760" s="70">
        <v>7140</v>
      </c>
      <c r="F5760" s="121">
        <f t="shared" si="285"/>
        <v>10710</v>
      </c>
      <c r="G5760" s="105">
        <f t="shared" si="286"/>
        <v>714</v>
      </c>
      <c r="H5760" s="105">
        <f t="shared" si="287"/>
        <v>1428</v>
      </c>
      <c r="I5760" s="7" t="s">
        <v>17519</v>
      </c>
      <c r="J5760" s="7" t="s">
        <v>272</v>
      </c>
    </row>
    <row r="5761" spans="1:10" x14ac:dyDescent="0.3">
      <c r="A5761" s="7" t="s">
        <v>12206</v>
      </c>
      <c r="B5761" s="7" t="s">
        <v>12207</v>
      </c>
      <c r="C5761" s="33">
        <v>7140</v>
      </c>
      <c r="D5761" s="52">
        <v>7140</v>
      </c>
      <c r="E5761" s="70">
        <v>7140</v>
      </c>
      <c r="F5761" s="121">
        <f t="shared" si="285"/>
        <v>10710</v>
      </c>
      <c r="G5761" s="105">
        <f t="shared" si="286"/>
        <v>714</v>
      </c>
      <c r="H5761" s="105">
        <f t="shared" si="287"/>
        <v>1428</v>
      </c>
      <c r="I5761" s="7" t="s">
        <v>17519</v>
      </c>
      <c r="J5761" s="7" t="s">
        <v>272</v>
      </c>
    </row>
    <row r="5762" spans="1:10" x14ac:dyDescent="0.3">
      <c r="A5762" s="7" t="s">
        <v>12208</v>
      </c>
      <c r="B5762" s="7" t="s">
        <v>12209</v>
      </c>
      <c r="C5762" s="33">
        <v>0</v>
      </c>
      <c r="D5762" s="52">
        <v>3405.78</v>
      </c>
      <c r="E5762" s="70">
        <v>0</v>
      </c>
      <c r="F5762" s="121">
        <f t="shared" si="285"/>
        <v>5108.67</v>
      </c>
      <c r="G5762" s="105">
        <f t="shared" si="286"/>
        <v>340.57800000000003</v>
      </c>
      <c r="H5762" s="105">
        <f t="shared" si="287"/>
        <v>681.15600000000006</v>
      </c>
      <c r="I5762" s="7" t="s">
        <v>17519</v>
      </c>
      <c r="J5762" s="7" t="s">
        <v>272</v>
      </c>
    </row>
    <row r="5763" spans="1:10" x14ac:dyDescent="0.3">
      <c r="A5763" s="7" t="s">
        <v>12210</v>
      </c>
      <c r="B5763" s="7" t="s">
        <v>12211</v>
      </c>
      <c r="C5763" s="33">
        <v>11900</v>
      </c>
      <c r="D5763" s="52">
        <v>11900</v>
      </c>
      <c r="E5763" s="70">
        <v>11900</v>
      </c>
      <c r="F5763" s="121">
        <f t="shared" si="285"/>
        <v>17850</v>
      </c>
      <c r="G5763" s="105">
        <f t="shared" si="286"/>
        <v>1190</v>
      </c>
      <c r="H5763" s="105">
        <f t="shared" si="287"/>
        <v>2380</v>
      </c>
      <c r="I5763" s="7" t="s">
        <v>17519</v>
      </c>
      <c r="J5763" s="7" t="s">
        <v>272</v>
      </c>
    </row>
    <row r="5764" spans="1:10" x14ac:dyDescent="0.3">
      <c r="A5764" s="7" t="s">
        <v>12212</v>
      </c>
      <c r="B5764" s="7" t="s">
        <v>12213</v>
      </c>
      <c r="C5764" s="33">
        <v>0</v>
      </c>
      <c r="D5764" s="52">
        <v>318.60000000000002</v>
      </c>
      <c r="E5764" s="70">
        <v>0</v>
      </c>
      <c r="F5764" s="121">
        <f t="shared" si="285"/>
        <v>477.90000000000003</v>
      </c>
      <c r="G5764" s="105">
        <f t="shared" si="286"/>
        <v>31.860000000000003</v>
      </c>
      <c r="H5764" s="105">
        <f t="shared" si="287"/>
        <v>63.720000000000006</v>
      </c>
      <c r="I5764" s="7" t="s">
        <v>17519</v>
      </c>
      <c r="J5764" s="7" t="s">
        <v>272</v>
      </c>
    </row>
    <row r="5765" spans="1:10" x14ac:dyDescent="0.3">
      <c r="A5765" s="7" t="s">
        <v>12214</v>
      </c>
      <c r="B5765" s="7" t="s">
        <v>12215</v>
      </c>
      <c r="C5765" s="33">
        <v>27251</v>
      </c>
      <c r="D5765" s="52">
        <v>27251</v>
      </c>
      <c r="E5765" s="70">
        <v>27251</v>
      </c>
      <c r="F5765" s="121">
        <f t="shared" ref="F5765:F5828" si="288">IF(E5765&gt;0,+E5765,IF(D5765&gt;0,+D5765,IF(C5765&gt;0,+C5765,0)))*1.5</f>
        <v>40876.5</v>
      </c>
      <c r="G5765" s="105">
        <f t="shared" ref="G5765:G5828" si="289">(F5765/1.5)*0.1</f>
        <v>2725.1000000000004</v>
      </c>
      <c r="H5765" s="105">
        <f t="shared" si="287"/>
        <v>5450.2000000000007</v>
      </c>
      <c r="I5765" s="7" t="s">
        <v>17519</v>
      </c>
      <c r="J5765" s="7" t="s">
        <v>272</v>
      </c>
    </row>
    <row r="5766" spans="1:10" x14ac:dyDescent="0.3">
      <c r="A5766" s="7" t="s">
        <v>12216</v>
      </c>
      <c r="B5766" s="7" t="s">
        <v>12217</v>
      </c>
      <c r="C5766" s="33">
        <v>27251</v>
      </c>
      <c r="D5766" s="52">
        <v>27251</v>
      </c>
      <c r="E5766" s="70">
        <v>27251</v>
      </c>
      <c r="F5766" s="121">
        <f t="shared" si="288"/>
        <v>40876.5</v>
      </c>
      <c r="G5766" s="105">
        <f t="shared" si="289"/>
        <v>2725.1000000000004</v>
      </c>
      <c r="H5766" s="105">
        <f t="shared" si="287"/>
        <v>5450.2000000000007</v>
      </c>
      <c r="I5766" s="7" t="s">
        <v>17519</v>
      </c>
      <c r="J5766" s="7" t="s">
        <v>272</v>
      </c>
    </row>
    <row r="5767" spans="1:10" x14ac:dyDescent="0.3">
      <c r="A5767" s="7" t="s">
        <v>12218</v>
      </c>
      <c r="B5767" s="7" t="s">
        <v>12219</v>
      </c>
      <c r="C5767" s="33">
        <v>7842.1</v>
      </c>
      <c r="D5767" s="52">
        <v>27251</v>
      </c>
      <c r="E5767" s="70">
        <v>27251</v>
      </c>
      <c r="F5767" s="121">
        <f t="shared" si="288"/>
        <v>40876.5</v>
      </c>
      <c r="G5767" s="105">
        <f t="shared" si="289"/>
        <v>2725.1000000000004</v>
      </c>
      <c r="H5767" s="105">
        <f t="shared" si="287"/>
        <v>5450.2000000000007</v>
      </c>
      <c r="I5767" s="7" t="s">
        <v>17519</v>
      </c>
      <c r="J5767" s="7" t="s">
        <v>272</v>
      </c>
    </row>
    <row r="5768" spans="1:10" x14ac:dyDescent="0.3">
      <c r="A5768" s="7" t="s">
        <v>12220</v>
      </c>
      <c r="B5768" s="7" t="s">
        <v>12221</v>
      </c>
      <c r="C5768" s="33">
        <v>654.5</v>
      </c>
      <c r="D5768" s="52">
        <v>654.5</v>
      </c>
      <c r="E5768" s="70">
        <v>702</v>
      </c>
      <c r="F5768" s="121">
        <f t="shared" si="288"/>
        <v>1053</v>
      </c>
      <c r="G5768" s="105">
        <f t="shared" si="289"/>
        <v>70.2</v>
      </c>
      <c r="H5768" s="105">
        <f t="shared" si="287"/>
        <v>140.4</v>
      </c>
      <c r="I5768" s="7" t="s">
        <v>17519</v>
      </c>
      <c r="J5768" s="7" t="s">
        <v>272</v>
      </c>
    </row>
    <row r="5769" spans="1:10" x14ac:dyDescent="0.3">
      <c r="A5769" s="7" t="s">
        <v>12222</v>
      </c>
      <c r="B5769" s="7" t="s">
        <v>12223</v>
      </c>
      <c r="C5769" s="66">
        <v>0</v>
      </c>
      <c r="D5769" s="68">
        <v>139240</v>
      </c>
      <c r="E5769" s="70">
        <v>0</v>
      </c>
      <c r="F5769" s="121">
        <f t="shared" si="288"/>
        <v>208860</v>
      </c>
      <c r="G5769" s="105">
        <f t="shared" si="289"/>
        <v>13924</v>
      </c>
      <c r="H5769" s="105">
        <f t="shared" si="287"/>
        <v>27848</v>
      </c>
      <c r="I5769" s="7" t="s">
        <v>17519</v>
      </c>
      <c r="J5769" s="7" t="s">
        <v>1159</v>
      </c>
    </row>
    <row r="5770" spans="1:10" x14ac:dyDescent="0.3">
      <c r="A5770" s="7" t="s">
        <v>12224</v>
      </c>
      <c r="B5770" s="7" t="s">
        <v>12225</v>
      </c>
      <c r="C5770" s="33">
        <v>0</v>
      </c>
      <c r="D5770" s="52">
        <v>18644</v>
      </c>
      <c r="E5770" s="70">
        <v>0</v>
      </c>
      <c r="F5770" s="121">
        <f t="shared" si="288"/>
        <v>27966</v>
      </c>
      <c r="G5770" s="105">
        <f t="shared" si="289"/>
        <v>1864.4</v>
      </c>
      <c r="H5770" s="105">
        <f t="shared" si="287"/>
        <v>3728.8</v>
      </c>
      <c r="I5770" s="7" t="s">
        <v>17519</v>
      </c>
      <c r="J5770" s="7" t="s">
        <v>272</v>
      </c>
    </row>
    <row r="5771" spans="1:10" x14ac:dyDescent="0.3">
      <c r="A5771" s="7" t="s">
        <v>12226</v>
      </c>
      <c r="B5771" s="7" t="s">
        <v>12227</v>
      </c>
      <c r="C5771" s="33">
        <v>0</v>
      </c>
      <c r="D5771" s="52">
        <v>18644</v>
      </c>
      <c r="E5771" s="70">
        <v>0</v>
      </c>
      <c r="F5771" s="121">
        <f t="shared" si="288"/>
        <v>27966</v>
      </c>
      <c r="G5771" s="105">
        <f t="shared" si="289"/>
        <v>1864.4</v>
      </c>
      <c r="H5771" s="105">
        <f t="shared" ref="H5771:H5834" si="290">(F5771/1.5)*0.2</f>
        <v>3728.8</v>
      </c>
      <c r="I5771" s="7" t="s">
        <v>17519</v>
      </c>
      <c r="J5771" s="7" t="s">
        <v>272</v>
      </c>
    </row>
    <row r="5772" spans="1:10" x14ac:dyDescent="0.3">
      <c r="A5772" s="7" t="s">
        <v>12228</v>
      </c>
      <c r="B5772" s="7" t="s">
        <v>12229</v>
      </c>
      <c r="C5772" s="33">
        <v>0</v>
      </c>
      <c r="D5772" s="52">
        <v>18644</v>
      </c>
      <c r="E5772" s="70">
        <v>0</v>
      </c>
      <c r="F5772" s="121">
        <f t="shared" si="288"/>
        <v>27966</v>
      </c>
      <c r="G5772" s="105">
        <f t="shared" si="289"/>
        <v>1864.4</v>
      </c>
      <c r="H5772" s="105">
        <f t="shared" si="290"/>
        <v>3728.8</v>
      </c>
      <c r="I5772" s="7" t="s">
        <v>17519</v>
      </c>
      <c r="J5772" s="7" t="s">
        <v>272</v>
      </c>
    </row>
    <row r="5773" spans="1:10" x14ac:dyDescent="0.3">
      <c r="A5773" s="7" t="s">
        <v>12230</v>
      </c>
      <c r="B5773" s="7" t="s">
        <v>12231</v>
      </c>
      <c r="C5773" s="33">
        <v>214.2</v>
      </c>
      <c r="D5773" s="52">
        <v>214.2</v>
      </c>
      <c r="E5773" s="70">
        <v>214.2</v>
      </c>
      <c r="F5773" s="121">
        <f t="shared" si="288"/>
        <v>321.29999999999995</v>
      </c>
      <c r="G5773" s="105">
        <f t="shared" si="289"/>
        <v>21.419999999999998</v>
      </c>
      <c r="H5773" s="105">
        <f t="shared" si="290"/>
        <v>42.839999999999996</v>
      </c>
      <c r="I5773" s="7" t="s">
        <v>17519</v>
      </c>
      <c r="J5773" s="7" t="s">
        <v>272</v>
      </c>
    </row>
    <row r="5774" spans="1:10" x14ac:dyDescent="0.3">
      <c r="A5774" s="7" t="s">
        <v>12232</v>
      </c>
      <c r="B5774" s="7" t="s">
        <v>12233</v>
      </c>
      <c r="C5774" s="33">
        <v>0</v>
      </c>
      <c r="D5774" s="52">
        <v>6500</v>
      </c>
      <c r="E5774" s="70">
        <v>0</v>
      </c>
      <c r="F5774" s="121">
        <f t="shared" si="288"/>
        <v>9750</v>
      </c>
      <c r="G5774" s="105">
        <f t="shared" si="289"/>
        <v>650</v>
      </c>
      <c r="H5774" s="105">
        <f t="shared" si="290"/>
        <v>1300</v>
      </c>
      <c r="I5774" s="7" t="s">
        <v>17519</v>
      </c>
      <c r="J5774" s="7" t="s">
        <v>272</v>
      </c>
    </row>
    <row r="5775" spans="1:10" x14ac:dyDescent="0.3">
      <c r="A5775" s="7" t="s">
        <v>12234</v>
      </c>
      <c r="B5775" s="7" t="s">
        <v>12235</v>
      </c>
      <c r="C5775" s="33">
        <v>6366.5</v>
      </c>
      <c r="D5775" s="52">
        <v>6545</v>
      </c>
      <c r="E5775" s="70">
        <v>6545</v>
      </c>
      <c r="F5775" s="121">
        <f t="shared" si="288"/>
        <v>9817.5</v>
      </c>
      <c r="G5775" s="105">
        <f t="shared" si="289"/>
        <v>654.5</v>
      </c>
      <c r="H5775" s="105">
        <f t="shared" si="290"/>
        <v>1309</v>
      </c>
      <c r="I5775" s="7" t="s">
        <v>17519</v>
      </c>
      <c r="J5775" s="7" t="s">
        <v>272</v>
      </c>
    </row>
    <row r="5776" spans="1:10" x14ac:dyDescent="0.3">
      <c r="A5776" s="7" t="s">
        <v>12236</v>
      </c>
      <c r="B5776" s="7" t="s">
        <v>12237</v>
      </c>
      <c r="C5776" s="33">
        <v>8306.2000000000007</v>
      </c>
      <c r="D5776" s="52">
        <v>11888.1</v>
      </c>
      <c r="E5776" s="70">
        <v>7259</v>
      </c>
      <c r="F5776" s="121">
        <f t="shared" si="288"/>
        <v>10888.5</v>
      </c>
      <c r="G5776" s="105">
        <f t="shared" si="289"/>
        <v>725.90000000000009</v>
      </c>
      <c r="H5776" s="105">
        <f t="shared" si="290"/>
        <v>1451.8000000000002</v>
      </c>
      <c r="I5776" s="7" t="s">
        <v>17519</v>
      </c>
      <c r="J5776" s="7" t="s">
        <v>272</v>
      </c>
    </row>
    <row r="5777" spans="1:10" x14ac:dyDescent="0.3">
      <c r="A5777" s="7" t="s">
        <v>12238</v>
      </c>
      <c r="B5777" s="7" t="s">
        <v>12239</v>
      </c>
      <c r="C5777" s="33">
        <v>0</v>
      </c>
      <c r="D5777" s="52">
        <v>53088.2</v>
      </c>
      <c r="E5777" s="70">
        <v>0</v>
      </c>
      <c r="F5777" s="121">
        <f t="shared" si="288"/>
        <v>79632.299999999988</v>
      </c>
      <c r="G5777" s="105">
        <f t="shared" si="289"/>
        <v>5308.82</v>
      </c>
      <c r="H5777" s="105">
        <f t="shared" si="290"/>
        <v>10617.64</v>
      </c>
      <c r="I5777" s="7" t="s">
        <v>17519</v>
      </c>
      <c r="J5777" s="7" t="s">
        <v>272</v>
      </c>
    </row>
    <row r="5778" spans="1:10" x14ac:dyDescent="0.3">
      <c r="A5778" s="7" t="s">
        <v>12240</v>
      </c>
      <c r="B5778" s="7" t="s">
        <v>12241</v>
      </c>
      <c r="C5778" s="33">
        <v>10579.1</v>
      </c>
      <c r="D5778" s="52">
        <v>10579.1</v>
      </c>
      <c r="E5778" s="70">
        <v>7128.1</v>
      </c>
      <c r="F5778" s="121">
        <f t="shared" si="288"/>
        <v>10692.150000000001</v>
      </c>
      <c r="G5778" s="105">
        <f t="shared" si="289"/>
        <v>712.81000000000017</v>
      </c>
      <c r="H5778" s="105">
        <f t="shared" si="290"/>
        <v>1425.6200000000003</v>
      </c>
      <c r="I5778" s="7" t="s">
        <v>17519</v>
      </c>
      <c r="J5778" s="7" t="s">
        <v>272</v>
      </c>
    </row>
    <row r="5779" spans="1:10" x14ac:dyDescent="0.3">
      <c r="A5779" s="7" t="s">
        <v>12242</v>
      </c>
      <c r="B5779" s="7" t="s">
        <v>12243</v>
      </c>
      <c r="C5779" s="33">
        <v>10579.1</v>
      </c>
      <c r="D5779" s="52">
        <v>10579.1</v>
      </c>
      <c r="E5779" s="70">
        <v>10103.1</v>
      </c>
      <c r="F5779" s="121">
        <f t="shared" si="288"/>
        <v>15154.650000000001</v>
      </c>
      <c r="G5779" s="105">
        <f t="shared" si="289"/>
        <v>1010.3100000000001</v>
      </c>
      <c r="H5779" s="105">
        <f t="shared" si="290"/>
        <v>2020.6200000000001</v>
      </c>
      <c r="I5779" s="7" t="s">
        <v>17519</v>
      </c>
      <c r="J5779" s="7" t="s">
        <v>272</v>
      </c>
    </row>
    <row r="5780" spans="1:10" x14ac:dyDescent="0.3">
      <c r="A5780" s="7" t="s">
        <v>12244</v>
      </c>
      <c r="B5780" s="7" t="s">
        <v>12245</v>
      </c>
      <c r="C5780" s="33">
        <v>0</v>
      </c>
      <c r="D5780" s="52">
        <v>3186</v>
      </c>
      <c r="E5780" s="70">
        <v>0</v>
      </c>
      <c r="F5780" s="121">
        <f t="shared" si="288"/>
        <v>4779</v>
      </c>
      <c r="G5780" s="105">
        <f t="shared" si="289"/>
        <v>318.60000000000002</v>
      </c>
      <c r="H5780" s="105">
        <f t="shared" si="290"/>
        <v>637.20000000000005</v>
      </c>
      <c r="I5780" s="7" t="s">
        <v>17519</v>
      </c>
      <c r="J5780" s="7" t="s">
        <v>272</v>
      </c>
    </row>
    <row r="5781" spans="1:10" x14ac:dyDescent="0.3">
      <c r="A5781" s="7" t="s">
        <v>12246</v>
      </c>
      <c r="B5781" s="7" t="s">
        <v>12247</v>
      </c>
      <c r="C5781" s="33">
        <v>0</v>
      </c>
      <c r="D5781" s="52">
        <v>1</v>
      </c>
      <c r="E5781" s="70">
        <v>0</v>
      </c>
      <c r="F5781" s="121">
        <f t="shared" si="288"/>
        <v>1.5</v>
      </c>
      <c r="G5781" s="105">
        <f t="shared" si="289"/>
        <v>0.1</v>
      </c>
      <c r="H5781" s="105">
        <f t="shared" si="290"/>
        <v>0.2</v>
      </c>
      <c r="I5781" s="7" t="s">
        <v>17519</v>
      </c>
      <c r="J5781" s="7" t="s">
        <v>272</v>
      </c>
    </row>
    <row r="5782" spans="1:10" x14ac:dyDescent="0.3">
      <c r="A5782" s="7" t="s">
        <v>12248</v>
      </c>
      <c r="B5782" s="7" t="s">
        <v>12249</v>
      </c>
      <c r="C5782" s="33">
        <v>0</v>
      </c>
      <c r="D5782" s="52">
        <v>4130</v>
      </c>
      <c r="E5782" s="70">
        <v>0</v>
      </c>
      <c r="F5782" s="121">
        <f t="shared" si="288"/>
        <v>6195</v>
      </c>
      <c r="G5782" s="105">
        <f t="shared" si="289"/>
        <v>413</v>
      </c>
      <c r="H5782" s="105">
        <f t="shared" si="290"/>
        <v>826</v>
      </c>
      <c r="I5782" s="7" t="s">
        <v>17519</v>
      </c>
      <c r="J5782" s="7" t="s">
        <v>272</v>
      </c>
    </row>
    <row r="5783" spans="1:10" x14ac:dyDescent="0.3">
      <c r="A5783" s="7" t="s">
        <v>12250</v>
      </c>
      <c r="B5783" s="7" t="s">
        <v>12251</v>
      </c>
      <c r="C5783" s="33">
        <v>357</v>
      </c>
      <c r="D5783" s="52">
        <v>362.95</v>
      </c>
      <c r="E5783" s="70">
        <v>416.5</v>
      </c>
      <c r="F5783" s="121">
        <f t="shared" si="288"/>
        <v>624.75</v>
      </c>
      <c r="G5783" s="105">
        <f t="shared" si="289"/>
        <v>41.650000000000006</v>
      </c>
      <c r="H5783" s="105">
        <f t="shared" si="290"/>
        <v>83.300000000000011</v>
      </c>
      <c r="I5783" s="7" t="s">
        <v>17519</v>
      </c>
      <c r="J5783" s="7" t="s">
        <v>272</v>
      </c>
    </row>
    <row r="5784" spans="1:10" x14ac:dyDescent="0.3">
      <c r="A5784" s="7" t="s">
        <v>12252</v>
      </c>
      <c r="B5784" s="7" t="s">
        <v>12253</v>
      </c>
      <c r="C5784" s="33">
        <v>0</v>
      </c>
      <c r="D5784" s="52">
        <v>2688.87</v>
      </c>
      <c r="E5784" s="70">
        <v>0</v>
      </c>
      <c r="F5784" s="121">
        <f t="shared" si="288"/>
        <v>4033.3049999999998</v>
      </c>
      <c r="G5784" s="105">
        <f t="shared" si="289"/>
        <v>268.887</v>
      </c>
      <c r="H5784" s="105">
        <f t="shared" si="290"/>
        <v>537.774</v>
      </c>
      <c r="I5784" s="7" t="s">
        <v>17519</v>
      </c>
      <c r="J5784" s="7" t="s">
        <v>272</v>
      </c>
    </row>
    <row r="5785" spans="1:10" x14ac:dyDescent="0.3">
      <c r="A5785" s="7" t="s">
        <v>12254</v>
      </c>
      <c r="B5785" s="7" t="s">
        <v>12255</v>
      </c>
      <c r="C5785" s="33">
        <v>240.63</v>
      </c>
      <c r="D5785" s="52">
        <v>240.33</v>
      </c>
      <c r="E5785" s="70">
        <v>309.39999999999998</v>
      </c>
      <c r="F5785" s="121">
        <f t="shared" si="288"/>
        <v>464.09999999999997</v>
      </c>
      <c r="G5785" s="105">
        <f t="shared" si="289"/>
        <v>30.939999999999998</v>
      </c>
      <c r="H5785" s="105">
        <f t="shared" si="290"/>
        <v>61.879999999999995</v>
      </c>
      <c r="I5785" s="7" t="s">
        <v>17519</v>
      </c>
      <c r="J5785" s="7" t="s">
        <v>272</v>
      </c>
    </row>
    <row r="5786" spans="1:10" x14ac:dyDescent="0.3">
      <c r="A5786" s="7" t="s">
        <v>12256</v>
      </c>
      <c r="B5786" s="7" t="s">
        <v>12257</v>
      </c>
      <c r="C5786" s="33">
        <v>0</v>
      </c>
      <c r="D5786" s="52">
        <v>2082.5</v>
      </c>
      <c r="E5786" s="70">
        <v>0</v>
      </c>
      <c r="F5786" s="121">
        <f t="shared" si="288"/>
        <v>3123.75</v>
      </c>
      <c r="G5786" s="105">
        <f t="shared" si="289"/>
        <v>208.25</v>
      </c>
      <c r="H5786" s="105">
        <f t="shared" si="290"/>
        <v>416.5</v>
      </c>
      <c r="I5786" s="7" t="s">
        <v>17519</v>
      </c>
      <c r="J5786" s="7" t="s">
        <v>272</v>
      </c>
    </row>
    <row r="5787" spans="1:10" x14ac:dyDescent="0.3">
      <c r="A5787" s="7" t="s">
        <v>12258</v>
      </c>
      <c r="B5787" s="7" t="s">
        <v>12259</v>
      </c>
      <c r="C5787" s="33">
        <v>0</v>
      </c>
      <c r="D5787" s="52">
        <v>130900</v>
      </c>
      <c r="E5787" s="70">
        <v>0</v>
      </c>
      <c r="F5787" s="121">
        <f t="shared" si="288"/>
        <v>196350</v>
      </c>
      <c r="G5787" s="105">
        <f t="shared" si="289"/>
        <v>13090</v>
      </c>
      <c r="H5787" s="105">
        <f t="shared" si="290"/>
        <v>26180</v>
      </c>
      <c r="I5787" s="7" t="s">
        <v>17519</v>
      </c>
      <c r="J5787" s="7" t="s">
        <v>272</v>
      </c>
    </row>
    <row r="5788" spans="1:10" x14ac:dyDescent="0.3">
      <c r="A5788" s="7" t="s">
        <v>12260</v>
      </c>
      <c r="B5788" s="7" t="s">
        <v>12261</v>
      </c>
      <c r="C5788" s="33">
        <v>11888.1</v>
      </c>
      <c r="D5788" s="52">
        <v>11888.1</v>
      </c>
      <c r="E5788" s="70">
        <v>11888.1</v>
      </c>
      <c r="F5788" s="121">
        <f t="shared" si="288"/>
        <v>17832.150000000001</v>
      </c>
      <c r="G5788" s="105">
        <f t="shared" si="289"/>
        <v>1188.8100000000002</v>
      </c>
      <c r="H5788" s="105">
        <f t="shared" si="290"/>
        <v>2377.6200000000003</v>
      </c>
      <c r="I5788" s="7" t="s">
        <v>17519</v>
      </c>
      <c r="J5788" s="7" t="s">
        <v>272</v>
      </c>
    </row>
    <row r="5789" spans="1:10" x14ac:dyDescent="0.3">
      <c r="A5789" s="7" t="s">
        <v>12262</v>
      </c>
      <c r="B5789" s="7" t="s">
        <v>12263</v>
      </c>
      <c r="C5789" s="33">
        <v>12495</v>
      </c>
      <c r="D5789" s="52">
        <v>12495</v>
      </c>
      <c r="E5789" s="70">
        <v>12495</v>
      </c>
      <c r="F5789" s="121">
        <f t="shared" si="288"/>
        <v>18742.5</v>
      </c>
      <c r="G5789" s="105">
        <f t="shared" si="289"/>
        <v>1249.5</v>
      </c>
      <c r="H5789" s="105">
        <f t="shared" si="290"/>
        <v>2499</v>
      </c>
      <c r="I5789" s="7" t="s">
        <v>17519</v>
      </c>
      <c r="J5789" s="7" t="s">
        <v>272</v>
      </c>
    </row>
    <row r="5790" spans="1:10" x14ac:dyDescent="0.3">
      <c r="A5790" s="7" t="s">
        <v>12264</v>
      </c>
      <c r="B5790" s="7" t="s">
        <v>12265</v>
      </c>
      <c r="C5790" s="33">
        <v>7128.1</v>
      </c>
      <c r="D5790" s="52">
        <v>7128.1</v>
      </c>
      <c r="E5790" s="70">
        <v>7128.1</v>
      </c>
      <c r="F5790" s="121">
        <f t="shared" si="288"/>
        <v>10692.150000000001</v>
      </c>
      <c r="G5790" s="105">
        <f t="shared" si="289"/>
        <v>712.81000000000017</v>
      </c>
      <c r="H5790" s="105">
        <f t="shared" si="290"/>
        <v>1425.6200000000003</v>
      </c>
      <c r="I5790" s="7" t="s">
        <v>17519</v>
      </c>
      <c r="J5790" s="7" t="s">
        <v>272</v>
      </c>
    </row>
    <row r="5791" spans="1:10" x14ac:dyDescent="0.3">
      <c r="A5791" s="7" t="s">
        <v>12266</v>
      </c>
      <c r="B5791" s="7" t="s">
        <v>12267</v>
      </c>
      <c r="C5791" s="33">
        <v>2142</v>
      </c>
      <c r="D5791" s="52">
        <v>2618</v>
      </c>
      <c r="E5791" s="70">
        <v>2975</v>
      </c>
      <c r="F5791" s="121">
        <f t="shared" si="288"/>
        <v>4462.5</v>
      </c>
      <c r="G5791" s="105">
        <f t="shared" si="289"/>
        <v>297.5</v>
      </c>
      <c r="H5791" s="105">
        <f t="shared" si="290"/>
        <v>595</v>
      </c>
      <c r="I5791" s="7" t="s">
        <v>17519</v>
      </c>
      <c r="J5791" s="7" t="s">
        <v>272</v>
      </c>
    </row>
    <row r="5792" spans="1:10" x14ac:dyDescent="0.3">
      <c r="A5792" s="7" t="s">
        <v>12268</v>
      </c>
      <c r="B5792" s="7" t="s">
        <v>12269</v>
      </c>
      <c r="C5792" s="33">
        <v>654500</v>
      </c>
      <c r="D5792" s="52">
        <v>1011500</v>
      </c>
      <c r="E5792" s="70">
        <v>654500</v>
      </c>
      <c r="F5792" s="121">
        <f t="shared" si="288"/>
        <v>981750</v>
      </c>
      <c r="G5792" s="105">
        <f t="shared" si="289"/>
        <v>65450</v>
      </c>
      <c r="H5792" s="105">
        <f t="shared" si="290"/>
        <v>130900</v>
      </c>
      <c r="I5792" s="7" t="s">
        <v>17519</v>
      </c>
      <c r="J5792" s="7" t="s">
        <v>272</v>
      </c>
    </row>
    <row r="5793" spans="1:10" x14ac:dyDescent="0.3">
      <c r="A5793" s="7" t="s">
        <v>12270</v>
      </c>
      <c r="B5793" s="7" t="s">
        <v>12271</v>
      </c>
      <c r="C5793" s="33">
        <v>0</v>
      </c>
      <c r="D5793" s="52">
        <v>8449</v>
      </c>
      <c r="E5793" s="70">
        <v>0</v>
      </c>
      <c r="F5793" s="121">
        <f t="shared" si="288"/>
        <v>12673.5</v>
      </c>
      <c r="G5793" s="105">
        <f t="shared" si="289"/>
        <v>844.90000000000009</v>
      </c>
      <c r="H5793" s="105">
        <f t="shared" si="290"/>
        <v>1689.8000000000002</v>
      </c>
      <c r="I5793" s="7" t="s">
        <v>17519</v>
      </c>
      <c r="J5793" s="7" t="s">
        <v>272</v>
      </c>
    </row>
    <row r="5794" spans="1:10" x14ac:dyDescent="0.3">
      <c r="A5794" s="7" t="s">
        <v>12272</v>
      </c>
      <c r="B5794" s="7" t="s">
        <v>12273</v>
      </c>
      <c r="C5794" s="33">
        <v>0</v>
      </c>
      <c r="D5794" s="52">
        <v>714</v>
      </c>
      <c r="E5794" s="70">
        <v>0</v>
      </c>
      <c r="F5794" s="121">
        <f t="shared" si="288"/>
        <v>1071</v>
      </c>
      <c r="G5794" s="105">
        <f t="shared" si="289"/>
        <v>71.400000000000006</v>
      </c>
      <c r="H5794" s="105">
        <f t="shared" si="290"/>
        <v>142.80000000000001</v>
      </c>
      <c r="I5794" s="7" t="s">
        <v>17519</v>
      </c>
      <c r="J5794" s="7" t="s">
        <v>272</v>
      </c>
    </row>
    <row r="5795" spans="1:10" x14ac:dyDescent="0.3">
      <c r="A5795" s="7" t="s">
        <v>12274</v>
      </c>
      <c r="B5795" s="7" t="s">
        <v>12275</v>
      </c>
      <c r="C5795" s="33">
        <v>0</v>
      </c>
      <c r="D5795" s="52">
        <v>6188</v>
      </c>
      <c r="E5795" s="70">
        <v>6188</v>
      </c>
      <c r="F5795" s="121">
        <f t="shared" si="288"/>
        <v>9282</v>
      </c>
      <c r="G5795" s="105">
        <f t="shared" si="289"/>
        <v>618.80000000000007</v>
      </c>
      <c r="H5795" s="105">
        <f t="shared" si="290"/>
        <v>1237.6000000000001</v>
      </c>
      <c r="I5795" s="7" t="s">
        <v>17519</v>
      </c>
      <c r="J5795" s="7" t="s">
        <v>272</v>
      </c>
    </row>
    <row r="5796" spans="1:10" x14ac:dyDescent="0.3">
      <c r="A5796" s="7" t="s">
        <v>12276</v>
      </c>
      <c r="B5796" s="7" t="s">
        <v>12277</v>
      </c>
      <c r="C5796" s="33">
        <v>0</v>
      </c>
      <c r="D5796" s="52">
        <v>9163</v>
      </c>
      <c r="E5796" s="70">
        <v>0</v>
      </c>
      <c r="F5796" s="121">
        <f t="shared" si="288"/>
        <v>13744.5</v>
      </c>
      <c r="G5796" s="105">
        <f t="shared" si="289"/>
        <v>916.30000000000007</v>
      </c>
      <c r="H5796" s="105">
        <f t="shared" si="290"/>
        <v>1832.6000000000001</v>
      </c>
      <c r="I5796" s="7" t="s">
        <v>17519</v>
      </c>
      <c r="J5796" s="7" t="s">
        <v>272</v>
      </c>
    </row>
    <row r="5797" spans="1:10" x14ac:dyDescent="0.3">
      <c r="A5797" s="7" t="s">
        <v>12278</v>
      </c>
      <c r="B5797" s="7" t="s">
        <v>12279</v>
      </c>
      <c r="C5797" s="33">
        <v>3689</v>
      </c>
      <c r="D5797" s="52">
        <v>3689</v>
      </c>
      <c r="E5797" s="70">
        <v>3689</v>
      </c>
      <c r="F5797" s="121">
        <f t="shared" si="288"/>
        <v>5533.5</v>
      </c>
      <c r="G5797" s="105">
        <f t="shared" si="289"/>
        <v>368.90000000000003</v>
      </c>
      <c r="H5797" s="105">
        <f t="shared" si="290"/>
        <v>737.80000000000007</v>
      </c>
      <c r="I5797" s="7" t="s">
        <v>17519</v>
      </c>
      <c r="J5797" s="7" t="s">
        <v>272</v>
      </c>
    </row>
    <row r="5798" spans="1:10" x14ac:dyDescent="0.3">
      <c r="A5798" s="7" t="s">
        <v>12280</v>
      </c>
      <c r="B5798" s="7" t="s">
        <v>12281</v>
      </c>
      <c r="C5798" s="33">
        <v>0</v>
      </c>
      <c r="D5798" s="52">
        <v>10710</v>
      </c>
      <c r="E5798" s="70">
        <v>10710</v>
      </c>
      <c r="F5798" s="121">
        <f t="shared" si="288"/>
        <v>16065</v>
      </c>
      <c r="G5798" s="105">
        <f t="shared" si="289"/>
        <v>1071</v>
      </c>
      <c r="H5798" s="105">
        <f t="shared" si="290"/>
        <v>2142</v>
      </c>
      <c r="I5798" s="7" t="s">
        <v>17519</v>
      </c>
      <c r="J5798" s="7" t="s">
        <v>272</v>
      </c>
    </row>
    <row r="5799" spans="1:10" x14ac:dyDescent="0.3">
      <c r="A5799" s="7" t="s">
        <v>12282</v>
      </c>
      <c r="B5799" s="7" t="s">
        <v>12283</v>
      </c>
      <c r="C5799" s="33">
        <v>0</v>
      </c>
      <c r="D5799" s="52">
        <v>221.22</v>
      </c>
      <c r="E5799" s="70">
        <v>0</v>
      </c>
      <c r="F5799" s="121">
        <f t="shared" si="288"/>
        <v>331.83</v>
      </c>
      <c r="G5799" s="105">
        <f t="shared" si="289"/>
        <v>22.122</v>
      </c>
      <c r="H5799" s="105">
        <f t="shared" si="290"/>
        <v>44.244</v>
      </c>
      <c r="I5799" s="7" t="s">
        <v>17519</v>
      </c>
      <c r="J5799" s="7" t="s">
        <v>272</v>
      </c>
    </row>
    <row r="5800" spans="1:10" x14ac:dyDescent="0.3">
      <c r="A5800" s="7" t="s">
        <v>12284</v>
      </c>
      <c r="B5800" s="7" t="s">
        <v>12285</v>
      </c>
      <c r="C5800" s="33">
        <v>8092</v>
      </c>
      <c r="D5800" s="52">
        <v>8739.36</v>
      </c>
      <c r="E5800" s="70">
        <v>8739.36</v>
      </c>
      <c r="F5800" s="121">
        <f t="shared" si="288"/>
        <v>13109.04</v>
      </c>
      <c r="G5800" s="105">
        <f t="shared" si="289"/>
        <v>873.93600000000015</v>
      </c>
      <c r="H5800" s="105">
        <f t="shared" si="290"/>
        <v>1747.8720000000003</v>
      </c>
      <c r="I5800" s="7" t="s">
        <v>17519</v>
      </c>
      <c r="J5800" s="7" t="s">
        <v>272</v>
      </c>
    </row>
    <row r="5801" spans="1:10" x14ac:dyDescent="0.3">
      <c r="A5801" s="7" t="s">
        <v>12286</v>
      </c>
      <c r="B5801" s="7" t="s">
        <v>12287</v>
      </c>
      <c r="C5801" s="33">
        <v>0</v>
      </c>
      <c r="D5801" s="52">
        <v>476000</v>
      </c>
      <c r="E5801" s="70">
        <v>0</v>
      </c>
      <c r="F5801" s="121">
        <f t="shared" si="288"/>
        <v>714000</v>
      </c>
      <c r="G5801" s="105">
        <f t="shared" si="289"/>
        <v>47600</v>
      </c>
      <c r="H5801" s="105">
        <f t="shared" si="290"/>
        <v>95200</v>
      </c>
      <c r="I5801" s="7" t="s">
        <v>17519</v>
      </c>
      <c r="J5801" s="7" t="s">
        <v>272</v>
      </c>
    </row>
    <row r="5802" spans="1:10" x14ac:dyDescent="0.3">
      <c r="A5802" s="7" t="s">
        <v>12288</v>
      </c>
      <c r="B5802" s="7" t="s">
        <v>12289</v>
      </c>
      <c r="C5802" s="33">
        <v>0</v>
      </c>
      <c r="D5802" s="52">
        <v>202300</v>
      </c>
      <c r="E5802" s="70">
        <v>0</v>
      </c>
      <c r="F5802" s="121">
        <f t="shared" si="288"/>
        <v>303450</v>
      </c>
      <c r="G5802" s="105">
        <f t="shared" si="289"/>
        <v>20230</v>
      </c>
      <c r="H5802" s="105">
        <f t="shared" si="290"/>
        <v>40460</v>
      </c>
      <c r="I5802" s="7" t="s">
        <v>17519</v>
      </c>
      <c r="J5802" s="7" t="s">
        <v>272</v>
      </c>
    </row>
    <row r="5803" spans="1:10" x14ac:dyDescent="0.3">
      <c r="A5803" s="7" t="s">
        <v>12290</v>
      </c>
      <c r="B5803" s="7" t="s">
        <v>12291</v>
      </c>
      <c r="C5803" s="33">
        <v>38740.449999999997</v>
      </c>
      <c r="D5803" s="52">
        <v>40073.25</v>
      </c>
      <c r="E5803" s="70">
        <v>38740.449999999997</v>
      </c>
      <c r="F5803" s="121">
        <f t="shared" si="288"/>
        <v>58110.674999999996</v>
      </c>
      <c r="G5803" s="105">
        <f t="shared" si="289"/>
        <v>3874.0450000000001</v>
      </c>
      <c r="H5803" s="105">
        <f t="shared" si="290"/>
        <v>7748.09</v>
      </c>
      <c r="I5803" s="7" t="s">
        <v>17519</v>
      </c>
      <c r="J5803" s="7" t="s">
        <v>272</v>
      </c>
    </row>
    <row r="5804" spans="1:10" x14ac:dyDescent="0.3">
      <c r="A5804" s="7" t="s">
        <v>12292</v>
      </c>
      <c r="B5804" s="7" t="s">
        <v>12293</v>
      </c>
      <c r="C5804" s="33">
        <v>131697.29999999999</v>
      </c>
      <c r="D5804" s="52">
        <v>120439.9</v>
      </c>
      <c r="E5804" s="70">
        <v>131697.29999999999</v>
      </c>
      <c r="F5804" s="121">
        <f t="shared" si="288"/>
        <v>197545.94999999998</v>
      </c>
      <c r="G5804" s="105">
        <f t="shared" si="289"/>
        <v>13169.73</v>
      </c>
      <c r="H5804" s="105">
        <f t="shared" si="290"/>
        <v>26339.46</v>
      </c>
      <c r="I5804" s="7" t="s">
        <v>17519</v>
      </c>
      <c r="J5804" s="7" t="s">
        <v>272</v>
      </c>
    </row>
    <row r="5805" spans="1:10" x14ac:dyDescent="0.3">
      <c r="A5805" s="7" t="s">
        <v>12294</v>
      </c>
      <c r="B5805" s="7" t="s">
        <v>12295</v>
      </c>
      <c r="C5805" s="33">
        <v>0</v>
      </c>
      <c r="D5805" s="52">
        <v>154700</v>
      </c>
      <c r="E5805" s="70">
        <v>0</v>
      </c>
      <c r="F5805" s="121">
        <f t="shared" si="288"/>
        <v>232050</v>
      </c>
      <c r="G5805" s="105">
        <f t="shared" si="289"/>
        <v>15470</v>
      </c>
      <c r="H5805" s="105">
        <f t="shared" si="290"/>
        <v>30940</v>
      </c>
      <c r="I5805" s="7" t="s">
        <v>17519</v>
      </c>
      <c r="J5805" s="7" t="s">
        <v>272</v>
      </c>
    </row>
    <row r="5806" spans="1:10" x14ac:dyDescent="0.3">
      <c r="A5806" s="7" t="s">
        <v>12296</v>
      </c>
      <c r="B5806" s="7" t="s">
        <v>12297</v>
      </c>
      <c r="C5806" s="33">
        <v>12495</v>
      </c>
      <c r="D5806" s="52">
        <v>8330</v>
      </c>
      <c r="E5806" s="70">
        <v>8330</v>
      </c>
      <c r="F5806" s="121">
        <f t="shared" si="288"/>
        <v>12495</v>
      </c>
      <c r="G5806" s="105">
        <f t="shared" si="289"/>
        <v>833</v>
      </c>
      <c r="H5806" s="105">
        <f t="shared" si="290"/>
        <v>1666</v>
      </c>
      <c r="I5806" s="7" t="s">
        <v>17519</v>
      </c>
      <c r="J5806" s="7" t="s">
        <v>272</v>
      </c>
    </row>
    <row r="5807" spans="1:10" x14ac:dyDescent="0.3">
      <c r="A5807" s="7" t="s">
        <v>12298</v>
      </c>
      <c r="B5807" s="7" t="s">
        <v>12299</v>
      </c>
      <c r="C5807" s="33">
        <v>0</v>
      </c>
      <c r="D5807" s="52">
        <v>28580.23</v>
      </c>
      <c r="E5807" s="70">
        <v>0</v>
      </c>
      <c r="F5807" s="121">
        <f t="shared" si="288"/>
        <v>42870.345000000001</v>
      </c>
      <c r="G5807" s="105">
        <f t="shared" si="289"/>
        <v>2858.0230000000001</v>
      </c>
      <c r="H5807" s="105">
        <f t="shared" si="290"/>
        <v>5716.0460000000003</v>
      </c>
      <c r="I5807" s="7" t="s">
        <v>17519</v>
      </c>
      <c r="J5807" s="7" t="s">
        <v>272</v>
      </c>
    </row>
    <row r="5808" spans="1:10" x14ac:dyDescent="0.3">
      <c r="A5808" s="7" t="s">
        <v>12300</v>
      </c>
      <c r="B5808" s="7" t="s">
        <v>12301</v>
      </c>
      <c r="C5808" s="33">
        <v>2606.1</v>
      </c>
      <c r="D5808" s="52">
        <v>4272.1000000000004</v>
      </c>
      <c r="E5808" s="70">
        <v>2618</v>
      </c>
      <c r="F5808" s="121">
        <f t="shared" si="288"/>
        <v>3927</v>
      </c>
      <c r="G5808" s="105">
        <f t="shared" si="289"/>
        <v>261.8</v>
      </c>
      <c r="H5808" s="105">
        <f t="shared" si="290"/>
        <v>523.6</v>
      </c>
      <c r="I5808" s="7" t="s">
        <v>17519</v>
      </c>
      <c r="J5808" s="7" t="s">
        <v>272</v>
      </c>
    </row>
    <row r="5809" spans="1:10" x14ac:dyDescent="0.3">
      <c r="A5809" s="7" t="s">
        <v>12302</v>
      </c>
      <c r="B5809" s="7" t="s">
        <v>12303</v>
      </c>
      <c r="C5809" s="33">
        <v>0</v>
      </c>
      <c r="D5809" s="52">
        <v>1</v>
      </c>
      <c r="E5809" s="70">
        <v>0</v>
      </c>
      <c r="F5809" s="121">
        <f t="shared" si="288"/>
        <v>1.5</v>
      </c>
      <c r="G5809" s="105">
        <f t="shared" si="289"/>
        <v>0.1</v>
      </c>
      <c r="H5809" s="105">
        <f t="shared" si="290"/>
        <v>0.2</v>
      </c>
      <c r="I5809" s="7" t="s">
        <v>17519</v>
      </c>
      <c r="J5809" s="7" t="s">
        <v>272</v>
      </c>
    </row>
    <row r="5810" spans="1:10" x14ac:dyDescent="0.3">
      <c r="A5810" s="7" t="s">
        <v>12304</v>
      </c>
      <c r="B5810" s="7" t="s">
        <v>12305</v>
      </c>
      <c r="C5810" s="33">
        <v>952</v>
      </c>
      <c r="D5810" s="52">
        <v>952</v>
      </c>
      <c r="E5810" s="70">
        <v>414.1</v>
      </c>
      <c r="F5810" s="121">
        <f t="shared" si="288"/>
        <v>621.15000000000009</v>
      </c>
      <c r="G5810" s="105">
        <f t="shared" si="289"/>
        <v>41.410000000000011</v>
      </c>
      <c r="H5810" s="105">
        <f t="shared" si="290"/>
        <v>82.820000000000022</v>
      </c>
      <c r="I5810" s="7" t="s">
        <v>17519</v>
      </c>
      <c r="J5810" s="7" t="s">
        <v>272</v>
      </c>
    </row>
    <row r="5811" spans="1:10" x14ac:dyDescent="0.3">
      <c r="A5811" s="7" t="s">
        <v>12306</v>
      </c>
      <c r="B5811" s="7" t="s">
        <v>12307</v>
      </c>
      <c r="C5811" s="33">
        <v>1</v>
      </c>
      <c r="D5811" s="52">
        <v>1</v>
      </c>
      <c r="E5811" s="70">
        <v>1</v>
      </c>
      <c r="F5811" s="121">
        <f t="shared" si="288"/>
        <v>1.5</v>
      </c>
      <c r="G5811" s="105">
        <f t="shared" si="289"/>
        <v>0.1</v>
      </c>
      <c r="H5811" s="105">
        <f t="shared" si="290"/>
        <v>0.2</v>
      </c>
      <c r="I5811" s="7" t="s">
        <v>17519</v>
      </c>
      <c r="J5811" s="7" t="s">
        <v>272</v>
      </c>
    </row>
    <row r="5812" spans="1:10" x14ac:dyDescent="0.3">
      <c r="A5812" s="7" t="s">
        <v>12308</v>
      </c>
      <c r="B5812" s="7" t="s">
        <v>12309</v>
      </c>
      <c r="C5812" s="33">
        <v>11305</v>
      </c>
      <c r="D5812" s="52">
        <v>11305</v>
      </c>
      <c r="E5812" s="70">
        <v>27370</v>
      </c>
      <c r="F5812" s="121">
        <f t="shared" si="288"/>
        <v>41055</v>
      </c>
      <c r="G5812" s="105">
        <f t="shared" si="289"/>
        <v>2737</v>
      </c>
      <c r="H5812" s="105">
        <f t="shared" si="290"/>
        <v>5474</v>
      </c>
      <c r="I5812" s="7" t="s">
        <v>17519</v>
      </c>
      <c r="J5812" s="7" t="s">
        <v>272</v>
      </c>
    </row>
    <row r="5813" spans="1:10" x14ac:dyDescent="0.3">
      <c r="A5813" s="7" t="s">
        <v>12310</v>
      </c>
      <c r="B5813" s="7" t="s">
        <v>12311</v>
      </c>
      <c r="C5813" s="33">
        <v>3998.4</v>
      </c>
      <c r="D5813" s="52">
        <v>4273.29</v>
      </c>
      <c r="E5813" s="70">
        <v>3570</v>
      </c>
      <c r="F5813" s="121">
        <f t="shared" si="288"/>
        <v>5355</v>
      </c>
      <c r="G5813" s="105">
        <f t="shared" si="289"/>
        <v>357</v>
      </c>
      <c r="H5813" s="105">
        <f t="shared" si="290"/>
        <v>714</v>
      </c>
      <c r="I5813" s="7" t="s">
        <v>17519</v>
      </c>
      <c r="J5813" s="7" t="s">
        <v>272</v>
      </c>
    </row>
    <row r="5814" spans="1:10" x14ac:dyDescent="0.3">
      <c r="A5814" s="7" t="s">
        <v>12312</v>
      </c>
      <c r="B5814" s="7" t="s">
        <v>12313</v>
      </c>
      <c r="C5814" s="33">
        <v>0</v>
      </c>
      <c r="D5814" s="52">
        <v>7259</v>
      </c>
      <c r="E5814" s="70">
        <v>0</v>
      </c>
      <c r="F5814" s="121">
        <f t="shared" si="288"/>
        <v>10888.5</v>
      </c>
      <c r="G5814" s="105">
        <f t="shared" si="289"/>
        <v>725.90000000000009</v>
      </c>
      <c r="H5814" s="105">
        <f t="shared" si="290"/>
        <v>1451.8000000000002</v>
      </c>
      <c r="I5814" s="7" t="s">
        <v>17519</v>
      </c>
      <c r="J5814" s="7" t="s">
        <v>272</v>
      </c>
    </row>
    <row r="5815" spans="1:10" x14ac:dyDescent="0.3">
      <c r="A5815" s="7" t="s">
        <v>12314</v>
      </c>
      <c r="B5815" s="7" t="s">
        <v>12315</v>
      </c>
      <c r="C5815" s="33">
        <v>10710</v>
      </c>
      <c r="D5815" s="52">
        <v>10710</v>
      </c>
      <c r="E5815" s="70">
        <v>10710</v>
      </c>
      <c r="F5815" s="121">
        <f t="shared" si="288"/>
        <v>16065</v>
      </c>
      <c r="G5815" s="105">
        <f t="shared" si="289"/>
        <v>1071</v>
      </c>
      <c r="H5815" s="105">
        <f t="shared" si="290"/>
        <v>2142</v>
      </c>
      <c r="I5815" s="7" t="s">
        <v>17519</v>
      </c>
      <c r="J5815" s="7" t="s">
        <v>272</v>
      </c>
    </row>
    <row r="5816" spans="1:10" x14ac:dyDescent="0.3">
      <c r="A5816" s="7" t="s">
        <v>12316</v>
      </c>
      <c r="B5816" s="7" t="s">
        <v>12317</v>
      </c>
      <c r="C5816" s="33">
        <v>0</v>
      </c>
      <c r="D5816" s="52">
        <v>0</v>
      </c>
      <c r="E5816" s="70">
        <v>0</v>
      </c>
      <c r="F5816" s="121">
        <f t="shared" si="288"/>
        <v>0</v>
      </c>
      <c r="G5816" s="105">
        <f t="shared" si="289"/>
        <v>0</v>
      </c>
      <c r="H5816" s="105">
        <f t="shared" si="290"/>
        <v>0</v>
      </c>
      <c r="I5816" s="7" t="s">
        <v>17520</v>
      </c>
      <c r="J5816" s="7" t="s">
        <v>272</v>
      </c>
    </row>
    <row r="5817" spans="1:10" x14ac:dyDescent="0.3">
      <c r="A5817" s="7" t="s">
        <v>12318</v>
      </c>
      <c r="B5817" s="7" t="s">
        <v>12319</v>
      </c>
      <c r="C5817" s="33">
        <v>7021</v>
      </c>
      <c r="D5817" s="52">
        <v>7021</v>
      </c>
      <c r="E5817" s="70">
        <v>7021</v>
      </c>
      <c r="F5817" s="121">
        <f t="shared" si="288"/>
        <v>10531.5</v>
      </c>
      <c r="G5817" s="105">
        <f t="shared" si="289"/>
        <v>702.1</v>
      </c>
      <c r="H5817" s="105">
        <f t="shared" si="290"/>
        <v>1404.2</v>
      </c>
      <c r="I5817" s="7" t="s">
        <v>17519</v>
      </c>
      <c r="J5817" s="7" t="s">
        <v>272</v>
      </c>
    </row>
    <row r="5818" spans="1:10" x14ac:dyDescent="0.3">
      <c r="A5818" s="7" t="s">
        <v>12320</v>
      </c>
      <c r="B5818" s="7" t="s">
        <v>12321</v>
      </c>
      <c r="C5818" s="33">
        <v>0</v>
      </c>
      <c r="D5818" s="52">
        <v>595</v>
      </c>
      <c r="E5818" s="70">
        <v>0</v>
      </c>
      <c r="F5818" s="121">
        <f t="shared" si="288"/>
        <v>892.5</v>
      </c>
      <c r="G5818" s="105">
        <f t="shared" si="289"/>
        <v>59.5</v>
      </c>
      <c r="H5818" s="105">
        <f t="shared" si="290"/>
        <v>119</v>
      </c>
      <c r="I5818" s="7" t="s">
        <v>17519</v>
      </c>
      <c r="J5818" s="7" t="s">
        <v>272</v>
      </c>
    </row>
    <row r="5819" spans="1:10" x14ac:dyDescent="0.3">
      <c r="A5819" s="7" t="s">
        <v>12322</v>
      </c>
      <c r="B5819" s="7" t="s">
        <v>12323</v>
      </c>
      <c r="C5819" s="66">
        <v>630.70000000000005</v>
      </c>
      <c r="D5819" s="68">
        <v>345.1</v>
      </c>
      <c r="E5819" s="70">
        <v>452.2</v>
      </c>
      <c r="F5819" s="121">
        <f t="shared" si="288"/>
        <v>678.3</v>
      </c>
      <c r="G5819" s="105">
        <f t="shared" si="289"/>
        <v>45.22</v>
      </c>
      <c r="H5819" s="105">
        <f t="shared" si="290"/>
        <v>90.44</v>
      </c>
      <c r="I5819" s="7" t="s">
        <v>17519</v>
      </c>
      <c r="J5819" s="7" t="s">
        <v>272</v>
      </c>
    </row>
    <row r="5820" spans="1:10" x14ac:dyDescent="0.3">
      <c r="A5820" s="7" t="s">
        <v>12324</v>
      </c>
      <c r="B5820" s="7" t="s">
        <v>12325</v>
      </c>
      <c r="C5820" s="33">
        <v>0</v>
      </c>
      <c r="D5820" s="52">
        <v>160.65</v>
      </c>
      <c r="E5820" s="70">
        <v>0</v>
      </c>
      <c r="F5820" s="121">
        <f t="shared" si="288"/>
        <v>240.97500000000002</v>
      </c>
      <c r="G5820" s="105">
        <f t="shared" si="289"/>
        <v>16.065000000000001</v>
      </c>
      <c r="H5820" s="105">
        <f t="shared" si="290"/>
        <v>32.130000000000003</v>
      </c>
      <c r="I5820" s="7" t="s">
        <v>17519</v>
      </c>
      <c r="J5820" s="7" t="s">
        <v>272</v>
      </c>
    </row>
    <row r="5821" spans="1:10" x14ac:dyDescent="0.3">
      <c r="A5821" s="7" t="s">
        <v>12326</v>
      </c>
      <c r="B5821" s="7" t="s">
        <v>12327</v>
      </c>
      <c r="C5821" s="33">
        <v>9520</v>
      </c>
      <c r="D5821" s="52">
        <v>10115</v>
      </c>
      <c r="E5821" s="70">
        <v>7735</v>
      </c>
      <c r="F5821" s="121">
        <f t="shared" si="288"/>
        <v>11602.5</v>
      </c>
      <c r="G5821" s="105">
        <f t="shared" si="289"/>
        <v>773.5</v>
      </c>
      <c r="H5821" s="105">
        <f t="shared" si="290"/>
        <v>1547</v>
      </c>
      <c r="I5821" s="7" t="s">
        <v>17519</v>
      </c>
      <c r="J5821" s="7" t="s">
        <v>1159</v>
      </c>
    </row>
    <row r="5822" spans="1:10" x14ac:dyDescent="0.3">
      <c r="A5822" s="7" t="s">
        <v>12328</v>
      </c>
      <c r="B5822" s="7" t="s">
        <v>12329</v>
      </c>
      <c r="C5822" s="33">
        <v>256.66000000000003</v>
      </c>
      <c r="D5822" s="52">
        <v>301.58999999999997</v>
      </c>
      <c r="E5822" s="70">
        <v>166.6</v>
      </c>
      <c r="F5822" s="121">
        <f t="shared" si="288"/>
        <v>249.89999999999998</v>
      </c>
      <c r="G5822" s="105">
        <f t="shared" si="289"/>
        <v>16.66</v>
      </c>
      <c r="H5822" s="105">
        <f t="shared" si="290"/>
        <v>33.32</v>
      </c>
      <c r="I5822" s="7" t="s">
        <v>17519</v>
      </c>
      <c r="J5822" s="7" t="s">
        <v>272</v>
      </c>
    </row>
    <row r="5823" spans="1:10" x14ac:dyDescent="0.3">
      <c r="A5823" s="7" t="s">
        <v>12330</v>
      </c>
      <c r="B5823" s="7" t="s">
        <v>12331</v>
      </c>
      <c r="C5823" s="33">
        <v>0</v>
      </c>
      <c r="D5823" s="52">
        <v>160.65</v>
      </c>
      <c r="E5823" s="70">
        <v>0</v>
      </c>
      <c r="F5823" s="121">
        <f t="shared" si="288"/>
        <v>240.97500000000002</v>
      </c>
      <c r="G5823" s="105">
        <f t="shared" si="289"/>
        <v>16.065000000000001</v>
      </c>
      <c r="H5823" s="105">
        <f t="shared" si="290"/>
        <v>32.130000000000003</v>
      </c>
      <c r="I5823" s="7" t="s">
        <v>17519</v>
      </c>
      <c r="J5823" s="7" t="s">
        <v>272</v>
      </c>
    </row>
    <row r="5824" spans="1:10" x14ac:dyDescent="0.3">
      <c r="A5824" s="7" t="s">
        <v>12332</v>
      </c>
      <c r="B5824" s="7" t="s">
        <v>12333</v>
      </c>
      <c r="C5824" s="33">
        <v>309.39999999999998</v>
      </c>
      <c r="D5824" s="52">
        <v>952</v>
      </c>
      <c r="E5824" s="70">
        <v>309.39999999999998</v>
      </c>
      <c r="F5824" s="121">
        <f t="shared" si="288"/>
        <v>464.09999999999997</v>
      </c>
      <c r="G5824" s="105">
        <f t="shared" si="289"/>
        <v>30.939999999999998</v>
      </c>
      <c r="H5824" s="105">
        <f t="shared" si="290"/>
        <v>61.879999999999995</v>
      </c>
      <c r="I5824" s="7" t="s">
        <v>17519</v>
      </c>
      <c r="J5824" s="7" t="s">
        <v>272</v>
      </c>
    </row>
    <row r="5825" spans="1:10" x14ac:dyDescent="0.3">
      <c r="A5825" s="7" t="s">
        <v>12334</v>
      </c>
      <c r="B5825" s="7" t="s">
        <v>12335</v>
      </c>
      <c r="C5825" s="33">
        <v>0</v>
      </c>
      <c r="D5825" s="52">
        <v>535.5</v>
      </c>
      <c r="E5825" s="70">
        <v>0</v>
      </c>
      <c r="F5825" s="121">
        <f t="shared" si="288"/>
        <v>803.25</v>
      </c>
      <c r="G5825" s="105">
        <f t="shared" si="289"/>
        <v>53.550000000000004</v>
      </c>
      <c r="H5825" s="105">
        <f t="shared" si="290"/>
        <v>107.10000000000001</v>
      </c>
      <c r="I5825" s="7" t="s">
        <v>17519</v>
      </c>
      <c r="J5825" s="7" t="s">
        <v>272</v>
      </c>
    </row>
    <row r="5826" spans="1:10" x14ac:dyDescent="0.3">
      <c r="A5826" s="7" t="s">
        <v>12336</v>
      </c>
      <c r="B5826" s="7" t="s">
        <v>12337</v>
      </c>
      <c r="C5826" s="33">
        <v>357</v>
      </c>
      <c r="D5826" s="52">
        <v>714</v>
      </c>
      <c r="E5826" s="70">
        <v>357</v>
      </c>
      <c r="F5826" s="121">
        <f t="shared" si="288"/>
        <v>535.5</v>
      </c>
      <c r="G5826" s="105">
        <f t="shared" si="289"/>
        <v>35.700000000000003</v>
      </c>
      <c r="H5826" s="105">
        <f t="shared" si="290"/>
        <v>71.400000000000006</v>
      </c>
      <c r="I5826" s="7" t="s">
        <v>17519</v>
      </c>
      <c r="J5826" s="7" t="s">
        <v>272</v>
      </c>
    </row>
    <row r="5827" spans="1:10" x14ac:dyDescent="0.3">
      <c r="A5827" s="7" t="s">
        <v>12338</v>
      </c>
      <c r="B5827" s="7" t="s">
        <v>12339</v>
      </c>
      <c r="C5827" s="33">
        <v>52360</v>
      </c>
      <c r="D5827" s="52">
        <v>38675</v>
      </c>
      <c r="E5827" s="70">
        <v>38080</v>
      </c>
      <c r="F5827" s="121">
        <f t="shared" si="288"/>
        <v>57120</v>
      </c>
      <c r="G5827" s="105">
        <f t="shared" si="289"/>
        <v>3808</v>
      </c>
      <c r="H5827" s="105">
        <f t="shared" si="290"/>
        <v>7616</v>
      </c>
      <c r="I5827" s="7" t="s">
        <v>17519</v>
      </c>
      <c r="J5827" s="7" t="s">
        <v>272</v>
      </c>
    </row>
    <row r="5828" spans="1:10" x14ac:dyDescent="0.3">
      <c r="A5828" s="7" t="s">
        <v>12340</v>
      </c>
      <c r="B5828" s="7" t="s">
        <v>12341</v>
      </c>
      <c r="C5828" s="33">
        <v>0</v>
      </c>
      <c r="D5828" s="52">
        <v>103518.1</v>
      </c>
      <c r="E5828" s="70">
        <v>0</v>
      </c>
      <c r="F5828" s="121">
        <f t="shared" si="288"/>
        <v>155277.15000000002</v>
      </c>
      <c r="G5828" s="105">
        <f t="shared" si="289"/>
        <v>10351.810000000003</v>
      </c>
      <c r="H5828" s="105">
        <f t="shared" si="290"/>
        <v>20703.620000000006</v>
      </c>
      <c r="I5828" s="7" t="s">
        <v>17519</v>
      </c>
      <c r="J5828" s="7" t="s">
        <v>272</v>
      </c>
    </row>
    <row r="5829" spans="1:10" x14ac:dyDescent="0.3">
      <c r="A5829" s="7" t="s">
        <v>12342</v>
      </c>
      <c r="B5829" s="7" t="s">
        <v>12343</v>
      </c>
      <c r="C5829" s="33">
        <v>932.96</v>
      </c>
      <c r="D5829" s="52">
        <v>1011.5</v>
      </c>
      <c r="E5829" s="70">
        <v>1053.1500000000001</v>
      </c>
      <c r="F5829" s="121">
        <f t="shared" ref="F5829:F5892" si="291">IF(E5829&gt;0,+E5829,IF(D5829&gt;0,+D5829,IF(C5829&gt;0,+C5829,0)))*1.5</f>
        <v>1579.7250000000001</v>
      </c>
      <c r="G5829" s="105">
        <f t="shared" ref="G5829:G5892" si="292">(F5829/1.5)*0.1</f>
        <v>105.31500000000001</v>
      </c>
      <c r="H5829" s="105">
        <f t="shared" si="290"/>
        <v>210.63000000000002</v>
      </c>
      <c r="I5829" s="7" t="s">
        <v>17519</v>
      </c>
      <c r="J5829" s="7" t="s">
        <v>272</v>
      </c>
    </row>
    <row r="5830" spans="1:10" x14ac:dyDescent="0.3">
      <c r="A5830" s="7" t="s">
        <v>12344</v>
      </c>
      <c r="B5830" s="7" t="s">
        <v>12345</v>
      </c>
      <c r="C5830" s="33">
        <v>0</v>
      </c>
      <c r="D5830" s="52">
        <v>9401</v>
      </c>
      <c r="E5830" s="70">
        <v>0</v>
      </c>
      <c r="F5830" s="121">
        <f t="shared" si="291"/>
        <v>14101.5</v>
      </c>
      <c r="G5830" s="105">
        <f t="shared" si="292"/>
        <v>940.1</v>
      </c>
      <c r="H5830" s="105">
        <f t="shared" si="290"/>
        <v>1880.2</v>
      </c>
      <c r="I5830" s="7" t="s">
        <v>17519</v>
      </c>
      <c r="J5830" s="7" t="s">
        <v>272</v>
      </c>
    </row>
    <row r="5831" spans="1:10" x14ac:dyDescent="0.3">
      <c r="A5831" s="7" t="s">
        <v>12346</v>
      </c>
      <c r="B5831" s="7" t="s">
        <v>12347</v>
      </c>
      <c r="C5831" s="33">
        <v>6568.8</v>
      </c>
      <c r="D5831" s="52">
        <v>6568.8</v>
      </c>
      <c r="E5831" s="70">
        <v>4760</v>
      </c>
      <c r="F5831" s="121">
        <f t="shared" si="291"/>
        <v>7140</v>
      </c>
      <c r="G5831" s="105">
        <f t="shared" si="292"/>
        <v>476</v>
      </c>
      <c r="H5831" s="105">
        <f t="shared" si="290"/>
        <v>952</v>
      </c>
      <c r="I5831" s="7" t="s">
        <v>17519</v>
      </c>
      <c r="J5831" s="7" t="s">
        <v>272</v>
      </c>
    </row>
    <row r="5832" spans="1:10" x14ac:dyDescent="0.3">
      <c r="A5832" s="7" t="s">
        <v>12348</v>
      </c>
      <c r="B5832" s="7" t="s">
        <v>12349</v>
      </c>
      <c r="C5832" s="33">
        <v>226100</v>
      </c>
      <c r="D5832" s="52">
        <v>226100</v>
      </c>
      <c r="E5832" s="70">
        <v>202300</v>
      </c>
      <c r="F5832" s="121">
        <f t="shared" si="291"/>
        <v>303450</v>
      </c>
      <c r="G5832" s="105">
        <f t="shared" si="292"/>
        <v>20230</v>
      </c>
      <c r="H5832" s="105">
        <f t="shared" si="290"/>
        <v>40460</v>
      </c>
      <c r="I5832" s="7" t="s">
        <v>17519</v>
      </c>
      <c r="J5832" s="7" t="s">
        <v>1433</v>
      </c>
    </row>
    <row r="5833" spans="1:10" x14ac:dyDescent="0.3">
      <c r="A5833" s="7" t="s">
        <v>12350</v>
      </c>
      <c r="B5833" s="7" t="s">
        <v>12351</v>
      </c>
      <c r="C5833" s="33">
        <v>1999.2</v>
      </c>
      <c r="D5833" s="52">
        <v>2380</v>
      </c>
      <c r="E5833" s="70">
        <v>1999.2</v>
      </c>
      <c r="F5833" s="121">
        <f t="shared" si="291"/>
        <v>2998.8</v>
      </c>
      <c r="G5833" s="105">
        <f t="shared" si="292"/>
        <v>199.92000000000002</v>
      </c>
      <c r="H5833" s="105">
        <f t="shared" si="290"/>
        <v>399.84000000000003</v>
      </c>
      <c r="I5833" s="7" t="s">
        <v>17519</v>
      </c>
      <c r="J5833" s="7" t="s">
        <v>272</v>
      </c>
    </row>
    <row r="5834" spans="1:10" x14ac:dyDescent="0.3">
      <c r="A5834" s="7" t="s">
        <v>12352</v>
      </c>
      <c r="B5834" s="7" t="s">
        <v>12353</v>
      </c>
      <c r="C5834" s="33">
        <v>297.5</v>
      </c>
      <c r="D5834" s="52">
        <v>297.5</v>
      </c>
      <c r="E5834" s="70">
        <v>297.5</v>
      </c>
      <c r="F5834" s="121">
        <f t="shared" si="291"/>
        <v>446.25</v>
      </c>
      <c r="G5834" s="105">
        <f t="shared" si="292"/>
        <v>29.75</v>
      </c>
      <c r="H5834" s="105">
        <f t="shared" si="290"/>
        <v>59.5</v>
      </c>
      <c r="I5834" s="7" t="s">
        <v>17519</v>
      </c>
      <c r="J5834" s="7" t="s">
        <v>272</v>
      </c>
    </row>
    <row r="5835" spans="1:10" ht="15" thickBot="1" x14ac:dyDescent="0.35">
      <c r="A5835" s="7" t="s">
        <v>12354</v>
      </c>
      <c r="B5835" s="7" t="s">
        <v>12355</v>
      </c>
      <c r="C5835" s="33">
        <v>7128.1</v>
      </c>
      <c r="D5835" s="52">
        <v>10579.1</v>
      </c>
      <c r="E5835" s="70">
        <v>10579.1</v>
      </c>
      <c r="F5835" s="121">
        <f t="shared" si="291"/>
        <v>15868.650000000001</v>
      </c>
      <c r="G5835" s="105">
        <f t="shared" si="292"/>
        <v>1057.9100000000001</v>
      </c>
      <c r="H5835" s="105">
        <f t="shared" ref="H5835:H5900" si="293">(F5835/1.5)*0.2</f>
        <v>2115.8200000000002</v>
      </c>
      <c r="I5835" s="7" t="s">
        <v>17519</v>
      </c>
      <c r="J5835" s="7" t="s">
        <v>272</v>
      </c>
    </row>
    <row r="5836" spans="1:10" ht="16.2" thickBot="1" x14ac:dyDescent="0.35">
      <c r="A5836" s="98"/>
      <c r="B5836" s="98"/>
      <c r="C5836" s="81" t="s">
        <v>2027</v>
      </c>
      <c r="D5836" s="76" t="s">
        <v>2027</v>
      </c>
      <c r="E5836" s="77" t="s">
        <v>2027</v>
      </c>
      <c r="F5836" s="125" t="s">
        <v>4455</v>
      </c>
      <c r="G5836" s="83" t="s">
        <v>4456</v>
      </c>
      <c r="H5836" s="84" t="s">
        <v>4457</v>
      </c>
      <c r="I5836" s="71"/>
      <c r="J5836" s="71"/>
    </row>
    <row r="5837" spans="1:10" ht="18.600000000000001" thickBot="1" x14ac:dyDescent="0.4">
      <c r="A5837" s="113" t="s">
        <v>2028</v>
      </c>
      <c r="B5837" s="118" t="s">
        <v>17553</v>
      </c>
      <c r="C5837" s="89" t="s">
        <v>2030</v>
      </c>
      <c r="D5837" s="76" t="s">
        <v>2030</v>
      </c>
      <c r="E5837" s="77" t="s">
        <v>2030</v>
      </c>
      <c r="F5837" s="126" t="s">
        <v>4458</v>
      </c>
      <c r="G5837" s="79">
        <v>0.1</v>
      </c>
      <c r="H5837" s="80">
        <v>0.2</v>
      </c>
      <c r="I5837" s="73" t="s">
        <v>17518</v>
      </c>
      <c r="J5837" s="74" t="s">
        <v>17521</v>
      </c>
    </row>
    <row r="5838" spans="1:10" x14ac:dyDescent="0.3">
      <c r="A5838" s="7" t="s">
        <v>12356</v>
      </c>
      <c r="B5838" s="7" t="s">
        <v>12357</v>
      </c>
      <c r="C5838" s="33">
        <v>29302.560000000001</v>
      </c>
      <c r="D5838" s="52">
        <v>29302.560000000001</v>
      </c>
      <c r="E5838" s="70">
        <v>29302.560000000001</v>
      </c>
      <c r="F5838" s="121">
        <f t="shared" si="291"/>
        <v>43953.840000000004</v>
      </c>
      <c r="G5838" s="105">
        <f t="shared" si="292"/>
        <v>2930.2560000000003</v>
      </c>
      <c r="H5838" s="105">
        <f t="shared" si="293"/>
        <v>5860.5120000000006</v>
      </c>
      <c r="I5838" s="7" t="s">
        <v>17519</v>
      </c>
      <c r="J5838" s="7" t="s">
        <v>17539</v>
      </c>
    </row>
    <row r="5839" spans="1:10" x14ac:dyDescent="0.3">
      <c r="A5839" s="7" t="s">
        <v>12358</v>
      </c>
      <c r="B5839" s="7" t="s">
        <v>12359</v>
      </c>
      <c r="C5839" s="33">
        <v>0</v>
      </c>
      <c r="D5839" s="52">
        <v>40038.74</v>
      </c>
      <c r="E5839" s="70">
        <v>0</v>
      </c>
      <c r="F5839" s="121">
        <f t="shared" si="291"/>
        <v>60058.11</v>
      </c>
      <c r="G5839" s="105">
        <f t="shared" si="292"/>
        <v>4003.8739999999998</v>
      </c>
      <c r="H5839" s="105">
        <f t="shared" si="293"/>
        <v>8007.7479999999996</v>
      </c>
      <c r="I5839" s="7" t="s">
        <v>17519</v>
      </c>
      <c r="J5839" s="7" t="s">
        <v>17539</v>
      </c>
    </row>
    <row r="5840" spans="1:10" x14ac:dyDescent="0.3">
      <c r="A5840" s="7" t="s">
        <v>12360</v>
      </c>
      <c r="B5840" s="7" t="s">
        <v>12361</v>
      </c>
      <c r="C5840" s="33">
        <v>0</v>
      </c>
      <c r="D5840" s="52">
        <v>39884</v>
      </c>
      <c r="E5840" s="70">
        <v>0</v>
      </c>
      <c r="F5840" s="121">
        <f t="shared" si="291"/>
        <v>59826</v>
      </c>
      <c r="G5840" s="105">
        <f t="shared" si="292"/>
        <v>3988.4</v>
      </c>
      <c r="H5840" s="105">
        <f t="shared" si="293"/>
        <v>7976.8</v>
      </c>
      <c r="I5840" s="7" t="s">
        <v>17519</v>
      </c>
      <c r="J5840" s="7" t="s">
        <v>711</v>
      </c>
    </row>
    <row r="5841" spans="1:10" x14ac:dyDescent="0.3">
      <c r="A5841" s="7" t="s">
        <v>12362</v>
      </c>
      <c r="B5841" s="7" t="s">
        <v>12363</v>
      </c>
      <c r="C5841" s="33">
        <v>0</v>
      </c>
      <c r="D5841" s="52">
        <v>62415.5</v>
      </c>
      <c r="E5841" s="70">
        <v>0</v>
      </c>
      <c r="F5841" s="121">
        <f t="shared" si="291"/>
        <v>93623.25</v>
      </c>
      <c r="G5841" s="105">
        <f t="shared" si="292"/>
        <v>6241.55</v>
      </c>
      <c r="H5841" s="105">
        <f t="shared" si="293"/>
        <v>12483.1</v>
      </c>
      <c r="I5841" s="7" t="s">
        <v>17519</v>
      </c>
      <c r="J5841" s="7" t="s">
        <v>711</v>
      </c>
    </row>
    <row r="5842" spans="1:10" x14ac:dyDescent="0.3">
      <c r="A5842" s="7" t="s">
        <v>12364</v>
      </c>
      <c r="B5842" s="7" t="s">
        <v>12365</v>
      </c>
      <c r="C5842" s="33">
        <v>0</v>
      </c>
      <c r="D5842" s="52">
        <v>26180</v>
      </c>
      <c r="E5842" s="70">
        <v>0</v>
      </c>
      <c r="F5842" s="121">
        <f t="shared" si="291"/>
        <v>39270</v>
      </c>
      <c r="G5842" s="105">
        <f t="shared" si="292"/>
        <v>2618</v>
      </c>
      <c r="H5842" s="105">
        <f t="shared" si="293"/>
        <v>5236</v>
      </c>
      <c r="I5842" s="7" t="s">
        <v>17519</v>
      </c>
      <c r="J5842" s="7" t="s">
        <v>711</v>
      </c>
    </row>
    <row r="5843" spans="1:10" x14ac:dyDescent="0.3">
      <c r="A5843" s="7" t="s">
        <v>12366</v>
      </c>
      <c r="B5843" s="7" t="s">
        <v>12367</v>
      </c>
      <c r="C5843" s="33">
        <v>0</v>
      </c>
      <c r="D5843" s="52">
        <v>51528.19</v>
      </c>
      <c r="E5843" s="70">
        <v>0</v>
      </c>
      <c r="F5843" s="121">
        <f t="shared" si="291"/>
        <v>77292.285000000003</v>
      </c>
      <c r="G5843" s="105">
        <f t="shared" si="292"/>
        <v>5152.8190000000004</v>
      </c>
      <c r="H5843" s="105">
        <f t="shared" si="293"/>
        <v>10305.638000000001</v>
      </c>
      <c r="I5843" s="7" t="s">
        <v>17519</v>
      </c>
      <c r="J5843" s="7" t="s">
        <v>711</v>
      </c>
    </row>
    <row r="5844" spans="1:10" x14ac:dyDescent="0.3">
      <c r="A5844" s="7" t="s">
        <v>12368</v>
      </c>
      <c r="B5844" s="7" t="s">
        <v>12369</v>
      </c>
      <c r="C5844" s="33">
        <v>0</v>
      </c>
      <c r="D5844" s="52">
        <v>18881.73</v>
      </c>
      <c r="E5844" s="70">
        <v>0</v>
      </c>
      <c r="F5844" s="121">
        <f t="shared" si="291"/>
        <v>28322.595000000001</v>
      </c>
      <c r="G5844" s="105">
        <f t="shared" si="292"/>
        <v>1888.173</v>
      </c>
      <c r="H5844" s="105">
        <f t="shared" si="293"/>
        <v>3776.346</v>
      </c>
      <c r="I5844" s="7" t="s">
        <v>17519</v>
      </c>
      <c r="J5844" s="7" t="s">
        <v>711</v>
      </c>
    </row>
    <row r="5845" spans="1:10" x14ac:dyDescent="0.3">
      <c r="A5845" s="7" t="s">
        <v>12370</v>
      </c>
      <c r="B5845" s="7" t="s">
        <v>12371</v>
      </c>
      <c r="C5845" s="33">
        <v>0</v>
      </c>
      <c r="D5845" s="52">
        <v>8866.02</v>
      </c>
      <c r="E5845" s="70">
        <v>0</v>
      </c>
      <c r="F5845" s="121">
        <f t="shared" si="291"/>
        <v>13299.03</v>
      </c>
      <c r="G5845" s="105">
        <f t="shared" si="292"/>
        <v>886.60200000000009</v>
      </c>
      <c r="H5845" s="105">
        <f t="shared" si="293"/>
        <v>1773.2040000000002</v>
      </c>
      <c r="I5845" s="7" t="s">
        <v>17519</v>
      </c>
      <c r="J5845" s="7" t="s">
        <v>711</v>
      </c>
    </row>
    <row r="5846" spans="1:10" x14ac:dyDescent="0.3">
      <c r="A5846" s="7" t="s">
        <v>12372</v>
      </c>
      <c r="B5846" s="7" t="s">
        <v>12373</v>
      </c>
      <c r="C5846" s="33">
        <v>0</v>
      </c>
      <c r="D5846" s="52">
        <v>23482</v>
      </c>
      <c r="E5846" s="70">
        <v>0</v>
      </c>
      <c r="F5846" s="121">
        <f t="shared" si="291"/>
        <v>35223</v>
      </c>
      <c r="G5846" s="105">
        <f t="shared" si="292"/>
        <v>2348.2000000000003</v>
      </c>
      <c r="H5846" s="105">
        <f t="shared" si="293"/>
        <v>4696.4000000000005</v>
      </c>
      <c r="I5846" s="7" t="s">
        <v>17519</v>
      </c>
      <c r="J5846" s="7" t="s">
        <v>711</v>
      </c>
    </row>
    <row r="5847" spans="1:10" x14ac:dyDescent="0.3">
      <c r="A5847" s="7" t="s">
        <v>12374</v>
      </c>
      <c r="B5847" s="7" t="s">
        <v>12375</v>
      </c>
      <c r="C5847" s="33">
        <v>0</v>
      </c>
      <c r="D5847" s="52">
        <v>25680.2</v>
      </c>
      <c r="E5847" s="70">
        <v>0</v>
      </c>
      <c r="F5847" s="121">
        <f t="shared" si="291"/>
        <v>38520.300000000003</v>
      </c>
      <c r="G5847" s="105">
        <f t="shared" si="292"/>
        <v>2568.0200000000004</v>
      </c>
      <c r="H5847" s="105">
        <f t="shared" si="293"/>
        <v>5136.0400000000009</v>
      </c>
      <c r="I5847" s="7" t="s">
        <v>17519</v>
      </c>
      <c r="J5847" s="7" t="s">
        <v>711</v>
      </c>
    </row>
    <row r="5848" spans="1:10" x14ac:dyDescent="0.3">
      <c r="A5848" s="7" t="s">
        <v>12376</v>
      </c>
      <c r="B5848" s="7" t="s">
        <v>12377</v>
      </c>
      <c r="C5848" s="33">
        <v>0</v>
      </c>
      <c r="D5848" s="52">
        <v>35037.17</v>
      </c>
      <c r="E5848" s="70">
        <v>35037.17</v>
      </c>
      <c r="F5848" s="121">
        <f t="shared" si="291"/>
        <v>52555.754999999997</v>
      </c>
      <c r="G5848" s="105">
        <f t="shared" si="292"/>
        <v>3503.7170000000001</v>
      </c>
      <c r="H5848" s="105">
        <f t="shared" si="293"/>
        <v>7007.4340000000002</v>
      </c>
      <c r="I5848" s="7" t="s">
        <v>17519</v>
      </c>
      <c r="J5848" s="7" t="s">
        <v>711</v>
      </c>
    </row>
    <row r="5849" spans="1:10" x14ac:dyDescent="0.3">
      <c r="A5849" s="7" t="s">
        <v>12378</v>
      </c>
      <c r="B5849" s="7" t="s">
        <v>12379</v>
      </c>
      <c r="C5849" s="33">
        <v>0</v>
      </c>
      <c r="D5849" s="52">
        <v>30424.73</v>
      </c>
      <c r="E5849" s="70">
        <v>0</v>
      </c>
      <c r="F5849" s="121">
        <f t="shared" si="291"/>
        <v>45637.095000000001</v>
      </c>
      <c r="G5849" s="105">
        <f t="shared" si="292"/>
        <v>3042.473</v>
      </c>
      <c r="H5849" s="105">
        <f t="shared" si="293"/>
        <v>6084.9459999999999</v>
      </c>
      <c r="I5849" s="7" t="s">
        <v>17519</v>
      </c>
      <c r="J5849" s="7" t="s">
        <v>711</v>
      </c>
    </row>
    <row r="5850" spans="1:10" x14ac:dyDescent="0.3">
      <c r="A5850" s="7" t="s">
        <v>12380</v>
      </c>
      <c r="B5850" s="7" t="s">
        <v>12381</v>
      </c>
      <c r="C5850" s="33">
        <v>0</v>
      </c>
      <c r="D5850" s="52">
        <v>29997.52</v>
      </c>
      <c r="E5850" s="70">
        <v>0</v>
      </c>
      <c r="F5850" s="121">
        <f t="shared" si="291"/>
        <v>44996.28</v>
      </c>
      <c r="G5850" s="105">
        <f t="shared" si="292"/>
        <v>2999.7520000000004</v>
      </c>
      <c r="H5850" s="105">
        <f t="shared" si="293"/>
        <v>5999.5040000000008</v>
      </c>
      <c r="I5850" s="7" t="s">
        <v>17519</v>
      </c>
      <c r="J5850" s="7" t="s">
        <v>711</v>
      </c>
    </row>
    <row r="5851" spans="1:10" x14ac:dyDescent="0.3">
      <c r="A5851" s="7" t="s">
        <v>12382</v>
      </c>
      <c r="B5851" s="7" t="s">
        <v>12383</v>
      </c>
      <c r="C5851" s="33">
        <v>0</v>
      </c>
      <c r="D5851" s="52">
        <v>53157.3</v>
      </c>
      <c r="E5851" s="70">
        <v>0</v>
      </c>
      <c r="F5851" s="121">
        <f t="shared" si="291"/>
        <v>79735.950000000012</v>
      </c>
      <c r="G5851" s="105">
        <f t="shared" si="292"/>
        <v>5315.7300000000014</v>
      </c>
      <c r="H5851" s="105">
        <f t="shared" si="293"/>
        <v>10631.460000000003</v>
      </c>
      <c r="I5851" s="7" t="s">
        <v>17519</v>
      </c>
      <c r="J5851" s="7" t="s">
        <v>711</v>
      </c>
    </row>
    <row r="5852" spans="1:10" x14ac:dyDescent="0.3">
      <c r="A5852" s="7" t="s">
        <v>12384</v>
      </c>
      <c r="B5852" s="7" t="s">
        <v>12385</v>
      </c>
      <c r="C5852" s="33">
        <v>0</v>
      </c>
      <c r="D5852" s="52">
        <v>390519.92</v>
      </c>
      <c r="E5852" s="70">
        <v>0</v>
      </c>
      <c r="F5852" s="121">
        <f t="shared" si="291"/>
        <v>585779.88</v>
      </c>
      <c r="G5852" s="105">
        <f t="shared" si="292"/>
        <v>39051.991999999998</v>
      </c>
      <c r="H5852" s="105">
        <f t="shared" si="293"/>
        <v>78103.983999999997</v>
      </c>
      <c r="I5852" s="7" t="s">
        <v>17519</v>
      </c>
      <c r="J5852" s="7" t="s">
        <v>711</v>
      </c>
    </row>
    <row r="5853" spans="1:10" x14ac:dyDescent="0.3">
      <c r="A5853" s="7" t="s">
        <v>12386</v>
      </c>
      <c r="B5853" s="7" t="s">
        <v>12387</v>
      </c>
      <c r="C5853" s="33">
        <v>34419.56</v>
      </c>
      <c r="D5853" s="52">
        <v>34419.56</v>
      </c>
      <c r="E5853" s="70">
        <v>40698</v>
      </c>
      <c r="F5853" s="121">
        <f t="shared" si="291"/>
        <v>61047</v>
      </c>
      <c r="G5853" s="105">
        <f t="shared" si="292"/>
        <v>4069.8</v>
      </c>
      <c r="H5853" s="105">
        <f t="shared" si="293"/>
        <v>8139.6</v>
      </c>
      <c r="I5853" s="7" t="s">
        <v>17519</v>
      </c>
      <c r="J5853" s="7" t="s">
        <v>711</v>
      </c>
    </row>
    <row r="5854" spans="1:10" x14ac:dyDescent="0.3">
      <c r="A5854" s="7" t="s">
        <v>12388</v>
      </c>
      <c r="B5854" s="7" t="s">
        <v>12389</v>
      </c>
      <c r="C5854" s="33">
        <v>0</v>
      </c>
      <c r="D5854" s="52">
        <v>7670</v>
      </c>
      <c r="E5854" s="70">
        <v>0</v>
      </c>
      <c r="F5854" s="121">
        <f t="shared" si="291"/>
        <v>11505</v>
      </c>
      <c r="G5854" s="105">
        <f t="shared" si="292"/>
        <v>767</v>
      </c>
      <c r="H5854" s="105">
        <f t="shared" si="293"/>
        <v>1534</v>
      </c>
      <c r="I5854" s="7" t="s">
        <v>17519</v>
      </c>
      <c r="J5854" s="7" t="s">
        <v>711</v>
      </c>
    </row>
    <row r="5855" spans="1:10" x14ac:dyDescent="0.3">
      <c r="A5855" s="7" t="s">
        <v>12390</v>
      </c>
      <c r="B5855" s="7" t="s">
        <v>12391</v>
      </c>
      <c r="C5855" s="33">
        <v>39018.910000000003</v>
      </c>
      <c r="D5855" s="52">
        <v>39018.910000000003</v>
      </c>
      <c r="E5855" s="70">
        <v>39018.910000000003</v>
      </c>
      <c r="F5855" s="121">
        <f t="shared" si="291"/>
        <v>58528.365000000005</v>
      </c>
      <c r="G5855" s="105">
        <f t="shared" si="292"/>
        <v>3901.8910000000005</v>
      </c>
      <c r="H5855" s="105">
        <f t="shared" si="293"/>
        <v>7803.7820000000011</v>
      </c>
      <c r="I5855" s="7" t="s">
        <v>17519</v>
      </c>
      <c r="J5855" s="7" t="s">
        <v>17539</v>
      </c>
    </row>
    <row r="5856" spans="1:10" x14ac:dyDescent="0.3">
      <c r="A5856" s="7" t="s">
        <v>12392</v>
      </c>
      <c r="B5856" s="7" t="s">
        <v>12393</v>
      </c>
      <c r="C5856" s="33">
        <v>0</v>
      </c>
      <c r="D5856" s="52">
        <v>40038.74</v>
      </c>
      <c r="E5856" s="70">
        <v>0</v>
      </c>
      <c r="F5856" s="121">
        <f t="shared" si="291"/>
        <v>60058.11</v>
      </c>
      <c r="G5856" s="105">
        <f t="shared" si="292"/>
        <v>4003.8739999999998</v>
      </c>
      <c r="H5856" s="105">
        <f t="shared" si="293"/>
        <v>8007.7479999999996</v>
      </c>
      <c r="I5856" s="7" t="s">
        <v>17519</v>
      </c>
      <c r="J5856" s="7" t="s">
        <v>17539</v>
      </c>
    </row>
    <row r="5857" spans="1:10" x14ac:dyDescent="0.3">
      <c r="A5857" s="7" t="s">
        <v>12394</v>
      </c>
      <c r="B5857" s="7" t="s">
        <v>12395</v>
      </c>
      <c r="C5857" s="33">
        <v>9888.9</v>
      </c>
      <c r="D5857" s="52">
        <v>9888.9</v>
      </c>
      <c r="E5857" s="70">
        <v>8854.7900000000009</v>
      </c>
      <c r="F5857" s="121">
        <f t="shared" si="291"/>
        <v>13282.185000000001</v>
      </c>
      <c r="G5857" s="105">
        <f t="shared" si="292"/>
        <v>885.47900000000016</v>
      </c>
      <c r="H5857" s="105">
        <f t="shared" si="293"/>
        <v>1770.9580000000003</v>
      </c>
      <c r="I5857" s="7" t="s">
        <v>17519</v>
      </c>
      <c r="J5857" s="7" t="s">
        <v>17527</v>
      </c>
    </row>
    <row r="5858" spans="1:10" x14ac:dyDescent="0.3">
      <c r="A5858" s="7" t="s">
        <v>12396</v>
      </c>
      <c r="B5858" s="7" t="s">
        <v>12397</v>
      </c>
      <c r="C5858" s="33">
        <v>28219.66</v>
      </c>
      <c r="D5858" s="52">
        <v>28219.66</v>
      </c>
      <c r="E5858" s="70">
        <v>32130</v>
      </c>
      <c r="F5858" s="121">
        <f t="shared" si="291"/>
        <v>48195</v>
      </c>
      <c r="G5858" s="105">
        <f t="shared" si="292"/>
        <v>3213</v>
      </c>
      <c r="H5858" s="105">
        <f t="shared" si="293"/>
        <v>6426</v>
      </c>
      <c r="I5858" s="7" t="s">
        <v>17519</v>
      </c>
      <c r="J5858" s="7" t="s">
        <v>711</v>
      </c>
    </row>
    <row r="5859" spans="1:10" x14ac:dyDescent="0.3">
      <c r="A5859" s="7" t="s">
        <v>12398</v>
      </c>
      <c r="B5859" s="7" t="s">
        <v>12399</v>
      </c>
      <c r="C5859" s="33">
        <v>0</v>
      </c>
      <c r="D5859" s="52">
        <v>761708.29</v>
      </c>
      <c r="E5859" s="70">
        <v>0</v>
      </c>
      <c r="F5859" s="121">
        <f t="shared" si="291"/>
        <v>1142562.4350000001</v>
      </c>
      <c r="G5859" s="105">
        <f t="shared" si="292"/>
        <v>76170.829000000012</v>
      </c>
      <c r="H5859" s="105">
        <f t="shared" si="293"/>
        <v>152341.65800000002</v>
      </c>
      <c r="I5859" s="7" t="s">
        <v>17519</v>
      </c>
      <c r="J5859" s="7" t="s">
        <v>272</v>
      </c>
    </row>
    <row r="5860" spans="1:10" x14ac:dyDescent="0.3">
      <c r="A5860" s="7" t="s">
        <v>12400</v>
      </c>
      <c r="B5860" s="7" t="s">
        <v>12401</v>
      </c>
      <c r="C5860" s="33">
        <v>0</v>
      </c>
      <c r="D5860" s="52">
        <v>12602.92</v>
      </c>
      <c r="E5860" s="70">
        <v>0</v>
      </c>
      <c r="F5860" s="121">
        <f t="shared" si="291"/>
        <v>18904.38</v>
      </c>
      <c r="G5860" s="105">
        <f t="shared" si="292"/>
        <v>1260.2920000000001</v>
      </c>
      <c r="H5860" s="105">
        <f t="shared" si="293"/>
        <v>2520.5840000000003</v>
      </c>
      <c r="I5860" s="7" t="s">
        <v>17519</v>
      </c>
      <c r="J5860" s="7" t="s">
        <v>17539</v>
      </c>
    </row>
    <row r="5861" spans="1:10" x14ac:dyDescent="0.3">
      <c r="A5861" s="7" t="s">
        <v>12402</v>
      </c>
      <c r="B5861" s="7" t="s">
        <v>12403</v>
      </c>
      <c r="C5861" s="33">
        <v>0</v>
      </c>
      <c r="D5861" s="52">
        <v>85680</v>
      </c>
      <c r="E5861" s="70">
        <v>0</v>
      </c>
      <c r="F5861" s="121">
        <f t="shared" si="291"/>
        <v>128520</v>
      </c>
      <c r="G5861" s="105">
        <f t="shared" si="292"/>
        <v>8568</v>
      </c>
      <c r="H5861" s="105">
        <f t="shared" si="293"/>
        <v>17136</v>
      </c>
      <c r="I5861" s="7" t="s">
        <v>17519</v>
      </c>
      <c r="J5861" s="7" t="s">
        <v>711</v>
      </c>
    </row>
    <row r="5862" spans="1:10" x14ac:dyDescent="0.3">
      <c r="A5862" s="7" t="s">
        <v>12404</v>
      </c>
      <c r="B5862" s="7" t="s">
        <v>12405</v>
      </c>
      <c r="C5862" s="33">
        <v>0</v>
      </c>
      <c r="D5862" s="52">
        <v>229510</v>
      </c>
      <c r="E5862" s="70">
        <v>0</v>
      </c>
      <c r="F5862" s="121">
        <f t="shared" si="291"/>
        <v>344265</v>
      </c>
      <c r="G5862" s="105">
        <f t="shared" si="292"/>
        <v>22951</v>
      </c>
      <c r="H5862" s="105">
        <f t="shared" si="293"/>
        <v>45902</v>
      </c>
      <c r="I5862" s="7" t="s">
        <v>17519</v>
      </c>
      <c r="J5862" s="7" t="s">
        <v>272</v>
      </c>
    </row>
    <row r="5863" spans="1:10" x14ac:dyDescent="0.3">
      <c r="A5863" s="7" t="s">
        <v>12406</v>
      </c>
      <c r="B5863" s="7" t="s">
        <v>12407</v>
      </c>
      <c r="C5863" s="33">
        <v>0</v>
      </c>
      <c r="D5863" s="52">
        <v>115640</v>
      </c>
      <c r="E5863" s="70">
        <v>0</v>
      </c>
      <c r="F5863" s="121">
        <f t="shared" si="291"/>
        <v>173460</v>
      </c>
      <c r="G5863" s="105">
        <f t="shared" si="292"/>
        <v>11564</v>
      </c>
      <c r="H5863" s="105">
        <f t="shared" si="293"/>
        <v>23128</v>
      </c>
      <c r="I5863" s="7" t="s">
        <v>17519</v>
      </c>
      <c r="J5863" s="7" t="s">
        <v>272</v>
      </c>
    </row>
    <row r="5864" spans="1:10" x14ac:dyDescent="0.3">
      <c r="A5864" s="7" t="s">
        <v>12408</v>
      </c>
      <c r="B5864" s="7" t="s">
        <v>12409</v>
      </c>
      <c r="C5864" s="33">
        <v>0</v>
      </c>
      <c r="D5864" s="52">
        <v>1889.99</v>
      </c>
      <c r="E5864" s="70">
        <v>0</v>
      </c>
      <c r="F5864" s="121">
        <f t="shared" si="291"/>
        <v>2834.9850000000001</v>
      </c>
      <c r="G5864" s="105">
        <f t="shared" si="292"/>
        <v>188.99900000000002</v>
      </c>
      <c r="H5864" s="105">
        <f t="shared" si="293"/>
        <v>377.99800000000005</v>
      </c>
      <c r="I5864" s="7" t="s">
        <v>17519</v>
      </c>
      <c r="J5864" s="7" t="s">
        <v>272</v>
      </c>
    </row>
    <row r="5865" spans="1:10" x14ac:dyDescent="0.3">
      <c r="A5865" s="7" t="s">
        <v>12410</v>
      </c>
      <c r="B5865" s="7" t="s">
        <v>12411</v>
      </c>
      <c r="C5865" s="33">
        <v>0</v>
      </c>
      <c r="D5865" s="52">
        <v>183319.5</v>
      </c>
      <c r="E5865" s="70">
        <v>0</v>
      </c>
      <c r="F5865" s="121">
        <f t="shared" si="291"/>
        <v>274979.25</v>
      </c>
      <c r="G5865" s="105">
        <f t="shared" si="292"/>
        <v>18331.95</v>
      </c>
      <c r="H5865" s="105">
        <f t="shared" si="293"/>
        <v>36663.9</v>
      </c>
      <c r="I5865" s="7" t="s">
        <v>17519</v>
      </c>
      <c r="J5865" s="7" t="s">
        <v>272</v>
      </c>
    </row>
    <row r="5866" spans="1:10" x14ac:dyDescent="0.3">
      <c r="A5866" s="7" t="s">
        <v>12412</v>
      </c>
      <c r="B5866" s="7" t="s">
        <v>12413</v>
      </c>
      <c r="C5866" s="33">
        <v>0</v>
      </c>
      <c r="D5866" s="52">
        <v>118286</v>
      </c>
      <c r="E5866" s="70">
        <v>0</v>
      </c>
      <c r="F5866" s="121">
        <f t="shared" si="291"/>
        <v>177429</v>
      </c>
      <c r="G5866" s="105">
        <f t="shared" si="292"/>
        <v>11828.6</v>
      </c>
      <c r="H5866" s="105">
        <f t="shared" si="293"/>
        <v>23657.200000000001</v>
      </c>
      <c r="I5866" s="7" t="s">
        <v>17519</v>
      </c>
      <c r="J5866" s="7" t="s">
        <v>711</v>
      </c>
    </row>
    <row r="5867" spans="1:10" x14ac:dyDescent="0.3">
      <c r="A5867" s="7" t="s">
        <v>12414</v>
      </c>
      <c r="B5867" s="7" t="s">
        <v>12415</v>
      </c>
      <c r="C5867" s="33">
        <v>0</v>
      </c>
      <c r="D5867" s="52">
        <v>703272.15</v>
      </c>
      <c r="E5867" s="70">
        <v>0</v>
      </c>
      <c r="F5867" s="121">
        <f t="shared" si="291"/>
        <v>1054908.2250000001</v>
      </c>
      <c r="G5867" s="105">
        <f t="shared" si="292"/>
        <v>70327.215000000011</v>
      </c>
      <c r="H5867" s="105">
        <f t="shared" si="293"/>
        <v>140654.43000000002</v>
      </c>
      <c r="I5867" s="7" t="s">
        <v>17519</v>
      </c>
      <c r="J5867" s="7" t="s">
        <v>272</v>
      </c>
    </row>
    <row r="5868" spans="1:10" x14ac:dyDescent="0.3">
      <c r="A5868" s="7" t="s">
        <v>12416</v>
      </c>
      <c r="B5868" s="7" t="s">
        <v>12417</v>
      </c>
      <c r="C5868" s="33">
        <v>0</v>
      </c>
      <c r="D5868" s="52">
        <v>428078.7</v>
      </c>
      <c r="E5868" s="70">
        <v>0</v>
      </c>
      <c r="F5868" s="121">
        <f t="shared" si="291"/>
        <v>642118.05000000005</v>
      </c>
      <c r="G5868" s="105">
        <f t="shared" si="292"/>
        <v>42807.87</v>
      </c>
      <c r="H5868" s="105">
        <f t="shared" si="293"/>
        <v>85615.74</v>
      </c>
      <c r="I5868" s="7" t="s">
        <v>17519</v>
      </c>
      <c r="J5868" s="7" t="s">
        <v>272</v>
      </c>
    </row>
    <row r="5869" spans="1:10" x14ac:dyDescent="0.3">
      <c r="A5869" s="7" t="s">
        <v>12418</v>
      </c>
      <c r="B5869" s="7" t="s">
        <v>12419</v>
      </c>
      <c r="C5869" s="33">
        <v>0</v>
      </c>
      <c r="D5869" s="52">
        <v>183186.22</v>
      </c>
      <c r="E5869" s="70">
        <v>0</v>
      </c>
      <c r="F5869" s="121">
        <f t="shared" si="291"/>
        <v>274779.33</v>
      </c>
      <c r="G5869" s="105">
        <f t="shared" si="292"/>
        <v>18318.621999999999</v>
      </c>
      <c r="H5869" s="105">
        <f t="shared" si="293"/>
        <v>36637.243999999999</v>
      </c>
      <c r="I5869" s="7" t="s">
        <v>17519</v>
      </c>
      <c r="J5869" s="7" t="s">
        <v>272</v>
      </c>
    </row>
    <row r="5870" spans="1:10" x14ac:dyDescent="0.3">
      <c r="A5870" s="7" t="s">
        <v>12420</v>
      </c>
      <c r="B5870" s="7" t="s">
        <v>12421</v>
      </c>
      <c r="C5870" s="33">
        <v>41001.440000000002</v>
      </c>
      <c r="D5870" s="52">
        <v>47397.7</v>
      </c>
      <c r="E5870" s="70">
        <v>41001.449999999997</v>
      </c>
      <c r="F5870" s="121">
        <f t="shared" si="291"/>
        <v>61502.174999999996</v>
      </c>
      <c r="G5870" s="105">
        <f t="shared" si="292"/>
        <v>4100.1449999999995</v>
      </c>
      <c r="H5870" s="105">
        <f t="shared" si="293"/>
        <v>8200.2899999999991</v>
      </c>
      <c r="I5870" s="7" t="s">
        <v>17519</v>
      </c>
      <c r="J5870" s="7" t="s">
        <v>711</v>
      </c>
    </row>
    <row r="5871" spans="1:10" x14ac:dyDescent="0.3">
      <c r="A5871" s="7" t="s">
        <v>12422</v>
      </c>
      <c r="B5871" s="7" t="s">
        <v>12423</v>
      </c>
      <c r="C5871" s="66">
        <v>69892.27</v>
      </c>
      <c r="D5871" s="68">
        <v>69892.27</v>
      </c>
      <c r="E5871" s="70">
        <v>73542</v>
      </c>
      <c r="F5871" s="121">
        <f t="shared" si="291"/>
        <v>110313</v>
      </c>
      <c r="G5871" s="105">
        <f t="shared" si="292"/>
        <v>7354.2000000000007</v>
      </c>
      <c r="H5871" s="105">
        <f t="shared" si="293"/>
        <v>14708.400000000001</v>
      </c>
      <c r="I5871" s="7" t="s">
        <v>17519</v>
      </c>
      <c r="J5871" s="7" t="s">
        <v>711</v>
      </c>
    </row>
    <row r="5872" spans="1:10" x14ac:dyDescent="0.3">
      <c r="A5872" s="7" t="s">
        <v>12424</v>
      </c>
      <c r="B5872" s="7" t="s">
        <v>12425</v>
      </c>
      <c r="C5872" s="33">
        <v>0</v>
      </c>
      <c r="D5872" s="52">
        <v>37457.629999999997</v>
      </c>
      <c r="E5872" s="70">
        <v>0</v>
      </c>
      <c r="F5872" s="121">
        <f t="shared" si="291"/>
        <v>56186.444999999992</v>
      </c>
      <c r="G5872" s="105">
        <f t="shared" si="292"/>
        <v>3745.7629999999999</v>
      </c>
      <c r="H5872" s="105">
        <f t="shared" si="293"/>
        <v>7491.5259999999998</v>
      </c>
      <c r="I5872" s="7" t="s">
        <v>17519</v>
      </c>
      <c r="J5872" s="7" t="s">
        <v>711</v>
      </c>
    </row>
    <row r="5873" spans="1:10" x14ac:dyDescent="0.3">
      <c r="A5873" s="7" t="s">
        <v>12426</v>
      </c>
      <c r="B5873" s="7" t="s">
        <v>12427</v>
      </c>
      <c r="C5873" s="33">
        <v>0</v>
      </c>
      <c r="D5873" s="52">
        <v>58361.17</v>
      </c>
      <c r="E5873" s="70">
        <v>0</v>
      </c>
      <c r="F5873" s="121">
        <f t="shared" si="291"/>
        <v>87541.755000000005</v>
      </c>
      <c r="G5873" s="105">
        <f t="shared" si="292"/>
        <v>5836.1170000000011</v>
      </c>
      <c r="H5873" s="105">
        <f t="shared" si="293"/>
        <v>11672.234000000002</v>
      </c>
      <c r="I5873" s="7" t="s">
        <v>17519</v>
      </c>
      <c r="J5873" s="7" t="s">
        <v>711</v>
      </c>
    </row>
    <row r="5874" spans="1:10" x14ac:dyDescent="0.3">
      <c r="A5874" s="7" t="s">
        <v>12428</v>
      </c>
      <c r="B5874" s="7" t="s">
        <v>12429</v>
      </c>
      <c r="C5874" s="33">
        <v>0</v>
      </c>
      <c r="D5874" s="52">
        <v>154848.75</v>
      </c>
      <c r="E5874" s="70">
        <v>0</v>
      </c>
      <c r="F5874" s="121">
        <f t="shared" si="291"/>
        <v>232273.125</v>
      </c>
      <c r="G5874" s="105">
        <f t="shared" si="292"/>
        <v>15484.875</v>
      </c>
      <c r="H5874" s="105">
        <f t="shared" si="293"/>
        <v>30969.75</v>
      </c>
      <c r="I5874" s="7" t="s">
        <v>17519</v>
      </c>
      <c r="J5874" s="7" t="s">
        <v>711</v>
      </c>
    </row>
    <row r="5875" spans="1:10" x14ac:dyDescent="0.3">
      <c r="A5875" s="7" t="s">
        <v>12430</v>
      </c>
      <c r="B5875" s="7" t="s">
        <v>12431</v>
      </c>
      <c r="C5875" s="33">
        <v>77918.820000000007</v>
      </c>
      <c r="D5875" s="52">
        <v>77918.820000000007</v>
      </c>
      <c r="E5875" s="70">
        <v>65689.039999999994</v>
      </c>
      <c r="F5875" s="121">
        <f t="shared" si="291"/>
        <v>98533.56</v>
      </c>
      <c r="G5875" s="105">
        <f t="shared" si="292"/>
        <v>6568.9039999999995</v>
      </c>
      <c r="H5875" s="105">
        <f t="shared" si="293"/>
        <v>13137.807999999999</v>
      </c>
      <c r="I5875" s="7" t="s">
        <v>17519</v>
      </c>
      <c r="J5875" s="7" t="s">
        <v>711</v>
      </c>
    </row>
    <row r="5876" spans="1:10" x14ac:dyDescent="0.3">
      <c r="A5876" s="7" t="s">
        <v>12432</v>
      </c>
      <c r="B5876" s="7" t="s">
        <v>12433</v>
      </c>
      <c r="C5876" s="33">
        <v>140806.75</v>
      </c>
      <c r="D5876" s="52">
        <v>140806.75</v>
      </c>
      <c r="E5876" s="70">
        <v>119525.92</v>
      </c>
      <c r="F5876" s="121">
        <f t="shared" si="291"/>
        <v>179288.88</v>
      </c>
      <c r="G5876" s="105">
        <f t="shared" si="292"/>
        <v>11952.592000000001</v>
      </c>
      <c r="H5876" s="105">
        <f t="shared" si="293"/>
        <v>23905.184000000001</v>
      </c>
      <c r="I5876" s="7" t="s">
        <v>17519</v>
      </c>
      <c r="J5876" s="7" t="s">
        <v>711</v>
      </c>
    </row>
    <row r="5877" spans="1:10" x14ac:dyDescent="0.3">
      <c r="A5877" s="7" t="s">
        <v>12434</v>
      </c>
      <c r="B5877" s="7" t="s">
        <v>12435</v>
      </c>
      <c r="C5877" s="33">
        <v>0</v>
      </c>
      <c r="D5877" s="52">
        <v>31245.83</v>
      </c>
      <c r="E5877" s="70">
        <v>0</v>
      </c>
      <c r="F5877" s="121">
        <f t="shared" si="291"/>
        <v>46868.745000000003</v>
      </c>
      <c r="G5877" s="105">
        <f t="shared" si="292"/>
        <v>3124.5830000000005</v>
      </c>
      <c r="H5877" s="105">
        <f t="shared" si="293"/>
        <v>6249.1660000000011</v>
      </c>
      <c r="I5877" s="7" t="s">
        <v>17519</v>
      </c>
      <c r="J5877" s="7" t="s">
        <v>711</v>
      </c>
    </row>
    <row r="5878" spans="1:10" x14ac:dyDescent="0.3">
      <c r="A5878" s="7" t="s">
        <v>12436</v>
      </c>
      <c r="B5878" s="7" t="s">
        <v>12437</v>
      </c>
      <c r="C5878" s="33">
        <v>0</v>
      </c>
      <c r="D5878" s="52">
        <v>23264.5</v>
      </c>
      <c r="E5878" s="70">
        <v>0</v>
      </c>
      <c r="F5878" s="121">
        <f t="shared" si="291"/>
        <v>34896.75</v>
      </c>
      <c r="G5878" s="105">
        <f t="shared" si="292"/>
        <v>2326.4500000000003</v>
      </c>
      <c r="H5878" s="105">
        <f t="shared" si="293"/>
        <v>4652.9000000000005</v>
      </c>
      <c r="I5878" s="7" t="s">
        <v>17519</v>
      </c>
      <c r="J5878" s="7" t="s">
        <v>711</v>
      </c>
    </row>
    <row r="5879" spans="1:10" x14ac:dyDescent="0.3">
      <c r="A5879" s="7" t="s">
        <v>12438</v>
      </c>
      <c r="B5879" s="7" t="s">
        <v>12439</v>
      </c>
      <c r="C5879" s="33">
        <v>0</v>
      </c>
      <c r="D5879" s="52">
        <v>49896.7</v>
      </c>
      <c r="E5879" s="70">
        <v>0</v>
      </c>
      <c r="F5879" s="121">
        <f t="shared" si="291"/>
        <v>74845.049999999988</v>
      </c>
      <c r="G5879" s="105">
        <f t="shared" si="292"/>
        <v>4989.6699999999992</v>
      </c>
      <c r="H5879" s="105">
        <f t="shared" si="293"/>
        <v>9979.3399999999983</v>
      </c>
      <c r="I5879" s="7" t="s">
        <v>17519</v>
      </c>
      <c r="J5879" s="7" t="s">
        <v>272</v>
      </c>
    </row>
    <row r="5880" spans="1:10" x14ac:dyDescent="0.3">
      <c r="A5880" s="7" t="s">
        <v>12440</v>
      </c>
      <c r="B5880" s="7" t="s">
        <v>12441</v>
      </c>
      <c r="C5880" s="33">
        <v>0</v>
      </c>
      <c r="D5880" s="52">
        <v>85680</v>
      </c>
      <c r="E5880" s="70">
        <v>0</v>
      </c>
      <c r="F5880" s="121">
        <f t="shared" si="291"/>
        <v>128520</v>
      </c>
      <c r="G5880" s="105">
        <f t="shared" si="292"/>
        <v>8568</v>
      </c>
      <c r="H5880" s="105">
        <f t="shared" si="293"/>
        <v>17136</v>
      </c>
      <c r="I5880" s="7" t="s">
        <v>17519</v>
      </c>
      <c r="J5880" s="7" t="s">
        <v>711</v>
      </c>
    </row>
    <row r="5881" spans="1:10" x14ac:dyDescent="0.3">
      <c r="A5881" s="7" t="s">
        <v>12442</v>
      </c>
      <c r="B5881" s="7" t="s">
        <v>12443</v>
      </c>
      <c r="C5881" s="33">
        <v>47397.7</v>
      </c>
      <c r="D5881" s="52">
        <v>47397.7</v>
      </c>
      <c r="E5881" s="70">
        <v>41001.449999999997</v>
      </c>
      <c r="F5881" s="121">
        <f t="shared" si="291"/>
        <v>61502.174999999996</v>
      </c>
      <c r="G5881" s="105">
        <f t="shared" si="292"/>
        <v>4100.1449999999995</v>
      </c>
      <c r="H5881" s="105">
        <f t="shared" si="293"/>
        <v>8200.2899999999991</v>
      </c>
      <c r="I5881" s="7" t="s">
        <v>17520</v>
      </c>
      <c r="J5881" s="7" t="s">
        <v>711</v>
      </c>
    </row>
    <row r="5882" spans="1:10" x14ac:dyDescent="0.3">
      <c r="A5882" s="7" t="s">
        <v>12444</v>
      </c>
      <c r="B5882" s="7" t="s">
        <v>12445</v>
      </c>
      <c r="C5882" s="33">
        <v>0</v>
      </c>
      <c r="D5882" s="52">
        <v>473382</v>
      </c>
      <c r="E5882" s="70">
        <v>0</v>
      </c>
      <c r="F5882" s="121">
        <f t="shared" si="291"/>
        <v>710073</v>
      </c>
      <c r="G5882" s="105">
        <f t="shared" si="292"/>
        <v>47338.200000000004</v>
      </c>
      <c r="H5882" s="105">
        <f t="shared" si="293"/>
        <v>94676.400000000009</v>
      </c>
      <c r="I5882" s="7" t="s">
        <v>17519</v>
      </c>
      <c r="J5882" s="7" t="s">
        <v>272</v>
      </c>
    </row>
    <row r="5883" spans="1:10" x14ac:dyDescent="0.3">
      <c r="A5883" s="7" t="s">
        <v>12446</v>
      </c>
      <c r="B5883" s="7" t="s">
        <v>12447</v>
      </c>
      <c r="C5883" s="33">
        <v>141592.15</v>
      </c>
      <c r="D5883" s="52">
        <v>141592.15</v>
      </c>
      <c r="E5883" s="70">
        <v>145061</v>
      </c>
      <c r="F5883" s="121">
        <f t="shared" si="291"/>
        <v>217591.5</v>
      </c>
      <c r="G5883" s="105">
        <f t="shared" si="292"/>
        <v>14506.1</v>
      </c>
      <c r="H5883" s="105">
        <f t="shared" si="293"/>
        <v>29012.2</v>
      </c>
      <c r="I5883" s="7" t="s">
        <v>17519</v>
      </c>
      <c r="J5883" s="7" t="s">
        <v>711</v>
      </c>
    </row>
    <row r="5884" spans="1:10" x14ac:dyDescent="0.3">
      <c r="A5884" s="7" t="s">
        <v>12448</v>
      </c>
      <c r="B5884" s="7" t="s">
        <v>12449</v>
      </c>
      <c r="C5884" s="33">
        <v>0</v>
      </c>
      <c r="D5884" s="52">
        <v>50977.51</v>
      </c>
      <c r="E5884" s="70">
        <v>0</v>
      </c>
      <c r="F5884" s="121">
        <f t="shared" si="291"/>
        <v>76466.264999999999</v>
      </c>
      <c r="G5884" s="105">
        <f t="shared" si="292"/>
        <v>5097.7510000000002</v>
      </c>
      <c r="H5884" s="105">
        <f t="shared" si="293"/>
        <v>10195.502</v>
      </c>
      <c r="I5884" s="7" t="s">
        <v>17519</v>
      </c>
      <c r="J5884" s="7" t="s">
        <v>711</v>
      </c>
    </row>
    <row r="5885" spans="1:10" x14ac:dyDescent="0.3">
      <c r="A5885" s="7" t="s">
        <v>12450</v>
      </c>
      <c r="B5885" s="7" t="s">
        <v>12451</v>
      </c>
      <c r="C5885" s="33">
        <v>0</v>
      </c>
      <c r="D5885" s="52">
        <v>74113.19</v>
      </c>
      <c r="E5885" s="70">
        <v>0</v>
      </c>
      <c r="F5885" s="121">
        <f t="shared" si="291"/>
        <v>111169.785</v>
      </c>
      <c r="G5885" s="105">
        <f t="shared" si="292"/>
        <v>7411.3190000000004</v>
      </c>
      <c r="H5885" s="105">
        <f t="shared" si="293"/>
        <v>14822.638000000001</v>
      </c>
      <c r="I5885" s="7" t="s">
        <v>17519</v>
      </c>
      <c r="J5885" s="7" t="s">
        <v>711</v>
      </c>
    </row>
    <row r="5886" spans="1:10" x14ac:dyDescent="0.3">
      <c r="A5886" s="7" t="s">
        <v>12452</v>
      </c>
      <c r="B5886" s="7" t="s">
        <v>12453</v>
      </c>
      <c r="C5886" s="33">
        <v>0</v>
      </c>
      <c r="D5886" s="52">
        <v>2800</v>
      </c>
      <c r="E5886" s="70">
        <v>0</v>
      </c>
      <c r="F5886" s="121">
        <f t="shared" si="291"/>
        <v>4200</v>
      </c>
      <c r="G5886" s="105">
        <f t="shared" si="292"/>
        <v>280</v>
      </c>
      <c r="H5886" s="105">
        <f t="shared" si="293"/>
        <v>560</v>
      </c>
      <c r="I5886" s="7" t="s">
        <v>17520</v>
      </c>
      <c r="J5886" s="7" t="s">
        <v>2</v>
      </c>
    </row>
    <row r="5887" spans="1:10" x14ac:dyDescent="0.3">
      <c r="A5887" s="7" t="s">
        <v>12454</v>
      </c>
      <c r="B5887" s="7" t="s">
        <v>12455</v>
      </c>
      <c r="C5887" s="33">
        <v>0</v>
      </c>
      <c r="D5887" s="52">
        <v>3499.79</v>
      </c>
      <c r="E5887" s="70">
        <v>0</v>
      </c>
      <c r="F5887" s="121">
        <f t="shared" si="291"/>
        <v>5249.6849999999995</v>
      </c>
      <c r="G5887" s="105">
        <f t="shared" si="292"/>
        <v>349.97899999999998</v>
      </c>
      <c r="H5887" s="105">
        <f t="shared" si="293"/>
        <v>699.95799999999997</v>
      </c>
      <c r="I5887" s="7" t="s">
        <v>17519</v>
      </c>
      <c r="J5887" s="7" t="s">
        <v>2</v>
      </c>
    </row>
    <row r="5888" spans="1:10" x14ac:dyDescent="0.3">
      <c r="A5888" s="7" t="s">
        <v>12456</v>
      </c>
      <c r="B5888" s="7" t="s">
        <v>12457</v>
      </c>
      <c r="C5888" s="33">
        <v>9579.5</v>
      </c>
      <c r="D5888" s="52">
        <v>9877</v>
      </c>
      <c r="E5888" s="70">
        <v>9877</v>
      </c>
      <c r="F5888" s="121">
        <f t="shared" si="291"/>
        <v>14815.5</v>
      </c>
      <c r="G5888" s="105">
        <f t="shared" si="292"/>
        <v>987.7</v>
      </c>
      <c r="H5888" s="105">
        <f t="shared" si="293"/>
        <v>1975.4</v>
      </c>
      <c r="I5888" s="7" t="s">
        <v>17519</v>
      </c>
      <c r="J5888" s="7" t="s">
        <v>2</v>
      </c>
    </row>
    <row r="5889" spans="1:10" x14ac:dyDescent="0.3">
      <c r="A5889" s="7" t="s">
        <v>12458</v>
      </c>
      <c r="B5889" s="7" t="s">
        <v>12459</v>
      </c>
      <c r="C5889" s="33">
        <v>2856</v>
      </c>
      <c r="D5889" s="52">
        <v>2677.5</v>
      </c>
      <c r="E5889" s="70">
        <v>2796.5</v>
      </c>
      <c r="F5889" s="121">
        <f t="shared" si="291"/>
        <v>4194.75</v>
      </c>
      <c r="G5889" s="105">
        <f t="shared" si="292"/>
        <v>279.65000000000003</v>
      </c>
      <c r="H5889" s="105">
        <f t="shared" si="293"/>
        <v>559.30000000000007</v>
      </c>
      <c r="I5889" s="7" t="s">
        <v>17519</v>
      </c>
      <c r="J5889" s="7" t="s">
        <v>2</v>
      </c>
    </row>
    <row r="5890" spans="1:10" x14ac:dyDescent="0.3">
      <c r="A5890" s="7" t="s">
        <v>12460</v>
      </c>
      <c r="B5890" s="7" t="s">
        <v>12461</v>
      </c>
      <c r="C5890" s="33">
        <v>0</v>
      </c>
      <c r="D5890" s="52">
        <v>5209.58</v>
      </c>
      <c r="E5890" s="70">
        <v>0</v>
      </c>
      <c r="F5890" s="121">
        <f t="shared" si="291"/>
        <v>7814.37</v>
      </c>
      <c r="G5890" s="105">
        <f t="shared" si="292"/>
        <v>520.95799999999997</v>
      </c>
      <c r="H5890" s="105">
        <f t="shared" si="293"/>
        <v>1041.9159999999999</v>
      </c>
      <c r="I5890" s="7" t="s">
        <v>17519</v>
      </c>
      <c r="J5890" s="7" t="s">
        <v>2</v>
      </c>
    </row>
    <row r="5891" spans="1:10" x14ac:dyDescent="0.3">
      <c r="A5891" s="7" t="s">
        <v>12462</v>
      </c>
      <c r="B5891" s="7" t="s">
        <v>12463</v>
      </c>
      <c r="C5891" s="33">
        <v>4284</v>
      </c>
      <c r="D5891" s="52">
        <v>4391.1000000000004</v>
      </c>
      <c r="E5891" s="70">
        <v>4165</v>
      </c>
      <c r="F5891" s="121">
        <f t="shared" si="291"/>
        <v>6247.5</v>
      </c>
      <c r="G5891" s="105">
        <f t="shared" si="292"/>
        <v>416.5</v>
      </c>
      <c r="H5891" s="105">
        <f t="shared" si="293"/>
        <v>833</v>
      </c>
      <c r="I5891" s="7" t="s">
        <v>17519</v>
      </c>
      <c r="J5891" s="7" t="s">
        <v>2</v>
      </c>
    </row>
    <row r="5892" spans="1:10" x14ac:dyDescent="0.3">
      <c r="A5892" s="7" t="s">
        <v>12464</v>
      </c>
      <c r="B5892" s="7" t="s">
        <v>12465</v>
      </c>
      <c r="C5892" s="33">
        <v>34700.400000000001</v>
      </c>
      <c r="D5892" s="52">
        <v>34700.400000000001</v>
      </c>
      <c r="E5892" s="70">
        <v>34700.400000000001</v>
      </c>
      <c r="F5892" s="121">
        <f t="shared" si="291"/>
        <v>52050.600000000006</v>
      </c>
      <c r="G5892" s="105">
        <f t="shared" si="292"/>
        <v>3470.0400000000004</v>
      </c>
      <c r="H5892" s="105">
        <f t="shared" si="293"/>
        <v>6940.0800000000008</v>
      </c>
      <c r="I5892" s="7" t="s">
        <v>17519</v>
      </c>
      <c r="J5892" s="7" t="s">
        <v>17524</v>
      </c>
    </row>
    <row r="5893" spans="1:10" x14ac:dyDescent="0.3">
      <c r="A5893" s="7" t="s">
        <v>12466</v>
      </c>
      <c r="B5893" s="7" t="s">
        <v>12467</v>
      </c>
      <c r="C5893" s="33">
        <v>0</v>
      </c>
      <c r="D5893" s="52">
        <v>69800</v>
      </c>
      <c r="E5893" s="70">
        <v>0</v>
      </c>
      <c r="F5893" s="121">
        <f t="shared" ref="F5893:F5956" si="294">IF(E5893&gt;0,+E5893,IF(D5893&gt;0,+D5893,IF(C5893&gt;0,+C5893,0)))*1.5</f>
        <v>104700</v>
      </c>
      <c r="G5893" s="105">
        <f t="shared" ref="G5893:G5956" si="295">(F5893/1.5)*0.1</f>
        <v>6980</v>
      </c>
      <c r="H5893" s="105">
        <f t="shared" si="293"/>
        <v>13960</v>
      </c>
      <c r="I5893" s="7" t="s">
        <v>17519</v>
      </c>
      <c r="J5893" s="7" t="s">
        <v>17524</v>
      </c>
    </row>
    <row r="5894" spans="1:10" x14ac:dyDescent="0.3">
      <c r="A5894" s="7" t="s">
        <v>12468</v>
      </c>
      <c r="B5894" s="7" t="s">
        <v>12469</v>
      </c>
      <c r="C5894" s="33">
        <v>5164.84</v>
      </c>
      <c r="D5894" s="52">
        <v>4675.7299999999996</v>
      </c>
      <c r="E5894" s="70">
        <v>4200.7</v>
      </c>
      <c r="F5894" s="121">
        <f t="shared" si="294"/>
        <v>6301.0499999999993</v>
      </c>
      <c r="G5894" s="105">
        <f t="shared" si="295"/>
        <v>420.07</v>
      </c>
      <c r="H5894" s="105">
        <f t="shared" si="293"/>
        <v>840.14</v>
      </c>
      <c r="I5894" s="7" t="s">
        <v>17519</v>
      </c>
      <c r="J5894" s="7" t="s">
        <v>1148</v>
      </c>
    </row>
    <row r="5895" spans="1:10" x14ac:dyDescent="0.3">
      <c r="A5895" s="7" t="s">
        <v>12470</v>
      </c>
      <c r="B5895" s="7" t="s">
        <v>12471</v>
      </c>
      <c r="C5895" s="33">
        <v>208.25</v>
      </c>
      <c r="D5895" s="52">
        <v>380.8</v>
      </c>
      <c r="E5895" s="70">
        <v>10190.01</v>
      </c>
      <c r="F5895" s="121">
        <f t="shared" si="294"/>
        <v>15285.014999999999</v>
      </c>
      <c r="G5895" s="105">
        <f t="shared" si="295"/>
        <v>1019.0010000000001</v>
      </c>
      <c r="H5895" s="105">
        <f t="shared" si="293"/>
        <v>2038.0020000000002</v>
      </c>
      <c r="I5895" s="7" t="s">
        <v>17519</v>
      </c>
      <c r="J5895" s="7" t="s">
        <v>711</v>
      </c>
    </row>
    <row r="5896" spans="1:10" x14ac:dyDescent="0.3">
      <c r="A5896" s="7" t="s">
        <v>12472</v>
      </c>
      <c r="B5896" s="7" t="s">
        <v>12473</v>
      </c>
      <c r="C5896" s="33">
        <v>237.76</v>
      </c>
      <c r="D5896" s="52">
        <v>423.64</v>
      </c>
      <c r="E5896" s="70">
        <v>9032.1</v>
      </c>
      <c r="F5896" s="121">
        <f t="shared" si="294"/>
        <v>13548.150000000001</v>
      </c>
      <c r="G5896" s="105">
        <f t="shared" si="295"/>
        <v>903.21</v>
      </c>
      <c r="H5896" s="105">
        <f t="shared" si="293"/>
        <v>1806.42</v>
      </c>
      <c r="I5896" s="7" t="s">
        <v>17519</v>
      </c>
      <c r="J5896" s="7" t="s">
        <v>711</v>
      </c>
    </row>
    <row r="5897" spans="1:10" x14ac:dyDescent="0.3">
      <c r="A5897" s="7" t="s">
        <v>12474</v>
      </c>
      <c r="B5897" s="7" t="s">
        <v>12475</v>
      </c>
      <c r="C5897" s="33">
        <v>0</v>
      </c>
      <c r="D5897" s="52">
        <v>2082.5</v>
      </c>
      <c r="E5897" s="70">
        <v>0</v>
      </c>
      <c r="F5897" s="121">
        <f t="shared" si="294"/>
        <v>3123.75</v>
      </c>
      <c r="G5897" s="105">
        <f t="shared" si="295"/>
        <v>208.25</v>
      </c>
      <c r="H5897" s="105">
        <f t="shared" si="293"/>
        <v>416.5</v>
      </c>
      <c r="I5897" s="7" t="s">
        <v>17519</v>
      </c>
      <c r="J5897" s="7" t="s">
        <v>272</v>
      </c>
    </row>
    <row r="5898" spans="1:10" x14ac:dyDescent="0.3">
      <c r="A5898" s="7" t="s">
        <v>12476</v>
      </c>
      <c r="B5898" s="7" t="s">
        <v>12477</v>
      </c>
      <c r="C5898" s="33">
        <v>40626.22</v>
      </c>
      <c r="D5898" s="52">
        <v>42223.58</v>
      </c>
      <c r="E5898" s="70">
        <v>17249.05</v>
      </c>
      <c r="F5898" s="121">
        <f t="shared" si="294"/>
        <v>25873.574999999997</v>
      </c>
      <c r="G5898" s="105">
        <f t="shared" si="295"/>
        <v>1724.905</v>
      </c>
      <c r="H5898" s="105">
        <f t="shared" si="293"/>
        <v>3449.81</v>
      </c>
      <c r="I5898" s="7" t="s">
        <v>17519</v>
      </c>
      <c r="J5898" s="7" t="s">
        <v>272</v>
      </c>
    </row>
    <row r="5899" spans="1:10" x14ac:dyDescent="0.3">
      <c r="A5899" s="7" t="s">
        <v>12478</v>
      </c>
      <c r="B5899" s="7" t="s">
        <v>12479</v>
      </c>
      <c r="C5899" s="33">
        <v>5831</v>
      </c>
      <c r="D5899" s="52">
        <v>5563.25</v>
      </c>
      <c r="E5899" s="70">
        <v>6538.46</v>
      </c>
      <c r="F5899" s="121">
        <f t="shared" si="294"/>
        <v>9807.69</v>
      </c>
      <c r="G5899" s="105">
        <f t="shared" si="295"/>
        <v>653.846</v>
      </c>
      <c r="H5899" s="105">
        <f t="shared" si="293"/>
        <v>1307.692</v>
      </c>
      <c r="I5899" s="7" t="s">
        <v>17519</v>
      </c>
      <c r="J5899" s="7" t="s">
        <v>2</v>
      </c>
    </row>
    <row r="5900" spans="1:10" x14ac:dyDescent="0.3">
      <c r="A5900" s="7" t="s">
        <v>12480</v>
      </c>
      <c r="B5900" s="7" t="s">
        <v>12481</v>
      </c>
      <c r="C5900" s="33">
        <v>0</v>
      </c>
      <c r="D5900" s="52">
        <v>4379.2</v>
      </c>
      <c r="E5900" s="70">
        <v>0</v>
      </c>
      <c r="F5900" s="121">
        <f t="shared" si="294"/>
        <v>6568.7999999999993</v>
      </c>
      <c r="G5900" s="105">
        <f t="shared" si="295"/>
        <v>437.92</v>
      </c>
      <c r="H5900" s="105">
        <f t="shared" si="293"/>
        <v>875.84</v>
      </c>
      <c r="I5900" s="7" t="s">
        <v>17519</v>
      </c>
      <c r="J5900" s="7" t="s">
        <v>17527</v>
      </c>
    </row>
    <row r="5901" spans="1:10" x14ac:dyDescent="0.3">
      <c r="A5901" s="7" t="s">
        <v>12482</v>
      </c>
      <c r="B5901" s="7" t="s">
        <v>12483</v>
      </c>
      <c r="C5901" s="33">
        <v>0</v>
      </c>
      <c r="D5901" s="52">
        <v>2261</v>
      </c>
      <c r="E5901" s="70">
        <v>0</v>
      </c>
      <c r="F5901" s="121">
        <f t="shared" si="294"/>
        <v>3391.5</v>
      </c>
      <c r="G5901" s="105">
        <f t="shared" si="295"/>
        <v>226.10000000000002</v>
      </c>
      <c r="H5901" s="105">
        <f t="shared" ref="H5901:H5964" si="296">(F5901/1.5)*0.2</f>
        <v>452.20000000000005</v>
      </c>
      <c r="I5901" s="7" t="s">
        <v>17519</v>
      </c>
      <c r="J5901" s="7" t="s">
        <v>17527</v>
      </c>
    </row>
    <row r="5902" spans="1:10" x14ac:dyDescent="0.3">
      <c r="A5902" s="7" t="s">
        <v>12484</v>
      </c>
      <c r="B5902" s="7" t="s">
        <v>12485</v>
      </c>
      <c r="C5902" s="33">
        <v>2948.82</v>
      </c>
      <c r="D5902" s="52">
        <v>3034.5</v>
      </c>
      <c r="E5902" s="70">
        <v>3189.2</v>
      </c>
      <c r="F5902" s="121">
        <f t="shared" si="294"/>
        <v>4783.7999999999993</v>
      </c>
      <c r="G5902" s="105">
        <f t="shared" si="295"/>
        <v>318.91999999999996</v>
      </c>
      <c r="H5902" s="105">
        <f t="shared" si="296"/>
        <v>637.83999999999992</v>
      </c>
      <c r="I5902" s="7" t="s">
        <v>17519</v>
      </c>
      <c r="J5902" s="7" t="s">
        <v>711</v>
      </c>
    </row>
    <row r="5903" spans="1:10" x14ac:dyDescent="0.3">
      <c r="A5903" s="7" t="s">
        <v>12486</v>
      </c>
      <c r="B5903" s="7" t="s">
        <v>12487</v>
      </c>
      <c r="C5903" s="33">
        <v>0</v>
      </c>
      <c r="D5903" s="52">
        <v>9936.5</v>
      </c>
      <c r="E5903" s="70">
        <v>0</v>
      </c>
      <c r="F5903" s="121">
        <f t="shared" si="294"/>
        <v>14904.75</v>
      </c>
      <c r="G5903" s="105">
        <f t="shared" si="295"/>
        <v>993.65000000000009</v>
      </c>
      <c r="H5903" s="105">
        <f t="shared" si="296"/>
        <v>1987.3000000000002</v>
      </c>
      <c r="I5903" s="7" t="s">
        <v>17519</v>
      </c>
      <c r="J5903" s="7" t="s">
        <v>272</v>
      </c>
    </row>
    <row r="5904" spans="1:10" x14ac:dyDescent="0.3">
      <c r="A5904" s="7" t="s">
        <v>12488</v>
      </c>
      <c r="B5904" s="7" t="s">
        <v>12489</v>
      </c>
      <c r="C5904" s="33">
        <v>0</v>
      </c>
      <c r="D5904" s="52">
        <v>9936.5</v>
      </c>
      <c r="E5904" s="70">
        <v>0</v>
      </c>
      <c r="F5904" s="121">
        <f t="shared" si="294"/>
        <v>14904.75</v>
      </c>
      <c r="G5904" s="105">
        <f t="shared" si="295"/>
        <v>993.65000000000009</v>
      </c>
      <c r="H5904" s="105">
        <f t="shared" si="296"/>
        <v>1987.3000000000002</v>
      </c>
      <c r="I5904" s="7" t="s">
        <v>17519</v>
      </c>
      <c r="J5904" s="7" t="s">
        <v>272</v>
      </c>
    </row>
    <row r="5905" spans="1:10" x14ac:dyDescent="0.3">
      <c r="A5905" s="7" t="s">
        <v>12490</v>
      </c>
      <c r="B5905" s="7" t="s">
        <v>12491</v>
      </c>
      <c r="C5905" s="33">
        <v>0</v>
      </c>
      <c r="D5905" s="52">
        <v>19159</v>
      </c>
      <c r="E5905" s="70">
        <v>25699.84</v>
      </c>
      <c r="F5905" s="121">
        <f t="shared" si="294"/>
        <v>38549.760000000002</v>
      </c>
      <c r="G5905" s="105">
        <f t="shared" si="295"/>
        <v>2569.9840000000004</v>
      </c>
      <c r="H5905" s="105">
        <f t="shared" si="296"/>
        <v>5139.9680000000008</v>
      </c>
      <c r="I5905" s="7" t="s">
        <v>17519</v>
      </c>
      <c r="J5905" s="7" t="s">
        <v>272</v>
      </c>
    </row>
    <row r="5906" spans="1:10" x14ac:dyDescent="0.3">
      <c r="A5906" s="7" t="s">
        <v>12492</v>
      </c>
      <c r="B5906" s="7" t="s">
        <v>12493</v>
      </c>
      <c r="C5906" s="33">
        <v>2618</v>
      </c>
      <c r="D5906" s="52">
        <v>2269.33</v>
      </c>
      <c r="E5906" s="70">
        <v>2269.33</v>
      </c>
      <c r="F5906" s="121">
        <f t="shared" si="294"/>
        <v>3403.9949999999999</v>
      </c>
      <c r="G5906" s="105">
        <f t="shared" si="295"/>
        <v>226.93299999999999</v>
      </c>
      <c r="H5906" s="105">
        <f t="shared" si="296"/>
        <v>453.86599999999999</v>
      </c>
      <c r="I5906" s="7" t="s">
        <v>17519</v>
      </c>
      <c r="J5906" s="7" t="s">
        <v>711</v>
      </c>
    </row>
    <row r="5907" spans="1:10" x14ac:dyDescent="0.3">
      <c r="A5907" s="7" t="s">
        <v>12494</v>
      </c>
      <c r="B5907" s="7" t="s">
        <v>12495</v>
      </c>
      <c r="C5907" s="33">
        <v>2082.5</v>
      </c>
      <c r="D5907" s="52">
        <v>2269.33</v>
      </c>
      <c r="E5907" s="70">
        <v>2737</v>
      </c>
      <c r="F5907" s="121">
        <f t="shared" si="294"/>
        <v>4105.5</v>
      </c>
      <c r="G5907" s="105">
        <f t="shared" si="295"/>
        <v>273.7</v>
      </c>
      <c r="H5907" s="105">
        <f t="shared" si="296"/>
        <v>547.4</v>
      </c>
      <c r="I5907" s="7" t="s">
        <v>17519</v>
      </c>
      <c r="J5907" s="7" t="s">
        <v>711</v>
      </c>
    </row>
    <row r="5908" spans="1:10" x14ac:dyDescent="0.3">
      <c r="A5908" s="7" t="s">
        <v>12496</v>
      </c>
      <c r="B5908" s="7" t="s">
        <v>12497</v>
      </c>
      <c r="C5908" s="33">
        <v>2082.5</v>
      </c>
      <c r="D5908" s="52">
        <v>2269.33</v>
      </c>
      <c r="E5908" s="70">
        <v>2737</v>
      </c>
      <c r="F5908" s="121">
        <f t="shared" si="294"/>
        <v>4105.5</v>
      </c>
      <c r="G5908" s="105">
        <f t="shared" si="295"/>
        <v>273.7</v>
      </c>
      <c r="H5908" s="105">
        <f t="shared" si="296"/>
        <v>547.4</v>
      </c>
      <c r="I5908" s="7" t="s">
        <v>17519</v>
      </c>
      <c r="J5908" s="7" t="s">
        <v>711</v>
      </c>
    </row>
    <row r="5909" spans="1:10" x14ac:dyDescent="0.3">
      <c r="A5909" s="7" t="s">
        <v>12498</v>
      </c>
      <c r="B5909" s="7" t="s">
        <v>12499</v>
      </c>
      <c r="C5909" s="33">
        <v>2082.5</v>
      </c>
      <c r="D5909" s="52">
        <v>2269.33</v>
      </c>
      <c r="E5909" s="70">
        <v>2737</v>
      </c>
      <c r="F5909" s="121">
        <f t="shared" si="294"/>
        <v>4105.5</v>
      </c>
      <c r="G5909" s="105">
        <f t="shared" si="295"/>
        <v>273.7</v>
      </c>
      <c r="H5909" s="105">
        <f t="shared" si="296"/>
        <v>547.4</v>
      </c>
      <c r="I5909" s="7" t="s">
        <v>17519</v>
      </c>
      <c r="J5909" s="7" t="s">
        <v>711</v>
      </c>
    </row>
    <row r="5910" spans="1:10" x14ac:dyDescent="0.3">
      <c r="A5910" s="7" t="s">
        <v>12500</v>
      </c>
      <c r="B5910" s="7" t="s">
        <v>12501</v>
      </c>
      <c r="C5910" s="33">
        <v>2082.5</v>
      </c>
      <c r="D5910" s="52">
        <v>2269.33</v>
      </c>
      <c r="E5910" s="70">
        <v>2269.33</v>
      </c>
      <c r="F5910" s="121">
        <f t="shared" si="294"/>
        <v>3403.9949999999999</v>
      </c>
      <c r="G5910" s="105">
        <f t="shared" si="295"/>
        <v>226.93299999999999</v>
      </c>
      <c r="H5910" s="105">
        <f t="shared" si="296"/>
        <v>453.86599999999999</v>
      </c>
      <c r="I5910" s="7" t="s">
        <v>17519</v>
      </c>
      <c r="J5910" s="7" t="s">
        <v>711</v>
      </c>
    </row>
    <row r="5911" spans="1:10" x14ac:dyDescent="0.3">
      <c r="A5911" s="7" t="s">
        <v>12502</v>
      </c>
      <c r="B5911" s="7" t="s">
        <v>12503</v>
      </c>
      <c r="C5911" s="33">
        <v>2082.5</v>
      </c>
      <c r="D5911" s="52">
        <v>2269.33</v>
      </c>
      <c r="E5911" s="70">
        <v>2269.33</v>
      </c>
      <c r="F5911" s="121">
        <f t="shared" si="294"/>
        <v>3403.9949999999999</v>
      </c>
      <c r="G5911" s="105">
        <f t="shared" si="295"/>
        <v>226.93299999999999</v>
      </c>
      <c r="H5911" s="105">
        <f t="shared" si="296"/>
        <v>453.86599999999999</v>
      </c>
      <c r="I5911" s="7" t="s">
        <v>17519</v>
      </c>
      <c r="J5911" s="7" t="s">
        <v>711</v>
      </c>
    </row>
    <row r="5912" spans="1:10" x14ac:dyDescent="0.3">
      <c r="A5912" s="7" t="s">
        <v>12504</v>
      </c>
      <c r="B5912" s="7" t="s">
        <v>12505</v>
      </c>
      <c r="C5912" s="33">
        <v>2082.5</v>
      </c>
      <c r="D5912" s="52">
        <v>2269.33</v>
      </c>
      <c r="E5912" s="70">
        <v>2269.33</v>
      </c>
      <c r="F5912" s="121">
        <f t="shared" si="294"/>
        <v>3403.9949999999999</v>
      </c>
      <c r="G5912" s="105">
        <f t="shared" si="295"/>
        <v>226.93299999999999</v>
      </c>
      <c r="H5912" s="105">
        <f t="shared" si="296"/>
        <v>453.86599999999999</v>
      </c>
      <c r="I5912" s="7" t="s">
        <v>17519</v>
      </c>
      <c r="J5912" s="7" t="s">
        <v>711</v>
      </c>
    </row>
    <row r="5913" spans="1:10" x14ac:dyDescent="0.3">
      <c r="A5913" s="7" t="s">
        <v>12506</v>
      </c>
      <c r="B5913" s="7" t="s">
        <v>12507</v>
      </c>
      <c r="C5913" s="33">
        <v>2082.5</v>
      </c>
      <c r="D5913" s="52">
        <v>2269.33</v>
      </c>
      <c r="E5913" s="70">
        <v>2269.33</v>
      </c>
      <c r="F5913" s="121">
        <f t="shared" si="294"/>
        <v>3403.9949999999999</v>
      </c>
      <c r="G5913" s="105">
        <f t="shared" si="295"/>
        <v>226.93299999999999</v>
      </c>
      <c r="H5913" s="105">
        <f t="shared" si="296"/>
        <v>453.86599999999999</v>
      </c>
      <c r="I5913" s="7" t="s">
        <v>17519</v>
      </c>
      <c r="J5913" s="7" t="s">
        <v>711</v>
      </c>
    </row>
    <row r="5914" spans="1:10" x14ac:dyDescent="0.3">
      <c r="A5914" s="7" t="s">
        <v>12508</v>
      </c>
      <c r="B5914" s="7" t="s">
        <v>12509</v>
      </c>
      <c r="C5914" s="33">
        <v>2082.5</v>
      </c>
      <c r="D5914" s="52">
        <v>2269.33</v>
      </c>
      <c r="E5914" s="70">
        <v>2269.33</v>
      </c>
      <c r="F5914" s="121">
        <f t="shared" si="294"/>
        <v>3403.9949999999999</v>
      </c>
      <c r="G5914" s="105">
        <f t="shared" si="295"/>
        <v>226.93299999999999</v>
      </c>
      <c r="H5914" s="105">
        <f t="shared" si="296"/>
        <v>453.86599999999999</v>
      </c>
      <c r="I5914" s="7" t="s">
        <v>17519</v>
      </c>
      <c r="J5914" s="7" t="s">
        <v>711</v>
      </c>
    </row>
    <row r="5915" spans="1:10" x14ac:dyDescent="0.3">
      <c r="A5915" s="7" t="s">
        <v>12510</v>
      </c>
      <c r="B5915" s="7" t="s">
        <v>12511</v>
      </c>
      <c r="C5915" s="33">
        <v>0</v>
      </c>
      <c r="D5915" s="52">
        <v>2194.36</v>
      </c>
      <c r="E5915" s="70">
        <v>0</v>
      </c>
      <c r="F5915" s="121">
        <f t="shared" si="294"/>
        <v>3291.54</v>
      </c>
      <c r="G5915" s="105">
        <f t="shared" si="295"/>
        <v>219.43600000000004</v>
      </c>
      <c r="H5915" s="105">
        <f t="shared" si="296"/>
        <v>438.87200000000007</v>
      </c>
      <c r="I5915" s="7" t="s">
        <v>17519</v>
      </c>
      <c r="J5915" s="7" t="s">
        <v>711</v>
      </c>
    </row>
    <row r="5916" spans="1:10" x14ac:dyDescent="0.3">
      <c r="A5916" s="7" t="s">
        <v>12512</v>
      </c>
      <c r="B5916" s="7" t="s">
        <v>12513</v>
      </c>
      <c r="C5916" s="33">
        <v>0</v>
      </c>
      <c r="D5916" s="52">
        <v>2194.36</v>
      </c>
      <c r="E5916" s="70">
        <v>0</v>
      </c>
      <c r="F5916" s="121">
        <f t="shared" si="294"/>
        <v>3291.54</v>
      </c>
      <c r="G5916" s="105">
        <f t="shared" si="295"/>
        <v>219.43600000000004</v>
      </c>
      <c r="H5916" s="105">
        <f t="shared" si="296"/>
        <v>438.87200000000007</v>
      </c>
      <c r="I5916" s="7" t="s">
        <v>17519</v>
      </c>
      <c r="J5916" s="7" t="s">
        <v>711</v>
      </c>
    </row>
    <row r="5917" spans="1:10" x14ac:dyDescent="0.3">
      <c r="A5917" s="7" t="s">
        <v>12514</v>
      </c>
      <c r="B5917" s="7" t="s">
        <v>12515</v>
      </c>
      <c r="C5917" s="33">
        <v>2261</v>
      </c>
      <c r="D5917" s="52">
        <v>2618</v>
      </c>
      <c r="E5917" s="70">
        <v>1535.1</v>
      </c>
      <c r="F5917" s="121">
        <f t="shared" si="294"/>
        <v>2302.6499999999996</v>
      </c>
      <c r="G5917" s="105">
        <f t="shared" si="295"/>
        <v>153.51</v>
      </c>
      <c r="H5917" s="105">
        <f t="shared" si="296"/>
        <v>307.02</v>
      </c>
      <c r="I5917" s="7" t="s">
        <v>17519</v>
      </c>
      <c r="J5917" s="7" t="s">
        <v>17527</v>
      </c>
    </row>
    <row r="5918" spans="1:10" x14ac:dyDescent="0.3">
      <c r="A5918" s="7" t="s">
        <v>12516</v>
      </c>
      <c r="B5918" s="7" t="s">
        <v>12517</v>
      </c>
      <c r="C5918" s="33">
        <v>110.67</v>
      </c>
      <c r="D5918" s="52">
        <v>22015</v>
      </c>
      <c r="E5918" s="70">
        <v>10948</v>
      </c>
      <c r="F5918" s="121">
        <f t="shared" si="294"/>
        <v>16422</v>
      </c>
      <c r="G5918" s="105">
        <f t="shared" si="295"/>
        <v>1094.8</v>
      </c>
      <c r="H5918" s="105">
        <f t="shared" si="296"/>
        <v>2189.6</v>
      </c>
      <c r="I5918" s="7" t="s">
        <v>17519</v>
      </c>
      <c r="J5918" s="7" t="s">
        <v>272</v>
      </c>
    </row>
    <row r="5919" spans="1:10" x14ac:dyDescent="0.3">
      <c r="A5919" s="7" t="s">
        <v>12518</v>
      </c>
      <c r="B5919" s="7" t="s">
        <v>12519</v>
      </c>
      <c r="C5919" s="33">
        <v>0</v>
      </c>
      <c r="D5919" s="52">
        <v>6545</v>
      </c>
      <c r="E5919" s="70">
        <v>0</v>
      </c>
      <c r="F5919" s="121">
        <f t="shared" si="294"/>
        <v>9817.5</v>
      </c>
      <c r="G5919" s="105">
        <f t="shared" si="295"/>
        <v>654.5</v>
      </c>
      <c r="H5919" s="105">
        <f t="shared" si="296"/>
        <v>1309</v>
      </c>
      <c r="I5919" s="7" t="s">
        <v>17519</v>
      </c>
      <c r="J5919" s="7" t="s">
        <v>711</v>
      </c>
    </row>
    <row r="5920" spans="1:10" x14ac:dyDescent="0.3">
      <c r="A5920" s="7" t="s">
        <v>12520</v>
      </c>
      <c r="B5920" s="7" t="s">
        <v>12521</v>
      </c>
      <c r="C5920" s="33">
        <v>0</v>
      </c>
      <c r="D5920" s="52">
        <v>6545</v>
      </c>
      <c r="E5920" s="70">
        <v>0</v>
      </c>
      <c r="F5920" s="121">
        <f t="shared" si="294"/>
        <v>9817.5</v>
      </c>
      <c r="G5920" s="105">
        <f t="shared" si="295"/>
        <v>654.5</v>
      </c>
      <c r="H5920" s="105">
        <f t="shared" si="296"/>
        <v>1309</v>
      </c>
      <c r="I5920" s="7" t="s">
        <v>17519</v>
      </c>
      <c r="J5920" s="7" t="s">
        <v>711</v>
      </c>
    </row>
    <row r="5921" spans="1:10" x14ac:dyDescent="0.3">
      <c r="A5921" s="7" t="s">
        <v>12522</v>
      </c>
      <c r="B5921" s="7" t="s">
        <v>12523</v>
      </c>
      <c r="C5921" s="66">
        <v>0</v>
      </c>
      <c r="D5921" s="68">
        <v>6545</v>
      </c>
      <c r="E5921" s="70">
        <v>0</v>
      </c>
      <c r="F5921" s="121">
        <f t="shared" si="294"/>
        <v>9817.5</v>
      </c>
      <c r="G5921" s="105">
        <f t="shared" si="295"/>
        <v>654.5</v>
      </c>
      <c r="H5921" s="105">
        <f t="shared" si="296"/>
        <v>1309</v>
      </c>
      <c r="I5921" s="7" t="s">
        <v>17519</v>
      </c>
      <c r="J5921" s="7" t="s">
        <v>711</v>
      </c>
    </row>
    <row r="5922" spans="1:10" x14ac:dyDescent="0.3">
      <c r="A5922" s="7" t="s">
        <v>12524</v>
      </c>
      <c r="B5922" s="7" t="s">
        <v>12525</v>
      </c>
      <c r="C5922" s="33">
        <v>1225.7</v>
      </c>
      <c r="D5922" s="52">
        <v>1195.95</v>
      </c>
      <c r="E5922" s="70">
        <v>2201.5</v>
      </c>
      <c r="F5922" s="121">
        <f t="shared" si="294"/>
        <v>3302.25</v>
      </c>
      <c r="G5922" s="105">
        <f t="shared" si="295"/>
        <v>220.15</v>
      </c>
      <c r="H5922" s="105">
        <f t="shared" si="296"/>
        <v>440.3</v>
      </c>
      <c r="I5922" s="7" t="s">
        <v>17519</v>
      </c>
      <c r="J5922" s="7" t="s">
        <v>2</v>
      </c>
    </row>
    <row r="5923" spans="1:10" x14ac:dyDescent="0.3">
      <c r="A5923" s="7" t="s">
        <v>12526</v>
      </c>
      <c r="B5923" s="7" t="s">
        <v>12527</v>
      </c>
      <c r="C5923" s="33">
        <v>0</v>
      </c>
      <c r="D5923" s="52">
        <v>4881.38</v>
      </c>
      <c r="E5923" s="70">
        <v>0</v>
      </c>
      <c r="F5923" s="121">
        <f t="shared" si="294"/>
        <v>7322.07</v>
      </c>
      <c r="G5923" s="105">
        <f t="shared" si="295"/>
        <v>488.13800000000003</v>
      </c>
      <c r="H5923" s="105">
        <f t="shared" si="296"/>
        <v>976.27600000000007</v>
      </c>
      <c r="I5923" s="7" t="s">
        <v>17519</v>
      </c>
      <c r="J5923" s="7" t="s">
        <v>711</v>
      </c>
    </row>
    <row r="5924" spans="1:10" x14ac:dyDescent="0.3">
      <c r="A5924" s="7" t="s">
        <v>12528</v>
      </c>
      <c r="B5924" s="7" t="s">
        <v>12529</v>
      </c>
      <c r="C5924" s="33">
        <v>0</v>
      </c>
      <c r="D5924" s="52">
        <v>4881.38</v>
      </c>
      <c r="E5924" s="70">
        <v>0</v>
      </c>
      <c r="F5924" s="121">
        <f t="shared" si="294"/>
        <v>7322.07</v>
      </c>
      <c r="G5924" s="105">
        <f t="shared" si="295"/>
        <v>488.13800000000003</v>
      </c>
      <c r="H5924" s="105">
        <f t="shared" si="296"/>
        <v>976.27600000000007</v>
      </c>
      <c r="I5924" s="7" t="s">
        <v>17519</v>
      </c>
      <c r="J5924" s="7" t="s">
        <v>711</v>
      </c>
    </row>
    <row r="5925" spans="1:10" x14ac:dyDescent="0.3">
      <c r="A5925" s="7" t="s">
        <v>12530</v>
      </c>
      <c r="B5925" s="7" t="s">
        <v>12531</v>
      </c>
      <c r="C5925" s="33">
        <v>0</v>
      </c>
      <c r="D5925" s="52">
        <v>4881.38</v>
      </c>
      <c r="E5925" s="70">
        <v>0</v>
      </c>
      <c r="F5925" s="121">
        <f t="shared" si="294"/>
        <v>7322.07</v>
      </c>
      <c r="G5925" s="105">
        <f t="shared" si="295"/>
        <v>488.13800000000003</v>
      </c>
      <c r="H5925" s="105">
        <f t="shared" si="296"/>
        <v>976.27600000000007</v>
      </c>
      <c r="I5925" s="7" t="s">
        <v>17519</v>
      </c>
      <c r="J5925" s="7" t="s">
        <v>711</v>
      </c>
    </row>
    <row r="5926" spans="1:10" x14ac:dyDescent="0.3">
      <c r="A5926" s="7" t="s">
        <v>12532</v>
      </c>
      <c r="B5926" s="7" t="s">
        <v>12533</v>
      </c>
      <c r="C5926" s="33">
        <v>0</v>
      </c>
      <c r="D5926" s="52">
        <v>4881.38</v>
      </c>
      <c r="E5926" s="70">
        <v>0</v>
      </c>
      <c r="F5926" s="121">
        <f t="shared" si="294"/>
        <v>7322.07</v>
      </c>
      <c r="G5926" s="105">
        <f t="shared" si="295"/>
        <v>488.13800000000003</v>
      </c>
      <c r="H5926" s="105">
        <f t="shared" si="296"/>
        <v>976.27600000000007</v>
      </c>
      <c r="I5926" s="7" t="s">
        <v>17519</v>
      </c>
      <c r="J5926" s="7" t="s">
        <v>711</v>
      </c>
    </row>
    <row r="5927" spans="1:10" x14ac:dyDescent="0.3">
      <c r="A5927" s="7" t="s">
        <v>12534</v>
      </c>
      <c r="B5927" s="7" t="s">
        <v>12535</v>
      </c>
      <c r="C5927" s="33">
        <v>8984.5</v>
      </c>
      <c r="D5927" s="52">
        <v>8984.5</v>
      </c>
      <c r="E5927" s="70">
        <v>8984.5</v>
      </c>
      <c r="F5927" s="121">
        <f t="shared" si="294"/>
        <v>13476.75</v>
      </c>
      <c r="G5927" s="105">
        <f t="shared" si="295"/>
        <v>898.45</v>
      </c>
      <c r="H5927" s="105">
        <f t="shared" si="296"/>
        <v>1796.9</v>
      </c>
      <c r="I5927" s="7" t="s">
        <v>17519</v>
      </c>
      <c r="J5927" s="7" t="s">
        <v>711</v>
      </c>
    </row>
    <row r="5928" spans="1:10" x14ac:dyDescent="0.3">
      <c r="A5928" s="7" t="s">
        <v>12536</v>
      </c>
      <c r="B5928" s="7" t="s">
        <v>12537</v>
      </c>
      <c r="C5928" s="33">
        <v>0</v>
      </c>
      <c r="D5928" s="52">
        <v>6400</v>
      </c>
      <c r="E5928" s="70">
        <v>0</v>
      </c>
      <c r="F5928" s="121">
        <f t="shared" si="294"/>
        <v>9600</v>
      </c>
      <c r="G5928" s="105">
        <f t="shared" si="295"/>
        <v>640</v>
      </c>
      <c r="H5928" s="105">
        <f t="shared" si="296"/>
        <v>1280</v>
      </c>
      <c r="I5928" s="7" t="s">
        <v>17519</v>
      </c>
      <c r="J5928" s="7" t="s">
        <v>711</v>
      </c>
    </row>
    <row r="5929" spans="1:10" x14ac:dyDescent="0.3">
      <c r="A5929" s="7" t="s">
        <v>12538</v>
      </c>
      <c r="B5929" s="7" t="s">
        <v>12539</v>
      </c>
      <c r="C5929" s="33">
        <v>0</v>
      </c>
      <c r="D5929" s="52">
        <v>6947.22</v>
      </c>
      <c r="E5929" s="70">
        <v>0</v>
      </c>
      <c r="F5929" s="121">
        <f t="shared" si="294"/>
        <v>10420.83</v>
      </c>
      <c r="G5929" s="105">
        <f t="shared" si="295"/>
        <v>694.72200000000009</v>
      </c>
      <c r="H5929" s="105">
        <f t="shared" si="296"/>
        <v>1389.4440000000002</v>
      </c>
      <c r="I5929" s="7" t="s">
        <v>17519</v>
      </c>
      <c r="J5929" s="7" t="s">
        <v>711</v>
      </c>
    </row>
    <row r="5930" spans="1:10" x14ac:dyDescent="0.3">
      <c r="A5930" s="7" t="s">
        <v>12540</v>
      </c>
      <c r="B5930" s="7" t="s">
        <v>12541</v>
      </c>
      <c r="C5930" s="33">
        <v>0</v>
      </c>
      <c r="D5930" s="52">
        <v>6947.22</v>
      </c>
      <c r="E5930" s="70">
        <v>0</v>
      </c>
      <c r="F5930" s="121">
        <f t="shared" si="294"/>
        <v>10420.83</v>
      </c>
      <c r="G5930" s="105">
        <f t="shared" si="295"/>
        <v>694.72200000000009</v>
      </c>
      <c r="H5930" s="105">
        <f t="shared" si="296"/>
        <v>1389.4440000000002</v>
      </c>
      <c r="I5930" s="7" t="s">
        <v>17519</v>
      </c>
      <c r="J5930" s="7" t="s">
        <v>711</v>
      </c>
    </row>
    <row r="5931" spans="1:10" x14ac:dyDescent="0.3">
      <c r="A5931" s="7" t="s">
        <v>12542</v>
      </c>
      <c r="B5931" s="7" t="s">
        <v>12543</v>
      </c>
      <c r="C5931" s="33">
        <v>0</v>
      </c>
      <c r="D5931" s="52">
        <v>6400</v>
      </c>
      <c r="E5931" s="70">
        <v>0</v>
      </c>
      <c r="F5931" s="121">
        <f t="shared" si="294"/>
        <v>9600</v>
      </c>
      <c r="G5931" s="105">
        <f t="shared" si="295"/>
        <v>640</v>
      </c>
      <c r="H5931" s="105">
        <f t="shared" si="296"/>
        <v>1280</v>
      </c>
      <c r="I5931" s="7" t="s">
        <v>17519</v>
      </c>
      <c r="J5931" s="7" t="s">
        <v>711</v>
      </c>
    </row>
    <row r="5932" spans="1:10" x14ac:dyDescent="0.3">
      <c r="A5932" s="7" t="s">
        <v>12544</v>
      </c>
      <c r="B5932" s="7" t="s">
        <v>12545</v>
      </c>
      <c r="C5932" s="33">
        <v>0</v>
      </c>
      <c r="D5932" s="52">
        <v>6400</v>
      </c>
      <c r="E5932" s="70">
        <v>0</v>
      </c>
      <c r="F5932" s="121">
        <f t="shared" si="294"/>
        <v>9600</v>
      </c>
      <c r="G5932" s="105">
        <f t="shared" si="295"/>
        <v>640</v>
      </c>
      <c r="H5932" s="105">
        <f t="shared" si="296"/>
        <v>1280</v>
      </c>
      <c r="I5932" s="7" t="s">
        <v>17519</v>
      </c>
      <c r="J5932" s="7" t="s">
        <v>711</v>
      </c>
    </row>
    <row r="5933" spans="1:10" x14ac:dyDescent="0.3">
      <c r="A5933" s="7" t="s">
        <v>12546</v>
      </c>
      <c r="B5933" s="7" t="s">
        <v>12547</v>
      </c>
      <c r="C5933" s="33">
        <v>1859.97</v>
      </c>
      <c r="D5933" s="52">
        <v>2046.8</v>
      </c>
      <c r="E5933" s="70">
        <v>1761.2</v>
      </c>
      <c r="F5933" s="121">
        <f t="shared" si="294"/>
        <v>2641.8</v>
      </c>
      <c r="G5933" s="105">
        <f t="shared" si="295"/>
        <v>176.12</v>
      </c>
      <c r="H5933" s="105">
        <f t="shared" si="296"/>
        <v>352.24</v>
      </c>
      <c r="I5933" s="7" t="s">
        <v>17519</v>
      </c>
      <c r="J5933" s="7" t="s">
        <v>272</v>
      </c>
    </row>
    <row r="5934" spans="1:10" x14ac:dyDescent="0.3">
      <c r="A5934" s="7" t="s">
        <v>12548</v>
      </c>
      <c r="B5934" s="7" t="s">
        <v>12549</v>
      </c>
      <c r="C5934" s="33">
        <v>1487.5</v>
      </c>
      <c r="D5934" s="52">
        <v>1487.5</v>
      </c>
      <c r="E5934" s="70">
        <v>1071</v>
      </c>
      <c r="F5934" s="121">
        <f t="shared" si="294"/>
        <v>1606.5</v>
      </c>
      <c r="G5934" s="105">
        <f t="shared" si="295"/>
        <v>107.10000000000001</v>
      </c>
      <c r="H5934" s="105">
        <f t="shared" si="296"/>
        <v>214.20000000000002</v>
      </c>
      <c r="I5934" s="7" t="s">
        <v>17519</v>
      </c>
      <c r="J5934" s="7" t="s">
        <v>272</v>
      </c>
    </row>
    <row r="5935" spans="1:10" x14ac:dyDescent="0.3">
      <c r="A5935" s="7" t="s">
        <v>12550</v>
      </c>
      <c r="B5935" s="7" t="s">
        <v>12551</v>
      </c>
      <c r="C5935" s="33">
        <v>1106.7</v>
      </c>
      <c r="D5935" s="52">
        <v>1416.1</v>
      </c>
      <c r="E5935" s="70">
        <v>1416.1</v>
      </c>
      <c r="F5935" s="121">
        <f t="shared" si="294"/>
        <v>2124.1499999999996</v>
      </c>
      <c r="G5935" s="105">
        <f t="shared" si="295"/>
        <v>141.60999999999999</v>
      </c>
      <c r="H5935" s="105">
        <f t="shared" si="296"/>
        <v>283.21999999999997</v>
      </c>
      <c r="I5935" s="7" t="s">
        <v>17519</v>
      </c>
      <c r="J5935" s="7" t="s">
        <v>2</v>
      </c>
    </row>
    <row r="5936" spans="1:10" x14ac:dyDescent="0.3">
      <c r="A5936" s="7" t="s">
        <v>12552</v>
      </c>
      <c r="B5936" s="7" t="s">
        <v>12553</v>
      </c>
      <c r="C5936" s="33">
        <v>0</v>
      </c>
      <c r="D5936" s="52">
        <v>2744.14</v>
      </c>
      <c r="E5936" s="70">
        <v>0</v>
      </c>
      <c r="F5936" s="121">
        <f t="shared" si="294"/>
        <v>4116.21</v>
      </c>
      <c r="G5936" s="105">
        <f t="shared" si="295"/>
        <v>274.41399999999999</v>
      </c>
      <c r="H5936" s="105">
        <f t="shared" si="296"/>
        <v>548.82799999999997</v>
      </c>
      <c r="I5936" s="7" t="s">
        <v>17519</v>
      </c>
      <c r="J5936" s="7" t="s">
        <v>711</v>
      </c>
    </row>
    <row r="5937" spans="1:10" x14ac:dyDescent="0.3">
      <c r="A5937" s="7" t="s">
        <v>12554</v>
      </c>
      <c r="B5937" s="7" t="s">
        <v>12555</v>
      </c>
      <c r="C5937" s="33">
        <v>15.42</v>
      </c>
      <c r="D5937" s="52">
        <v>16.18</v>
      </c>
      <c r="E5937" s="70">
        <v>15.49</v>
      </c>
      <c r="F5937" s="121">
        <f t="shared" si="294"/>
        <v>23.234999999999999</v>
      </c>
      <c r="G5937" s="105">
        <f t="shared" si="295"/>
        <v>1.5490000000000002</v>
      </c>
      <c r="H5937" s="105">
        <f t="shared" si="296"/>
        <v>3.0980000000000003</v>
      </c>
      <c r="I5937" s="7" t="s">
        <v>17519</v>
      </c>
      <c r="J5937" s="7" t="s">
        <v>272</v>
      </c>
    </row>
    <row r="5938" spans="1:10" x14ac:dyDescent="0.3">
      <c r="A5938" s="7" t="s">
        <v>12556</v>
      </c>
      <c r="B5938" s="7" t="s">
        <v>12557</v>
      </c>
      <c r="C5938" s="33">
        <v>1570.8</v>
      </c>
      <c r="D5938" s="52">
        <v>1519.75</v>
      </c>
      <c r="E5938" s="70">
        <v>1606.5</v>
      </c>
      <c r="F5938" s="121">
        <f t="shared" si="294"/>
        <v>2409.75</v>
      </c>
      <c r="G5938" s="105">
        <f t="shared" si="295"/>
        <v>160.65</v>
      </c>
      <c r="H5938" s="105">
        <f t="shared" si="296"/>
        <v>321.3</v>
      </c>
      <c r="I5938" s="7" t="s">
        <v>17519</v>
      </c>
      <c r="J5938" s="7" t="s">
        <v>272</v>
      </c>
    </row>
    <row r="5939" spans="1:10" x14ac:dyDescent="0.3">
      <c r="A5939" s="7" t="s">
        <v>12558</v>
      </c>
      <c r="B5939" s="7" t="s">
        <v>12559</v>
      </c>
      <c r="C5939" s="33">
        <v>1570.8</v>
      </c>
      <c r="D5939" s="52">
        <v>1666</v>
      </c>
      <c r="E5939" s="70">
        <v>1666</v>
      </c>
      <c r="F5939" s="121">
        <f t="shared" si="294"/>
        <v>2499</v>
      </c>
      <c r="G5939" s="105">
        <f t="shared" si="295"/>
        <v>166.60000000000002</v>
      </c>
      <c r="H5939" s="105">
        <f t="shared" si="296"/>
        <v>333.20000000000005</v>
      </c>
      <c r="I5939" s="7" t="s">
        <v>17519</v>
      </c>
      <c r="J5939" s="7" t="s">
        <v>272</v>
      </c>
    </row>
    <row r="5940" spans="1:10" x14ac:dyDescent="0.3">
      <c r="A5940" s="7" t="s">
        <v>12560</v>
      </c>
      <c r="B5940" s="7" t="s">
        <v>12561</v>
      </c>
      <c r="C5940" s="33">
        <v>0</v>
      </c>
      <c r="D5940" s="52">
        <v>790</v>
      </c>
      <c r="E5940" s="70">
        <v>0</v>
      </c>
      <c r="F5940" s="121">
        <f t="shared" si="294"/>
        <v>1185</v>
      </c>
      <c r="G5940" s="105">
        <f t="shared" si="295"/>
        <v>79</v>
      </c>
      <c r="H5940" s="105">
        <f t="shared" si="296"/>
        <v>158</v>
      </c>
      <c r="I5940" s="7" t="s">
        <v>17519</v>
      </c>
      <c r="J5940" s="7" t="s">
        <v>272</v>
      </c>
    </row>
    <row r="5941" spans="1:10" x14ac:dyDescent="0.3">
      <c r="A5941" s="7" t="s">
        <v>12562</v>
      </c>
      <c r="B5941" s="7" t="s">
        <v>12563</v>
      </c>
      <c r="C5941" s="33">
        <v>0</v>
      </c>
      <c r="D5941" s="52">
        <v>1100</v>
      </c>
      <c r="E5941" s="70">
        <v>0</v>
      </c>
      <c r="F5941" s="121">
        <f t="shared" si="294"/>
        <v>1650</v>
      </c>
      <c r="G5941" s="105">
        <f t="shared" si="295"/>
        <v>110</v>
      </c>
      <c r="H5941" s="105">
        <f t="shared" si="296"/>
        <v>220</v>
      </c>
      <c r="I5941" s="7" t="s">
        <v>17519</v>
      </c>
      <c r="J5941" s="7" t="s">
        <v>272</v>
      </c>
    </row>
    <row r="5942" spans="1:10" x14ac:dyDescent="0.3">
      <c r="A5942" s="7" t="s">
        <v>12564</v>
      </c>
      <c r="B5942" s="7" t="s">
        <v>12565</v>
      </c>
      <c r="C5942" s="33">
        <v>0</v>
      </c>
      <c r="D5942" s="52">
        <v>1100</v>
      </c>
      <c r="E5942" s="70">
        <v>0</v>
      </c>
      <c r="F5942" s="121">
        <f t="shared" si="294"/>
        <v>1650</v>
      </c>
      <c r="G5942" s="105">
        <f t="shared" si="295"/>
        <v>110</v>
      </c>
      <c r="H5942" s="105">
        <f t="shared" si="296"/>
        <v>220</v>
      </c>
      <c r="I5942" s="7" t="s">
        <v>17519</v>
      </c>
      <c r="J5942" s="7" t="s">
        <v>272</v>
      </c>
    </row>
    <row r="5943" spans="1:10" x14ac:dyDescent="0.3">
      <c r="A5943" s="7" t="s">
        <v>12566</v>
      </c>
      <c r="B5943" s="7" t="s">
        <v>12567</v>
      </c>
      <c r="C5943" s="33">
        <v>7735</v>
      </c>
      <c r="D5943" s="52">
        <v>14294.28</v>
      </c>
      <c r="E5943" s="70">
        <v>8851.2199999999993</v>
      </c>
      <c r="F5943" s="121">
        <f t="shared" si="294"/>
        <v>13276.829999999998</v>
      </c>
      <c r="G5943" s="105">
        <f t="shared" si="295"/>
        <v>885.12199999999996</v>
      </c>
      <c r="H5943" s="105">
        <f t="shared" si="296"/>
        <v>1770.2439999999999</v>
      </c>
      <c r="I5943" s="7" t="s">
        <v>17519</v>
      </c>
      <c r="J5943" s="7" t="s">
        <v>711</v>
      </c>
    </row>
    <row r="5944" spans="1:10" x14ac:dyDescent="0.3">
      <c r="A5944" s="7" t="s">
        <v>12308</v>
      </c>
      <c r="B5944" s="7" t="s">
        <v>12309</v>
      </c>
      <c r="C5944" s="33">
        <v>11305</v>
      </c>
      <c r="D5944" s="52">
        <v>11305</v>
      </c>
      <c r="E5944" s="70">
        <v>30940</v>
      </c>
      <c r="F5944" s="121">
        <f t="shared" si="294"/>
        <v>46410</v>
      </c>
      <c r="G5944" s="105">
        <f t="shared" si="295"/>
        <v>3094</v>
      </c>
      <c r="H5944" s="105">
        <f t="shared" si="296"/>
        <v>6188</v>
      </c>
      <c r="I5944" s="7" t="s">
        <v>17519</v>
      </c>
      <c r="J5944" s="7" t="s">
        <v>272</v>
      </c>
    </row>
    <row r="5945" spans="1:10" x14ac:dyDescent="0.3">
      <c r="A5945" s="7" t="s">
        <v>12570</v>
      </c>
      <c r="B5945" s="7" t="s">
        <v>12571</v>
      </c>
      <c r="C5945" s="33">
        <v>3570</v>
      </c>
      <c r="D5945" s="52">
        <v>3570</v>
      </c>
      <c r="E5945" s="70">
        <v>3570</v>
      </c>
      <c r="F5945" s="121">
        <f t="shared" si="294"/>
        <v>5355</v>
      </c>
      <c r="G5945" s="105">
        <f t="shared" si="295"/>
        <v>357</v>
      </c>
      <c r="H5945" s="105">
        <f t="shared" si="296"/>
        <v>714</v>
      </c>
      <c r="I5945" s="7" t="s">
        <v>17519</v>
      </c>
      <c r="J5945" s="7" t="s">
        <v>711</v>
      </c>
    </row>
    <row r="5946" spans="1:10" x14ac:dyDescent="0.3">
      <c r="A5946" s="7" t="s">
        <v>12572</v>
      </c>
      <c r="B5946" s="7" t="s">
        <v>12573</v>
      </c>
      <c r="C5946" s="33">
        <v>3570</v>
      </c>
      <c r="D5946" s="52">
        <v>3570</v>
      </c>
      <c r="E5946" s="70">
        <v>3570</v>
      </c>
      <c r="F5946" s="121">
        <f t="shared" si="294"/>
        <v>5355</v>
      </c>
      <c r="G5946" s="105">
        <f t="shared" si="295"/>
        <v>357</v>
      </c>
      <c r="H5946" s="105">
        <f t="shared" si="296"/>
        <v>714</v>
      </c>
      <c r="I5946" s="7" t="s">
        <v>17519</v>
      </c>
      <c r="J5946" s="7" t="s">
        <v>711</v>
      </c>
    </row>
    <row r="5947" spans="1:10" x14ac:dyDescent="0.3">
      <c r="A5947" s="7" t="s">
        <v>12574</v>
      </c>
      <c r="B5947" s="7" t="s">
        <v>12575</v>
      </c>
      <c r="C5947" s="33">
        <v>3570</v>
      </c>
      <c r="D5947" s="52">
        <v>9888.9</v>
      </c>
      <c r="E5947" s="70">
        <v>9888.9</v>
      </c>
      <c r="F5947" s="121">
        <f t="shared" si="294"/>
        <v>14833.349999999999</v>
      </c>
      <c r="G5947" s="105">
        <f t="shared" si="295"/>
        <v>988.89</v>
      </c>
      <c r="H5947" s="105">
        <f t="shared" si="296"/>
        <v>1977.78</v>
      </c>
      <c r="I5947" s="7" t="s">
        <v>17519</v>
      </c>
      <c r="J5947" s="7" t="s">
        <v>711</v>
      </c>
    </row>
    <row r="5948" spans="1:10" x14ac:dyDescent="0.3">
      <c r="A5948" s="7" t="s">
        <v>12576</v>
      </c>
      <c r="B5948" s="7" t="s">
        <v>12577</v>
      </c>
      <c r="C5948" s="33">
        <v>3570</v>
      </c>
      <c r="D5948" s="52">
        <v>9888.9</v>
      </c>
      <c r="E5948" s="70">
        <v>9888.9</v>
      </c>
      <c r="F5948" s="121">
        <f t="shared" si="294"/>
        <v>14833.349999999999</v>
      </c>
      <c r="G5948" s="105">
        <f t="shared" si="295"/>
        <v>988.89</v>
      </c>
      <c r="H5948" s="105">
        <f t="shared" si="296"/>
        <v>1977.78</v>
      </c>
      <c r="I5948" s="7" t="s">
        <v>17519</v>
      </c>
      <c r="J5948" s="7" t="s">
        <v>711</v>
      </c>
    </row>
    <row r="5949" spans="1:10" x14ac:dyDescent="0.3">
      <c r="A5949" s="7" t="s">
        <v>12578</v>
      </c>
      <c r="B5949" s="7" t="s">
        <v>12579</v>
      </c>
      <c r="C5949" s="33">
        <v>3570</v>
      </c>
      <c r="D5949" s="52">
        <v>3570</v>
      </c>
      <c r="E5949" s="70">
        <v>3570</v>
      </c>
      <c r="F5949" s="121">
        <f t="shared" si="294"/>
        <v>5355</v>
      </c>
      <c r="G5949" s="105">
        <f t="shared" si="295"/>
        <v>357</v>
      </c>
      <c r="H5949" s="105">
        <f t="shared" si="296"/>
        <v>714</v>
      </c>
      <c r="I5949" s="7" t="s">
        <v>17519</v>
      </c>
      <c r="J5949" s="7" t="s">
        <v>711</v>
      </c>
    </row>
    <row r="5950" spans="1:10" x14ac:dyDescent="0.3">
      <c r="A5950" s="7" t="s">
        <v>12580</v>
      </c>
      <c r="B5950" s="7" t="s">
        <v>12581</v>
      </c>
      <c r="C5950" s="33">
        <v>3570</v>
      </c>
      <c r="D5950" s="52">
        <v>3570</v>
      </c>
      <c r="E5950" s="70">
        <v>3570</v>
      </c>
      <c r="F5950" s="121">
        <f t="shared" si="294"/>
        <v>5355</v>
      </c>
      <c r="G5950" s="105">
        <f t="shared" si="295"/>
        <v>357</v>
      </c>
      <c r="H5950" s="105">
        <f t="shared" si="296"/>
        <v>714</v>
      </c>
      <c r="I5950" s="7" t="s">
        <v>17519</v>
      </c>
      <c r="J5950" s="7" t="s">
        <v>711</v>
      </c>
    </row>
    <row r="5951" spans="1:10" x14ac:dyDescent="0.3">
      <c r="A5951" s="7" t="s">
        <v>12582</v>
      </c>
      <c r="B5951" s="7" t="s">
        <v>12583</v>
      </c>
      <c r="C5951" s="33">
        <v>3570</v>
      </c>
      <c r="D5951" s="52">
        <v>3570</v>
      </c>
      <c r="E5951" s="70">
        <v>3570</v>
      </c>
      <c r="F5951" s="121">
        <f t="shared" si="294"/>
        <v>5355</v>
      </c>
      <c r="G5951" s="105">
        <f t="shared" si="295"/>
        <v>357</v>
      </c>
      <c r="H5951" s="105">
        <f t="shared" si="296"/>
        <v>714</v>
      </c>
      <c r="I5951" s="7" t="s">
        <v>17519</v>
      </c>
      <c r="J5951" s="7" t="s">
        <v>711</v>
      </c>
    </row>
    <row r="5952" spans="1:10" x14ac:dyDescent="0.3">
      <c r="A5952" s="7" t="s">
        <v>12584</v>
      </c>
      <c r="B5952" s="7" t="s">
        <v>12585</v>
      </c>
      <c r="C5952" s="33">
        <v>3570</v>
      </c>
      <c r="D5952" s="52">
        <v>3570</v>
      </c>
      <c r="E5952" s="70">
        <v>3570</v>
      </c>
      <c r="F5952" s="121">
        <f t="shared" si="294"/>
        <v>5355</v>
      </c>
      <c r="G5952" s="105">
        <f t="shared" si="295"/>
        <v>357</v>
      </c>
      <c r="H5952" s="105">
        <f t="shared" si="296"/>
        <v>714</v>
      </c>
      <c r="I5952" s="7" t="s">
        <v>17519</v>
      </c>
      <c r="J5952" s="7" t="s">
        <v>711</v>
      </c>
    </row>
    <row r="5953" spans="1:10" x14ac:dyDescent="0.3">
      <c r="A5953" s="7" t="s">
        <v>12586</v>
      </c>
      <c r="B5953" s="7" t="s">
        <v>12587</v>
      </c>
      <c r="C5953" s="33">
        <v>3570</v>
      </c>
      <c r="D5953" s="52">
        <v>12483.1</v>
      </c>
      <c r="E5953" s="70">
        <v>12483.1</v>
      </c>
      <c r="F5953" s="121">
        <f t="shared" si="294"/>
        <v>18724.650000000001</v>
      </c>
      <c r="G5953" s="105">
        <f t="shared" si="295"/>
        <v>1248.3100000000002</v>
      </c>
      <c r="H5953" s="105">
        <f t="shared" si="296"/>
        <v>2496.6200000000003</v>
      </c>
      <c r="I5953" s="7" t="s">
        <v>17519</v>
      </c>
      <c r="J5953" s="7" t="s">
        <v>711</v>
      </c>
    </row>
    <row r="5954" spans="1:10" x14ac:dyDescent="0.3">
      <c r="A5954" s="7" t="s">
        <v>12588</v>
      </c>
      <c r="B5954" s="7" t="s">
        <v>12589</v>
      </c>
      <c r="C5954" s="33">
        <v>3570</v>
      </c>
      <c r="D5954" s="52">
        <v>3570</v>
      </c>
      <c r="E5954" s="70">
        <v>3570</v>
      </c>
      <c r="F5954" s="121">
        <f t="shared" si="294"/>
        <v>5355</v>
      </c>
      <c r="G5954" s="105">
        <f t="shared" si="295"/>
        <v>357</v>
      </c>
      <c r="H5954" s="105">
        <f t="shared" si="296"/>
        <v>714</v>
      </c>
      <c r="I5954" s="7" t="s">
        <v>17519</v>
      </c>
      <c r="J5954" s="7" t="s">
        <v>711</v>
      </c>
    </row>
    <row r="5955" spans="1:10" x14ac:dyDescent="0.3">
      <c r="A5955" s="7" t="s">
        <v>12590</v>
      </c>
      <c r="B5955" s="7" t="s">
        <v>12591</v>
      </c>
      <c r="C5955" s="33">
        <v>3570</v>
      </c>
      <c r="D5955" s="52">
        <v>3570</v>
      </c>
      <c r="E5955" s="70">
        <v>3570</v>
      </c>
      <c r="F5955" s="121">
        <f t="shared" si="294"/>
        <v>5355</v>
      </c>
      <c r="G5955" s="105">
        <f t="shared" si="295"/>
        <v>357</v>
      </c>
      <c r="H5955" s="105">
        <f t="shared" si="296"/>
        <v>714</v>
      </c>
      <c r="I5955" s="7" t="s">
        <v>17519</v>
      </c>
      <c r="J5955" s="7" t="s">
        <v>711</v>
      </c>
    </row>
    <row r="5956" spans="1:10" x14ac:dyDescent="0.3">
      <c r="A5956" s="7" t="s">
        <v>12592</v>
      </c>
      <c r="B5956" s="7" t="s">
        <v>12593</v>
      </c>
      <c r="C5956" s="33">
        <v>3570</v>
      </c>
      <c r="D5956" s="52">
        <v>3570</v>
      </c>
      <c r="E5956" s="70">
        <v>3570</v>
      </c>
      <c r="F5956" s="121">
        <f t="shared" si="294"/>
        <v>5355</v>
      </c>
      <c r="G5956" s="105">
        <f t="shared" si="295"/>
        <v>357</v>
      </c>
      <c r="H5956" s="105">
        <f t="shared" si="296"/>
        <v>714</v>
      </c>
      <c r="I5956" s="7" t="s">
        <v>17519</v>
      </c>
      <c r="J5956" s="7" t="s">
        <v>711</v>
      </c>
    </row>
    <row r="5957" spans="1:10" x14ac:dyDescent="0.3">
      <c r="A5957" s="7" t="s">
        <v>12594</v>
      </c>
      <c r="B5957" s="7" t="s">
        <v>12595</v>
      </c>
      <c r="C5957" s="33">
        <v>7420.84</v>
      </c>
      <c r="D5957" s="52">
        <v>8627.5</v>
      </c>
      <c r="E5957" s="70">
        <v>8627.5</v>
      </c>
      <c r="F5957" s="121">
        <f t="shared" ref="F5957:F6020" si="297">IF(E5957&gt;0,+E5957,IF(D5957&gt;0,+D5957,IF(C5957&gt;0,+C5957,0)))*1.5</f>
        <v>12941.25</v>
      </c>
      <c r="G5957" s="105">
        <f t="shared" ref="G5957:G6020" si="298">(F5957/1.5)*0.1</f>
        <v>862.75</v>
      </c>
      <c r="H5957" s="105">
        <f t="shared" si="296"/>
        <v>1725.5</v>
      </c>
      <c r="I5957" s="7" t="s">
        <v>17519</v>
      </c>
      <c r="J5957" s="7" t="s">
        <v>711</v>
      </c>
    </row>
    <row r="5958" spans="1:10" x14ac:dyDescent="0.3">
      <c r="A5958" s="7" t="s">
        <v>12596</v>
      </c>
      <c r="B5958" s="7" t="s">
        <v>12597</v>
      </c>
      <c r="C5958" s="33">
        <v>7420.84</v>
      </c>
      <c r="D5958" s="52">
        <v>8627.5</v>
      </c>
      <c r="E5958" s="70">
        <v>5096.59</v>
      </c>
      <c r="F5958" s="121">
        <f t="shared" si="297"/>
        <v>7644.8850000000002</v>
      </c>
      <c r="G5958" s="105">
        <f t="shared" si="298"/>
        <v>509.65900000000005</v>
      </c>
      <c r="H5958" s="105">
        <f t="shared" si="296"/>
        <v>1019.3180000000001</v>
      </c>
      <c r="I5958" s="7" t="s">
        <v>17519</v>
      </c>
      <c r="J5958" s="7" t="s">
        <v>711</v>
      </c>
    </row>
    <row r="5959" spans="1:10" x14ac:dyDescent="0.3">
      <c r="A5959" s="7" t="s">
        <v>12598</v>
      </c>
      <c r="B5959" s="7" t="s">
        <v>12599</v>
      </c>
      <c r="C5959" s="33">
        <v>7420.84</v>
      </c>
      <c r="D5959" s="52">
        <v>8627.5</v>
      </c>
      <c r="E5959" s="70">
        <v>5096.59</v>
      </c>
      <c r="F5959" s="121">
        <f t="shared" si="297"/>
        <v>7644.8850000000002</v>
      </c>
      <c r="G5959" s="105">
        <f t="shared" si="298"/>
        <v>509.65900000000005</v>
      </c>
      <c r="H5959" s="105">
        <f t="shared" si="296"/>
        <v>1019.3180000000001</v>
      </c>
      <c r="I5959" s="7" t="s">
        <v>17519</v>
      </c>
      <c r="J5959" s="7" t="s">
        <v>711</v>
      </c>
    </row>
    <row r="5960" spans="1:10" x14ac:dyDescent="0.3">
      <c r="A5960" s="7" t="s">
        <v>12600</v>
      </c>
      <c r="B5960" s="7" t="s">
        <v>12601</v>
      </c>
      <c r="C5960" s="33">
        <v>7420.84</v>
      </c>
      <c r="D5960" s="52">
        <v>8627.5</v>
      </c>
      <c r="E5960" s="70">
        <v>8627.5</v>
      </c>
      <c r="F5960" s="121">
        <f t="shared" si="297"/>
        <v>12941.25</v>
      </c>
      <c r="G5960" s="105">
        <f t="shared" si="298"/>
        <v>862.75</v>
      </c>
      <c r="H5960" s="105">
        <f t="shared" si="296"/>
        <v>1725.5</v>
      </c>
      <c r="I5960" s="7" t="s">
        <v>17519</v>
      </c>
      <c r="J5960" s="7" t="s">
        <v>711</v>
      </c>
    </row>
    <row r="5961" spans="1:10" x14ac:dyDescent="0.3">
      <c r="A5961" s="7" t="s">
        <v>12602</v>
      </c>
      <c r="B5961" s="7" t="s">
        <v>12603</v>
      </c>
      <c r="C5961" s="33">
        <v>4748.1000000000004</v>
      </c>
      <c r="D5961" s="52">
        <v>8627.5</v>
      </c>
      <c r="E5961" s="70">
        <v>8627.5</v>
      </c>
      <c r="F5961" s="121">
        <f t="shared" si="297"/>
        <v>12941.25</v>
      </c>
      <c r="G5961" s="105">
        <f t="shared" si="298"/>
        <v>862.75</v>
      </c>
      <c r="H5961" s="105">
        <f t="shared" si="296"/>
        <v>1725.5</v>
      </c>
      <c r="I5961" s="7" t="s">
        <v>17519</v>
      </c>
      <c r="J5961" s="7" t="s">
        <v>711</v>
      </c>
    </row>
    <row r="5962" spans="1:10" x14ac:dyDescent="0.3">
      <c r="A5962" s="7" t="s">
        <v>12604</v>
      </c>
      <c r="B5962" s="7" t="s">
        <v>12605</v>
      </c>
      <c r="C5962" s="33">
        <v>7420.84</v>
      </c>
      <c r="D5962" s="52">
        <v>7420.84</v>
      </c>
      <c r="E5962" s="70">
        <v>8627.5</v>
      </c>
      <c r="F5962" s="121">
        <f t="shared" si="297"/>
        <v>12941.25</v>
      </c>
      <c r="G5962" s="105">
        <f t="shared" si="298"/>
        <v>862.75</v>
      </c>
      <c r="H5962" s="105">
        <f t="shared" si="296"/>
        <v>1725.5</v>
      </c>
      <c r="I5962" s="7" t="s">
        <v>17519</v>
      </c>
      <c r="J5962" s="7" t="s">
        <v>711</v>
      </c>
    </row>
    <row r="5963" spans="1:10" x14ac:dyDescent="0.3">
      <c r="A5963" s="7" t="s">
        <v>12606</v>
      </c>
      <c r="B5963" s="7" t="s">
        <v>12607</v>
      </c>
      <c r="C5963" s="33">
        <v>4046</v>
      </c>
      <c r="D5963" s="52">
        <v>4046</v>
      </c>
      <c r="E5963" s="70">
        <v>12483.1</v>
      </c>
      <c r="F5963" s="121">
        <f t="shared" si="297"/>
        <v>18724.650000000001</v>
      </c>
      <c r="G5963" s="105">
        <f t="shared" si="298"/>
        <v>1248.3100000000002</v>
      </c>
      <c r="H5963" s="105">
        <f t="shared" si="296"/>
        <v>2496.6200000000003</v>
      </c>
      <c r="I5963" s="7" t="s">
        <v>17519</v>
      </c>
      <c r="J5963" s="7" t="s">
        <v>711</v>
      </c>
    </row>
    <row r="5964" spans="1:10" x14ac:dyDescent="0.3">
      <c r="A5964" s="7" t="s">
        <v>12608</v>
      </c>
      <c r="B5964" s="7" t="s">
        <v>12609</v>
      </c>
      <c r="C5964" s="33">
        <v>4046</v>
      </c>
      <c r="D5964" s="52">
        <v>4046</v>
      </c>
      <c r="E5964" s="70">
        <v>12483.1</v>
      </c>
      <c r="F5964" s="121">
        <f t="shared" si="297"/>
        <v>18724.650000000001</v>
      </c>
      <c r="G5964" s="105">
        <f t="shared" si="298"/>
        <v>1248.3100000000002</v>
      </c>
      <c r="H5964" s="105">
        <f t="shared" si="296"/>
        <v>2496.6200000000003</v>
      </c>
      <c r="I5964" s="7" t="s">
        <v>17519</v>
      </c>
      <c r="J5964" s="7" t="s">
        <v>711</v>
      </c>
    </row>
    <row r="5965" spans="1:10" x14ac:dyDescent="0.3">
      <c r="A5965" s="7" t="s">
        <v>12610</v>
      </c>
      <c r="B5965" s="7" t="s">
        <v>12611</v>
      </c>
      <c r="C5965" s="33">
        <v>4046</v>
      </c>
      <c r="D5965" s="52">
        <v>4046</v>
      </c>
      <c r="E5965" s="70">
        <v>12483.1</v>
      </c>
      <c r="F5965" s="121">
        <f t="shared" si="297"/>
        <v>18724.650000000001</v>
      </c>
      <c r="G5965" s="105">
        <f t="shared" si="298"/>
        <v>1248.3100000000002</v>
      </c>
      <c r="H5965" s="105">
        <f t="shared" ref="H5965:H6028" si="299">(F5965/1.5)*0.2</f>
        <v>2496.6200000000003</v>
      </c>
      <c r="I5965" s="7" t="s">
        <v>17519</v>
      </c>
      <c r="J5965" s="7" t="s">
        <v>711</v>
      </c>
    </row>
    <row r="5966" spans="1:10" x14ac:dyDescent="0.3">
      <c r="A5966" s="7" t="s">
        <v>12612</v>
      </c>
      <c r="B5966" s="7" t="s">
        <v>12613</v>
      </c>
      <c r="C5966" s="33">
        <v>4046</v>
      </c>
      <c r="D5966" s="52">
        <v>4046</v>
      </c>
      <c r="E5966" s="70">
        <v>12483.1</v>
      </c>
      <c r="F5966" s="121">
        <f t="shared" si="297"/>
        <v>18724.650000000001</v>
      </c>
      <c r="G5966" s="105">
        <f t="shared" si="298"/>
        <v>1248.3100000000002</v>
      </c>
      <c r="H5966" s="105">
        <f t="shared" si="299"/>
        <v>2496.6200000000003</v>
      </c>
      <c r="I5966" s="7" t="s">
        <v>17519</v>
      </c>
      <c r="J5966" s="7" t="s">
        <v>711</v>
      </c>
    </row>
    <row r="5967" spans="1:10" x14ac:dyDescent="0.3">
      <c r="A5967" s="7" t="s">
        <v>12614</v>
      </c>
      <c r="B5967" s="7" t="s">
        <v>12615</v>
      </c>
      <c r="C5967" s="33">
        <v>4046</v>
      </c>
      <c r="D5967" s="52">
        <v>4046</v>
      </c>
      <c r="E5967" s="70">
        <v>4046</v>
      </c>
      <c r="F5967" s="121">
        <f t="shared" si="297"/>
        <v>6069</v>
      </c>
      <c r="G5967" s="105">
        <f t="shared" si="298"/>
        <v>404.6</v>
      </c>
      <c r="H5967" s="105">
        <f t="shared" si="299"/>
        <v>809.2</v>
      </c>
      <c r="I5967" s="7" t="s">
        <v>17519</v>
      </c>
      <c r="J5967" s="7" t="s">
        <v>711</v>
      </c>
    </row>
    <row r="5968" spans="1:10" x14ac:dyDescent="0.3">
      <c r="A5968" s="7" t="s">
        <v>12616</v>
      </c>
      <c r="B5968" s="7" t="s">
        <v>12617</v>
      </c>
      <c r="C5968" s="33">
        <v>4046</v>
      </c>
      <c r="D5968" s="52">
        <v>4046</v>
      </c>
      <c r="E5968" s="70">
        <v>4046</v>
      </c>
      <c r="F5968" s="121">
        <f t="shared" si="297"/>
        <v>6069</v>
      </c>
      <c r="G5968" s="105">
        <f t="shared" si="298"/>
        <v>404.6</v>
      </c>
      <c r="H5968" s="105">
        <f t="shared" si="299"/>
        <v>809.2</v>
      </c>
      <c r="I5968" s="7" t="s">
        <v>17519</v>
      </c>
      <c r="J5968" s="7" t="s">
        <v>711</v>
      </c>
    </row>
    <row r="5969" spans="1:10" x14ac:dyDescent="0.3">
      <c r="A5969" s="7" t="s">
        <v>12618</v>
      </c>
      <c r="B5969" s="7" t="s">
        <v>12619</v>
      </c>
      <c r="C5969" s="33">
        <v>1549.38</v>
      </c>
      <c r="D5969" s="52">
        <v>1539.86</v>
      </c>
      <c r="E5969" s="70">
        <v>1539.86</v>
      </c>
      <c r="F5969" s="121">
        <f t="shared" si="297"/>
        <v>2309.79</v>
      </c>
      <c r="G5969" s="105">
        <f t="shared" si="298"/>
        <v>153.98599999999999</v>
      </c>
      <c r="H5969" s="105">
        <f t="shared" si="299"/>
        <v>307.97199999999998</v>
      </c>
      <c r="I5969" s="7" t="s">
        <v>17519</v>
      </c>
      <c r="J5969" s="7" t="s">
        <v>272</v>
      </c>
    </row>
    <row r="5970" spans="1:10" x14ac:dyDescent="0.3">
      <c r="A5970" s="7" t="s">
        <v>12620</v>
      </c>
      <c r="B5970" s="7" t="s">
        <v>12621</v>
      </c>
      <c r="C5970" s="33">
        <v>0</v>
      </c>
      <c r="D5970" s="52">
        <v>737.8</v>
      </c>
      <c r="E5970" s="70">
        <v>0</v>
      </c>
      <c r="F5970" s="121">
        <f t="shared" si="297"/>
        <v>1106.6999999999998</v>
      </c>
      <c r="G5970" s="105">
        <f t="shared" si="298"/>
        <v>73.779999999999987</v>
      </c>
      <c r="H5970" s="105">
        <f t="shared" si="299"/>
        <v>147.55999999999997</v>
      </c>
      <c r="I5970" s="7" t="s">
        <v>17519</v>
      </c>
      <c r="J5970" s="7" t="s">
        <v>272</v>
      </c>
    </row>
    <row r="5971" spans="1:10" x14ac:dyDescent="0.3">
      <c r="A5971" s="7" t="s">
        <v>12622</v>
      </c>
      <c r="B5971" s="7" t="s">
        <v>12623</v>
      </c>
      <c r="C5971" s="66">
        <v>1449.42</v>
      </c>
      <c r="D5971" s="68">
        <v>1449.42</v>
      </c>
      <c r="E5971" s="70">
        <v>1449.42</v>
      </c>
      <c r="F5971" s="121">
        <f t="shared" si="297"/>
        <v>2174.13</v>
      </c>
      <c r="G5971" s="105">
        <f t="shared" si="298"/>
        <v>144.94200000000001</v>
      </c>
      <c r="H5971" s="105">
        <f t="shared" si="299"/>
        <v>289.88400000000001</v>
      </c>
      <c r="I5971" s="7" t="s">
        <v>17519</v>
      </c>
      <c r="J5971" s="7" t="s">
        <v>2</v>
      </c>
    </row>
    <row r="5972" spans="1:10" x14ac:dyDescent="0.3">
      <c r="A5972" s="7" t="s">
        <v>12624</v>
      </c>
      <c r="B5972" s="7" t="s">
        <v>12625</v>
      </c>
      <c r="C5972" s="33">
        <v>15418.83</v>
      </c>
      <c r="D5972" s="52">
        <v>15418.83</v>
      </c>
      <c r="E5972" s="70">
        <v>13799.24</v>
      </c>
      <c r="F5972" s="121">
        <f t="shared" si="297"/>
        <v>20698.86</v>
      </c>
      <c r="G5972" s="105">
        <f t="shared" si="298"/>
        <v>1379.924</v>
      </c>
      <c r="H5972" s="105">
        <f t="shared" si="299"/>
        <v>2759.848</v>
      </c>
      <c r="I5972" s="7" t="s">
        <v>17519</v>
      </c>
      <c r="J5972" s="7" t="s">
        <v>711</v>
      </c>
    </row>
    <row r="5973" spans="1:10" x14ac:dyDescent="0.3">
      <c r="A5973" s="7" t="s">
        <v>12626</v>
      </c>
      <c r="B5973" s="7" t="s">
        <v>12627</v>
      </c>
      <c r="C5973" s="33">
        <v>0</v>
      </c>
      <c r="D5973" s="52">
        <v>440.14</v>
      </c>
      <c r="E5973" s="70">
        <v>0</v>
      </c>
      <c r="F5973" s="121">
        <f t="shared" si="297"/>
        <v>660.21</v>
      </c>
      <c r="G5973" s="105">
        <f t="shared" si="298"/>
        <v>44.01400000000001</v>
      </c>
      <c r="H5973" s="105">
        <f t="shared" si="299"/>
        <v>88.02800000000002</v>
      </c>
      <c r="I5973" s="7" t="s">
        <v>17519</v>
      </c>
      <c r="J5973" s="7" t="s">
        <v>272</v>
      </c>
    </row>
    <row r="5974" spans="1:10" x14ac:dyDescent="0.3">
      <c r="A5974" s="7" t="s">
        <v>12628</v>
      </c>
      <c r="B5974" s="7" t="s">
        <v>12629</v>
      </c>
      <c r="C5974" s="33">
        <v>940.1</v>
      </c>
      <c r="D5974" s="52">
        <v>3849.65</v>
      </c>
      <c r="E5974" s="70">
        <v>1178.0999999999999</v>
      </c>
      <c r="F5974" s="121">
        <f t="shared" si="297"/>
        <v>1767.1499999999999</v>
      </c>
      <c r="G5974" s="105">
        <f t="shared" si="298"/>
        <v>117.81</v>
      </c>
      <c r="H5974" s="105">
        <f t="shared" si="299"/>
        <v>235.62</v>
      </c>
      <c r="I5974" s="7" t="s">
        <v>17519</v>
      </c>
      <c r="J5974" s="7" t="s">
        <v>17522</v>
      </c>
    </row>
    <row r="5975" spans="1:10" x14ac:dyDescent="0.3">
      <c r="A5975" s="7" t="s">
        <v>12630</v>
      </c>
      <c r="B5975" s="7" t="s">
        <v>12631</v>
      </c>
      <c r="C5975" s="33">
        <v>2848.86</v>
      </c>
      <c r="D5975" s="52">
        <v>2848.86</v>
      </c>
      <c r="E5975" s="70">
        <v>5355</v>
      </c>
      <c r="F5975" s="121">
        <f t="shared" si="297"/>
        <v>8032.5</v>
      </c>
      <c r="G5975" s="105">
        <f t="shared" si="298"/>
        <v>535.5</v>
      </c>
      <c r="H5975" s="105">
        <f t="shared" si="299"/>
        <v>1071</v>
      </c>
      <c r="I5975" s="7" t="s">
        <v>17519</v>
      </c>
      <c r="J5975" s="7" t="s">
        <v>1148</v>
      </c>
    </row>
    <row r="5976" spans="1:10" x14ac:dyDescent="0.3">
      <c r="A5976" s="7" t="s">
        <v>12632</v>
      </c>
      <c r="B5976" s="7" t="s">
        <v>12633</v>
      </c>
      <c r="C5976" s="33">
        <v>0</v>
      </c>
      <c r="D5976" s="52">
        <v>479.57</v>
      </c>
      <c r="E5976" s="70">
        <v>0</v>
      </c>
      <c r="F5976" s="121">
        <f t="shared" si="297"/>
        <v>719.35500000000002</v>
      </c>
      <c r="G5976" s="105">
        <f t="shared" si="298"/>
        <v>47.957000000000001</v>
      </c>
      <c r="H5976" s="105">
        <f t="shared" si="299"/>
        <v>95.914000000000001</v>
      </c>
      <c r="I5976" s="7" t="s">
        <v>17519</v>
      </c>
      <c r="J5976" s="7" t="s">
        <v>272</v>
      </c>
    </row>
    <row r="5977" spans="1:10" x14ac:dyDescent="0.3">
      <c r="A5977" s="7" t="s">
        <v>12634</v>
      </c>
      <c r="B5977" s="7" t="s">
        <v>12635</v>
      </c>
      <c r="C5977" s="33">
        <v>476</v>
      </c>
      <c r="D5977" s="52">
        <v>654.5</v>
      </c>
      <c r="E5977" s="70">
        <v>535.5</v>
      </c>
      <c r="F5977" s="121">
        <f t="shared" si="297"/>
        <v>803.25</v>
      </c>
      <c r="G5977" s="105">
        <f t="shared" si="298"/>
        <v>53.550000000000004</v>
      </c>
      <c r="H5977" s="105">
        <f t="shared" si="299"/>
        <v>107.10000000000001</v>
      </c>
      <c r="I5977" s="7" t="s">
        <v>17519</v>
      </c>
      <c r="J5977" s="7" t="s">
        <v>17522</v>
      </c>
    </row>
    <row r="5978" spans="1:10" x14ac:dyDescent="0.3">
      <c r="A5978" s="7" t="s">
        <v>12636</v>
      </c>
      <c r="B5978" s="7" t="s">
        <v>12637</v>
      </c>
      <c r="C5978" s="33">
        <v>1785</v>
      </c>
      <c r="D5978" s="52">
        <v>2068.2199999999998</v>
      </c>
      <c r="E5978" s="70">
        <v>1761.2</v>
      </c>
      <c r="F5978" s="121">
        <f t="shared" si="297"/>
        <v>2641.8</v>
      </c>
      <c r="G5978" s="105">
        <f t="shared" si="298"/>
        <v>176.12</v>
      </c>
      <c r="H5978" s="105">
        <f t="shared" si="299"/>
        <v>352.24</v>
      </c>
      <c r="I5978" s="7" t="s">
        <v>17519</v>
      </c>
      <c r="J5978" s="7" t="s">
        <v>17522</v>
      </c>
    </row>
    <row r="5979" spans="1:10" x14ac:dyDescent="0.3">
      <c r="A5979" s="7" t="s">
        <v>12638</v>
      </c>
      <c r="B5979" s="7" t="s">
        <v>12639</v>
      </c>
      <c r="C5979" s="33">
        <v>0</v>
      </c>
      <c r="D5979" s="52">
        <v>3383.06</v>
      </c>
      <c r="E5979" s="70">
        <v>0</v>
      </c>
      <c r="F5979" s="121">
        <f t="shared" si="297"/>
        <v>5074.59</v>
      </c>
      <c r="G5979" s="105">
        <f t="shared" si="298"/>
        <v>338.30600000000004</v>
      </c>
      <c r="H5979" s="105">
        <f t="shared" si="299"/>
        <v>676.61200000000008</v>
      </c>
      <c r="I5979" s="7" t="s">
        <v>17519</v>
      </c>
      <c r="J5979" s="7" t="s">
        <v>272</v>
      </c>
    </row>
    <row r="5980" spans="1:10" x14ac:dyDescent="0.3">
      <c r="A5980" s="7" t="s">
        <v>12640</v>
      </c>
      <c r="B5980" s="7" t="s">
        <v>12641</v>
      </c>
      <c r="C5980" s="33">
        <v>0</v>
      </c>
      <c r="D5980" s="52">
        <v>45000</v>
      </c>
      <c r="E5980" s="70">
        <v>0</v>
      </c>
      <c r="F5980" s="121">
        <f t="shared" si="297"/>
        <v>67500</v>
      </c>
      <c r="G5980" s="105">
        <f t="shared" si="298"/>
        <v>4500</v>
      </c>
      <c r="H5980" s="105">
        <f t="shared" si="299"/>
        <v>9000</v>
      </c>
      <c r="I5980" s="7" t="s">
        <v>17519</v>
      </c>
      <c r="J5980" s="7" t="s">
        <v>272</v>
      </c>
    </row>
    <row r="5981" spans="1:10" x14ac:dyDescent="0.3">
      <c r="A5981" s="7" t="s">
        <v>12642</v>
      </c>
      <c r="B5981" s="7" t="s">
        <v>12643</v>
      </c>
      <c r="C5981" s="33">
        <v>0</v>
      </c>
      <c r="D5981" s="52">
        <v>949.62</v>
      </c>
      <c r="E5981" s="70">
        <v>0</v>
      </c>
      <c r="F5981" s="121">
        <f t="shared" si="297"/>
        <v>1424.43</v>
      </c>
      <c r="G5981" s="105">
        <f t="shared" si="298"/>
        <v>94.962000000000003</v>
      </c>
      <c r="H5981" s="105">
        <f t="shared" si="299"/>
        <v>189.92400000000001</v>
      </c>
      <c r="I5981" s="7" t="s">
        <v>17519</v>
      </c>
      <c r="J5981" s="7" t="s">
        <v>272</v>
      </c>
    </row>
    <row r="5982" spans="1:10" x14ac:dyDescent="0.3">
      <c r="A5982" s="7" t="s">
        <v>12644</v>
      </c>
      <c r="B5982" s="7" t="s">
        <v>12645</v>
      </c>
      <c r="C5982" s="33">
        <v>850.85</v>
      </c>
      <c r="D5982" s="52">
        <v>850.85</v>
      </c>
      <c r="E5982" s="70">
        <v>3312.96</v>
      </c>
      <c r="F5982" s="121">
        <f t="shared" si="297"/>
        <v>4969.4400000000005</v>
      </c>
      <c r="G5982" s="105">
        <f t="shared" si="298"/>
        <v>331.29600000000005</v>
      </c>
      <c r="H5982" s="105">
        <f t="shared" si="299"/>
        <v>662.5920000000001</v>
      </c>
      <c r="I5982" s="7" t="s">
        <v>17519</v>
      </c>
      <c r="J5982" s="7" t="s">
        <v>272</v>
      </c>
    </row>
    <row r="5983" spans="1:10" x14ac:dyDescent="0.3">
      <c r="A5983" s="7" t="s">
        <v>12646</v>
      </c>
      <c r="B5983" s="7" t="s">
        <v>12647</v>
      </c>
      <c r="C5983" s="33">
        <v>0</v>
      </c>
      <c r="D5983" s="52">
        <v>1600</v>
      </c>
      <c r="E5983" s="70">
        <v>0</v>
      </c>
      <c r="F5983" s="121">
        <f t="shared" si="297"/>
        <v>2400</v>
      </c>
      <c r="G5983" s="105">
        <f t="shared" si="298"/>
        <v>160</v>
      </c>
      <c r="H5983" s="105">
        <f t="shared" si="299"/>
        <v>320</v>
      </c>
      <c r="I5983" s="7" t="s">
        <v>17519</v>
      </c>
      <c r="J5983" s="7" t="s">
        <v>272</v>
      </c>
    </row>
    <row r="5984" spans="1:10" x14ac:dyDescent="0.3">
      <c r="A5984" s="7" t="s">
        <v>12648</v>
      </c>
      <c r="B5984" s="7" t="s">
        <v>12649</v>
      </c>
      <c r="C5984" s="33">
        <v>0</v>
      </c>
      <c r="D5984" s="52">
        <v>949.62</v>
      </c>
      <c r="E5984" s="70">
        <v>0</v>
      </c>
      <c r="F5984" s="121">
        <f t="shared" si="297"/>
        <v>1424.43</v>
      </c>
      <c r="G5984" s="105">
        <f t="shared" si="298"/>
        <v>94.962000000000003</v>
      </c>
      <c r="H5984" s="105">
        <f t="shared" si="299"/>
        <v>189.92400000000001</v>
      </c>
      <c r="I5984" s="7" t="s">
        <v>17519</v>
      </c>
      <c r="J5984" s="7" t="s">
        <v>272</v>
      </c>
    </row>
    <row r="5985" spans="1:10" x14ac:dyDescent="0.3">
      <c r="A5985" s="7" t="s">
        <v>12650</v>
      </c>
      <c r="B5985" s="7" t="s">
        <v>12651</v>
      </c>
      <c r="C5985" s="33">
        <v>0</v>
      </c>
      <c r="D5985" s="52">
        <v>14350.21</v>
      </c>
      <c r="E5985" s="70">
        <v>0</v>
      </c>
      <c r="F5985" s="121">
        <f t="shared" si="297"/>
        <v>21525.314999999999</v>
      </c>
      <c r="G5985" s="105">
        <f t="shared" si="298"/>
        <v>1435.021</v>
      </c>
      <c r="H5985" s="105">
        <f t="shared" si="299"/>
        <v>2870.0419999999999</v>
      </c>
      <c r="I5985" s="7" t="s">
        <v>17519</v>
      </c>
      <c r="J5985" s="7" t="s">
        <v>272</v>
      </c>
    </row>
    <row r="5986" spans="1:10" x14ac:dyDescent="0.3">
      <c r="A5986" s="7" t="s">
        <v>12652</v>
      </c>
      <c r="B5986" s="7" t="s">
        <v>12653</v>
      </c>
      <c r="C5986" s="33">
        <v>0</v>
      </c>
      <c r="D5986" s="52">
        <v>9996</v>
      </c>
      <c r="E5986" s="70">
        <v>0</v>
      </c>
      <c r="F5986" s="121">
        <f t="shared" si="297"/>
        <v>14994</v>
      </c>
      <c r="G5986" s="105">
        <f t="shared" si="298"/>
        <v>999.6</v>
      </c>
      <c r="H5986" s="105">
        <f t="shared" si="299"/>
        <v>1999.2</v>
      </c>
      <c r="I5986" s="7" t="s">
        <v>17519</v>
      </c>
      <c r="J5986" s="7" t="s">
        <v>272</v>
      </c>
    </row>
    <row r="5987" spans="1:10" x14ac:dyDescent="0.3">
      <c r="A5987" s="7" t="s">
        <v>12654</v>
      </c>
      <c r="B5987" s="7" t="s">
        <v>12655</v>
      </c>
      <c r="C5987" s="33">
        <v>0</v>
      </c>
      <c r="D5987" s="52">
        <v>2618</v>
      </c>
      <c r="E5987" s="70">
        <v>0</v>
      </c>
      <c r="F5987" s="121">
        <f t="shared" si="297"/>
        <v>3927</v>
      </c>
      <c r="G5987" s="105">
        <f t="shared" si="298"/>
        <v>261.8</v>
      </c>
      <c r="H5987" s="105">
        <f t="shared" si="299"/>
        <v>523.6</v>
      </c>
      <c r="I5987" s="7" t="s">
        <v>17519</v>
      </c>
      <c r="J5987" s="7" t="s">
        <v>272</v>
      </c>
    </row>
    <row r="5988" spans="1:10" x14ac:dyDescent="0.3">
      <c r="A5988" s="7" t="s">
        <v>12656</v>
      </c>
      <c r="B5988" s="7" t="s">
        <v>12657</v>
      </c>
      <c r="C5988" s="33">
        <v>0</v>
      </c>
      <c r="D5988" s="52">
        <v>2499</v>
      </c>
      <c r="E5988" s="70">
        <v>0</v>
      </c>
      <c r="F5988" s="121">
        <f t="shared" si="297"/>
        <v>3748.5</v>
      </c>
      <c r="G5988" s="105">
        <f t="shared" si="298"/>
        <v>249.9</v>
      </c>
      <c r="H5988" s="105">
        <f t="shared" si="299"/>
        <v>499.8</v>
      </c>
      <c r="I5988" s="7" t="s">
        <v>17519</v>
      </c>
      <c r="J5988" s="7" t="s">
        <v>272</v>
      </c>
    </row>
    <row r="5989" spans="1:10" x14ac:dyDescent="0.3">
      <c r="A5989" s="7" t="s">
        <v>12658</v>
      </c>
      <c r="B5989" s="7" t="s">
        <v>12659</v>
      </c>
      <c r="C5989" s="33">
        <v>0</v>
      </c>
      <c r="D5989" s="52">
        <v>2499</v>
      </c>
      <c r="E5989" s="70">
        <v>0</v>
      </c>
      <c r="F5989" s="121">
        <f t="shared" si="297"/>
        <v>3748.5</v>
      </c>
      <c r="G5989" s="105">
        <f t="shared" si="298"/>
        <v>249.9</v>
      </c>
      <c r="H5989" s="105">
        <f t="shared" si="299"/>
        <v>499.8</v>
      </c>
      <c r="I5989" s="7" t="s">
        <v>17519</v>
      </c>
      <c r="J5989" s="7" t="s">
        <v>272</v>
      </c>
    </row>
    <row r="5990" spans="1:10" x14ac:dyDescent="0.3">
      <c r="A5990" s="7" t="s">
        <v>12660</v>
      </c>
      <c r="B5990" s="7" t="s">
        <v>12661</v>
      </c>
      <c r="C5990" s="33">
        <v>0</v>
      </c>
      <c r="D5990" s="52">
        <v>2499</v>
      </c>
      <c r="E5990" s="70">
        <v>0</v>
      </c>
      <c r="F5990" s="121">
        <f t="shared" si="297"/>
        <v>3748.5</v>
      </c>
      <c r="G5990" s="105">
        <f t="shared" si="298"/>
        <v>249.9</v>
      </c>
      <c r="H5990" s="105">
        <f t="shared" si="299"/>
        <v>499.8</v>
      </c>
      <c r="I5990" s="7" t="s">
        <v>17519</v>
      </c>
      <c r="J5990" s="7" t="s">
        <v>272</v>
      </c>
    </row>
    <row r="5991" spans="1:10" x14ac:dyDescent="0.3">
      <c r="A5991" s="7" t="s">
        <v>12662</v>
      </c>
      <c r="B5991" s="7" t="s">
        <v>12663</v>
      </c>
      <c r="C5991" s="33">
        <v>3153.5</v>
      </c>
      <c r="D5991" s="52">
        <v>3724.7</v>
      </c>
      <c r="E5991" s="70">
        <v>3724.7</v>
      </c>
      <c r="F5991" s="121">
        <f t="shared" si="297"/>
        <v>5587.0499999999993</v>
      </c>
      <c r="G5991" s="105">
        <f t="shared" si="298"/>
        <v>372.46999999999997</v>
      </c>
      <c r="H5991" s="105">
        <f t="shared" si="299"/>
        <v>744.93999999999994</v>
      </c>
      <c r="I5991" s="7" t="s">
        <v>17519</v>
      </c>
      <c r="J5991" s="7" t="s">
        <v>1104</v>
      </c>
    </row>
    <row r="5992" spans="1:10" x14ac:dyDescent="0.3">
      <c r="A5992" s="7" t="s">
        <v>12664</v>
      </c>
      <c r="B5992" s="7" t="s">
        <v>12665</v>
      </c>
      <c r="C5992" s="33">
        <v>0</v>
      </c>
      <c r="D5992" s="52">
        <v>3299.28</v>
      </c>
      <c r="E5992" s="70">
        <v>0</v>
      </c>
      <c r="F5992" s="121">
        <f t="shared" si="297"/>
        <v>4948.92</v>
      </c>
      <c r="G5992" s="105">
        <f t="shared" si="298"/>
        <v>329.92800000000005</v>
      </c>
      <c r="H5992" s="105">
        <f t="shared" si="299"/>
        <v>659.85600000000011</v>
      </c>
      <c r="I5992" s="7" t="s">
        <v>17519</v>
      </c>
      <c r="J5992" s="7" t="s">
        <v>17527</v>
      </c>
    </row>
    <row r="5993" spans="1:10" x14ac:dyDescent="0.3">
      <c r="A5993" s="7" t="s">
        <v>12666</v>
      </c>
      <c r="B5993" s="7" t="s">
        <v>12667</v>
      </c>
      <c r="C5993" s="33">
        <v>0</v>
      </c>
      <c r="D5993" s="52">
        <v>1380</v>
      </c>
      <c r="E5993" s="70">
        <v>0</v>
      </c>
      <c r="F5993" s="121">
        <f t="shared" si="297"/>
        <v>2070</v>
      </c>
      <c r="G5993" s="105">
        <f t="shared" si="298"/>
        <v>138</v>
      </c>
      <c r="H5993" s="105">
        <f t="shared" si="299"/>
        <v>276</v>
      </c>
      <c r="I5993" s="7" t="s">
        <v>17519</v>
      </c>
      <c r="J5993" s="7" t="s">
        <v>17522</v>
      </c>
    </row>
    <row r="5994" spans="1:10" x14ac:dyDescent="0.3">
      <c r="A5994" s="7" t="s">
        <v>12668</v>
      </c>
      <c r="B5994" s="7" t="s">
        <v>12669</v>
      </c>
      <c r="C5994" s="33">
        <v>0</v>
      </c>
      <c r="D5994" s="52">
        <v>900.69</v>
      </c>
      <c r="E5994" s="70">
        <v>0</v>
      </c>
      <c r="F5994" s="121">
        <f t="shared" si="297"/>
        <v>1351.0350000000001</v>
      </c>
      <c r="G5994" s="105">
        <f t="shared" si="298"/>
        <v>90.069000000000017</v>
      </c>
      <c r="H5994" s="105">
        <f t="shared" si="299"/>
        <v>180.13800000000003</v>
      </c>
      <c r="I5994" s="7" t="s">
        <v>17519</v>
      </c>
      <c r="J5994" s="7" t="s">
        <v>17522</v>
      </c>
    </row>
    <row r="5995" spans="1:10" x14ac:dyDescent="0.3">
      <c r="A5995" s="7" t="s">
        <v>12670</v>
      </c>
      <c r="B5995" s="7" t="s">
        <v>12671</v>
      </c>
      <c r="C5995" s="33">
        <v>0</v>
      </c>
      <c r="D5995" s="52">
        <v>865</v>
      </c>
      <c r="E5995" s="70">
        <v>0</v>
      </c>
      <c r="F5995" s="121">
        <f t="shared" si="297"/>
        <v>1297.5</v>
      </c>
      <c r="G5995" s="105">
        <f t="shared" si="298"/>
        <v>86.5</v>
      </c>
      <c r="H5995" s="105">
        <f t="shared" si="299"/>
        <v>173</v>
      </c>
      <c r="I5995" s="7" t="s">
        <v>17519</v>
      </c>
      <c r="J5995" s="7" t="s">
        <v>17522</v>
      </c>
    </row>
    <row r="5996" spans="1:10" x14ac:dyDescent="0.3">
      <c r="A5996" s="7" t="s">
        <v>12672</v>
      </c>
      <c r="B5996" s="7" t="s">
        <v>12673</v>
      </c>
      <c r="C5996" s="33">
        <v>0</v>
      </c>
      <c r="D5996" s="52">
        <v>1785</v>
      </c>
      <c r="E5996" s="70">
        <v>0</v>
      </c>
      <c r="F5996" s="121">
        <f t="shared" si="297"/>
        <v>2677.5</v>
      </c>
      <c r="G5996" s="105">
        <f t="shared" si="298"/>
        <v>178.5</v>
      </c>
      <c r="H5996" s="105">
        <f t="shared" si="299"/>
        <v>357</v>
      </c>
      <c r="I5996" s="7" t="s">
        <v>17519</v>
      </c>
      <c r="J5996" s="7" t="s">
        <v>2</v>
      </c>
    </row>
    <row r="5997" spans="1:10" x14ac:dyDescent="0.3">
      <c r="A5997" s="7" t="s">
        <v>12674</v>
      </c>
      <c r="B5997" s="7" t="s">
        <v>12675</v>
      </c>
      <c r="C5997" s="33">
        <v>6616.4</v>
      </c>
      <c r="D5997" s="52">
        <v>8482.32</v>
      </c>
      <c r="E5997" s="70">
        <v>8352.73</v>
      </c>
      <c r="F5997" s="121">
        <f t="shared" si="297"/>
        <v>12529.094999999999</v>
      </c>
      <c r="G5997" s="105">
        <f t="shared" si="298"/>
        <v>835.27300000000002</v>
      </c>
      <c r="H5997" s="105">
        <f t="shared" si="299"/>
        <v>1670.546</v>
      </c>
      <c r="I5997" s="7" t="s">
        <v>17519</v>
      </c>
      <c r="J5997" s="7" t="s">
        <v>711</v>
      </c>
    </row>
    <row r="5998" spans="1:10" x14ac:dyDescent="0.3">
      <c r="A5998" s="7" t="s">
        <v>12676</v>
      </c>
      <c r="B5998" s="7" t="s">
        <v>12677</v>
      </c>
      <c r="C5998" s="33">
        <v>6616.4</v>
      </c>
      <c r="D5998" s="52">
        <v>8894.66</v>
      </c>
      <c r="E5998" s="70">
        <v>8894.66</v>
      </c>
      <c r="F5998" s="121">
        <f t="shared" si="297"/>
        <v>13341.99</v>
      </c>
      <c r="G5998" s="105">
        <f t="shared" si="298"/>
        <v>889.46600000000001</v>
      </c>
      <c r="H5998" s="105">
        <f t="shared" si="299"/>
        <v>1778.932</v>
      </c>
      <c r="I5998" s="7" t="s">
        <v>17519</v>
      </c>
      <c r="J5998" s="7" t="s">
        <v>711</v>
      </c>
    </row>
    <row r="5999" spans="1:10" x14ac:dyDescent="0.3">
      <c r="A5999" s="7" t="s">
        <v>12678</v>
      </c>
      <c r="B5999" s="7" t="s">
        <v>12679</v>
      </c>
      <c r="C5999" s="33">
        <v>0</v>
      </c>
      <c r="D5999" s="52">
        <v>1739.99</v>
      </c>
      <c r="E5999" s="70">
        <v>2856</v>
      </c>
      <c r="F5999" s="121">
        <f t="shared" si="297"/>
        <v>4284</v>
      </c>
      <c r="G5999" s="105">
        <f t="shared" si="298"/>
        <v>285.60000000000002</v>
      </c>
      <c r="H5999" s="105">
        <f t="shared" si="299"/>
        <v>571.20000000000005</v>
      </c>
      <c r="I5999" s="7" t="s">
        <v>17519</v>
      </c>
      <c r="J5999" s="7" t="s">
        <v>272</v>
      </c>
    </row>
    <row r="6000" spans="1:10" x14ac:dyDescent="0.3">
      <c r="A6000" s="7" t="s">
        <v>12680</v>
      </c>
      <c r="B6000" s="7" t="s">
        <v>12681</v>
      </c>
      <c r="C6000" s="33">
        <v>0</v>
      </c>
      <c r="D6000" s="52">
        <v>1449.42</v>
      </c>
      <c r="E6000" s="70">
        <v>0</v>
      </c>
      <c r="F6000" s="121">
        <f t="shared" si="297"/>
        <v>2174.13</v>
      </c>
      <c r="G6000" s="105">
        <f t="shared" si="298"/>
        <v>144.94200000000001</v>
      </c>
      <c r="H6000" s="105">
        <f t="shared" si="299"/>
        <v>289.88400000000001</v>
      </c>
      <c r="I6000" s="7" t="s">
        <v>17519</v>
      </c>
      <c r="J6000" s="7" t="s">
        <v>272</v>
      </c>
    </row>
    <row r="6001" spans="1:10" x14ac:dyDescent="0.3">
      <c r="A6001" s="7" t="s">
        <v>12682</v>
      </c>
      <c r="B6001" s="7" t="s">
        <v>12683</v>
      </c>
      <c r="C6001" s="33">
        <v>0</v>
      </c>
      <c r="D6001" s="52">
        <v>5598.95</v>
      </c>
      <c r="E6001" s="70">
        <v>0</v>
      </c>
      <c r="F6001" s="121">
        <f t="shared" si="297"/>
        <v>8398.4249999999993</v>
      </c>
      <c r="G6001" s="105">
        <f t="shared" si="298"/>
        <v>559.89499999999998</v>
      </c>
      <c r="H6001" s="105">
        <f t="shared" si="299"/>
        <v>1119.79</v>
      </c>
      <c r="I6001" s="7" t="s">
        <v>17519</v>
      </c>
      <c r="J6001" s="7" t="s">
        <v>2</v>
      </c>
    </row>
    <row r="6002" spans="1:10" x14ac:dyDescent="0.3">
      <c r="A6002" s="7" t="s">
        <v>12684</v>
      </c>
      <c r="B6002" s="7" t="s">
        <v>12685</v>
      </c>
      <c r="C6002" s="33">
        <v>5712</v>
      </c>
      <c r="D6002" s="52">
        <v>5819.1</v>
      </c>
      <c r="E6002" s="70">
        <v>5819.1</v>
      </c>
      <c r="F6002" s="121">
        <f t="shared" si="297"/>
        <v>8728.6500000000015</v>
      </c>
      <c r="G6002" s="105">
        <f t="shared" si="298"/>
        <v>581.9100000000002</v>
      </c>
      <c r="H6002" s="105">
        <f t="shared" si="299"/>
        <v>1163.8200000000004</v>
      </c>
      <c r="I6002" s="7" t="s">
        <v>17519</v>
      </c>
      <c r="J6002" s="7" t="s">
        <v>2</v>
      </c>
    </row>
    <row r="6003" spans="1:10" x14ac:dyDescent="0.3">
      <c r="A6003" s="7" t="s">
        <v>12686</v>
      </c>
      <c r="B6003" s="7" t="s">
        <v>12687</v>
      </c>
      <c r="C6003" s="33">
        <v>106445.5</v>
      </c>
      <c r="D6003" s="52">
        <v>106445.5</v>
      </c>
      <c r="E6003" s="70">
        <v>94545.5</v>
      </c>
      <c r="F6003" s="121">
        <f t="shared" si="297"/>
        <v>141818.25</v>
      </c>
      <c r="G6003" s="105">
        <f t="shared" si="298"/>
        <v>9454.5500000000011</v>
      </c>
      <c r="H6003" s="105">
        <f t="shared" si="299"/>
        <v>18909.100000000002</v>
      </c>
      <c r="I6003" s="7" t="s">
        <v>17519</v>
      </c>
      <c r="J6003" s="7" t="s">
        <v>711</v>
      </c>
    </row>
    <row r="6004" spans="1:10" x14ac:dyDescent="0.3">
      <c r="A6004" s="7" t="s">
        <v>12688</v>
      </c>
      <c r="B6004" s="7" t="s">
        <v>12689</v>
      </c>
      <c r="C6004" s="33">
        <v>0</v>
      </c>
      <c r="D6004" s="52">
        <v>6089.99</v>
      </c>
      <c r="E6004" s="70">
        <v>6089.99</v>
      </c>
      <c r="F6004" s="121">
        <f t="shared" si="297"/>
        <v>9134.9850000000006</v>
      </c>
      <c r="G6004" s="105">
        <f t="shared" si="298"/>
        <v>608.99900000000014</v>
      </c>
      <c r="H6004" s="105">
        <f t="shared" si="299"/>
        <v>1217.9980000000003</v>
      </c>
      <c r="I6004" s="7" t="s">
        <v>17519</v>
      </c>
      <c r="J6004" s="7" t="s">
        <v>272</v>
      </c>
    </row>
    <row r="6005" spans="1:10" x14ac:dyDescent="0.3">
      <c r="A6005" s="7" t="s">
        <v>12690</v>
      </c>
      <c r="B6005" s="7" t="s">
        <v>12691</v>
      </c>
      <c r="C6005" s="33">
        <v>0</v>
      </c>
      <c r="D6005" s="52">
        <v>5938.1</v>
      </c>
      <c r="E6005" s="70">
        <v>0</v>
      </c>
      <c r="F6005" s="121">
        <f t="shared" si="297"/>
        <v>8907.1500000000015</v>
      </c>
      <c r="G6005" s="105">
        <f t="shared" si="298"/>
        <v>593.81000000000017</v>
      </c>
      <c r="H6005" s="105">
        <f t="shared" si="299"/>
        <v>1187.6200000000003</v>
      </c>
      <c r="I6005" s="7" t="s">
        <v>17519</v>
      </c>
      <c r="J6005" s="7" t="s">
        <v>272</v>
      </c>
    </row>
    <row r="6006" spans="1:10" x14ac:dyDescent="0.3">
      <c r="A6006" s="7" t="s">
        <v>12692</v>
      </c>
      <c r="B6006" s="7" t="s">
        <v>12693</v>
      </c>
      <c r="C6006" s="33">
        <v>10199.49</v>
      </c>
      <c r="D6006" s="52">
        <v>11934.51</v>
      </c>
      <c r="E6006" s="70">
        <v>9949.59</v>
      </c>
      <c r="F6006" s="121">
        <f t="shared" si="297"/>
        <v>14924.385</v>
      </c>
      <c r="G6006" s="105">
        <f t="shared" si="298"/>
        <v>994.95900000000006</v>
      </c>
      <c r="H6006" s="105">
        <f t="shared" si="299"/>
        <v>1989.9180000000001</v>
      </c>
      <c r="I6006" s="7" t="s">
        <v>17519</v>
      </c>
      <c r="J6006" s="7" t="s">
        <v>711</v>
      </c>
    </row>
    <row r="6007" spans="1:10" x14ac:dyDescent="0.3">
      <c r="A6007" s="7" t="s">
        <v>12694</v>
      </c>
      <c r="B6007" s="7" t="s">
        <v>12695</v>
      </c>
      <c r="C6007" s="33">
        <v>0</v>
      </c>
      <c r="D6007" s="52">
        <v>16410.93</v>
      </c>
      <c r="E6007" s="70">
        <v>16410.93</v>
      </c>
      <c r="F6007" s="121">
        <f t="shared" si="297"/>
        <v>24616.395</v>
      </c>
      <c r="G6007" s="105">
        <f t="shared" si="298"/>
        <v>1641.0930000000001</v>
      </c>
      <c r="H6007" s="105">
        <f t="shared" si="299"/>
        <v>3282.1860000000001</v>
      </c>
      <c r="I6007" s="7" t="s">
        <v>17519</v>
      </c>
      <c r="J6007" s="7" t="s">
        <v>2</v>
      </c>
    </row>
    <row r="6008" spans="1:10" x14ac:dyDescent="0.3">
      <c r="A6008" s="7" t="s">
        <v>12696</v>
      </c>
      <c r="B6008" s="7" t="s">
        <v>12697</v>
      </c>
      <c r="C6008" s="33">
        <v>0</v>
      </c>
      <c r="D6008" s="52">
        <v>17879.75</v>
      </c>
      <c r="E6008" s="70">
        <v>0</v>
      </c>
      <c r="F6008" s="121">
        <f t="shared" si="297"/>
        <v>26819.625</v>
      </c>
      <c r="G6008" s="105">
        <f t="shared" si="298"/>
        <v>1787.9750000000001</v>
      </c>
      <c r="H6008" s="105">
        <f t="shared" si="299"/>
        <v>3575.9500000000003</v>
      </c>
      <c r="I6008" s="7" t="s">
        <v>17519</v>
      </c>
      <c r="J6008" s="7" t="s">
        <v>2</v>
      </c>
    </row>
    <row r="6009" spans="1:10" x14ac:dyDescent="0.3">
      <c r="A6009" s="7" t="s">
        <v>12698</v>
      </c>
      <c r="B6009" s="7" t="s">
        <v>12699</v>
      </c>
      <c r="C6009" s="33">
        <v>0</v>
      </c>
      <c r="D6009" s="52">
        <v>1000</v>
      </c>
      <c r="E6009" s="70">
        <v>0</v>
      </c>
      <c r="F6009" s="121">
        <f t="shared" si="297"/>
        <v>1500</v>
      </c>
      <c r="G6009" s="105">
        <f t="shared" si="298"/>
        <v>100</v>
      </c>
      <c r="H6009" s="105">
        <f t="shared" si="299"/>
        <v>200</v>
      </c>
      <c r="I6009" s="7" t="s">
        <v>17519</v>
      </c>
      <c r="J6009" s="7" t="s">
        <v>272</v>
      </c>
    </row>
    <row r="6010" spans="1:10" x14ac:dyDescent="0.3">
      <c r="A6010" s="7" t="s">
        <v>12700</v>
      </c>
      <c r="B6010" s="7" t="s">
        <v>12701</v>
      </c>
      <c r="C6010" s="33">
        <v>0</v>
      </c>
      <c r="D6010" s="52">
        <v>1200</v>
      </c>
      <c r="E6010" s="70">
        <v>0</v>
      </c>
      <c r="F6010" s="121">
        <f t="shared" si="297"/>
        <v>1800</v>
      </c>
      <c r="G6010" s="105">
        <f t="shared" si="298"/>
        <v>120</v>
      </c>
      <c r="H6010" s="105">
        <f t="shared" si="299"/>
        <v>240</v>
      </c>
      <c r="I6010" s="7" t="s">
        <v>17519</v>
      </c>
      <c r="J6010" s="7" t="s">
        <v>272</v>
      </c>
    </row>
    <row r="6011" spans="1:10" x14ac:dyDescent="0.3">
      <c r="A6011" s="7" t="s">
        <v>12702</v>
      </c>
      <c r="B6011" s="7" t="s">
        <v>12703</v>
      </c>
      <c r="C6011" s="33">
        <v>0</v>
      </c>
      <c r="D6011" s="52">
        <v>1649.99</v>
      </c>
      <c r="E6011" s="70">
        <v>0</v>
      </c>
      <c r="F6011" s="121">
        <f t="shared" si="297"/>
        <v>2474.9850000000001</v>
      </c>
      <c r="G6011" s="105">
        <f t="shared" si="298"/>
        <v>164.99900000000002</v>
      </c>
      <c r="H6011" s="105">
        <f t="shared" si="299"/>
        <v>329.99800000000005</v>
      </c>
      <c r="I6011" s="7" t="s">
        <v>17519</v>
      </c>
      <c r="J6011" s="7" t="s">
        <v>272</v>
      </c>
    </row>
    <row r="6012" spans="1:10" x14ac:dyDescent="0.3">
      <c r="A6012" s="7" t="s">
        <v>12704</v>
      </c>
      <c r="B6012" s="7" t="s">
        <v>12705</v>
      </c>
      <c r="C6012" s="33">
        <v>15777.26</v>
      </c>
      <c r="D6012" s="52">
        <v>17951.150000000001</v>
      </c>
      <c r="E6012" s="70">
        <v>10936.1</v>
      </c>
      <c r="F6012" s="121">
        <f t="shared" si="297"/>
        <v>16404.150000000001</v>
      </c>
      <c r="G6012" s="105">
        <f t="shared" si="298"/>
        <v>1093.6100000000001</v>
      </c>
      <c r="H6012" s="105">
        <f t="shared" si="299"/>
        <v>2187.2200000000003</v>
      </c>
      <c r="I6012" s="7" t="s">
        <v>17519</v>
      </c>
      <c r="J6012" s="7" t="s">
        <v>272</v>
      </c>
    </row>
    <row r="6013" spans="1:10" x14ac:dyDescent="0.3">
      <c r="A6013" s="7" t="s">
        <v>12706</v>
      </c>
      <c r="B6013" s="7" t="s">
        <v>12707</v>
      </c>
      <c r="C6013" s="33">
        <v>15751.2</v>
      </c>
      <c r="D6013" s="52">
        <v>17951.150000000001</v>
      </c>
      <c r="E6013" s="70">
        <v>10936.1</v>
      </c>
      <c r="F6013" s="121">
        <f t="shared" si="297"/>
        <v>16404.150000000001</v>
      </c>
      <c r="G6013" s="105">
        <f t="shared" si="298"/>
        <v>1093.6100000000001</v>
      </c>
      <c r="H6013" s="105">
        <f t="shared" si="299"/>
        <v>2187.2200000000003</v>
      </c>
      <c r="I6013" s="7" t="s">
        <v>17519</v>
      </c>
      <c r="J6013" s="7" t="s">
        <v>272</v>
      </c>
    </row>
    <row r="6014" spans="1:10" x14ac:dyDescent="0.3">
      <c r="A6014" s="7" t="s">
        <v>12708</v>
      </c>
      <c r="B6014" s="7" t="s">
        <v>12709</v>
      </c>
      <c r="C6014" s="33">
        <v>0</v>
      </c>
      <c r="D6014" s="52">
        <v>2429.98</v>
      </c>
      <c r="E6014" s="70">
        <v>0</v>
      </c>
      <c r="F6014" s="121">
        <f t="shared" si="297"/>
        <v>3644.9700000000003</v>
      </c>
      <c r="G6014" s="105">
        <f t="shared" si="298"/>
        <v>242.99800000000002</v>
      </c>
      <c r="H6014" s="105">
        <f t="shared" si="299"/>
        <v>485.99600000000004</v>
      </c>
      <c r="I6014" s="7" t="s">
        <v>17519</v>
      </c>
      <c r="J6014" s="7" t="s">
        <v>272</v>
      </c>
    </row>
    <row r="6015" spans="1:10" x14ac:dyDescent="0.3">
      <c r="A6015" s="7" t="s">
        <v>12710</v>
      </c>
      <c r="B6015" s="7" t="s">
        <v>12711</v>
      </c>
      <c r="C6015" s="33">
        <v>0</v>
      </c>
      <c r="D6015" s="52">
        <v>2850</v>
      </c>
      <c r="E6015" s="70">
        <v>0</v>
      </c>
      <c r="F6015" s="121">
        <f t="shared" si="297"/>
        <v>4275</v>
      </c>
      <c r="G6015" s="105">
        <f t="shared" si="298"/>
        <v>285</v>
      </c>
      <c r="H6015" s="105">
        <f t="shared" si="299"/>
        <v>570</v>
      </c>
      <c r="I6015" s="7" t="s">
        <v>17519</v>
      </c>
      <c r="J6015" s="7" t="s">
        <v>1148</v>
      </c>
    </row>
    <row r="6016" spans="1:10" x14ac:dyDescent="0.3">
      <c r="A6016" s="7" t="s">
        <v>12712</v>
      </c>
      <c r="B6016" s="7" t="s">
        <v>12713</v>
      </c>
      <c r="C6016" s="33">
        <v>0</v>
      </c>
      <c r="D6016" s="52">
        <v>3669.96</v>
      </c>
      <c r="E6016" s="70">
        <v>0</v>
      </c>
      <c r="F6016" s="121">
        <f t="shared" si="297"/>
        <v>5504.9400000000005</v>
      </c>
      <c r="G6016" s="105">
        <f t="shared" si="298"/>
        <v>366.99600000000009</v>
      </c>
      <c r="H6016" s="105">
        <f t="shared" si="299"/>
        <v>733.99200000000019</v>
      </c>
      <c r="I6016" s="7" t="s">
        <v>17519</v>
      </c>
      <c r="J6016" s="7" t="s">
        <v>711</v>
      </c>
    </row>
    <row r="6017" spans="1:10" x14ac:dyDescent="0.3">
      <c r="A6017" s="7" t="s">
        <v>12714</v>
      </c>
      <c r="B6017" s="7" t="s">
        <v>12715</v>
      </c>
      <c r="C6017" s="33">
        <v>0</v>
      </c>
      <c r="D6017" s="52">
        <v>1199.52</v>
      </c>
      <c r="E6017" s="70">
        <v>0</v>
      </c>
      <c r="F6017" s="121">
        <f t="shared" si="297"/>
        <v>1799.28</v>
      </c>
      <c r="G6017" s="105">
        <f t="shared" si="298"/>
        <v>119.952</v>
      </c>
      <c r="H6017" s="105">
        <f t="shared" si="299"/>
        <v>239.904</v>
      </c>
      <c r="I6017" s="7" t="s">
        <v>17519</v>
      </c>
      <c r="J6017" s="7" t="s">
        <v>2</v>
      </c>
    </row>
    <row r="6018" spans="1:10" x14ac:dyDescent="0.3">
      <c r="A6018" s="7" t="s">
        <v>12716</v>
      </c>
      <c r="B6018" s="7" t="s">
        <v>12717</v>
      </c>
      <c r="C6018" s="33">
        <v>0</v>
      </c>
      <c r="D6018" s="52">
        <v>3999.59</v>
      </c>
      <c r="E6018" s="70">
        <v>3999.59</v>
      </c>
      <c r="F6018" s="121">
        <f t="shared" si="297"/>
        <v>5999.3850000000002</v>
      </c>
      <c r="G6018" s="105">
        <f t="shared" si="298"/>
        <v>399.95900000000006</v>
      </c>
      <c r="H6018" s="105">
        <f t="shared" si="299"/>
        <v>799.91800000000012</v>
      </c>
      <c r="I6018" s="7" t="s">
        <v>17519</v>
      </c>
      <c r="J6018" s="7" t="s">
        <v>17524</v>
      </c>
    </row>
    <row r="6019" spans="1:10" x14ac:dyDescent="0.3">
      <c r="A6019" s="7" t="s">
        <v>12718</v>
      </c>
      <c r="B6019" s="7" t="s">
        <v>12719</v>
      </c>
      <c r="C6019" s="33">
        <v>1989.68</v>
      </c>
      <c r="D6019" s="52">
        <v>1989.68</v>
      </c>
      <c r="E6019" s="70">
        <v>3927</v>
      </c>
      <c r="F6019" s="121">
        <f t="shared" si="297"/>
        <v>5890.5</v>
      </c>
      <c r="G6019" s="105">
        <f t="shared" si="298"/>
        <v>392.70000000000005</v>
      </c>
      <c r="H6019" s="105">
        <f t="shared" si="299"/>
        <v>785.40000000000009</v>
      </c>
      <c r="I6019" s="7" t="s">
        <v>17519</v>
      </c>
      <c r="J6019" s="7" t="s">
        <v>711</v>
      </c>
    </row>
    <row r="6020" spans="1:10" x14ac:dyDescent="0.3">
      <c r="A6020" s="7" t="s">
        <v>12720</v>
      </c>
      <c r="B6020" s="7" t="s">
        <v>12721</v>
      </c>
      <c r="C6020" s="33">
        <v>3213</v>
      </c>
      <c r="D6020" s="52">
        <v>3808</v>
      </c>
      <c r="E6020" s="70">
        <v>3808</v>
      </c>
      <c r="F6020" s="121">
        <f t="shared" si="297"/>
        <v>5712</v>
      </c>
      <c r="G6020" s="105">
        <f t="shared" si="298"/>
        <v>380.8</v>
      </c>
      <c r="H6020" s="105">
        <f t="shared" si="299"/>
        <v>761.6</v>
      </c>
      <c r="I6020" s="7" t="s">
        <v>17519</v>
      </c>
      <c r="J6020" s="7" t="s">
        <v>711</v>
      </c>
    </row>
    <row r="6021" spans="1:10" x14ac:dyDescent="0.3">
      <c r="A6021" s="7" t="s">
        <v>12722</v>
      </c>
      <c r="B6021" s="7" t="s">
        <v>12723</v>
      </c>
      <c r="C6021" s="66">
        <v>0</v>
      </c>
      <c r="D6021" s="68">
        <v>5010</v>
      </c>
      <c r="E6021" s="70">
        <v>0</v>
      </c>
      <c r="F6021" s="121">
        <f t="shared" ref="F6021:F6084" si="300">IF(E6021&gt;0,+E6021,IF(D6021&gt;0,+D6021,IF(C6021&gt;0,+C6021,0)))*1.5</f>
        <v>7515</v>
      </c>
      <c r="G6021" s="105">
        <f t="shared" ref="G6021:G6084" si="301">(F6021/1.5)*0.1</f>
        <v>501</v>
      </c>
      <c r="H6021" s="105">
        <f t="shared" si="299"/>
        <v>1002</v>
      </c>
      <c r="I6021" s="7" t="s">
        <v>17519</v>
      </c>
      <c r="J6021" s="7" t="s">
        <v>17524</v>
      </c>
    </row>
    <row r="6022" spans="1:10" x14ac:dyDescent="0.3">
      <c r="A6022" s="7" t="s">
        <v>12724</v>
      </c>
      <c r="B6022" s="7" t="s">
        <v>12725</v>
      </c>
      <c r="C6022" s="33">
        <v>0</v>
      </c>
      <c r="D6022" s="52">
        <v>1474.41</v>
      </c>
      <c r="E6022" s="70">
        <v>0</v>
      </c>
      <c r="F6022" s="121">
        <f t="shared" si="300"/>
        <v>2211.6150000000002</v>
      </c>
      <c r="G6022" s="105">
        <f t="shared" si="301"/>
        <v>147.441</v>
      </c>
      <c r="H6022" s="105">
        <f t="shared" si="299"/>
        <v>294.88200000000001</v>
      </c>
      <c r="I6022" s="7" t="s">
        <v>17519</v>
      </c>
      <c r="J6022" s="7" t="s">
        <v>2</v>
      </c>
    </row>
    <row r="6023" spans="1:10" x14ac:dyDescent="0.3">
      <c r="A6023" s="7" t="s">
        <v>12726</v>
      </c>
      <c r="B6023" s="7" t="s">
        <v>12727</v>
      </c>
      <c r="C6023" s="33">
        <v>2082.5</v>
      </c>
      <c r="D6023" s="52">
        <v>2082.5</v>
      </c>
      <c r="E6023" s="70">
        <v>2082.5</v>
      </c>
      <c r="F6023" s="121">
        <f t="shared" si="300"/>
        <v>3123.75</v>
      </c>
      <c r="G6023" s="105">
        <f t="shared" si="301"/>
        <v>208.25</v>
      </c>
      <c r="H6023" s="105">
        <f t="shared" si="299"/>
        <v>416.5</v>
      </c>
      <c r="I6023" s="7" t="s">
        <v>17519</v>
      </c>
      <c r="J6023" s="7" t="s">
        <v>711</v>
      </c>
    </row>
    <row r="6024" spans="1:10" x14ac:dyDescent="0.3">
      <c r="A6024" s="7" t="s">
        <v>12728</v>
      </c>
      <c r="B6024" s="7" t="s">
        <v>12729</v>
      </c>
      <c r="C6024" s="33">
        <v>0</v>
      </c>
      <c r="D6024" s="52">
        <v>8900</v>
      </c>
      <c r="E6024" s="70">
        <v>0</v>
      </c>
      <c r="F6024" s="121">
        <f t="shared" si="300"/>
        <v>13350</v>
      </c>
      <c r="G6024" s="105">
        <f t="shared" si="301"/>
        <v>890</v>
      </c>
      <c r="H6024" s="105">
        <f t="shared" si="299"/>
        <v>1780</v>
      </c>
      <c r="I6024" s="7" t="s">
        <v>17519</v>
      </c>
      <c r="J6024" s="7" t="s">
        <v>2</v>
      </c>
    </row>
    <row r="6025" spans="1:10" x14ac:dyDescent="0.3">
      <c r="A6025" s="7" t="s">
        <v>12730</v>
      </c>
      <c r="B6025" s="7" t="s">
        <v>12731</v>
      </c>
      <c r="C6025" s="33">
        <v>0</v>
      </c>
      <c r="D6025" s="52">
        <v>940.1</v>
      </c>
      <c r="E6025" s="70">
        <v>0</v>
      </c>
      <c r="F6025" s="121">
        <f t="shared" si="300"/>
        <v>1410.15</v>
      </c>
      <c r="G6025" s="105">
        <f t="shared" si="301"/>
        <v>94.01</v>
      </c>
      <c r="H6025" s="105">
        <f t="shared" si="299"/>
        <v>188.02</v>
      </c>
      <c r="I6025" s="7" t="s">
        <v>17519</v>
      </c>
      <c r="J6025" s="7" t="s">
        <v>2</v>
      </c>
    </row>
    <row r="6026" spans="1:10" x14ac:dyDescent="0.3">
      <c r="A6026" s="7" t="s">
        <v>12732</v>
      </c>
      <c r="B6026" s="7" t="s">
        <v>12733</v>
      </c>
      <c r="C6026" s="33">
        <v>0</v>
      </c>
      <c r="D6026" s="52">
        <v>1911.6</v>
      </c>
      <c r="E6026" s="70">
        <v>0</v>
      </c>
      <c r="F6026" s="121">
        <f t="shared" si="300"/>
        <v>2867.3999999999996</v>
      </c>
      <c r="G6026" s="105">
        <f t="shared" si="301"/>
        <v>191.15999999999997</v>
      </c>
      <c r="H6026" s="105">
        <f t="shared" si="299"/>
        <v>382.31999999999994</v>
      </c>
      <c r="I6026" s="7" t="s">
        <v>17519</v>
      </c>
      <c r="J6026" s="7" t="s">
        <v>711</v>
      </c>
    </row>
    <row r="6027" spans="1:10" x14ac:dyDescent="0.3">
      <c r="A6027" s="7" t="s">
        <v>12734</v>
      </c>
      <c r="B6027" s="7" t="s">
        <v>12735</v>
      </c>
      <c r="C6027" s="33">
        <v>1428</v>
      </c>
      <c r="D6027" s="52">
        <v>1428</v>
      </c>
      <c r="E6027" s="70">
        <v>1606.5</v>
      </c>
      <c r="F6027" s="121">
        <f t="shared" si="300"/>
        <v>2409.75</v>
      </c>
      <c r="G6027" s="105">
        <f t="shared" si="301"/>
        <v>160.65</v>
      </c>
      <c r="H6027" s="105">
        <f t="shared" si="299"/>
        <v>321.3</v>
      </c>
      <c r="I6027" s="7" t="s">
        <v>17519</v>
      </c>
      <c r="J6027" s="7" t="s">
        <v>272</v>
      </c>
    </row>
    <row r="6028" spans="1:10" x14ac:dyDescent="0.3">
      <c r="A6028" s="7" t="s">
        <v>12736</v>
      </c>
      <c r="B6028" s="7" t="s">
        <v>12737</v>
      </c>
      <c r="C6028" s="33">
        <v>0</v>
      </c>
      <c r="D6028" s="52">
        <v>1011.5</v>
      </c>
      <c r="E6028" s="70">
        <v>0</v>
      </c>
      <c r="F6028" s="121">
        <f t="shared" si="300"/>
        <v>1517.25</v>
      </c>
      <c r="G6028" s="105">
        <f t="shared" si="301"/>
        <v>101.15</v>
      </c>
      <c r="H6028" s="105">
        <f t="shared" si="299"/>
        <v>202.3</v>
      </c>
      <c r="I6028" s="7" t="s">
        <v>17519</v>
      </c>
      <c r="J6028" s="7" t="s">
        <v>272</v>
      </c>
    </row>
    <row r="6029" spans="1:10" x14ac:dyDescent="0.3">
      <c r="A6029" s="7" t="s">
        <v>12738</v>
      </c>
      <c r="B6029" s="7" t="s">
        <v>12739</v>
      </c>
      <c r="C6029" s="33">
        <v>0</v>
      </c>
      <c r="D6029" s="52">
        <v>1100</v>
      </c>
      <c r="E6029" s="70">
        <v>0</v>
      </c>
      <c r="F6029" s="121">
        <f t="shared" si="300"/>
        <v>1650</v>
      </c>
      <c r="G6029" s="105">
        <f t="shared" si="301"/>
        <v>110</v>
      </c>
      <c r="H6029" s="105">
        <f t="shared" ref="H6029:H6092" si="302">(F6029/1.5)*0.2</f>
        <v>220</v>
      </c>
      <c r="I6029" s="7" t="s">
        <v>17519</v>
      </c>
      <c r="J6029" s="7" t="s">
        <v>272</v>
      </c>
    </row>
    <row r="6030" spans="1:10" x14ac:dyDescent="0.3">
      <c r="A6030" s="7" t="s">
        <v>12740</v>
      </c>
      <c r="B6030" s="7" t="s">
        <v>12741</v>
      </c>
      <c r="C6030" s="33">
        <v>1428</v>
      </c>
      <c r="D6030" s="52">
        <v>1606.5</v>
      </c>
      <c r="E6030" s="70">
        <v>1606.5</v>
      </c>
      <c r="F6030" s="121">
        <f t="shared" si="300"/>
        <v>2409.75</v>
      </c>
      <c r="G6030" s="105">
        <f t="shared" si="301"/>
        <v>160.65</v>
      </c>
      <c r="H6030" s="105">
        <f t="shared" si="302"/>
        <v>321.3</v>
      </c>
      <c r="I6030" s="7" t="s">
        <v>17519</v>
      </c>
      <c r="J6030" s="7" t="s">
        <v>272</v>
      </c>
    </row>
    <row r="6031" spans="1:10" x14ac:dyDescent="0.3">
      <c r="A6031" s="7" t="s">
        <v>12742</v>
      </c>
      <c r="B6031" s="7" t="s">
        <v>12743</v>
      </c>
      <c r="C6031" s="33">
        <v>1570.8</v>
      </c>
      <c r="D6031" s="52">
        <v>1606.5</v>
      </c>
      <c r="E6031" s="70">
        <v>909.99</v>
      </c>
      <c r="F6031" s="121">
        <f t="shared" si="300"/>
        <v>1364.9850000000001</v>
      </c>
      <c r="G6031" s="105">
        <f t="shared" si="301"/>
        <v>90.999000000000024</v>
      </c>
      <c r="H6031" s="105">
        <f t="shared" si="302"/>
        <v>181.99800000000005</v>
      </c>
      <c r="I6031" s="7" t="s">
        <v>17519</v>
      </c>
      <c r="J6031" s="7" t="s">
        <v>272</v>
      </c>
    </row>
    <row r="6032" spans="1:10" x14ac:dyDescent="0.3">
      <c r="A6032" s="7" t="s">
        <v>12744</v>
      </c>
      <c r="B6032" s="7" t="s">
        <v>12745</v>
      </c>
      <c r="C6032" s="33">
        <v>0</v>
      </c>
      <c r="D6032" s="52">
        <v>1011.5</v>
      </c>
      <c r="E6032" s="70">
        <v>0</v>
      </c>
      <c r="F6032" s="121">
        <f t="shared" si="300"/>
        <v>1517.25</v>
      </c>
      <c r="G6032" s="105">
        <f t="shared" si="301"/>
        <v>101.15</v>
      </c>
      <c r="H6032" s="105">
        <f t="shared" si="302"/>
        <v>202.3</v>
      </c>
      <c r="I6032" s="7" t="s">
        <v>17519</v>
      </c>
      <c r="J6032" s="7" t="s">
        <v>272</v>
      </c>
    </row>
    <row r="6033" spans="1:10" x14ac:dyDescent="0.3">
      <c r="A6033" s="7" t="s">
        <v>12746</v>
      </c>
      <c r="B6033" s="7" t="s">
        <v>12747</v>
      </c>
      <c r="C6033" s="33">
        <v>0</v>
      </c>
      <c r="D6033" s="52">
        <v>1100</v>
      </c>
      <c r="E6033" s="70">
        <v>0</v>
      </c>
      <c r="F6033" s="121">
        <f t="shared" si="300"/>
        <v>1650</v>
      </c>
      <c r="G6033" s="105">
        <f t="shared" si="301"/>
        <v>110</v>
      </c>
      <c r="H6033" s="105">
        <f t="shared" si="302"/>
        <v>220</v>
      </c>
      <c r="I6033" s="7" t="s">
        <v>17519</v>
      </c>
      <c r="J6033" s="7" t="s">
        <v>272</v>
      </c>
    </row>
    <row r="6034" spans="1:10" x14ac:dyDescent="0.3">
      <c r="A6034" s="7" t="s">
        <v>12748</v>
      </c>
      <c r="B6034" s="7" t="s">
        <v>12749</v>
      </c>
      <c r="C6034" s="33">
        <v>0</v>
      </c>
      <c r="D6034" s="52">
        <v>1100</v>
      </c>
      <c r="E6034" s="70">
        <v>0</v>
      </c>
      <c r="F6034" s="121">
        <f t="shared" si="300"/>
        <v>1650</v>
      </c>
      <c r="G6034" s="105">
        <f t="shared" si="301"/>
        <v>110</v>
      </c>
      <c r="H6034" s="105">
        <f t="shared" si="302"/>
        <v>220</v>
      </c>
      <c r="I6034" s="7" t="s">
        <v>17519</v>
      </c>
      <c r="J6034" s="7" t="s">
        <v>272</v>
      </c>
    </row>
    <row r="6035" spans="1:10" x14ac:dyDescent="0.3">
      <c r="A6035" s="7" t="s">
        <v>12750</v>
      </c>
      <c r="B6035" s="7" t="s">
        <v>12751</v>
      </c>
      <c r="C6035" s="33">
        <v>0</v>
      </c>
      <c r="D6035" s="52">
        <v>3800</v>
      </c>
      <c r="E6035" s="70">
        <v>0</v>
      </c>
      <c r="F6035" s="121">
        <f t="shared" si="300"/>
        <v>5700</v>
      </c>
      <c r="G6035" s="105">
        <f t="shared" si="301"/>
        <v>380</v>
      </c>
      <c r="H6035" s="105">
        <f t="shared" si="302"/>
        <v>760</v>
      </c>
      <c r="I6035" s="7" t="s">
        <v>17519</v>
      </c>
      <c r="J6035" s="7" t="s">
        <v>272</v>
      </c>
    </row>
    <row r="6036" spans="1:10" x14ac:dyDescent="0.3">
      <c r="A6036" s="7" t="s">
        <v>12752</v>
      </c>
      <c r="B6036" s="7" t="s">
        <v>12753</v>
      </c>
      <c r="C6036" s="33">
        <v>0</v>
      </c>
      <c r="D6036" s="52">
        <v>3171.35</v>
      </c>
      <c r="E6036" s="70">
        <v>3171.35</v>
      </c>
      <c r="F6036" s="121">
        <f t="shared" si="300"/>
        <v>4757.0249999999996</v>
      </c>
      <c r="G6036" s="105">
        <f t="shared" si="301"/>
        <v>317.13499999999999</v>
      </c>
      <c r="H6036" s="105">
        <f t="shared" si="302"/>
        <v>634.27</v>
      </c>
      <c r="I6036" s="7" t="s">
        <v>17519</v>
      </c>
      <c r="J6036" s="7" t="s">
        <v>272</v>
      </c>
    </row>
    <row r="6037" spans="1:10" x14ac:dyDescent="0.3">
      <c r="A6037" s="7" t="s">
        <v>12754</v>
      </c>
      <c r="B6037" s="7" t="s">
        <v>12755</v>
      </c>
      <c r="C6037" s="33">
        <v>0</v>
      </c>
      <c r="D6037" s="52">
        <v>3171.35</v>
      </c>
      <c r="E6037" s="70">
        <v>3171.35</v>
      </c>
      <c r="F6037" s="121">
        <f t="shared" si="300"/>
        <v>4757.0249999999996</v>
      </c>
      <c r="G6037" s="105">
        <f t="shared" si="301"/>
        <v>317.13499999999999</v>
      </c>
      <c r="H6037" s="105">
        <f t="shared" si="302"/>
        <v>634.27</v>
      </c>
      <c r="I6037" s="7" t="s">
        <v>17519</v>
      </c>
      <c r="J6037" s="7" t="s">
        <v>272</v>
      </c>
    </row>
    <row r="6038" spans="1:10" x14ac:dyDescent="0.3">
      <c r="A6038" s="7" t="s">
        <v>12756</v>
      </c>
      <c r="B6038" s="7" t="s">
        <v>12757</v>
      </c>
      <c r="C6038" s="33">
        <v>0</v>
      </c>
      <c r="D6038" s="52">
        <v>1094.8</v>
      </c>
      <c r="E6038" s="70">
        <v>0</v>
      </c>
      <c r="F6038" s="121">
        <f t="shared" si="300"/>
        <v>1642.1999999999998</v>
      </c>
      <c r="G6038" s="105">
        <f t="shared" si="301"/>
        <v>109.48</v>
      </c>
      <c r="H6038" s="105">
        <f t="shared" si="302"/>
        <v>218.96</v>
      </c>
      <c r="I6038" s="7" t="s">
        <v>17519</v>
      </c>
      <c r="J6038" s="7" t="s">
        <v>272</v>
      </c>
    </row>
    <row r="6039" spans="1:10" x14ac:dyDescent="0.3">
      <c r="A6039" s="7" t="s">
        <v>12758</v>
      </c>
      <c r="B6039" s="7" t="s">
        <v>12759</v>
      </c>
      <c r="C6039" s="33">
        <v>2510.9</v>
      </c>
      <c r="D6039" s="52">
        <v>2510.9</v>
      </c>
      <c r="E6039" s="70">
        <v>3171.35</v>
      </c>
      <c r="F6039" s="121">
        <f t="shared" si="300"/>
        <v>4757.0249999999996</v>
      </c>
      <c r="G6039" s="105">
        <f t="shared" si="301"/>
        <v>317.13499999999999</v>
      </c>
      <c r="H6039" s="105">
        <f t="shared" si="302"/>
        <v>634.27</v>
      </c>
      <c r="I6039" s="7" t="s">
        <v>17519</v>
      </c>
      <c r="J6039" s="7" t="s">
        <v>272</v>
      </c>
    </row>
    <row r="6040" spans="1:10" x14ac:dyDescent="0.3">
      <c r="A6040" s="7" t="s">
        <v>12760</v>
      </c>
      <c r="B6040" s="7" t="s">
        <v>12761</v>
      </c>
      <c r="C6040" s="33">
        <v>0</v>
      </c>
      <c r="D6040" s="52">
        <v>1150</v>
      </c>
      <c r="E6040" s="70">
        <v>0</v>
      </c>
      <c r="F6040" s="121">
        <f t="shared" si="300"/>
        <v>1725</v>
      </c>
      <c r="G6040" s="105">
        <f t="shared" si="301"/>
        <v>115</v>
      </c>
      <c r="H6040" s="105">
        <f t="shared" si="302"/>
        <v>230</v>
      </c>
      <c r="I6040" s="7" t="s">
        <v>17519</v>
      </c>
      <c r="J6040" s="7" t="s">
        <v>272</v>
      </c>
    </row>
    <row r="6041" spans="1:10" x14ac:dyDescent="0.3">
      <c r="A6041" s="7" t="s">
        <v>12762</v>
      </c>
      <c r="B6041" s="7" t="s">
        <v>12763</v>
      </c>
      <c r="C6041" s="33">
        <v>0</v>
      </c>
      <c r="D6041" s="52">
        <v>1666</v>
      </c>
      <c r="E6041" s="70">
        <v>1666</v>
      </c>
      <c r="F6041" s="121">
        <f t="shared" si="300"/>
        <v>2499</v>
      </c>
      <c r="G6041" s="105">
        <f t="shared" si="301"/>
        <v>166.60000000000002</v>
      </c>
      <c r="H6041" s="105">
        <f t="shared" si="302"/>
        <v>333.20000000000005</v>
      </c>
      <c r="I6041" s="7" t="s">
        <v>17519</v>
      </c>
      <c r="J6041" s="7" t="s">
        <v>272</v>
      </c>
    </row>
    <row r="6042" spans="1:10" x14ac:dyDescent="0.3">
      <c r="A6042" s="7" t="s">
        <v>12764</v>
      </c>
      <c r="B6042" s="7" t="s">
        <v>12765</v>
      </c>
      <c r="C6042" s="33">
        <v>1666</v>
      </c>
      <c r="D6042" s="52">
        <v>1606.5</v>
      </c>
      <c r="E6042" s="70">
        <v>1606.5</v>
      </c>
      <c r="F6042" s="121">
        <f t="shared" si="300"/>
        <v>2409.75</v>
      </c>
      <c r="G6042" s="105">
        <f t="shared" si="301"/>
        <v>160.65</v>
      </c>
      <c r="H6042" s="105">
        <f t="shared" si="302"/>
        <v>321.3</v>
      </c>
      <c r="I6042" s="7" t="s">
        <v>17519</v>
      </c>
      <c r="J6042" s="7" t="s">
        <v>272</v>
      </c>
    </row>
    <row r="6043" spans="1:10" x14ac:dyDescent="0.3">
      <c r="A6043" s="7" t="s">
        <v>12766</v>
      </c>
      <c r="B6043" s="7" t="s">
        <v>12767</v>
      </c>
      <c r="C6043" s="33">
        <v>23800</v>
      </c>
      <c r="D6043" s="52">
        <v>17017</v>
      </c>
      <c r="E6043" s="70">
        <v>18524.689999999999</v>
      </c>
      <c r="F6043" s="121">
        <f t="shared" si="300"/>
        <v>27787.034999999996</v>
      </c>
      <c r="G6043" s="105">
        <f t="shared" si="301"/>
        <v>1852.4690000000001</v>
      </c>
      <c r="H6043" s="105">
        <f t="shared" si="302"/>
        <v>3704.9380000000001</v>
      </c>
      <c r="I6043" s="7" t="s">
        <v>17519</v>
      </c>
      <c r="J6043" s="7" t="s">
        <v>711</v>
      </c>
    </row>
    <row r="6044" spans="1:10" x14ac:dyDescent="0.3">
      <c r="A6044" s="7" t="s">
        <v>12768</v>
      </c>
      <c r="B6044" s="7" t="s">
        <v>12769</v>
      </c>
      <c r="C6044" s="33">
        <v>9938.4500000000007</v>
      </c>
      <c r="D6044" s="52">
        <v>9938.4500000000007</v>
      </c>
      <c r="E6044" s="70">
        <v>9299.99</v>
      </c>
      <c r="F6044" s="121">
        <f t="shared" si="300"/>
        <v>13949.985000000001</v>
      </c>
      <c r="G6044" s="105">
        <f t="shared" si="301"/>
        <v>929.99900000000002</v>
      </c>
      <c r="H6044" s="105">
        <f t="shared" si="302"/>
        <v>1859.998</v>
      </c>
      <c r="I6044" s="7" t="s">
        <v>17519</v>
      </c>
      <c r="J6044" s="7" t="s">
        <v>272</v>
      </c>
    </row>
    <row r="6045" spans="1:10" x14ac:dyDescent="0.3">
      <c r="A6045" s="7" t="s">
        <v>12770</v>
      </c>
      <c r="B6045" s="7" t="s">
        <v>12771</v>
      </c>
      <c r="C6045" s="33">
        <v>0</v>
      </c>
      <c r="D6045" s="52">
        <v>17838.099999999999</v>
      </c>
      <c r="E6045" s="70">
        <v>0</v>
      </c>
      <c r="F6045" s="121">
        <f t="shared" si="300"/>
        <v>26757.149999999998</v>
      </c>
      <c r="G6045" s="105">
        <f t="shared" si="301"/>
        <v>1783.81</v>
      </c>
      <c r="H6045" s="105">
        <f t="shared" si="302"/>
        <v>3567.62</v>
      </c>
      <c r="I6045" s="7" t="s">
        <v>17519</v>
      </c>
      <c r="J6045" s="7" t="s">
        <v>17527</v>
      </c>
    </row>
    <row r="6046" spans="1:10" x14ac:dyDescent="0.3">
      <c r="A6046" s="7" t="s">
        <v>12772</v>
      </c>
      <c r="B6046" s="7" t="s">
        <v>12773</v>
      </c>
      <c r="C6046" s="33">
        <v>0</v>
      </c>
      <c r="D6046" s="52">
        <v>2500</v>
      </c>
      <c r="E6046" s="70">
        <v>0</v>
      </c>
      <c r="F6046" s="121">
        <f t="shared" si="300"/>
        <v>3750</v>
      </c>
      <c r="G6046" s="105">
        <f t="shared" si="301"/>
        <v>250</v>
      </c>
      <c r="H6046" s="105">
        <f t="shared" si="302"/>
        <v>500</v>
      </c>
      <c r="I6046" s="7" t="s">
        <v>17519</v>
      </c>
      <c r="J6046" s="7" t="s">
        <v>711</v>
      </c>
    </row>
    <row r="6047" spans="1:10" x14ac:dyDescent="0.3">
      <c r="A6047" s="7" t="s">
        <v>12774</v>
      </c>
      <c r="B6047" s="7" t="s">
        <v>12775</v>
      </c>
      <c r="C6047" s="33">
        <v>21999.53</v>
      </c>
      <c r="D6047" s="52">
        <v>21999.53</v>
      </c>
      <c r="E6047" s="70">
        <v>21999.53</v>
      </c>
      <c r="F6047" s="121">
        <f t="shared" si="300"/>
        <v>32999.294999999998</v>
      </c>
      <c r="G6047" s="105">
        <f t="shared" si="301"/>
        <v>2199.953</v>
      </c>
      <c r="H6047" s="105">
        <f t="shared" si="302"/>
        <v>4399.9059999999999</v>
      </c>
      <c r="I6047" s="7" t="s">
        <v>17519</v>
      </c>
      <c r="J6047" s="7" t="s">
        <v>272</v>
      </c>
    </row>
    <row r="6048" spans="1:10" x14ac:dyDescent="0.3">
      <c r="A6048" s="7" t="s">
        <v>12776</v>
      </c>
      <c r="B6048" s="7" t="s">
        <v>12777</v>
      </c>
      <c r="C6048" s="33">
        <v>0</v>
      </c>
      <c r="D6048" s="52">
        <v>4389.91</v>
      </c>
      <c r="E6048" s="70">
        <v>0</v>
      </c>
      <c r="F6048" s="121">
        <f t="shared" si="300"/>
        <v>6584.8649999999998</v>
      </c>
      <c r="G6048" s="105">
        <f t="shared" si="301"/>
        <v>438.99099999999999</v>
      </c>
      <c r="H6048" s="105">
        <f t="shared" si="302"/>
        <v>877.98199999999997</v>
      </c>
      <c r="I6048" s="7" t="s">
        <v>17519</v>
      </c>
      <c r="J6048" s="7" t="s">
        <v>272</v>
      </c>
    </row>
    <row r="6049" spans="1:10" x14ac:dyDescent="0.3">
      <c r="A6049" s="7" t="s">
        <v>12778</v>
      </c>
      <c r="B6049" s="7" t="s">
        <v>12779</v>
      </c>
      <c r="C6049" s="33">
        <v>0</v>
      </c>
      <c r="D6049" s="52">
        <v>2990</v>
      </c>
      <c r="E6049" s="70">
        <v>0</v>
      </c>
      <c r="F6049" s="121">
        <f t="shared" si="300"/>
        <v>4485</v>
      </c>
      <c r="G6049" s="105">
        <f t="shared" si="301"/>
        <v>299</v>
      </c>
      <c r="H6049" s="105">
        <f t="shared" si="302"/>
        <v>598</v>
      </c>
      <c r="I6049" s="7" t="s">
        <v>17519</v>
      </c>
      <c r="J6049" s="7" t="s">
        <v>639</v>
      </c>
    </row>
    <row r="6050" spans="1:10" x14ac:dyDescent="0.3">
      <c r="A6050" s="7" t="s">
        <v>12780</v>
      </c>
      <c r="B6050" s="7" t="s">
        <v>12781</v>
      </c>
      <c r="C6050" s="33">
        <v>19769.23</v>
      </c>
      <c r="D6050" s="52">
        <v>19769.23</v>
      </c>
      <c r="E6050" s="70">
        <v>1100.8</v>
      </c>
      <c r="F6050" s="121">
        <f t="shared" si="300"/>
        <v>1651.1999999999998</v>
      </c>
      <c r="G6050" s="105">
        <f t="shared" si="301"/>
        <v>110.08</v>
      </c>
      <c r="H6050" s="105">
        <f t="shared" si="302"/>
        <v>220.16</v>
      </c>
      <c r="I6050" s="7" t="s">
        <v>17519</v>
      </c>
      <c r="J6050" s="7" t="s">
        <v>2</v>
      </c>
    </row>
    <row r="6051" spans="1:10" x14ac:dyDescent="0.3">
      <c r="A6051" s="7" t="s">
        <v>12782</v>
      </c>
      <c r="B6051" s="7" t="s">
        <v>12783</v>
      </c>
      <c r="C6051" s="33">
        <v>17096.16</v>
      </c>
      <c r="D6051" s="52">
        <v>16184</v>
      </c>
      <c r="E6051" s="70">
        <v>16956.39</v>
      </c>
      <c r="F6051" s="121">
        <f t="shared" si="300"/>
        <v>25434.584999999999</v>
      </c>
      <c r="G6051" s="105">
        <f t="shared" si="301"/>
        <v>1695.6390000000001</v>
      </c>
      <c r="H6051" s="105">
        <f t="shared" si="302"/>
        <v>3391.2780000000002</v>
      </c>
      <c r="I6051" s="7" t="s">
        <v>17519</v>
      </c>
      <c r="J6051" s="7" t="s">
        <v>272</v>
      </c>
    </row>
    <row r="6052" spans="1:10" x14ac:dyDescent="0.3">
      <c r="A6052" s="7" t="s">
        <v>12784</v>
      </c>
      <c r="B6052" s="7" t="s">
        <v>12785</v>
      </c>
      <c r="C6052" s="33">
        <v>0</v>
      </c>
      <c r="D6052" s="52">
        <v>6490</v>
      </c>
      <c r="E6052" s="70">
        <v>0</v>
      </c>
      <c r="F6052" s="121">
        <f t="shared" si="300"/>
        <v>9735</v>
      </c>
      <c r="G6052" s="105">
        <f t="shared" si="301"/>
        <v>649</v>
      </c>
      <c r="H6052" s="105">
        <f t="shared" si="302"/>
        <v>1298</v>
      </c>
      <c r="I6052" s="7" t="s">
        <v>17519</v>
      </c>
      <c r="J6052" s="7" t="s">
        <v>2</v>
      </c>
    </row>
    <row r="6053" spans="1:10" x14ac:dyDescent="0.3">
      <c r="A6053" s="7" t="s">
        <v>12786</v>
      </c>
      <c r="B6053" s="7" t="s">
        <v>12787</v>
      </c>
      <c r="C6053" s="33">
        <v>0</v>
      </c>
      <c r="D6053" s="52">
        <v>21800</v>
      </c>
      <c r="E6053" s="70">
        <v>0</v>
      </c>
      <c r="F6053" s="121">
        <f t="shared" si="300"/>
        <v>32700</v>
      </c>
      <c r="G6053" s="105">
        <f t="shared" si="301"/>
        <v>2180</v>
      </c>
      <c r="H6053" s="105">
        <f t="shared" si="302"/>
        <v>4360</v>
      </c>
      <c r="I6053" s="7" t="s">
        <v>17519</v>
      </c>
      <c r="J6053" s="7" t="s">
        <v>2</v>
      </c>
    </row>
    <row r="6054" spans="1:10" x14ac:dyDescent="0.3">
      <c r="A6054" s="7" t="s">
        <v>12788</v>
      </c>
      <c r="B6054" s="7" t="s">
        <v>12789</v>
      </c>
      <c r="C6054" s="33">
        <v>0</v>
      </c>
      <c r="D6054" s="52">
        <v>1428</v>
      </c>
      <c r="E6054" s="70">
        <v>0</v>
      </c>
      <c r="F6054" s="121">
        <f t="shared" si="300"/>
        <v>2142</v>
      </c>
      <c r="G6054" s="105">
        <f t="shared" si="301"/>
        <v>142.80000000000001</v>
      </c>
      <c r="H6054" s="105">
        <f t="shared" si="302"/>
        <v>285.60000000000002</v>
      </c>
      <c r="I6054" s="7" t="s">
        <v>17519</v>
      </c>
      <c r="J6054" s="7" t="s">
        <v>2</v>
      </c>
    </row>
    <row r="6055" spans="1:10" x14ac:dyDescent="0.3">
      <c r="A6055" s="7" t="s">
        <v>12790</v>
      </c>
      <c r="B6055" s="7" t="s">
        <v>12791</v>
      </c>
      <c r="C6055" s="33">
        <v>0</v>
      </c>
      <c r="D6055" s="52">
        <v>3248.7</v>
      </c>
      <c r="E6055" s="70">
        <v>0</v>
      </c>
      <c r="F6055" s="121">
        <f t="shared" si="300"/>
        <v>4873.0499999999993</v>
      </c>
      <c r="G6055" s="105">
        <f t="shared" si="301"/>
        <v>324.86999999999995</v>
      </c>
      <c r="H6055" s="105">
        <f t="shared" si="302"/>
        <v>649.7399999999999</v>
      </c>
      <c r="I6055" s="7" t="s">
        <v>17519</v>
      </c>
      <c r="J6055" s="7" t="s">
        <v>17527</v>
      </c>
    </row>
    <row r="6056" spans="1:10" x14ac:dyDescent="0.3">
      <c r="A6056" s="7" t="s">
        <v>12792</v>
      </c>
      <c r="B6056" s="7" t="s">
        <v>12793</v>
      </c>
      <c r="C6056" s="33">
        <v>1099.56</v>
      </c>
      <c r="D6056" s="52">
        <v>1099.56</v>
      </c>
      <c r="E6056" s="70">
        <v>949.99</v>
      </c>
      <c r="F6056" s="121">
        <f t="shared" si="300"/>
        <v>1424.9850000000001</v>
      </c>
      <c r="G6056" s="105">
        <f t="shared" si="301"/>
        <v>94.999000000000024</v>
      </c>
      <c r="H6056" s="105">
        <f t="shared" si="302"/>
        <v>189.99800000000005</v>
      </c>
      <c r="I6056" s="7" t="s">
        <v>17519</v>
      </c>
      <c r="J6056" s="7" t="s">
        <v>711</v>
      </c>
    </row>
    <row r="6057" spans="1:10" x14ac:dyDescent="0.3">
      <c r="A6057" s="7" t="s">
        <v>12794</v>
      </c>
      <c r="B6057" s="7" t="s">
        <v>12795</v>
      </c>
      <c r="C6057" s="33">
        <v>2963.1</v>
      </c>
      <c r="D6057" s="52">
        <v>3784.2</v>
      </c>
      <c r="E6057" s="70">
        <v>2737</v>
      </c>
      <c r="F6057" s="121">
        <f t="shared" si="300"/>
        <v>4105.5</v>
      </c>
      <c r="G6057" s="105">
        <f t="shared" si="301"/>
        <v>273.7</v>
      </c>
      <c r="H6057" s="105">
        <f t="shared" si="302"/>
        <v>547.4</v>
      </c>
      <c r="I6057" s="7" t="s">
        <v>17519</v>
      </c>
      <c r="J6057" s="7" t="s">
        <v>639</v>
      </c>
    </row>
    <row r="6058" spans="1:10" x14ac:dyDescent="0.3">
      <c r="A6058" s="7" t="s">
        <v>12796</v>
      </c>
      <c r="B6058" s="7" t="s">
        <v>12797</v>
      </c>
      <c r="C6058" s="33">
        <v>0</v>
      </c>
      <c r="D6058" s="52">
        <v>16500</v>
      </c>
      <c r="E6058" s="70">
        <v>0</v>
      </c>
      <c r="F6058" s="121">
        <f t="shared" si="300"/>
        <v>24750</v>
      </c>
      <c r="G6058" s="105">
        <f t="shared" si="301"/>
        <v>1650</v>
      </c>
      <c r="H6058" s="105">
        <f t="shared" si="302"/>
        <v>3300</v>
      </c>
      <c r="I6058" s="7" t="s">
        <v>17519</v>
      </c>
      <c r="J6058" s="7" t="s">
        <v>711</v>
      </c>
    </row>
    <row r="6059" spans="1:10" x14ac:dyDescent="0.3">
      <c r="A6059" s="7" t="s">
        <v>12798</v>
      </c>
      <c r="B6059" s="7" t="s">
        <v>12799</v>
      </c>
      <c r="C6059" s="33">
        <v>0</v>
      </c>
      <c r="D6059" s="52">
        <v>680.68</v>
      </c>
      <c r="E6059" s="70">
        <v>0</v>
      </c>
      <c r="F6059" s="121">
        <f t="shared" si="300"/>
        <v>1021.02</v>
      </c>
      <c r="G6059" s="105">
        <f t="shared" si="301"/>
        <v>68.067999999999998</v>
      </c>
      <c r="H6059" s="105">
        <f t="shared" si="302"/>
        <v>136.136</v>
      </c>
      <c r="I6059" s="7" t="s">
        <v>17519</v>
      </c>
      <c r="J6059" s="7" t="s">
        <v>272</v>
      </c>
    </row>
    <row r="6060" spans="1:10" x14ac:dyDescent="0.3">
      <c r="A6060" s="7" t="s">
        <v>12800</v>
      </c>
      <c r="B6060" s="7" t="s">
        <v>12801</v>
      </c>
      <c r="C6060" s="33">
        <v>0</v>
      </c>
      <c r="D6060" s="52">
        <v>1069.81</v>
      </c>
      <c r="E6060" s="70">
        <v>6664</v>
      </c>
      <c r="F6060" s="121">
        <f t="shared" si="300"/>
        <v>9996</v>
      </c>
      <c r="G6060" s="105">
        <f t="shared" si="301"/>
        <v>666.40000000000009</v>
      </c>
      <c r="H6060" s="105">
        <f t="shared" si="302"/>
        <v>1332.8000000000002</v>
      </c>
      <c r="I6060" s="7" t="s">
        <v>17519</v>
      </c>
      <c r="J6060" s="7" t="s">
        <v>272</v>
      </c>
    </row>
    <row r="6061" spans="1:10" x14ac:dyDescent="0.3">
      <c r="A6061" s="7" t="s">
        <v>12802</v>
      </c>
      <c r="B6061" s="7" t="s">
        <v>12803</v>
      </c>
      <c r="C6061" s="33">
        <v>45899.49</v>
      </c>
      <c r="D6061" s="52">
        <v>80189.34</v>
      </c>
      <c r="E6061" s="70">
        <v>80189.34</v>
      </c>
      <c r="F6061" s="121">
        <f t="shared" si="300"/>
        <v>120284.01</v>
      </c>
      <c r="G6061" s="105">
        <f t="shared" si="301"/>
        <v>8018.9340000000002</v>
      </c>
      <c r="H6061" s="105">
        <f t="shared" si="302"/>
        <v>16037.868</v>
      </c>
      <c r="I6061" s="7" t="s">
        <v>17519</v>
      </c>
      <c r="J6061" s="7" t="s">
        <v>17524</v>
      </c>
    </row>
    <row r="6062" spans="1:10" x14ac:dyDescent="0.3">
      <c r="A6062" s="7" t="s">
        <v>12804</v>
      </c>
      <c r="B6062" s="7" t="s">
        <v>12805</v>
      </c>
      <c r="C6062" s="33">
        <v>0</v>
      </c>
      <c r="D6062" s="52">
        <v>12899.6</v>
      </c>
      <c r="E6062" s="70">
        <v>0</v>
      </c>
      <c r="F6062" s="121">
        <f t="shared" si="300"/>
        <v>19349.400000000001</v>
      </c>
      <c r="G6062" s="105">
        <f t="shared" si="301"/>
        <v>1289.96</v>
      </c>
      <c r="H6062" s="105">
        <f t="shared" si="302"/>
        <v>2579.92</v>
      </c>
      <c r="I6062" s="7" t="s">
        <v>17519</v>
      </c>
      <c r="J6062" s="7" t="s">
        <v>1159</v>
      </c>
    </row>
    <row r="6063" spans="1:10" x14ac:dyDescent="0.3">
      <c r="A6063" s="7" t="s">
        <v>12806</v>
      </c>
      <c r="B6063" s="7" t="s">
        <v>12807</v>
      </c>
      <c r="C6063" s="33">
        <v>0</v>
      </c>
      <c r="D6063" s="52">
        <v>9115.5</v>
      </c>
      <c r="E6063" s="70">
        <v>0</v>
      </c>
      <c r="F6063" s="121">
        <f t="shared" si="300"/>
        <v>13673.25</v>
      </c>
      <c r="G6063" s="105">
        <f t="shared" si="301"/>
        <v>911.55000000000007</v>
      </c>
      <c r="H6063" s="105">
        <f t="shared" si="302"/>
        <v>1823.1000000000001</v>
      </c>
      <c r="I6063" s="7" t="s">
        <v>17519</v>
      </c>
      <c r="J6063" s="7" t="s">
        <v>272</v>
      </c>
    </row>
    <row r="6064" spans="1:10" x14ac:dyDescent="0.3">
      <c r="A6064" s="7" t="s">
        <v>12808</v>
      </c>
      <c r="B6064" s="7" t="s">
        <v>12809</v>
      </c>
      <c r="C6064" s="33">
        <v>0</v>
      </c>
      <c r="D6064" s="52">
        <v>9115.5</v>
      </c>
      <c r="E6064" s="70">
        <v>0</v>
      </c>
      <c r="F6064" s="121">
        <f t="shared" si="300"/>
        <v>13673.25</v>
      </c>
      <c r="G6064" s="105">
        <f t="shared" si="301"/>
        <v>911.55000000000007</v>
      </c>
      <c r="H6064" s="105">
        <f t="shared" si="302"/>
        <v>1823.1000000000001</v>
      </c>
      <c r="I6064" s="7" t="s">
        <v>17519</v>
      </c>
      <c r="J6064" s="7" t="s">
        <v>272</v>
      </c>
    </row>
    <row r="6065" spans="1:10" x14ac:dyDescent="0.3">
      <c r="A6065" s="7" t="s">
        <v>12810</v>
      </c>
      <c r="B6065" s="7" t="s">
        <v>12811</v>
      </c>
      <c r="C6065" s="33">
        <v>0</v>
      </c>
      <c r="D6065" s="52">
        <v>9115.5</v>
      </c>
      <c r="E6065" s="70">
        <v>0</v>
      </c>
      <c r="F6065" s="121">
        <f t="shared" si="300"/>
        <v>13673.25</v>
      </c>
      <c r="G6065" s="105">
        <f t="shared" si="301"/>
        <v>911.55000000000007</v>
      </c>
      <c r="H6065" s="105">
        <f t="shared" si="302"/>
        <v>1823.1000000000001</v>
      </c>
      <c r="I6065" s="7" t="s">
        <v>17519</v>
      </c>
      <c r="J6065" s="7" t="s">
        <v>272</v>
      </c>
    </row>
    <row r="6066" spans="1:10" x14ac:dyDescent="0.3">
      <c r="A6066" s="7" t="s">
        <v>12812</v>
      </c>
      <c r="B6066" s="7" t="s">
        <v>12813</v>
      </c>
      <c r="C6066" s="33">
        <v>0</v>
      </c>
      <c r="D6066" s="52">
        <v>5900.02</v>
      </c>
      <c r="E6066" s="70">
        <v>0</v>
      </c>
      <c r="F6066" s="121">
        <f t="shared" si="300"/>
        <v>8850.0300000000007</v>
      </c>
      <c r="G6066" s="105">
        <f t="shared" si="301"/>
        <v>590.00200000000007</v>
      </c>
      <c r="H6066" s="105">
        <f t="shared" si="302"/>
        <v>1180.0040000000001</v>
      </c>
      <c r="I6066" s="7" t="s">
        <v>17519</v>
      </c>
      <c r="J6066" s="7" t="s">
        <v>639</v>
      </c>
    </row>
    <row r="6067" spans="1:10" x14ac:dyDescent="0.3">
      <c r="A6067" s="7" t="s">
        <v>12814</v>
      </c>
      <c r="B6067" s="7" t="s">
        <v>12815</v>
      </c>
      <c r="C6067" s="33">
        <v>0</v>
      </c>
      <c r="D6067" s="52">
        <v>5900.02</v>
      </c>
      <c r="E6067" s="70">
        <v>0</v>
      </c>
      <c r="F6067" s="121">
        <f t="shared" si="300"/>
        <v>8850.0300000000007</v>
      </c>
      <c r="G6067" s="105">
        <f t="shared" si="301"/>
        <v>590.00200000000007</v>
      </c>
      <c r="H6067" s="105">
        <f t="shared" si="302"/>
        <v>1180.0040000000001</v>
      </c>
      <c r="I6067" s="7" t="s">
        <v>17519</v>
      </c>
      <c r="J6067" s="7" t="s">
        <v>639</v>
      </c>
    </row>
    <row r="6068" spans="1:10" x14ac:dyDescent="0.3">
      <c r="A6068" s="7" t="s">
        <v>12816</v>
      </c>
      <c r="B6068" s="7" t="s">
        <v>12817</v>
      </c>
      <c r="C6068" s="33">
        <v>0</v>
      </c>
      <c r="D6068" s="52">
        <v>571120</v>
      </c>
      <c r="E6068" s="70">
        <v>0</v>
      </c>
      <c r="F6068" s="121">
        <f t="shared" si="300"/>
        <v>856680</v>
      </c>
      <c r="G6068" s="105">
        <f t="shared" si="301"/>
        <v>57112</v>
      </c>
      <c r="H6068" s="105">
        <f t="shared" si="302"/>
        <v>114224</v>
      </c>
      <c r="I6068" s="7" t="s">
        <v>17519</v>
      </c>
      <c r="J6068" s="7" t="s">
        <v>272</v>
      </c>
    </row>
    <row r="6069" spans="1:10" x14ac:dyDescent="0.3">
      <c r="A6069" s="7" t="s">
        <v>12818</v>
      </c>
      <c r="B6069" s="7" t="s">
        <v>12819</v>
      </c>
      <c r="C6069" s="33">
        <v>0</v>
      </c>
      <c r="D6069" s="52">
        <v>372880</v>
      </c>
      <c r="E6069" s="70">
        <v>0</v>
      </c>
      <c r="F6069" s="121">
        <f t="shared" si="300"/>
        <v>559320</v>
      </c>
      <c r="G6069" s="105">
        <f t="shared" si="301"/>
        <v>37288</v>
      </c>
      <c r="H6069" s="105">
        <f t="shared" si="302"/>
        <v>74576</v>
      </c>
      <c r="I6069" s="7" t="s">
        <v>17519</v>
      </c>
      <c r="J6069" s="7" t="s">
        <v>272</v>
      </c>
    </row>
    <row r="6070" spans="1:10" x14ac:dyDescent="0.3">
      <c r="A6070" s="7" t="s">
        <v>12820</v>
      </c>
      <c r="B6070" s="7" t="s">
        <v>12821</v>
      </c>
      <c r="C6070" s="33">
        <v>0</v>
      </c>
      <c r="D6070" s="52">
        <v>138650</v>
      </c>
      <c r="E6070" s="70">
        <v>0</v>
      </c>
      <c r="F6070" s="121">
        <f t="shared" si="300"/>
        <v>207975</v>
      </c>
      <c r="G6070" s="105">
        <f t="shared" si="301"/>
        <v>13865</v>
      </c>
      <c r="H6070" s="105">
        <f t="shared" si="302"/>
        <v>27730</v>
      </c>
      <c r="I6070" s="7" t="s">
        <v>17519</v>
      </c>
      <c r="J6070" s="7" t="s">
        <v>272</v>
      </c>
    </row>
    <row r="6071" spans="1:10" x14ac:dyDescent="0.3">
      <c r="A6071" s="7" t="s">
        <v>12822</v>
      </c>
      <c r="B6071" s="7" t="s">
        <v>12823</v>
      </c>
      <c r="C6071" s="66">
        <v>0</v>
      </c>
      <c r="D6071" s="68">
        <v>26929.7</v>
      </c>
      <c r="E6071" s="70">
        <v>0</v>
      </c>
      <c r="F6071" s="121">
        <f t="shared" si="300"/>
        <v>40394.550000000003</v>
      </c>
      <c r="G6071" s="105">
        <f t="shared" si="301"/>
        <v>2692.9700000000003</v>
      </c>
      <c r="H6071" s="105">
        <f t="shared" si="302"/>
        <v>5385.9400000000005</v>
      </c>
      <c r="I6071" s="7" t="s">
        <v>17519</v>
      </c>
      <c r="J6071" s="7" t="s">
        <v>272</v>
      </c>
    </row>
    <row r="6072" spans="1:10" x14ac:dyDescent="0.3">
      <c r="A6072" s="7" t="s">
        <v>12824</v>
      </c>
      <c r="B6072" s="7" t="s">
        <v>12825</v>
      </c>
      <c r="C6072" s="33">
        <v>3099.95</v>
      </c>
      <c r="D6072" s="52">
        <v>3099.95</v>
      </c>
      <c r="E6072" s="70">
        <v>3099.95</v>
      </c>
      <c r="F6072" s="121">
        <f t="shared" si="300"/>
        <v>4649.9249999999993</v>
      </c>
      <c r="G6072" s="105">
        <f t="shared" si="301"/>
        <v>309.99499999999995</v>
      </c>
      <c r="H6072" s="105">
        <f t="shared" si="302"/>
        <v>619.9899999999999</v>
      </c>
      <c r="I6072" s="7" t="s">
        <v>17519</v>
      </c>
      <c r="J6072" s="7" t="s">
        <v>272</v>
      </c>
    </row>
    <row r="6073" spans="1:10" x14ac:dyDescent="0.3">
      <c r="A6073" s="7" t="s">
        <v>12826</v>
      </c>
      <c r="B6073" s="7" t="s">
        <v>12827</v>
      </c>
      <c r="C6073" s="33">
        <v>0</v>
      </c>
      <c r="D6073" s="52">
        <v>72828</v>
      </c>
      <c r="E6073" s="70">
        <v>0</v>
      </c>
      <c r="F6073" s="121">
        <f t="shared" si="300"/>
        <v>109242</v>
      </c>
      <c r="G6073" s="105">
        <f t="shared" si="301"/>
        <v>7282.8</v>
      </c>
      <c r="H6073" s="105">
        <f t="shared" si="302"/>
        <v>14565.6</v>
      </c>
      <c r="I6073" s="7" t="s">
        <v>17519</v>
      </c>
      <c r="J6073" s="7" t="s">
        <v>2</v>
      </c>
    </row>
    <row r="6074" spans="1:10" x14ac:dyDescent="0.3">
      <c r="A6074" s="7" t="s">
        <v>12828</v>
      </c>
      <c r="B6074" s="7" t="s">
        <v>12829</v>
      </c>
      <c r="C6074" s="33">
        <v>0</v>
      </c>
      <c r="D6074" s="52">
        <v>2800.07</v>
      </c>
      <c r="E6074" s="70">
        <v>0</v>
      </c>
      <c r="F6074" s="121">
        <f t="shared" si="300"/>
        <v>4200.1050000000005</v>
      </c>
      <c r="G6074" s="105">
        <f t="shared" si="301"/>
        <v>280.00700000000001</v>
      </c>
      <c r="H6074" s="105">
        <f t="shared" si="302"/>
        <v>560.01400000000001</v>
      </c>
      <c r="I6074" s="7" t="s">
        <v>17519</v>
      </c>
      <c r="J6074" s="7" t="s">
        <v>2</v>
      </c>
    </row>
    <row r="6075" spans="1:10" x14ac:dyDescent="0.3">
      <c r="A6075" s="7" t="s">
        <v>12830</v>
      </c>
      <c r="B6075" s="7" t="s">
        <v>12831</v>
      </c>
      <c r="C6075" s="33">
        <v>0</v>
      </c>
      <c r="D6075" s="52">
        <v>3800</v>
      </c>
      <c r="E6075" s="70">
        <v>0</v>
      </c>
      <c r="F6075" s="121">
        <f t="shared" si="300"/>
        <v>5700</v>
      </c>
      <c r="G6075" s="105">
        <f t="shared" si="301"/>
        <v>380</v>
      </c>
      <c r="H6075" s="105">
        <f t="shared" si="302"/>
        <v>760</v>
      </c>
      <c r="I6075" s="7" t="s">
        <v>17519</v>
      </c>
      <c r="J6075" s="7" t="s">
        <v>2</v>
      </c>
    </row>
    <row r="6076" spans="1:10" x14ac:dyDescent="0.3">
      <c r="A6076" s="7" t="s">
        <v>12832</v>
      </c>
      <c r="B6076" s="7" t="s">
        <v>12833</v>
      </c>
      <c r="C6076" s="33">
        <v>0</v>
      </c>
      <c r="D6076" s="52">
        <v>3800</v>
      </c>
      <c r="E6076" s="70">
        <v>0</v>
      </c>
      <c r="F6076" s="121">
        <f t="shared" si="300"/>
        <v>5700</v>
      </c>
      <c r="G6076" s="105">
        <f t="shared" si="301"/>
        <v>380</v>
      </c>
      <c r="H6076" s="105">
        <f t="shared" si="302"/>
        <v>760</v>
      </c>
      <c r="I6076" s="7" t="s">
        <v>17519</v>
      </c>
      <c r="J6076" s="7" t="s">
        <v>2</v>
      </c>
    </row>
    <row r="6077" spans="1:10" x14ac:dyDescent="0.3">
      <c r="A6077" s="7" t="s">
        <v>12834</v>
      </c>
      <c r="B6077" s="7" t="s">
        <v>12835</v>
      </c>
      <c r="C6077" s="33">
        <v>0</v>
      </c>
      <c r="D6077" s="52">
        <v>3800</v>
      </c>
      <c r="E6077" s="70">
        <v>0</v>
      </c>
      <c r="F6077" s="121">
        <f t="shared" si="300"/>
        <v>5700</v>
      </c>
      <c r="G6077" s="105">
        <f t="shared" si="301"/>
        <v>380</v>
      </c>
      <c r="H6077" s="105">
        <f t="shared" si="302"/>
        <v>760</v>
      </c>
      <c r="I6077" s="7" t="s">
        <v>17519</v>
      </c>
      <c r="J6077" s="7" t="s">
        <v>2</v>
      </c>
    </row>
    <row r="6078" spans="1:10" x14ac:dyDescent="0.3">
      <c r="A6078" s="7" t="s">
        <v>12836</v>
      </c>
      <c r="B6078" s="7" t="s">
        <v>12837</v>
      </c>
      <c r="C6078" s="33">
        <v>0</v>
      </c>
      <c r="D6078" s="52">
        <v>0</v>
      </c>
      <c r="E6078" s="70">
        <v>0</v>
      </c>
      <c r="F6078" s="121">
        <f t="shared" si="300"/>
        <v>0</v>
      </c>
      <c r="G6078" s="105">
        <f t="shared" si="301"/>
        <v>0</v>
      </c>
      <c r="H6078" s="105">
        <f t="shared" si="302"/>
        <v>0</v>
      </c>
      <c r="I6078" s="7" t="s">
        <v>17519</v>
      </c>
      <c r="J6078" s="7" t="s">
        <v>2</v>
      </c>
    </row>
    <row r="6079" spans="1:10" x14ac:dyDescent="0.3">
      <c r="A6079" s="7" t="s">
        <v>12838</v>
      </c>
      <c r="B6079" s="7" t="s">
        <v>12839</v>
      </c>
      <c r="C6079" s="33">
        <v>0</v>
      </c>
      <c r="D6079" s="52">
        <v>2429.98</v>
      </c>
      <c r="E6079" s="70">
        <v>0</v>
      </c>
      <c r="F6079" s="121">
        <f t="shared" si="300"/>
        <v>3644.9700000000003</v>
      </c>
      <c r="G6079" s="105">
        <f t="shared" si="301"/>
        <v>242.99800000000002</v>
      </c>
      <c r="H6079" s="105">
        <f t="shared" si="302"/>
        <v>485.99600000000004</v>
      </c>
      <c r="I6079" s="7" t="s">
        <v>17519</v>
      </c>
      <c r="J6079" s="7" t="s">
        <v>272</v>
      </c>
    </row>
    <row r="6080" spans="1:10" x14ac:dyDescent="0.3">
      <c r="A6080" s="7" t="s">
        <v>12840</v>
      </c>
      <c r="B6080" s="7" t="s">
        <v>12841</v>
      </c>
      <c r="C6080" s="33">
        <v>0</v>
      </c>
      <c r="D6080" s="52">
        <v>2439.5</v>
      </c>
      <c r="E6080" s="70">
        <v>0</v>
      </c>
      <c r="F6080" s="121">
        <f t="shared" si="300"/>
        <v>3659.25</v>
      </c>
      <c r="G6080" s="105">
        <f t="shared" si="301"/>
        <v>243.95000000000002</v>
      </c>
      <c r="H6080" s="105">
        <f t="shared" si="302"/>
        <v>487.90000000000003</v>
      </c>
      <c r="I6080" s="7" t="s">
        <v>17519</v>
      </c>
      <c r="J6080" s="7" t="s">
        <v>272</v>
      </c>
    </row>
    <row r="6081" spans="1:10" x14ac:dyDescent="0.3">
      <c r="A6081" s="7" t="s">
        <v>12842</v>
      </c>
      <c r="B6081" s="7" t="s">
        <v>12843</v>
      </c>
      <c r="C6081" s="33">
        <v>0</v>
      </c>
      <c r="D6081" s="52">
        <v>12495</v>
      </c>
      <c r="E6081" s="70">
        <v>0</v>
      </c>
      <c r="F6081" s="121">
        <f t="shared" si="300"/>
        <v>18742.5</v>
      </c>
      <c r="G6081" s="105">
        <f t="shared" si="301"/>
        <v>1249.5</v>
      </c>
      <c r="H6081" s="105">
        <f t="shared" si="302"/>
        <v>2499</v>
      </c>
      <c r="I6081" s="7" t="s">
        <v>17519</v>
      </c>
      <c r="J6081" s="7" t="s">
        <v>272</v>
      </c>
    </row>
    <row r="6082" spans="1:10" x14ac:dyDescent="0.3">
      <c r="A6082" s="7" t="s">
        <v>12844</v>
      </c>
      <c r="B6082" s="7" t="s">
        <v>12845</v>
      </c>
      <c r="C6082" s="33">
        <v>0</v>
      </c>
      <c r="D6082" s="52">
        <v>29036</v>
      </c>
      <c r="E6082" s="70">
        <v>0</v>
      </c>
      <c r="F6082" s="121">
        <f t="shared" si="300"/>
        <v>43554</v>
      </c>
      <c r="G6082" s="105">
        <f t="shared" si="301"/>
        <v>2903.6000000000004</v>
      </c>
      <c r="H6082" s="105">
        <f t="shared" si="302"/>
        <v>5807.2000000000007</v>
      </c>
      <c r="I6082" s="7" t="s">
        <v>17519</v>
      </c>
      <c r="J6082" s="7" t="s">
        <v>272</v>
      </c>
    </row>
    <row r="6083" spans="1:10" x14ac:dyDescent="0.3">
      <c r="A6083" s="7" t="s">
        <v>12846</v>
      </c>
      <c r="B6083" s="7" t="s">
        <v>12847</v>
      </c>
      <c r="C6083" s="33">
        <v>0</v>
      </c>
      <c r="D6083" s="52">
        <v>10443</v>
      </c>
      <c r="E6083" s="70">
        <v>0</v>
      </c>
      <c r="F6083" s="121">
        <f t="shared" si="300"/>
        <v>15664.5</v>
      </c>
      <c r="G6083" s="105">
        <f t="shared" si="301"/>
        <v>1044.3</v>
      </c>
      <c r="H6083" s="105">
        <f t="shared" si="302"/>
        <v>2088.6</v>
      </c>
      <c r="I6083" s="7" t="s">
        <v>17519</v>
      </c>
      <c r="J6083" s="7" t="s">
        <v>272</v>
      </c>
    </row>
    <row r="6084" spans="1:10" x14ac:dyDescent="0.3">
      <c r="A6084" s="7" t="s">
        <v>12848</v>
      </c>
      <c r="B6084" s="7" t="s">
        <v>12849</v>
      </c>
      <c r="C6084" s="33">
        <v>0</v>
      </c>
      <c r="D6084" s="52">
        <v>3953</v>
      </c>
      <c r="E6084" s="70">
        <v>0</v>
      </c>
      <c r="F6084" s="121">
        <f t="shared" si="300"/>
        <v>5929.5</v>
      </c>
      <c r="G6084" s="105">
        <f t="shared" si="301"/>
        <v>395.3</v>
      </c>
      <c r="H6084" s="105">
        <f t="shared" si="302"/>
        <v>790.6</v>
      </c>
      <c r="I6084" s="7" t="s">
        <v>17519</v>
      </c>
      <c r="J6084" s="7" t="s">
        <v>272</v>
      </c>
    </row>
    <row r="6085" spans="1:10" x14ac:dyDescent="0.3">
      <c r="A6085" s="7" t="s">
        <v>12850</v>
      </c>
      <c r="B6085" s="7" t="s">
        <v>12851</v>
      </c>
      <c r="C6085" s="33">
        <v>0</v>
      </c>
      <c r="D6085" s="52">
        <v>3953</v>
      </c>
      <c r="E6085" s="70">
        <v>0</v>
      </c>
      <c r="F6085" s="121">
        <f t="shared" ref="F6085:F6148" si="303">IF(E6085&gt;0,+E6085,IF(D6085&gt;0,+D6085,IF(C6085&gt;0,+C6085,0)))*1.5</f>
        <v>5929.5</v>
      </c>
      <c r="G6085" s="105">
        <f t="shared" ref="G6085:G6148" si="304">(F6085/1.5)*0.1</f>
        <v>395.3</v>
      </c>
      <c r="H6085" s="105">
        <f t="shared" si="302"/>
        <v>790.6</v>
      </c>
      <c r="I6085" s="7" t="s">
        <v>17519</v>
      </c>
      <c r="J6085" s="7" t="s">
        <v>272</v>
      </c>
    </row>
    <row r="6086" spans="1:10" x14ac:dyDescent="0.3">
      <c r="A6086" s="7" t="s">
        <v>12852</v>
      </c>
      <c r="B6086" s="7" t="s">
        <v>12853</v>
      </c>
      <c r="C6086" s="33">
        <v>0</v>
      </c>
      <c r="D6086" s="52">
        <v>3953</v>
      </c>
      <c r="E6086" s="70">
        <v>0</v>
      </c>
      <c r="F6086" s="121">
        <f t="shared" si="303"/>
        <v>5929.5</v>
      </c>
      <c r="G6086" s="105">
        <f t="shared" si="304"/>
        <v>395.3</v>
      </c>
      <c r="H6086" s="105">
        <f t="shared" si="302"/>
        <v>790.6</v>
      </c>
      <c r="I6086" s="7" t="s">
        <v>17519</v>
      </c>
      <c r="J6086" s="7" t="s">
        <v>272</v>
      </c>
    </row>
    <row r="6087" spans="1:10" x14ac:dyDescent="0.3">
      <c r="A6087" s="7" t="s">
        <v>12854</v>
      </c>
      <c r="B6087" s="7" t="s">
        <v>12855</v>
      </c>
      <c r="C6087" s="33">
        <v>0</v>
      </c>
      <c r="D6087" s="52">
        <v>3953</v>
      </c>
      <c r="E6087" s="70">
        <v>0</v>
      </c>
      <c r="F6087" s="121">
        <f t="shared" si="303"/>
        <v>5929.5</v>
      </c>
      <c r="G6087" s="105">
        <f t="shared" si="304"/>
        <v>395.3</v>
      </c>
      <c r="H6087" s="105">
        <f t="shared" si="302"/>
        <v>790.6</v>
      </c>
      <c r="I6087" s="7" t="s">
        <v>17519</v>
      </c>
      <c r="J6087" s="7" t="s">
        <v>272</v>
      </c>
    </row>
    <row r="6088" spans="1:10" x14ac:dyDescent="0.3">
      <c r="A6088" s="7" t="s">
        <v>12856</v>
      </c>
      <c r="B6088" s="7" t="s">
        <v>12857</v>
      </c>
      <c r="C6088" s="33">
        <v>0</v>
      </c>
      <c r="D6088" s="52">
        <v>3953</v>
      </c>
      <c r="E6088" s="70">
        <v>0</v>
      </c>
      <c r="F6088" s="121">
        <f t="shared" si="303"/>
        <v>5929.5</v>
      </c>
      <c r="G6088" s="105">
        <f t="shared" si="304"/>
        <v>395.3</v>
      </c>
      <c r="H6088" s="105">
        <f t="shared" si="302"/>
        <v>790.6</v>
      </c>
      <c r="I6088" s="7" t="s">
        <v>17519</v>
      </c>
      <c r="J6088" s="7" t="s">
        <v>272</v>
      </c>
    </row>
    <row r="6089" spans="1:10" x14ac:dyDescent="0.3">
      <c r="A6089" s="7" t="s">
        <v>12858</v>
      </c>
      <c r="B6089" s="7" t="s">
        <v>12859</v>
      </c>
      <c r="C6089" s="33">
        <v>0</v>
      </c>
      <c r="D6089" s="52">
        <v>3953</v>
      </c>
      <c r="E6089" s="70">
        <v>0</v>
      </c>
      <c r="F6089" s="121">
        <f t="shared" si="303"/>
        <v>5929.5</v>
      </c>
      <c r="G6089" s="105">
        <f t="shared" si="304"/>
        <v>395.3</v>
      </c>
      <c r="H6089" s="105">
        <f t="shared" si="302"/>
        <v>790.6</v>
      </c>
      <c r="I6089" s="7" t="s">
        <v>17519</v>
      </c>
      <c r="J6089" s="7" t="s">
        <v>272</v>
      </c>
    </row>
    <row r="6090" spans="1:10" x14ac:dyDescent="0.3">
      <c r="A6090" s="7" t="s">
        <v>12860</v>
      </c>
      <c r="B6090" s="7" t="s">
        <v>12861</v>
      </c>
      <c r="C6090" s="33">
        <v>0</v>
      </c>
      <c r="D6090" s="52">
        <v>3953</v>
      </c>
      <c r="E6090" s="70">
        <v>0</v>
      </c>
      <c r="F6090" s="121">
        <f t="shared" si="303"/>
        <v>5929.5</v>
      </c>
      <c r="G6090" s="105">
        <f t="shared" si="304"/>
        <v>395.3</v>
      </c>
      <c r="H6090" s="105">
        <f t="shared" si="302"/>
        <v>790.6</v>
      </c>
      <c r="I6090" s="7" t="s">
        <v>17519</v>
      </c>
      <c r="J6090" s="7" t="s">
        <v>272</v>
      </c>
    </row>
    <row r="6091" spans="1:10" x14ac:dyDescent="0.3">
      <c r="A6091" s="7" t="s">
        <v>12862</v>
      </c>
      <c r="B6091" s="7" t="s">
        <v>12863</v>
      </c>
      <c r="C6091" s="33">
        <v>0</v>
      </c>
      <c r="D6091" s="52">
        <v>3953</v>
      </c>
      <c r="E6091" s="70">
        <v>0</v>
      </c>
      <c r="F6091" s="121">
        <f t="shared" si="303"/>
        <v>5929.5</v>
      </c>
      <c r="G6091" s="105">
        <f t="shared" si="304"/>
        <v>395.3</v>
      </c>
      <c r="H6091" s="105">
        <f t="shared" si="302"/>
        <v>790.6</v>
      </c>
      <c r="I6091" s="7" t="s">
        <v>17519</v>
      </c>
      <c r="J6091" s="7" t="s">
        <v>272</v>
      </c>
    </row>
    <row r="6092" spans="1:10" x14ac:dyDescent="0.3">
      <c r="A6092" s="7" t="s">
        <v>12864</v>
      </c>
      <c r="B6092" s="7" t="s">
        <v>12865</v>
      </c>
      <c r="C6092" s="33">
        <v>0</v>
      </c>
      <c r="D6092" s="52">
        <v>3953</v>
      </c>
      <c r="E6092" s="70">
        <v>0</v>
      </c>
      <c r="F6092" s="121">
        <f t="shared" si="303"/>
        <v>5929.5</v>
      </c>
      <c r="G6092" s="105">
        <f t="shared" si="304"/>
        <v>395.3</v>
      </c>
      <c r="H6092" s="105">
        <f t="shared" si="302"/>
        <v>790.6</v>
      </c>
      <c r="I6092" s="7" t="s">
        <v>17519</v>
      </c>
      <c r="J6092" s="7" t="s">
        <v>272</v>
      </c>
    </row>
    <row r="6093" spans="1:10" x14ac:dyDescent="0.3">
      <c r="A6093" s="7" t="s">
        <v>12866</v>
      </c>
      <c r="B6093" s="7" t="s">
        <v>12867</v>
      </c>
      <c r="C6093" s="33">
        <v>0</v>
      </c>
      <c r="D6093" s="52">
        <v>3953</v>
      </c>
      <c r="E6093" s="70">
        <v>0</v>
      </c>
      <c r="F6093" s="121">
        <f t="shared" si="303"/>
        <v>5929.5</v>
      </c>
      <c r="G6093" s="105">
        <f t="shared" si="304"/>
        <v>395.3</v>
      </c>
      <c r="H6093" s="105">
        <f t="shared" ref="H6093:H6156" si="305">(F6093/1.5)*0.2</f>
        <v>790.6</v>
      </c>
      <c r="I6093" s="7" t="s">
        <v>17519</v>
      </c>
      <c r="J6093" s="7" t="s">
        <v>272</v>
      </c>
    </row>
    <row r="6094" spans="1:10" x14ac:dyDescent="0.3">
      <c r="A6094" s="7" t="s">
        <v>12868</v>
      </c>
      <c r="B6094" s="7" t="s">
        <v>12869</v>
      </c>
      <c r="C6094" s="33">
        <v>0</v>
      </c>
      <c r="D6094" s="52">
        <v>3953</v>
      </c>
      <c r="E6094" s="70">
        <v>0</v>
      </c>
      <c r="F6094" s="121">
        <f t="shared" si="303"/>
        <v>5929.5</v>
      </c>
      <c r="G6094" s="105">
        <f t="shared" si="304"/>
        <v>395.3</v>
      </c>
      <c r="H6094" s="105">
        <f t="shared" si="305"/>
        <v>790.6</v>
      </c>
      <c r="I6094" s="7" t="s">
        <v>17519</v>
      </c>
      <c r="J6094" s="7" t="s">
        <v>272</v>
      </c>
    </row>
    <row r="6095" spans="1:10" x14ac:dyDescent="0.3">
      <c r="A6095" s="7" t="s">
        <v>12870</v>
      </c>
      <c r="B6095" s="7" t="s">
        <v>12871</v>
      </c>
      <c r="C6095" s="33">
        <v>0</v>
      </c>
      <c r="D6095" s="52">
        <v>3953</v>
      </c>
      <c r="E6095" s="70">
        <v>0</v>
      </c>
      <c r="F6095" s="121">
        <f t="shared" si="303"/>
        <v>5929.5</v>
      </c>
      <c r="G6095" s="105">
        <f t="shared" si="304"/>
        <v>395.3</v>
      </c>
      <c r="H6095" s="105">
        <f t="shared" si="305"/>
        <v>790.6</v>
      </c>
      <c r="I6095" s="7" t="s">
        <v>17519</v>
      </c>
      <c r="J6095" s="7" t="s">
        <v>272</v>
      </c>
    </row>
    <row r="6096" spans="1:10" x14ac:dyDescent="0.3">
      <c r="A6096" s="7" t="s">
        <v>12872</v>
      </c>
      <c r="B6096" s="7" t="s">
        <v>12873</v>
      </c>
      <c r="C6096" s="33">
        <v>0</v>
      </c>
      <c r="D6096" s="52">
        <v>2478</v>
      </c>
      <c r="E6096" s="70">
        <v>0</v>
      </c>
      <c r="F6096" s="121">
        <f t="shared" si="303"/>
        <v>3717</v>
      </c>
      <c r="G6096" s="105">
        <f t="shared" si="304"/>
        <v>247.8</v>
      </c>
      <c r="H6096" s="105">
        <f t="shared" si="305"/>
        <v>495.6</v>
      </c>
      <c r="I6096" s="7" t="s">
        <v>17519</v>
      </c>
      <c r="J6096" s="7" t="s">
        <v>272</v>
      </c>
    </row>
    <row r="6097" spans="1:10" x14ac:dyDescent="0.3">
      <c r="A6097" s="7" t="s">
        <v>12874</v>
      </c>
      <c r="B6097" s="7" t="s">
        <v>12875</v>
      </c>
      <c r="C6097" s="33">
        <v>0</v>
      </c>
      <c r="D6097" s="52">
        <v>2478</v>
      </c>
      <c r="E6097" s="70">
        <v>0</v>
      </c>
      <c r="F6097" s="121">
        <f t="shared" si="303"/>
        <v>3717</v>
      </c>
      <c r="G6097" s="105">
        <f t="shared" si="304"/>
        <v>247.8</v>
      </c>
      <c r="H6097" s="105">
        <f t="shared" si="305"/>
        <v>495.6</v>
      </c>
      <c r="I6097" s="7" t="s">
        <v>17519</v>
      </c>
      <c r="J6097" s="7" t="s">
        <v>272</v>
      </c>
    </row>
    <row r="6098" spans="1:10" x14ac:dyDescent="0.3">
      <c r="A6098" s="7" t="s">
        <v>12876</v>
      </c>
      <c r="B6098" s="7" t="s">
        <v>12877</v>
      </c>
      <c r="C6098" s="33">
        <v>0</v>
      </c>
      <c r="D6098" s="52">
        <v>2478</v>
      </c>
      <c r="E6098" s="70">
        <v>0</v>
      </c>
      <c r="F6098" s="121">
        <f t="shared" si="303"/>
        <v>3717</v>
      </c>
      <c r="G6098" s="105">
        <f t="shared" si="304"/>
        <v>247.8</v>
      </c>
      <c r="H6098" s="105">
        <f t="shared" si="305"/>
        <v>495.6</v>
      </c>
      <c r="I6098" s="7" t="s">
        <v>17519</v>
      </c>
      <c r="J6098" s="7" t="s">
        <v>272</v>
      </c>
    </row>
    <row r="6099" spans="1:10" x14ac:dyDescent="0.3">
      <c r="A6099" s="7" t="s">
        <v>12878</v>
      </c>
      <c r="B6099" s="7" t="s">
        <v>12879</v>
      </c>
      <c r="C6099" s="33">
        <v>0</v>
      </c>
      <c r="D6099" s="52">
        <v>2478</v>
      </c>
      <c r="E6099" s="70">
        <v>0</v>
      </c>
      <c r="F6099" s="121">
        <f t="shared" si="303"/>
        <v>3717</v>
      </c>
      <c r="G6099" s="105">
        <f t="shared" si="304"/>
        <v>247.8</v>
      </c>
      <c r="H6099" s="105">
        <f t="shared" si="305"/>
        <v>495.6</v>
      </c>
      <c r="I6099" s="7" t="s">
        <v>17519</v>
      </c>
      <c r="J6099" s="7" t="s">
        <v>272</v>
      </c>
    </row>
    <row r="6100" spans="1:10" x14ac:dyDescent="0.3">
      <c r="A6100" s="7" t="s">
        <v>12880</v>
      </c>
      <c r="B6100" s="7" t="s">
        <v>12881</v>
      </c>
      <c r="C6100" s="33">
        <v>0</v>
      </c>
      <c r="D6100" s="52">
        <v>2478</v>
      </c>
      <c r="E6100" s="70">
        <v>0</v>
      </c>
      <c r="F6100" s="121">
        <f t="shared" si="303"/>
        <v>3717</v>
      </c>
      <c r="G6100" s="105">
        <f t="shared" si="304"/>
        <v>247.8</v>
      </c>
      <c r="H6100" s="105">
        <f t="shared" si="305"/>
        <v>495.6</v>
      </c>
      <c r="I6100" s="7" t="s">
        <v>17519</v>
      </c>
      <c r="J6100" s="7" t="s">
        <v>272</v>
      </c>
    </row>
    <row r="6101" spans="1:10" x14ac:dyDescent="0.3">
      <c r="A6101" s="7" t="s">
        <v>12882</v>
      </c>
      <c r="B6101" s="7" t="s">
        <v>12883</v>
      </c>
      <c r="C6101" s="33">
        <v>0</v>
      </c>
      <c r="D6101" s="52">
        <v>2478</v>
      </c>
      <c r="E6101" s="70">
        <v>0</v>
      </c>
      <c r="F6101" s="121">
        <f t="shared" si="303"/>
        <v>3717</v>
      </c>
      <c r="G6101" s="105">
        <f t="shared" si="304"/>
        <v>247.8</v>
      </c>
      <c r="H6101" s="105">
        <f t="shared" si="305"/>
        <v>495.6</v>
      </c>
      <c r="I6101" s="7" t="s">
        <v>17519</v>
      </c>
      <c r="J6101" s="7" t="s">
        <v>272</v>
      </c>
    </row>
    <row r="6102" spans="1:10" x14ac:dyDescent="0.3">
      <c r="A6102" s="7" t="s">
        <v>12884</v>
      </c>
      <c r="B6102" s="7" t="s">
        <v>12885</v>
      </c>
      <c r="C6102" s="33">
        <v>0</v>
      </c>
      <c r="D6102" s="52">
        <v>2478</v>
      </c>
      <c r="E6102" s="70">
        <v>0</v>
      </c>
      <c r="F6102" s="121">
        <f t="shared" si="303"/>
        <v>3717</v>
      </c>
      <c r="G6102" s="105">
        <f t="shared" si="304"/>
        <v>247.8</v>
      </c>
      <c r="H6102" s="105">
        <f t="shared" si="305"/>
        <v>495.6</v>
      </c>
      <c r="I6102" s="7" t="s">
        <v>17519</v>
      </c>
      <c r="J6102" s="7" t="s">
        <v>272</v>
      </c>
    </row>
    <row r="6103" spans="1:10" x14ac:dyDescent="0.3">
      <c r="A6103" s="7" t="s">
        <v>12886</v>
      </c>
      <c r="B6103" s="7" t="s">
        <v>12887</v>
      </c>
      <c r="C6103" s="33">
        <v>0</v>
      </c>
      <c r="D6103" s="52">
        <v>2478</v>
      </c>
      <c r="E6103" s="70">
        <v>0</v>
      </c>
      <c r="F6103" s="121">
        <f t="shared" si="303"/>
        <v>3717</v>
      </c>
      <c r="G6103" s="105">
        <f t="shared" si="304"/>
        <v>247.8</v>
      </c>
      <c r="H6103" s="105">
        <f t="shared" si="305"/>
        <v>495.6</v>
      </c>
      <c r="I6103" s="7" t="s">
        <v>17519</v>
      </c>
      <c r="J6103" s="7" t="s">
        <v>272</v>
      </c>
    </row>
    <row r="6104" spans="1:10" x14ac:dyDescent="0.3">
      <c r="A6104" s="7" t="s">
        <v>12888</v>
      </c>
      <c r="B6104" s="7" t="s">
        <v>12889</v>
      </c>
      <c r="C6104" s="33">
        <v>0</v>
      </c>
      <c r="D6104" s="52">
        <v>2478</v>
      </c>
      <c r="E6104" s="70">
        <v>0</v>
      </c>
      <c r="F6104" s="121">
        <f t="shared" si="303"/>
        <v>3717</v>
      </c>
      <c r="G6104" s="105">
        <f t="shared" si="304"/>
        <v>247.8</v>
      </c>
      <c r="H6104" s="105">
        <f t="shared" si="305"/>
        <v>495.6</v>
      </c>
      <c r="I6104" s="7" t="s">
        <v>17519</v>
      </c>
      <c r="J6104" s="7" t="s">
        <v>272</v>
      </c>
    </row>
    <row r="6105" spans="1:10" x14ac:dyDescent="0.3">
      <c r="A6105" s="7" t="s">
        <v>12890</v>
      </c>
      <c r="B6105" s="7" t="s">
        <v>12891</v>
      </c>
      <c r="C6105" s="33">
        <v>0</v>
      </c>
      <c r="D6105" s="52">
        <v>2478</v>
      </c>
      <c r="E6105" s="70">
        <v>0</v>
      </c>
      <c r="F6105" s="121">
        <f t="shared" si="303"/>
        <v>3717</v>
      </c>
      <c r="G6105" s="105">
        <f t="shared" si="304"/>
        <v>247.8</v>
      </c>
      <c r="H6105" s="105">
        <f t="shared" si="305"/>
        <v>495.6</v>
      </c>
      <c r="I6105" s="7" t="s">
        <v>17519</v>
      </c>
      <c r="J6105" s="7" t="s">
        <v>272</v>
      </c>
    </row>
    <row r="6106" spans="1:10" x14ac:dyDescent="0.3">
      <c r="A6106" s="7" t="s">
        <v>12892</v>
      </c>
      <c r="B6106" s="7" t="s">
        <v>12893</v>
      </c>
      <c r="C6106" s="33">
        <v>0</v>
      </c>
      <c r="D6106" s="52">
        <v>2478</v>
      </c>
      <c r="E6106" s="70">
        <v>0</v>
      </c>
      <c r="F6106" s="121">
        <f t="shared" si="303"/>
        <v>3717</v>
      </c>
      <c r="G6106" s="105">
        <f t="shared" si="304"/>
        <v>247.8</v>
      </c>
      <c r="H6106" s="105">
        <f t="shared" si="305"/>
        <v>495.6</v>
      </c>
      <c r="I6106" s="7" t="s">
        <v>17519</v>
      </c>
      <c r="J6106" s="7" t="s">
        <v>272</v>
      </c>
    </row>
    <row r="6107" spans="1:10" x14ac:dyDescent="0.3">
      <c r="A6107" s="7" t="s">
        <v>12894</v>
      </c>
      <c r="B6107" s="7" t="s">
        <v>12895</v>
      </c>
      <c r="C6107" s="33">
        <v>0</v>
      </c>
      <c r="D6107" s="52">
        <v>2478</v>
      </c>
      <c r="E6107" s="70">
        <v>0</v>
      </c>
      <c r="F6107" s="121">
        <f t="shared" si="303"/>
        <v>3717</v>
      </c>
      <c r="G6107" s="105">
        <f t="shared" si="304"/>
        <v>247.8</v>
      </c>
      <c r="H6107" s="105">
        <f t="shared" si="305"/>
        <v>495.6</v>
      </c>
      <c r="I6107" s="7" t="s">
        <v>17519</v>
      </c>
      <c r="J6107" s="7" t="s">
        <v>272</v>
      </c>
    </row>
    <row r="6108" spans="1:10" x14ac:dyDescent="0.3">
      <c r="A6108" s="7" t="s">
        <v>12896</v>
      </c>
      <c r="B6108" s="7" t="s">
        <v>12897</v>
      </c>
      <c r="C6108" s="33">
        <v>0</v>
      </c>
      <c r="D6108" s="52">
        <v>1475</v>
      </c>
      <c r="E6108" s="70">
        <v>0</v>
      </c>
      <c r="F6108" s="121">
        <f t="shared" si="303"/>
        <v>2212.5</v>
      </c>
      <c r="G6108" s="105">
        <f t="shared" si="304"/>
        <v>147.5</v>
      </c>
      <c r="H6108" s="105">
        <f t="shared" si="305"/>
        <v>295</v>
      </c>
      <c r="I6108" s="7" t="s">
        <v>17519</v>
      </c>
      <c r="J6108" s="7" t="s">
        <v>272</v>
      </c>
    </row>
    <row r="6109" spans="1:10" x14ac:dyDescent="0.3">
      <c r="A6109" s="7" t="s">
        <v>12898</v>
      </c>
      <c r="B6109" s="7" t="s">
        <v>12899</v>
      </c>
      <c r="C6109" s="33">
        <v>0</v>
      </c>
      <c r="D6109" s="52">
        <v>1475</v>
      </c>
      <c r="E6109" s="70">
        <v>0</v>
      </c>
      <c r="F6109" s="121">
        <f t="shared" si="303"/>
        <v>2212.5</v>
      </c>
      <c r="G6109" s="105">
        <f t="shared" si="304"/>
        <v>147.5</v>
      </c>
      <c r="H6109" s="105">
        <f t="shared" si="305"/>
        <v>295</v>
      </c>
      <c r="I6109" s="7" t="s">
        <v>17519</v>
      </c>
      <c r="J6109" s="7" t="s">
        <v>272</v>
      </c>
    </row>
    <row r="6110" spans="1:10" x14ac:dyDescent="0.3">
      <c r="A6110" s="7" t="s">
        <v>12900</v>
      </c>
      <c r="B6110" s="7" t="s">
        <v>12901</v>
      </c>
      <c r="C6110" s="33">
        <v>0</v>
      </c>
      <c r="D6110" s="52">
        <v>2478</v>
      </c>
      <c r="E6110" s="70">
        <v>0</v>
      </c>
      <c r="F6110" s="121">
        <f t="shared" si="303"/>
        <v>3717</v>
      </c>
      <c r="G6110" s="105">
        <f t="shared" si="304"/>
        <v>247.8</v>
      </c>
      <c r="H6110" s="105">
        <f t="shared" si="305"/>
        <v>495.6</v>
      </c>
      <c r="I6110" s="7" t="s">
        <v>17519</v>
      </c>
      <c r="J6110" s="7" t="s">
        <v>272</v>
      </c>
    </row>
    <row r="6111" spans="1:10" x14ac:dyDescent="0.3">
      <c r="A6111" s="7" t="s">
        <v>12902</v>
      </c>
      <c r="B6111" s="7" t="s">
        <v>12903</v>
      </c>
      <c r="C6111" s="33">
        <v>0</v>
      </c>
      <c r="D6111" s="52">
        <v>2478</v>
      </c>
      <c r="E6111" s="70">
        <v>0</v>
      </c>
      <c r="F6111" s="121">
        <f t="shared" si="303"/>
        <v>3717</v>
      </c>
      <c r="G6111" s="105">
        <f t="shared" si="304"/>
        <v>247.8</v>
      </c>
      <c r="H6111" s="105">
        <f t="shared" si="305"/>
        <v>495.6</v>
      </c>
      <c r="I6111" s="7" t="s">
        <v>17519</v>
      </c>
      <c r="J6111" s="7" t="s">
        <v>272</v>
      </c>
    </row>
    <row r="6112" spans="1:10" x14ac:dyDescent="0.3">
      <c r="A6112" s="7" t="s">
        <v>12904</v>
      </c>
      <c r="B6112" s="7" t="s">
        <v>12905</v>
      </c>
      <c r="C6112" s="33">
        <v>0</v>
      </c>
      <c r="D6112" s="52">
        <v>2478</v>
      </c>
      <c r="E6112" s="70">
        <v>0</v>
      </c>
      <c r="F6112" s="121">
        <f t="shared" si="303"/>
        <v>3717</v>
      </c>
      <c r="G6112" s="105">
        <f t="shared" si="304"/>
        <v>247.8</v>
      </c>
      <c r="H6112" s="105">
        <f t="shared" si="305"/>
        <v>495.6</v>
      </c>
      <c r="I6112" s="7" t="s">
        <v>17519</v>
      </c>
      <c r="J6112" s="7" t="s">
        <v>272</v>
      </c>
    </row>
    <row r="6113" spans="1:10" x14ac:dyDescent="0.3">
      <c r="A6113" s="7" t="s">
        <v>12906</v>
      </c>
      <c r="B6113" s="7" t="s">
        <v>12907</v>
      </c>
      <c r="C6113" s="33">
        <v>0</v>
      </c>
      <c r="D6113" s="52">
        <v>2478</v>
      </c>
      <c r="E6113" s="70">
        <v>0</v>
      </c>
      <c r="F6113" s="121">
        <f t="shared" si="303"/>
        <v>3717</v>
      </c>
      <c r="G6113" s="105">
        <f t="shared" si="304"/>
        <v>247.8</v>
      </c>
      <c r="H6113" s="105">
        <f t="shared" si="305"/>
        <v>495.6</v>
      </c>
      <c r="I6113" s="7" t="s">
        <v>17519</v>
      </c>
      <c r="J6113" s="7" t="s">
        <v>272</v>
      </c>
    </row>
    <row r="6114" spans="1:10" x14ac:dyDescent="0.3">
      <c r="A6114" s="7" t="s">
        <v>12908</v>
      </c>
      <c r="B6114" s="7" t="s">
        <v>12909</v>
      </c>
      <c r="C6114" s="33">
        <v>583.1</v>
      </c>
      <c r="D6114" s="52">
        <v>583.1</v>
      </c>
      <c r="E6114" s="70">
        <v>349.86</v>
      </c>
      <c r="F6114" s="121">
        <f t="shared" si="303"/>
        <v>524.79</v>
      </c>
      <c r="G6114" s="105">
        <f t="shared" si="304"/>
        <v>34.985999999999997</v>
      </c>
      <c r="H6114" s="105">
        <f t="shared" si="305"/>
        <v>69.971999999999994</v>
      </c>
      <c r="I6114" s="7" t="s">
        <v>17519</v>
      </c>
      <c r="J6114" s="7" t="s">
        <v>1148</v>
      </c>
    </row>
    <row r="6115" spans="1:10" x14ac:dyDescent="0.3">
      <c r="A6115" s="7" t="s">
        <v>12910</v>
      </c>
      <c r="B6115" s="7" t="s">
        <v>12911</v>
      </c>
      <c r="C6115" s="33">
        <v>0</v>
      </c>
      <c r="D6115" s="52">
        <v>540.26</v>
      </c>
      <c r="E6115" s="70">
        <v>0</v>
      </c>
      <c r="F6115" s="121">
        <f t="shared" si="303"/>
        <v>810.39</v>
      </c>
      <c r="G6115" s="105">
        <f t="shared" si="304"/>
        <v>54.026000000000003</v>
      </c>
      <c r="H6115" s="105">
        <f t="shared" si="305"/>
        <v>108.05200000000001</v>
      </c>
      <c r="I6115" s="7" t="s">
        <v>17519</v>
      </c>
      <c r="J6115" s="7" t="s">
        <v>1148</v>
      </c>
    </row>
    <row r="6116" spans="1:10" x14ac:dyDescent="0.3">
      <c r="A6116" s="7" t="s">
        <v>12912</v>
      </c>
      <c r="B6116" s="7" t="s">
        <v>12913</v>
      </c>
      <c r="C6116" s="33">
        <v>0</v>
      </c>
      <c r="D6116" s="52">
        <v>349.86</v>
      </c>
      <c r="E6116" s="70">
        <v>349.86</v>
      </c>
      <c r="F6116" s="121">
        <f t="shared" si="303"/>
        <v>524.79</v>
      </c>
      <c r="G6116" s="105">
        <f t="shared" si="304"/>
        <v>34.985999999999997</v>
      </c>
      <c r="H6116" s="105">
        <f t="shared" si="305"/>
        <v>69.971999999999994</v>
      </c>
      <c r="I6116" s="7" t="s">
        <v>17519</v>
      </c>
      <c r="J6116" s="7" t="s">
        <v>1148</v>
      </c>
    </row>
    <row r="6117" spans="1:10" x14ac:dyDescent="0.3">
      <c r="A6117" s="7" t="s">
        <v>12914</v>
      </c>
      <c r="B6117" s="7" t="s">
        <v>12915</v>
      </c>
      <c r="C6117" s="33">
        <v>0</v>
      </c>
      <c r="D6117" s="52">
        <v>472</v>
      </c>
      <c r="E6117" s="70">
        <v>0</v>
      </c>
      <c r="F6117" s="121">
        <f t="shared" si="303"/>
        <v>708</v>
      </c>
      <c r="G6117" s="105">
        <f t="shared" si="304"/>
        <v>47.2</v>
      </c>
      <c r="H6117" s="105">
        <f t="shared" si="305"/>
        <v>94.4</v>
      </c>
      <c r="I6117" s="7" t="s">
        <v>17519</v>
      </c>
      <c r="J6117" s="7" t="s">
        <v>1148</v>
      </c>
    </row>
    <row r="6118" spans="1:10" x14ac:dyDescent="0.3">
      <c r="A6118" s="7" t="s">
        <v>12916</v>
      </c>
      <c r="B6118" s="7" t="s">
        <v>12917</v>
      </c>
      <c r="C6118" s="33">
        <v>0</v>
      </c>
      <c r="D6118" s="52">
        <v>11473.98</v>
      </c>
      <c r="E6118" s="70">
        <v>0</v>
      </c>
      <c r="F6118" s="121">
        <f t="shared" si="303"/>
        <v>17210.97</v>
      </c>
      <c r="G6118" s="105">
        <f t="shared" si="304"/>
        <v>1147.3980000000001</v>
      </c>
      <c r="H6118" s="105">
        <f t="shared" si="305"/>
        <v>2294.7960000000003</v>
      </c>
      <c r="I6118" s="7" t="s">
        <v>17519</v>
      </c>
      <c r="J6118" s="7" t="s">
        <v>639</v>
      </c>
    </row>
    <row r="6119" spans="1:10" x14ac:dyDescent="0.3">
      <c r="A6119" s="7" t="s">
        <v>12918</v>
      </c>
      <c r="B6119" s="7" t="s">
        <v>12919</v>
      </c>
      <c r="C6119" s="33">
        <v>0</v>
      </c>
      <c r="D6119" s="52">
        <v>11473.98</v>
      </c>
      <c r="E6119" s="70">
        <v>0</v>
      </c>
      <c r="F6119" s="121">
        <f t="shared" si="303"/>
        <v>17210.97</v>
      </c>
      <c r="G6119" s="105">
        <f t="shared" si="304"/>
        <v>1147.3980000000001</v>
      </c>
      <c r="H6119" s="105">
        <f t="shared" si="305"/>
        <v>2294.7960000000003</v>
      </c>
      <c r="I6119" s="7" t="s">
        <v>17519</v>
      </c>
      <c r="J6119" s="7" t="s">
        <v>639</v>
      </c>
    </row>
    <row r="6120" spans="1:10" x14ac:dyDescent="0.3">
      <c r="A6120" s="7" t="s">
        <v>12920</v>
      </c>
      <c r="B6120" s="7" t="s">
        <v>12921</v>
      </c>
      <c r="C6120" s="33">
        <v>0</v>
      </c>
      <c r="D6120" s="52">
        <v>2368.1</v>
      </c>
      <c r="E6120" s="70">
        <v>2368.1</v>
      </c>
      <c r="F6120" s="121">
        <f t="shared" si="303"/>
        <v>3552.1499999999996</v>
      </c>
      <c r="G6120" s="105">
        <f t="shared" si="304"/>
        <v>236.81</v>
      </c>
      <c r="H6120" s="105">
        <f t="shared" si="305"/>
        <v>473.62</v>
      </c>
      <c r="I6120" s="7" t="s">
        <v>17519</v>
      </c>
      <c r="J6120" s="7" t="s">
        <v>639</v>
      </c>
    </row>
    <row r="6121" spans="1:10" x14ac:dyDescent="0.3">
      <c r="A6121" s="7" t="s">
        <v>12922</v>
      </c>
      <c r="B6121" s="7" t="s">
        <v>12923</v>
      </c>
      <c r="C6121" s="66">
        <v>0</v>
      </c>
      <c r="D6121" s="68">
        <v>2368.1</v>
      </c>
      <c r="E6121" s="70">
        <v>2368.1</v>
      </c>
      <c r="F6121" s="121">
        <f t="shared" si="303"/>
        <v>3552.1499999999996</v>
      </c>
      <c r="G6121" s="105">
        <f t="shared" si="304"/>
        <v>236.81</v>
      </c>
      <c r="H6121" s="105">
        <f t="shared" si="305"/>
        <v>473.62</v>
      </c>
      <c r="I6121" s="7" t="s">
        <v>17519</v>
      </c>
      <c r="J6121" s="7" t="s">
        <v>639</v>
      </c>
    </row>
    <row r="6122" spans="1:10" x14ac:dyDescent="0.3">
      <c r="A6122" s="7" t="s">
        <v>12924</v>
      </c>
      <c r="B6122" s="7" t="s">
        <v>12925</v>
      </c>
      <c r="C6122" s="33">
        <v>0</v>
      </c>
      <c r="D6122" s="52">
        <v>2368.1</v>
      </c>
      <c r="E6122" s="70">
        <v>2368.1</v>
      </c>
      <c r="F6122" s="121">
        <f t="shared" si="303"/>
        <v>3552.1499999999996</v>
      </c>
      <c r="G6122" s="105">
        <f t="shared" si="304"/>
        <v>236.81</v>
      </c>
      <c r="H6122" s="105">
        <f t="shared" si="305"/>
        <v>473.62</v>
      </c>
      <c r="I6122" s="7" t="s">
        <v>17519</v>
      </c>
      <c r="J6122" s="7" t="s">
        <v>639</v>
      </c>
    </row>
    <row r="6123" spans="1:10" x14ac:dyDescent="0.3">
      <c r="A6123" s="7" t="s">
        <v>12926</v>
      </c>
      <c r="B6123" s="7" t="s">
        <v>12927</v>
      </c>
      <c r="C6123" s="33">
        <v>0</v>
      </c>
      <c r="D6123" s="52">
        <v>10198.299999999999</v>
      </c>
      <c r="E6123" s="70">
        <v>0</v>
      </c>
      <c r="F6123" s="121">
        <f t="shared" si="303"/>
        <v>15297.449999999999</v>
      </c>
      <c r="G6123" s="105">
        <f t="shared" si="304"/>
        <v>1019.8299999999999</v>
      </c>
      <c r="H6123" s="105">
        <f t="shared" si="305"/>
        <v>2039.6599999999999</v>
      </c>
      <c r="I6123" s="7" t="s">
        <v>17519</v>
      </c>
      <c r="J6123" s="7" t="s">
        <v>639</v>
      </c>
    </row>
    <row r="6124" spans="1:10" x14ac:dyDescent="0.3">
      <c r="A6124" s="7" t="s">
        <v>12928</v>
      </c>
      <c r="B6124" s="7" t="s">
        <v>12929</v>
      </c>
      <c r="C6124" s="33">
        <v>0</v>
      </c>
      <c r="D6124" s="52">
        <v>5174.12</v>
      </c>
      <c r="E6124" s="70">
        <v>0</v>
      </c>
      <c r="F6124" s="121">
        <f t="shared" si="303"/>
        <v>7761.18</v>
      </c>
      <c r="G6124" s="105">
        <f t="shared" si="304"/>
        <v>517.41200000000003</v>
      </c>
      <c r="H6124" s="105">
        <f t="shared" si="305"/>
        <v>1034.8240000000001</v>
      </c>
      <c r="I6124" s="7" t="s">
        <v>17519</v>
      </c>
      <c r="J6124" s="7" t="s">
        <v>711</v>
      </c>
    </row>
    <row r="6125" spans="1:10" x14ac:dyDescent="0.3">
      <c r="A6125" s="7" t="s">
        <v>12930</v>
      </c>
      <c r="B6125" s="7" t="s">
        <v>12931</v>
      </c>
      <c r="C6125" s="33">
        <v>2479.96</v>
      </c>
      <c r="D6125" s="52">
        <v>2728.67</v>
      </c>
      <c r="E6125" s="70">
        <v>2622</v>
      </c>
      <c r="F6125" s="121">
        <f t="shared" si="303"/>
        <v>3933</v>
      </c>
      <c r="G6125" s="105">
        <f t="shared" si="304"/>
        <v>262.2</v>
      </c>
      <c r="H6125" s="105">
        <f t="shared" si="305"/>
        <v>524.4</v>
      </c>
      <c r="I6125" s="7" t="s">
        <v>17519</v>
      </c>
      <c r="J6125" s="7" t="s">
        <v>272</v>
      </c>
    </row>
    <row r="6126" spans="1:10" x14ac:dyDescent="0.3">
      <c r="A6126" s="7" t="s">
        <v>12932</v>
      </c>
      <c r="B6126" s="7" t="s">
        <v>12933</v>
      </c>
      <c r="C6126" s="33">
        <v>0</v>
      </c>
      <c r="D6126" s="52">
        <v>11800</v>
      </c>
      <c r="E6126" s="70">
        <v>0</v>
      </c>
      <c r="F6126" s="121">
        <f t="shared" si="303"/>
        <v>17700</v>
      </c>
      <c r="G6126" s="105">
        <f t="shared" si="304"/>
        <v>1180</v>
      </c>
      <c r="H6126" s="105">
        <f t="shared" si="305"/>
        <v>2360</v>
      </c>
      <c r="I6126" s="7" t="s">
        <v>17519</v>
      </c>
      <c r="J6126" s="7" t="s">
        <v>2</v>
      </c>
    </row>
    <row r="6127" spans="1:10" x14ac:dyDescent="0.3">
      <c r="A6127" s="7" t="s">
        <v>12934</v>
      </c>
      <c r="B6127" s="7" t="s">
        <v>12935</v>
      </c>
      <c r="C6127" s="33">
        <v>0</v>
      </c>
      <c r="D6127" s="52">
        <v>26990</v>
      </c>
      <c r="E6127" s="70">
        <v>0</v>
      </c>
      <c r="F6127" s="121">
        <f t="shared" si="303"/>
        <v>40485</v>
      </c>
      <c r="G6127" s="105">
        <f t="shared" si="304"/>
        <v>2699</v>
      </c>
      <c r="H6127" s="105">
        <f t="shared" si="305"/>
        <v>5398</v>
      </c>
      <c r="I6127" s="7" t="s">
        <v>17519</v>
      </c>
      <c r="J6127" s="7" t="s">
        <v>272</v>
      </c>
    </row>
    <row r="6128" spans="1:10" x14ac:dyDescent="0.3">
      <c r="A6128" s="7" t="s">
        <v>12936</v>
      </c>
      <c r="B6128" s="7" t="s">
        <v>12937</v>
      </c>
      <c r="C6128" s="33">
        <v>0</v>
      </c>
      <c r="D6128" s="52">
        <v>25125.66</v>
      </c>
      <c r="E6128" s="70">
        <v>0</v>
      </c>
      <c r="F6128" s="121">
        <f t="shared" si="303"/>
        <v>37688.49</v>
      </c>
      <c r="G6128" s="105">
        <f t="shared" si="304"/>
        <v>2512.5660000000003</v>
      </c>
      <c r="H6128" s="105">
        <f t="shared" si="305"/>
        <v>5025.1320000000005</v>
      </c>
      <c r="I6128" s="7" t="s">
        <v>17519</v>
      </c>
      <c r="J6128" s="7" t="s">
        <v>272</v>
      </c>
    </row>
    <row r="6129" spans="1:10" x14ac:dyDescent="0.3">
      <c r="A6129" s="7" t="s">
        <v>12938</v>
      </c>
      <c r="B6129" s="7" t="s">
        <v>12939</v>
      </c>
      <c r="C6129" s="33">
        <v>0</v>
      </c>
      <c r="D6129" s="52">
        <v>20999.93</v>
      </c>
      <c r="E6129" s="70">
        <v>0</v>
      </c>
      <c r="F6129" s="121">
        <f t="shared" si="303"/>
        <v>31499.895</v>
      </c>
      <c r="G6129" s="105">
        <f t="shared" si="304"/>
        <v>2099.9929999999999</v>
      </c>
      <c r="H6129" s="105">
        <f t="shared" si="305"/>
        <v>4199.9859999999999</v>
      </c>
      <c r="I6129" s="7" t="s">
        <v>17519</v>
      </c>
      <c r="J6129" s="7" t="s">
        <v>272</v>
      </c>
    </row>
    <row r="6130" spans="1:10" x14ac:dyDescent="0.3">
      <c r="A6130" s="7" t="s">
        <v>12940</v>
      </c>
      <c r="B6130" s="7" t="s">
        <v>12941</v>
      </c>
      <c r="C6130" s="33">
        <v>0</v>
      </c>
      <c r="D6130" s="52">
        <v>1470.28</v>
      </c>
      <c r="E6130" s="70">
        <v>0</v>
      </c>
      <c r="F6130" s="121">
        <f t="shared" si="303"/>
        <v>2205.42</v>
      </c>
      <c r="G6130" s="105">
        <f t="shared" si="304"/>
        <v>147.02799999999999</v>
      </c>
      <c r="H6130" s="105">
        <f t="shared" si="305"/>
        <v>294.05599999999998</v>
      </c>
      <c r="I6130" s="7" t="s">
        <v>17519</v>
      </c>
      <c r="J6130" s="7" t="s">
        <v>272</v>
      </c>
    </row>
    <row r="6131" spans="1:10" x14ac:dyDescent="0.3">
      <c r="A6131" s="7" t="s">
        <v>12942</v>
      </c>
      <c r="B6131" s="7" t="s">
        <v>12943</v>
      </c>
      <c r="C6131" s="33">
        <v>0</v>
      </c>
      <c r="D6131" s="52">
        <v>145.13999999999999</v>
      </c>
      <c r="E6131" s="70">
        <v>0</v>
      </c>
      <c r="F6131" s="121">
        <f t="shared" si="303"/>
        <v>217.70999999999998</v>
      </c>
      <c r="G6131" s="105">
        <f t="shared" si="304"/>
        <v>14.513999999999999</v>
      </c>
      <c r="H6131" s="105">
        <f t="shared" si="305"/>
        <v>29.027999999999999</v>
      </c>
      <c r="I6131" s="7" t="s">
        <v>17519</v>
      </c>
      <c r="J6131" s="7" t="s">
        <v>272</v>
      </c>
    </row>
    <row r="6132" spans="1:10" x14ac:dyDescent="0.3">
      <c r="A6132" s="7" t="s">
        <v>12944</v>
      </c>
      <c r="B6132" s="7" t="s">
        <v>12945</v>
      </c>
      <c r="C6132" s="33">
        <v>0</v>
      </c>
      <c r="D6132" s="52">
        <v>8499.5400000000009</v>
      </c>
      <c r="E6132" s="70">
        <v>0</v>
      </c>
      <c r="F6132" s="121">
        <f t="shared" si="303"/>
        <v>12749.310000000001</v>
      </c>
      <c r="G6132" s="105">
        <f t="shared" si="304"/>
        <v>849.95400000000018</v>
      </c>
      <c r="H6132" s="105">
        <f t="shared" si="305"/>
        <v>1699.9080000000004</v>
      </c>
      <c r="I6132" s="7" t="s">
        <v>17519</v>
      </c>
      <c r="J6132" s="7" t="s">
        <v>17524</v>
      </c>
    </row>
    <row r="6133" spans="1:10" x14ac:dyDescent="0.3">
      <c r="A6133" s="7" t="s">
        <v>12946</v>
      </c>
      <c r="B6133" s="7" t="s">
        <v>12947</v>
      </c>
      <c r="C6133" s="33">
        <v>0</v>
      </c>
      <c r="D6133" s="52">
        <v>14034.92</v>
      </c>
      <c r="E6133" s="70">
        <v>0</v>
      </c>
      <c r="F6133" s="121">
        <f t="shared" si="303"/>
        <v>21052.38</v>
      </c>
      <c r="G6133" s="105">
        <f t="shared" si="304"/>
        <v>1403.4920000000002</v>
      </c>
      <c r="H6133" s="105">
        <f t="shared" si="305"/>
        <v>2806.9840000000004</v>
      </c>
      <c r="I6133" s="7" t="s">
        <v>17519</v>
      </c>
      <c r="J6133" s="7" t="s">
        <v>17524</v>
      </c>
    </row>
    <row r="6134" spans="1:10" x14ac:dyDescent="0.3">
      <c r="A6134" s="7" t="s">
        <v>12948</v>
      </c>
      <c r="B6134" s="7" t="s">
        <v>12949</v>
      </c>
      <c r="C6134" s="33">
        <v>0</v>
      </c>
      <c r="D6134" s="52">
        <v>8499.5400000000009</v>
      </c>
      <c r="E6134" s="70">
        <v>0</v>
      </c>
      <c r="F6134" s="121">
        <f t="shared" si="303"/>
        <v>12749.310000000001</v>
      </c>
      <c r="G6134" s="105">
        <f t="shared" si="304"/>
        <v>849.95400000000018</v>
      </c>
      <c r="H6134" s="105">
        <f t="shared" si="305"/>
        <v>1699.9080000000004</v>
      </c>
      <c r="I6134" s="7" t="s">
        <v>17519</v>
      </c>
      <c r="J6134" s="7" t="s">
        <v>17524</v>
      </c>
    </row>
    <row r="6135" spans="1:10" x14ac:dyDescent="0.3">
      <c r="A6135" s="7" t="s">
        <v>12950</v>
      </c>
      <c r="B6135" s="7" t="s">
        <v>12951</v>
      </c>
      <c r="C6135" s="33">
        <v>0</v>
      </c>
      <c r="D6135" s="52">
        <v>12599.72</v>
      </c>
      <c r="E6135" s="70">
        <v>0</v>
      </c>
      <c r="F6135" s="121">
        <f t="shared" si="303"/>
        <v>18899.579999999998</v>
      </c>
      <c r="G6135" s="105">
        <f t="shared" si="304"/>
        <v>1259.972</v>
      </c>
      <c r="H6135" s="105">
        <f t="shared" si="305"/>
        <v>2519.944</v>
      </c>
      <c r="I6135" s="7" t="s">
        <v>17519</v>
      </c>
      <c r="J6135" s="7" t="s">
        <v>711</v>
      </c>
    </row>
    <row r="6136" spans="1:10" x14ac:dyDescent="0.3">
      <c r="A6136" s="7" t="s">
        <v>12952</v>
      </c>
      <c r="B6136" s="7" t="s">
        <v>12953</v>
      </c>
      <c r="C6136" s="33">
        <v>0</v>
      </c>
      <c r="D6136" s="52">
        <v>1500.59</v>
      </c>
      <c r="E6136" s="70">
        <v>1500.59</v>
      </c>
      <c r="F6136" s="121">
        <f t="shared" si="303"/>
        <v>2250.8849999999998</v>
      </c>
      <c r="G6136" s="105">
        <f t="shared" si="304"/>
        <v>150.059</v>
      </c>
      <c r="H6136" s="105">
        <f t="shared" si="305"/>
        <v>300.11799999999999</v>
      </c>
      <c r="I6136" s="7" t="s">
        <v>17519</v>
      </c>
      <c r="J6136" s="7" t="s">
        <v>272</v>
      </c>
    </row>
    <row r="6137" spans="1:10" x14ac:dyDescent="0.3">
      <c r="A6137" s="7" t="s">
        <v>12954</v>
      </c>
      <c r="B6137" s="7" t="s">
        <v>12955</v>
      </c>
      <c r="C6137" s="33">
        <v>0</v>
      </c>
      <c r="D6137" s="52">
        <v>2368.1</v>
      </c>
      <c r="E6137" s="70">
        <v>2368.1</v>
      </c>
      <c r="F6137" s="121">
        <f t="shared" si="303"/>
        <v>3552.1499999999996</v>
      </c>
      <c r="G6137" s="105">
        <f t="shared" si="304"/>
        <v>236.81</v>
      </c>
      <c r="H6137" s="105">
        <f t="shared" si="305"/>
        <v>473.62</v>
      </c>
      <c r="I6137" s="7" t="s">
        <v>17519</v>
      </c>
      <c r="J6137" s="7" t="s">
        <v>272</v>
      </c>
    </row>
    <row r="6138" spans="1:10" x14ac:dyDescent="0.3">
      <c r="A6138" s="7" t="s">
        <v>12956</v>
      </c>
      <c r="B6138" s="7" t="s">
        <v>12957</v>
      </c>
      <c r="C6138" s="33">
        <v>0</v>
      </c>
      <c r="D6138" s="52">
        <v>395.06</v>
      </c>
      <c r="E6138" s="70">
        <v>0</v>
      </c>
      <c r="F6138" s="121">
        <f t="shared" si="303"/>
        <v>592.59</v>
      </c>
      <c r="G6138" s="105">
        <f t="shared" si="304"/>
        <v>39.506</v>
      </c>
      <c r="H6138" s="105">
        <f t="shared" si="305"/>
        <v>79.012</v>
      </c>
      <c r="I6138" s="7" t="s">
        <v>17519</v>
      </c>
      <c r="J6138" s="7" t="s">
        <v>272</v>
      </c>
    </row>
    <row r="6139" spans="1:10" x14ac:dyDescent="0.3">
      <c r="A6139" s="7" t="s">
        <v>12958</v>
      </c>
      <c r="B6139" s="7" t="s">
        <v>12959</v>
      </c>
      <c r="C6139" s="33">
        <v>0</v>
      </c>
      <c r="D6139" s="52">
        <v>395.06</v>
      </c>
      <c r="E6139" s="70">
        <v>0</v>
      </c>
      <c r="F6139" s="121">
        <f t="shared" si="303"/>
        <v>592.59</v>
      </c>
      <c r="G6139" s="105">
        <f t="shared" si="304"/>
        <v>39.506</v>
      </c>
      <c r="H6139" s="105">
        <f t="shared" si="305"/>
        <v>79.012</v>
      </c>
      <c r="I6139" s="7" t="s">
        <v>17519</v>
      </c>
      <c r="J6139" s="7" t="s">
        <v>272</v>
      </c>
    </row>
    <row r="6140" spans="1:10" x14ac:dyDescent="0.3">
      <c r="A6140" s="7" t="s">
        <v>12960</v>
      </c>
      <c r="B6140" s="7" t="s">
        <v>12961</v>
      </c>
      <c r="C6140" s="33">
        <v>0</v>
      </c>
      <c r="D6140" s="52">
        <v>459.96</v>
      </c>
      <c r="E6140" s="70">
        <v>0</v>
      </c>
      <c r="F6140" s="121">
        <f t="shared" si="303"/>
        <v>689.93999999999994</v>
      </c>
      <c r="G6140" s="105">
        <f t="shared" si="304"/>
        <v>45.996000000000002</v>
      </c>
      <c r="H6140" s="105">
        <f t="shared" si="305"/>
        <v>91.992000000000004</v>
      </c>
      <c r="I6140" s="7" t="s">
        <v>17519</v>
      </c>
      <c r="J6140" s="7" t="s">
        <v>272</v>
      </c>
    </row>
    <row r="6141" spans="1:10" x14ac:dyDescent="0.3">
      <c r="A6141" s="7" t="s">
        <v>12962</v>
      </c>
      <c r="B6141" s="7" t="s">
        <v>12963</v>
      </c>
      <c r="C6141" s="33">
        <v>0</v>
      </c>
      <c r="D6141" s="52">
        <v>24999.48</v>
      </c>
      <c r="E6141" s="70">
        <v>0</v>
      </c>
      <c r="F6141" s="121">
        <f t="shared" si="303"/>
        <v>37499.22</v>
      </c>
      <c r="G6141" s="105">
        <f t="shared" si="304"/>
        <v>2499.9480000000003</v>
      </c>
      <c r="H6141" s="105">
        <f t="shared" si="305"/>
        <v>4999.8960000000006</v>
      </c>
      <c r="I6141" s="7" t="s">
        <v>17519</v>
      </c>
      <c r="J6141" s="7" t="s">
        <v>272</v>
      </c>
    </row>
    <row r="6142" spans="1:10" x14ac:dyDescent="0.3">
      <c r="A6142" s="7" t="s">
        <v>12964</v>
      </c>
      <c r="B6142" s="7" t="s">
        <v>12965</v>
      </c>
      <c r="C6142" s="33">
        <v>0</v>
      </c>
      <c r="D6142" s="52">
        <v>5900</v>
      </c>
      <c r="E6142" s="70">
        <v>0</v>
      </c>
      <c r="F6142" s="121">
        <f t="shared" si="303"/>
        <v>8850</v>
      </c>
      <c r="G6142" s="105">
        <f t="shared" si="304"/>
        <v>590</v>
      </c>
      <c r="H6142" s="105">
        <f t="shared" si="305"/>
        <v>1180</v>
      </c>
      <c r="I6142" s="7" t="s">
        <v>17519</v>
      </c>
      <c r="J6142" s="7" t="s">
        <v>1148</v>
      </c>
    </row>
    <row r="6143" spans="1:10" x14ac:dyDescent="0.3">
      <c r="A6143" s="7" t="s">
        <v>12966</v>
      </c>
      <c r="B6143" s="7" t="s">
        <v>12967</v>
      </c>
      <c r="C6143" s="33">
        <v>0</v>
      </c>
      <c r="D6143" s="52">
        <v>5900</v>
      </c>
      <c r="E6143" s="70">
        <v>0</v>
      </c>
      <c r="F6143" s="121">
        <f t="shared" si="303"/>
        <v>8850</v>
      </c>
      <c r="G6143" s="105">
        <f t="shared" si="304"/>
        <v>590</v>
      </c>
      <c r="H6143" s="105">
        <f t="shared" si="305"/>
        <v>1180</v>
      </c>
      <c r="I6143" s="7" t="s">
        <v>17519</v>
      </c>
      <c r="J6143" s="7" t="s">
        <v>1148</v>
      </c>
    </row>
    <row r="6144" spans="1:10" x14ac:dyDescent="0.3">
      <c r="A6144" s="7" t="s">
        <v>12968</v>
      </c>
      <c r="B6144" s="7" t="s">
        <v>12969</v>
      </c>
      <c r="C6144" s="33">
        <v>0</v>
      </c>
      <c r="D6144" s="52">
        <v>7799.8</v>
      </c>
      <c r="E6144" s="70">
        <v>0</v>
      </c>
      <c r="F6144" s="121">
        <f t="shared" si="303"/>
        <v>11699.7</v>
      </c>
      <c r="G6144" s="105">
        <f t="shared" si="304"/>
        <v>779.98</v>
      </c>
      <c r="H6144" s="105">
        <f t="shared" si="305"/>
        <v>1559.96</v>
      </c>
      <c r="I6144" s="7" t="s">
        <v>17519</v>
      </c>
      <c r="J6144" s="7" t="s">
        <v>1148</v>
      </c>
    </row>
    <row r="6145" spans="1:10" x14ac:dyDescent="0.3">
      <c r="A6145" s="7" t="s">
        <v>12970</v>
      </c>
      <c r="B6145" s="7" t="s">
        <v>12971</v>
      </c>
      <c r="C6145" s="33">
        <v>0</v>
      </c>
      <c r="D6145" s="52">
        <v>3299.87</v>
      </c>
      <c r="E6145" s="70">
        <v>0</v>
      </c>
      <c r="F6145" s="121">
        <f t="shared" si="303"/>
        <v>4949.8050000000003</v>
      </c>
      <c r="G6145" s="105">
        <f t="shared" si="304"/>
        <v>329.98700000000008</v>
      </c>
      <c r="H6145" s="105">
        <f t="shared" si="305"/>
        <v>659.97400000000016</v>
      </c>
      <c r="I6145" s="7" t="s">
        <v>17519</v>
      </c>
      <c r="J6145" s="7" t="s">
        <v>272</v>
      </c>
    </row>
    <row r="6146" spans="1:10" x14ac:dyDescent="0.3">
      <c r="A6146" s="7" t="s">
        <v>12972</v>
      </c>
      <c r="B6146" s="7" t="s">
        <v>12973</v>
      </c>
      <c r="C6146" s="33">
        <v>6342.7</v>
      </c>
      <c r="D6146" s="52">
        <v>9401</v>
      </c>
      <c r="E6146" s="70">
        <v>5593</v>
      </c>
      <c r="F6146" s="121">
        <f t="shared" si="303"/>
        <v>8389.5</v>
      </c>
      <c r="G6146" s="105">
        <f t="shared" si="304"/>
        <v>559.30000000000007</v>
      </c>
      <c r="H6146" s="105">
        <f t="shared" si="305"/>
        <v>1118.6000000000001</v>
      </c>
      <c r="I6146" s="7" t="s">
        <v>17519</v>
      </c>
      <c r="J6146" s="7" t="s">
        <v>272</v>
      </c>
    </row>
    <row r="6147" spans="1:10" x14ac:dyDescent="0.3">
      <c r="A6147" s="7" t="s">
        <v>12974</v>
      </c>
      <c r="B6147" s="7" t="s">
        <v>12975</v>
      </c>
      <c r="C6147" s="33">
        <v>0</v>
      </c>
      <c r="D6147" s="52">
        <v>1099.56</v>
      </c>
      <c r="E6147" s="70">
        <v>0</v>
      </c>
      <c r="F6147" s="121">
        <f t="shared" si="303"/>
        <v>1649.34</v>
      </c>
      <c r="G6147" s="105">
        <f t="shared" si="304"/>
        <v>109.956</v>
      </c>
      <c r="H6147" s="105">
        <f t="shared" si="305"/>
        <v>219.91200000000001</v>
      </c>
      <c r="I6147" s="7" t="s">
        <v>17519</v>
      </c>
      <c r="J6147" s="7" t="s">
        <v>272</v>
      </c>
    </row>
    <row r="6148" spans="1:10" x14ac:dyDescent="0.3">
      <c r="A6148" s="7" t="s">
        <v>12976</v>
      </c>
      <c r="B6148" s="7" t="s">
        <v>12977</v>
      </c>
      <c r="C6148" s="33">
        <v>1579.13</v>
      </c>
      <c r="D6148" s="52">
        <v>1749.3</v>
      </c>
      <c r="E6148" s="70">
        <v>1379.21</v>
      </c>
      <c r="F6148" s="121">
        <f t="shared" si="303"/>
        <v>2068.8150000000001</v>
      </c>
      <c r="G6148" s="105">
        <f t="shared" si="304"/>
        <v>137.92100000000002</v>
      </c>
      <c r="H6148" s="105">
        <f t="shared" si="305"/>
        <v>275.84200000000004</v>
      </c>
      <c r="I6148" s="7" t="s">
        <v>17519</v>
      </c>
      <c r="J6148" s="7" t="s">
        <v>1109</v>
      </c>
    </row>
    <row r="6149" spans="1:10" x14ac:dyDescent="0.3">
      <c r="A6149" s="7" t="s">
        <v>12978</v>
      </c>
      <c r="B6149" s="7" t="s">
        <v>12979</v>
      </c>
      <c r="C6149" s="33">
        <v>1785</v>
      </c>
      <c r="D6149" s="52">
        <v>1959.93</v>
      </c>
      <c r="E6149" s="70">
        <v>2118.1999999999998</v>
      </c>
      <c r="F6149" s="121">
        <f t="shared" ref="F6149:F6212" si="306">IF(E6149&gt;0,+E6149,IF(D6149&gt;0,+D6149,IF(C6149&gt;0,+C6149,0)))*1.5</f>
        <v>3177.2999999999997</v>
      </c>
      <c r="G6149" s="105">
        <f t="shared" ref="G6149:G6212" si="307">(F6149/1.5)*0.1</f>
        <v>211.82</v>
      </c>
      <c r="H6149" s="105">
        <f t="shared" si="305"/>
        <v>423.64</v>
      </c>
      <c r="I6149" s="7" t="s">
        <v>17519</v>
      </c>
      <c r="J6149" s="7" t="s">
        <v>272</v>
      </c>
    </row>
    <row r="6150" spans="1:10" x14ac:dyDescent="0.3">
      <c r="A6150" s="7" t="s">
        <v>12980</v>
      </c>
      <c r="B6150" s="7" t="s">
        <v>12981</v>
      </c>
      <c r="C6150" s="33">
        <v>0</v>
      </c>
      <c r="D6150" s="52">
        <v>750</v>
      </c>
      <c r="E6150" s="70">
        <v>0</v>
      </c>
      <c r="F6150" s="121">
        <f t="shared" si="306"/>
        <v>1125</v>
      </c>
      <c r="G6150" s="105">
        <f t="shared" si="307"/>
        <v>75</v>
      </c>
      <c r="H6150" s="105">
        <f t="shared" si="305"/>
        <v>150</v>
      </c>
      <c r="I6150" s="7" t="s">
        <v>17519</v>
      </c>
      <c r="J6150" s="7" t="s">
        <v>272</v>
      </c>
    </row>
    <row r="6151" spans="1:10" x14ac:dyDescent="0.3">
      <c r="A6151" s="7" t="s">
        <v>12982</v>
      </c>
      <c r="B6151" s="7" t="s">
        <v>12983</v>
      </c>
      <c r="C6151" s="33">
        <v>0</v>
      </c>
      <c r="D6151" s="52">
        <v>25145.8</v>
      </c>
      <c r="E6151" s="70">
        <v>0</v>
      </c>
      <c r="F6151" s="121">
        <f t="shared" si="306"/>
        <v>37718.699999999997</v>
      </c>
      <c r="G6151" s="105">
        <f t="shared" si="307"/>
        <v>2514.58</v>
      </c>
      <c r="H6151" s="105">
        <f t="shared" si="305"/>
        <v>5029.16</v>
      </c>
      <c r="I6151" s="7" t="s">
        <v>17519</v>
      </c>
      <c r="J6151" s="7" t="s">
        <v>272</v>
      </c>
    </row>
    <row r="6152" spans="1:10" x14ac:dyDescent="0.3">
      <c r="A6152" s="7" t="s">
        <v>12984</v>
      </c>
      <c r="B6152" s="7" t="s">
        <v>12985</v>
      </c>
      <c r="C6152" s="33">
        <v>0</v>
      </c>
      <c r="D6152" s="52">
        <v>1036.99</v>
      </c>
      <c r="E6152" s="70">
        <v>0</v>
      </c>
      <c r="F6152" s="121">
        <f t="shared" si="306"/>
        <v>1555.4850000000001</v>
      </c>
      <c r="G6152" s="105">
        <f t="shared" si="307"/>
        <v>103.69900000000001</v>
      </c>
      <c r="H6152" s="105">
        <f t="shared" si="305"/>
        <v>207.39800000000002</v>
      </c>
      <c r="I6152" s="7" t="s">
        <v>17519</v>
      </c>
      <c r="J6152" s="7" t="s">
        <v>272</v>
      </c>
    </row>
    <row r="6153" spans="1:10" x14ac:dyDescent="0.3">
      <c r="A6153" s="7" t="s">
        <v>12986</v>
      </c>
      <c r="B6153" s="7" t="s">
        <v>12987</v>
      </c>
      <c r="C6153" s="33">
        <v>0</v>
      </c>
      <c r="D6153" s="52">
        <v>1129.26</v>
      </c>
      <c r="E6153" s="70">
        <v>3171.35</v>
      </c>
      <c r="F6153" s="121">
        <f t="shared" si="306"/>
        <v>4757.0249999999996</v>
      </c>
      <c r="G6153" s="105">
        <f t="shared" si="307"/>
        <v>317.13499999999999</v>
      </c>
      <c r="H6153" s="105">
        <f t="shared" si="305"/>
        <v>634.27</v>
      </c>
      <c r="I6153" s="7" t="s">
        <v>17519</v>
      </c>
      <c r="J6153" s="7" t="s">
        <v>272</v>
      </c>
    </row>
    <row r="6154" spans="1:10" x14ac:dyDescent="0.3">
      <c r="A6154" s="7" t="s">
        <v>12988</v>
      </c>
      <c r="B6154" s="7" t="s">
        <v>12989</v>
      </c>
      <c r="C6154" s="33">
        <v>0</v>
      </c>
      <c r="D6154" s="52">
        <v>50000</v>
      </c>
      <c r="E6154" s="70">
        <v>0</v>
      </c>
      <c r="F6154" s="121">
        <f t="shared" si="306"/>
        <v>75000</v>
      </c>
      <c r="G6154" s="105">
        <f t="shared" si="307"/>
        <v>5000</v>
      </c>
      <c r="H6154" s="105">
        <f t="shared" si="305"/>
        <v>10000</v>
      </c>
      <c r="I6154" s="7" t="s">
        <v>17519</v>
      </c>
      <c r="J6154" s="7" t="s">
        <v>17524</v>
      </c>
    </row>
    <row r="6155" spans="1:10" x14ac:dyDescent="0.3">
      <c r="A6155" s="7" t="s">
        <v>12990</v>
      </c>
      <c r="B6155" s="7" t="s">
        <v>12991</v>
      </c>
      <c r="C6155" s="33">
        <v>0</v>
      </c>
      <c r="D6155" s="52">
        <v>420</v>
      </c>
      <c r="E6155" s="70">
        <v>0</v>
      </c>
      <c r="F6155" s="121">
        <f t="shared" si="306"/>
        <v>630</v>
      </c>
      <c r="G6155" s="105">
        <f t="shared" si="307"/>
        <v>42</v>
      </c>
      <c r="H6155" s="105">
        <f t="shared" si="305"/>
        <v>84</v>
      </c>
      <c r="I6155" s="7" t="s">
        <v>17519</v>
      </c>
      <c r="J6155" s="7" t="s">
        <v>272</v>
      </c>
    </row>
    <row r="6156" spans="1:10" x14ac:dyDescent="0.3">
      <c r="A6156" s="7" t="s">
        <v>12992</v>
      </c>
      <c r="B6156" s="7" t="s">
        <v>12993</v>
      </c>
      <c r="C6156" s="33">
        <v>2.4500000000000002</v>
      </c>
      <c r="D6156" s="52">
        <v>5.95</v>
      </c>
      <c r="E6156" s="70">
        <v>2.11</v>
      </c>
      <c r="F6156" s="121">
        <f t="shared" si="306"/>
        <v>3.165</v>
      </c>
      <c r="G6156" s="105">
        <f t="shared" si="307"/>
        <v>0.21099999999999999</v>
      </c>
      <c r="H6156" s="105">
        <f t="shared" si="305"/>
        <v>0.42199999999999999</v>
      </c>
      <c r="I6156" s="7" t="s">
        <v>17519</v>
      </c>
      <c r="J6156" s="7" t="s">
        <v>1109</v>
      </c>
    </row>
    <row r="6157" spans="1:10" x14ac:dyDescent="0.3">
      <c r="A6157" s="7" t="s">
        <v>12994</v>
      </c>
      <c r="B6157" s="7" t="s">
        <v>12995</v>
      </c>
      <c r="C6157" s="33">
        <v>0</v>
      </c>
      <c r="D6157" s="52">
        <v>4700</v>
      </c>
      <c r="E6157" s="70">
        <v>0</v>
      </c>
      <c r="F6157" s="121">
        <f t="shared" si="306"/>
        <v>7050</v>
      </c>
      <c r="G6157" s="105">
        <f t="shared" si="307"/>
        <v>470</v>
      </c>
      <c r="H6157" s="105">
        <f t="shared" ref="H6157:H6220" si="308">(F6157/1.5)*0.2</f>
        <v>940</v>
      </c>
      <c r="I6157" s="7" t="s">
        <v>17519</v>
      </c>
      <c r="J6157" s="7" t="s">
        <v>272</v>
      </c>
    </row>
    <row r="6158" spans="1:10" x14ac:dyDescent="0.3">
      <c r="A6158" s="7" t="s">
        <v>12996</v>
      </c>
      <c r="B6158" s="7" t="s">
        <v>12997</v>
      </c>
      <c r="C6158" s="33">
        <v>3034.5</v>
      </c>
      <c r="D6158" s="52">
        <v>3451</v>
      </c>
      <c r="E6158" s="70">
        <v>2734.6</v>
      </c>
      <c r="F6158" s="121">
        <f t="shared" si="306"/>
        <v>4101.8999999999996</v>
      </c>
      <c r="G6158" s="105">
        <f t="shared" si="307"/>
        <v>273.45999999999998</v>
      </c>
      <c r="H6158" s="105">
        <f t="shared" si="308"/>
        <v>546.91999999999996</v>
      </c>
      <c r="I6158" s="7" t="s">
        <v>17519</v>
      </c>
      <c r="J6158" s="7" t="s">
        <v>17522</v>
      </c>
    </row>
    <row r="6159" spans="1:10" x14ac:dyDescent="0.3">
      <c r="A6159" s="7" t="s">
        <v>12998</v>
      </c>
      <c r="B6159" s="7" t="s">
        <v>12999</v>
      </c>
      <c r="C6159" s="33">
        <v>0</v>
      </c>
      <c r="D6159" s="52">
        <v>90.86</v>
      </c>
      <c r="E6159" s="70">
        <v>0</v>
      </c>
      <c r="F6159" s="121">
        <f t="shared" si="306"/>
        <v>136.29</v>
      </c>
      <c r="G6159" s="105">
        <f t="shared" si="307"/>
        <v>9.0860000000000003</v>
      </c>
      <c r="H6159" s="105">
        <f t="shared" si="308"/>
        <v>18.172000000000001</v>
      </c>
      <c r="I6159" s="7" t="s">
        <v>17519</v>
      </c>
      <c r="J6159" s="7" t="s">
        <v>272</v>
      </c>
    </row>
    <row r="6160" spans="1:10" x14ac:dyDescent="0.3">
      <c r="A6160" s="7" t="s">
        <v>13000</v>
      </c>
      <c r="B6160" s="7" t="s">
        <v>13001</v>
      </c>
      <c r="C6160" s="33">
        <v>0</v>
      </c>
      <c r="D6160" s="52">
        <v>42824.53</v>
      </c>
      <c r="E6160" s="70">
        <v>0</v>
      </c>
      <c r="F6160" s="121">
        <f t="shared" si="306"/>
        <v>64236.794999999998</v>
      </c>
      <c r="G6160" s="105">
        <f t="shared" si="307"/>
        <v>4282.4530000000004</v>
      </c>
      <c r="H6160" s="105">
        <f t="shared" si="308"/>
        <v>8564.9060000000009</v>
      </c>
      <c r="I6160" s="7" t="s">
        <v>17519</v>
      </c>
      <c r="J6160" s="7" t="s">
        <v>272</v>
      </c>
    </row>
    <row r="6161" spans="1:10" x14ac:dyDescent="0.3">
      <c r="A6161" s="7" t="s">
        <v>13002</v>
      </c>
      <c r="B6161" s="7" t="s">
        <v>13003</v>
      </c>
      <c r="C6161" s="33">
        <v>0</v>
      </c>
      <c r="D6161" s="52">
        <v>41279.910000000003</v>
      </c>
      <c r="E6161" s="70">
        <v>0</v>
      </c>
      <c r="F6161" s="121">
        <f t="shared" si="306"/>
        <v>61919.865000000005</v>
      </c>
      <c r="G6161" s="105">
        <f t="shared" si="307"/>
        <v>4127.9910000000009</v>
      </c>
      <c r="H6161" s="105">
        <f t="shared" si="308"/>
        <v>8255.9820000000018</v>
      </c>
      <c r="I6161" s="7" t="s">
        <v>17519</v>
      </c>
      <c r="J6161" s="7" t="s">
        <v>272</v>
      </c>
    </row>
    <row r="6162" spans="1:10" x14ac:dyDescent="0.3">
      <c r="A6162" s="7" t="s">
        <v>13004</v>
      </c>
      <c r="B6162" s="7" t="s">
        <v>13005</v>
      </c>
      <c r="C6162" s="33">
        <v>0</v>
      </c>
      <c r="D6162" s="52">
        <v>1044.3</v>
      </c>
      <c r="E6162" s="70">
        <v>0</v>
      </c>
      <c r="F6162" s="121">
        <f t="shared" si="306"/>
        <v>1566.4499999999998</v>
      </c>
      <c r="G6162" s="105">
        <f t="shared" si="307"/>
        <v>104.43</v>
      </c>
      <c r="H6162" s="105">
        <f t="shared" si="308"/>
        <v>208.86</v>
      </c>
      <c r="I6162" s="7" t="s">
        <v>17519</v>
      </c>
      <c r="J6162" s="7" t="s">
        <v>272</v>
      </c>
    </row>
    <row r="6163" spans="1:10" x14ac:dyDescent="0.3">
      <c r="A6163" s="7" t="s">
        <v>13006</v>
      </c>
      <c r="B6163" s="7" t="s">
        <v>13007</v>
      </c>
      <c r="C6163" s="33">
        <v>0</v>
      </c>
      <c r="D6163" s="52">
        <v>1044.3</v>
      </c>
      <c r="E6163" s="70">
        <v>0</v>
      </c>
      <c r="F6163" s="121">
        <f t="shared" si="306"/>
        <v>1566.4499999999998</v>
      </c>
      <c r="G6163" s="105">
        <f t="shared" si="307"/>
        <v>104.43</v>
      </c>
      <c r="H6163" s="105">
        <f t="shared" si="308"/>
        <v>208.86</v>
      </c>
      <c r="I6163" s="7" t="s">
        <v>17519</v>
      </c>
      <c r="J6163" s="7" t="s">
        <v>272</v>
      </c>
    </row>
    <row r="6164" spans="1:10" x14ac:dyDescent="0.3">
      <c r="A6164" s="7" t="s">
        <v>13008</v>
      </c>
      <c r="B6164" s="7" t="s">
        <v>13009</v>
      </c>
      <c r="C6164" s="33">
        <v>0</v>
      </c>
      <c r="D6164" s="52">
        <v>1044.3</v>
      </c>
      <c r="E6164" s="70">
        <v>0</v>
      </c>
      <c r="F6164" s="121">
        <f t="shared" si="306"/>
        <v>1566.4499999999998</v>
      </c>
      <c r="G6164" s="105">
        <f t="shared" si="307"/>
        <v>104.43</v>
      </c>
      <c r="H6164" s="105">
        <f t="shared" si="308"/>
        <v>208.86</v>
      </c>
      <c r="I6164" s="7" t="s">
        <v>17519</v>
      </c>
      <c r="J6164" s="7" t="s">
        <v>272</v>
      </c>
    </row>
    <row r="6165" spans="1:10" x14ac:dyDescent="0.3">
      <c r="A6165" s="7" t="s">
        <v>13010</v>
      </c>
      <c r="B6165" s="7" t="s">
        <v>13011</v>
      </c>
      <c r="C6165" s="33">
        <v>0</v>
      </c>
      <c r="D6165" s="52">
        <v>5731.04</v>
      </c>
      <c r="E6165" s="70">
        <v>0</v>
      </c>
      <c r="F6165" s="121">
        <f t="shared" si="306"/>
        <v>8596.56</v>
      </c>
      <c r="G6165" s="105">
        <f t="shared" si="307"/>
        <v>573.10400000000004</v>
      </c>
      <c r="H6165" s="105">
        <f t="shared" si="308"/>
        <v>1146.2080000000001</v>
      </c>
      <c r="I6165" s="7" t="s">
        <v>17519</v>
      </c>
      <c r="J6165" s="7" t="s">
        <v>272</v>
      </c>
    </row>
    <row r="6166" spans="1:10" x14ac:dyDescent="0.3">
      <c r="A6166" s="7" t="s">
        <v>13012</v>
      </c>
      <c r="B6166" s="7" t="s">
        <v>13013</v>
      </c>
      <c r="C6166" s="33">
        <v>0</v>
      </c>
      <c r="D6166" s="52">
        <v>1600</v>
      </c>
      <c r="E6166" s="70">
        <v>0</v>
      </c>
      <c r="F6166" s="121">
        <f t="shared" si="306"/>
        <v>2400</v>
      </c>
      <c r="G6166" s="105">
        <f t="shared" si="307"/>
        <v>160</v>
      </c>
      <c r="H6166" s="105">
        <f t="shared" si="308"/>
        <v>320</v>
      </c>
      <c r="I6166" s="7" t="s">
        <v>17519</v>
      </c>
      <c r="J6166" s="7" t="s">
        <v>272</v>
      </c>
    </row>
    <row r="6167" spans="1:10" x14ac:dyDescent="0.3">
      <c r="A6167" s="7" t="s">
        <v>13014</v>
      </c>
      <c r="B6167" s="7" t="s">
        <v>13015</v>
      </c>
      <c r="C6167" s="33">
        <v>0</v>
      </c>
      <c r="D6167" s="52">
        <v>1600</v>
      </c>
      <c r="E6167" s="70">
        <v>0</v>
      </c>
      <c r="F6167" s="121">
        <f t="shared" si="306"/>
        <v>2400</v>
      </c>
      <c r="G6167" s="105">
        <f t="shared" si="307"/>
        <v>160</v>
      </c>
      <c r="H6167" s="105">
        <f t="shared" si="308"/>
        <v>320</v>
      </c>
      <c r="I6167" s="7" t="s">
        <v>17519</v>
      </c>
      <c r="J6167" s="7" t="s">
        <v>272</v>
      </c>
    </row>
    <row r="6168" spans="1:10" x14ac:dyDescent="0.3">
      <c r="A6168" s="7" t="s">
        <v>13016</v>
      </c>
      <c r="B6168" s="7" t="s">
        <v>13017</v>
      </c>
      <c r="C6168" s="33">
        <v>0</v>
      </c>
      <c r="D6168" s="52">
        <v>24990</v>
      </c>
      <c r="E6168" s="70">
        <v>0</v>
      </c>
      <c r="F6168" s="121">
        <f t="shared" si="306"/>
        <v>37485</v>
      </c>
      <c r="G6168" s="105">
        <f t="shared" si="307"/>
        <v>2499</v>
      </c>
      <c r="H6168" s="105">
        <f t="shared" si="308"/>
        <v>4998</v>
      </c>
      <c r="I6168" s="7" t="s">
        <v>17519</v>
      </c>
      <c r="J6168" s="7" t="s">
        <v>272</v>
      </c>
    </row>
    <row r="6169" spans="1:10" x14ac:dyDescent="0.3">
      <c r="A6169" s="7" t="s">
        <v>13018</v>
      </c>
      <c r="B6169" s="7" t="s">
        <v>13019</v>
      </c>
      <c r="C6169" s="33">
        <v>0</v>
      </c>
      <c r="D6169" s="52">
        <v>2082.5</v>
      </c>
      <c r="E6169" s="70">
        <v>0</v>
      </c>
      <c r="F6169" s="121">
        <f t="shared" si="306"/>
        <v>3123.75</v>
      </c>
      <c r="G6169" s="105">
        <f t="shared" si="307"/>
        <v>208.25</v>
      </c>
      <c r="H6169" s="105">
        <f t="shared" si="308"/>
        <v>416.5</v>
      </c>
      <c r="I6169" s="7" t="s">
        <v>17519</v>
      </c>
      <c r="J6169" s="7" t="s">
        <v>272</v>
      </c>
    </row>
    <row r="6170" spans="1:10" x14ac:dyDescent="0.3">
      <c r="A6170" s="7" t="s">
        <v>13020</v>
      </c>
      <c r="B6170" s="7" t="s">
        <v>13021</v>
      </c>
      <c r="C6170" s="33">
        <v>0</v>
      </c>
      <c r="D6170" s="52">
        <v>2082.5</v>
      </c>
      <c r="E6170" s="70">
        <v>0</v>
      </c>
      <c r="F6170" s="121">
        <f t="shared" si="306"/>
        <v>3123.75</v>
      </c>
      <c r="G6170" s="105">
        <f t="shared" si="307"/>
        <v>208.25</v>
      </c>
      <c r="H6170" s="105">
        <f t="shared" si="308"/>
        <v>416.5</v>
      </c>
      <c r="I6170" s="7" t="s">
        <v>17519</v>
      </c>
      <c r="J6170" s="7" t="s">
        <v>272</v>
      </c>
    </row>
    <row r="6171" spans="1:10" x14ac:dyDescent="0.3">
      <c r="A6171" s="7" t="s">
        <v>13022</v>
      </c>
      <c r="B6171" s="7" t="s">
        <v>13023</v>
      </c>
      <c r="C6171" s="66">
        <v>0</v>
      </c>
      <c r="D6171" s="68">
        <v>4881.38</v>
      </c>
      <c r="E6171" s="70">
        <v>0</v>
      </c>
      <c r="F6171" s="121">
        <f t="shared" si="306"/>
        <v>7322.07</v>
      </c>
      <c r="G6171" s="105">
        <f t="shared" si="307"/>
        <v>488.13800000000003</v>
      </c>
      <c r="H6171" s="105">
        <f t="shared" si="308"/>
        <v>976.27600000000007</v>
      </c>
      <c r="I6171" s="7" t="s">
        <v>17519</v>
      </c>
      <c r="J6171" s="7" t="s">
        <v>711</v>
      </c>
    </row>
    <row r="6172" spans="1:10" x14ac:dyDescent="0.3">
      <c r="A6172" s="7" t="s">
        <v>13024</v>
      </c>
      <c r="B6172" s="7" t="s">
        <v>13025</v>
      </c>
      <c r="C6172" s="33">
        <v>6616.4</v>
      </c>
      <c r="D6172" s="52">
        <v>6616.4</v>
      </c>
      <c r="E6172" s="70">
        <v>6616.4</v>
      </c>
      <c r="F6172" s="121">
        <f t="shared" si="306"/>
        <v>9924.5999999999985</v>
      </c>
      <c r="G6172" s="105">
        <f t="shared" si="307"/>
        <v>661.63999999999987</v>
      </c>
      <c r="H6172" s="105">
        <f t="shared" si="308"/>
        <v>1323.2799999999997</v>
      </c>
      <c r="I6172" s="7" t="s">
        <v>17519</v>
      </c>
      <c r="J6172" s="7" t="s">
        <v>711</v>
      </c>
    </row>
    <row r="6173" spans="1:10" x14ac:dyDescent="0.3">
      <c r="A6173" s="7" t="s">
        <v>13026</v>
      </c>
      <c r="B6173" s="7" t="s">
        <v>13027</v>
      </c>
      <c r="C6173" s="33">
        <v>952</v>
      </c>
      <c r="D6173" s="52">
        <v>988.89</v>
      </c>
      <c r="E6173" s="70">
        <v>940.1</v>
      </c>
      <c r="F6173" s="121">
        <f t="shared" si="306"/>
        <v>1410.15</v>
      </c>
      <c r="G6173" s="105">
        <f t="shared" si="307"/>
        <v>94.01</v>
      </c>
      <c r="H6173" s="105">
        <f t="shared" si="308"/>
        <v>188.02</v>
      </c>
      <c r="I6173" s="7" t="s">
        <v>17519</v>
      </c>
      <c r="J6173" s="7" t="s">
        <v>2</v>
      </c>
    </row>
    <row r="6174" spans="1:10" x14ac:dyDescent="0.3">
      <c r="A6174" s="7" t="s">
        <v>13028</v>
      </c>
      <c r="B6174" s="7" t="s">
        <v>13029</v>
      </c>
      <c r="C6174" s="33">
        <v>23800</v>
      </c>
      <c r="D6174" s="52">
        <v>17017</v>
      </c>
      <c r="E6174" s="70">
        <v>18524.73</v>
      </c>
      <c r="F6174" s="121">
        <f t="shared" si="306"/>
        <v>27787.095000000001</v>
      </c>
      <c r="G6174" s="105">
        <f t="shared" si="307"/>
        <v>1852.473</v>
      </c>
      <c r="H6174" s="105">
        <f t="shared" si="308"/>
        <v>3704.9459999999999</v>
      </c>
      <c r="I6174" s="7" t="s">
        <v>17519</v>
      </c>
      <c r="J6174" s="7" t="s">
        <v>711</v>
      </c>
    </row>
    <row r="6175" spans="1:10" x14ac:dyDescent="0.3">
      <c r="A6175" s="7" t="s">
        <v>13030</v>
      </c>
      <c r="B6175" s="7" t="s">
        <v>13031</v>
      </c>
      <c r="C6175" s="33">
        <v>0</v>
      </c>
      <c r="D6175" s="52">
        <v>62398.400000000001</v>
      </c>
      <c r="E6175" s="70">
        <v>0</v>
      </c>
      <c r="F6175" s="121">
        <f t="shared" si="306"/>
        <v>93597.6</v>
      </c>
      <c r="G6175" s="105">
        <f t="shared" si="307"/>
        <v>6239.84</v>
      </c>
      <c r="H6175" s="105">
        <f t="shared" si="308"/>
        <v>12479.68</v>
      </c>
      <c r="I6175" s="7" t="s">
        <v>17519</v>
      </c>
      <c r="J6175" s="7" t="s">
        <v>272</v>
      </c>
    </row>
    <row r="6176" spans="1:10" x14ac:dyDescent="0.3">
      <c r="A6176" s="7" t="s">
        <v>13032</v>
      </c>
      <c r="B6176" s="7" t="s">
        <v>13033</v>
      </c>
      <c r="C6176" s="33">
        <v>0</v>
      </c>
      <c r="D6176" s="52">
        <v>1649.64</v>
      </c>
      <c r="E6176" s="70">
        <v>0</v>
      </c>
      <c r="F6176" s="121">
        <f t="shared" si="306"/>
        <v>2474.46</v>
      </c>
      <c r="G6176" s="105">
        <f t="shared" si="307"/>
        <v>164.96400000000003</v>
      </c>
      <c r="H6176" s="105">
        <f t="shared" si="308"/>
        <v>329.92800000000005</v>
      </c>
      <c r="I6176" s="7" t="s">
        <v>17519</v>
      </c>
      <c r="J6176" s="7" t="s">
        <v>272</v>
      </c>
    </row>
    <row r="6177" spans="1:10" x14ac:dyDescent="0.3">
      <c r="A6177" s="7" t="s">
        <v>13034</v>
      </c>
      <c r="B6177" s="7" t="s">
        <v>13035</v>
      </c>
      <c r="C6177" s="33">
        <v>0</v>
      </c>
      <c r="D6177" s="52">
        <v>6499.44</v>
      </c>
      <c r="E6177" s="70">
        <v>0</v>
      </c>
      <c r="F6177" s="121">
        <f t="shared" si="306"/>
        <v>9749.16</v>
      </c>
      <c r="G6177" s="105">
        <f t="shared" si="307"/>
        <v>649.94399999999996</v>
      </c>
      <c r="H6177" s="105">
        <f t="shared" si="308"/>
        <v>1299.8879999999999</v>
      </c>
      <c r="I6177" s="7" t="s">
        <v>17519</v>
      </c>
      <c r="J6177" s="7" t="s">
        <v>272</v>
      </c>
    </row>
    <row r="6178" spans="1:10" x14ac:dyDescent="0.3">
      <c r="A6178" s="7" t="s">
        <v>13036</v>
      </c>
      <c r="B6178" s="7" t="s">
        <v>13037</v>
      </c>
      <c r="C6178" s="33">
        <v>0</v>
      </c>
      <c r="D6178" s="52">
        <v>1249.6199999999999</v>
      </c>
      <c r="E6178" s="70">
        <v>0</v>
      </c>
      <c r="F6178" s="121">
        <f t="shared" si="306"/>
        <v>1874.4299999999998</v>
      </c>
      <c r="G6178" s="105">
        <f t="shared" si="307"/>
        <v>124.96199999999999</v>
      </c>
      <c r="H6178" s="105">
        <f t="shared" si="308"/>
        <v>249.92399999999998</v>
      </c>
      <c r="I6178" s="7" t="s">
        <v>17519</v>
      </c>
      <c r="J6178" s="7" t="s">
        <v>272</v>
      </c>
    </row>
    <row r="6179" spans="1:10" x14ac:dyDescent="0.3">
      <c r="A6179" s="7" t="s">
        <v>13038</v>
      </c>
      <c r="B6179" s="7" t="s">
        <v>13039</v>
      </c>
      <c r="C6179" s="33">
        <v>0</v>
      </c>
      <c r="D6179" s="52">
        <v>1249.6199999999999</v>
      </c>
      <c r="E6179" s="70">
        <v>0</v>
      </c>
      <c r="F6179" s="121">
        <f t="shared" si="306"/>
        <v>1874.4299999999998</v>
      </c>
      <c r="G6179" s="105">
        <f t="shared" si="307"/>
        <v>124.96199999999999</v>
      </c>
      <c r="H6179" s="105">
        <f t="shared" si="308"/>
        <v>249.92399999999998</v>
      </c>
      <c r="I6179" s="7" t="s">
        <v>17519</v>
      </c>
      <c r="J6179" s="7" t="s">
        <v>272</v>
      </c>
    </row>
    <row r="6180" spans="1:10" x14ac:dyDescent="0.3">
      <c r="A6180" s="7" t="s">
        <v>13040</v>
      </c>
      <c r="B6180" s="7" t="s">
        <v>13041</v>
      </c>
      <c r="C6180" s="33">
        <v>0</v>
      </c>
      <c r="D6180" s="52">
        <v>85000.12</v>
      </c>
      <c r="E6180" s="70">
        <v>0</v>
      </c>
      <c r="F6180" s="121">
        <f t="shared" si="306"/>
        <v>127500.18</v>
      </c>
      <c r="G6180" s="105">
        <f t="shared" si="307"/>
        <v>8500.0120000000006</v>
      </c>
      <c r="H6180" s="105">
        <f t="shared" si="308"/>
        <v>17000.024000000001</v>
      </c>
      <c r="I6180" s="7" t="s">
        <v>17519</v>
      </c>
      <c r="J6180" s="7" t="s">
        <v>1433</v>
      </c>
    </row>
    <row r="6181" spans="1:10" x14ac:dyDescent="0.3">
      <c r="A6181" s="7" t="s">
        <v>13042</v>
      </c>
      <c r="B6181" s="7" t="s">
        <v>13043</v>
      </c>
      <c r="C6181" s="33">
        <v>19799.22</v>
      </c>
      <c r="D6181" s="52">
        <v>52249.33</v>
      </c>
      <c r="E6181" s="70">
        <v>52249.33</v>
      </c>
      <c r="F6181" s="121">
        <f t="shared" si="306"/>
        <v>78373.994999999995</v>
      </c>
      <c r="G6181" s="105">
        <f t="shared" si="307"/>
        <v>5224.933</v>
      </c>
      <c r="H6181" s="105">
        <f t="shared" si="308"/>
        <v>10449.866</v>
      </c>
      <c r="I6181" s="7" t="s">
        <v>17519</v>
      </c>
      <c r="J6181" s="7" t="s">
        <v>272</v>
      </c>
    </row>
    <row r="6182" spans="1:10" x14ac:dyDescent="0.3">
      <c r="A6182" s="7" t="s">
        <v>13044</v>
      </c>
      <c r="B6182" s="7" t="s">
        <v>13045</v>
      </c>
      <c r="C6182" s="33">
        <v>0</v>
      </c>
      <c r="D6182" s="52">
        <v>81699.66</v>
      </c>
      <c r="E6182" s="70">
        <v>0</v>
      </c>
      <c r="F6182" s="121">
        <f t="shared" si="306"/>
        <v>122549.49</v>
      </c>
      <c r="G6182" s="105">
        <f t="shared" si="307"/>
        <v>8169.9660000000003</v>
      </c>
      <c r="H6182" s="105">
        <f t="shared" si="308"/>
        <v>16339.932000000001</v>
      </c>
      <c r="I6182" s="7" t="s">
        <v>17519</v>
      </c>
      <c r="J6182" s="7" t="s">
        <v>272</v>
      </c>
    </row>
    <row r="6183" spans="1:10" x14ac:dyDescent="0.3">
      <c r="A6183" s="7" t="s">
        <v>13046</v>
      </c>
      <c r="B6183" s="7" t="s">
        <v>13047</v>
      </c>
      <c r="C6183" s="33">
        <v>0</v>
      </c>
      <c r="D6183" s="52">
        <v>10198.299999999999</v>
      </c>
      <c r="E6183" s="70">
        <v>0</v>
      </c>
      <c r="F6183" s="121">
        <f t="shared" si="306"/>
        <v>15297.449999999999</v>
      </c>
      <c r="G6183" s="105">
        <f t="shared" si="307"/>
        <v>1019.8299999999999</v>
      </c>
      <c r="H6183" s="105">
        <f t="shared" si="308"/>
        <v>2039.6599999999999</v>
      </c>
      <c r="I6183" s="7" t="s">
        <v>17519</v>
      </c>
      <c r="J6183" s="7" t="s">
        <v>1159</v>
      </c>
    </row>
    <row r="6184" spans="1:10" x14ac:dyDescent="0.3">
      <c r="A6184" s="7" t="s">
        <v>13048</v>
      </c>
      <c r="B6184" s="7" t="s">
        <v>13049</v>
      </c>
      <c r="C6184" s="33">
        <v>0</v>
      </c>
      <c r="D6184" s="52">
        <v>11300.24</v>
      </c>
      <c r="E6184" s="70">
        <v>0</v>
      </c>
      <c r="F6184" s="121">
        <f t="shared" si="306"/>
        <v>16950.36</v>
      </c>
      <c r="G6184" s="105">
        <f t="shared" si="307"/>
        <v>1130.0240000000001</v>
      </c>
      <c r="H6184" s="105">
        <f t="shared" si="308"/>
        <v>2260.0480000000002</v>
      </c>
      <c r="I6184" s="7" t="s">
        <v>17519</v>
      </c>
      <c r="J6184" s="7" t="s">
        <v>272</v>
      </c>
    </row>
    <row r="6185" spans="1:10" x14ac:dyDescent="0.3">
      <c r="A6185" s="7" t="s">
        <v>13050</v>
      </c>
      <c r="B6185" s="7" t="s">
        <v>13051</v>
      </c>
      <c r="C6185" s="33">
        <v>0</v>
      </c>
      <c r="D6185" s="52">
        <v>1737.4</v>
      </c>
      <c r="E6185" s="70">
        <v>1737.4</v>
      </c>
      <c r="F6185" s="121">
        <f t="shared" si="306"/>
        <v>2606.1000000000004</v>
      </c>
      <c r="G6185" s="105">
        <f t="shared" si="307"/>
        <v>173.74000000000004</v>
      </c>
      <c r="H6185" s="105">
        <f t="shared" si="308"/>
        <v>347.48000000000008</v>
      </c>
      <c r="I6185" s="7" t="s">
        <v>17519</v>
      </c>
      <c r="J6185" s="7" t="s">
        <v>272</v>
      </c>
    </row>
    <row r="6186" spans="1:10" x14ac:dyDescent="0.3">
      <c r="A6186" s="7" t="s">
        <v>13052</v>
      </c>
      <c r="B6186" s="7" t="s">
        <v>13053</v>
      </c>
      <c r="C6186" s="33">
        <v>0</v>
      </c>
      <c r="D6186" s="52">
        <v>1500.59</v>
      </c>
      <c r="E6186" s="70">
        <v>0</v>
      </c>
      <c r="F6186" s="121">
        <f t="shared" si="306"/>
        <v>2250.8849999999998</v>
      </c>
      <c r="G6186" s="105">
        <f t="shared" si="307"/>
        <v>150.059</v>
      </c>
      <c r="H6186" s="105">
        <f t="shared" si="308"/>
        <v>300.11799999999999</v>
      </c>
      <c r="I6186" s="7" t="s">
        <v>17519</v>
      </c>
      <c r="J6186" s="7" t="s">
        <v>272</v>
      </c>
    </row>
    <row r="6187" spans="1:10" x14ac:dyDescent="0.3">
      <c r="A6187" s="7" t="s">
        <v>13054</v>
      </c>
      <c r="B6187" s="7" t="s">
        <v>13055</v>
      </c>
      <c r="C6187" s="33">
        <v>0</v>
      </c>
      <c r="D6187" s="52">
        <v>3500</v>
      </c>
      <c r="E6187" s="70">
        <v>0</v>
      </c>
      <c r="F6187" s="121">
        <f t="shared" si="306"/>
        <v>5250</v>
      </c>
      <c r="G6187" s="105">
        <f t="shared" si="307"/>
        <v>350</v>
      </c>
      <c r="H6187" s="105">
        <f t="shared" si="308"/>
        <v>700</v>
      </c>
      <c r="I6187" s="7" t="s">
        <v>17519</v>
      </c>
      <c r="J6187" s="7" t="s">
        <v>272</v>
      </c>
    </row>
    <row r="6188" spans="1:10" x14ac:dyDescent="0.3">
      <c r="A6188" s="7" t="s">
        <v>13056</v>
      </c>
      <c r="B6188" s="7" t="s">
        <v>13057</v>
      </c>
      <c r="C6188" s="33">
        <v>0</v>
      </c>
      <c r="D6188" s="52">
        <v>1500.59</v>
      </c>
      <c r="E6188" s="70">
        <v>0</v>
      </c>
      <c r="F6188" s="121">
        <f t="shared" si="306"/>
        <v>2250.8849999999998</v>
      </c>
      <c r="G6188" s="105">
        <f t="shared" si="307"/>
        <v>150.059</v>
      </c>
      <c r="H6188" s="105">
        <f t="shared" si="308"/>
        <v>300.11799999999999</v>
      </c>
      <c r="I6188" s="7" t="s">
        <v>17519</v>
      </c>
      <c r="J6188" s="7" t="s">
        <v>272</v>
      </c>
    </row>
    <row r="6189" spans="1:10" x14ac:dyDescent="0.3">
      <c r="A6189" s="7" t="s">
        <v>13058</v>
      </c>
      <c r="B6189" s="7" t="s">
        <v>13059</v>
      </c>
      <c r="C6189" s="33">
        <v>0</v>
      </c>
      <c r="D6189" s="52">
        <v>45669.54</v>
      </c>
      <c r="E6189" s="70">
        <v>0</v>
      </c>
      <c r="F6189" s="121">
        <f t="shared" si="306"/>
        <v>68504.31</v>
      </c>
      <c r="G6189" s="105">
        <f t="shared" si="307"/>
        <v>4566.9540000000006</v>
      </c>
      <c r="H6189" s="105">
        <f t="shared" si="308"/>
        <v>9133.9080000000013</v>
      </c>
      <c r="I6189" s="7" t="s">
        <v>17519</v>
      </c>
      <c r="J6189" s="7" t="s">
        <v>639</v>
      </c>
    </row>
    <row r="6190" spans="1:10" x14ac:dyDescent="0.3">
      <c r="A6190" s="7" t="s">
        <v>13060</v>
      </c>
      <c r="B6190" s="7" t="s">
        <v>13061</v>
      </c>
      <c r="C6190" s="33">
        <v>0</v>
      </c>
      <c r="D6190" s="52">
        <v>5865.51</v>
      </c>
      <c r="E6190" s="70">
        <v>0</v>
      </c>
      <c r="F6190" s="121">
        <f t="shared" si="306"/>
        <v>8798.2649999999994</v>
      </c>
      <c r="G6190" s="105">
        <f t="shared" si="307"/>
        <v>586.55099999999993</v>
      </c>
      <c r="H6190" s="105">
        <f t="shared" si="308"/>
        <v>1173.1019999999999</v>
      </c>
      <c r="I6190" s="7" t="s">
        <v>17519</v>
      </c>
      <c r="J6190" s="7" t="s">
        <v>639</v>
      </c>
    </row>
    <row r="6191" spans="1:10" x14ac:dyDescent="0.3">
      <c r="A6191" s="7" t="s">
        <v>13062</v>
      </c>
      <c r="B6191" s="7" t="s">
        <v>13063</v>
      </c>
      <c r="C6191" s="33">
        <v>0</v>
      </c>
      <c r="D6191" s="52">
        <v>45669.54</v>
      </c>
      <c r="E6191" s="70">
        <v>0</v>
      </c>
      <c r="F6191" s="121">
        <f t="shared" si="306"/>
        <v>68504.31</v>
      </c>
      <c r="G6191" s="105">
        <f t="shared" si="307"/>
        <v>4566.9540000000006</v>
      </c>
      <c r="H6191" s="105">
        <f t="shared" si="308"/>
        <v>9133.9080000000013</v>
      </c>
      <c r="I6191" s="7" t="s">
        <v>17519</v>
      </c>
      <c r="J6191" s="7" t="s">
        <v>639</v>
      </c>
    </row>
    <row r="6192" spans="1:10" x14ac:dyDescent="0.3">
      <c r="A6192" s="7" t="s">
        <v>13064</v>
      </c>
      <c r="B6192" s="7" t="s">
        <v>13065</v>
      </c>
      <c r="C6192" s="33">
        <v>0</v>
      </c>
      <c r="D6192" s="52">
        <v>45669.54</v>
      </c>
      <c r="E6192" s="70">
        <v>0</v>
      </c>
      <c r="F6192" s="121">
        <f t="shared" si="306"/>
        <v>68504.31</v>
      </c>
      <c r="G6192" s="105">
        <f t="shared" si="307"/>
        <v>4566.9540000000006</v>
      </c>
      <c r="H6192" s="105">
        <f t="shared" si="308"/>
        <v>9133.9080000000013</v>
      </c>
      <c r="I6192" s="7" t="s">
        <v>17519</v>
      </c>
      <c r="J6192" s="7" t="s">
        <v>639</v>
      </c>
    </row>
    <row r="6193" spans="1:10" x14ac:dyDescent="0.3">
      <c r="A6193" s="7" t="s">
        <v>13066</v>
      </c>
      <c r="B6193" s="7" t="s">
        <v>13067</v>
      </c>
      <c r="C6193" s="33">
        <v>0</v>
      </c>
      <c r="D6193" s="52">
        <v>33980.46</v>
      </c>
      <c r="E6193" s="70">
        <v>0</v>
      </c>
      <c r="F6193" s="121">
        <f t="shared" si="306"/>
        <v>50970.69</v>
      </c>
      <c r="G6193" s="105">
        <f t="shared" si="307"/>
        <v>3398.0460000000003</v>
      </c>
      <c r="H6193" s="105">
        <f t="shared" si="308"/>
        <v>6796.0920000000006</v>
      </c>
      <c r="I6193" s="7" t="s">
        <v>17519</v>
      </c>
      <c r="J6193" s="7" t="s">
        <v>272</v>
      </c>
    </row>
    <row r="6194" spans="1:10" x14ac:dyDescent="0.3">
      <c r="A6194" s="7" t="s">
        <v>13068</v>
      </c>
      <c r="B6194" s="7" t="s">
        <v>13069</v>
      </c>
      <c r="C6194" s="33">
        <v>0</v>
      </c>
      <c r="D6194" s="52">
        <v>10289.6</v>
      </c>
      <c r="E6194" s="70">
        <v>0</v>
      </c>
      <c r="F6194" s="121">
        <f t="shared" si="306"/>
        <v>15434.400000000001</v>
      </c>
      <c r="G6194" s="105">
        <f t="shared" si="307"/>
        <v>1028.96</v>
      </c>
      <c r="H6194" s="105">
        <f t="shared" si="308"/>
        <v>2057.92</v>
      </c>
      <c r="I6194" s="7" t="s">
        <v>17519</v>
      </c>
      <c r="J6194" s="7" t="s">
        <v>17532</v>
      </c>
    </row>
    <row r="6195" spans="1:10" x14ac:dyDescent="0.3">
      <c r="A6195" s="7" t="s">
        <v>13070</v>
      </c>
      <c r="B6195" s="7" t="s">
        <v>13071</v>
      </c>
      <c r="C6195" s="33">
        <v>0</v>
      </c>
      <c r="D6195" s="52">
        <v>400.02</v>
      </c>
      <c r="E6195" s="70">
        <v>0</v>
      </c>
      <c r="F6195" s="121">
        <f t="shared" si="306"/>
        <v>600.03</v>
      </c>
      <c r="G6195" s="105">
        <f t="shared" si="307"/>
        <v>40.002000000000002</v>
      </c>
      <c r="H6195" s="105">
        <f t="shared" si="308"/>
        <v>80.004000000000005</v>
      </c>
      <c r="I6195" s="7" t="s">
        <v>17519</v>
      </c>
      <c r="J6195" s="7" t="s">
        <v>1148</v>
      </c>
    </row>
    <row r="6196" spans="1:10" x14ac:dyDescent="0.3">
      <c r="A6196" s="7" t="s">
        <v>13072</v>
      </c>
      <c r="B6196" s="7" t="s">
        <v>13073</v>
      </c>
      <c r="C6196" s="33">
        <v>0</v>
      </c>
      <c r="D6196" s="52">
        <v>400.02</v>
      </c>
      <c r="E6196" s="70">
        <v>0</v>
      </c>
      <c r="F6196" s="121">
        <f t="shared" si="306"/>
        <v>600.03</v>
      </c>
      <c r="G6196" s="105">
        <f t="shared" si="307"/>
        <v>40.002000000000002</v>
      </c>
      <c r="H6196" s="105">
        <f t="shared" si="308"/>
        <v>80.004000000000005</v>
      </c>
      <c r="I6196" s="7" t="s">
        <v>17519</v>
      </c>
      <c r="J6196" s="7" t="s">
        <v>1148</v>
      </c>
    </row>
    <row r="6197" spans="1:10" x14ac:dyDescent="0.3">
      <c r="A6197" s="7" t="s">
        <v>13074</v>
      </c>
      <c r="B6197" s="7" t="s">
        <v>13075</v>
      </c>
      <c r="C6197" s="33">
        <v>0</v>
      </c>
      <c r="D6197" s="52">
        <v>400.02</v>
      </c>
      <c r="E6197" s="70">
        <v>0</v>
      </c>
      <c r="F6197" s="121">
        <f t="shared" si="306"/>
        <v>600.03</v>
      </c>
      <c r="G6197" s="105">
        <f t="shared" si="307"/>
        <v>40.002000000000002</v>
      </c>
      <c r="H6197" s="105">
        <f t="shared" si="308"/>
        <v>80.004000000000005</v>
      </c>
      <c r="I6197" s="7" t="s">
        <v>17519</v>
      </c>
      <c r="J6197" s="7" t="s">
        <v>1148</v>
      </c>
    </row>
    <row r="6198" spans="1:10" x14ac:dyDescent="0.3">
      <c r="A6198" s="7" t="s">
        <v>13076</v>
      </c>
      <c r="B6198" s="7" t="s">
        <v>13077</v>
      </c>
      <c r="C6198" s="33">
        <v>0</v>
      </c>
      <c r="D6198" s="52">
        <v>4099.55</v>
      </c>
      <c r="E6198" s="70">
        <v>0</v>
      </c>
      <c r="F6198" s="121">
        <f t="shared" si="306"/>
        <v>6149.3250000000007</v>
      </c>
      <c r="G6198" s="105">
        <f t="shared" si="307"/>
        <v>409.95500000000004</v>
      </c>
      <c r="H6198" s="105">
        <f t="shared" si="308"/>
        <v>819.91000000000008</v>
      </c>
      <c r="I6198" s="7" t="s">
        <v>17519</v>
      </c>
      <c r="J6198" s="7" t="s">
        <v>639</v>
      </c>
    </row>
    <row r="6199" spans="1:10" x14ac:dyDescent="0.3">
      <c r="A6199" s="7" t="s">
        <v>13078</v>
      </c>
      <c r="B6199" s="7" t="s">
        <v>13079</v>
      </c>
      <c r="C6199" s="33">
        <v>0</v>
      </c>
      <c r="D6199" s="52">
        <v>4099.55</v>
      </c>
      <c r="E6199" s="70">
        <v>0</v>
      </c>
      <c r="F6199" s="121">
        <f t="shared" si="306"/>
        <v>6149.3250000000007</v>
      </c>
      <c r="G6199" s="105">
        <f t="shared" si="307"/>
        <v>409.95500000000004</v>
      </c>
      <c r="H6199" s="105">
        <f t="shared" si="308"/>
        <v>819.91000000000008</v>
      </c>
      <c r="I6199" s="7" t="s">
        <v>17519</v>
      </c>
      <c r="J6199" s="7" t="s">
        <v>639</v>
      </c>
    </row>
    <row r="6200" spans="1:10" x14ac:dyDescent="0.3">
      <c r="A6200" s="7" t="s">
        <v>13080</v>
      </c>
      <c r="B6200" s="7" t="s">
        <v>13081</v>
      </c>
      <c r="C6200" s="33">
        <v>0</v>
      </c>
      <c r="D6200" s="52">
        <v>4099.55</v>
      </c>
      <c r="E6200" s="70">
        <v>0</v>
      </c>
      <c r="F6200" s="121">
        <f t="shared" si="306"/>
        <v>6149.3250000000007</v>
      </c>
      <c r="G6200" s="105">
        <f t="shared" si="307"/>
        <v>409.95500000000004</v>
      </c>
      <c r="H6200" s="105">
        <f t="shared" si="308"/>
        <v>819.91000000000008</v>
      </c>
      <c r="I6200" s="7" t="s">
        <v>17519</v>
      </c>
      <c r="J6200" s="7" t="s">
        <v>639</v>
      </c>
    </row>
    <row r="6201" spans="1:10" x14ac:dyDescent="0.3">
      <c r="A6201" s="7" t="s">
        <v>13082</v>
      </c>
      <c r="B6201" s="7" t="s">
        <v>13083</v>
      </c>
      <c r="C6201" s="33">
        <v>0</v>
      </c>
      <c r="D6201" s="52">
        <v>2368.1</v>
      </c>
      <c r="E6201" s="70">
        <v>2368.1</v>
      </c>
      <c r="F6201" s="121">
        <f t="shared" si="306"/>
        <v>3552.1499999999996</v>
      </c>
      <c r="G6201" s="105">
        <f t="shared" si="307"/>
        <v>236.81</v>
      </c>
      <c r="H6201" s="105">
        <f t="shared" si="308"/>
        <v>473.62</v>
      </c>
      <c r="I6201" s="7" t="s">
        <v>17519</v>
      </c>
      <c r="J6201" s="7" t="s">
        <v>639</v>
      </c>
    </row>
    <row r="6202" spans="1:10" x14ac:dyDescent="0.3">
      <c r="A6202" s="7" t="s">
        <v>13084</v>
      </c>
      <c r="B6202" s="7" t="s">
        <v>13085</v>
      </c>
      <c r="C6202" s="33">
        <v>0</v>
      </c>
      <c r="D6202" s="52">
        <v>5295.5</v>
      </c>
      <c r="E6202" s="70">
        <v>0</v>
      </c>
      <c r="F6202" s="121">
        <f t="shared" si="306"/>
        <v>7943.25</v>
      </c>
      <c r="G6202" s="105">
        <f t="shared" si="307"/>
        <v>529.55000000000007</v>
      </c>
      <c r="H6202" s="105">
        <f t="shared" si="308"/>
        <v>1059.1000000000001</v>
      </c>
      <c r="I6202" s="7" t="s">
        <v>17519</v>
      </c>
      <c r="J6202" s="7" t="s">
        <v>639</v>
      </c>
    </row>
    <row r="6203" spans="1:10" x14ac:dyDescent="0.3">
      <c r="A6203" s="7" t="s">
        <v>13086</v>
      </c>
      <c r="B6203" s="7" t="s">
        <v>13087</v>
      </c>
      <c r="C6203" s="33">
        <v>0</v>
      </c>
      <c r="D6203" s="52">
        <v>5295.5</v>
      </c>
      <c r="E6203" s="70">
        <v>0</v>
      </c>
      <c r="F6203" s="121">
        <f t="shared" si="306"/>
        <v>7943.25</v>
      </c>
      <c r="G6203" s="105">
        <f t="shared" si="307"/>
        <v>529.55000000000007</v>
      </c>
      <c r="H6203" s="105">
        <f t="shared" si="308"/>
        <v>1059.1000000000001</v>
      </c>
      <c r="I6203" s="7" t="s">
        <v>17519</v>
      </c>
      <c r="J6203" s="7" t="s">
        <v>639</v>
      </c>
    </row>
    <row r="6204" spans="1:10" x14ac:dyDescent="0.3">
      <c r="A6204" s="7" t="s">
        <v>13088</v>
      </c>
      <c r="B6204" s="7" t="s">
        <v>13089</v>
      </c>
      <c r="C6204" s="33">
        <v>0</v>
      </c>
      <c r="D6204" s="52">
        <v>4593.3999999999996</v>
      </c>
      <c r="E6204" s="70">
        <v>0</v>
      </c>
      <c r="F6204" s="121">
        <f t="shared" si="306"/>
        <v>6890.0999999999995</v>
      </c>
      <c r="G6204" s="105">
        <f t="shared" si="307"/>
        <v>459.34</v>
      </c>
      <c r="H6204" s="105">
        <f t="shared" si="308"/>
        <v>918.68</v>
      </c>
      <c r="I6204" s="7" t="s">
        <v>17519</v>
      </c>
      <c r="J6204" s="7" t="s">
        <v>639</v>
      </c>
    </row>
    <row r="6205" spans="1:10" x14ac:dyDescent="0.3">
      <c r="A6205" s="7" t="s">
        <v>13090</v>
      </c>
      <c r="B6205" s="7" t="s">
        <v>13091</v>
      </c>
      <c r="C6205" s="33">
        <v>0</v>
      </c>
      <c r="D6205" s="52">
        <v>2368.1</v>
      </c>
      <c r="E6205" s="70">
        <v>2368.1</v>
      </c>
      <c r="F6205" s="121">
        <f t="shared" si="306"/>
        <v>3552.1499999999996</v>
      </c>
      <c r="G6205" s="105">
        <f t="shared" si="307"/>
        <v>236.81</v>
      </c>
      <c r="H6205" s="105">
        <f t="shared" si="308"/>
        <v>473.62</v>
      </c>
      <c r="I6205" s="7" t="s">
        <v>17519</v>
      </c>
      <c r="J6205" s="7" t="s">
        <v>639</v>
      </c>
    </row>
    <row r="6206" spans="1:10" x14ac:dyDescent="0.3">
      <c r="A6206" s="7" t="s">
        <v>13092</v>
      </c>
      <c r="B6206" s="7" t="s">
        <v>13093</v>
      </c>
      <c r="C6206" s="33">
        <v>0</v>
      </c>
      <c r="D6206" s="52">
        <v>5731.04</v>
      </c>
      <c r="E6206" s="70">
        <v>0</v>
      </c>
      <c r="F6206" s="121">
        <f t="shared" si="306"/>
        <v>8596.56</v>
      </c>
      <c r="G6206" s="105">
        <f t="shared" si="307"/>
        <v>573.10400000000004</v>
      </c>
      <c r="H6206" s="105">
        <f t="shared" si="308"/>
        <v>1146.2080000000001</v>
      </c>
      <c r="I6206" s="7" t="s">
        <v>17519</v>
      </c>
      <c r="J6206" s="7" t="s">
        <v>639</v>
      </c>
    </row>
    <row r="6207" spans="1:10" x14ac:dyDescent="0.3">
      <c r="A6207" s="7" t="s">
        <v>13094</v>
      </c>
      <c r="B6207" s="7" t="s">
        <v>13095</v>
      </c>
      <c r="C6207" s="33">
        <v>0</v>
      </c>
      <c r="D6207" s="52">
        <v>5731.04</v>
      </c>
      <c r="E6207" s="70">
        <v>0</v>
      </c>
      <c r="F6207" s="121">
        <f t="shared" si="306"/>
        <v>8596.56</v>
      </c>
      <c r="G6207" s="105">
        <f t="shared" si="307"/>
        <v>573.10400000000004</v>
      </c>
      <c r="H6207" s="105">
        <f t="shared" si="308"/>
        <v>1146.2080000000001</v>
      </c>
      <c r="I6207" s="7" t="s">
        <v>17519</v>
      </c>
      <c r="J6207" s="7" t="s">
        <v>639</v>
      </c>
    </row>
    <row r="6208" spans="1:10" x14ac:dyDescent="0.3">
      <c r="A6208" s="7" t="s">
        <v>13096</v>
      </c>
      <c r="B6208" s="7" t="s">
        <v>13097</v>
      </c>
      <c r="C6208" s="33">
        <v>0</v>
      </c>
      <c r="D6208" s="52">
        <v>7294.7</v>
      </c>
      <c r="E6208" s="70">
        <v>0</v>
      </c>
      <c r="F6208" s="121">
        <f t="shared" si="306"/>
        <v>10942.05</v>
      </c>
      <c r="G6208" s="105">
        <f t="shared" si="307"/>
        <v>729.47</v>
      </c>
      <c r="H6208" s="105">
        <f t="shared" si="308"/>
        <v>1458.94</v>
      </c>
      <c r="I6208" s="7" t="s">
        <v>17519</v>
      </c>
      <c r="J6208" s="7" t="s">
        <v>639</v>
      </c>
    </row>
    <row r="6209" spans="1:10" x14ac:dyDescent="0.3">
      <c r="A6209" s="7" t="s">
        <v>13098</v>
      </c>
      <c r="B6209" s="7" t="s">
        <v>13099</v>
      </c>
      <c r="C6209" s="33">
        <v>0</v>
      </c>
      <c r="D6209" s="52">
        <v>11500.28</v>
      </c>
      <c r="E6209" s="70">
        <v>0</v>
      </c>
      <c r="F6209" s="121">
        <f t="shared" si="306"/>
        <v>17250.420000000002</v>
      </c>
      <c r="G6209" s="105">
        <f t="shared" si="307"/>
        <v>1150.028</v>
      </c>
      <c r="H6209" s="105">
        <f t="shared" si="308"/>
        <v>2300.056</v>
      </c>
      <c r="I6209" s="7" t="s">
        <v>17519</v>
      </c>
      <c r="J6209" s="7" t="s">
        <v>639</v>
      </c>
    </row>
    <row r="6210" spans="1:10" x14ac:dyDescent="0.3">
      <c r="A6210" s="7" t="s">
        <v>13100</v>
      </c>
      <c r="B6210" s="7" t="s">
        <v>13101</v>
      </c>
      <c r="C6210" s="33">
        <v>23800</v>
      </c>
      <c r="D6210" s="52">
        <v>23800</v>
      </c>
      <c r="E6210" s="70">
        <v>23800</v>
      </c>
      <c r="F6210" s="121">
        <f t="shared" si="306"/>
        <v>35700</v>
      </c>
      <c r="G6210" s="105">
        <f t="shared" si="307"/>
        <v>2380</v>
      </c>
      <c r="H6210" s="105">
        <f t="shared" si="308"/>
        <v>4760</v>
      </c>
      <c r="I6210" s="7" t="s">
        <v>17519</v>
      </c>
      <c r="J6210" s="7" t="s">
        <v>272</v>
      </c>
    </row>
    <row r="6211" spans="1:10" x14ac:dyDescent="0.3">
      <c r="A6211" s="7" t="s">
        <v>13102</v>
      </c>
      <c r="B6211" s="7" t="s">
        <v>13103</v>
      </c>
      <c r="C6211" s="33">
        <v>0</v>
      </c>
      <c r="D6211" s="52">
        <v>8499.5400000000009</v>
      </c>
      <c r="E6211" s="70">
        <v>0</v>
      </c>
      <c r="F6211" s="121">
        <f t="shared" si="306"/>
        <v>12749.310000000001</v>
      </c>
      <c r="G6211" s="105">
        <f t="shared" si="307"/>
        <v>849.95400000000018</v>
      </c>
      <c r="H6211" s="105">
        <f t="shared" si="308"/>
        <v>1699.9080000000004</v>
      </c>
      <c r="I6211" s="7" t="s">
        <v>17519</v>
      </c>
      <c r="J6211" s="7" t="s">
        <v>272</v>
      </c>
    </row>
    <row r="6212" spans="1:10" x14ac:dyDescent="0.3">
      <c r="A6212" s="7" t="s">
        <v>13104</v>
      </c>
      <c r="B6212" s="7" t="s">
        <v>13105</v>
      </c>
      <c r="C6212" s="33">
        <v>0</v>
      </c>
      <c r="D6212" s="52">
        <v>49600.12</v>
      </c>
      <c r="E6212" s="70">
        <v>0</v>
      </c>
      <c r="F6212" s="121">
        <f t="shared" si="306"/>
        <v>74400.180000000008</v>
      </c>
      <c r="G6212" s="105">
        <f t="shared" si="307"/>
        <v>4960.0120000000006</v>
      </c>
      <c r="H6212" s="105">
        <f t="shared" si="308"/>
        <v>9920.0240000000013</v>
      </c>
      <c r="I6212" s="7" t="s">
        <v>17519</v>
      </c>
      <c r="J6212" s="7" t="s">
        <v>711</v>
      </c>
    </row>
    <row r="6213" spans="1:10" x14ac:dyDescent="0.3">
      <c r="A6213" s="7" t="s">
        <v>13106</v>
      </c>
      <c r="B6213" s="7" t="s">
        <v>13107</v>
      </c>
      <c r="C6213" s="33">
        <v>0</v>
      </c>
      <c r="D6213" s="52">
        <v>16184</v>
      </c>
      <c r="E6213" s="70">
        <v>0</v>
      </c>
      <c r="F6213" s="121">
        <f t="shared" ref="F6213:F6276" si="309">IF(E6213&gt;0,+E6213,IF(D6213&gt;0,+D6213,IF(C6213&gt;0,+C6213,0)))*1.5</f>
        <v>24276</v>
      </c>
      <c r="G6213" s="105">
        <f t="shared" ref="G6213:G6276" si="310">(F6213/1.5)*0.1</f>
        <v>1618.4</v>
      </c>
      <c r="H6213" s="105">
        <f t="shared" si="308"/>
        <v>3236.8</v>
      </c>
      <c r="I6213" s="7" t="s">
        <v>17519</v>
      </c>
      <c r="J6213" s="7" t="s">
        <v>711</v>
      </c>
    </row>
    <row r="6214" spans="1:10" x14ac:dyDescent="0.3">
      <c r="A6214" s="7" t="s">
        <v>13108</v>
      </c>
      <c r="B6214" s="7" t="s">
        <v>13109</v>
      </c>
      <c r="C6214" s="33">
        <v>0</v>
      </c>
      <c r="D6214" s="52">
        <v>34999.980000000003</v>
      </c>
      <c r="E6214" s="70">
        <v>0</v>
      </c>
      <c r="F6214" s="121">
        <f t="shared" si="309"/>
        <v>52499.97</v>
      </c>
      <c r="G6214" s="105">
        <f t="shared" si="310"/>
        <v>3499.9980000000005</v>
      </c>
      <c r="H6214" s="105">
        <f t="shared" si="308"/>
        <v>6999.996000000001</v>
      </c>
      <c r="I6214" s="7" t="s">
        <v>17519</v>
      </c>
      <c r="J6214" s="7" t="s">
        <v>17524</v>
      </c>
    </row>
    <row r="6215" spans="1:10" x14ac:dyDescent="0.3">
      <c r="A6215" s="7" t="s">
        <v>13110</v>
      </c>
      <c r="B6215" s="7" t="s">
        <v>13111</v>
      </c>
      <c r="C6215" s="33">
        <v>0</v>
      </c>
      <c r="D6215" s="52">
        <v>34999.980000000003</v>
      </c>
      <c r="E6215" s="70">
        <v>0</v>
      </c>
      <c r="F6215" s="121">
        <f t="shared" si="309"/>
        <v>52499.97</v>
      </c>
      <c r="G6215" s="105">
        <f t="shared" si="310"/>
        <v>3499.9980000000005</v>
      </c>
      <c r="H6215" s="105">
        <f t="shared" si="308"/>
        <v>6999.996000000001</v>
      </c>
      <c r="I6215" s="7" t="s">
        <v>17519</v>
      </c>
      <c r="J6215" s="7" t="s">
        <v>17524</v>
      </c>
    </row>
    <row r="6216" spans="1:10" x14ac:dyDescent="0.3">
      <c r="A6216" s="7" t="s">
        <v>13112</v>
      </c>
      <c r="B6216" s="7" t="s">
        <v>13113</v>
      </c>
      <c r="C6216" s="33">
        <v>0</v>
      </c>
      <c r="D6216" s="52">
        <v>5497.8</v>
      </c>
      <c r="E6216" s="70">
        <v>0</v>
      </c>
      <c r="F6216" s="121">
        <f t="shared" si="309"/>
        <v>8246.7000000000007</v>
      </c>
      <c r="G6216" s="105">
        <f t="shared" si="310"/>
        <v>549.78000000000009</v>
      </c>
      <c r="H6216" s="105">
        <f t="shared" si="308"/>
        <v>1099.5600000000002</v>
      </c>
      <c r="I6216" s="7" t="s">
        <v>17519</v>
      </c>
      <c r="J6216" s="7" t="s">
        <v>17524</v>
      </c>
    </row>
    <row r="6217" spans="1:10" x14ac:dyDescent="0.3">
      <c r="A6217" s="7" t="s">
        <v>13114</v>
      </c>
      <c r="B6217" s="7" t="s">
        <v>13115</v>
      </c>
      <c r="C6217" s="33">
        <v>0</v>
      </c>
      <c r="D6217" s="52">
        <v>34999.980000000003</v>
      </c>
      <c r="E6217" s="70">
        <v>0</v>
      </c>
      <c r="F6217" s="121">
        <f t="shared" si="309"/>
        <v>52499.97</v>
      </c>
      <c r="G6217" s="105">
        <f t="shared" si="310"/>
        <v>3499.9980000000005</v>
      </c>
      <c r="H6217" s="105">
        <f t="shared" si="308"/>
        <v>6999.996000000001</v>
      </c>
      <c r="I6217" s="7" t="s">
        <v>17519</v>
      </c>
      <c r="J6217" s="7" t="s">
        <v>17524</v>
      </c>
    </row>
    <row r="6218" spans="1:10" x14ac:dyDescent="0.3">
      <c r="A6218" s="7" t="s">
        <v>13116</v>
      </c>
      <c r="B6218" s="7" t="s">
        <v>13117</v>
      </c>
      <c r="C6218" s="33">
        <v>34700.400000000001</v>
      </c>
      <c r="D6218" s="52">
        <v>34700.400000000001</v>
      </c>
      <c r="E6218" s="70">
        <v>34700.400000000001</v>
      </c>
      <c r="F6218" s="121">
        <f t="shared" si="309"/>
        <v>52050.600000000006</v>
      </c>
      <c r="G6218" s="105">
        <f t="shared" si="310"/>
        <v>3470.0400000000004</v>
      </c>
      <c r="H6218" s="105">
        <f t="shared" si="308"/>
        <v>6940.0800000000008</v>
      </c>
      <c r="I6218" s="7" t="s">
        <v>17519</v>
      </c>
      <c r="J6218" s="7" t="s">
        <v>17524</v>
      </c>
    </row>
    <row r="6219" spans="1:10" x14ac:dyDescent="0.3">
      <c r="A6219" s="7" t="s">
        <v>13118</v>
      </c>
      <c r="B6219" s="7" t="s">
        <v>13119</v>
      </c>
      <c r="C6219" s="33">
        <v>0</v>
      </c>
      <c r="D6219" s="52">
        <v>43999.839999999997</v>
      </c>
      <c r="E6219" s="70">
        <v>0</v>
      </c>
      <c r="F6219" s="121">
        <f t="shared" si="309"/>
        <v>65999.759999999995</v>
      </c>
      <c r="G6219" s="105">
        <f t="shared" si="310"/>
        <v>4399.9839999999995</v>
      </c>
      <c r="H6219" s="105">
        <f t="shared" si="308"/>
        <v>8799.9679999999989</v>
      </c>
      <c r="I6219" s="7" t="s">
        <v>17519</v>
      </c>
      <c r="J6219" s="7" t="s">
        <v>17524</v>
      </c>
    </row>
    <row r="6220" spans="1:10" x14ac:dyDescent="0.3">
      <c r="A6220" s="7" t="s">
        <v>13120</v>
      </c>
      <c r="B6220" s="7" t="s">
        <v>13121</v>
      </c>
      <c r="C6220" s="33">
        <v>0</v>
      </c>
      <c r="D6220" s="52">
        <v>19990.810000000001</v>
      </c>
      <c r="E6220" s="70">
        <v>70805</v>
      </c>
      <c r="F6220" s="121">
        <f t="shared" si="309"/>
        <v>106207.5</v>
      </c>
      <c r="G6220" s="105">
        <f t="shared" si="310"/>
        <v>7080.5</v>
      </c>
      <c r="H6220" s="105">
        <f t="shared" si="308"/>
        <v>14161</v>
      </c>
      <c r="I6220" s="7" t="s">
        <v>17519</v>
      </c>
      <c r="J6220" s="7" t="s">
        <v>272</v>
      </c>
    </row>
    <row r="6221" spans="1:10" x14ac:dyDescent="0.3">
      <c r="A6221" s="7" t="s">
        <v>13122</v>
      </c>
      <c r="B6221" s="7" t="s">
        <v>13123</v>
      </c>
      <c r="C6221" s="66">
        <v>0</v>
      </c>
      <c r="D6221" s="68">
        <v>5900</v>
      </c>
      <c r="E6221" s="70">
        <v>0</v>
      </c>
      <c r="F6221" s="121">
        <f t="shared" si="309"/>
        <v>8850</v>
      </c>
      <c r="G6221" s="105">
        <f t="shared" si="310"/>
        <v>590</v>
      </c>
      <c r="H6221" s="105">
        <f t="shared" ref="H6221:H6284" si="311">(F6221/1.5)*0.2</f>
        <v>1180</v>
      </c>
      <c r="I6221" s="7" t="s">
        <v>17519</v>
      </c>
      <c r="J6221" s="7" t="s">
        <v>272</v>
      </c>
    </row>
    <row r="6222" spans="1:10" x14ac:dyDescent="0.3">
      <c r="A6222" s="7" t="s">
        <v>13124</v>
      </c>
      <c r="B6222" s="7" t="s">
        <v>13125</v>
      </c>
      <c r="C6222" s="33">
        <v>0</v>
      </c>
      <c r="D6222" s="52">
        <v>1200.06</v>
      </c>
      <c r="E6222" s="70">
        <v>0</v>
      </c>
      <c r="F6222" s="121">
        <f t="shared" si="309"/>
        <v>1800.09</v>
      </c>
      <c r="G6222" s="105">
        <f t="shared" si="310"/>
        <v>120.006</v>
      </c>
      <c r="H6222" s="105">
        <f t="shared" si="311"/>
        <v>240.012</v>
      </c>
      <c r="I6222" s="7" t="s">
        <v>17519</v>
      </c>
      <c r="J6222" s="7" t="s">
        <v>272</v>
      </c>
    </row>
    <row r="6223" spans="1:10" x14ac:dyDescent="0.3">
      <c r="A6223" s="7" t="s">
        <v>13126</v>
      </c>
      <c r="B6223" s="7" t="s">
        <v>13127</v>
      </c>
      <c r="C6223" s="33">
        <v>0</v>
      </c>
      <c r="D6223" s="52">
        <v>7999.22</v>
      </c>
      <c r="E6223" s="70">
        <v>0</v>
      </c>
      <c r="F6223" s="121">
        <f t="shared" si="309"/>
        <v>11998.83</v>
      </c>
      <c r="G6223" s="105">
        <f t="shared" si="310"/>
        <v>799.92200000000003</v>
      </c>
      <c r="H6223" s="105">
        <f t="shared" si="311"/>
        <v>1599.8440000000001</v>
      </c>
      <c r="I6223" s="7" t="s">
        <v>17519</v>
      </c>
      <c r="J6223" s="7" t="s">
        <v>272</v>
      </c>
    </row>
    <row r="6224" spans="1:10" x14ac:dyDescent="0.3">
      <c r="A6224" s="7" t="s">
        <v>13128</v>
      </c>
      <c r="B6224" s="7" t="s">
        <v>13129</v>
      </c>
      <c r="C6224" s="33">
        <v>0</v>
      </c>
      <c r="D6224" s="52">
        <v>1200.06</v>
      </c>
      <c r="E6224" s="70">
        <v>0</v>
      </c>
      <c r="F6224" s="121">
        <f t="shared" si="309"/>
        <v>1800.09</v>
      </c>
      <c r="G6224" s="105">
        <f t="shared" si="310"/>
        <v>120.006</v>
      </c>
      <c r="H6224" s="105">
        <f t="shared" si="311"/>
        <v>240.012</v>
      </c>
      <c r="I6224" s="7" t="s">
        <v>17519</v>
      </c>
      <c r="J6224" s="7" t="s">
        <v>272</v>
      </c>
    </row>
    <row r="6225" spans="1:10" x14ac:dyDescent="0.3">
      <c r="A6225" s="7" t="s">
        <v>13130</v>
      </c>
      <c r="B6225" s="7" t="s">
        <v>13131</v>
      </c>
      <c r="C6225" s="33">
        <v>0</v>
      </c>
      <c r="D6225" s="52">
        <v>38309.46</v>
      </c>
      <c r="E6225" s="70">
        <v>59584.88</v>
      </c>
      <c r="F6225" s="121">
        <f t="shared" si="309"/>
        <v>89377.319999999992</v>
      </c>
      <c r="G6225" s="105">
        <f t="shared" si="310"/>
        <v>5958.4880000000003</v>
      </c>
      <c r="H6225" s="105">
        <f t="shared" si="311"/>
        <v>11916.976000000001</v>
      </c>
      <c r="I6225" s="7" t="s">
        <v>17519</v>
      </c>
      <c r="J6225" s="7" t="s">
        <v>272</v>
      </c>
    </row>
    <row r="6226" spans="1:10" x14ac:dyDescent="0.3">
      <c r="A6226" s="7" t="s">
        <v>13132</v>
      </c>
      <c r="B6226" s="7" t="s">
        <v>13133</v>
      </c>
      <c r="C6226" s="33">
        <v>0</v>
      </c>
      <c r="D6226" s="52">
        <v>650074.98</v>
      </c>
      <c r="E6226" s="70">
        <v>0</v>
      </c>
      <c r="F6226" s="121">
        <f t="shared" si="309"/>
        <v>975112.47</v>
      </c>
      <c r="G6226" s="105">
        <f t="shared" si="310"/>
        <v>65007.498</v>
      </c>
      <c r="H6226" s="105">
        <f t="shared" si="311"/>
        <v>130014.996</v>
      </c>
      <c r="I6226" s="7" t="s">
        <v>17519</v>
      </c>
      <c r="J6226" s="7" t="s">
        <v>272</v>
      </c>
    </row>
    <row r="6227" spans="1:10" x14ac:dyDescent="0.3">
      <c r="A6227" s="7" t="s">
        <v>13134</v>
      </c>
      <c r="B6227" s="7" t="s">
        <v>13135</v>
      </c>
      <c r="C6227" s="33">
        <v>0</v>
      </c>
      <c r="D6227" s="52">
        <v>30656.400000000001</v>
      </c>
      <c r="E6227" s="70">
        <v>0</v>
      </c>
      <c r="F6227" s="121">
        <f t="shared" si="309"/>
        <v>45984.600000000006</v>
      </c>
      <c r="G6227" s="105">
        <f t="shared" si="310"/>
        <v>3065.6400000000008</v>
      </c>
      <c r="H6227" s="105">
        <f t="shared" si="311"/>
        <v>6131.2800000000016</v>
      </c>
      <c r="I6227" s="7" t="s">
        <v>17519</v>
      </c>
      <c r="J6227" s="7" t="s">
        <v>272</v>
      </c>
    </row>
    <row r="6228" spans="1:10" x14ac:dyDescent="0.3">
      <c r="A6228" s="7" t="s">
        <v>13136</v>
      </c>
      <c r="B6228" s="7" t="s">
        <v>13137</v>
      </c>
      <c r="C6228" s="33">
        <v>0</v>
      </c>
      <c r="D6228" s="52">
        <v>0</v>
      </c>
      <c r="E6228" s="70">
        <v>0</v>
      </c>
      <c r="F6228" s="121">
        <f t="shared" si="309"/>
        <v>0</v>
      </c>
      <c r="G6228" s="105">
        <f t="shared" si="310"/>
        <v>0</v>
      </c>
      <c r="H6228" s="105">
        <f t="shared" si="311"/>
        <v>0</v>
      </c>
      <c r="I6228" s="7" t="s">
        <v>17519</v>
      </c>
      <c r="J6228" s="7" t="s">
        <v>272</v>
      </c>
    </row>
    <row r="6229" spans="1:10" x14ac:dyDescent="0.3">
      <c r="A6229" s="7" t="s">
        <v>13138</v>
      </c>
      <c r="B6229" s="7" t="s">
        <v>13139</v>
      </c>
      <c r="C6229" s="33">
        <v>0</v>
      </c>
      <c r="D6229" s="52">
        <v>3990.07</v>
      </c>
      <c r="E6229" s="70">
        <v>0</v>
      </c>
      <c r="F6229" s="121">
        <f t="shared" si="309"/>
        <v>5985.1050000000005</v>
      </c>
      <c r="G6229" s="105">
        <f t="shared" si="310"/>
        <v>399.00700000000006</v>
      </c>
      <c r="H6229" s="105">
        <f t="shared" si="311"/>
        <v>798.01400000000012</v>
      </c>
      <c r="I6229" s="7" t="s">
        <v>17519</v>
      </c>
      <c r="J6229" s="7" t="s">
        <v>272</v>
      </c>
    </row>
    <row r="6230" spans="1:10" x14ac:dyDescent="0.3">
      <c r="A6230" s="7" t="s">
        <v>13140</v>
      </c>
      <c r="B6230" s="7" t="s">
        <v>13141</v>
      </c>
      <c r="C6230" s="33">
        <v>1178.0999999999999</v>
      </c>
      <c r="D6230" s="52">
        <v>1962.71</v>
      </c>
      <c r="E6230" s="70">
        <v>1606.5</v>
      </c>
      <c r="F6230" s="121">
        <f t="shared" si="309"/>
        <v>2409.75</v>
      </c>
      <c r="G6230" s="105">
        <f t="shared" si="310"/>
        <v>160.65</v>
      </c>
      <c r="H6230" s="105">
        <f t="shared" si="311"/>
        <v>321.3</v>
      </c>
      <c r="I6230" s="7" t="s">
        <v>17519</v>
      </c>
      <c r="J6230" s="7" t="s">
        <v>272</v>
      </c>
    </row>
    <row r="6231" spans="1:10" x14ac:dyDescent="0.3">
      <c r="A6231" s="7" t="s">
        <v>13142</v>
      </c>
      <c r="B6231" s="7" t="s">
        <v>13143</v>
      </c>
      <c r="C6231" s="33">
        <v>1487.5</v>
      </c>
      <c r="D6231" s="52">
        <v>1487.5</v>
      </c>
      <c r="E6231" s="70">
        <v>1606.5</v>
      </c>
      <c r="F6231" s="121">
        <f t="shared" si="309"/>
        <v>2409.75</v>
      </c>
      <c r="G6231" s="105">
        <f t="shared" si="310"/>
        <v>160.65</v>
      </c>
      <c r="H6231" s="105">
        <f t="shared" si="311"/>
        <v>321.3</v>
      </c>
      <c r="I6231" s="7" t="s">
        <v>17519</v>
      </c>
      <c r="J6231" s="7" t="s">
        <v>272</v>
      </c>
    </row>
    <row r="6232" spans="1:10" x14ac:dyDescent="0.3">
      <c r="A6232" s="7" t="s">
        <v>13144</v>
      </c>
      <c r="B6232" s="7" t="s">
        <v>13145</v>
      </c>
      <c r="C6232" s="33">
        <v>1547</v>
      </c>
      <c r="D6232" s="52">
        <v>1547</v>
      </c>
      <c r="E6232" s="70">
        <v>1606.5</v>
      </c>
      <c r="F6232" s="121">
        <f t="shared" si="309"/>
        <v>2409.75</v>
      </c>
      <c r="G6232" s="105">
        <f t="shared" si="310"/>
        <v>160.65</v>
      </c>
      <c r="H6232" s="105">
        <f t="shared" si="311"/>
        <v>321.3</v>
      </c>
      <c r="I6232" s="7" t="s">
        <v>17519</v>
      </c>
      <c r="J6232" s="7" t="s">
        <v>272</v>
      </c>
    </row>
    <row r="6233" spans="1:10" x14ac:dyDescent="0.3">
      <c r="A6233" s="7" t="s">
        <v>13146</v>
      </c>
      <c r="B6233" s="7" t="s">
        <v>13147</v>
      </c>
      <c r="C6233" s="33">
        <v>1428</v>
      </c>
      <c r="D6233" s="52">
        <v>1428</v>
      </c>
      <c r="E6233" s="70">
        <v>1606.5</v>
      </c>
      <c r="F6233" s="121">
        <f t="shared" si="309"/>
        <v>2409.75</v>
      </c>
      <c r="G6233" s="105">
        <f t="shared" si="310"/>
        <v>160.65</v>
      </c>
      <c r="H6233" s="105">
        <f t="shared" si="311"/>
        <v>321.3</v>
      </c>
      <c r="I6233" s="7" t="s">
        <v>17519</v>
      </c>
      <c r="J6233" s="7" t="s">
        <v>272</v>
      </c>
    </row>
    <row r="6234" spans="1:10" x14ac:dyDescent="0.3">
      <c r="A6234" s="7" t="s">
        <v>13148</v>
      </c>
      <c r="B6234" s="7" t="s">
        <v>13149</v>
      </c>
      <c r="C6234" s="33">
        <v>5057.5</v>
      </c>
      <c r="D6234" s="52">
        <v>1606.5</v>
      </c>
      <c r="E6234" s="70">
        <v>1606.5</v>
      </c>
      <c r="F6234" s="121">
        <f t="shared" si="309"/>
        <v>2409.75</v>
      </c>
      <c r="G6234" s="105">
        <f t="shared" si="310"/>
        <v>160.65</v>
      </c>
      <c r="H6234" s="105">
        <f t="shared" si="311"/>
        <v>321.3</v>
      </c>
      <c r="I6234" s="7" t="s">
        <v>17519</v>
      </c>
      <c r="J6234" s="7" t="s">
        <v>272</v>
      </c>
    </row>
    <row r="6235" spans="1:10" x14ac:dyDescent="0.3">
      <c r="A6235" s="7" t="s">
        <v>13150</v>
      </c>
      <c r="B6235" s="7" t="s">
        <v>13151</v>
      </c>
      <c r="C6235" s="33">
        <v>5712</v>
      </c>
      <c r="D6235" s="52">
        <v>1606.5</v>
      </c>
      <c r="E6235" s="70">
        <v>1606.5</v>
      </c>
      <c r="F6235" s="121">
        <f t="shared" si="309"/>
        <v>2409.75</v>
      </c>
      <c r="G6235" s="105">
        <f t="shared" si="310"/>
        <v>160.65</v>
      </c>
      <c r="H6235" s="105">
        <f t="shared" si="311"/>
        <v>321.3</v>
      </c>
      <c r="I6235" s="7" t="s">
        <v>17519</v>
      </c>
      <c r="J6235" s="7" t="s">
        <v>272</v>
      </c>
    </row>
    <row r="6236" spans="1:10" x14ac:dyDescent="0.3">
      <c r="A6236" s="7" t="s">
        <v>13152</v>
      </c>
      <c r="B6236" s="7" t="s">
        <v>13153</v>
      </c>
      <c r="C6236" s="33">
        <v>2975</v>
      </c>
      <c r="D6236" s="52">
        <v>2975</v>
      </c>
      <c r="E6236" s="70">
        <v>1606.5</v>
      </c>
      <c r="F6236" s="121">
        <f t="shared" si="309"/>
        <v>2409.75</v>
      </c>
      <c r="G6236" s="105">
        <f t="shared" si="310"/>
        <v>160.65</v>
      </c>
      <c r="H6236" s="105">
        <f t="shared" si="311"/>
        <v>321.3</v>
      </c>
      <c r="I6236" s="7" t="s">
        <v>17519</v>
      </c>
      <c r="J6236" s="7" t="s">
        <v>272</v>
      </c>
    </row>
    <row r="6237" spans="1:10" x14ac:dyDescent="0.3">
      <c r="A6237" s="7" t="s">
        <v>13154</v>
      </c>
      <c r="B6237" s="7" t="s">
        <v>13155</v>
      </c>
      <c r="C6237" s="33">
        <v>1487.5</v>
      </c>
      <c r="D6237" s="52">
        <v>1487.5</v>
      </c>
      <c r="E6237" s="70">
        <v>1606.5</v>
      </c>
      <c r="F6237" s="121">
        <f t="shared" si="309"/>
        <v>2409.75</v>
      </c>
      <c r="G6237" s="105">
        <f t="shared" si="310"/>
        <v>160.65</v>
      </c>
      <c r="H6237" s="105">
        <f t="shared" si="311"/>
        <v>321.3</v>
      </c>
      <c r="I6237" s="7" t="s">
        <v>17519</v>
      </c>
      <c r="J6237" s="7" t="s">
        <v>272</v>
      </c>
    </row>
    <row r="6238" spans="1:10" x14ac:dyDescent="0.3">
      <c r="A6238" s="7" t="s">
        <v>13156</v>
      </c>
      <c r="B6238" s="7" t="s">
        <v>13157</v>
      </c>
      <c r="C6238" s="33">
        <v>1547</v>
      </c>
      <c r="D6238" s="52">
        <v>1547</v>
      </c>
      <c r="E6238" s="70">
        <v>1547</v>
      </c>
      <c r="F6238" s="121">
        <f t="shared" si="309"/>
        <v>2320.5</v>
      </c>
      <c r="G6238" s="105">
        <f t="shared" si="310"/>
        <v>154.70000000000002</v>
      </c>
      <c r="H6238" s="105">
        <f t="shared" si="311"/>
        <v>309.40000000000003</v>
      </c>
      <c r="I6238" s="7" t="s">
        <v>17519</v>
      </c>
      <c r="J6238" s="7" t="s">
        <v>272</v>
      </c>
    </row>
    <row r="6239" spans="1:10" x14ac:dyDescent="0.3">
      <c r="A6239" s="7" t="s">
        <v>13158</v>
      </c>
      <c r="B6239" s="7" t="s">
        <v>13159</v>
      </c>
      <c r="C6239" s="33">
        <v>0</v>
      </c>
      <c r="D6239" s="52">
        <v>1109.99</v>
      </c>
      <c r="E6239" s="70">
        <v>0</v>
      </c>
      <c r="F6239" s="121">
        <f t="shared" si="309"/>
        <v>1664.9850000000001</v>
      </c>
      <c r="G6239" s="105">
        <f t="shared" si="310"/>
        <v>110.99900000000001</v>
      </c>
      <c r="H6239" s="105">
        <f t="shared" si="311"/>
        <v>221.99800000000002</v>
      </c>
      <c r="I6239" s="7" t="s">
        <v>17519</v>
      </c>
      <c r="J6239" s="7" t="s">
        <v>272</v>
      </c>
    </row>
    <row r="6240" spans="1:10" x14ac:dyDescent="0.3">
      <c r="A6240" s="7" t="s">
        <v>13160</v>
      </c>
      <c r="B6240" s="7" t="s">
        <v>13161</v>
      </c>
      <c r="C6240" s="33">
        <v>0</v>
      </c>
      <c r="D6240" s="52">
        <v>430.78</v>
      </c>
      <c r="E6240" s="70">
        <v>0</v>
      </c>
      <c r="F6240" s="121">
        <f t="shared" si="309"/>
        <v>646.16999999999996</v>
      </c>
      <c r="G6240" s="105">
        <f t="shared" si="310"/>
        <v>43.078000000000003</v>
      </c>
      <c r="H6240" s="105">
        <f t="shared" si="311"/>
        <v>86.156000000000006</v>
      </c>
      <c r="I6240" s="7" t="s">
        <v>17519</v>
      </c>
      <c r="J6240" s="7" t="s">
        <v>272</v>
      </c>
    </row>
    <row r="6241" spans="1:10" x14ac:dyDescent="0.3">
      <c r="A6241" s="7" t="s">
        <v>13162</v>
      </c>
      <c r="B6241" s="7" t="s">
        <v>13163</v>
      </c>
      <c r="C6241" s="33">
        <v>0</v>
      </c>
      <c r="D6241" s="52">
        <v>1024.99</v>
      </c>
      <c r="E6241" s="70">
        <v>0</v>
      </c>
      <c r="F6241" s="121">
        <f t="shared" si="309"/>
        <v>1537.4850000000001</v>
      </c>
      <c r="G6241" s="105">
        <f t="shared" si="310"/>
        <v>102.49900000000001</v>
      </c>
      <c r="H6241" s="105">
        <f t="shared" si="311"/>
        <v>204.99800000000002</v>
      </c>
      <c r="I6241" s="7" t="s">
        <v>17519</v>
      </c>
      <c r="J6241" s="7" t="s">
        <v>272</v>
      </c>
    </row>
    <row r="6242" spans="1:10" x14ac:dyDescent="0.3">
      <c r="A6242" s="7" t="s">
        <v>13164</v>
      </c>
      <c r="B6242" s="7" t="s">
        <v>13165</v>
      </c>
      <c r="C6242" s="33">
        <v>0</v>
      </c>
      <c r="D6242" s="52">
        <v>1606.5</v>
      </c>
      <c r="E6242" s="70">
        <v>1606.5</v>
      </c>
      <c r="F6242" s="121">
        <f t="shared" si="309"/>
        <v>2409.75</v>
      </c>
      <c r="G6242" s="105">
        <f t="shared" si="310"/>
        <v>160.65</v>
      </c>
      <c r="H6242" s="105">
        <f t="shared" si="311"/>
        <v>321.3</v>
      </c>
      <c r="I6242" s="7" t="s">
        <v>17519</v>
      </c>
      <c r="J6242" s="7" t="s">
        <v>272</v>
      </c>
    </row>
    <row r="6243" spans="1:10" x14ac:dyDescent="0.3">
      <c r="A6243" s="7" t="s">
        <v>13166</v>
      </c>
      <c r="B6243" s="7" t="s">
        <v>13167</v>
      </c>
      <c r="C6243" s="33">
        <v>1487.5</v>
      </c>
      <c r="D6243" s="52">
        <v>1606.5</v>
      </c>
      <c r="E6243" s="70">
        <v>1606.5</v>
      </c>
      <c r="F6243" s="121">
        <f t="shared" si="309"/>
        <v>2409.75</v>
      </c>
      <c r="G6243" s="105">
        <f t="shared" si="310"/>
        <v>160.65</v>
      </c>
      <c r="H6243" s="105">
        <f t="shared" si="311"/>
        <v>321.3</v>
      </c>
      <c r="I6243" s="7" t="s">
        <v>17519</v>
      </c>
      <c r="J6243" s="7" t="s">
        <v>272</v>
      </c>
    </row>
    <row r="6244" spans="1:10" x14ac:dyDescent="0.3">
      <c r="A6244" s="7" t="s">
        <v>13168</v>
      </c>
      <c r="B6244" s="7" t="s">
        <v>13169</v>
      </c>
      <c r="C6244" s="33">
        <v>1487.5</v>
      </c>
      <c r="D6244" s="52">
        <v>1606.5</v>
      </c>
      <c r="E6244" s="70">
        <v>1606.5</v>
      </c>
      <c r="F6244" s="121">
        <f t="shared" si="309"/>
        <v>2409.75</v>
      </c>
      <c r="G6244" s="105">
        <f t="shared" si="310"/>
        <v>160.65</v>
      </c>
      <c r="H6244" s="105">
        <f t="shared" si="311"/>
        <v>321.3</v>
      </c>
      <c r="I6244" s="7" t="s">
        <v>17519</v>
      </c>
      <c r="J6244" s="7" t="s">
        <v>272</v>
      </c>
    </row>
    <row r="6245" spans="1:10" x14ac:dyDescent="0.3">
      <c r="A6245" s="7" t="s">
        <v>13170</v>
      </c>
      <c r="B6245" s="7" t="s">
        <v>13171</v>
      </c>
      <c r="C6245" s="33">
        <v>1570.8</v>
      </c>
      <c r="D6245" s="52">
        <v>1570.8</v>
      </c>
      <c r="E6245" s="70">
        <v>936.53</v>
      </c>
      <c r="F6245" s="121">
        <f t="shared" si="309"/>
        <v>1404.7950000000001</v>
      </c>
      <c r="G6245" s="105">
        <f t="shared" si="310"/>
        <v>93.65300000000002</v>
      </c>
      <c r="H6245" s="105">
        <f t="shared" si="311"/>
        <v>187.30600000000004</v>
      </c>
      <c r="I6245" s="7" t="s">
        <v>17519</v>
      </c>
      <c r="J6245" s="7" t="s">
        <v>272</v>
      </c>
    </row>
    <row r="6246" spans="1:10" x14ac:dyDescent="0.3">
      <c r="A6246" s="7" t="s">
        <v>13172</v>
      </c>
      <c r="B6246" s="7" t="s">
        <v>13173</v>
      </c>
      <c r="C6246" s="33">
        <v>0</v>
      </c>
      <c r="D6246" s="52">
        <v>1025.99</v>
      </c>
      <c r="E6246" s="70">
        <v>0</v>
      </c>
      <c r="F6246" s="121">
        <f t="shared" si="309"/>
        <v>1538.9850000000001</v>
      </c>
      <c r="G6246" s="105">
        <f t="shared" si="310"/>
        <v>102.599</v>
      </c>
      <c r="H6246" s="105">
        <f t="shared" si="311"/>
        <v>205.19800000000001</v>
      </c>
      <c r="I6246" s="7" t="s">
        <v>17519</v>
      </c>
      <c r="J6246" s="7" t="s">
        <v>272</v>
      </c>
    </row>
    <row r="6247" spans="1:10" x14ac:dyDescent="0.3">
      <c r="A6247" s="7" t="s">
        <v>13174</v>
      </c>
      <c r="B6247" s="7" t="s">
        <v>13175</v>
      </c>
      <c r="C6247" s="33">
        <v>5355</v>
      </c>
      <c r="D6247" s="52">
        <v>6818.7</v>
      </c>
      <c r="E6247" s="70">
        <v>6818.7</v>
      </c>
      <c r="F6247" s="121">
        <f t="shared" si="309"/>
        <v>10228.049999999999</v>
      </c>
      <c r="G6247" s="105">
        <f t="shared" si="310"/>
        <v>681.87</v>
      </c>
      <c r="H6247" s="105">
        <f t="shared" si="311"/>
        <v>1363.74</v>
      </c>
      <c r="I6247" s="7" t="s">
        <v>17519</v>
      </c>
      <c r="J6247" s="7" t="s">
        <v>272</v>
      </c>
    </row>
    <row r="6248" spans="1:10" x14ac:dyDescent="0.3">
      <c r="A6248" s="7" t="s">
        <v>13176</v>
      </c>
      <c r="B6248" s="7" t="s">
        <v>13177</v>
      </c>
      <c r="C6248" s="33">
        <v>1570.8</v>
      </c>
      <c r="D6248" s="52">
        <v>1606.5</v>
      </c>
      <c r="E6248" s="70">
        <v>1606.5</v>
      </c>
      <c r="F6248" s="121">
        <f t="shared" si="309"/>
        <v>2409.75</v>
      </c>
      <c r="G6248" s="105">
        <f t="shared" si="310"/>
        <v>160.65</v>
      </c>
      <c r="H6248" s="105">
        <f t="shared" si="311"/>
        <v>321.3</v>
      </c>
      <c r="I6248" s="7" t="s">
        <v>17519</v>
      </c>
      <c r="J6248" s="7" t="s">
        <v>272</v>
      </c>
    </row>
    <row r="6249" spans="1:10" x14ac:dyDescent="0.3">
      <c r="A6249" s="7" t="s">
        <v>13178</v>
      </c>
      <c r="B6249" s="7" t="s">
        <v>13179</v>
      </c>
      <c r="C6249" s="33">
        <v>0</v>
      </c>
      <c r="D6249" s="52">
        <v>849.6</v>
      </c>
      <c r="E6249" s="70">
        <v>0</v>
      </c>
      <c r="F6249" s="121">
        <f t="shared" si="309"/>
        <v>1274.4000000000001</v>
      </c>
      <c r="G6249" s="105">
        <f t="shared" si="310"/>
        <v>84.960000000000008</v>
      </c>
      <c r="H6249" s="105">
        <f t="shared" si="311"/>
        <v>169.92000000000002</v>
      </c>
      <c r="I6249" s="7" t="s">
        <v>17519</v>
      </c>
      <c r="J6249" s="7" t="s">
        <v>272</v>
      </c>
    </row>
    <row r="6250" spans="1:10" x14ac:dyDescent="0.3">
      <c r="A6250" s="7" t="s">
        <v>13180</v>
      </c>
      <c r="B6250" s="7" t="s">
        <v>13181</v>
      </c>
      <c r="C6250" s="33">
        <v>1368.5</v>
      </c>
      <c r="D6250" s="52">
        <v>1368.5</v>
      </c>
      <c r="E6250" s="70">
        <v>1368.5</v>
      </c>
      <c r="F6250" s="121">
        <f t="shared" si="309"/>
        <v>2052.75</v>
      </c>
      <c r="G6250" s="105">
        <f t="shared" si="310"/>
        <v>136.85</v>
      </c>
      <c r="H6250" s="105">
        <f t="shared" si="311"/>
        <v>273.7</v>
      </c>
      <c r="I6250" s="7" t="s">
        <v>17519</v>
      </c>
      <c r="J6250" s="7" t="s">
        <v>272</v>
      </c>
    </row>
    <row r="6251" spans="1:10" x14ac:dyDescent="0.3">
      <c r="A6251" s="7" t="s">
        <v>13182</v>
      </c>
      <c r="B6251" s="7" t="s">
        <v>13183</v>
      </c>
      <c r="C6251" s="33">
        <v>2737</v>
      </c>
      <c r="D6251" s="52">
        <v>4905.18</v>
      </c>
      <c r="E6251" s="70">
        <v>3153.5</v>
      </c>
      <c r="F6251" s="121">
        <f t="shared" si="309"/>
        <v>4730.25</v>
      </c>
      <c r="G6251" s="105">
        <f t="shared" si="310"/>
        <v>315.35000000000002</v>
      </c>
      <c r="H6251" s="105">
        <f t="shared" si="311"/>
        <v>630.70000000000005</v>
      </c>
      <c r="I6251" s="7" t="s">
        <v>17519</v>
      </c>
      <c r="J6251" s="7" t="s">
        <v>272</v>
      </c>
    </row>
    <row r="6252" spans="1:10" x14ac:dyDescent="0.3">
      <c r="A6252" s="7" t="s">
        <v>13184</v>
      </c>
      <c r="B6252" s="7" t="s">
        <v>13185</v>
      </c>
      <c r="C6252" s="33">
        <v>0</v>
      </c>
      <c r="D6252" s="52">
        <v>7378</v>
      </c>
      <c r="E6252" s="70">
        <v>9979.2000000000007</v>
      </c>
      <c r="F6252" s="121">
        <f t="shared" si="309"/>
        <v>14968.800000000001</v>
      </c>
      <c r="G6252" s="105">
        <f t="shared" si="310"/>
        <v>997.92000000000007</v>
      </c>
      <c r="H6252" s="105">
        <f t="shared" si="311"/>
        <v>1995.8400000000001</v>
      </c>
      <c r="I6252" s="7" t="s">
        <v>17519</v>
      </c>
      <c r="J6252" s="7" t="s">
        <v>272</v>
      </c>
    </row>
    <row r="6253" spans="1:10" x14ac:dyDescent="0.3">
      <c r="A6253" s="7" t="s">
        <v>13186</v>
      </c>
      <c r="B6253" s="7" t="s">
        <v>13187</v>
      </c>
      <c r="C6253" s="33">
        <v>42840</v>
      </c>
      <c r="D6253" s="52">
        <v>42840</v>
      </c>
      <c r="E6253" s="70">
        <v>64331.4</v>
      </c>
      <c r="F6253" s="121">
        <f t="shared" si="309"/>
        <v>96497.1</v>
      </c>
      <c r="G6253" s="105">
        <f t="shared" si="310"/>
        <v>6433.14</v>
      </c>
      <c r="H6253" s="105">
        <f t="shared" si="311"/>
        <v>12866.28</v>
      </c>
      <c r="I6253" s="7" t="s">
        <v>17519</v>
      </c>
      <c r="J6253" s="7" t="s">
        <v>711</v>
      </c>
    </row>
    <row r="6254" spans="1:10" x14ac:dyDescent="0.3">
      <c r="A6254" s="7" t="s">
        <v>13188</v>
      </c>
      <c r="B6254" s="7" t="s">
        <v>13189</v>
      </c>
      <c r="C6254" s="33">
        <v>0</v>
      </c>
      <c r="D6254" s="52">
        <v>1200.06</v>
      </c>
      <c r="E6254" s="70">
        <v>0</v>
      </c>
      <c r="F6254" s="121">
        <f t="shared" si="309"/>
        <v>1800.09</v>
      </c>
      <c r="G6254" s="105">
        <f t="shared" si="310"/>
        <v>120.006</v>
      </c>
      <c r="H6254" s="105">
        <f t="shared" si="311"/>
        <v>240.012</v>
      </c>
      <c r="I6254" s="7" t="s">
        <v>17519</v>
      </c>
      <c r="J6254" s="7" t="s">
        <v>272</v>
      </c>
    </row>
    <row r="6255" spans="1:10" x14ac:dyDescent="0.3">
      <c r="A6255" s="7" t="s">
        <v>13190</v>
      </c>
      <c r="B6255" s="7" t="s">
        <v>13191</v>
      </c>
      <c r="C6255" s="33">
        <v>0</v>
      </c>
      <c r="D6255" s="52">
        <v>290000.34000000003</v>
      </c>
      <c r="E6255" s="70">
        <v>0</v>
      </c>
      <c r="F6255" s="121">
        <f t="shared" si="309"/>
        <v>435000.51</v>
      </c>
      <c r="G6255" s="105">
        <f t="shared" si="310"/>
        <v>29000.034000000003</v>
      </c>
      <c r="H6255" s="105">
        <f t="shared" si="311"/>
        <v>58000.068000000007</v>
      </c>
      <c r="I6255" s="7" t="s">
        <v>17519</v>
      </c>
      <c r="J6255" s="7" t="s">
        <v>272</v>
      </c>
    </row>
    <row r="6256" spans="1:10" x14ac:dyDescent="0.3">
      <c r="A6256" s="7" t="s">
        <v>13192</v>
      </c>
      <c r="B6256" s="7" t="s">
        <v>13193</v>
      </c>
      <c r="C6256" s="33">
        <v>0</v>
      </c>
      <c r="D6256" s="52">
        <v>1820.7</v>
      </c>
      <c r="E6256" s="70">
        <v>0</v>
      </c>
      <c r="F6256" s="121">
        <f t="shared" si="309"/>
        <v>2731.05</v>
      </c>
      <c r="G6256" s="105">
        <f t="shared" si="310"/>
        <v>182.07000000000002</v>
      </c>
      <c r="H6256" s="105">
        <f t="shared" si="311"/>
        <v>364.14000000000004</v>
      </c>
      <c r="I6256" s="7" t="s">
        <v>17519</v>
      </c>
      <c r="J6256" s="7" t="s">
        <v>272</v>
      </c>
    </row>
    <row r="6257" spans="1:10" x14ac:dyDescent="0.3">
      <c r="A6257" s="7" t="s">
        <v>13194</v>
      </c>
      <c r="B6257" s="7" t="s">
        <v>13195</v>
      </c>
      <c r="C6257" s="33">
        <v>0</v>
      </c>
      <c r="D6257" s="52">
        <v>2190.08</v>
      </c>
      <c r="E6257" s="70">
        <v>0</v>
      </c>
      <c r="F6257" s="121">
        <f t="shared" si="309"/>
        <v>3285.12</v>
      </c>
      <c r="G6257" s="105">
        <f t="shared" si="310"/>
        <v>219.00800000000001</v>
      </c>
      <c r="H6257" s="105">
        <f t="shared" si="311"/>
        <v>438.01600000000002</v>
      </c>
      <c r="I6257" s="7" t="s">
        <v>17519</v>
      </c>
      <c r="J6257" s="7" t="s">
        <v>272</v>
      </c>
    </row>
    <row r="6258" spans="1:10" x14ac:dyDescent="0.3">
      <c r="A6258" s="7" t="s">
        <v>13196</v>
      </c>
      <c r="B6258" s="7" t="s">
        <v>13197</v>
      </c>
      <c r="C6258" s="33">
        <v>0</v>
      </c>
      <c r="D6258" s="52">
        <v>2190.08</v>
      </c>
      <c r="E6258" s="70">
        <v>0</v>
      </c>
      <c r="F6258" s="121">
        <f t="shared" si="309"/>
        <v>3285.12</v>
      </c>
      <c r="G6258" s="105">
        <f t="shared" si="310"/>
        <v>219.00800000000001</v>
      </c>
      <c r="H6258" s="105">
        <f t="shared" si="311"/>
        <v>438.01600000000002</v>
      </c>
      <c r="I6258" s="7" t="s">
        <v>17519</v>
      </c>
      <c r="J6258" s="7" t="s">
        <v>272</v>
      </c>
    </row>
    <row r="6259" spans="1:10" x14ac:dyDescent="0.3">
      <c r="A6259" s="7" t="s">
        <v>13198</v>
      </c>
      <c r="B6259" s="7" t="s">
        <v>13199</v>
      </c>
      <c r="C6259" s="33">
        <v>0</v>
      </c>
      <c r="D6259" s="52">
        <v>22348.2</v>
      </c>
      <c r="E6259" s="70">
        <v>0</v>
      </c>
      <c r="F6259" s="121">
        <f t="shared" si="309"/>
        <v>33522.300000000003</v>
      </c>
      <c r="G6259" s="105">
        <f t="shared" si="310"/>
        <v>2234.8200000000002</v>
      </c>
      <c r="H6259" s="105">
        <f t="shared" si="311"/>
        <v>4469.6400000000003</v>
      </c>
      <c r="I6259" s="7" t="s">
        <v>17519</v>
      </c>
      <c r="J6259" s="7" t="s">
        <v>272</v>
      </c>
    </row>
    <row r="6260" spans="1:10" x14ac:dyDescent="0.3">
      <c r="A6260" s="7" t="s">
        <v>13200</v>
      </c>
      <c r="B6260" s="7" t="s">
        <v>13201</v>
      </c>
      <c r="C6260" s="33">
        <v>0</v>
      </c>
      <c r="D6260" s="52">
        <v>22348.2</v>
      </c>
      <c r="E6260" s="70">
        <v>0</v>
      </c>
      <c r="F6260" s="121">
        <f t="shared" si="309"/>
        <v>33522.300000000003</v>
      </c>
      <c r="G6260" s="105">
        <f t="shared" si="310"/>
        <v>2234.8200000000002</v>
      </c>
      <c r="H6260" s="105">
        <f t="shared" si="311"/>
        <v>4469.6400000000003</v>
      </c>
      <c r="I6260" s="7" t="s">
        <v>17519</v>
      </c>
      <c r="J6260" s="7" t="s">
        <v>272</v>
      </c>
    </row>
    <row r="6261" spans="1:10" x14ac:dyDescent="0.3">
      <c r="A6261" s="7" t="s">
        <v>13202</v>
      </c>
      <c r="B6261" s="7" t="s">
        <v>13203</v>
      </c>
      <c r="C6261" s="33">
        <v>0</v>
      </c>
      <c r="D6261" s="52">
        <v>4100.03</v>
      </c>
      <c r="E6261" s="70">
        <v>0</v>
      </c>
      <c r="F6261" s="121">
        <f t="shared" si="309"/>
        <v>6150.0450000000001</v>
      </c>
      <c r="G6261" s="105">
        <f t="shared" si="310"/>
        <v>410.00299999999999</v>
      </c>
      <c r="H6261" s="105">
        <f t="shared" si="311"/>
        <v>820.00599999999997</v>
      </c>
      <c r="I6261" s="7" t="s">
        <v>17519</v>
      </c>
      <c r="J6261" s="7" t="s">
        <v>272</v>
      </c>
    </row>
    <row r="6262" spans="1:10" x14ac:dyDescent="0.3">
      <c r="A6262" s="7" t="s">
        <v>13204</v>
      </c>
      <c r="B6262" s="7" t="s">
        <v>13205</v>
      </c>
      <c r="C6262" s="33">
        <v>0</v>
      </c>
      <c r="D6262" s="52">
        <v>4100.03</v>
      </c>
      <c r="E6262" s="70">
        <v>0</v>
      </c>
      <c r="F6262" s="121">
        <f t="shared" si="309"/>
        <v>6150.0450000000001</v>
      </c>
      <c r="G6262" s="105">
        <f t="shared" si="310"/>
        <v>410.00299999999999</v>
      </c>
      <c r="H6262" s="105">
        <f t="shared" si="311"/>
        <v>820.00599999999997</v>
      </c>
      <c r="I6262" s="7" t="s">
        <v>17519</v>
      </c>
      <c r="J6262" s="7" t="s">
        <v>272</v>
      </c>
    </row>
    <row r="6263" spans="1:10" x14ac:dyDescent="0.3">
      <c r="A6263" s="7" t="s">
        <v>13206</v>
      </c>
      <c r="B6263" s="7" t="s">
        <v>13207</v>
      </c>
      <c r="C6263" s="33">
        <v>0</v>
      </c>
      <c r="D6263" s="52">
        <v>5850.04</v>
      </c>
      <c r="E6263" s="70">
        <v>0</v>
      </c>
      <c r="F6263" s="121">
        <f t="shared" si="309"/>
        <v>8775.06</v>
      </c>
      <c r="G6263" s="105">
        <f t="shared" si="310"/>
        <v>585.00400000000002</v>
      </c>
      <c r="H6263" s="105">
        <f t="shared" si="311"/>
        <v>1170.008</v>
      </c>
      <c r="I6263" s="7" t="s">
        <v>17519</v>
      </c>
      <c r="J6263" s="7" t="s">
        <v>272</v>
      </c>
    </row>
    <row r="6264" spans="1:10" x14ac:dyDescent="0.3">
      <c r="A6264" s="7" t="s">
        <v>13208</v>
      </c>
      <c r="B6264" s="7" t="s">
        <v>13209</v>
      </c>
      <c r="C6264" s="33">
        <v>0</v>
      </c>
      <c r="D6264" s="52">
        <v>4100.03</v>
      </c>
      <c r="E6264" s="70">
        <v>0</v>
      </c>
      <c r="F6264" s="121">
        <f t="shared" si="309"/>
        <v>6150.0450000000001</v>
      </c>
      <c r="G6264" s="105">
        <f t="shared" si="310"/>
        <v>410.00299999999999</v>
      </c>
      <c r="H6264" s="105">
        <f t="shared" si="311"/>
        <v>820.00599999999997</v>
      </c>
      <c r="I6264" s="7" t="s">
        <v>17519</v>
      </c>
      <c r="J6264" s="7" t="s">
        <v>272</v>
      </c>
    </row>
    <row r="6265" spans="1:10" x14ac:dyDescent="0.3">
      <c r="A6265" s="7" t="s">
        <v>13210</v>
      </c>
      <c r="B6265" s="7" t="s">
        <v>13211</v>
      </c>
      <c r="C6265" s="33">
        <v>2975</v>
      </c>
      <c r="D6265" s="52">
        <v>2975</v>
      </c>
      <c r="E6265" s="70">
        <v>2975</v>
      </c>
      <c r="F6265" s="121">
        <f t="shared" si="309"/>
        <v>4462.5</v>
      </c>
      <c r="G6265" s="105">
        <f t="shared" si="310"/>
        <v>297.5</v>
      </c>
      <c r="H6265" s="105">
        <f t="shared" si="311"/>
        <v>595</v>
      </c>
      <c r="I6265" s="7" t="s">
        <v>17519</v>
      </c>
      <c r="J6265" s="7" t="s">
        <v>272</v>
      </c>
    </row>
    <row r="6266" spans="1:10" x14ac:dyDescent="0.3">
      <c r="A6266" s="7" t="s">
        <v>13212</v>
      </c>
      <c r="B6266" s="7" t="s">
        <v>13213</v>
      </c>
      <c r="C6266" s="33">
        <v>0</v>
      </c>
      <c r="D6266" s="52">
        <v>1190</v>
      </c>
      <c r="E6266" s="70">
        <v>0</v>
      </c>
      <c r="F6266" s="121">
        <f t="shared" si="309"/>
        <v>1785</v>
      </c>
      <c r="G6266" s="105">
        <f t="shared" si="310"/>
        <v>119</v>
      </c>
      <c r="H6266" s="105">
        <f t="shared" si="311"/>
        <v>238</v>
      </c>
      <c r="I6266" s="7" t="s">
        <v>17519</v>
      </c>
      <c r="J6266" s="7" t="s">
        <v>272</v>
      </c>
    </row>
    <row r="6267" spans="1:10" x14ac:dyDescent="0.3">
      <c r="A6267" s="7" t="s">
        <v>13214</v>
      </c>
      <c r="B6267" s="7" t="s">
        <v>13215</v>
      </c>
      <c r="C6267" s="33">
        <v>0</v>
      </c>
      <c r="D6267" s="52">
        <v>12000.01</v>
      </c>
      <c r="E6267" s="70">
        <v>0</v>
      </c>
      <c r="F6267" s="121">
        <f t="shared" si="309"/>
        <v>18000.014999999999</v>
      </c>
      <c r="G6267" s="105">
        <f t="shared" si="310"/>
        <v>1200.001</v>
      </c>
      <c r="H6267" s="105">
        <f t="shared" si="311"/>
        <v>2400.002</v>
      </c>
      <c r="I6267" s="7" t="s">
        <v>17519</v>
      </c>
      <c r="J6267" s="7" t="s">
        <v>639</v>
      </c>
    </row>
    <row r="6268" spans="1:10" x14ac:dyDescent="0.3">
      <c r="A6268" s="7" t="s">
        <v>13216</v>
      </c>
      <c r="B6268" s="7" t="s">
        <v>13217</v>
      </c>
      <c r="C6268" s="33">
        <v>0</v>
      </c>
      <c r="D6268" s="52">
        <v>1700.03</v>
      </c>
      <c r="E6268" s="70">
        <v>0</v>
      </c>
      <c r="F6268" s="121">
        <f t="shared" si="309"/>
        <v>2550.0450000000001</v>
      </c>
      <c r="G6268" s="105">
        <f t="shared" si="310"/>
        <v>170.00300000000001</v>
      </c>
      <c r="H6268" s="105">
        <f t="shared" si="311"/>
        <v>340.00600000000003</v>
      </c>
      <c r="I6268" s="7" t="s">
        <v>17519</v>
      </c>
      <c r="J6268" s="7" t="s">
        <v>272</v>
      </c>
    </row>
    <row r="6269" spans="1:10" x14ac:dyDescent="0.3">
      <c r="A6269" s="7" t="s">
        <v>13218</v>
      </c>
      <c r="B6269" s="7" t="s">
        <v>13219</v>
      </c>
      <c r="C6269" s="33">
        <v>0</v>
      </c>
      <c r="D6269" s="52">
        <v>3299.99</v>
      </c>
      <c r="E6269" s="70">
        <v>0</v>
      </c>
      <c r="F6269" s="121">
        <f t="shared" si="309"/>
        <v>4949.9849999999997</v>
      </c>
      <c r="G6269" s="105">
        <f t="shared" si="310"/>
        <v>329.99900000000002</v>
      </c>
      <c r="H6269" s="105">
        <f t="shared" si="311"/>
        <v>659.99800000000005</v>
      </c>
      <c r="I6269" s="7" t="s">
        <v>17519</v>
      </c>
      <c r="J6269" s="7" t="s">
        <v>272</v>
      </c>
    </row>
    <row r="6270" spans="1:10" x14ac:dyDescent="0.3">
      <c r="A6270" s="7" t="s">
        <v>13220</v>
      </c>
      <c r="B6270" s="7" t="s">
        <v>13221</v>
      </c>
      <c r="C6270" s="33">
        <v>0</v>
      </c>
      <c r="D6270" s="52">
        <v>4800.46</v>
      </c>
      <c r="E6270" s="70">
        <v>0</v>
      </c>
      <c r="F6270" s="121">
        <f t="shared" si="309"/>
        <v>7200.6900000000005</v>
      </c>
      <c r="G6270" s="105">
        <f t="shared" si="310"/>
        <v>480.04600000000005</v>
      </c>
      <c r="H6270" s="105">
        <f t="shared" si="311"/>
        <v>960.0920000000001</v>
      </c>
      <c r="I6270" s="7" t="s">
        <v>17519</v>
      </c>
      <c r="J6270" s="7" t="s">
        <v>17524</v>
      </c>
    </row>
    <row r="6271" spans="1:10" x14ac:dyDescent="0.3">
      <c r="A6271" s="7" t="s">
        <v>13222</v>
      </c>
      <c r="B6271" s="7" t="s">
        <v>13223</v>
      </c>
      <c r="C6271" s="66">
        <v>0</v>
      </c>
      <c r="D6271" s="68">
        <v>5355</v>
      </c>
      <c r="E6271" s="70">
        <v>0</v>
      </c>
      <c r="F6271" s="121">
        <f t="shared" si="309"/>
        <v>8032.5</v>
      </c>
      <c r="G6271" s="105">
        <f t="shared" si="310"/>
        <v>535.5</v>
      </c>
      <c r="H6271" s="105">
        <f t="shared" si="311"/>
        <v>1071</v>
      </c>
      <c r="I6271" s="7" t="s">
        <v>17519</v>
      </c>
      <c r="J6271" s="7" t="s">
        <v>1148</v>
      </c>
    </row>
    <row r="6272" spans="1:10" x14ac:dyDescent="0.3">
      <c r="A6272" s="7" t="s">
        <v>13224</v>
      </c>
      <c r="B6272" s="7" t="s">
        <v>13225</v>
      </c>
      <c r="C6272" s="33">
        <v>0</v>
      </c>
      <c r="D6272" s="52">
        <v>35600.04</v>
      </c>
      <c r="E6272" s="70">
        <v>0</v>
      </c>
      <c r="F6272" s="121">
        <f t="shared" si="309"/>
        <v>53400.06</v>
      </c>
      <c r="G6272" s="105">
        <f t="shared" si="310"/>
        <v>3560.0040000000004</v>
      </c>
      <c r="H6272" s="105">
        <f t="shared" si="311"/>
        <v>7120.0080000000007</v>
      </c>
      <c r="I6272" s="7" t="s">
        <v>17519</v>
      </c>
      <c r="J6272" s="7" t="s">
        <v>272</v>
      </c>
    </row>
    <row r="6273" spans="1:10" x14ac:dyDescent="0.3">
      <c r="A6273" s="7" t="s">
        <v>13226</v>
      </c>
      <c r="B6273" s="7" t="s">
        <v>13227</v>
      </c>
      <c r="C6273" s="33">
        <v>9349.83</v>
      </c>
      <c r="D6273" s="52">
        <v>9349.83</v>
      </c>
      <c r="E6273" s="70">
        <v>5650.12</v>
      </c>
      <c r="F6273" s="121">
        <f t="shared" si="309"/>
        <v>8475.18</v>
      </c>
      <c r="G6273" s="105">
        <f t="shared" si="310"/>
        <v>565.01200000000006</v>
      </c>
      <c r="H6273" s="105">
        <f t="shared" si="311"/>
        <v>1130.0240000000001</v>
      </c>
      <c r="I6273" s="7" t="s">
        <v>17519</v>
      </c>
      <c r="J6273" s="7" t="s">
        <v>26</v>
      </c>
    </row>
    <row r="6274" spans="1:10" x14ac:dyDescent="0.3">
      <c r="A6274" s="7" t="s">
        <v>13228</v>
      </c>
      <c r="B6274" s="7" t="s">
        <v>13229</v>
      </c>
      <c r="C6274" s="33">
        <v>0</v>
      </c>
      <c r="D6274" s="52">
        <v>34999.980000000003</v>
      </c>
      <c r="E6274" s="70">
        <v>0</v>
      </c>
      <c r="F6274" s="121">
        <f t="shared" si="309"/>
        <v>52499.97</v>
      </c>
      <c r="G6274" s="105">
        <f t="shared" si="310"/>
        <v>3499.9980000000005</v>
      </c>
      <c r="H6274" s="105">
        <f t="shared" si="311"/>
        <v>6999.996000000001</v>
      </c>
      <c r="I6274" s="7" t="s">
        <v>17519</v>
      </c>
      <c r="J6274" s="7" t="s">
        <v>272</v>
      </c>
    </row>
    <row r="6275" spans="1:10" x14ac:dyDescent="0.3">
      <c r="A6275" s="7" t="s">
        <v>13230</v>
      </c>
      <c r="B6275" s="7" t="s">
        <v>13231</v>
      </c>
      <c r="C6275" s="33">
        <v>0</v>
      </c>
      <c r="D6275" s="52">
        <v>18999.54</v>
      </c>
      <c r="E6275" s="70">
        <v>0</v>
      </c>
      <c r="F6275" s="121">
        <f t="shared" si="309"/>
        <v>28499.31</v>
      </c>
      <c r="G6275" s="105">
        <f t="shared" si="310"/>
        <v>1899.9540000000002</v>
      </c>
      <c r="H6275" s="105">
        <f t="shared" si="311"/>
        <v>3799.9080000000004</v>
      </c>
      <c r="I6275" s="7" t="s">
        <v>17519</v>
      </c>
      <c r="J6275" s="7" t="s">
        <v>2</v>
      </c>
    </row>
    <row r="6276" spans="1:10" x14ac:dyDescent="0.3">
      <c r="A6276" s="7" t="s">
        <v>13232</v>
      </c>
      <c r="B6276" s="7" t="s">
        <v>13233</v>
      </c>
      <c r="C6276" s="33">
        <v>0</v>
      </c>
      <c r="D6276" s="52">
        <v>57999.89</v>
      </c>
      <c r="E6276" s="70">
        <v>0</v>
      </c>
      <c r="F6276" s="121">
        <f t="shared" si="309"/>
        <v>86999.834999999992</v>
      </c>
      <c r="G6276" s="105">
        <f t="shared" si="310"/>
        <v>5799.9889999999996</v>
      </c>
      <c r="H6276" s="105">
        <f t="shared" si="311"/>
        <v>11599.977999999999</v>
      </c>
      <c r="I6276" s="7" t="s">
        <v>17519</v>
      </c>
      <c r="J6276" s="7" t="s">
        <v>2</v>
      </c>
    </row>
    <row r="6277" spans="1:10" x14ac:dyDescent="0.3">
      <c r="A6277" s="7" t="s">
        <v>13234</v>
      </c>
      <c r="B6277" s="7" t="s">
        <v>13235</v>
      </c>
      <c r="C6277" s="33">
        <v>0</v>
      </c>
      <c r="D6277" s="52">
        <v>29631</v>
      </c>
      <c r="E6277" s="70">
        <v>0</v>
      </c>
      <c r="F6277" s="121">
        <f t="shared" ref="F6277:F6340" si="312">IF(E6277&gt;0,+E6277,IF(D6277&gt;0,+D6277,IF(C6277&gt;0,+C6277,0)))*1.5</f>
        <v>44446.5</v>
      </c>
      <c r="G6277" s="105">
        <f t="shared" ref="G6277:G6340" si="313">(F6277/1.5)*0.1</f>
        <v>2963.1000000000004</v>
      </c>
      <c r="H6277" s="105">
        <f t="shared" si="311"/>
        <v>5926.2000000000007</v>
      </c>
      <c r="I6277" s="7" t="s">
        <v>17519</v>
      </c>
      <c r="J6277" s="7" t="s">
        <v>272</v>
      </c>
    </row>
    <row r="6278" spans="1:10" x14ac:dyDescent="0.3">
      <c r="A6278" s="7" t="s">
        <v>13236</v>
      </c>
      <c r="B6278" s="7" t="s">
        <v>13237</v>
      </c>
      <c r="C6278" s="33">
        <v>0</v>
      </c>
      <c r="D6278" s="52">
        <v>464.1</v>
      </c>
      <c r="E6278" s="70">
        <v>0</v>
      </c>
      <c r="F6278" s="121">
        <f t="shared" si="312"/>
        <v>696.15000000000009</v>
      </c>
      <c r="G6278" s="105">
        <f t="shared" si="313"/>
        <v>46.410000000000011</v>
      </c>
      <c r="H6278" s="105">
        <f t="shared" si="311"/>
        <v>92.820000000000022</v>
      </c>
      <c r="I6278" s="7" t="s">
        <v>17519</v>
      </c>
      <c r="J6278" s="7" t="s">
        <v>272</v>
      </c>
    </row>
    <row r="6279" spans="1:10" x14ac:dyDescent="0.3">
      <c r="A6279" s="7" t="s">
        <v>13238</v>
      </c>
      <c r="B6279" s="7" t="s">
        <v>13239</v>
      </c>
      <c r="C6279" s="33">
        <v>0</v>
      </c>
      <c r="D6279" s="52">
        <v>250</v>
      </c>
      <c r="E6279" s="70">
        <v>0</v>
      </c>
      <c r="F6279" s="121">
        <f t="shared" si="312"/>
        <v>375</v>
      </c>
      <c r="G6279" s="105">
        <f t="shared" si="313"/>
        <v>25</v>
      </c>
      <c r="H6279" s="105">
        <f t="shared" si="311"/>
        <v>50</v>
      </c>
      <c r="I6279" s="7" t="s">
        <v>17519</v>
      </c>
      <c r="J6279" s="7" t="s">
        <v>272</v>
      </c>
    </row>
    <row r="6280" spans="1:10" x14ac:dyDescent="0.3">
      <c r="A6280" s="7" t="s">
        <v>13240</v>
      </c>
      <c r="B6280" s="7" t="s">
        <v>13241</v>
      </c>
      <c r="C6280" s="33">
        <v>0</v>
      </c>
      <c r="D6280" s="52">
        <v>4475</v>
      </c>
      <c r="E6280" s="70">
        <v>0</v>
      </c>
      <c r="F6280" s="121">
        <f t="shared" si="312"/>
        <v>6712.5</v>
      </c>
      <c r="G6280" s="105">
        <f t="shared" si="313"/>
        <v>447.5</v>
      </c>
      <c r="H6280" s="105">
        <f t="shared" si="311"/>
        <v>895</v>
      </c>
      <c r="I6280" s="7" t="s">
        <v>17519</v>
      </c>
      <c r="J6280" s="7" t="s">
        <v>272</v>
      </c>
    </row>
    <row r="6281" spans="1:10" x14ac:dyDescent="0.3">
      <c r="A6281" s="7" t="s">
        <v>13242</v>
      </c>
      <c r="B6281" s="7" t="s">
        <v>13243</v>
      </c>
      <c r="C6281" s="33">
        <v>0</v>
      </c>
      <c r="D6281" s="52">
        <v>1389.92</v>
      </c>
      <c r="E6281" s="70">
        <v>0</v>
      </c>
      <c r="F6281" s="121">
        <f t="shared" si="312"/>
        <v>2084.88</v>
      </c>
      <c r="G6281" s="105">
        <f t="shared" si="313"/>
        <v>138.99200000000002</v>
      </c>
      <c r="H6281" s="105">
        <f t="shared" si="311"/>
        <v>277.98400000000004</v>
      </c>
      <c r="I6281" s="7" t="s">
        <v>17519</v>
      </c>
      <c r="J6281" s="7" t="s">
        <v>272</v>
      </c>
    </row>
    <row r="6282" spans="1:10" x14ac:dyDescent="0.3">
      <c r="A6282" s="7" t="s">
        <v>13244</v>
      </c>
      <c r="B6282" s="7" t="s">
        <v>13245</v>
      </c>
      <c r="C6282" s="33">
        <v>0</v>
      </c>
      <c r="D6282" s="52">
        <v>1389.92</v>
      </c>
      <c r="E6282" s="70">
        <v>0</v>
      </c>
      <c r="F6282" s="121">
        <f t="shared" si="312"/>
        <v>2084.88</v>
      </c>
      <c r="G6282" s="105">
        <f t="shared" si="313"/>
        <v>138.99200000000002</v>
      </c>
      <c r="H6282" s="105">
        <f t="shared" si="311"/>
        <v>277.98400000000004</v>
      </c>
      <c r="I6282" s="7" t="s">
        <v>17519</v>
      </c>
      <c r="J6282" s="7" t="s">
        <v>272</v>
      </c>
    </row>
    <row r="6283" spans="1:10" x14ac:dyDescent="0.3">
      <c r="A6283" s="7" t="s">
        <v>13246</v>
      </c>
      <c r="B6283" s="7" t="s">
        <v>13247</v>
      </c>
      <c r="C6283" s="33">
        <v>0</v>
      </c>
      <c r="D6283" s="52">
        <v>1900.43</v>
      </c>
      <c r="E6283" s="70">
        <v>0</v>
      </c>
      <c r="F6283" s="121">
        <f t="shared" si="312"/>
        <v>2850.645</v>
      </c>
      <c r="G6283" s="105">
        <f t="shared" si="313"/>
        <v>190.04300000000001</v>
      </c>
      <c r="H6283" s="105">
        <f t="shared" si="311"/>
        <v>380.08600000000001</v>
      </c>
      <c r="I6283" s="7" t="s">
        <v>17519</v>
      </c>
      <c r="J6283" s="7" t="s">
        <v>1159</v>
      </c>
    </row>
    <row r="6284" spans="1:10" x14ac:dyDescent="0.3">
      <c r="A6284" s="7" t="s">
        <v>13248</v>
      </c>
      <c r="B6284" s="7" t="s">
        <v>13249</v>
      </c>
      <c r="C6284" s="33">
        <v>0</v>
      </c>
      <c r="D6284" s="52">
        <v>1737.4</v>
      </c>
      <c r="E6284" s="70">
        <v>1737.4</v>
      </c>
      <c r="F6284" s="121">
        <f t="shared" si="312"/>
        <v>2606.1000000000004</v>
      </c>
      <c r="G6284" s="105">
        <f t="shared" si="313"/>
        <v>173.74000000000004</v>
      </c>
      <c r="H6284" s="105">
        <f t="shared" si="311"/>
        <v>347.48000000000008</v>
      </c>
      <c r="I6284" s="7" t="s">
        <v>17519</v>
      </c>
      <c r="J6284" s="7" t="s">
        <v>272</v>
      </c>
    </row>
    <row r="6285" spans="1:10" x14ac:dyDescent="0.3">
      <c r="A6285" s="7" t="s">
        <v>13250</v>
      </c>
      <c r="B6285" s="7" t="s">
        <v>13251</v>
      </c>
      <c r="C6285" s="33">
        <v>0</v>
      </c>
      <c r="D6285" s="52">
        <v>1500.59</v>
      </c>
      <c r="E6285" s="70">
        <v>0</v>
      </c>
      <c r="F6285" s="121">
        <f t="shared" si="312"/>
        <v>2250.8849999999998</v>
      </c>
      <c r="G6285" s="105">
        <f t="shared" si="313"/>
        <v>150.059</v>
      </c>
      <c r="H6285" s="105">
        <f t="shared" ref="H6285:H6348" si="314">(F6285/1.5)*0.2</f>
        <v>300.11799999999999</v>
      </c>
      <c r="I6285" s="7" t="s">
        <v>17519</v>
      </c>
      <c r="J6285" s="7" t="s">
        <v>272</v>
      </c>
    </row>
    <row r="6286" spans="1:10" x14ac:dyDescent="0.3">
      <c r="A6286" s="7" t="s">
        <v>13252</v>
      </c>
      <c r="B6286" s="7" t="s">
        <v>13253</v>
      </c>
      <c r="C6286" s="33">
        <v>0</v>
      </c>
      <c r="D6286" s="52">
        <v>32430</v>
      </c>
      <c r="E6286" s="70">
        <v>0</v>
      </c>
      <c r="F6286" s="121">
        <f t="shared" si="312"/>
        <v>48645</v>
      </c>
      <c r="G6286" s="105">
        <f t="shared" si="313"/>
        <v>3243</v>
      </c>
      <c r="H6286" s="105">
        <f t="shared" si="314"/>
        <v>6486</v>
      </c>
      <c r="I6286" s="7" t="s">
        <v>17519</v>
      </c>
      <c r="J6286" s="7" t="s">
        <v>639</v>
      </c>
    </row>
    <row r="6287" spans="1:10" x14ac:dyDescent="0.3">
      <c r="A6287" s="7" t="s">
        <v>13254</v>
      </c>
      <c r="B6287" s="7" t="s">
        <v>13255</v>
      </c>
      <c r="C6287" s="33">
        <v>0</v>
      </c>
      <c r="D6287" s="52">
        <v>32430</v>
      </c>
      <c r="E6287" s="70">
        <v>0</v>
      </c>
      <c r="F6287" s="121">
        <f t="shared" si="312"/>
        <v>48645</v>
      </c>
      <c r="G6287" s="105">
        <f t="shared" si="313"/>
        <v>3243</v>
      </c>
      <c r="H6287" s="105">
        <f t="shared" si="314"/>
        <v>6486</v>
      </c>
      <c r="I6287" s="7" t="s">
        <v>17519</v>
      </c>
      <c r="J6287" s="7" t="s">
        <v>639</v>
      </c>
    </row>
    <row r="6288" spans="1:10" x14ac:dyDescent="0.3">
      <c r="A6288" s="7" t="s">
        <v>13256</v>
      </c>
      <c r="B6288" s="7" t="s">
        <v>13257</v>
      </c>
      <c r="C6288" s="33">
        <v>0</v>
      </c>
      <c r="D6288" s="52">
        <v>26500</v>
      </c>
      <c r="E6288" s="70">
        <v>0</v>
      </c>
      <c r="F6288" s="121">
        <f t="shared" si="312"/>
        <v>39750</v>
      </c>
      <c r="G6288" s="105">
        <f t="shared" si="313"/>
        <v>2650</v>
      </c>
      <c r="H6288" s="105">
        <f t="shared" si="314"/>
        <v>5300</v>
      </c>
      <c r="I6288" s="7" t="s">
        <v>17519</v>
      </c>
      <c r="J6288" s="7" t="s">
        <v>639</v>
      </c>
    </row>
    <row r="6289" spans="1:10" x14ac:dyDescent="0.3">
      <c r="A6289" s="7" t="s">
        <v>13258</v>
      </c>
      <c r="B6289" s="7" t="s">
        <v>13259</v>
      </c>
      <c r="C6289" s="33">
        <v>0</v>
      </c>
      <c r="D6289" s="52">
        <v>26500</v>
      </c>
      <c r="E6289" s="70">
        <v>0</v>
      </c>
      <c r="F6289" s="121">
        <f t="shared" si="312"/>
        <v>39750</v>
      </c>
      <c r="G6289" s="105">
        <f t="shared" si="313"/>
        <v>2650</v>
      </c>
      <c r="H6289" s="105">
        <f t="shared" si="314"/>
        <v>5300</v>
      </c>
      <c r="I6289" s="7" t="s">
        <v>17519</v>
      </c>
      <c r="J6289" s="7" t="s">
        <v>639</v>
      </c>
    </row>
    <row r="6290" spans="1:10" x14ac:dyDescent="0.3">
      <c r="A6290" s="7" t="s">
        <v>13260</v>
      </c>
      <c r="B6290" s="7" t="s">
        <v>13261</v>
      </c>
      <c r="C6290" s="33">
        <v>0</v>
      </c>
      <c r="D6290" s="52">
        <v>49020</v>
      </c>
      <c r="E6290" s="70">
        <v>0</v>
      </c>
      <c r="F6290" s="121">
        <f t="shared" si="312"/>
        <v>73530</v>
      </c>
      <c r="G6290" s="105">
        <f t="shared" si="313"/>
        <v>4902</v>
      </c>
      <c r="H6290" s="105">
        <f t="shared" si="314"/>
        <v>9804</v>
      </c>
      <c r="I6290" s="7" t="s">
        <v>17519</v>
      </c>
      <c r="J6290" s="7" t="s">
        <v>639</v>
      </c>
    </row>
    <row r="6291" spans="1:10" x14ac:dyDescent="0.3">
      <c r="A6291" s="7" t="s">
        <v>13262</v>
      </c>
      <c r="B6291" s="7" t="s">
        <v>13263</v>
      </c>
      <c r="C6291" s="33">
        <v>0</v>
      </c>
      <c r="D6291" s="52">
        <v>49020</v>
      </c>
      <c r="E6291" s="70">
        <v>0</v>
      </c>
      <c r="F6291" s="121">
        <f t="shared" si="312"/>
        <v>73530</v>
      </c>
      <c r="G6291" s="105">
        <f t="shared" si="313"/>
        <v>4902</v>
      </c>
      <c r="H6291" s="105">
        <f t="shared" si="314"/>
        <v>9804</v>
      </c>
      <c r="I6291" s="7" t="s">
        <v>17519</v>
      </c>
      <c r="J6291" s="7" t="s">
        <v>639</v>
      </c>
    </row>
    <row r="6292" spans="1:10" x14ac:dyDescent="0.3">
      <c r="A6292" s="7" t="s">
        <v>13264</v>
      </c>
      <c r="B6292" s="7" t="s">
        <v>13265</v>
      </c>
      <c r="C6292" s="33">
        <v>0</v>
      </c>
      <c r="D6292" s="52">
        <v>4593.3999999999996</v>
      </c>
      <c r="E6292" s="70">
        <v>0</v>
      </c>
      <c r="F6292" s="121">
        <f t="shared" si="312"/>
        <v>6890.0999999999995</v>
      </c>
      <c r="G6292" s="105">
        <f t="shared" si="313"/>
        <v>459.34</v>
      </c>
      <c r="H6292" s="105">
        <f t="shared" si="314"/>
        <v>918.68</v>
      </c>
      <c r="I6292" s="7" t="s">
        <v>17519</v>
      </c>
      <c r="J6292" s="7" t="s">
        <v>639</v>
      </c>
    </row>
    <row r="6293" spans="1:10" x14ac:dyDescent="0.3">
      <c r="A6293" s="7" t="s">
        <v>13266</v>
      </c>
      <c r="B6293" s="7" t="s">
        <v>13267</v>
      </c>
      <c r="C6293" s="33">
        <v>0</v>
      </c>
      <c r="D6293" s="52">
        <v>26000</v>
      </c>
      <c r="E6293" s="70">
        <v>0</v>
      </c>
      <c r="F6293" s="121">
        <f t="shared" si="312"/>
        <v>39000</v>
      </c>
      <c r="G6293" s="105">
        <f t="shared" si="313"/>
        <v>2600</v>
      </c>
      <c r="H6293" s="105">
        <f t="shared" si="314"/>
        <v>5200</v>
      </c>
      <c r="I6293" s="7" t="s">
        <v>17519</v>
      </c>
      <c r="J6293" s="7" t="s">
        <v>639</v>
      </c>
    </row>
    <row r="6294" spans="1:10" x14ac:dyDescent="0.3">
      <c r="A6294" s="7" t="s">
        <v>13268</v>
      </c>
      <c r="B6294" s="7" t="s">
        <v>13269</v>
      </c>
      <c r="C6294" s="33">
        <v>0</v>
      </c>
      <c r="D6294" s="52">
        <v>26000</v>
      </c>
      <c r="E6294" s="70">
        <v>0</v>
      </c>
      <c r="F6294" s="121">
        <f t="shared" si="312"/>
        <v>39000</v>
      </c>
      <c r="G6294" s="105">
        <f t="shared" si="313"/>
        <v>2600</v>
      </c>
      <c r="H6294" s="105">
        <f t="shared" si="314"/>
        <v>5200</v>
      </c>
      <c r="I6294" s="7" t="s">
        <v>17519</v>
      </c>
      <c r="J6294" s="7" t="s">
        <v>639</v>
      </c>
    </row>
    <row r="6295" spans="1:10" x14ac:dyDescent="0.3">
      <c r="A6295" s="7" t="s">
        <v>13270</v>
      </c>
      <c r="B6295" s="7" t="s">
        <v>13271</v>
      </c>
      <c r="C6295" s="33">
        <v>0</v>
      </c>
      <c r="D6295" s="52">
        <v>18999.990000000002</v>
      </c>
      <c r="E6295" s="70">
        <v>0</v>
      </c>
      <c r="F6295" s="121">
        <f t="shared" si="312"/>
        <v>28499.985000000001</v>
      </c>
      <c r="G6295" s="105">
        <f t="shared" si="313"/>
        <v>1899.9990000000003</v>
      </c>
      <c r="H6295" s="105">
        <f t="shared" si="314"/>
        <v>3799.9980000000005</v>
      </c>
      <c r="I6295" s="7" t="s">
        <v>17519</v>
      </c>
      <c r="J6295" s="7" t="s">
        <v>639</v>
      </c>
    </row>
    <row r="6296" spans="1:10" x14ac:dyDescent="0.3">
      <c r="A6296" s="7" t="s">
        <v>13272</v>
      </c>
      <c r="B6296" s="7" t="s">
        <v>13273</v>
      </c>
      <c r="C6296" s="33">
        <v>0</v>
      </c>
      <c r="D6296" s="52">
        <v>11473.98</v>
      </c>
      <c r="E6296" s="70">
        <v>0</v>
      </c>
      <c r="F6296" s="121">
        <f t="shared" si="312"/>
        <v>17210.97</v>
      </c>
      <c r="G6296" s="105">
        <f t="shared" si="313"/>
        <v>1147.3980000000001</v>
      </c>
      <c r="H6296" s="105">
        <f t="shared" si="314"/>
        <v>2294.7960000000003</v>
      </c>
      <c r="I6296" s="7" t="s">
        <v>17519</v>
      </c>
      <c r="J6296" s="7" t="s">
        <v>639</v>
      </c>
    </row>
    <row r="6297" spans="1:10" x14ac:dyDescent="0.3">
      <c r="A6297" s="7" t="s">
        <v>13274</v>
      </c>
      <c r="B6297" s="7" t="s">
        <v>13275</v>
      </c>
      <c r="C6297" s="33">
        <v>0</v>
      </c>
      <c r="D6297" s="52">
        <v>5950</v>
      </c>
      <c r="E6297" s="70">
        <v>0</v>
      </c>
      <c r="F6297" s="121">
        <f t="shared" si="312"/>
        <v>8925</v>
      </c>
      <c r="G6297" s="105">
        <f t="shared" si="313"/>
        <v>595</v>
      </c>
      <c r="H6297" s="105">
        <f t="shared" si="314"/>
        <v>1190</v>
      </c>
      <c r="I6297" s="7" t="s">
        <v>17519</v>
      </c>
      <c r="J6297" s="7" t="s">
        <v>26</v>
      </c>
    </row>
    <row r="6298" spans="1:10" x14ac:dyDescent="0.3">
      <c r="A6298" s="7" t="s">
        <v>13276</v>
      </c>
      <c r="B6298" s="7" t="s">
        <v>13277</v>
      </c>
      <c r="C6298" s="33">
        <v>0</v>
      </c>
      <c r="D6298" s="52">
        <v>4899.3599999999997</v>
      </c>
      <c r="E6298" s="70">
        <v>0</v>
      </c>
      <c r="F6298" s="121">
        <f t="shared" si="312"/>
        <v>7349.0399999999991</v>
      </c>
      <c r="G6298" s="105">
        <f t="shared" si="313"/>
        <v>489.93599999999998</v>
      </c>
      <c r="H6298" s="105">
        <f t="shared" si="314"/>
        <v>979.87199999999996</v>
      </c>
      <c r="I6298" s="7" t="s">
        <v>17519</v>
      </c>
      <c r="J6298" s="7" t="s">
        <v>272</v>
      </c>
    </row>
    <row r="6299" spans="1:10" x14ac:dyDescent="0.3">
      <c r="A6299" s="7" t="s">
        <v>13278</v>
      </c>
      <c r="B6299" s="7" t="s">
        <v>13279</v>
      </c>
      <c r="C6299" s="33">
        <v>0</v>
      </c>
      <c r="D6299" s="52">
        <v>1399.44</v>
      </c>
      <c r="E6299" s="70">
        <v>0</v>
      </c>
      <c r="F6299" s="121">
        <f t="shared" si="312"/>
        <v>2099.16</v>
      </c>
      <c r="G6299" s="105">
        <f t="shared" si="313"/>
        <v>139.94399999999999</v>
      </c>
      <c r="H6299" s="105">
        <f t="shared" si="314"/>
        <v>279.88799999999998</v>
      </c>
      <c r="I6299" s="7" t="s">
        <v>17519</v>
      </c>
      <c r="J6299" s="7" t="s">
        <v>272</v>
      </c>
    </row>
    <row r="6300" spans="1:10" x14ac:dyDescent="0.3">
      <c r="A6300" s="7" t="s">
        <v>13280</v>
      </c>
      <c r="B6300" s="7" t="s">
        <v>13281</v>
      </c>
      <c r="C6300" s="33">
        <v>0</v>
      </c>
      <c r="D6300" s="52">
        <v>4800</v>
      </c>
      <c r="E6300" s="70">
        <v>0</v>
      </c>
      <c r="F6300" s="121">
        <f t="shared" si="312"/>
        <v>7200</v>
      </c>
      <c r="G6300" s="105">
        <f t="shared" si="313"/>
        <v>480</v>
      </c>
      <c r="H6300" s="105">
        <f t="shared" si="314"/>
        <v>960</v>
      </c>
      <c r="I6300" s="7" t="s">
        <v>17519</v>
      </c>
      <c r="J6300" s="7" t="s">
        <v>272</v>
      </c>
    </row>
    <row r="6301" spans="1:10" x14ac:dyDescent="0.3">
      <c r="A6301" s="7" t="s">
        <v>13282</v>
      </c>
      <c r="B6301" s="7" t="s">
        <v>13283</v>
      </c>
      <c r="C6301" s="33">
        <v>0</v>
      </c>
      <c r="D6301" s="52">
        <v>4800</v>
      </c>
      <c r="E6301" s="70">
        <v>0</v>
      </c>
      <c r="F6301" s="121">
        <f t="shared" si="312"/>
        <v>7200</v>
      </c>
      <c r="G6301" s="105">
        <f t="shared" si="313"/>
        <v>480</v>
      </c>
      <c r="H6301" s="105">
        <f t="shared" si="314"/>
        <v>960</v>
      </c>
      <c r="I6301" s="7" t="s">
        <v>17519</v>
      </c>
      <c r="J6301" s="7" t="s">
        <v>272</v>
      </c>
    </row>
    <row r="6302" spans="1:10" x14ac:dyDescent="0.3">
      <c r="A6302" s="7" t="s">
        <v>13284</v>
      </c>
      <c r="B6302" s="7" t="s">
        <v>13285</v>
      </c>
      <c r="C6302" s="33">
        <v>0</v>
      </c>
      <c r="D6302" s="52">
        <v>829.43</v>
      </c>
      <c r="E6302" s="70">
        <v>0</v>
      </c>
      <c r="F6302" s="121">
        <f t="shared" si="312"/>
        <v>1244.145</v>
      </c>
      <c r="G6302" s="105">
        <f t="shared" si="313"/>
        <v>82.942999999999998</v>
      </c>
      <c r="H6302" s="105">
        <f t="shared" si="314"/>
        <v>165.886</v>
      </c>
      <c r="I6302" s="7" t="s">
        <v>17519</v>
      </c>
      <c r="J6302" s="7" t="s">
        <v>272</v>
      </c>
    </row>
    <row r="6303" spans="1:10" x14ac:dyDescent="0.3">
      <c r="A6303" s="7" t="s">
        <v>13286</v>
      </c>
      <c r="B6303" s="7" t="s">
        <v>13287</v>
      </c>
      <c r="C6303" s="33">
        <v>0</v>
      </c>
      <c r="D6303" s="52">
        <v>25000</v>
      </c>
      <c r="E6303" s="70">
        <v>0</v>
      </c>
      <c r="F6303" s="121">
        <f t="shared" si="312"/>
        <v>37500</v>
      </c>
      <c r="G6303" s="105">
        <f t="shared" si="313"/>
        <v>2500</v>
      </c>
      <c r="H6303" s="105">
        <f t="shared" si="314"/>
        <v>5000</v>
      </c>
      <c r="I6303" s="7" t="s">
        <v>17519</v>
      </c>
      <c r="J6303" s="7" t="s">
        <v>272</v>
      </c>
    </row>
    <row r="6304" spans="1:10" x14ac:dyDescent="0.3">
      <c r="A6304" s="7" t="s">
        <v>13288</v>
      </c>
      <c r="B6304" s="7" t="s">
        <v>13289</v>
      </c>
      <c r="C6304" s="33">
        <v>0</v>
      </c>
      <c r="D6304" s="52">
        <v>7000</v>
      </c>
      <c r="E6304" s="70">
        <v>0</v>
      </c>
      <c r="F6304" s="121">
        <f t="shared" si="312"/>
        <v>10500</v>
      </c>
      <c r="G6304" s="105">
        <f t="shared" si="313"/>
        <v>700</v>
      </c>
      <c r="H6304" s="105">
        <f t="shared" si="314"/>
        <v>1400</v>
      </c>
      <c r="I6304" s="7" t="s">
        <v>17519</v>
      </c>
      <c r="J6304" s="7" t="s">
        <v>272</v>
      </c>
    </row>
    <row r="6305" spans="1:10" x14ac:dyDescent="0.3">
      <c r="A6305" s="7" t="s">
        <v>13290</v>
      </c>
      <c r="B6305" s="7" t="s">
        <v>13291</v>
      </c>
      <c r="C6305" s="33">
        <v>0</v>
      </c>
      <c r="D6305" s="52">
        <v>2279.7600000000002</v>
      </c>
      <c r="E6305" s="70">
        <v>0</v>
      </c>
      <c r="F6305" s="121">
        <f t="shared" si="312"/>
        <v>3419.6400000000003</v>
      </c>
      <c r="G6305" s="105">
        <f t="shared" si="313"/>
        <v>227.97600000000003</v>
      </c>
      <c r="H6305" s="105">
        <f t="shared" si="314"/>
        <v>455.95200000000006</v>
      </c>
      <c r="I6305" s="7" t="s">
        <v>17519</v>
      </c>
      <c r="J6305" s="7" t="s">
        <v>272</v>
      </c>
    </row>
    <row r="6306" spans="1:10" x14ac:dyDescent="0.3">
      <c r="A6306" s="7" t="s">
        <v>13292</v>
      </c>
      <c r="B6306" s="7" t="s">
        <v>13293</v>
      </c>
      <c r="C6306" s="33">
        <v>4391.1000000000004</v>
      </c>
      <c r="D6306" s="52">
        <v>5236</v>
      </c>
      <c r="E6306" s="70">
        <v>5236</v>
      </c>
      <c r="F6306" s="121">
        <f t="shared" si="312"/>
        <v>7854</v>
      </c>
      <c r="G6306" s="105">
        <f t="shared" si="313"/>
        <v>523.6</v>
      </c>
      <c r="H6306" s="105">
        <f t="shared" si="314"/>
        <v>1047.2</v>
      </c>
      <c r="I6306" s="7" t="s">
        <v>17519</v>
      </c>
      <c r="J6306" s="7" t="s">
        <v>1148</v>
      </c>
    </row>
    <row r="6307" spans="1:10" x14ac:dyDescent="0.3">
      <c r="A6307" s="7" t="s">
        <v>13294</v>
      </c>
      <c r="B6307" s="7" t="s">
        <v>13295</v>
      </c>
      <c r="C6307" s="33">
        <v>7249.48</v>
      </c>
      <c r="D6307" s="52">
        <v>7249.48</v>
      </c>
      <c r="E6307" s="70">
        <v>4249.49</v>
      </c>
      <c r="F6307" s="121">
        <f t="shared" si="312"/>
        <v>6374.2349999999997</v>
      </c>
      <c r="G6307" s="105">
        <f t="shared" si="313"/>
        <v>424.94900000000001</v>
      </c>
      <c r="H6307" s="105">
        <f t="shared" si="314"/>
        <v>849.89800000000002</v>
      </c>
      <c r="I6307" s="7" t="s">
        <v>17519</v>
      </c>
      <c r="J6307" s="7" t="s">
        <v>17524</v>
      </c>
    </row>
    <row r="6308" spans="1:10" x14ac:dyDescent="0.3">
      <c r="A6308" s="7" t="s">
        <v>13296</v>
      </c>
      <c r="B6308" s="7" t="s">
        <v>13297</v>
      </c>
      <c r="C6308" s="33">
        <v>7249.48</v>
      </c>
      <c r="D6308" s="52">
        <v>7249.48</v>
      </c>
      <c r="E6308" s="70">
        <v>7249.48</v>
      </c>
      <c r="F6308" s="121">
        <f t="shared" si="312"/>
        <v>10874.22</v>
      </c>
      <c r="G6308" s="105">
        <f t="shared" si="313"/>
        <v>724.94799999999998</v>
      </c>
      <c r="H6308" s="105">
        <f t="shared" si="314"/>
        <v>1449.896</v>
      </c>
      <c r="I6308" s="7" t="s">
        <v>17519</v>
      </c>
      <c r="J6308" s="7" t="s">
        <v>17524</v>
      </c>
    </row>
    <row r="6309" spans="1:10" x14ac:dyDescent="0.3">
      <c r="A6309" s="7" t="s">
        <v>13298</v>
      </c>
      <c r="B6309" s="7" t="s">
        <v>13299</v>
      </c>
      <c r="C6309" s="33">
        <v>0</v>
      </c>
      <c r="D6309" s="52">
        <v>1800</v>
      </c>
      <c r="E6309" s="70">
        <v>1800</v>
      </c>
      <c r="F6309" s="121">
        <f t="shared" si="312"/>
        <v>2700</v>
      </c>
      <c r="G6309" s="105">
        <f t="shared" si="313"/>
        <v>180</v>
      </c>
      <c r="H6309" s="105">
        <f t="shared" si="314"/>
        <v>360</v>
      </c>
      <c r="I6309" s="7" t="s">
        <v>17519</v>
      </c>
      <c r="J6309" s="7" t="s">
        <v>17524</v>
      </c>
    </row>
    <row r="6310" spans="1:10" x14ac:dyDescent="0.3">
      <c r="A6310" s="7" t="s">
        <v>13300</v>
      </c>
      <c r="B6310" s="7" t="s">
        <v>13301</v>
      </c>
      <c r="C6310" s="33">
        <v>0</v>
      </c>
      <c r="D6310" s="52">
        <v>73342.080000000002</v>
      </c>
      <c r="E6310" s="70">
        <v>0</v>
      </c>
      <c r="F6310" s="121">
        <f t="shared" si="312"/>
        <v>110013.12</v>
      </c>
      <c r="G6310" s="105">
        <f t="shared" si="313"/>
        <v>7334.2080000000005</v>
      </c>
      <c r="H6310" s="105">
        <f t="shared" si="314"/>
        <v>14668.416000000001</v>
      </c>
      <c r="I6310" s="7" t="s">
        <v>17519</v>
      </c>
      <c r="J6310" s="7" t="s">
        <v>272</v>
      </c>
    </row>
    <row r="6311" spans="1:10" x14ac:dyDescent="0.3">
      <c r="A6311" s="7" t="s">
        <v>13302</v>
      </c>
      <c r="B6311" s="7" t="s">
        <v>13303</v>
      </c>
      <c r="C6311" s="33">
        <v>0</v>
      </c>
      <c r="D6311" s="52">
        <v>124900</v>
      </c>
      <c r="E6311" s="70">
        <v>0</v>
      </c>
      <c r="F6311" s="121">
        <f t="shared" si="312"/>
        <v>187350</v>
      </c>
      <c r="G6311" s="105">
        <f t="shared" si="313"/>
        <v>12490</v>
      </c>
      <c r="H6311" s="105">
        <f t="shared" si="314"/>
        <v>24980</v>
      </c>
      <c r="I6311" s="7" t="s">
        <v>17519</v>
      </c>
      <c r="J6311" s="7" t="s">
        <v>272</v>
      </c>
    </row>
    <row r="6312" spans="1:10" x14ac:dyDescent="0.3">
      <c r="A6312" s="7" t="s">
        <v>13304</v>
      </c>
      <c r="B6312" s="7" t="s">
        <v>13305</v>
      </c>
      <c r="C6312" s="33">
        <v>0</v>
      </c>
      <c r="D6312" s="52">
        <v>58828.84</v>
      </c>
      <c r="E6312" s="70">
        <v>0</v>
      </c>
      <c r="F6312" s="121">
        <f t="shared" si="312"/>
        <v>88243.26</v>
      </c>
      <c r="G6312" s="105">
        <f t="shared" si="313"/>
        <v>5882.884</v>
      </c>
      <c r="H6312" s="105">
        <f t="shared" si="314"/>
        <v>11765.768</v>
      </c>
      <c r="I6312" s="7" t="s">
        <v>17519</v>
      </c>
      <c r="J6312" s="7" t="s">
        <v>272</v>
      </c>
    </row>
    <row r="6313" spans="1:10" x14ac:dyDescent="0.3">
      <c r="A6313" s="7" t="s">
        <v>13306</v>
      </c>
      <c r="B6313" s="7" t="s">
        <v>13307</v>
      </c>
      <c r="C6313" s="33">
        <v>0</v>
      </c>
      <c r="D6313" s="52">
        <v>1785</v>
      </c>
      <c r="E6313" s="70">
        <v>0</v>
      </c>
      <c r="F6313" s="121">
        <f t="shared" si="312"/>
        <v>2677.5</v>
      </c>
      <c r="G6313" s="105">
        <f t="shared" si="313"/>
        <v>178.5</v>
      </c>
      <c r="H6313" s="105">
        <f t="shared" si="314"/>
        <v>357</v>
      </c>
      <c r="I6313" s="7" t="s">
        <v>17519</v>
      </c>
      <c r="J6313" s="7" t="s">
        <v>272</v>
      </c>
    </row>
    <row r="6314" spans="1:10" x14ac:dyDescent="0.3">
      <c r="A6314" s="7" t="s">
        <v>13308</v>
      </c>
      <c r="B6314" s="7" t="s">
        <v>13309</v>
      </c>
      <c r="C6314" s="33">
        <v>0</v>
      </c>
      <c r="D6314" s="52">
        <v>41921.32</v>
      </c>
      <c r="E6314" s="70">
        <v>0</v>
      </c>
      <c r="F6314" s="121">
        <f t="shared" si="312"/>
        <v>62881.979999999996</v>
      </c>
      <c r="G6314" s="105">
        <f t="shared" si="313"/>
        <v>4192.1320000000005</v>
      </c>
      <c r="H6314" s="105">
        <f t="shared" si="314"/>
        <v>8384.264000000001</v>
      </c>
      <c r="I6314" s="7" t="s">
        <v>17519</v>
      </c>
      <c r="J6314" s="7" t="s">
        <v>272</v>
      </c>
    </row>
    <row r="6315" spans="1:10" x14ac:dyDescent="0.3">
      <c r="A6315" s="7" t="s">
        <v>13310</v>
      </c>
      <c r="B6315" s="7" t="s">
        <v>13311</v>
      </c>
      <c r="C6315" s="33">
        <v>0</v>
      </c>
      <c r="D6315" s="52">
        <v>75362.7</v>
      </c>
      <c r="E6315" s="70">
        <v>0</v>
      </c>
      <c r="F6315" s="121">
        <f t="shared" si="312"/>
        <v>113044.04999999999</v>
      </c>
      <c r="G6315" s="105">
        <f t="shared" si="313"/>
        <v>7536.27</v>
      </c>
      <c r="H6315" s="105">
        <f t="shared" si="314"/>
        <v>15072.54</v>
      </c>
      <c r="I6315" s="7" t="s">
        <v>17519</v>
      </c>
      <c r="J6315" s="7" t="s">
        <v>272</v>
      </c>
    </row>
    <row r="6316" spans="1:10" x14ac:dyDescent="0.3">
      <c r="A6316" s="7" t="s">
        <v>13312</v>
      </c>
      <c r="B6316" s="7" t="s">
        <v>13313</v>
      </c>
      <c r="C6316" s="33">
        <v>0</v>
      </c>
      <c r="D6316" s="52">
        <v>349.86</v>
      </c>
      <c r="E6316" s="70">
        <v>349.86</v>
      </c>
      <c r="F6316" s="121">
        <f t="shared" si="312"/>
        <v>524.79</v>
      </c>
      <c r="G6316" s="105">
        <f t="shared" si="313"/>
        <v>34.985999999999997</v>
      </c>
      <c r="H6316" s="105">
        <f t="shared" si="314"/>
        <v>69.971999999999994</v>
      </c>
      <c r="I6316" s="7" t="s">
        <v>17519</v>
      </c>
      <c r="J6316" s="7" t="s">
        <v>1148</v>
      </c>
    </row>
    <row r="6317" spans="1:10" x14ac:dyDescent="0.3">
      <c r="A6317" s="7" t="s">
        <v>13314</v>
      </c>
      <c r="B6317" s="7" t="s">
        <v>13315</v>
      </c>
      <c r="C6317" s="33">
        <v>583.1</v>
      </c>
      <c r="D6317" s="52">
        <v>583.1</v>
      </c>
      <c r="E6317" s="70">
        <v>583.1</v>
      </c>
      <c r="F6317" s="121">
        <f t="shared" si="312"/>
        <v>874.65000000000009</v>
      </c>
      <c r="G6317" s="105">
        <f t="shared" si="313"/>
        <v>58.31</v>
      </c>
      <c r="H6317" s="105">
        <f t="shared" si="314"/>
        <v>116.62</v>
      </c>
      <c r="I6317" s="7" t="s">
        <v>17519</v>
      </c>
      <c r="J6317" s="7" t="s">
        <v>1148</v>
      </c>
    </row>
    <row r="6318" spans="1:10" x14ac:dyDescent="0.3">
      <c r="A6318" s="7" t="s">
        <v>13316</v>
      </c>
      <c r="B6318" s="7" t="s">
        <v>13317</v>
      </c>
      <c r="C6318" s="33">
        <v>0</v>
      </c>
      <c r="D6318" s="52">
        <v>392.7</v>
      </c>
      <c r="E6318" s="70">
        <v>0</v>
      </c>
      <c r="F6318" s="121">
        <f t="shared" si="312"/>
        <v>589.04999999999995</v>
      </c>
      <c r="G6318" s="105">
        <f t="shared" si="313"/>
        <v>39.270000000000003</v>
      </c>
      <c r="H6318" s="105">
        <f t="shared" si="314"/>
        <v>78.540000000000006</v>
      </c>
      <c r="I6318" s="7" t="s">
        <v>17519</v>
      </c>
      <c r="J6318" s="7" t="s">
        <v>1148</v>
      </c>
    </row>
    <row r="6319" spans="1:10" x14ac:dyDescent="0.3">
      <c r="A6319" s="7" t="s">
        <v>13318</v>
      </c>
      <c r="B6319" s="7" t="s">
        <v>13319</v>
      </c>
      <c r="C6319" s="33">
        <v>0</v>
      </c>
      <c r="D6319" s="52">
        <v>3200</v>
      </c>
      <c r="E6319" s="70">
        <v>0</v>
      </c>
      <c r="F6319" s="121">
        <f t="shared" si="312"/>
        <v>4800</v>
      </c>
      <c r="G6319" s="105">
        <f t="shared" si="313"/>
        <v>320</v>
      </c>
      <c r="H6319" s="105">
        <f t="shared" si="314"/>
        <v>640</v>
      </c>
      <c r="I6319" s="7" t="s">
        <v>17519</v>
      </c>
      <c r="J6319" s="7" t="s">
        <v>1148</v>
      </c>
    </row>
    <row r="6320" spans="1:10" x14ac:dyDescent="0.3">
      <c r="A6320" s="7" t="s">
        <v>13320</v>
      </c>
      <c r="B6320" s="7" t="s">
        <v>13321</v>
      </c>
      <c r="C6320" s="33">
        <v>0</v>
      </c>
      <c r="D6320" s="52">
        <v>3000</v>
      </c>
      <c r="E6320" s="70">
        <v>0</v>
      </c>
      <c r="F6320" s="121">
        <f t="shared" si="312"/>
        <v>4500</v>
      </c>
      <c r="G6320" s="105">
        <f t="shared" si="313"/>
        <v>300</v>
      </c>
      <c r="H6320" s="105">
        <f t="shared" si="314"/>
        <v>600</v>
      </c>
      <c r="I6320" s="7" t="s">
        <v>17519</v>
      </c>
      <c r="J6320" s="7" t="s">
        <v>272</v>
      </c>
    </row>
    <row r="6321" spans="1:10" x14ac:dyDescent="0.3">
      <c r="A6321" s="7" t="s">
        <v>13322</v>
      </c>
      <c r="B6321" s="7" t="s">
        <v>13323</v>
      </c>
      <c r="C6321" s="66">
        <v>0</v>
      </c>
      <c r="D6321" s="68">
        <v>3000</v>
      </c>
      <c r="E6321" s="70">
        <v>0</v>
      </c>
      <c r="F6321" s="121">
        <f t="shared" si="312"/>
        <v>4500</v>
      </c>
      <c r="G6321" s="105">
        <f t="shared" si="313"/>
        <v>300</v>
      </c>
      <c r="H6321" s="105">
        <f t="shared" si="314"/>
        <v>600</v>
      </c>
      <c r="I6321" s="7" t="s">
        <v>17519</v>
      </c>
      <c r="J6321" s="7" t="s">
        <v>272</v>
      </c>
    </row>
    <row r="6322" spans="1:10" x14ac:dyDescent="0.3">
      <c r="A6322" s="7" t="s">
        <v>13324</v>
      </c>
      <c r="B6322" s="7" t="s">
        <v>13325</v>
      </c>
      <c r="C6322" s="33">
        <v>0</v>
      </c>
      <c r="D6322" s="52">
        <v>3000</v>
      </c>
      <c r="E6322" s="70">
        <v>0</v>
      </c>
      <c r="F6322" s="121">
        <f t="shared" si="312"/>
        <v>4500</v>
      </c>
      <c r="G6322" s="105">
        <f t="shared" si="313"/>
        <v>300</v>
      </c>
      <c r="H6322" s="105">
        <f t="shared" si="314"/>
        <v>600</v>
      </c>
      <c r="I6322" s="7" t="s">
        <v>17519</v>
      </c>
      <c r="J6322" s="7" t="s">
        <v>272</v>
      </c>
    </row>
    <row r="6323" spans="1:10" x14ac:dyDescent="0.3">
      <c r="A6323" s="7" t="s">
        <v>13326</v>
      </c>
      <c r="B6323" s="7" t="s">
        <v>13327</v>
      </c>
      <c r="C6323" s="33">
        <v>11888.1</v>
      </c>
      <c r="D6323" s="52">
        <v>11888.1</v>
      </c>
      <c r="E6323" s="70">
        <v>11888.1</v>
      </c>
      <c r="F6323" s="121">
        <f t="shared" si="312"/>
        <v>17832.150000000001</v>
      </c>
      <c r="G6323" s="105">
        <f t="shared" si="313"/>
        <v>1188.8100000000002</v>
      </c>
      <c r="H6323" s="105">
        <f t="shared" si="314"/>
        <v>2377.6200000000003</v>
      </c>
      <c r="I6323" s="7" t="s">
        <v>17519</v>
      </c>
      <c r="J6323" s="7" t="s">
        <v>2</v>
      </c>
    </row>
    <row r="6324" spans="1:10" x14ac:dyDescent="0.3">
      <c r="A6324" s="7" t="s">
        <v>13328</v>
      </c>
      <c r="B6324" s="7" t="s">
        <v>13329</v>
      </c>
      <c r="C6324" s="33">
        <v>0</v>
      </c>
      <c r="D6324" s="52">
        <v>31560.28</v>
      </c>
      <c r="E6324" s="70">
        <v>0</v>
      </c>
      <c r="F6324" s="121">
        <f t="shared" si="312"/>
        <v>47340.42</v>
      </c>
      <c r="G6324" s="105">
        <f t="shared" si="313"/>
        <v>3156.0280000000002</v>
      </c>
      <c r="H6324" s="105">
        <f t="shared" si="314"/>
        <v>6312.0560000000005</v>
      </c>
      <c r="I6324" s="7" t="s">
        <v>17519</v>
      </c>
      <c r="J6324" s="7" t="s">
        <v>2</v>
      </c>
    </row>
    <row r="6325" spans="1:10" x14ac:dyDescent="0.3">
      <c r="A6325" s="7" t="s">
        <v>13330</v>
      </c>
      <c r="B6325" s="7" t="s">
        <v>13331</v>
      </c>
      <c r="C6325" s="33">
        <v>0</v>
      </c>
      <c r="D6325" s="52">
        <v>350</v>
      </c>
      <c r="E6325" s="70">
        <v>0</v>
      </c>
      <c r="F6325" s="121">
        <f t="shared" si="312"/>
        <v>525</v>
      </c>
      <c r="G6325" s="105">
        <f t="shared" si="313"/>
        <v>35</v>
      </c>
      <c r="H6325" s="105">
        <f t="shared" si="314"/>
        <v>70</v>
      </c>
      <c r="I6325" s="7" t="s">
        <v>17519</v>
      </c>
      <c r="J6325" s="7" t="s">
        <v>2</v>
      </c>
    </row>
    <row r="6326" spans="1:10" x14ac:dyDescent="0.3">
      <c r="A6326" s="7" t="s">
        <v>13332</v>
      </c>
      <c r="B6326" s="7" t="s">
        <v>13333</v>
      </c>
      <c r="C6326" s="33">
        <v>0</v>
      </c>
      <c r="D6326" s="52">
        <v>7900.41</v>
      </c>
      <c r="E6326" s="70">
        <v>0</v>
      </c>
      <c r="F6326" s="121">
        <f t="shared" si="312"/>
        <v>11850.615</v>
      </c>
      <c r="G6326" s="105">
        <f t="shared" si="313"/>
        <v>790.04100000000005</v>
      </c>
      <c r="H6326" s="105">
        <f t="shared" si="314"/>
        <v>1580.0820000000001</v>
      </c>
      <c r="I6326" s="7" t="s">
        <v>17519</v>
      </c>
      <c r="J6326" s="7" t="s">
        <v>2</v>
      </c>
    </row>
    <row r="6327" spans="1:10" x14ac:dyDescent="0.3">
      <c r="A6327" s="7" t="s">
        <v>13334</v>
      </c>
      <c r="B6327" s="7" t="s">
        <v>13335</v>
      </c>
      <c r="C6327" s="33">
        <v>0</v>
      </c>
      <c r="D6327" s="52">
        <v>2429.98</v>
      </c>
      <c r="E6327" s="70">
        <v>0</v>
      </c>
      <c r="F6327" s="121">
        <f t="shared" si="312"/>
        <v>3644.9700000000003</v>
      </c>
      <c r="G6327" s="105">
        <f t="shared" si="313"/>
        <v>242.99800000000002</v>
      </c>
      <c r="H6327" s="105">
        <f t="shared" si="314"/>
        <v>485.99600000000004</v>
      </c>
      <c r="I6327" s="7" t="s">
        <v>17519</v>
      </c>
      <c r="J6327" s="7" t="s">
        <v>272</v>
      </c>
    </row>
    <row r="6328" spans="1:10" x14ac:dyDescent="0.3">
      <c r="A6328" s="7" t="s">
        <v>13336</v>
      </c>
      <c r="B6328" s="7" t="s">
        <v>13337</v>
      </c>
      <c r="C6328" s="33">
        <v>0</v>
      </c>
      <c r="D6328" s="52">
        <v>2429.98</v>
      </c>
      <c r="E6328" s="70">
        <v>0</v>
      </c>
      <c r="F6328" s="121">
        <f t="shared" si="312"/>
        <v>3644.9700000000003</v>
      </c>
      <c r="G6328" s="105">
        <f t="shared" si="313"/>
        <v>242.99800000000002</v>
      </c>
      <c r="H6328" s="105">
        <f t="shared" si="314"/>
        <v>485.99600000000004</v>
      </c>
      <c r="I6328" s="7" t="s">
        <v>17519</v>
      </c>
      <c r="J6328" s="7" t="s">
        <v>272</v>
      </c>
    </row>
    <row r="6329" spans="1:10" x14ac:dyDescent="0.3">
      <c r="A6329" s="7" t="s">
        <v>13338</v>
      </c>
      <c r="B6329" s="7" t="s">
        <v>13339</v>
      </c>
      <c r="C6329" s="33">
        <v>0</v>
      </c>
      <c r="D6329" s="52">
        <v>2429.98</v>
      </c>
      <c r="E6329" s="70">
        <v>0</v>
      </c>
      <c r="F6329" s="121">
        <f t="shared" si="312"/>
        <v>3644.9700000000003</v>
      </c>
      <c r="G6329" s="105">
        <f t="shared" si="313"/>
        <v>242.99800000000002</v>
      </c>
      <c r="H6329" s="105">
        <f t="shared" si="314"/>
        <v>485.99600000000004</v>
      </c>
      <c r="I6329" s="7" t="s">
        <v>17519</v>
      </c>
      <c r="J6329" s="7" t="s">
        <v>272</v>
      </c>
    </row>
    <row r="6330" spans="1:10" x14ac:dyDescent="0.3">
      <c r="A6330" s="7" t="s">
        <v>13340</v>
      </c>
      <c r="B6330" s="7" t="s">
        <v>13341</v>
      </c>
      <c r="C6330" s="33">
        <v>0</v>
      </c>
      <c r="D6330" s="52">
        <v>7973</v>
      </c>
      <c r="E6330" s="70">
        <v>0</v>
      </c>
      <c r="F6330" s="121">
        <f t="shared" si="312"/>
        <v>11959.5</v>
      </c>
      <c r="G6330" s="105">
        <f t="shared" si="313"/>
        <v>797.30000000000007</v>
      </c>
      <c r="H6330" s="105">
        <f t="shared" si="314"/>
        <v>1594.6000000000001</v>
      </c>
      <c r="I6330" s="7" t="s">
        <v>17519</v>
      </c>
      <c r="J6330" s="7" t="s">
        <v>639</v>
      </c>
    </row>
    <row r="6331" spans="1:10" x14ac:dyDescent="0.3">
      <c r="A6331" s="7" t="s">
        <v>13342</v>
      </c>
      <c r="B6331" s="7" t="s">
        <v>13343</v>
      </c>
      <c r="C6331" s="33">
        <v>0</v>
      </c>
      <c r="D6331" s="52">
        <v>5865.51</v>
      </c>
      <c r="E6331" s="70">
        <v>0</v>
      </c>
      <c r="F6331" s="121">
        <f t="shared" si="312"/>
        <v>8798.2649999999994</v>
      </c>
      <c r="G6331" s="105">
        <f t="shared" si="313"/>
        <v>586.55099999999993</v>
      </c>
      <c r="H6331" s="105">
        <f t="shared" si="314"/>
        <v>1173.1019999999999</v>
      </c>
      <c r="I6331" s="7" t="s">
        <v>17519</v>
      </c>
      <c r="J6331" s="7" t="s">
        <v>639</v>
      </c>
    </row>
    <row r="6332" spans="1:10" x14ac:dyDescent="0.3">
      <c r="A6332" s="7" t="s">
        <v>13344</v>
      </c>
      <c r="B6332" s="7" t="s">
        <v>13345</v>
      </c>
      <c r="C6332" s="33">
        <v>0</v>
      </c>
      <c r="D6332" s="52">
        <v>3201.1</v>
      </c>
      <c r="E6332" s="70">
        <v>0</v>
      </c>
      <c r="F6332" s="121">
        <f t="shared" si="312"/>
        <v>4801.6499999999996</v>
      </c>
      <c r="G6332" s="105">
        <f t="shared" si="313"/>
        <v>320.11</v>
      </c>
      <c r="H6332" s="105">
        <f t="shared" si="314"/>
        <v>640.22</v>
      </c>
      <c r="I6332" s="7" t="s">
        <v>17519</v>
      </c>
      <c r="J6332" s="7" t="s">
        <v>639</v>
      </c>
    </row>
    <row r="6333" spans="1:10" x14ac:dyDescent="0.3">
      <c r="A6333" s="7" t="s">
        <v>13346</v>
      </c>
      <c r="B6333" s="7" t="s">
        <v>13347</v>
      </c>
      <c r="C6333" s="33">
        <v>0</v>
      </c>
      <c r="D6333" s="52">
        <v>3201.1</v>
      </c>
      <c r="E6333" s="70">
        <v>0</v>
      </c>
      <c r="F6333" s="121">
        <f t="shared" si="312"/>
        <v>4801.6499999999996</v>
      </c>
      <c r="G6333" s="105">
        <f t="shared" si="313"/>
        <v>320.11</v>
      </c>
      <c r="H6333" s="105">
        <f t="shared" si="314"/>
        <v>640.22</v>
      </c>
      <c r="I6333" s="7" t="s">
        <v>17519</v>
      </c>
      <c r="J6333" s="7" t="s">
        <v>639</v>
      </c>
    </row>
    <row r="6334" spans="1:10" x14ac:dyDescent="0.3">
      <c r="A6334" s="7" t="s">
        <v>13348</v>
      </c>
      <c r="B6334" s="7" t="s">
        <v>13349</v>
      </c>
      <c r="C6334" s="33">
        <v>0</v>
      </c>
      <c r="D6334" s="52">
        <v>410.55</v>
      </c>
      <c r="E6334" s="70">
        <v>0</v>
      </c>
      <c r="F6334" s="121">
        <f t="shared" si="312"/>
        <v>615.82500000000005</v>
      </c>
      <c r="G6334" s="105">
        <f t="shared" si="313"/>
        <v>41.055000000000007</v>
      </c>
      <c r="H6334" s="105">
        <f t="shared" si="314"/>
        <v>82.110000000000014</v>
      </c>
      <c r="I6334" s="7" t="s">
        <v>17519</v>
      </c>
      <c r="J6334" s="7" t="s">
        <v>17528</v>
      </c>
    </row>
    <row r="6335" spans="1:10" x14ac:dyDescent="0.3">
      <c r="A6335" s="7" t="s">
        <v>13350</v>
      </c>
      <c r="B6335" s="7" t="s">
        <v>13351</v>
      </c>
      <c r="C6335" s="33">
        <v>0</v>
      </c>
      <c r="D6335" s="52">
        <v>729.47</v>
      </c>
      <c r="E6335" s="70">
        <v>0</v>
      </c>
      <c r="F6335" s="121">
        <f t="shared" si="312"/>
        <v>1094.2049999999999</v>
      </c>
      <c r="G6335" s="105">
        <f t="shared" si="313"/>
        <v>72.946999999999989</v>
      </c>
      <c r="H6335" s="105">
        <f t="shared" si="314"/>
        <v>145.89399999999998</v>
      </c>
      <c r="I6335" s="7" t="s">
        <v>17519</v>
      </c>
      <c r="J6335" s="7" t="s">
        <v>17528</v>
      </c>
    </row>
    <row r="6336" spans="1:10" x14ac:dyDescent="0.3">
      <c r="A6336" s="7" t="s">
        <v>13352</v>
      </c>
      <c r="B6336" s="7" t="s">
        <v>13353</v>
      </c>
      <c r="C6336" s="33">
        <v>0</v>
      </c>
      <c r="D6336" s="52">
        <v>750</v>
      </c>
      <c r="E6336" s="70">
        <v>0</v>
      </c>
      <c r="F6336" s="121">
        <f t="shared" si="312"/>
        <v>1125</v>
      </c>
      <c r="G6336" s="105">
        <f t="shared" si="313"/>
        <v>75</v>
      </c>
      <c r="H6336" s="105">
        <f t="shared" si="314"/>
        <v>150</v>
      </c>
      <c r="I6336" s="7" t="s">
        <v>17519</v>
      </c>
      <c r="J6336" s="7" t="s">
        <v>17528</v>
      </c>
    </row>
    <row r="6337" spans="1:10" x14ac:dyDescent="0.3">
      <c r="A6337" s="7" t="s">
        <v>13354</v>
      </c>
      <c r="B6337" s="7" t="s">
        <v>13355</v>
      </c>
      <c r="C6337" s="33">
        <v>0</v>
      </c>
      <c r="D6337" s="52">
        <v>2044.42</v>
      </c>
      <c r="E6337" s="70">
        <v>0</v>
      </c>
      <c r="F6337" s="121">
        <f t="shared" si="312"/>
        <v>3066.63</v>
      </c>
      <c r="G6337" s="105">
        <f t="shared" si="313"/>
        <v>204.44200000000001</v>
      </c>
      <c r="H6337" s="105">
        <f t="shared" si="314"/>
        <v>408.88400000000001</v>
      </c>
      <c r="I6337" s="7" t="s">
        <v>17519</v>
      </c>
      <c r="J6337" s="7" t="s">
        <v>272</v>
      </c>
    </row>
    <row r="6338" spans="1:10" x14ac:dyDescent="0.3">
      <c r="A6338" s="7" t="s">
        <v>13356</v>
      </c>
      <c r="B6338" s="7" t="s">
        <v>13357</v>
      </c>
      <c r="C6338" s="33">
        <v>0</v>
      </c>
      <c r="D6338" s="52">
        <v>9650.0400000000009</v>
      </c>
      <c r="E6338" s="70">
        <v>0</v>
      </c>
      <c r="F6338" s="121">
        <f t="shared" si="312"/>
        <v>14475.060000000001</v>
      </c>
      <c r="G6338" s="105">
        <f t="shared" si="313"/>
        <v>965.00400000000013</v>
      </c>
      <c r="H6338" s="105">
        <f t="shared" si="314"/>
        <v>1930.0080000000003</v>
      </c>
      <c r="I6338" s="7" t="s">
        <v>17519</v>
      </c>
      <c r="J6338" s="7" t="s">
        <v>272</v>
      </c>
    </row>
    <row r="6339" spans="1:10" x14ac:dyDescent="0.3">
      <c r="A6339" s="7" t="s">
        <v>13358</v>
      </c>
      <c r="B6339" s="7" t="s">
        <v>13359</v>
      </c>
      <c r="C6339" s="33">
        <v>0</v>
      </c>
      <c r="D6339" s="52">
        <v>1249.5</v>
      </c>
      <c r="E6339" s="70">
        <v>0</v>
      </c>
      <c r="F6339" s="121">
        <f t="shared" si="312"/>
        <v>1874.25</v>
      </c>
      <c r="G6339" s="105">
        <f t="shared" si="313"/>
        <v>124.95</v>
      </c>
      <c r="H6339" s="105">
        <f t="shared" si="314"/>
        <v>249.9</v>
      </c>
      <c r="I6339" s="7" t="s">
        <v>17519</v>
      </c>
      <c r="J6339" s="7" t="s">
        <v>272</v>
      </c>
    </row>
    <row r="6340" spans="1:10" x14ac:dyDescent="0.3">
      <c r="A6340" s="7" t="s">
        <v>13360</v>
      </c>
      <c r="B6340" s="7" t="s">
        <v>13361</v>
      </c>
      <c r="C6340" s="33">
        <v>0</v>
      </c>
      <c r="D6340" s="52">
        <v>700</v>
      </c>
      <c r="E6340" s="70">
        <v>0</v>
      </c>
      <c r="F6340" s="121">
        <f t="shared" si="312"/>
        <v>1050</v>
      </c>
      <c r="G6340" s="105">
        <f t="shared" si="313"/>
        <v>70</v>
      </c>
      <c r="H6340" s="105">
        <f t="shared" si="314"/>
        <v>140</v>
      </c>
      <c r="I6340" s="7" t="s">
        <v>17519</v>
      </c>
      <c r="J6340" s="7" t="s">
        <v>272</v>
      </c>
    </row>
    <row r="6341" spans="1:10" x14ac:dyDescent="0.3">
      <c r="A6341" s="7" t="s">
        <v>13362</v>
      </c>
      <c r="B6341" s="7" t="s">
        <v>13363</v>
      </c>
      <c r="C6341" s="33">
        <v>0</v>
      </c>
      <c r="D6341" s="52">
        <v>700</v>
      </c>
      <c r="E6341" s="70">
        <v>0</v>
      </c>
      <c r="F6341" s="121">
        <f t="shared" ref="F6341:F6404" si="315">IF(E6341&gt;0,+E6341,IF(D6341&gt;0,+D6341,IF(C6341&gt;0,+C6341,0)))*1.5</f>
        <v>1050</v>
      </c>
      <c r="G6341" s="105">
        <f t="shared" ref="G6341:G6404" si="316">(F6341/1.5)*0.1</f>
        <v>70</v>
      </c>
      <c r="H6341" s="105">
        <f t="shared" si="314"/>
        <v>140</v>
      </c>
      <c r="I6341" s="7" t="s">
        <v>17519</v>
      </c>
      <c r="J6341" s="7" t="s">
        <v>272</v>
      </c>
    </row>
    <row r="6342" spans="1:10" x14ac:dyDescent="0.3">
      <c r="A6342" s="7" t="s">
        <v>13364</v>
      </c>
      <c r="B6342" s="7" t="s">
        <v>13365</v>
      </c>
      <c r="C6342" s="33">
        <v>1570.8</v>
      </c>
      <c r="D6342" s="52">
        <v>1606.5</v>
      </c>
      <c r="E6342" s="70">
        <v>1606.5</v>
      </c>
      <c r="F6342" s="121">
        <f t="shared" si="315"/>
        <v>2409.75</v>
      </c>
      <c r="G6342" s="105">
        <f t="shared" si="316"/>
        <v>160.65</v>
      </c>
      <c r="H6342" s="105">
        <f t="shared" si="314"/>
        <v>321.3</v>
      </c>
      <c r="I6342" s="7" t="s">
        <v>17519</v>
      </c>
      <c r="J6342" s="7" t="s">
        <v>272</v>
      </c>
    </row>
    <row r="6343" spans="1:10" x14ac:dyDescent="0.3">
      <c r="A6343" s="7" t="s">
        <v>13366</v>
      </c>
      <c r="B6343" s="7" t="s">
        <v>13367</v>
      </c>
      <c r="C6343" s="33">
        <v>1570.8</v>
      </c>
      <c r="D6343" s="52">
        <v>1606.5</v>
      </c>
      <c r="E6343" s="70">
        <v>1606.5</v>
      </c>
      <c r="F6343" s="121">
        <f t="shared" si="315"/>
        <v>2409.75</v>
      </c>
      <c r="G6343" s="105">
        <f t="shared" si="316"/>
        <v>160.65</v>
      </c>
      <c r="H6343" s="105">
        <f t="shared" si="314"/>
        <v>321.3</v>
      </c>
      <c r="I6343" s="7" t="s">
        <v>17519</v>
      </c>
      <c r="J6343" s="7" t="s">
        <v>272</v>
      </c>
    </row>
    <row r="6344" spans="1:10" x14ac:dyDescent="0.3">
      <c r="A6344" s="7" t="s">
        <v>13368</v>
      </c>
      <c r="B6344" s="7" t="s">
        <v>13369</v>
      </c>
      <c r="C6344" s="33">
        <v>0</v>
      </c>
      <c r="D6344" s="52">
        <v>1606.5</v>
      </c>
      <c r="E6344" s="70">
        <v>1606.5</v>
      </c>
      <c r="F6344" s="121">
        <f t="shared" si="315"/>
        <v>2409.75</v>
      </c>
      <c r="G6344" s="105">
        <f t="shared" si="316"/>
        <v>160.65</v>
      </c>
      <c r="H6344" s="105">
        <f t="shared" si="314"/>
        <v>321.3</v>
      </c>
      <c r="I6344" s="7" t="s">
        <v>17519</v>
      </c>
      <c r="J6344" s="7" t="s">
        <v>272</v>
      </c>
    </row>
    <row r="6345" spans="1:10" x14ac:dyDescent="0.3">
      <c r="A6345" s="7" t="s">
        <v>13370</v>
      </c>
      <c r="B6345" s="7" t="s">
        <v>13371</v>
      </c>
      <c r="C6345" s="33">
        <v>0</v>
      </c>
      <c r="D6345" s="52">
        <v>885</v>
      </c>
      <c r="E6345" s="70">
        <v>0</v>
      </c>
      <c r="F6345" s="121">
        <f t="shared" si="315"/>
        <v>1327.5</v>
      </c>
      <c r="G6345" s="105">
        <f t="shared" si="316"/>
        <v>88.5</v>
      </c>
      <c r="H6345" s="105">
        <f t="shared" si="314"/>
        <v>177</v>
      </c>
      <c r="I6345" s="7" t="s">
        <v>17519</v>
      </c>
      <c r="J6345" s="7" t="s">
        <v>272</v>
      </c>
    </row>
    <row r="6346" spans="1:10" x14ac:dyDescent="0.3">
      <c r="A6346" s="7" t="s">
        <v>13372</v>
      </c>
      <c r="B6346" s="7" t="s">
        <v>13373</v>
      </c>
      <c r="C6346" s="33">
        <v>0</v>
      </c>
      <c r="D6346" s="52">
        <v>1011.5</v>
      </c>
      <c r="E6346" s="70">
        <v>0</v>
      </c>
      <c r="F6346" s="121">
        <f t="shared" si="315"/>
        <v>1517.25</v>
      </c>
      <c r="G6346" s="105">
        <f t="shared" si="316"/>
        <v>101.15</v>
      </c>
      <c r="H6346" s="105">
        <f t="shared" si="314"/>
        <v>202.3</v>
      </c>
      <c r="I6346" s="7" t="s">
        <v>17519</v>
      </c>
      <c r="J6346" s="7" t="s">
        <v>272</v>
      </c>
    </row>
    <row r="6347" spans="1:10" x14ac:dyDescent="0.3">
      <c r="A6347" s="7" t="s">
        <v>13374</v>
      </c>
      <c r="B6347" s="7" t="s">
        <v>13375</v>
      </c>
      <c r="C6347" s="33">
        <v>0</v>
      </c>
      <c r="D6347" s="52">
        <v>885</v>
      </c>
      <c r="E6347" s="70">
        <v>0</v>
      </c>
      <c r="F6347" s="121">
        <f t="shared" si="315"/>
        <v>1327.5</v>
      </c>
      <c r="G6347" s="105">
        <f t="shared" si="316"/>
        <v>88.5</v>
      </c>
      <c r="H6347" s="105">
        <f t="shared" si="314"/>
        <v>177</v>
      </c>
      <c r="I6347" s="7" t="s">
        <v>17519</v>
      </c>
      <c r="J6347" s="7" t="s">
        <v>272</v>
      </c>
    </row>
    <row r="6348" spans="1:10" x14ac:dyDescent="0.3">
      <c r="A6348" s="7" t="s">
        <v>13376</v>
      </c>
      <c r="B6348" s="7" t="s">
        <v>13377</v>
      </c>
      <c r="C6348" s="33">
        <v>0</v>
      </c>
      <c r="D6348" s="52">
        <v>790</v>
      </c>
      <c r="E6348" s="70">
        <v>0</v>
      </c>
      <c r="F6348" s="121">
        <f t="shared" si="315"/>
        <v>1185</v>
      </c>
      <c r="G6348" s="105">
        <f t="shared" si="316"/>
        <v>79</v>
      </c>
      <c r="H6348" s="105">
        <f t="shared" si="314"/>
        <v>158</v>
      </c>
      <c r="I6348" s="7" t="s">
        <v>17519</v>
      </c>
      <c r="J6348" s="7" t="s">
        <v>272</v>
      </c>
    </row>
    <row r="6349" spans="1:10" x14ac:dyDescent="0.3">
      <c r="A6349" s="7" t="s">
        <v>13378</v>
      </c>
      <c r="B6349" s="7" t="s">
        <v>13379</v>
      </c>
      <c r="C6349" s="33">
        <v>0</v>
      </c>
      <c r="D6349" s="52">
        <v>0</v>
      </c>
      <c r="E6349" s="70">
        <v>0</v>
      </c>
      <c r="F6349" s="121">
        <f t="shared" si="315"/>
        <v>0</v>
      </c>
      <c r="G6349" s="105">
        <f t="shared" si="316"/>
        <v>0</v>
      </c>
      <c r="H6349" s="105">
        <f t="shared" ref="H6349:H6412" si="317">(F6349/1.5)*0.2</f>
        <v>0</v>
      </c>
      <c r="I6349" s="7" t="s">
        <v>17519</v>
      </c>
      <c r="J6349" s="7" t="s">
        <v>272</v>
      </c>
    </row>
    <row r="6350" spans="1:10" x14ac:dyDescent="0.3">
      <c r="A6350" s="7" t="s">
        <v>13380</v>
      </c>
      <c r="B6350" s="7" t="s">
        <v>13381</v>
      </c>
      <c r="C6350" s="33">
        <v>0</v>
      </c>
      <c r="D6350" s="52">
        <v>885</v>
      </c>
      <c r="E6350" s="70">
        <v>0</v>
      </c>
      <c r="F6350" s="121">
        <f t="shared" si="315"/>
        <v>1327.5</v>
      </c>
      <c r="G6350" s="105">
        <f t="shared" si="316"/>
        <v>88.5</v>
      </c>
      <c r="H6350" s="105">
        <f t="shared" si="317"/>
        <v>177</v>
      </c>
      <c r="I6350" s="7" t="s">
        <v>17519</v>
      </c>
      <c r="J6350" s="7" t="s">
        <v>272</v>
      </c>
    </row>
    <row r="6351" spans="1:10" x14ac:dyDescent="0.3">
      <c r="A6351" s="7" t="s">
        <v>13382</v>
      </c>
      <c r="B6351" s="7" t="s">
        <v>13383</v>
      </c>
      <c r="C6351" s="33">
        <v>0</v>
      </c>
      <c r="D6351" s="52">
        <v>4149.99</v>
      </c>
      <c r="E6351" s="70">
        <v>0</v>
      </c>
      <c r="F6351" s="121">
        <f t="shared" si="315"/>
        <v>6224.9849999999997</v>
      </c>
      <c r="G6351" s="105">
        <f t="shared" si="316"/>
        <v>414.99900000000002</v>
      </c>
      <c r="H6351" s="105">
        <f t="shared" si="317"/>
        <v>829.99800000000005</v>
      </c>
      <c r="I6351" s="7" t="s">
        <v>17519</v>
      </c>
      <c r="J6351" s="7" t="s">
        <v>711</v>
      </c>
    </row>
    <row r="6352" spans="1:10" x14ac:dyDescent="0.3">
      <c r="A6352" s="7" t="s">
        <v>13384</v>
      </c>
      <c r="B6352" s="7" t="s">
        <v>13385</v>
      </c>
      <c r="C6352" s="33">
        <v>0</v>
      </c>
      <c r="D6352" s="52">
        <v>14200</v>
      </c>
      <c r="E6352" s="70">
        <v>0</v>
      </c>
      <c r="F6352" s="121">
        <f t="shared" si="315"/>
        <v>21300</v>
      </c>
      <c r="G6352" s="105">
        <f t="shared" si="316"/>
        <v>1420</v>
      </c>
      <c r="H6352" s="105">
        <f t="shared" si="317"/>
        <v>2840</v>
      </c>
      <c r="I6352" s="7" t="s">
        <v>17519</v>
      </c>
      <c r="J6352" s="7" t="s">
        <v>1159</v>
      </c>
    </row>
    <row r="6353" spans="1:10" x14ac:dyDescent="0.3">
      <c r="A6353" s="7" t="s">
        <v>13386</v>
      </c>
      <c r="B6353" s="7" t="s">
        <v>13387</v>
      </c>
      <c r="C6353" s="33">
        <v>0</v>
      </c>
      <c r="D6353" s="52">
        <v>9853</v>
      </c>
      <c r="E6353" s="70">
        <v>9849.6299999999992</v>
      </c>
      <c r="F6353" s="121">
        <f t="shared" si="315"/>
        <v>14774.445</v>
      </c>
      <c r="G6353" s="105">
        <f t="shared" si="316"/>
        <v>984.96299999999997</v>
      </c>
      <c r="H6353" s="105">
        <f t="shared" si="317"/>
        <v>1969.9259999999999</v>
      </c>
      <c r="I6353" s="7" t="s">
        <v>17519</v>
      </c>
      <c r="J6353" s="7" t="s">
        <v>2</v>
      </c>
    </row>
    <row r="6354" spans="1:10" x14ac:dyDescent="0.3">
      <c r="A6354" s="7" t="s">
        <v>13388</v>
      </c>
      <c r="B6354" s="7" t="s">
        <v>13389</v>
      </c>
      <c r="C6354" s="33">
        <v>0</v>
      </c>
      <c r="D6354" s="52">
        <v>22799.96</v>
      </c>
      <c r="E6354" s="70">
        <v>0</v>
      </c>
      <c r="F6354" s="121">
        <f t="shared" si="315"/>
        <v>34199.94</v>
      </c>
      <c r="G6354" s="105">
        <f t="shared" si="316"/>
        <v>2279.9960000000005</v>
      </c>
      <c r="H6354" s="105">
        <f t="shared" si="317"/>
        <v>4559.9920000000011</v>
      </c>
      <c r="I6354" s="7" t="s">
        <v>17519</v>
      </c>
      <c r="J6354" s="7" t="s">
        <v>17524</v>
      </c>
    </row>
    <row r="6355" spans="1:10" x14ac:dyDescent="0.3">
      <c r="A6355" s="7" t="s">
        <v>13390</v>
      </c>
      <c r="B6355" s="7" t="s">
        <v>13391</v>
      </c>
      <c r="C6355" s="33">
        <v>0</v>
      </c>
      <c r="D6355" s="52">
        <v>22799.96</v>
      </c>
      <c r="E6355" s="70">
        <v>0</v>
      </c>
      <c r="F6355" s="121">
        <f t="shared" si="315"/>
        <v>34199.94</v>
      </c>
      <c r="G6355" s="105">
        <f t="shared" si="316"/>
        <v>2279.9960000000005</v>
      </c>
      <c r="H6355" s="105">
        <f t="shared" si="317"/>
        <v>4559.9920000000011</v>
      </c>
      <c r="I6355" s="7" t="s">
        <v>17519</v>
      </c>
      <c r="J6355" s="7" t="s">
        <v>17524</v>
      </c>
    </row>
    <row r="6356" spans="1:10" x14ac:dyDescent="0.3">
      <c r="A6356" s="7" t="s">
        <v>13392</v>
      </c>
      <c r="B6356" s="7" t="s">
        <v>13393</v>
      </c>
      <c r="C6356" s="33">
        <v>0</v>
      </c>
      <c r="D6356" s="52">
        <v>3332</v>
      </c>
      <c r="E6356" s="70">
        <v>0</v>
      </c>
      <c r="F6356" s="121">
        <f t="shared" si="315"/>
        <v>4998</v>
      </c>
      <c r="G6356" s="105">
        <f t="shared" si="316"/>
        <v>333.20000000000005</v>
      </c>
      <c r="H6356" s="105">
        <f t="shared" si="317"/>
        <v>666.40000000000009</v>
      </c>
      <c r="I6356" s="7" t="s">
        <v>17519</v>
      </c>
      <c r="J6356" s="7" t="s">
        <v>272</v>
      </c>
    </row>
    <row r="6357" spans="1:10" x14ac:dyDescent="0.3">
      <c r="A6357" s="7" t="s">
        <v>13394</v>
      </c>
      <c r="B6357" s="7" t="s">
        <v>13395</v>
      </c>
      <c r="C6357" s="33">
        <v>1487.5</v>
      </c>
      <c r="D6357" s="52">
        <v>1487.5</v>
      </c>
      <c r="E6357" s="70">
        <v>1666</v>
      </c>
      <c r="F6357" s="121">
        <f t="shared" si="315"/>
        <v>2499</v>
      </c>
      <c r="G6357" s="105">
        <f t="shared" si="316"/>
        <v>166.60000000000002</v>
      </c>
      <c r="H6357" s="105">
        <f t="shared" si="317"/>
        <v>333.20000000000005</v>
      </c>
      <c r="I6357" s="7" t="s">
        <v>17519</v>
      </c>
      <c r="J6357" s="7" t="s">
        <v>272</v>
      </c>
    </row>
    <row r="6358" spans="1:10" x14ac:dyDescent="0.3">
      <c r="A6358" s="7" t="s">
        <v>13396</v>
      </c>
      <c r="B6358" s="7" t="s">
        <v>13397</v>
      </c>
      <c r="C6358" s="33">
        <v>1428</v>
      </c>
      <c r="D6358" s="52">
        <v>1428</v>
      </c>
      <c r="E6358" s="70">
        <v>1428</v>
      </c>
      <c r="F6358" s="121">
        <f t="shared" si="315"/>
        <v>2142</v>
      </c>
      <c r="G6358" s="105">
        <f t="shared" si="316"/>
        <v>142.80000000000001</v>
      </c>
      <c r="H6358" s="105">
        <f t="shared" si="317"/>
        <v>285.60000000000002</v>
      </c>
      <c r="I6358" s="7" t="s">
        <v>17519</v>
      </c>
      <c r="J6358" s="7" t="s">
        <v>272</v>
      </c>
    </row>
    <row r="6359" spans="1:10" x14ac:dyDescent="0.3">
      <c r="A6359" s="7" t="s">
        <v>13398</v>
      </c>
      <c r="B6359" s="7" t="s">
        <v>13399</v>
      </c>
      <c r="C6359" s="33">
        <v>0</v>
      </c>
      <c r="D6359" s="52">
        <v>1964.7</v>
      </c>
      <c r="E6359" s="70">
        <v>0</v>
      </c>
      <c r="F6359" s="121">
        <f t="shared" si="315"/>
        <v>2947.05</v>
      </c>
      <c r="G6359" s="105">
        <f t="shared" si="316"/>
        <v>196.47000000000003</v>
      </c>
      <c r="H6359" s="105">
        <f t="shared" si="317"/>
        <v>392.94000000000005</v>
      </c>
      <c r="I6359" s="7" t="s">
        <v>17519</v>
      </c>
      <c r="J6359" s="7" t="s">
        <v>272</v>
      </c>
    </row>
    <row r="6360" spans="1:10" x14ac:dyDescent="0.3">
      <c r="A6360" s="7" t="s">
        <v>13400</v>
      </c>
      <c r="B6360" s="7" t="s">
        <v>13401</v>
      </c>
      <c r="C6360" s="33">
        <v>5387.13</v>
      </c>
      <c r="D6360" s="52">
        <v>5387.13</v>
      </c>
      <c r="E6360" s="70">
        <v>4641</v>
      </c>
      <c r="F6360" s="121">
        <f t="shared" si="315"/>
        <v>6961.5</v>
      </c>
      <c r="G6360" s="105">
        <f t="shared" si="316"/>
        <v>464.1</v>
      </c>
      <c r="H6360" s="105">
        <f t="shared" si="317"/>
        <v>928.2</v>
      </c>
      <c r="I6360" s="7" t="s">
        <v>17519</v>
      </c>
      <c r="J6360" s="7" t="s">
        <v>272</v>
      </c>
    </row>
    <row r="6361" spans="1:10" x14ac:dyDescent="0.3">
      <c r="A6361" s="7" t="s">
        <v>13402</v>
      </c>
      <c r="B6361" s="7" t="s">
        <v>13403</v>
      </c>
      <c r="C6361" s="33">
        <v>0</v>
      </c>
      <c r="D6361" s="52">
        <v>3800</v>
      </c>
      <c r="E6361" s="70">
        <v>0</v>
      </c>
      <c r="F6361" s="121">
        <f t="shared" si="315"/>
        <v>5700</v>
      </c>
      <c r="G6361" s="105">
        <f t="shared" si="316"/>
        <v>380</v>
      </c>
      <c r="H6361" s="105">
        <f t="shared" si="317"/>
        <v>760</v>
      </c>
      <c r="I6361" s="7" t="s">
        <v>17519</v>
      </c>
      <c r="J6361" s="7" t="s">
        <v>272</v>
      </c>
    </row>
    <row r="6362" spans="1:10" x14ac:dyDescent="0.3">
      <c r="A6362" s="7" t="s">
        <v>13404</v>
      </c>
      <c r="B6362" s="7" t="s">
        <v>13405</v>
      </c>
      <c r="C6362" s="33">
        <v>1428</v>
      </c>
      <c r="D6362" s="52">
        <v>1428</v>
      </c>
      <c r="E6362" s="70">
        <v>1428</v>
      </c>
      <c r="F6362" s="121">
        <f t="shared" si="315"/>
        <v>2142</v>
      </c>
      <c r="G6362" s="105">
        <f t="shared" si="316"/>
        <v>142.80000000000001</v>
      </c>
      <c r="H6362" s="105">
        <f t="shared" si="317"/>
        <v>285.60000000000002</v>
      </c>
      <c r="I6362" s="7" t="s">
        <v>17519</v>
      </c>
      <c r="J6362" s="7" t="s">
        <v>272</v>
      </c>
    </row>
    <row r="6363" spans="1:10" x14ac:dyDescent="0.3">
      <c r="A6363" s="7" t="s">
        <v>13406</v>
      </c>
      <c r="B6363" s="7" t="s">
        <v>13407</v>
      </c>
      <c r="C6363" s="33">
        <v>0</v>
      </c>
      <c r="D6363" s="52">
        <v>1500.59</v>
      </c>
      <c r="E6363" s="70">
        <v>0</v>
      </c>
      <c r="F6363" s="121">
        <f t="shared" si="315"/>
        <v>2250.8849999999998</v>
      </c>
      <c r="G6363" s="105">
        <f t="shared" si="316"/>
        <v>150.059</v>
      </c>
      <c r="H6363" s="105">
        <f t="shared" si="317"/>
        <v>300.11799999999999</v>
      </c>
      <c r="I6363" s="7" t="s">
        <v>17519</v>
      </c>
      <c r="J6363" s="7" t="s">
        <v>272</v>
      </c>
    </row>
    <row r="6364" spans="1:10" x14ac:dyDescent="0.3">
      <c r="A6364" s="7" t="s">
        <v>13408</v>
      </c>
      <c r="B6364" s="7" t="s">
        <v>13409</v>
      </c>
      <c r="C6364" s="33">
        <v>0</v>
      </c>
      <c r="D6364" s="52">
        <v>4593.3999999999996</v>
      </c>
      <c r="E6364" s="70">
        <v>0</v>
      </c>
      <c r="F6364" s="121">
        <f t="shared" si="315"/>
        <v>6890.0999999999995</v>
      </c>
      <c r="G6364" s="105">
        <f t="shared" si="316"/>
        <v>459.34</v>
      </c>
      <c r="H6364" s="105">
        <f t="shared" si="317"/>
        <v>918.68</v>
      </c>
      <c r="I6364" s="7" t="s">
        <v>17519</v>
      </c>
      <c r="J6364" s="7" t="s">
        <v>639</v>
      </c>
    </row>
    <row r="6365" spans="1:10" x14ac:dyDescent="0.3">
      <c r="A6365" s="7" t="s">
        <v>13410</v>
      </c>
      <c r="B6365" s="7" t="s">
        <v>13411</v>
      </c>
      <c r="C6365" s="33">
        <v>0</v>
      </c>
      <c r="D6365" s="52">
        <v>4593.3999999999996</v>
      </c>
      <c r="E6365" s="70">
        <v>0</v>
      </c>
      <c r="F6365" s="121">
        <f t="shared" si="315"/>
        <v>6890.0999999999995</v>
      </c>
      <c r="G6365" s="105">
        <f t="shared" si="316"/>
        <v>459.34</v>
      </c>
      <c r="H6365" s="105">
        <f t="shared" si="317"/>
        <v>918.68</v>
      </c>
      <c r="I6365" s="7" t="s">
        <v>17519</v>
      </c>
      <c r="J6365" s="7" t="s">
        <v>639</v>
      </c>
    </row>
    <row r="6366" spans="1:10" x14ac:dyDescent="0.3">
      <c r="A6366" s="7" t="s">
        <v>13412</v>
      </c>
      <c r="B6366" s="7" t="s">
        <v>13413</v>
      </c>
      <c r="C6366" s="33">
        <v>2975</v>
      </c>
      <c r="D6366" s="52">
        <v>2975</v>
      </c>
      <c r="E6366" s="70">
        <v>2975</v>
      </c>
      <c r="F6366" s="121">
        <f t="shared" si="315"/>
        <v>4462.5</v>
      </c>
      <c r="G6366" s="105">
        <f t="shared" si="316"/>
        <v>297.5</v>
      </c>
      <c r="H6366" s="105">
        <f t="shared" si="317"/>
        <v>595</v>
      </c>
      <c r="I6366" s="7" t="s">
        <v>17519</v>
      </c>
      <c r="J6366" s="7" t="s">
        <v>639</v>
      </c>
    </row>
    <row r="6367" spans="1:10" x14ac:dyDescent="0.3">
      <c r="A6367" s="7" t="s">
        <v>13414</v>
      </c>
      <c r="B6367" s="7" t="s">
        <v>13415</v>
      </c>
      <c r="C6367" s="33">
        <v>2975</v>
      </c>
      <c r="D6367" s="52">
        <v>2975</v>
      </c>
      <c r="E6367" s="70">
        <v>2975</v>
      </c>
      <c r="F6367" s="121">
        <f t="shared" si="315"/>
        <v>4462.5</v>
      </c>
      <c r="G6367" s="105">
        <f t="shared" si="316"/>
        <v>297.5</v>
      </c>
      <c r="H6367" s="105">
        <f t="shared" si="317"/>
        <v>595</v>
      </c>
      <c r="I6367" s="7" t="s">
        <v>17519</v>
      </c>
      <c r="J6367" s="7" t="s">
        <v>639</v>
      </c>
    </row>
    <row r="6368" spans="1:10" x14ac:dyDescent="0.3">
      <c r="A6368" s="7" t="s">
        <v>13416</v>
      </c>
      <c r="B6368" s="7" t="s">
        <v>13417</v>
      </c>
      <c r="C6368" s="33">
        <v>0</v>
      </c>
      <c r="D6368" s="52">
        <v>18000</v>
      </c>
      <c r="E6368" s="70">
        <v>0</v>
      </c>
      <c r="F6368" s="121">
        <f t="shared" si="315"/>
        <v>27000</v>
      </c>
      <c r="G6368" s="105">
        <f t="shared" si="316"/>
        <v>1800</v>
      </c>
      <c r="H6368" s="105">
        <f t="shared" si="317"/>
        <v>3600</v>
      </c>
      <c r="I6368" s="7" t="s">
        <v>17519</v>
      </c>
      <c r="J6368" s="7" t="s">
        <v>639</v>
      </c>
    </row>
    <row r="6369" spans="1:10" x14ac:dyDescent="0.3">
      <c r="A6369" s="7" t="s">
        <v>13418</v>
      </c>
      <c r="B6369" s="7" t="s">
        <v>13419</v>
      </c>
      <c r="C6369" s="33">
        <v>0</v>
      </c>
      <c r="D6369" s="52">
        <v>18000</v>
      </c>
      <c r="E6369" s="70">
        <v>0</v>
      </c>
      <c r="F6369" s="121">
        <f t="shared" si="315"/>
        <v>27000</v>
      </c>
      <c r="G6369" s="105">
        <f t="shared" si="316"/>
        <v>1800</v>
      </c>
      <c r="H6369" s="105">
        <f t="shared" si="317"/>
        <v>3600</v>
      </c>
      <c r="I6369" s="7" t="s">
        <v>17519</v>
      </c>
      <c r="J6369" s="7" t="s">
        <v>639</v>
      </c>
    </row>
    <row r="6370" spans="1:10" x14ac:dyDescent="0.3">
      <c r="A6370" s="7" t="s">
        <v>13420</v>
      </c>
      <c r="B6370" s="7" t="s">
        <v>13421</v>
      </c>
      <c r="C6370" s="33">
        <v>0</v>
      </c>
      <c r="D6370" s="52">
        <v>18000</v>
      </c>
      <c r="E6370" s="70">
        <v>0</v>
      </c>
      <c r="F6370" s="121">
        <f t="shared" si="315"/>
        <v>27000</v>
      </c>
      <c r="G6370" s="105">
        <f t="shared" si="316"/>
        <v>1800</v>
      </c>
      <c r="H6370" s="105">
        <f t="shared" si="317"/>
        <v>3600</v>
      </c>
      <c r="I6370" s="7" t="s">
        <v>17519</v>
      </c>
      <c r="J6370" s="7" t="s">
        <v>639</v>
      </c>
    </row>
    <row r="6371" spans="1:10" x14ac:dyDescent="0.3">
      <c r="A6371" s="7" t="s">
        <v>13422</v>
      </c>
      <c r="B6371" s="7" t="s">
        <v>13423</v>
      </c>
      <c r="C6371" s="66">
        <v>3451</v>
      </c>
      <c r="D6371" s="68">
        <v>3451</v>
      </c>
      <c r="E6371" s="70">
        <v>3451</v>
      </c>
      <c r="F6371" s="121">
        <f t="shared" si="315"/>
        <v>5176.5</v>
      </c>
      <c r="G6371" s="105">
        <f t="shared" si="316"/>
        <v>345.1</v>
      </c>
      <c r="H6371" s="105">
        <f t="shared" si="317"/>
        <v>690.2</v>
      </c>
      <c r="I6371" s="7" t="s">
        <v>17520</v>
      </c>
      <c r="J6371" s="7" t="s">
        <v>272</v>
      </c>
    </row>
    <row r="6372" spans="1:10" x14ac:dyDescent="0.3">
      <c r="A6372" s="7" t="s">
        <v>13424</v>
      </c>
      <c r="B6372" s="7" t="s">
        <v>13425</v>
      </c>
      <c r="C6372" s="33">
        <v>0</v>
      </c>
      <c r="D6372" s="52">
        <v>20598.900000000001</v>
      </c>
      <c r="E6372" s="70">
        <v>0</v>
      </c>
      <c r="F6372" s="121">
        <f t="shared" si="315"/>
        <v>30898.350000000002</v>
      </c>
      <c r="G6372" s="105">
        <f t="shared" si="316"/>
        <v>2059.8900000000003</v>
      </c>
      <c r="H6372" s="105">
        <f t="shared" si="317"/>
        <v>4119.7800000000007</v>
      </c>
      <c r="I6372" s="7" t="s">
        <v>17519</v>
      </c>
      <c r="J6372" s="7" t="s">
        <v>17524</v>
      </c>
    </row>
    <row r="6373" spans="1:10" x14ac:dyDescent="0.3">
      <c r="A6373" s="7" t="s">
        <v>13426</v>
      </c>
      <c r="B6373" s="7" t="s">
        <v>13427</v>
      </c>
      <c r="C6373" s="33">
        <v>9282</v>
      </c>
      <c r="D6373" s="52">
        <v>9282</v>
      </c>
      <c r="E6373" s="70">
        <v>8000.37</v>
      </c>
      <c r="F6373" s="121">
        <f t="shared" si="315"/>
        <v>12000.555</v>
      </c>
      <c r="G6373" s="105">
        <f t="shared" si="316"/>
        <v>800.03700000000003</v>
      </c>
      <c r="H6373" s="105">
        <f t="shared" si="317"/>
        <v>1600.0740000000001</v>
      </c>
      <c r="I6373" s="7" t="s">
        <v>17519</v>
      </c>
      <c r="J6373" s="7" t="s">
        <v>272</v>
      </c>
    </row>
    <row r="6374" spans="1:10" x14ac:dyDescent="0.3">
      <c r="A6374" s="7" t="s">
        <v>13428</v>
      </c>
      <c r="B6374" s="7" t="s">
        <v>13429</v>
      </c>
      <c r="C6374" s="33">
        <v>0</v>
      </c>
      <c r="D6374" s="52">
        <v>16890</v>
      </c>
      <c r="E6374" s="70">
        <v>0</v>
      </c>
      <c r="F6374" s="121">
        <f t="shared" si="315"/>
        <v>25335</v>
      </c>
      <c r="G6374" s="105">
        <f t="shared" si="316"/>
        <v>1689</v>
      </c>
      <c r="H6374" s="105">
        <f t="shared" si="317"/>
        <v>3378</v>
      </c>
      <c r="I6374" s="7" t="s">
        <v>17519</v>
      </c>
      <c r="J6374" s="7" t="s">
        <v>711</v>
      </c>
    </row>
    <row r="6375" spans="1:10" x14ac:dyDescent="0.3">
      <c r="A6375" s="7" t="s">
        <v>13430</v>
      </c>
      <c r="B6375" s="7" t="s">
        <v>13431</v>
      </c>
      <c r="C6375" s="33">
        <v>0</v>
      </c>
      <c r="D6375" s="52">
        <v>16890</v>
      </c>
      <c r="E6375" s="70">
        <v>0</v>
      </c>
      <c r="F6375" s="121">
        <f t="shared" si="315"/>
        <v>25335</v>
      </c>
      <c r="G6375" s="105">
        <f t="shared" si="316"/>
        <v>1689</v>
      </c>
      <c r="H6375" s="105">
        <f t="shared" si="317"/>
        <v>3378</v>
      </c>
      <c r="I6375" s="7" t="s">
        <v>17519</v>
      </c>
      <c r="J6375" s="7" t="s">
        <v>711</v>
      </c>
    </row>
    <row r="6376" spans="1:10" x14ac:dyDescent="0.3">
      <c r="A6376" s="7" t="s">
        <v>13432</v>
      </c>
      <c r="B6376" s="7" t="s">
        <v>13433</v>
      </c>
      <c r="C6376" s="33">
        <v>0</v>
      </c>
      <c r="D6376" s="52">
        <v>389.13</v>
      </c>
      <c r="E6376" s="70">
        <v>0</v>
      </c>
      <c r="F6376" s="121">
        <f t="shared" si="315"/>
        <v>583.69499999999994</v>
      </c>
      <c r="G6376" s="105">
        <f t="shared" si="316"/>
        <v>38.912999999999997</v>
      </c>
      <c r="H6376" s="105">
        <f t="shared" si="317"/>
        <v>77.825999999999993</v>
      </c>
      <c r="I6376" s="7" t="s">
        <v>17519</v>
      </c>
      <c r="J6376" s="7" t="s">
        <v>711</v>
      </c>
    </row>
    <row r="6377" spans="1:10" x14ac:dyDescent="0.3">
      <c r="A6377" s="7" t="s">
        <v>13434</v>
      </c>
      <c r="B6377" s="7" t="s">
        <v>13435</v>
      </c>
      <c r="C6377" s="33">
        <v>0</v>
      </c>
      <c r="D6377" s="52">
        <v>16890</v>
      </c>
      <c r="E6377" s="70">
        <v>0</v>
      </c>
      <c r="F6377" s="121">
        <f t="shared" si="315"/>
        <v>25335</v>
      </c>
      <c r="G6377" s="105">
        <f t="shared" si="316"/>
        <v>1689</v>
      </c>
      <c r="H6377" s="105">
        <f t="shared" si="317"/>
        <v>3378</v>
      </c>
      <c r="I6377" s="7" t="s">
        <v>17519</v>
      </c>
      <c r="J6377" s="7" t="s">
        <v>711</v>
      </c>
    </row>
    <row r="6378" spans="1:10" x14ac:dyDescent="0.3">
      <c r="A6378" s="7" t="s">
        <v>13436</v>
      </c>
      <c r="B6378" s="7" t="s">
        <v>13437</v>
      </c>
      <c r="C6378" s="33">
        <v>0</v>
      </c>
      <c r="D6378" s="52">
        <v>8475</v>
      </c>
      <c r="E6378" s="70">
        <v>0</v>
      </c>
      <c r="F6378" s="121">
        <f t="shared" si="315"/>
        <v>12712.5</v>
      </c>
      <c r="G6378" s="105">
        <f t="shared" si="316"/>
        <v>847.5</v>
      </c>
      <c r="H6378" s="105">
        <f t="shared" si="317"/>
        <v>1695</v>
      </c>
      <c r="I6378" s="7" t="s">
        <v>17519</v>
      </c>
      <c r="J6378" s="7" t="s">
        <v>711</v>
      </c>
    </row>
    <row r="6379" spans="1:10" x14ac:dyDescent="0.3">
      <c r="A6379" s="7" t="s">
        <v>13438</v>
      </c>
      <c r="B6379" s="7" t="s">
        <v>13439</v>
      </c>
      <c r="C6379" s="33">
        <v>0</v>
      </c>
      <c r="D6379" s="52">
        <v>16890</v>
      </c>
      <c r="E6379" s="70">
        <v>0</v>
      </c>
      <c r="F6379" s="121">
        <f t="shared" si="315"/>
        <v>25335</v>
      </c>
      <c r="G6379" s="105">
        <f t="shared" si="316"/>
        <v>1689</v>
      </c>
      <c r="H6379" s="105">
        <f t="shared" si="317"/>
        <v>3378</v>
      </c>
      <c r="I6379" s="7" t="s">
        <v>17519</v>
      </c>
      <c r="J6379" s="7" t="s">
        <v>711</v>
      </c>
    </row>
    <row r="6380" spans="1:10" x14ac:dyDescent="0.3">
      <c r="A6380" s="7" t="s">
        <v>13440</v>
      </c>
      <c r="B6380" s="7" t="s">
        <v>13441</v>
      </c>
      <c r="C6380" s="33">
        <v>0</v>
      </c>
      <c r="D6380" s="52">
        <v>940.1</v>
      </c>
      <c r="E6380" s="70">
        <v>0</v>
      </c>
      <c r="F6380" s="121">
        <f t="shared" si="315"/>
        <v>1410.15</v>
      </c>
      <c r="G6380" s="105">
        <f t="shared" si="316"/>
        <v>94.01</v>
      </c>
      <c r="H6380" s="105">
        <f t="shared" si="317"/>
        <v>188.02</v>
      </c>
      <c r="I6380" s="7" t="s">
        <v>17519</v>
      </c>
      <c r="J6380" s="7" t="s">
        <v>272</v>
      </c>
    </row>
    <row r="6381" spans="1:10" x14ac:dyDescent="0.3">
      <c r="A6381" s="7" t="s">
        <v>13442</v>
      </c>
      <c r="B6381" s="7" t="s">
        <v>13443</v>
      </c>
      <c r="C6381" s="33">
        <v>0</v>
      </c>
      <c r="D6381" s="52">
        <v>97563.34</v>
      </c>
      <c r="E6381" s="70">
        <v>0</v>
      </c>
      <c r="F6381" s="121">
        <f t="shared" si="315"/>
        <v>146345.01</v>
      </c>
      <c r="G6381" s="105">
        <f t="shared" si="316"/>
        <v>9756.3340000000007</v>
      </c>
      <c r="H6381" s="105">
        <f t="shared" si="317"/>
        <v>19512.668000000001</v>
      </c>
      <c r="I6381" s="7" t="s">
        <v>17519</v>
      </c>
      <c r="J6381" s="7" t="s">
        <v>272</v>
      </c>
    </row>
    <row r="6382" spans="1:10" x14ac:dyDescent="0.3">
      <c r="A6382" s="7" t="s">
        <v>13444</v>
      </c>
      <c r="B6382" s="7" t="s">
        <v>13445</v>
      </c>
      <c r="C6382" s="33">
        <v>0</v>
      </c>
      <c r="D6382" s="52">
        <v>27000</v>
      </c>
      <c r="E6382" s="70">
        <v>0</v>
      </c>
      <c r="F6382" s="121">
        <f t="shared" si="315"/>
        <v>40500</v>
      </c>
      <c r="G6382" s="105">
        <f t="shared" si="316"/>
        <v>2700</v>
      </c>
      <c r="H6382" s="105">
        <f t="shared" si="317"/>
        <v>5400</v>
      </c>
      <c r="I6382" s="7" t="s">
        <v>17519</v>
      </c>
      <c r="J6382" s="7" t="s">
        <v>272</v>
      </c>
    </row>
    <row r="6383" spans="1:10" x14ac:dyDescent="0.3">
      <c r="A6383" s="7" t="s">
        <v>13446</v>
      </c>
      <c r="B6383" s="7" t="s">
        <v>13447</v>
      </c>
      <c r="C6383" s="33">
        <v>0</v>
      </c>
      <c r="D6383" s="52">
        <v>95033.66</v>
      </c>
      <c r="E6383" s="70">
        <v>0</v>
      </c>
      <c r="F6383" s="121">
        <f t="shared" si="315"/>
        <v>142550.49</v>
      </c>
      <c r="G6383" s="105">
        <f t="shared" si="316"/>
        <v>9503.366</v>
      </c>
      <c r="H6383" s="105">
        <f t="shared" si="317"/>
        <v>19006.732</v>
      </c>
      <c r="I6383" s="7" t="s">
        <v>17519</v>
      </c>
      <c r="J6383" s="7" t="s">
        <v>272</v>
      </c>
    </row>
    <row r="6384" spans="1:10" x14ac:dyDescent="0.3">
      <c r="A6384" s="7" t="s">
        <v>13448</v>
      </c>
      <c r="B6384" s="7" t="s">
        <v>13449</v>
      </c>
      <c r="C6384" s="33">
        <v>0</v>
      </c>
      <c r="D6384" s="52">
        <v>1500.59</v>
      </c>
      <c r="E6384" s="70">
        <v>0</v>
      </c>
      <c r="F6384" s="121">
        <f t="shared" si="315"/>
        <v>2250.8849999999998</v>
      </c>
      <c r="G6384" s="105">
        <f t="shared" si="316"/>
        <v>150.059</v>
      </c>
      <c r="H6384" s="105">
        <f t="shared" si="317"/>
        <v>300.11799999999999</v>
      </c>
      <c r="I6384" s="7" t="s">
        <v>17519</v>
      </c>
      <c r="J6384" s="7" t="s">
        <v>272</v>
      </c>
    </row>
    <row r="6385" spans="1:10" x14ac:dyDescent="0.3">
      <c r="A6385" s="7" t="s">
        <v>13450</v>
      </c>
      <c r="B6385" s="7" t="s">
        <v>13451</v>
      </c>
      <c r="C6385" s="33">
        <v>0</v>
      </c>
      <c r="D6385" s="52">
        <v>6807.42</v>
      </c>
      <c r="E6385" s="70">
        <v>0</v>
      </c>
      <c r="F6385" s="121">
        <f t="shared" si="315"/>
        <v>10211.130000000001</v>
      </c>
      <c r="G6385" s="105">
        <f t="shared" si="316"/>
        <v>680.74200000000019</v>
      </c>
      <c r="H6385" s="105">
        <f t="shared" si="317"/>
        <v>1361.4840000000004</v>
      </c>
      <c r="I6385" s="7" t="s">
        <v>17519</v>
      </c>
      <c r="J6385" s="7" t="s">
        <v>2</v>
      </c>
    </row>
    <row r="6386" spans="1:10" x14ac:dyDescent="0.3">
      <c r="A6386" s="7" t="s">
        <v>13452</v>
      </c>
      <c r="B6386" s="7" t="s">
        <v>13453</v>
      </c>
      <c r="C6386" s="33">
        <v>0</v>
      </c>
      <c r="D6386" s="52">
        <v>3203.99</v>
      </c>
      <c r="E6386" s="70">
        <v>0</v>
      </c>
      <c r="F6386" s="121">
        <f t="shared" si="315"/>
        <v>4805.9849999999997</v>
      </c>
      <c r="G6386" s="105">
        <f t="shared" si="316"/>
        <v>320.399</v>
      </c>
      <c r="H6386" s="105">
        <f t="shared" si="317"/>
        <v>640.798</v>
      </c>
      <c r="I6386" s="7" t="s">
        <v>17519</v>
      </c>
      <c r="J6386" s="7" t="s">
        <v>272</v>
      </c>
    </row>
    <row r="6387" spans="1:10" x14ac:dyDescent="0.3">
      <c r="A6387" s="7" t="s">
        <v>13454</v>
      </c>
      <c r="B6387" s="7" t="s">
        <v>13455</v>
      </c>
      <c r="C6387" s="33">
        <v>0</v>
      </c>
      <c r="D6387" s="52">
        <v>790</v>
      </c>
      <c r="E6387" s="70">
        <v>0</v>
      </c>
      <c r="F6387" s="121">
        <f t="shared" si="315"/>
        <v>1185</v>
      </c>
      <c r="G6387" s="105">
        <f t="shared" si="316"/>
        <v>79</v>
      </c>
      <c r="H6387" s="105">
        <f t="shared" si="317"/>
        <v>158</v>
      </c>
      <c r="I6387" s="7" t="s">
        <v>17519</v>
      </c>
      <c r="J6387" s="7" t="s">
        <v>272</v>
      </c>
    </row>
    <row r="6388" spans="1:10" x14ac:dyDescent="0.3">
      <c r="A6388" s="7" t="s">
        <v>13456</v>
      </c>
      <c r="B6388" s="7" t="s">
        <v>13457</v>
      </c>
      <c r="C6388" s="33">
        <v>0</v>
      </c>
      <c r="D6388" s="52">
        <v>430.78</v>
      </c>
      <c r="E6388" s="70">
        <v>0</v>
      </c>
      <c r="F6388" s="121">
        <f t="shared" si="315"/>
        <v>646.16999999999996</v>
      </c>
      <c r="G6388" s="105">
        <f t="shared" si="316"/>
        <v>43.078000000000003</v>
      </c>
      <c r="H6388" s="105">
        <f t="shared" si="317"/>
        <v>86.156000000000006</v>
      </c>
      <c r="I6388" s="7" t="s">
        <v>17519</v>
      </c>
      <c r="J6388" s="7" t="s">
        <v>272</v>
      </c>
    </row>
    <row r="6389" spans="1:10" x14ac:dyDescent="0.3">
      <c r="A6389" s="7" t="s">
        <v>13458</v>
      </c>
      <c r="B6389" s="7" t="s">
        <v>13459</v>
      </c>
      <c r="C6389" s="33">
        <v>0</v>
      </c>
      <c r="D6389" s="52">
        <v>1011.5</v>
      </c>
      <c r="E6389" s="70">
        <v>0</v>
      </c>
      <c r="F6389" s="121">
        <f t="shared" si="315"/>
        <v>1517.25</v>
      </c>
      <c r="G6389" s="105">
        <f t="shared" si="316"/>
        <v>101.15</v>
      </c>
      <c r="H6389" s="105">
        <f t="shared" si="317"/>
        <v>202.3</v>
      </c>
      <c r="I6389" s="7" t="s">
        <v>17519</v>
      </c>
      <c r="J6389" s="7" t="s">
        <v>272</v>
      </c>
    </row>
    <row r="6390" spans="1:10" x14ac:dyDescent="0.3">
      <c r="A6390" s="7" t="s">
        <v>13460</v>
      </c>
      <c r="B6390" s="7" t="s">
        <v>13461</v>
      </c>
      <c r="C6390" s="33">
        <v>0</v>
      </c>
      <c r="D6390" s="52">
        <v>1008</v>
      </c>
      <c r="E6390" s="70">
        <v>0</v>
      </c>
      <c r="F6390" s="121">
        <f t="shared" si="315"/>
        <v>1512</v>
      </c>
      <c r="G6390" s="105">
        <f t="shared" si="316"/>
        <v>100.80000000000001</v>
      </c>
      <c r="H6390" s="105">
        <f t="shared" si="317"/>
        <v>201.60000000000002</v>
      </c>
      <c r="I6390" s="7" t="s">
        <v>17519</v>
      </c>
      <c r="J6390" s="7" t="s">
        <v>272</v>
      </c>
    </row>
    <row r="6391" spans="1:10" x14ac:dyDescent="0.3">
      <c r="A6391" s="7" t="s">
        <v>13462</v>
      </c>
      <c r="B6391" s="7" t="s">
        <v>13463</v>
      </c>
      <c r="C6391" s="33">
        <v>0</v>
      </c>
      <c r="D6391" s="52">
        <v>595</v>
      </c>
      <c r="E6391" s="70">
        <v>0</v>
      </c>
      <c r="F6391" s="121">
        <f t="shared" si="315"/>
        <v>892.5</v>
      </c>
      <c r="G6391" s="105">
        <f t="shared" si="316"/>
        <v>59.5</v>
      </c>
      <c r="H6391" s="105">
        <f t="shared" si="317"/>
        <v>119</v>
      </c>
      <c r="I6391" s="7" t="s">
        <v>17519</v>
      </c>
      <c r="J6391" s="7" t="s">
        <v>272</v>
      </c>
    </row>
    <row r="6392" spans="1:10" x14ac:dyDescent="0.3">
      <c r="A6392" s="7" t="s">
        <v>13464</v>
      </c>
      <c r="B6392" s="7" t="s">
        <v>13465</v>
      </c>
      <c r="C6392" s="33">
        <v>0</v>
      </c>
      <c r="D6392" s="52">
        <v>1189.44</v>
      </c>
      <c r="E6392" s="70">
        <v>0</v>
      </c>
      <c r="F6392" s="121">
        <f t="shared" si="315"/>
        <v>1784.16</v>
      </c>
      <c r="G6392" s="105">
        <f t="shared" si="316"/>
        <v>118.94400000000002</v>
      </c>
      <c r="H6392" s="105">
        <f t="shared" si="317"/>
        <v>237.88800000000003</v>
      </c>
      <c r="I6392" s="7" t="s">
        <v>17519</v>
      </c>
      <c r="J6392" s="7" t="s">
        <v>272</v>
      </c>
    </row>
    <row r="6393" spans="1:10" x14ac:dyDescent="0.3">
      <c r="A6393" s="7" t="s">
        <v>13466</v>
      </c>
      <c r="B6393" s="7" t="s">
        <v>13467</v>
      </c>
      <c r="C6393" s="33">
        <v>0</v>
      </c>
      <c r="D6393" s="52">
        <v>1189.44</v>
      </c>
      <c r="E6393" s="70">
        <v>0</v>
      </c>
      <c r="F6393" s="121">
        <f t="shared" si="315"/>
        <v>1784.16</v>
      </c>
      <c r="G6393" s="105">
        <f t="shared" si="316"/>
        <v>118.94400000000002</v>
      </c>
      <c r="H6393" s="105">
        <f t="shared" si="317"/>
        <v>237.88800000000003</v>
      </c>
      <c r="I6393" s="7" t="s">
        <v>17519</v>
      </c>
      <c r="J6393" s="7" t="s">
        <v>272</v>
      </c>
    </row>
    <row r="6394" spans="1:10" x14ac:dyDescent="0.3">
      <c r="A6394" s="7" t="s">
        <v>13468</v>
      </c>
      <c r="B6394" s="7" t="s">
        <v>13469</v>
      </c>
      <c r="C6394" s="33">
        <v>1428</v>
      </c>
      <c r="D6394" s="52">
        <v>1606.5</v>
      </c>
      <c r="E6394" s="70">
        <v>1606.5</v>
      </c>
      <c r="F6394" s="121">
        <f t="shared" si="315"/>
        <v>2409.75</v>
      </c>
      <c r="G6394" s="105">
        <f t="shared" si="316"/>
        <v>160.65</v>
      </c>
      <c r="H6394" s="105">
        <f t="shared" si="317"/>
        <v>321.3</v>
      </c>
      <c r="I6394" s="7" t="s">
        <v>17519</v>
      </c>
      <c r="J6394" s="7" t="s">
        <v>272</v>
      </c>
    </row>
    <row r="6395" spans="1:10" x14ac:dyDescent="0.3">
      <c r="A6395" s="7" t="s">
        <v>13470</v>
      </c>
      <c r="B6395" s="7" t="s">
        <v>13471</v>
      </c>
      <c r="C6395" s="33">
        <v>0</v>
      </c>
      <c r="D6395" s="52">
        <v>13592</v>
      </c>
      <c r="E6395" s="70">
        <v>0</v>
      </c>
      <c r="F6395" s="121">
        <f t="shared" si="315"/>
        <v>20388</v>
      </c>
      <c r="G6395" s="105">
        <f t="shared" si="316"/>
        <v>1359.2</v>
      </c>
      <c r="H6395" s="105">
        <f t="shared" si="317"/>
        <v>2718.4</v>
      </c>
      <c r="I6395" s="7" t="s">
        <v>17519</v>
      </c>
      <c r="J6395" s="7" t="s">
        <v>272</v>
      </c>
    </row>
    <row r="6396" spans="1:10" x14ac:dyDescent="0.3">
      <c r="A6396" s="7" t="s">
        <v>13472</v>
      </c>
      <c r="B6396" s="7" t="s">
        <v>13473</v>
      </c>
      <c r="C6396" s="33">
        <v>0</v>
      </c>
      <c r="D6396" s="52">
        <v>18122</v>
      </c>
      <c r="E6396" s="70">
        <v>0</v>
      </c>
      <c r="F6396" s="121">
        <f t="shared" si="315"/>
        <v>27183</v>
      </c>
      <c r="G6396" s="105">
        <f t="shared" si="316"/>
        <v>1812.2</v>
      </c>
      <c r="H6396" s="105">
        <f t="shared" si="317"/>
        <v>3624.4</v>
      </c>
      <c r="I6396" s="7" t="s">
        <v>17519</v>
      </c>
      <c r="J6396" s="7" t="s">
        <v>272</v>
      </c>
    </row>
    <row r="6397" spans="1:10" x14ac:dyDescent="0.3">
      <c r="A6397" s="7" t="s">
        <v>13474</v>
      </c>
      <c r="B6397" s="7" t="s">
        <v>13475</v>
      </c>
      <c r="C6397" s="33">
        <v>0</v>
      </c>
      <c r="D6397" s="52">
        <v>15890</v>
      </c>
      <c r="E6397" s="70">
        <v>0</v>
      </c>
      <c r="F6397" s="121">
        <f t="shared" si="315"/>
        <v>23835</v>
      </c>
      <c r="G6397" s="105">
        <f t="shared" si="316"/>
        <v>1589</v>
      </c>
      <c r="H6397" s="105">
        <f t="shared" si="317"/>
        <v>3178</v>
      </c>
      <c r="I6397" s="7" t="s">
        <v>17519</v>
      </c>
      <c r="J6397" s="7" t="s">
        <v>1159</v>
      </c>
    </row>
    <row r="6398" spans="1:10" x14ac:dyDescent="0.3">
      <c r="A6398" s="7" t="s">
        <v>13476</v>
      </c>
      <c r="B6398" s="7" t="s">
        <v>13477</v>
      </c>
      <c r="C6398" s="33">
        <v>0</v>
      </c>
      <c r="D6398" s="52">
        <v>17400</v>
      </c>
      <c r="E6398" s="70">
        <v>0</v>
      </c>
      <c r="F6398" s="121">
        <f t="shared" si="315"/>
        <v>26100</v>
      </c>
      <c r="G6398" s="105">
        <f t="shared" si="316"/>
        <v>1740</v>
      </c>
      <c r="H6398" s="105">
        <f t="shared" si="317"/>
        <v>3480</v>
      </c>
      <c r="I6398" s="7" t="s">
        <v>17519</v>
      </c>
      <c r="J6398" s="7" t="s">
        <v>17529</v>
      </c>
    </row>
    <row r="6399" spans="1:10" x14ac:dyDescent="0.3">
      <c r="A6399" s="7" t="s">
        <v>13478</v>
      </c>
      <c r="B6399" s="7" t="s">
        <v>13479</v>
      </c>
      <c r="C6399" s="33">
        <v>0</v>
      </c>
      <c r="D6399" s="52">
        <v>43999.99</v>
      </c>
      <c r="E6399" s="70">
        <v>0</v>
      </c>
      <c r="F6399" s="121">
        <f t="shared" si="315"/>
        <v>65999.985000000001</v>
      </c>
      <c r="G6399" s="105">
        <f t="shared" si="316"/>
        <v>4399.9989999999998</v>
      </c>
      <c r="H6399" s="105">
        <f t="shared" si="317"/>
        <v>8799.9979999999996</v>
      </c>
      <c r="I6399" s="7" t="s">
        <v>17519</v>
      </c>
      <c r="J6399" s="7" t="s">
        <v>272</v>
      </c>
    </row>
    <row r="6400" spans="1:10" x14ac:dyDescent="0.3">
      <c r="A6400" s="7" t="s">
        <v>13480</v>
      </c>
      <c r="B6400" s="7" t="s">
        <v>13481</v>
      </c>
      <c r="C6400" s="33">
        <v>39499.67</v>
      </c>
      <c r="D6400" s="52">
        <v>39499.67</v>
      </c>
      <c r="E6400" s="70">
        <v>43044.99</v>
      </c>
      <c r="F6400" s="121">
        <f t="shared" si="315"/>
        <v>64567.485000000001</v>
      </c>
      <c r="G6400" s="105">
        <f t="shared" si="316"/>
        <v>4304.4989999999998</v>
      </c>
      <c r="H6400" s="105">
        <f t="shared" si="317"/>
        <v>8608.9979999999996</v>
      </c>
      <c r="I6400" s="7" t="s">
        <v>17519</v>
      </c>
      <c r="J6400" s="7" t="s">
        <v>711</v>
      </c>
    </row>
    <row r="6401" spans="1:10" x14ac:dyDescent="0.3">
      <c r="A6401" s="7" t="s">
        <v>13482</v>
      </c>
      <c r="B6401" s="7" t="s">
        <v>13483</v>
      </c>
      <c r="C6401" s="33">
        <v>0</v>
      </c>
      <c r="D6401" s="52">
        <v>1200</v>
      </c>
      <c r="E6401" s="70">
        <v>0</v>
      </c>
      <c r="F6401" s="121">
        <f t="shared" si="315"/>
        <v>1800</v>
      </c>
      <c r="G6401" s="105">
        <f t="shared" si="316"/>
        <v>120</v>
      </c>
      <c r="H6401" s="105">
        <f t="shared" si="317"/>
        <v>240</v>
      </c>
      <c r="I6401" s="7" t="s">
        <v>17519</v>
      </c>
      <c r="J6401" s="7" t="s">
        <v>272</v>
      </c>
    </row>
    <row r="6402" spans="1:10" x14ac:dyDescent="0.3">
      <c r="A6402" s="7" t="s">
        <v>13484</v>
      </c>
      <c r="B6402" s="7" t="s">
        <v>13485</v>
      </c>
      <c r="C6402" s="33">
        <v>2510.9</v>
      </c>
      <c r="D6402" s="52">
        <v>2510.9</v>
      </c>
      <c r="E6402" s="70">
        <v>3171.35</v>
      </c>
      <c r="F6402" s="121">
        <f t="shared" si="315"/>
        <v>4757.0249999999996</v>
      </c>
      <c r="G6402" s="105">
        <f t="shared" si="316"/>
        <v>317.13499999999999</v>
      </c>
      <c r="H6402" s="105">
        <f t="shared" si="317"/>
        <v>634.27</v>
      </c>
      <c r="I6402" s="7" t="s">
        <v>17519</v>
      </c>
      <c r="J6402" s="7" t="s">
        <v>711</v>
      </c>
    </row>
    <row r="6403" spans="1:10" x14ac:dyDescent="0.3">
      <c r="A6403" s="7" t="s">
        <v>13486</v>
      </c>
      <c r="B6403" s="7" t="s">
        <v>13487</v>
      </c>
      <c r="C6403" s="33">
        <v>0</v>
      </c>
      <c r="D6403" s="52">
        <v>8710.7999999999993</v>
      </c>
      <c r="E6403" s="70">
        <v>0</v>
      </c>
      <c r="F6403" s="121">
        <f t="shared" si="315"/>
        <v>13066.199999999999</v>
      </c>
      <c r="G6403" s="105">
        <f t="shared" si="316"/>
        <v>871.07999999999993</v>
      </c>
      <c r="H6403" s="105">
        <f t="shared" si="317"/>
        <v>1742.1599999999999</v>
      </c>
      <c r="I6403" s="7" t="s">
        <v>17519</v>
      </c>
      <c r="J6403" s="7" t="s">
        <v>1159</v>
      </c>
    </row>
    <row r="6404" spans="1:10" x14ac:dyDescent="0.3">
      <c r="A6404" s="7" t="s">
        <v>13488</v>
      </c>
      <c r="B6404" s="7" t="s">
        <v>13489</v>
      </c>
      <c r="C6404" s="33">
        <v>0</v>
      </c>
      <c r="D6404" s="52">
        <v>66003.350000000006</v>
      </c>
      <c r="E6404" s="70">
        <v>0</v>
      </c>
      <c r="F6404" s="121">
        <f t="shared" si="315"/>
        <v>99005.025000000009</v>
      </c>
      <c r="G6404" s="105">
        <f t="shared" si="316"/>
        <v>6600.3350000000009</v>
      </c>
      <c r="H6404" s="105">
        <f t="shared" si="317"/>
        <v>13200.670000000002</v>
      </c>
      <c r="I6404" s="7" t="s">
        <v>17519</v>
      </c>
      <c r="J6404" s="7" t="s">
        <v>1433</v>
      </c>
    </row>
    <row r="6405" spans="1:10" x14ac:dyDescent="0.3">
      <c r="A6405" s="7" t="s">
        <v>13490</v>
      </c>
      <c r="B6405" s="7" t="s">
        <v>13491</v>
      </c>
      <c r="C6405" s="33">
        <v>0</v>
      </c>
      <c r="D6405" s="52">
        <v>65000</v>
      </c>
      <c r="E6405" s="70">
        <v>0</v>
      </c>
      <c r="F6405" s="121">
        <f t="shared" ref="F6405:F6468" si="318">IF(E6405&gt;0,+E6405,IF(D6405&gt;0,+D6405,IF(C6405&gt;0,+C6405,0)))*1.5</f>
        <v>97500</v>
      </c>
      <c r="G6405" s="105">
        <f t="shared" ref="G6405:G6468" si="319">(F6405/1.5)*0.1</f>
        <v>6500</v>
      </c>
      <c r="H6405" s="105">
        <f t="shared" si="317"/>
        <v>13000</v>
      </c>
      <c r="I6405" s="7" t="s">
        <v>17519</v>
      </c>
      <c r="J6405" s="7" t="s">
        <v>17524</v>
      </c>
    </row>
    <row r="6406" spans="1:10" x14ac:dyDescent="0.3">
      <c r="A6406" s="7" t="s">
        <v>13492</v>
      </c>
      <c r="B6406" s="7" t="s">
        <v>13493</v>
      </c>
      <c r="C6406" s="33">
        <v>0</v>
      </c>
      <c r="D6406" s="52">
        <v>2375.2399999999998</v>
      </c>
      <c r="E6406" s="70">
        <v>0</v>
      </c>
      <c r="F6406" s="121">
        <f t="shared" si="318"/>
        <v>3562.8599999999997</v>
      </c>
      <c r="G6406" s="105">
        <f t="shared" si="319"/>
        <v>237.524</v>
      </c>
      <c r="H6406" s="105">
        <f t="shared" si="317"/>
        <v>475.048</v>
      </c>
      <c r="I6406" s="7" t="s">
        <v>17519</v>
      </c>
      <c r="J6406" s="7" t="s">
        <v>639</v>
      </c>
    </row>
    <row r="6407" spans="1:10" x14ac:dyDescent="0.3">
      <c r="A6407" s="7" t="s">
        <v>13494</v>
      </c>
      <c r="B6407" s="7" t="s">
        <v>13495</v>
      </c>
      <c r="C6407" s="33">
        <v>0</v>
      </c>
      <c r="D6407" s="52">
        <v>1049.58</v>
      </c>
      <c r="E6407" s="70">
        <v>0</v>
      </c>
      <c r="F6407" s="121">
        <f t="shared" si="318"/>
        <v>1574.37</v>
      </c>
      <c r="G6407" s="105">
        <f t="shared" si="319"/>
        <v>104.958</v>
      </c>
      <c r="H6407" s="105">
        <f t="shared" si="317"/>
        <v>209.916</v>
      </c>
      <c r="I6407" s="7" t="s">
        <v>17519</v>
      </c>
      <c r="J6407" s="7" t="s">
        <v>272</v>
      </c>
    </row>
    <row r="6408" spans="1:10" x14ac:dyDescent="0.3">
      <c r="A6408" s="7" t="s">
        <v>13496</v>
      </c>
      <c r="B6408" s="7" t="s">
        <v>13497</v>
      </c>
      <c r="C6408" s="33">
        <v>0</v>
      </c>
      <c r="D6408" s="52">
        <v>1320.9</v>
      </c>
      <c r="E6408" s="70">
        <v>0</v>
      </c>
      <c r="F6408" s="121">
        <f t="shared" si="318"/>
        <v>1981.3500000000001</v>
      </c>
      <c r="G6408" s="105">
        <f t="shared" si="319"/>
        <v>132.09</v>
      </c>
      <c r="H6408" s="105">
        <f t="shared" si="317"/>
        <v>264.18</v>
      </c>
      <c r="I6408" s="7" t="s">
        <v>17519</v>
      </c>
      <c r="J6408" s="7" t="s">
        <v>272</v>
      </c>
    </row>
    <row r="6409" spans="1:10" x14ac:dyDescent="0.3">
      <c r="A6409" s="7" t="s">
        <v>13498</v>
      </c>
      <c r="B6409" s="7" t="s">
        <v>13499</v>
      </c>
      <c r="C6409" s="33">
        <v>1428</v>
      </c>
      <c r="D6409" s="52">
        <v>1428</v>
      </c>
      <c r="E6409" s="70">
        <v>1606.5</v>
      </c>
      <c r="F6409" s="121">
        <f t="shared" si="318"/>
        <v>2409.75</v>
      </c>
      <c r="G6409" s="105">
        <f t="shared" si="319"/>
        <v>160.65</v>
      </c>
      <c r="H6409" s="105">
        <f t="shared" si="317"/>
        <v>321.3</v>
      </c>
      <c r="I6409" s="7" t="s">
        <v>17519</v>
      </c>
      <c r="J6409" s="7" t="s">
        <v>272</v>
      </c>
    </row>
    <row r="6410" spans="1:10" x14ac:dyDescent="0.3">
      <c r="A6410" s="7" t="s">
        <v>13500</v>
      </c>
      <c r="B6410" s="7" t="s">
        <v>13501</v>
      </c>
      <c r="C6410" s="33">
        <v>1428</v>
      </c>
      <c r="D6410" s="52">
        <v>1428</v>
      </c>
      <c r="E6410" s="70">
        <v>1606.5</v>
      </c>
      <c r="F6410" s="121">
        <f t="shared" si="318"/>
        <v>2409.75</v>
      </c>
      <c r="G6410" s="105">
        <f t="shared" si="319"/>
        <v>160.65</v>
      </c>
      <c r="H6410" s="105">
        <f t="shared" si="317"/>
        <v>321.3</v>
      </c>
      <c r="I6410" s="7" t="s">
        <v>17519</v>
      </c>
      <c r="J6410" s="7" t="s">
        <v>272</v>
      </c>
    </row>
    <row r="6411" spans="1:10" x14ac:dyDescent="0.3">
      <c r="A6411" s="7" t="s">
        <v>13502</v>
      </c>
      <c r="B6411" s="7" t="s">
        <v>13503</v>
      </c>
      <c r="C6411" s="33">
        <v>0</v>
      </c>
      <c r="D6411" s="52">
        <v>12799.64</v>
      </c>
      <c r="E6411" s="70">
        <v>0</v>
      </c>
      <c r="F6411" s="121">
        <f t="shared" si="318"/>
        <v>19199.46</v>
      </c>
      <c r="G6411" s="105">
        <f t="shared" si="319"/>
        <v>1279.9639999999999</v>
      </c>
      <c r="H6411" s="105">
        <f t="shared" si="317"/>
        <v>2559.9279999999999</v>
      </c>
      <c r="I6411" s="7" t="s">
        <v>17519</v>
      </c>
      <c r="J6411" s="7" t="s">
        <v>272</v>
      </c>
    </row>
    <row r="6412" spans="1:10" x14ac:dyDescent="0.3">
      <c r="A6412" s="7" t="s">
        <v>13504</v>
      </c>
      <c r="B6412" s="7" t="s">
        <v>13505</v>
      </c>
      <c r="C6412" s="33">
        <v>43112.69</v>
      </c>
      <c r="D6412" s="52">
        <v>43112.69</v>
      </c>
      <c r="E6412" s="70">
        <v>43112.69</v>
      </c>
      <c r="F6412" s="121">
        <f t="shared" si="318"/>
        <v>64669.035000000003</v>
      </c>
      <c r="G6412" s="105">
        <f t="shared" si="319"/>
        <v>4311.2690000000002</v>
      </c>
      <c r="H6412" s="105">
        <f t="shared" si="317"/>
        <v>8622.5380000000005</v>
      </c>
      <c r="I6412" s="7" t="s">
        <v>17519</v>
      </c>
      <c r="J6412" s="7" t="s">
        <v>1159</v>
      </c>
    </row>
    <row r="6413" spans="1:10" x14ac:dyDescent="0.3">
      <c r="A6413" s="7" t="s">
        <v>13506</v>
      </c>
      <c r="B6413" s="7" t="s">
        <v>13507</v>
      </c>
      <c r="C6413" s="33">
        <v>0</v>
      </c>
      <c r="D6413" s="52">
        <v>39549.699999999997</v>
      </c>
      <c r="E6413" s="70">
        <v>0</v>
      </c>
      <c r="F6413" s="121">
        <f t="shared" si="318"/>
        <v>59324.549999999996</v>
      </c>
      <c r="G6413" s="105">
        <f t="shared" si="319"/>
        <v>3954.97</v>
      </c>
      <c r="H6413" s="105">
        <f t="shared" ref="H6413:H6476" si="320">(F6413/1.5)*0.2</f>
        <v>7909.94</v>
      </c>
      <c r="I6413" s="7" t="s">
        <v>17519</v>
      </c>
      <c r="J6413" s="7" t="s">
        <v>1159</v>
      </c>
    </row>
    <row r="6414" spans="1:10" x14ac:dyDescent="0.3">
      <c r="A6414" s="7" t="s">
        <v>13508</v>
      </c>
      <c r="B6414" s="7" t="s">
        <v>13509</v>
      </c>
      <c r="C6414" s="33">
        <v>0</v>
      </c>
      <c r="D6414" s="52">
        <v>3094</v>
      </c>
      <c r="E6414" s="70">
        <v>3094</v>
      </c>
      <c r="F6414" s="121">
        <f t="shared" si="318"/>
        <v>4641</v>
      </c>
      <c r="G6414" s="105">
        <f t="shared" si="319"/>
        <v>309.40000000000003</v>
      </c>
      <c r="H6414" s="105">
        <f t="shared" si="320"/>
        <v>618.80000000000007</v>
      </c>
      <c r="I6414" s="7" t="s">
        <v>17519</v>
      </c>
      <c r="J6414" s="7" t="s">
        <v>639</v>
      </c>
    </row>
    <row r="6415" spans="1:10" x14ac:dyDescent="0.3">
      <c r="A6415" s="7" t="s">
        <v>13510</v>
      </c>
      <c r="B6415" s="7" t="s">
        <v>13511</v>
      </c>
      <c r="C6415" s="33">
        <v>0</v>
      </c>
      <c r="D6415" s="52">
        <v>10198.299999999999</v>
      </c>
      <c r="E6415" s="70">
        <v>0</v>
      </c>
      <c r="F6415" s="121">
        <f t="shared" si="318"/>
        <v>15297.449999999999</v>
      </c>
      <c r="G6415" s="105">
        <f t="shared" si="319"/>
        <v>1019.8299999999999</v>
      </c>
      <c r="H6415" s="105">
        <f t="shared" si="320"/>
        <v>2039.6599999999999</v>
      </c>
      <c r="I6415" s="7" t="s">
        <v>17519</v>
      </c>
      <c r="J6415" s="7" t="s">
        <v>639</v>
      </c>
    </row>
    <row r="6416" spans="1:10" x14ac:dyDescent="0.3">
      <c r="A6416" s="7" t="s">
        <v>13512</v>
      </c>
      <c r="B6416" s="7" t="s">
        <v>13513</v>
      </c>
      <c r="C6416" s="33">
        <v>0</v>
      </c>
      <c r="D6416" s="52">
        <v>3094</v>
      </c>
      <c r="E6416" s="70">
        <v>3094</v>
      </c>
      <c r="F6416" s="121">
        <f t="shared" si="318"/>
        <v>4641</v>
      </c>
      <c r="G6416" s="105">
        <f t="shared" si="319"/>
        <v>309.40000000000003</v>
      </c>
      <c r="H6416" s="105">
        <f t="shared" si="320"/>
        <v>618.80000000000007</v>
      </c>
      <c r="I6416" s="7" t="s">
        <v>17519</v>
      </c>
      <c r="J6416" s="7" t="s">
        <v>639</v>
      </c>
    </row>
    <row r="6417" spans="1:10" x14ac:dyDescent="0.3">
      <c r="A6417" s="7" t="s">
        <v>13514</v>
      </c>
      <c r="B6417" s="7" t="s">
        <v>13515</v>
      </c>
      <c r="C6417" s="33">
        <v>0</v>
      </c>
      <c r="D6417" s="52">
        <v>22253</v>
      </c>
      <c r="E6417" s="70">
        <v>0</v>
      </c>
      <c r="F6417" s="121">
        <f t="shared" si="318"/>
        <v>33379.5</v>
      </c>
      <c r="G6417" s="105">
        <f t="shared" si="319"/>
        <v>2225.3000000000002</v>
      </c>
      <c r="H6417" s="105">
        <f t="shared" si="320"/>
        <v>4450.6000000000004</v>
      </c>
      <c r="I6417" s="7" t="s">
        <v>17519</v>
      </c>
      <c r="J6417" s="7" t="s">
        <v>639</v>
      </c>
    </row>
    <row r="6418" spans="1:10" x14ac:dyDescent="0.3">
      <c r="A6418" s="7" t="s">
        <v>13516</v>
      </c>
      <c r="B6418" s="7" t="s">
        <v>13517</v>
      </c>
      <c r="C6418" s="33">
        <v>2975</v>
      </c>
      <c r="D6418" s="52">
        <v>2975</v>
      </c>
      <c r="E6418" s="70">
        <v>2975</v>
      </c>
      <c r="F6418" s="121">
        <f t="shared" si="318"/>
        <v>4462.5</v>
      </c>
      <c r="G6418" s="105">
        <f t="shared" si="319"/>
        <v>297.5</v>
      </c>
      <c r="H6418" s="105">
        <f t="shared" si="320"/>
        <v>595</v>
      </c>
      <c r="I6418" s="7" t="s">
        <v>17519</v>
      </c>
      <c r="J6418" s="7" t="s">
        <v>639</v>
      </c>
    </row>
    <row r="6419" spans="1:10" x14ac:dyDescent="0.3">
      <c r="A6419" s="7" t="s">
        <v>13518</v>
      </c>
      <c r="B6419" s="7" t="s">
        <v>13519</v>
      </c>
      <c r="C6419" s="33">
        <v>0</v>
      </c>
      <c r="D6419" s="52">
        <v>11995.2</v>
      </c>
      <c r="E6419" s="70">
        <v>0</v>
      </c>
      <c r="F6419" s="121">
        <f t="shared" si="318"/>
        <v>17992.800000000003</v>
      </c>
      <c r="G6419" s="105">
        <f t="shared" si="319"/>
        <v>1199.5200000000002</v>
      </c>
      <c r="H6419" s="105">
        <f t="shared" si="320"/>
        <v>2399.0400000000004</v>
      </c>
      <c r="I6419" s="7" t="s">
        <v>17519</v>
      </c>
      <c r="J6419" s="7" t="s">
        <v>639</v>
      </c>
    </row>
    <row r="6420" spans="1:10" x14ac:dyDescent="0.3">
      <c r="A6420" s="7" t="s">
        <v>13520</v>
      </c>
      <c r="B6420" s="7" t="s">
        <v>13521</v>
      </c>
      <c r="C6420" s="33">
        <v>0</v>
      </c>
      <c r="D6420" s="52">
        <v>1895000.03</v>
      </c>
      <c r="E6420" s="70">
        <v>0</v>
      </c>
      <c r="F6420" s="121">
        <f t="shared" si="318"/>
        <v>2842500.0449999999</v>
      </c>
      <c r="G6420" s="105">
        <f t="shared" si="319"/>
        <v>189500.00300000003</v>
      </c>
      <c r="H6420" s="105">
        <f t="shared" si="320"/>
        <v>379000.00600000005</v>
      </c>
      <c r="I6420" s="7" t="s">
        <v>17519</v>
      </c>
      <c r="J6420" s="7" t="s">
        <v>272</v>
      </c>
    </row>
    <row r="6421" spans="1:10" x14ac:dyDescent="0.3">
      <c r="A6421" s="7" t="s">
        <v>13522</v>
      </c>
      <c r="B6421" s="7" t="s">
        <v>13523</v>
      </c>
      <c r="C6421" s="66">
        <v>0</v>
      </c>
      <c r="D6421" s="68">
        <v>29715.49</v>
      </c>
      <c r="E6421" s="70">
        <v>0</v>
      </c>
      <c r="F6421" s="121">
        <f t="shared" si="318"/>
        <v>44573.235000000001</v>
      </c>
      <c r="G6421" s="105">
        <f t="shared" si="319"/>
        <v>2971.5490000000004</v>
      </c>
      <c r="H6421" s="105">
        <f t="shared" si="320"/>
        <v>5943.0980000000009</v>
      </c>
      <c r="I6421" s="7" t="s">
        <v>17519</v>
      </c>
      <c r="J6421" s="7" t="s">
        <v>17524</v>
      </c>
    </row>
    <row r="6422" spans="1:10" x14ac:dyDescent="0.3">
      <c r="A6422" s="7" t="s">
        <v>13524</v>
      </c>
      <c r="B6422" s="7" t="s">
        <v>13525</v>
      </c>
      <c r="C6422" s="33">
        <v>0</v>
      </c>
      <c r="D6422" s="52">
        <v>40589.71</v>
      </c>
      <c r="E6422" s="70">
        <v>0</v>
      </c>
      <c r="F6422" s="121">
        <f t="shared" si="318"/>
        <v>60884.565000000002</v>
      </c>
      <c r="G6422" s="105">
        <f t="shared" si="319"/>
        <v>4058.971</v>
      </c>
      <c r="H6422" s="105">
        <f t="shared" si="320"/>
        <v>8117.942</v>
      </c>
      <c r="I6422" s="7" t="s">
        <v>17519</v>
      </c>
      <c r="J6422" s="7" t="s">
        <v>17522</v>
      </c>
    </row>
    <row r="6423" spans="1:10" x14ac:dyDescent="0.3">
      <c r="A6423" s="7" t="s">
        <v>13526</v>
      </c>
      <c r="B6423" s="7" t="s">
        <v>13527</v>
      </c>
      <c r="C6423" s="33">
        <v>0</v>
      </c>
      <c r="D6423" s="52">
        <v>9520</v>
      </c>
      <c r="E6423" s="70">
        <v>9520</v>
      </c>
      <c r="F6423" s="121">
        <f t="shared" si="318"/>
        <v>14280</v>
      </c>
      <c r="G6423" s="105">
        <f t="shared" si="319"/>
        <v>952</v>
      </c>
      <c r="H6423" s="105">
        <f t="shared" si="320"/>
        <v>1904</v>
      </c>
      <c r="I6423" s="7" t="s">
        <v>17519</v>
      </c>
      <c r="J6423" s="7" t="s">
        <v>272</v>
      </c>
    </row>
    <row r="6424" spans="1:10" x14ac:dyDescent="0.3">
      <c r="A6424" s="7" t="s">
        <v>13528</v>
      </c>
      <c r="B6424" s="7" t="s">
        <v>13529</v>
      </c>
      <c r="C6424" s="33">
        <v>0</v>
      </c>
      <c r="D6424" s="52">
        <v>3000</v>
      </c>
      <c r="E6424" s="70">
        <v>0</v>
      </c>
      <c r="F6424" s="121">
        <f t="shared" si="318"/>
        <v>4500</v>
      </c>
      <c r="G6424" s="105">
        <f t="shared" si="319"/>
        <v>300</v>
      </c>
      <c r="H6424" s="105">
        <f t="shared" si="320"/>
        <v>600</v>
      </c>
      <c r="I6424" s="7" t="s">
        <v>17519</v>
      </c>
      <c r="J6424" s="7" t="s">
        <v>272</v>
      </c>
    </row>
    <row r="6425" spans="1:10" x14ac:dyDescent="0.3">
      <c r="A6425" s="7" t="s">
        <v>13530</v>
      </c>
      <c r="B6425" s="7" t="s">
        <v>13531</v>
      </c>
      <c r="C6425" s="33">
        <v>14875</v>
      </c>
      <c r="D6425" s="52">
        <v>14875</v>
      </c>
      <c r="E6425" s="70">
        <v>19689.740000000002</v>
      </c>
      <c r="F6425" s="121">
        <f t="shared" si="318"/>
        <v>29534.61</v>
      </c>
      <c r="G6425" s="105">
        <f t="shared" si="319"/>
        <v>1968.9740000000002</v>
      </c>
      <c r="H6425" s="105">
        <f t="shared" si="320"/>
        <v>3937.9480000000003</v>
      </c>
      <c r="I6425" s="7" t="s">
        <v>17519</v>
      </c>
      <c r="J6425" s="7" t="s">
        <v>272</v>
      </c>
    </row>
    <row r="6426" spans="1:10" x14ac:dyDescent="0.3">
      <c r="A6426" s="7" t="s">
        <v>13532</v>
      </c>
      <c r="B6426" s="7" t="s">
        <v>13533</v>
      </c>
      <c r="C6426" s="33">
        <v>0</v>
      </c>
      <c r="D6426" s="52">
        <v>7162.5</v>
      </c>
      <c r="E6426" s="70">
        <v>0</v>
      </c>
      <c r="F6426" s="121">
        <f t="shared" si="318"/>
        <v>10743.75</v>
      </c>
      <c r="G6426" s="105">
        <f t="shared" si="319"/>
        <v>716.25</v>
      </c>
      <c r="H6426" s="105">
        <f t="shared" si="320"/>
        <v>1432.5</v>
      </c>
      <c r="I6426" s="7" t="s">
        <v>17519</v>
      </c>
      <c r="J6426" s="7" t="s">
        <v>711</v>
      </c>
    </row>
    <row r="6427" spans="1:10" x14ac:dyDescent="0.3">
      <c r="A6427" s="7" t="s">
        <v>13534</v>
      </c>
      <c r="B6427" s="7" t="s">
        <v>13535</v>
      </c>
      <c r="C6427" s="33">
        <v>0</v>
      </c>
      <c r="D6427" s="52">
        <v>7378</v>
      </c>
      <c r="E6427" s="70">
        <v>0</v>
      </c>
      <c r="F6427" s="121">
        <f t="shared" si="318"/>
        <v>11067</v>
      </c>
      <c r="G6427" s="105">
        <f t="shared" si="319"/>
        <v>737.80000000000007</v>
      </c>
      <c r="H6427" s="105">
        <f t="shared" si="320"/>
        <v>1475.6000000000001</v>
      </c>
      <c r="I6427" s="7" t="s">
        <v>17519</v>
      </c>
      <c r="J6427" s="7" t="s">
        <v>272</v>
      </c>
    </row>
    <row r="6428" spans="1:10" x14ac:dyDescent="0.3">
      <c r="A6428" s="7" t="s">
        <v>13536</v>
      </c>
      <c r="B6428" s="7" t="s">
        <v>13537</v>
      </c>
      <c r="C6428" s="33">
        <v>4499.3900000000003</v>
      </c>
      <c r="D6428" s="52">
        <v>4950.3999999999996</v>
      </c>
      <c r="E6428" s="70">
        <v>4950.3999999999996</v>
      </c>
      <c r="F6428" s="121">
        <f t="shared" si="318"/>
        <v>7425.5999999999995</v>
      </c>
      <c r="G6428" s="105">
        <f t="shared" si="319"/>
        <v>495.03999999999996</v>
      </c>
      <c r="H6428" s="105">
        <f t="shared" si="320"/>
        <v>990.07999999999993</v>
      </c>
      <c r="I6428" s="7" t="s">
        <v>17519</v>
      </c>
      <c r="J6428" s="7" t="s">
        <v>272</v>
      </c>
    </row>
    <row r="6429" spans="1:10" x14ac:dyDescent="0.3">
      <c r="A6429" s="7" t="s">
        <v>13538</v>
      </c>
      <c r="B6429" s="7" t="s">
        <v>13539</v>
      </c>
      <c r="C6429" s="33">
        <v>98879.06</v>
      </c>
      <c r="D6429" s="52">
        <v>1047.08</v>
      </c>
      <c r="E6429" s="70">
        <v>1034.3699999999999</v>
      </c>
      <c r="F6429" s="121">
        <f t="shared" si="318"/>
        <v>1551.5549999999998</v>
      </c>
      <c r="G6429" s="105">
        <f t="shared" si="319"/>
        <v>103.437</v>
      </c>
      <c r="H6429" s="105">
        <f t="shared" si="320"/>
        <v>206.874</v>
      </c>
      <c r="I6429" s="7" t="s">
        <v>17519</v>
      </c>
      <c r="J6429" s="7" t="s">
        <v>2</v>
      </c>
    </row>
    <row r="6430" spans="1:10" x14ac:dyDescent="0.3">
      <c r="A6430" s="7" t="s">
        <v>13540</v>
      </c>
      <c r="B6430" s="7" t="s">
        <v>13541</v>
      </c>
      <c r="C6430" s="33">
        <v>0</v>
      </c>
      <c r="D6430" s="52">
        <v>25125.66</v>
      </c>
      <c r="E6430" s="70">
        <v>0</v>
      </c>
      <c r="F6430" s="121">
        <f t="shared" si="318"/>
        <v>37688.49</v>
      </c>
      <c r="G6430" s="105">
        <f t="shared" si="319"/>
        <v>2512.5660000000003</v>
      </c>
      <c r="H6430" s="105">
        <f t="shared" si="320"/>
        <v>5025.1320000000005</v>
      </c>
      <c r="I6430" s="7" t="s">
        <v>17519</v>
      </c>
      <c r="J6430" s="7" t="s">
        <v>1148</v>
      </c>
    </row>
    <row r="6431" spans="1:10" x14ac:dyDescent="0.3">
      <c r="A6431" s="7" t="s">
        <v>13542</v>
      </c>
      <c r="B6431" s="7" t="s">
        <v>13543</v>
      </c>
      <c r="C6431" s="33">
        <v>0</v>
      </c>
      <c r="D6431" s="52">
        <v>25125.66</v>
      </c>
      <c r="E6431" s="70">
        <v>0</v>
      </c>
      <c r="F6431" s="121">
        <f t="shared" si="318"/>
        <v>37688.49</v>
      </c>
      <c r="G6431" s="105">
        <f t="shared" si="319"/>
        <v>2512.5660000000003</v>
      </c>
      <c r="H6431" s="105">
        <f t="shared" si="320"/>
        <v>5025.1320000000005</v>
      </c>
      <c r="I6431" s="7" t="s">
        <v>17519</v>
      </c>
      <c r="J6431" s="7" t="s">
        <v>1148</v>
      </c>
    </row>
    <row r="6432" spans="1:10" x14ac:dyDescent="0.3">
      <c r="A6432" s="7" t="s">
        <v>13544</v>
      </c>
      <c r="B6432" s="7" t="s">
        <v>13545</v>
      </c>
      <c r="C6432" s="33">
        <v>1023.4</v>
      </c>
      <c r="D6432" s="52">
        <v>17850</v>
      </c>
      <c r="E6432" s="70">
        <v>17850</v>
      </c>
      <c r="F6432" s="121">
        <f t="shared" si="318"/>
        <v>26775</v>
      </c>
      <c r="G6432" s="105">
        <f t="shared" si="319"/>
        <v>1785</v>
      </c>
      <c r="H6432" s="105">
        <f t="shared" si="320"/>
        <v>3570</v>
      </c>
      <c r="I6432" s="7" t="s">
        <v>17519</v>
      </c>
      <c r="J6432" s="7" t="s">
        <v>272</v>
      </c>
    </row>
    <row r="6433" spans="1:10" x14ac:dyDescent="0.3">
      <c r="A6433" s="7" t="s">
        <v>13546</v>
      </c>
      <c r="B6433" s="7" t="s">
        <v>13547</v>
      </c>
      <c r="C6433" s="33">
        <v>6342.7</v>
      </c>
      <c r="D6433" s="52">
        <v>9436.7000000000007</v>
      </c>
      <c r="E6433" s="70">
        <v>6093.99</v>
      </c>
      <c r="F6433" s="121">
        <f t="shared" si="318"/>
        <v>9140.9850000000006</v>
      </c>
      <c r="G6433" s="105">
        <f t="shared" si="319"/>
        <v>609.39900000000011</v>
      </c>
      <c r="H6433" s="105">
        <f t="shared" si="320"/>
        <v>1218.7980000000002</v>
      </c>
      <c r="I6433" s="7" t="s">
        <v>17519</v>
      </c>
      <c r="J6433" s="7" t="s">
        <v>272</v>
      </c>
    </row>
    <row r="6434" spans="1:10" x14ac:dyDescent="0.3">
      <c r="A6434" s="7" t="s">
        <v>13548</v>
      </c>
      <c r="B6434" s="7" t="s">
        <v>13549</v>
      </c>
      <c r="C6434" s="33">
        <v>0</v>
      </c>
      <c r="D6434" s="52">
        <v>948.43</v>
      </c>
      <c r="E6434" s="70">
        <v>0</v>
      </c>
      <c r="F6434" s="121">
        <f t="shared" si="318"/>
        <v>1422.645</v>
      </c>
      <c r="G6434" s="105">
        <f t="shared" si="319"/>
        <v>94.843000000000004</v>
      </c>
      <c r="H6434" s="105">
        <f t="shared" si="320"/>
        <v>189.68600000000001</v>
      </c>
      <c r="I6434" s="7" t="s">
        <v>17519</v>
      </c>
      <c r="J6434" s="7" t="s">
        <v>272</v>
      </c>
    </row>
    <row r="6435" spans="1:10" x14ac:dyDescent="0.3">
      <c r="A6435" s="7" t="s">
        <v>13550</v>
      </c>
      <c r="B6435" s="7" t="s">
        <v>13551</v>
      </c>
      <c r="C6435" s="33">
        <v>0</v>
      </c>
      <c r="D6435" s="52">
        <v>7883.75</v>
      </c>
      <c r="E6435" s="70">
        <v>0</v>
      </c>
      <c r="F6435" s="121">
        <f t="shared" si="318"/>
        <v>11825.625</v>
      </c>
      <c r="G6435" s="105">
        <f t="shared" si="319"/>
        <v>788.375</v>
      </c>
      <c r="H6435" s="105">
        <f t="shared" si="320"/>
        <v>1576.75</v>
      </c>
      <c r="I6435" s="7" t="s">
        <v>17519</v>
      </c>
      <c r="J6435" s="7" t="s">
        <v>17532</v>
      </c>
    </row>
    <row r="6436" spans="1:10" x14ac:dyDescent="0.3">
      <c r="A6436" s="7" t="s">
        <v>13552</v>
      </c>
      <c r="B6436" s="7" t="s">
        <v>13553</v>
      </c>
      <c r="C6436" s="33">
        <v>0</v>
      </c>
      <c r="D6436" s="52">
        <v>11900</v>
      </c>
      <c r="E6436" s="70">
        <v>0</v>
      </c>
      <c r="F6436" s="121">
        <f t="shared" si="318"/>
        <v>17850</v>
      </c>
      <c r="G6436" s="105">
        <f t="shared" si="319"/>
        <v>1190</v>
      </c>
      <c r="H6436" s="105">
        <f t="shared" si="320"/>
        <v>2380</v>
      </c>
      <c r="I6436" s="7" t="s">
        <v>17519</v>
      </c>
      <c r="J6436" s="7" t="s">
        <v>17524</v>
      </c>
    </row>
    <row r="6437" spans="1:10" x14ac:dyDescent="0.3">
      <c r="A6437" s="7" t="s">
        <v>13554</v>
      </c>
      <c r="B6437" s="7" t="s">
        <v>13555</v>
      </c>
      <c r="C6437" s="33">
        <v>0</v>
      </c>
      <c r="D6437" s="52">
        <v>111368.53</v>
      </c>
      <c r="E6437" s="70">
        <v>0</v>
      </c>
      <c r="F6437" s="121">
        <f t="shared" si="318"/>
        <v>167052.79499999998</v>
      </c>
      <c r="G6437" s="105">
        <f t="shared" si="319"/>
        <v>11136.852999999999</v>
      </c>
      <c r="H6437" s="105">
        <f t="shared" si="320"/>
        <v>22273.705999999998</v>
      </c>
      <c r="I6437" s="7" t="s">
        <v>17519</v>
      </c>
      <c r="J6437" s="7" t="s">
        <v>272</v>
      </c>
    </row>
    <row r="6438" spans="1:10" x14ac:dyDescent="0.3">
      <c r="A6438" s="7" t="s">
        <v>13556</v>
      </c>
      <c r="B6438" s="7" t="s">
        <v>13557</v>
      </c>
      <c r="C6438" s="33">
        <v>0</v>
      </c>
      <c r="D6438" s="52">
        <v>54343.14</v>
      </c>
      <c r="E6438" s="70">
        <v>0</v>
      </c>
      <c r="F6438" s="121">
        <f t="shared" si="318"/>
        <v>81514.709999999992</v>
      </c>
      <c r="G6438" s="105">
        <f t="shared" si="319"/>
        <v>5434.3139999999994</v>
      </c>
      <c r="H6438" s="105">
        <f t="shared" si="320"/>
        <v>10868.627999999999</v>
      </c>
      <c r="I6438" s="7" t="s">
        <v>17519</v>
      </c>
      <c r="J6438" s="7" t="s">
        <v>272</v>
      </c>
    </row>
    <row r="6439" spans="1:10" x14ac:dyDescent="0.3">
      <c r="A6439" s="7" t="s">
        <v>13558</v>
      </c>
      <c r="B6439" s="7" t="s">
        <v>13559</v>
      </c>
      <c r="C6439" s="33">
        <v>0</v>
      </c>
      <c r="D6439" s="52">
        <v>58300.480000000003</v>
      </c>
      <c r="E6439" s="70">
        <v>20860.7</v>
      </c>
      <c r="F6439" s="121">
        <f t="shared" si="318"/>
        <v>31291.050000000003</v>
      </c>
      <c r="G6439" s="105">
        <f t="shared" si="319"/>
        <v>2086.0700000000002</v>
      </c>
      <c r="H6439" s="105">
        <f t="shared" si="320"/>
        <v>4172.1400000000003</v>
      </c>
      <c r="I6439" s="7" t="s">
        <v>17519</v>
      </c>
      <c r="J6439" s="7" t="s">
        <v>272</v>
      </c>
    </row>
    <row r="6440" spans="1:10" x14ac:dyDescent="0.3">
      <c r="A6440" s="7" t="s">
        <v>13560</v>
      </c>
      <c r="B6440" s="7" t="s">
        <v>13561</v>
      </c>
      <c r="C6440" s="33">
        <v>0</v>
      </c>
      <c r="D6440" s="52">
        <v>5400.22</v>
      </c>
      <c r="E6440" s="70">
        <v>0</v>
      </c>
      <c r="F6440" s="121">
        <f t="shared" si="318"/>
        <v>8100.33</v>
      </c>
      <c r="G6440" s="105">
        <f t="shared" si="319"/>
        <v>540.02200000000005</v>
      </c>
      <c r="H6440" s="105">
        <f t="shared" si="320"/>
        <v>1080.0440000000001</v>
      </c>
      <c r="I6440" s="7" t="s">
        <v>17519</v>
      </c>
      <c r="J6440" s="7" t="s">
        <v>639</v>
      </c>
    </row>
    <row r="6441" spans="1:10" x14ac:dyDescent="0.3">
      <c r="A6441" s="7" t="s">
        <v>13562</v>
      </c>
      <c r="B6441" s="7" t="s">
        <v>13563</v>
      </c>
      <c r="C6441" s="33">
        <v>0</v>
      </c>
      <c r="D6441" s="52">
        <v>5400.22</v>
      </c>
      <c r="E6441" s="70">
        <v>0</v>
      </c>
      <c r="F6441" s="121">
        <f t="shared" si="318"/>
        <v>8100.33</v>
      </c>
      <c r="G6441" s="105">
        <f t="shared" si="319"/>
        <v>540.02200000000005</v>
      </c>
      <c r="H6441" s="105">
        <f t="shared" si="320"/>
        <v>1080.0440000000001</v>
      </c>
      <c r="I6441" s="7" t="s">
        <v>17519</v>
      </c>
      <c r="J6441" s="7" t="s">
        <v>639</v>
      </c>
    </row>
    <row r="6442" spans="1:10" x14ac:dyDescent="0.3">
      <c r="A6442" s="7" t="s">
        <v>13564</v>
      </c>
      <c r="B6442" s="7" t="s">
        <v>13565</v>
      </c>
      <c r="C6442" s="33">
        <v>0</v>
      </c>
      <c r="D6442" s="52">
        <v>5400.22</v>
      </c>
      <c r="E6442" s="70">
        <v>0</v>
      </c>
      <c r="F6442" s="121">
        <f t="shared" si="318"/>
        <v>8100.33</v>
      </c>
      <c r="G6442" s="105">
        <f t="shared" si="319"/>
        <v>540.02200000000005</v>
      </c>
      <c r="H6442" s="105">
        <f t="shared" si="320"/>
        <v>1080.0440000000001</v>
      </c>
      <c r="I6442" s="7" t="s">
        <v>17519</v>
      </c>
      <c r="J6442" s="7" t="s">
        <v>639</v>
      </c>
    </row>
    <row r="6443" spans="1:10" x14ac:dyDescent="0.3">
      <c r="A6443" s="7" t="s">
        <v>13566</v>
      </c>
      <c r="B6443" s="7" t="s">
        <v>13567</v>
      </c>
      <c r="C6443" s="33">
        <v>0</v>
      </c>
      <c r="D6443" s="52">
        <v>15460</v>
      </c>
      <c r="E6443" s="70">
        <v>0</v>
      </c>
      <c r="F6443" s="121">
        <f t="shared" si="318"/>
        <v>23190</v>
      </c>
      <c r="G6443" s="105">
        <f t="shared" si="319"/>
        <v>1546</v>
      </c>
      <c r="H6443" s="105">
        <f t="shared" si="320"/>
        <v>3092</v>
      </c>
      <c r="I6443" s="7" t="s">
        <v>17519</v>
      </c>
      <c r="J6443" s="7" t="s">
        <v>26</v>
      </c>
    </row>
    <row r="6444" spans="1:10" x14ac:dyDescent="0.3">
      <c r="A6444" s="7" t="s">
        <v>13568</v>
      </c>
      <c r="B6444" s="7" t="s">
        <v>13569</v>
      </c>
      <c r="C6444" s="33">
        <v>0</v>
      </c>
      <c r="D6444" s="52">
        <v>62323.87</v>
      </c>
      <c r="E6444" s="70">
        <v>0</v>
      </c>
      <c r="F6444" s="121">
        <f t="shared" si="318"/>
        <v>93485.805000000008</v>
      </c>
      <c r="G6444" s="105">
        <f t="shared" si="319"/>
        <v>6232.3870000000006</v>
      </c>
      <c r="H6444" s="105">
        <f t="shared" si="320"/>
        <v>12464.774000000001</v>
      </c>
      <c r="I6444" s="7" t="s">
        <v>17519</v>
      </c>
      <c r="J6444" s="7" t="s">
        <v>272</v>
      </c>
    </row>
    <row r="6445" spans="1:10" x14ac:dyDescent="0.3">
      <c r="A6445" s="7" t="s">
        <v>13570</v>
      </c>
      <c r="B6445" s="7" t="s">
        <v>13571</v>
      </c>
      <c r="C6445" s="33">
        <v>0</v>
      </c>
      <c r="D6445" s="52">
        <v>1742.16</v>
      </c>
      <c r="E6445" s="70">
        <v>0</v>
      </c>
      <c r="F6445" s="121">
        <f t="shared" si="318"/>
        <v>2613.2400000000002</v>
      </c>
      <c r="G6445" s="105">
        <f t="shared" si="319"/>
        <v>174.21600000000001</v>
      </c>
      <c r="H6445" s="105">
        <f t="shared" si="320"/>
        <v>348.43200000000002</v>
      </c>
      <c r="I6445" s="7" t="s">
        <v>17519</v>
      </c>
      <c r="J6445" s="7" t="s">
        <v>711</v>
      </c>
    </row>
    <row r="6446" spans="1:10" x14ac:dyDescent="0.3">
      <c r="A6446" s="7" t="s">
        <v>13572</v>
      </c>
      <c r="B6446" s="7" t="s">
        <v>13573</v>
      </c>
      <c r="C6446" s="33">
        <v>0</v>
      </c>
      <c r="D6446" s="52">
        <v>1930.18</v>
      </c>
      <c r="E6446" s="70">
        <v>0</v>
      </c>
      <c r="F6446" s="121">
        <f t="shared" si="318"/>
        <v>2895.27</v>
      </c>
      <c r="G6446" s="105">
        <f t="shared" si="319"/>
        <v>193.01800000000003</v>
      </c>
      <c r="H6446" s="105">
        <f t="shared" si="320"/>
        <v>386.03600000000006</v>
      </c>
      <c r="I6446" s="7" t="s">
        <v>17519</v>
      </c>
      <c r="J6446" s="7" t="s">
        <v>711</v>
      </c>
    </row>
    <row r="6447" spans="1:10" x14ac:dyDescent="0.3">
      <c r="A6447" s="7" t="s">
        <v>13574</v>
      </c>
      <c r="B6447" s="7" t="s">
        <v>13575</v>
      </c>
      <c r="C6447" s="33">
        <v>0</v>
      </c>
      <c r="D6447" s="52">
        <v>3216.57</v>
      </c>
      <c r="E6447" s="70">
        <v>8240.81</v>
      </c>
      <c r="F6447" s="121">
        <f t="shared" si="318"/>
        <v>12361.215</v>
      </c>
      <c r="G6447" s="105">
        <f t="shared" si="319"/>
        <v>824.08100000000002</v>
      </c>
      <c r="H6447" s="105">
        <f t="shared" si="320"/>
        <v>1648.162</v>
      </c>
      <c r="I6447" s="7" t="s">
        <v>17519</v>
      </c>
      <c r="J6447" s="7" t="s">
        <v>711</v>
      </c>
    </row>
    <row r="6448" spans="1:10" x14ac:dyDescent="0.3">
      <c r="A6448" s="7" t="s">
        <v>13576</v>
      </c>
      <c r="B6448" s="7" t="s">
        <v>13577</v>
      </c>
      <c r="C6448" s="33">
        <v>0</v>
      </c>
      <c r="D6448" s="52">
        <v>1930.18</v>
      </c>
      <c r="E6448" s="70">
        <v>0</v>
      </c>
      <c r="F6448" s="121">
        <f t="shared" si="318"/>
        <v>2895.27</v>
      </c>
      <c r="G6448" s="105">
        <f t="shared" si="319"/>
        <v>193.01800000000003</v>
      </c>
      <c r="H6448" s="105">
        <f t="shared" si="320"/>
        <v>386.03600000000006</v>
      </c>
      <c r="I6448" s="7" t="s">
        <v>17519</v>
      </c>
      <c r="J6448" s="7" t="s">
        <v>711</v>
      </c>
    </row>
    <row r="6449" spans="1:10" x14ac:dyDescent="0.3">
      <c r="A6449" s="7" t="s">
        <v>13578</v>
      </c>
      <c r="B6449" s="7" t="s">
        <v>13579</v>
      </c>
      <c r="C6449" s="33">
        <v>0</v>
      </c>
      <c r="D6449" s="52">
        <v>1809.99</v>
      </c>
      <c r="E6449" s="70">
        <v>11208.44</v>
      </c>
      <c r="F6449" s="121">
        <f t="shared" si="318"/>
        <v>16812.66</v>
      </c>
      <c r="G6449" s="105">
        <f t="shared" si="319"/>
        <v>1120.8440000000001</v>
      </c>
      <c r="H6449" s="105">
        <f t="shared" si="320"/>
        <v>2241.6880000000001</v>
      </c>
      <c r="I6449" s="7" t="s">
        <v>17519</v>
      </c>
      <c r="J6449" s="7" t="s">
        <v>711</v>
      </c>
    </row>
    <row r="6450" spans="1:10" x14ac:dyDescent="0.3">
      <c r="A6450" s="7" t="s">
        <v>13580</v>
      </c>
      <c r="B6450" s="7" t="s">
        <v>13581</v>
      </c>
      <c r="C6450" s="33">
        <v>0</v>
      </c>
      <c r="D6450" s="52">
        <v>3220.14</v>
      </c>
      <c r="E6450" s="70">
        <v>0</v>
      </c>
      <c r="F6450" s="121">
        <f t="shared" si="318"/>
        <v>4830.21</v>
      </c>
      <c r="G6450" s="105">
        <f t="shared" si="319"/>
        <v>322.01400000000001</v>
      </c>
      <c r="H6450" s="105">
        <f t="shared" si="320"/>
        <v>644.02800000000002</v>
      </c>
      <c r="I6450" s="7" t="s">
        <v>17519</v>
      </c>
      <c r="J6450" s="7" t="s">
        <v>272</v>
      </c>
    </row>
    <row r="6451" spans="1:10" x14ac:dyDescent="0.3">
      <c r="A6451" s="7" t="s">
        <v>13582</v>
      </c>
      <c r="B6451" s="7" t="s">
        <v>13583</v>
      </c>
      <c r="C6451" s="33">
        <v>0</v>
      </c>
      <c r="D6451" s="52">
        <v>231000.42</v>
      </c>
      <c r="E6451" s="70">
        <v>0</v>
      </c>
      <c r="F6451" s="121">
        <f t="shared" si="318"/>
        <v>346500.63</v>
      </c>
      <c r="G6451" s="105">
        <f t="shared" si="319"/>
        <v>23100.042000000001</v>
      </c>
      <c r="H6451" s="105">
        <f t="shared" si="320"/>
        <v>46200.084000000003</v>
      </c>
      <c r="I6451" s="7" t="s">
        <v>17519</v>
      </c>
      <c r="J6451" s="7" t="s">
        <v>272</v>
      </c>
    </row>
    <row r="6452" spans="1:10" x14ac:dyDescent="0.3">
      <c r="A6452" s="7" t="s">
        <v>13584</v>
      </c>
      <c r="B6452" s="7" t="s">
        <v>13585</v>
      </c>
      <c r="C6452" s="33">
        <v>0</v>
      </c>
      <c r="D6452" s="52">
        <v>0</v>
      </c>
      <c r="E6452" s="70">
        <v>0</v>
      </c>
      <c r="F6452" s="121">
        <f t="shared" si="318"/>
        <v>0</v>
      </c>
      <c r="G6452" s="105">
        <f t="shared" si="319"/>
        <v>0</v>
      </c>
      <c r="H6452" s="105">
        <f t="shared" si="320"/>
        <v>0</v>
      </c>
      <c r="I6452" s="7" t="s">
        <v>17519</v>
      </c>
      <c r="J6452" s="7" t="s">
        <v>272</v>
      </c>
    </row>
    <row r="6453" spans="1:10" x14ac:dyDescent="0.3">
      <c r="A6453" s="7" t="s">
        <v>13586</v>
      </c>
      <c r="B6453" s="7" t="s">
        <v>13587</v>
      </c>
      <c r="C6453" s="33">
        <v>92820</v>
      </c>
      <c r="D6453" s="52">
        <v>92820</v>
      </c>
      <c r="E6453" s="70">
        <v>59452.4</v>
      </c>
      <c r="F6453" s="121">
        <f t="shared" si="318"/>
        <v>89178.6</v>
      </c>
      <c r="G6453" s="105">
        <f t="shared" si="319"/>
        <v>5945.2400000000007</v>
      </c>
      <c r="H6453" s="105">
        <f t="shared" si="320"/>
        <v>11890.480000000001</v>
      </c>
      <c r="I6453" s="7" t="s">
        <v>17519</v>
      </c>
      <c r="J6453" s="7" t="s">
        <v>26</v>
      </c>
    </row>
    <row r="6454" spans="1:10" x14ac:dyDescent="0.3">
      <c r="A6454" s="7" t="s">
        <v>13588</v>
      </c>
      <c r="B6454" s="7" t="s">
        <v>13589</v>
      </c>
      <c r="C6454" s="33">
        <v>2510.9</v>
      </c>
      <c r="D6454" s="52">
        <v>3171.35</v>
      </c>
      <c r="E6454" s="70">
        <v>10649.31</v>
      </c>
      <c r="F6454" s="121">
        <f t="shared" si="318"/>
        <v>15973.965</v>
      </c>
      <c r="G6454" s="105">
        <f t="shared" si="319"/>
        <v>1064.931</v>
      </c>
      <c r="H6454" s="105">
        <f t="shared" si="320"/>
        <v>2129.8620000000001</v>
      </c>
      <c r="I6454" s="7" t="s">
        <v>17519</v>
      </c>
      <c r="J6454" s="7" t="s">
        <v>272</v>
      </c>
    </row>
    <row r="6455" spans="1:10" x14ac:dyDescent="0.3">
      <c r="A6455" s="7" t="s">
        <v>13590</v>
      </c>
      <c r="B6455" s="7" t="s">
        <v>13591</v>
      </c>
      <c r="C6455" s="33">
        <v>2510.9</v>
      </c>
      <c r="D6455" s="52">
        <v>2510.9</v>
      </c>
      <c r="E6455" s="70">
        <v>10649.31</v>
      </c>
      <c r="F6455" s="121">
        <f t="shared" si="318"/>
        <v>15973.965</v>
      </c>
      <c r="G6455" s="105">
        <f t="shared" si="319"/>
        <v>1064.931</v>
      </c>
      <c r="H6455" s="105">
        <f t="shared" si="320"/>
        <v>2129.8620000000001</v>
      </c>
      <c r="I6455" s="7" t="s">
        <v>17519</v>
      </c>
      <c r="J6455" s="7" t="s">
        <v>272</v>
      </c>
    </row>
    <row r="6456" spans="1:10" x14ac:dyDescent="0.3">
      <c r="A6456" s="7" t="s">
        <v>13592</v>
      </c>
      <c r="B6456" s="7" t="s">
        <v>13593</v>
      </c>
      <c r="C6456" s="33">
        <v>22788.29</v>
      </c>
      <c r="D6456" s="52">
        <v>19254.2</v>
      </c>
      <c r="E6456" s="70">
        <v>17999.89</v>
      </c>
      <c r="F6456" s="121">
        <f t="shared" si="318"/>
        <v>26999.834999999999</v>
      </c>
      <c r="G6456" s="105">
        <f t="shared" si="319"/>
        <v>1799.989</v>
      </c>
      <c r="H6456" s="105">
        <f t="shared" si="320"/>
        <v>3599.9780000000001</v>
      </c>
      <c r="I6456" s="7" t="s">
        <v>17519</v>
      </c>
      <c r="J6456" s="7" t="s">
        <v>2</v>
      </c>
    </row>
    <row r="6457" spans="1:10" x14ac:dyDescent="0.3">
      <c r="A6457" s="7" t="s">
        <v>13594</v>
      </c>
      <c r="B6457" s="7" t="s">
        <v>13595</v>
      </c>
      <c r="C6457" s="33">
        <v>0</v>
      </c>
      <c r="D6457" s="52">
        <v>20077.68</v>
      </c>
      <c r="E6457" s="70">
        <v>0</v>
      </c>
      <c r="F6457" s="121">
        <f t="shared" si="318"/>
        <v>30116.52</v>
      </c>
      <c r="G6457" s="105">
        <f t="shared" si="319"/>
        <v>2007.768</v>
      </c>
      <c r="H6457" s="105">
        <f t="shared" si="320"/>
        <v>4015.5360000000001</v>
      </c>
      <c r="I6457" s="7" t="s">
        <v>17519</v>
      </c>
      <c r="J6457" s="7" t="s">
        <v>272</v>
      </c>
    </row>
    <row r="6458" spans="1:10" x14ac:dyDescent="0.3">
      <c r="A6458" s="7" t="s">
        <v>13596</v>
      </c>
      <c r="B6458" s="7" t="s">
        <v>13597</v>
      </c>
      <c r="C6458" s="33">
        <v>0</v>
      </c>
      <c r="D6458" s="52">
        <v>8600</v>
      </c>
      <c r="E6458" s="70">
        <v>0</v>
      </c>
      <c r="F6458" s="121">
        <f t="shared" si="318"/>
        <v>12900</v>
      </c>
      <c r="G6458" s="105">
        <f t="shared" si="319"/>
        <v>860</v>
      </c>
      <c r="H6458" s="105">
        <f t="shared" si="320"/>
        <v>1720</v>
      </c>
      <c r="I6458" s="7" t="s">
        <v>17519</v>
      </c>
      <c r="J6458" s="7" t="s">
        <v>26</v>
      </c>
    </row>
    <row r="6459" spans="1:10" x14ac:dyDescent="0.3">
      <c r="A6459" s="7" t="s">
        <v>13598</v>
      </c>
      <c r="B6459" s="7" t="s">
        <v>13599</v>
      </c>
      <c r="C6459" s="33">
        <v>0</v>
      </c>
      <c r="D6459" s="52">
        <v>7000</v>
      </c>
      <c r="E6459" s="70">
        <v>0</v>
      </c>
      <c r="F6459" s="121">
        <f t="shared" si="318"/>
        <v>10500</v>
      </c>
      <c r="G6459" s="105">
        <f t="shared" si="319"/>
        <v>700</v>
      </c>
      <c r="H6459" s="105">
        <f t="shared" si="320"/>
        <v>1400</v>
      </c>
      <c r="I6459" s="7" t="s">
        <v>17519</v>
      </c>
      <c r="J6459" s="7" t="s">
        <v>26</v>
      </c>
    </row>
    <row r="6460" spans="1:10" x14ac:dyDescent="0.3">
      <c r="A6460" s="7" t="s">
        <v>13600</v>
      </c>
      <c r="B6460" s="7" t="s">
        <v>13601</v>
      </c>
      <c r="C6460" s="33">
        <v>5355</v>
      </c>
      <c r="D6460" s="52">
        <v>5355</v>
      </c>
      <c r="E6460" s="70">
        <v>5355</v>
      </c>
      <c r="F6460" s="121">
        <f t="shared" si="318"/>
        <v>8032.5</v>
      </c>
      <c r="G6460" s="105">
        <f t="shared" si="319"/>
        <v>535.5</v>
      </c>
      <c r="H6460" s="105">
        <f t="shared" si="320"/>
        <v>1071</v>
      </c>
      <c r="I6460" s="7" t="s">
        <v>17519</v>
      </c>
      <c r="J6460" s="7" t="s">
        <v>272</v>
      </c>
    </row>
    <row r="6461" spans="1:10" x14ac:dyDescent="0.3">
      <c r="A6461" s="7" t="s">
        <v>13602</v>
      </c>
      <c r="B6461" s="7" t="s">
        <v>13603</v>
      </c>
      <c r="C6461" s="33">
        <v>0</v>
      </c>
      <c r="D6461" s="52">
        <v>790.01</v>
      </c>
      <c r="E6461" s="70">
        <v>0</v>
      </c>
      <c r="F6461" s="121">
        <f t="shared" si="318"/>
        <v>1185.0149999999999</v>
      </c>
      <c r="G6461" s="105">
        <f t="shared" si="319"/>
        <v>79.000999999999991</v>
      </c>
      <c r="H6461" s="105">
        <f t="shared" si="320"/>
        <v>158.00199999999998</v>
      </c>
      <c r="I6461" s="7" t="s">
        <v>17519</v>
      </c>
      <c r="J6461" s="7" t="s">
        <v>272</v>
      </c>
    </row>
    <row r="6462" spans="1:10" x14ac:dyDescent="0.3">
      <c r="A6462" s="7" t="s">
        <v>13604</v>
      </c>
      <c r="B6462" s="7" t="s">
        <v>13605</v>
      </c>
      <c r="C6462" s="33">
        <v>1570.8</v>
      </c>
      <c r="D6462" s="52">
        <v>1570.8</v>
      </c>
      <c r="E6462" s="70">
        <v>1570.8</v>
      </c>
      <c r="F6462" s="121">
        <f t="shared" si="318"/>
        <v>2356.1999999999998</v>
      </c>
      <c r="G6462" s="105">
        <f t="shared" si="319"/>
        <v>157.08000000000001</v>
      </c>
      <c r="H6462" s="105">
        <f t="shared" si="320"/>
        <v>314.16000000000003</v>
      </c>
      <c r="I6462" s="7" t="s">
        <v>17519</v>
      </c>
      <c r="J6462" s="7" t="s">
        <v>272</v>
      </c>
    </row>
    <row r="6463" spans="1:10" x14ac:dyDescent="0.3">
      <c r="A6463" s="7" t="s">
        <v>13606</v>
      </c>
      <c r="B6463" s="7" t="s">
        <v>13607</v>
      </c>
      <c r="C6463" s="33">
        <v>1570.8</v>
      </c>
      <c r="D6463" s="52">
        <v>1570.8</v>
      </c>
      <c r="E6463" s="70">
        <v>1120.99</v>
      </c>
      <c r="F6463" s="121">
        <f t="shared" si="318"/>
        <v>1681.4850000000001</v>
      </c>
      <c r="G6463" s="105">
        <f t="shared" si="319"/>
        <v>112.099</v>
      </c>
      <c r="H6463" s="105">
        <f t="shared" si="320"/>
        <v>224.19800000000001</v>
      </c>
      <c r="I6463" s="7" t="s">
        <v>17519</v>
      </c>
      <c r="J6463" s="7" t="s">
        <v>272</v>
      </c>
    </row>
    <row r="6464" spans="1:10" x14ac:dyDescent="0.3">
      <c r="A6464" s="7" t="s">
        <v>13608</v>
      </c>
      <c r="B6464" s="7" t="s">
        <v>13609</v>
      </c>
      <c r="C6464" s="33">
        <v>1639.82</v>
      </c>
      <c r="D6464" s="52">
        <v>1606.5</v>
      </c>
      <c r="E6464" s="70">
        <v>1606.5</v>
      </c>
      <c r="F6464" s="121">
        <f t="shared" si="318"/>
        <v>2409.75</v>
      </c>
      <c r="G6464" s="105">
        <f t="shared" si="319"/>
        <v>160.65</v>
      </c>
      <c r="H6464" s="105">
        <f t="shared" si="320"/>
        <v>321.3</v>
      </c>
      <c r="I6464" s="7" t="s">
        <v>17519</v>
      </c>
      <c r="J6464" s="7" t="s">
        <v>272</v>
      </c>
    </row>
    <row r="6465" spans="1:10" x14ac:dyDescent="0.3">
      <c r="A6465" s="7" t="s">
        <v>13610</v>
      </c>
      <c r="B6465" s="7" t="s">
        <v>13611</v>
      </c>
      <c r="C6465" s="33">
        <v>0</v>
      </c>
      <c r="D6465" s="52">
        <v>790.01</v>
      </c>
      <c r="E6465" s="70">
        <v>0</v>
      </c>
      <c r="F6465" s="121">
        <f t="shared" si="318"/>
        <v>1185.0149999999999</v>
      </c>
      <c r="G6465" s="105">
        <f t="shared" si="319"/>
        <v>79.000999999999991</v>
      </c>
      <c r="H6465" s="105">
        <f t="shared" si="320"/>
        <v>158.00199999999998</v>
      </c>
      <c r="I6465" s="7" t="s">
        <v>17519</v>
      </c>
      <c r="J6465" s="7" t="s">
        <v>272</v>
      </c>
    </row>
    <row r="6466" spans="1:10" x14ac:dyDescent="0.3">
      <c r="A6466" s="7" t="s">
        <v>13612</v>
      </c>
      <c r="B6466" s="7" t="s">
        <v>13613</v>
      </c>
      <c r="C6466" s="33">
        <v>0</v>
      </c>
      <c r="D6466" s="52">
        <v>1011.5</v>
      </c>
      <c r="E6466" s="70">
        <v>0</v>
      </c>
      <c r="F6466" s="121">
        <f t="shared" si="318"/>
        <v>1517.25</v>
      </c>
      <c r="G6466" s="105">
        <f t="shared" si="319"/>
        <v>101.15</v>
      </c>
      <c r="H6466" s="105">
        <f t="shared" si="320"/>
        <v>202.3</v>
      </c>
      <c r="I6466" s="7" t="s">
        <v>17519</v>
      </c>
      <c r="J6466" s="7" t="s">
        <v>272</v>
      </c>
    </row>
    <row r="6467" spans="1:10" x14ac:dyDescent="0.3">
      <c r="A6467" s="7" t="s">
        <v>13614</v>
      </c>
      <c r="B6467" s="7" t="s">
        <v>13615</v>
      </c>
      <c r="C6467" s="33">
        <v>1666</v>
      </c>
      <c r="D6467" s="52">
        <v>1666</v>
      </c>
      <c r="E6467" s="70">
        <v>1606.5</v>
      </c>
      <c r="F6467" s="121">
        <f t="shared" si="318"/>
        <v>2409.75</v>
      </c>
      <c r="G6467" s="105">
        <f t="shared" si="319"/>
        <v>160.65</v>
      </c>
      <c r="H6467" s="105">
        <f t="shared" si="320"/>
        <v>321.3</v>
      </c>
      <c r="I6467" s="7" t="s">
        <v>17519</v>
      </c>
      <c r="J6467" s="7" t="s">
        <v>272</v>
      </c>
    </row>
    <row r="6468" spans="1:10" x14ac:dyDescent="0.3">
      <c r="A6468" s="7" t="s">
        <v>13616</v>
      </c>
      <c r="B6468" s="7" t="s">
        <v>13617</v>
      </c>
      <c r="C6468" s="33">
        <v>0</v>
      </c>
      <c r="D6468" s="52">
        <v>935.99</v>
      </c>
      <c r="E6468" s="70">
        <v>0</v>
      </c>
      <c r="F6468" s="121">
        <f t="shared" si="318"/>
        <v>1403.9850000000001</v>
      </c>
      <c r="G6468" s="105">
        <f t="shared" si="319"/>
        <v>93.599000000000018</v>
      </c>
      <c r="H6468" s="105">
        <f t="shared" si="320"/>
        <v>187.19800000000004</v>
      </c>
      <c r="I6468" s="7" t="s">
        <v>17519</v>
      </c>
      <c r="J6468" s="7" t="s">
        <v>272</v>
      </c>
    </row>
    <row r="6469" spans="1:10" x14ac:dyDescent="0.3">
      <c r="A6469" s="7" t="s">
        <v>13618</v>
      </c>
      <c r="B6469" s="7" t="s">
        <v>13619</v>
      </c>
      <c r="C6469" s="33">
        <v>1689.8</v>
      </c>
      <c r="D6469" s="52">
        <v>1606.5</v>
      </c>
      <c r="E6469" s="70">
        <v>1606.5</v>
      </c>
      <c r="F6469" s="121">
        <f t="shared" ref="F6469:F6532" si="321">IF(E6469&gt;0,+E6469,IF(D6469&gt;0,+D6469,IF(C6469&gt;0,+C6469,0)))*1.5</f>
        <v>2409.75</v>
      </c>
      <c r="G6469" s="105">
        <f t="shared" ref="G6469:G6532" si="322">(F6469/1.5)*0.1</f>
        <v>160.65</v>
      </c>
      <c r="H6469" s="105">
        <f t="shared" si="320"/>
        <v>321.3</v>
      </c>
      <c r="I6469" s="7" t="s">
        <v>17519</v>
      </c>
      <c r="J6469" s="7" t="s">
        <v>272</v>
      </c>
    </row>
    <row r="6470" spans="1:10" x14ac:dyDescent="0.3">
      <c r="A6470" s="7" t="s">
        <v>13620</v>
      </c>
      <c r="B6470" s="7" t="s">
        <v>13621</v>
      </c>
      <c r="C6470" s="33">
        <v>0</v>
      </c>
      <c r="D6470" s="52">
        <v>740</v>
      </c>
      <c r="E6470" s="70">
        <v>0</v>
      </c>
      <c r="F6470" s="121">
        <f t="shared" si="321"/>
        <v>1110</v>
      </c>
      <c r="G6470" s="105">
        <f t="shared" si="322"/>
        <v>74</v>
      </c>
      <c r="H6470" s="105">
        <f t="shared" si="320"/>
        <v>148</v>
      </c>
      <c r="I6470" s="7" t="s">
        <v>17519</v>
      </c>
      <c r="J6470" s="7" t="s">
        <v>272</v>
      </c>
    </row>
    <row r="6471" spans="1:10" x14ac:dyDescent="0.3">
      <c r="A6471" s="7" t="s">
        <v>13622</v>
      </c>
      <c r="B6471" s="7" t="s">
        <v>13623</v>
      </c>
      <c r="C6471" s="66">
        <v>0</v>
      </c>
      <c r="D6471" s="68">
        <v>56999.81</v>
      </c>
      <c r="E6471" s="70">
        <v>0</v>
      </c>
      <c r="F6471" s="121">
        <f t="shared" si="321"/>
        <v>85499.714999999997</v>
      </c>
      <c r="G6471" s="105">
        <f t="shared" si="322"/>
        <v>5699.9809999999998</v>
      </c>
      <c r="H6471" s="105">
        <f t="shared" si="320"/>
        <v>11399.962</v>
      </c>
      <c r="I6471" s="7" t="s">
        <v>17519</v>
      </c>
      <c r="J6471" s="7" t="s">
        <v>711</v>
      </c>
    </row>
    <row r="6472" spans="1:10" x14ac:dyDescent="0.3">
      <c r="A6472" s="7" t="s">
        <v>13624</v>
      </c>
      <c r="B6472" s="7" t="s">
        <v>13625</v>
      </c>
      <c r="C6472" s="33">
        <v>0</v>
      </c>
      <c r="D6472" s="52">
        <v>7223.3</v>
      </c>
      <c r="E6472" s="70">
        <v>0</v>
      </c>
      <c r="F6472" s="121">
        <f t="shared" si="321"/>
        <v>10834.95</v>
      </c>
      <c r="G6472" s="105">
        <f t="shared" si="322"/>
        <v>722.33</v>
      </c>
      <c r="H6472" s="105">
        <f t="shared" si="320"/>
        <v>1444.66</v>
      </c>
      <c r="I6472" s="7" t="s">
        <v>17519</v>
      </c>
      <c r="J6472" s="7" t="s">
        <v>2</v>
      </c>
    </row>
    <row r="6473" spans="1:10" x14ac:dyDescent="0.3">
      <c r="A6473" s="7" t="s">
        <v>13626</v>
      </c>
      <c r="B6473" s="7" t="s">
        <v>13627</v>
      </c>
      <c r="C6473" s="33">
        <v>0</v>
      </c>
      <c r="D6473" s="52">
        <v>0</v>
      </c>
      <c r="E6473" s="70">
        <v>0</v>
      </c>
      <c r="F6473" s="121">
        <f t="shared" si="321"/>
        <v>0</v>
      </c>
      <c r="G6473" s="105">
        <f t="shared" si="322"/>
        <v>0</v>
      </c>
      <c r="H6473" s="105">
        <f t="shared" si="320"/>
        <v>0</v>
      </c>
      <c r="I6473" s="7" t="s">
        <v>17519</v>
      </c>
      <c r="J6473" s="7" t="s">
        <v>1433</v>
      </c>
    </row>
    <row r="6474" spans="1:10" x14ac:dyDescent="0.3">
      <c r="A6474" s="7" t="s">
        <v>13628</v>
      </c>
      <c r="B6474" s="7" t="s">
        <v>13629</v>
      </c>
      <c r="C6474" s="33">
        <v>20276.509999999998</v>
      </c>
      <c r="D6474" s="52">
        <v>16898</v>
      </c>
      <c r="E6474" s="70">
        <v>14989.99</v>
      </c>
      <c r="F6474" s="121">
        <f t="shared" si="321"/>
        <v>22484.985000000001</v>
      </c>
      <c r="G6474" s="105">
        <f t="shared" si="322"/>
        <v>1498.999</v>
      </c>
      <c r="H6474" s="105">
        <f t="shared" si="320"/>
        <v>2997.998</v>
      </c>
      <c r="I6474" s="7" t="s">
        <v>17519</v>
      </c>
      <c r="J6474" s="7" t="s">
        <v>2</v>
      </c>
    </row>
    <row r="6475" spans="1:10" x14ac:dyDescent="0.3">
      <c r="A6475" s="7" t="s">
        <v>13630</v>
      </c>
      <c r="B6475" s="7" t="s">
        <v>13631</v>
      </c>
      <c r="C6475" s="33">
        <v>20513.509999999998</v>
      </c>
      <c r="D6475" s="52">
        <v>16898</v>
      </c>
      <c r="E6475" s="70">
        <v>14989.99</v>
      </c>
      <c r="F6475" s="121">
        <f t="shared" si="321"/>
        <v>22484.985000000001</v>
      </c>
      <c r="G6475" s="105">
        <f t="shared" si="322"/>
        <v>1498.999</v>
      </c>
      <c r="H6475" s="105">
        <f t="shared" si="320"/>
        <v>2997.998</v>
      </c>
      <c r="I6475" s="7" t="s">
        <v>17519</v>
      </c>
      <c r="J6475" s="7" t="s">
        <v>2</v>
      </c>
    </row>
    <row r="6476" spans="1:10" x14ac:dyDescent="0.3">
      <c r="A6476" s="7" t="s">
        <v>13632</v>
      </c>
      <c r="B6476" s="7" t="s">
        <v>13633</v>
      </c>
      <c r="C6476" s="33">
        <v>0</v>
      </c>
      <c r="D6476" s="52">
        <v>3800</v>
      </c>
      <c r="E6476" s="70">
        <v>0</v>
      </c>
      <c r="F6476" s="121">
        <f t="shared" si="321"/>
        <v>5700</v>
      </c>
      <c r="G6476" s="105">
        <f t="shared" si="322"/>
        <v>380</v>
      </c>
      <c r="H6476" s="105">
        <f t="shared" si="320"/>
        <v>760</v>
      </c>
      <c r="I6476" s="7" t="s">
        <v>17519</v>
      </c>
      <c r="J6476" s="7" t="s">
        <v>272</v>
      </c>
    </row>
    <row r="6477" spans="1:10" x14ac:dyDescent="0.3">
      <c r="A6477" s="7" t="s">
        <v>13634</v>
      </c>
      <c r="B6477" s="7" t="s">
        <v>13635</v>
      </c>
      <c r="C6477" s="33">
        <v>0</v>
      </c>
      <c r="D6477" s="52">
        <v>1049.58</v>
      </c>
      <c r="E6477" s="70">
        <v>0</v>
      </c>
      <c r="F6477" s="121">
        <f t="shared" si="321"/>
        <v>1574.37</v>
      </c>
      <c r="G6477" s="105">
        <f t="shared" si="322"/>
        <v>104.958</v>
      </c>
      <c r="H6477" s="105">
        <f t="shared" ref="H6477:H6540" si="323">(F6477/1.5)*0.2</f>
        <v>209.916</v>
      </c>
      <c r="I6477" s="7" t="s">
        <v>17519</v>
      </c>
      <c r="J6477" s="7" t="s">
        <v>711</v>
      </c>
    </row>
    <row r="6478" spans="1:10" x14ac:dyDescent="0.3">
      <c r="A6478" s="7" t="s">
        <v>13636</v>
      </c>
      <c r="B6478" s="7" t="s">
        <v>13637</v>
      </c>
      <c r="C6478" s="33">
        <v>114002</v>
      </c>
      <c r="D6478" s="52">
        <v>123760</v>
      </c>
      <c r="E6478" s="70">
        <v>123760</v>
      </c>
      <c r="F6478" s="121">
        <f t="shared" si="321"/>
        <v>185640</v>
      </c>
      <c r="G6478" s="105">
        <f t="shared" si="322"/>
        <v>12376</v>
      </c>
      <c r="H6478" s="105">
        <f t="shared" si="323"/>
        <v>24752</v>
      </c>
      <c r="I6478" s="7" t="s">
        <v>17519</v>
      </c>
      <c r="J6478" s="7" t="s">
        <v>17524</v>
      </c>
    </row>
    <row r="6479" spans="1:10" x14ac:dyDescent="0.3">
      <c r="A6479" s="7" t="s">
        <v>13638</v>
      </c>
      <c r="B6479" s="7" t="s">
        <v>13639</v>
      </c>
      <c r="C6479" s="33">
        <v>0</v>
      </c>
      <c r="D6479" s="52">
        <v>30761.5</v>
      </c>
      <c r="E6479" s="70">
        <v>0</v>
      </c>
      <c r="F6479" s="121">
        <f t="shared" si="321"/>
        <v>46142.25</v>
      </c>
      <c r="G6479" s="105">
        <f t="shared" si="322"/>
        <v>3076.15</v>
      </c>
      <c r="H6479" s="105">
        <f t="shared" si="323"/>
        <v>6152.3</v>
      </c>
      <c r="I6479" s="7" t="s">
        <v>17519</v>
      </c>
      <c r="J6479" s="7" t="s">
        <v>272</v>
      </c>
    </row>
    <row r="6480" spans="1:10" x14ac:dyDescent="0.3">
      <c r="A6480" s="7" t="s">
        <v>13640</v>
      </c>
      <c r="B6480" s="7" t="s">
        <v>13641</v>
      </c>
      <c r="C6480" s="33">
        <v>0</v>
      </c>
      <c r="D6480" s="52">
        <v>38615.5</v>
      </c>
      <c r="E6480" s="70">
        <v>0</v>
      </c>
      <c r="F6480" s="121">
        <f t="shared" si="321"/>
        <v>57923.25</v>
      </c>
      <c r="G6480" s="105">
        <f t="shared" si="322"/>
        <v>3861.55</v>
      </c>
      <c r="H6480" s="105">
        <f t="shared" si="323"/>
        <v>7723.1</v>
      </c>
      <c r="I6480" s="7" t="s">
        <v>17519</v>
      </c>
      <c r="J6480" s="7" t="s">
        <v>272</v>
      </c>
    </row>
    <row r="6481" spans="1:10" x14ac:dyDescent="0.3">
      <c r="A6481" s="7" t="s">
        <v>13642</v>
      </c>
      <c r="B6481" s="7" t="s">
        <v>13643</v>
      </c>
      <c r="C6481" s="33">
        <v>0</v>
      </c>
      <c r="D6481" s="52">
        <v>9799.65</v>
      </c>
      <c r="E6481" s="70">
        <v>0</v>
      </c>
      <c r="F6481" s="121">
        <f t="shared" si="321"/>
        <v>14699.474999999999</v>
      </c>
      <c r="G6481" s="105">
        <f t="shared" si="322"/>
        <v>979.96500000000003</v>
      </c>
      <c r="H6481" s="105">
        <f t="shared" si="323"/>
        <v>1959.93</v>
      </c>
      <c r="I6481" s="7" t="s">
        <v>17519</v>
      </c>
      <c r="J6481" s="7" t="s">
        <v>272</v>
      </c>
    </row>
    <row r="6482" spans="1:10" x14ac:dyDescent="0.3">
      <c r="A6482" s="7" t="s">
        <v>13644</v>
      </c>
      <c r="B6482" s="7" t="s">
        <v>13645</v>
      </c>
      <c r="C6482" s="33">
        <v>0</v>
      </c>
      <c r="D6482" s="52">
        <v>9799.65</v>
      </c>
      <c r="E6482" s="70">
        <v>0</v>
      </c>
      <c r="F6482" s="121">
        <f t="shared" si="321"/>
        <v>14699.474999999999</v>
      </c>
      <c r="G6482" s="105">
        <f t="shared" si="322"/>
        <v>979.96500000000003</v>
      </c>
      <c r="H6482" s="105">
        <f t="shared" si="323"/>
        <v>1959.93</v>
      </c>
      <c r="I6482" s="7" t="s">
        <v>17519</v>
      </c>
      <c r="J6482" s="7" t="s">
        <v>272</v>
      </c>
    </row>
    <row r="6483" spans="1:10" x14ac:dyDescent="0.3">
      <c r="A6483" s="7" t="s">
        <v>13646</v>
      </c>
      <c r="B6483" s="7" t="s">
        <v>13647</v>
      </c>
      <c r="C6483" s="33">
        <v>0</v>
      </c>
      <c r="D6483" s="52">
        <v>47564.3</v>
      </c>
      <c r="E6483" s="70">
        <v>0</v>
      </c>
      <c r="F6483" s="121">
        <f t="shared" si="321"/>
        <v>71346.450000000012</v>
      </c>
      <c r="G6483" s="105">
        <f t="shared" si="322"/>
        <v>4756.4300000000012</v>
      </c>
      <c r="H6483" s="105">
        <f t="shared" si="323"/>
        <v>9512.8600000000024</v>
      </c>
      <c r="I6483" s="7" t="s">
        <v>17519</v>
      </c>
      <c r="J6483" s="7" t="s">
        <v>272</v>
      </c>
    </row>
    <row r="6484" spans="1:10" x14ac:dyDescent="0.3">
      <c r="A6484" s="7" t="s">
        <v>13648</v>
      </c>
      <c r="B6484" s="7" t="s">
        <v>13649</v>
      </c>
      <c r="C6484" s="33">
        <v>0</v>
      </c>
      <c r="D6484" s="52">
        <v>21301</v>
      </c>
      <c r="E6484" s="70">
        <v>0</v>
      </c>
      <c r="F6484" s="121">
        <f t="shared" si="321"/>
        <v>31951.5</v>
      </c>
      <c r="G6484" s="105">
        <f t="shared" si="322"/>
        <v>2130.1</v>
      </c>
      <c r="H6484" s="105">
        <f t="shared" si="323"/>
        <v>4260.2</v>
      </c>
      <c r="I6484" s="7" t="s">
        <v>17519</v>
      </c>
      <c r="J6484" s="7" t="s">
        <v>272</v>
      </c>
    </row>
    <row r="6485" spans="1:10" x14ac:dyDescent="0.3">
      <c r="A6485" s="7" t="s">
        <v>13650</v>
      </c>
      <c r="B6485" s="7" t="s">
        <v>13651</v>
      </c>
      <c r="C6485" s="33">
        <v>0</v>
      </c>
      <c r="D6485" s="52">
        <v>63605.5</v>
      </c>
      <c r="E6485" s="70">
        <v>0</v>
      </c>
      <c r="F6485" s="121">
        <f t="shared" si="321"/>
        <v>95408.25</v>
      </c>
      <c r="G6485" s="105">
        <f t="shared" si="322"/>
        <v>6360.55</v>
      </c>
      <c r="H6485" s="105">
        <f t="shared" si="323"/>
        <v>12721.1</v>
      </c>
      <c r="I6485" s="7" t="s">
        <v>17519</v>
      </c>
      <c r="J6485" s="7" t="s">
        <v>272</v>
      </c>
    </row>
    <row r="6486" spans="1:10" x14ac:dyDescent="0.3">
      <c r="A6486" s="7" t="s">
        <v>13652</v>
      </c>
      <c r="B6486" s="7" t="s">
        <v>13653</v>
      </c>
      <c r="C6486" s="33">
        <v>0</v>
      </c>
      <c r="D6486" s="52">
        <v>181475</v>
      </c>
      <c r="E6486" s="70">
        <v>0</v>
      </c>
      <c r="F6486" s="121">
        <f t="shared" si="321"/>
        <v>272212.5</v>
      </c>
      <c r="G6486" s="105">
        <f t="shared" si="322"/>
        <v>18147.5</v>
      </c>
      <c r="H6486" s="105">
        <f t="shared" si="323"/>
        <v>36295</v>
      </c>
      <c r="I6486" s="7" t="s">
        <v>17519</v>
      </c>
      <c r="J6486" s="7" t="s">
        <v>272</v>
      </c>
    </row>
    <row r="6487" spans="1:10" x14ac:dyDescent="0.3">
      <c r="A6487" s="7" t="s">
        <v>13654</v>
      </c>
      <c r="B6487" s="7" t="s">
        <v>13655</v>
      </c>
      <c r="C6487" s="33">
        <v>14875</v>
      </c>
      <c r="D6487" s="52">
        <v>14875</v>
      </c>
      <c r="E6487" s="70">
        <v>4249.49</v>
      </c>
      <c r="F6487" s="121">
        <f t="shared" si="321"/>
        <v>6374.2349999999997</v>
      </c>
      <c r="G6487" s="105">
        <f t="shared" si="322"/>
        <v>424.94900000000001</v>
      </c>
      <c r="H6487" s="105">
        <f t="shared" si="323"/>
        <v>849.89800000000002</v>
      </c>
      <c r="I6487" s="7" t="s">
        <v>17519</v>
      </c>
      <c r="J6487" s="7" t="s">
        <v>1148</v>
      </c>
    </row>
    <row r="6488" spans="1:10" x14ac:dyDescent="0.3">
      <c r="A6488" s="7" t="s">
        <v>13656</v>
      </c>
      <c r="B6488" s="7" t="s">
        <v>13657</v>
      </c>
      <c r="C6488" s="33">
        <v>14875</v>
      </c>
      <c r="D6488" s="52">
        <v>14875</v>
      </c>
      <c r="E6488" s="70">
        <v>4249.49</v>
      </c>
      <c r="F6488" s="121">
        <f t="shared" si="321"/>
        <v>6374.2349999999997</v>
      </c>
      <c r="G6488" s="105">
        <f t="shared" si="322"/>
        <v>424.94900000000001</v>
      </c>
      <c r="H6488" s="105">
        <f t="shared" si="323"/>
        <v>849.89800000000002</v>
      </c>
      <c r="I6488" s="7" t="s">
        <v>17519</v>
      </c>
      <c r="J6488" s="7" t="s">
        <v>1148</v>
      </c>
    </row>
    <row r="6489" spans="1:10" x14ac:dyDescent="0.3">
      <c r="A6489" s="7" t="s">
        <v>13658</v>
      </c>
      <c r="B6489" s="7" t="s">
        <v>13659</v>
      </c>
      <c r="C6489" s="33">
        <v>14875</v>
      </c>
      <c r="D6489" s="52">
        <v>14875</v>
      </c>
      <c r="E6489" s="70">
        <v>4249.49</v>
      </c>
      <c r="F6489" s="121">
        <f t="shared" si="321"/>
        <v>6374.2349999999997</v>
      </c>
      <c r="G6489" s="105">
        <f t="shared" si="322"/>
        <v>424.94900000000001</v>
      </c>
      <c r="H6489" s="105">
        <f t="shared" si="323"/>
        <v>849.89800000000002</v>
      </c>
      <c r="I6489" s="7" t="s">
        <v>17519</v>
      </c>
      <c r="J6489" s="7" t="s">
        <v>1148</v>
      </c>
    </row>
    <row r="6490" spans="1:10" x14ac:dyDescent="0.3">
      <c r="A6490" s="7" t="s">
        <v>13660</v>
      </c>
      <c r="B6490" s="7" t="s">
        <v>13661</v>
      </c>
      <c r="C6490" s="33">
        <v>0</v>
      </c>
      <c r="D6490" s="52">
        <v>23828.560000000001</v>
      </c>
      <c r="E6490" s="70">
        <v>0</v>
      </c>
      <c r="F6490" s="121">
        <f t="shared" si="321"/>
        <v>35742.840000000004</v>
      </c>
      <c r="G6490" s="105">
        <f t="shared" si="322"/>
        <v>2382.8560000000002</v>
      </c>
      <c r="H6490" s="105">
        <f t="shared" si="323"/>
        <v>4765.7120000000004</v>
      </c>
      <c r="I6490" s="7" t="s">
        <v>17519</v>
      </c>
      <c r="J6490" s="7" t="s">
        <v>711</v>
      </c>
    </row>
    <row r="6491" spans="1:10" x14ac:dyDescent="0.3">
      <c r="A6491" s="7" t="s">
        <v>13662</v>
      </c>
      <c r="B6491" s="7" t="s">
        <v>13663</v>
      </c>
      <c r="C6491" s="33">
        <v>0</v>
      </c>
      <c r="D6491" s="52">
        <v>19550.509999999998</v>
      </c>
      <c r="E6491" s="70">
        <v>0</v>
      </c>
      <c r="F6491" s="121">
        <f t="shared" si="321"/>
        <v>29325.764999999999</v>
      </c>
      <c r="G6491" s="105">
        <f t="shared" si="322"/>
        <v>1955.0509999999999</v>
      </c>
      <c r="H6491" s="105">
        <f t="shared" si="323"/>
        <v>3910.1019999999999</v>
      </c>
      <c r="I6491" s="7" t="s">
        <v>17519</v>
      </c>
      <c r="J6491" s="7" t="s">
        <v>711</v>
      </c>
    </row>
    <row r="6492" spans="1:10" x14ac:dyDescent="0.3">
      <c r="A6492" s="7" t="s">
        <v>13664</v>
      </c>
      <c r="B6492" s="7" t="s">
        <v>13665</v>
      </c>
      <c r="C6492" s="33">
        <v>29494.15</v>
      </c>
      <c r="D6492" s="52">
        <v>29494.15</v>
      </c>
      <c r="E6492" s="70">
        <v>29494.15</v>
      </c>
      <c r="F6492" s="121">
        <f t="shared" si="321"/>
        <v>44241.225000000006</v>
      </c>
      <c r="G6492" s="105">
        <f t="shared" si="322"/>
        <v>2949.4150000000009</v>
      </c>
      <c r="H6492" s="105">
        <f t="shared" si="323"/>
        <v>5898.8300000000017</v>
      </c>
      <c r="I6492" s="7" t="s">
        <v>17519</v>
      </c>
      <c r="J6492" s="7" t="s">
        <v>711</v>
      </c>
    </row>
    <row r="6493" spans="1:10" x14ac:dyDescent="0.3">
      <c r="A6493" s="7" t="s">
        <v>13666</v>
      </c>
      <c r="B6493" s="7" t="s">
        <v>13667</v>
      </c>
      <c r="C6493" s="33">
        <v>0</v>
      </c>
      <c r="D6493" s="52">
        <v>36899.519999999997</v>
      </c>
      <c r="E6493" s="70">
        <v>0</v>
      </c>
      <c r="F6493" s="121">
        <f t="shared" si="321"/>
        <v>55349.279999999999</v>
      </c>
      <c r="G6493" s="105">
        <f t="shared" si="322"/>
        <v>3689.9519999999998</v>
      </c>
      <c r="H6493" s="105">
        <f t="shared" si="323"/>
        <v>7379.9039999999995</v>
      </c>
      <c r="I6493" s="7" t="s">
        <v>17519</v>
      </c>
      <c r="J6493" s="7" t="s">
        <v>272</v>
      </c>
    </row>
    <row r="6494" spans="1:10" x14ac:dyDescent="0.3">
      <c r="A6494" s="7" t="s">
        <v>13668</v>
      </c>
      <c r="B6494" s="7" t="s">
        <v>13669</v>
      </c>
      <c r="C6494" s="33">
        <v>0</v>
      </c>
      <c r="D6494" s="52">
        <v>10999.17</v>
      </c>
      <c r="E6494" s="70">
        <v>0</v>
      </c>
      <c r="F6494" s="121">
        <f t="shared" si="321"/>
        <v>16498.755000000001</v>
      </c>
      <c r="G6494" s="105">
        <f t="shared" si="322"/>
        <v>1099.9170000000001</v>
      </c>
      <c r="H6494" s="105">
        <f t="shared" si="323"/>
        <v>2199.8340000000003</v>
      </c>
      <c r="I6494" s="7" t="s">
        <v>17519</v>
      </c>
      <c r="J6494" s="7" t="s">
        <v>17524</v>
      </c>
    </row>
    <row r="6495" spans="1:10" x14ac:dyDescent="0.3">
      <c r="A6495" s="7" t="s">
        <v>13670</v>
      </c>
      <c r="B6495" s="7" t="s">
        <v>13671</v>
      </c>
      <c r="C6495" s="33">
        <v>0</v>
      </c>
      <c r="D6495" s="52">
        <v>10999.17</v>
      </c>
      <c r="E6495" s="70">
        <v>0</v>
      </c>
      <c r="F6495" s="121">
        <f t="shared" si="321"/>
        <v>16498.755000000001</v>
      </c>
      <c r="G6495" s="105">
        <f t="shared" si="322"/>
        <v>1099.9170000000001</v>
      </c>
      <c r="H6495" s="105">
        <f t="shared" si="323"/>
        <v>2199.8340000000003</v>
      </c>
      <c r="I6495" s="7" t="s">
        <v>17519</v>
      </c>
      <c r="J6495" s="7" t="s">
        <v>17524</v>
      </c>
    </row>
    <row r="6496" spans="1:10" x14ac:dyDescent="0.3">
      <c r="A6496" s="7" t="s">
        <v>13672</v>
      </c>
      <c r="B6496" s="7" t="s">
        <v>13673</v>
      </c>
      <c r="C6496" s="33">
        <v>0</v>
      </c>
      <c r="D6496" s="52">
        <v>19999.14</v>
      </c>
      <c r="E6496" s="70">
        <v>0</v>
      </c>
      <c r="F6496" s="121">
        <f t="shared" si="321"/>
        <v>29998.71</v>
      </c>
      <c r="G6496" s="105">
        <f t="shared" si="322"/>
        <v>1999.914</v>
      </c>
      <c r="H6496" s="105">
        <f t="shared" si="323"/>
        <v>3999.828</v>
      </c>
      <c r="I6496" s="7" t="s">
        <v>17519</v>
      </c>
      <c r="J6496" s="7" t="s">
        <v>17524</v>
      </c>
    </row>
    <row r="6497" spans="1:10" x14ac:dyDescent="0.3">
      <c r="A6497" s="7" t="s">
        <v>13674</v>
      </c>
      <c r="B6497" s="7" t="s">
        <v>13675</v>
      </c>
      <c r="C6497" s="33">
        <v>0</v>
      </c>
      <c r="D6497" s="52">
        <v>10289.93</v>
      </c>
      <c r="E6497" s="70">
        <v>0</v>
      </c>
      <c r="F6497" s="121">
        <f t="shared" si="321"/>
        <v>15434.895</v>
      </c>
      <c r="G6497" s="105">
        <f t="shared" si="322"/>
        <v>1028.9930000000002</v>
      </c>
      <c r="H6497" s="105">
        <f t="shared" si="323"/>
        <v>2057.9860000000003</v>
      </c>
      <c r="I6497" s="7" t="s">
        <v>17519</v>
      </c>
      <c r="J6497" s="7" t="s">
        <v>639</v>
      </c>
    </row>
    <row r="6498" spans="1:10" x14ac:dyDescent="0.3">
      <c r="A6498" s="7" t="s">
        <v>13676</v>
      </c>
      <c r="B6498" s="7" t="s">
        <v>13677</v>
      </c>
      <c r="C6498" s="33">
        <v>0</v>
      </c>
      <c r="D6498" s="52">
        <v>10289.93</v>
      </c>
      <c r="E6498" s="70">
        <v>0</v>
      </c>
      <c r="F6498" s="121">
        <f t="shared" si="321"/>
        <v>15434.895</v>
      </c>
      <c r="G6498" s="105">
        <f t="shared" si="322"/>
        <v>1028.9930000000002</v>
      </c>
      <c r="H6498" s="105">
        <f t="shared" si="323"/>
        <v>2057.9860000000003</v>
      </c>
      <c r="I6498" s="7" t="s">
        <v>17519</v>
      </c>
      <c r="J6498" s="7" t="s">
        <v>639</v>
      </c>
    </row>
    <row r="6499" spans="1:10" x14ac:dyDescent="0.3">
      <c r="A6499" s="7" t="s">
        <v>13678</v>
      </c>
      <c r="B6499" s="7" t="s">
        <v>13679</v>
      </c>
      <c r="C6499" s="33">
        <v>0</v>
      </c>
      <c r="D6499" s="52">
        <v>4389.91</v>
      </c>
      <c r="E6499" s="70">
        <v>0</v>
      </c>
      <c r="F6499" s="121">
        <f t="shared" si="321"/>
        <v>6584.8649999999998</v>
      </c>
      <c r="G6499" s="105">
        <f t="shared" si="322"/>
        <v>438.99099999999999</v>
      </c>
      <c r="H6499" s="105">
        <f t="shared" si="323"/>
        <v>877.98199999999997</v>
      </c>
      <c r="I6499" s="7" t="s">
        <v>17519</v>
      </c>
      <c r="J6499" s="7" t="s">
        <v>639</v>
      </c>
    </row>
    <row r="6500" spans="1:10" x14ac:dyDescent="0.3">
      <c r="A6500" s="7" t="s">
        <v>13680</v>
      </c>
      <c r="B6500" s="7" t="s">
        <v>13681</v>
      </c>
      <c r="C6500" s="33">
        <v>0</v>
      </c>
      <c r="D6500" s="52">
        <v>1500.59</v>
      </c>
      <c r="E6500" s="70">
        <v>1500.59</v>
      </c>
      <c r="F6500" s="121">
        <f t="shared" si="321"/>
        <v>2250.8849999999998</v>
      </c>
      <c r="G6500" s="105">
        <f t="shared" si="322"/>
        <v>150.059</v>
      </c>
      <c r="H6500" s="105">
        <f t="shared" si="323"/>
        <v>300.11799999999999</v>
      </c>
      <c r="I6500" s="7" t="s">
        <v>17519</v>
      </c>
      <c r="J6500" s="7" t="s">
        <v>639</v>
      </c>
    </row>
    <row r="6501" spans="1:10" x14ac:dyDescent="0.3">
      <c r="A6501" s="7" t="s">
        <v>13682</v>
      </c>
      <c r="B6501" s="7" t="s">
        <v>13683</v>
      </c>
      <c r="C6501" s="33">
        <v>0</v>
      </c>
      <c r="D6501" s="52">
        <v>5869.08</v>
      </c>
      <c r="E6501" s="70">
        <v>0</v>
      </c>
      <c r="F6501" s="121">
        <f t="shared" si="321"/>
        <v>8803.619999999999</v>
      </c>
      <c r="G6501" s="105">
        <f t="shared" si="322"/>
        <v>586.9079999999999</v>
      </c>
      <c r="H6501" s="105">
        <f t="shared" si="323"/>
        <v>1173.8159999999998</v>
      </c>
      <c r="I6501" s="7" t="s">
        <v>17519</v>
      </c>
      <c r="J6501" s="7" t="s">
        <v>639</v>
      </c>
    </row>
    <row r="6502" spans="1:10" x14ac:dyDescent="0.3">
      <c r="A6502" s="7" t="s">
        <v>13684</v>
      </c>
      <c r="B6502" s="7" t="s">
        <v>13685</v>
      </c>
      <c r="C6502" s="33">
        <v>0</v>
      </c>
      <c r="D6502" s="52">
        <v>5869.08</v>
      </c>
      <c r="E6502" s="70">
        <v>0</v>
      </c>
      <c r="F6502" s="121">
        <f t="shared" si="321"/>
        <v>8803.619999999999</v>
      </c>
      <c r="G6502" s="105">
        <f t="shared" si="322"/>
        <v>586.9079999999999</v>
      </c>
      <c r="H6502" s="105">
        <f t="shared" si="323"/>
        <v>1173.8159999999998</v>
      </c>
      <c r="I6502" s="7" t="s">
        <v>17519</v>
      </c>
      <c r="J6502" s="7" t="s">
        <v>639</v>
      </c>
    </row>
    <row r="6503" spans="1:10" x14ac:dyDescent="0.3">
      <c r="A6503" s="7" t="s">
        <v>13686</v>
      </c>
      <c r="B6503" s="7" t="s">
        <v>13687</v>
      </c>
      <c r="C6503" s="33">
        <v>0</v>
      </c>
      <c r="D6503" s="52">
        <v>3213</v>
      </c>
      <c r="E6503" s="70">
        <v>0</v>
      </c>
      <c r="F6503" s="121">
        <f t="shared" si="321"/>
        <v>4819.5</v>
      </c>
      <c r="G6503" s="105">
        <f t="shared" si="322"/>
        <v>321.3</v>
      </c>
      <c r="H6503" s="105">
        <f t="shared" si="323"/>
        <v>642.6</v>
      </c>
      <c r="I6503" s="7" t="s">
        <v>17519</v>
      </c>
      <c r="J6503" s="7" t="s">
        <v>272</v>
      </c>
    </row>
    <row r="6504" spans="1:10" x14ac:dyDescent="0.3">
      <c r="A6504" s="7" t="s">
        <v>13688</v>
      </c>
      <c r="B6504" s="7" t="s">
        <v>13689</v>
      </c>
      <c r="C6504" s="33">
        <v>0</v>
      </c>
      <c r="D6504" s="52">
        <v>24276</v>
      </c>
      <c r="E6504" s="70">
        <v>0</v>
      </c>
      <c r="F6504" s="121">
        <f t="shared" si="321"/>
        <v>36414</v>
      </c>
      <c r="G6504" s="105">
        <f t="shared" si="322"/>
        <v>2427.6</v>
      </c>
      <c r="H6504" s="105">
        <f t="shared" si="323"/>
        <v>4855.2</v>
      </c>
      <c r="I6504" s="7" t="s">
        <v>17519</v>
      </c>
      <c r="J6504" s="7" t="s">
        <v>1104</v>
      </c>
    </row>
    <row r="6505" spans="1:10" x14ac:dyDescent="0.3">
      <c r="A6505" s="7" t="s">
        <v>13690</v>
      </c>
      <c r="B6505" s="7" t="s">
        <v>13691</v>
      </c>
      <c r="C6505" s="33">
        <v>0</v>
      </c>
      <c r="D6505" s="52">
        <v>16614.78</v>
      </c>
      <c r="E6505" s="70">
        <v>0</v>
      </c>
      <c r="F6505" s="121">
        <f t="shared" si="321"/>
        <v>24922.17</v>
      </c>
      <c r="G6505" s="105">
        <f t="shared" si="322"/>
        <v>1661.4780000000001</v>
      </c>
      <c r="H6505" s="105">
        <f t="shared" si="323"/>
        <v>3322.9560000000001</v>
      </c>
      <c r="I6505" s="7" t="s">
        <v>17519</v>
      </c>
      <c r="J6505" s="7" t="s">
        <v>272</v>
      </c>
    </row>
    <row r="6506" spans="1:10" x14ac:dyDescent="0.3">
      <c r="A6506" s="7" t="s">
        <v>13692</v>
      </c>
      <c r="B6506" s="7" t="s">
        <v>13693</v>
      </c>
      <c r="C6506" s="33">
        <v>0</v>
      </c>
      <c r="D6506" s="52">
        <v>13419.63</v>
      </c>
      <c r="E6506" s="70">
        <v>0</v>
      </c>
      <c r="F6506" s="121">
        <f t="shared" si="321"/>
        <v>20129.445</v>
      </c>
      <c r="G6506" s="105">
        <f t="shared" si="322"/>
        <v>1341.963</v>
      </c>
      <c r="H6506" s="105">
        <f t="shared" si="323"/>
        <v>2683.9259999999999</v>
      </c>
      <c r="I6506" s="7" t="s">
        <v>17519</v>
      </c>
      <c r="J6506" s="7" t="s">
        <v>272</v>
      </c>
    </row>
    <row r="6507" spans="1:10" x14ac:dyDescent="0.3">
      <c r="A6507" s="7" t="s">
        <v>13694</v>
      </c>
      <c r="B6507" s="7" t="s">
        <v>13695</v>
      </c>
      <c r="C6507" s="33">
        <v>0</v>
      </c>
      <c r="D6507" s="52">
        <v>40698</v>
      </c>
      <c r="E6507" s="70">
        <v>0</v>
      </c>
      <c r="F6507" s="121">
        <f t="shared" si="321"/>
        <v>61047</v>
      </c>
      <c r="G6507" s="105">
        <f t="shared" si="322"/>
        <v>4069.8</v>
      </c>
      <c r="H6507" s="105">
        <f t="shared" si="323"/>
        <v>8139.6</v>
      </c>
      <c r="I6507" s="7" t="s">
        <v>17519</v>
      </c>
      <c r="J6507" s="7" t="s">
        <v>1433</v>
      </c>
    </row>
    <row r="6508" spans="1:10" x14ac:dyDescent="0.3">
      <c r="A6508" s="7" t="s">
        <v>13696</v>
      </c>
      <c r="B6508" s="7" t="s">
        <v>13697</v>
      </c>
      <c r="C6508" s="33">
        <v>0</v>
      </c>
      <c r="D6508" s="52">
        <v>1011.5</v>
      </c>
      <c r="E6508" s="70">
        <v>0</v>
      </c>
      <c r="F6508" s="121">
        <f t="shared" si="321"/>
        <v>1517.25</v>
      </c>
      <c r="G6508" s="105">
        <f t="shared" si="322"/>
        <v>101.15</v>
      </c>
      <c r="H6508" s="105">
        <f t="shared" si="323"/>
        <v>202.3</v>
      </c>
      <c r="I6508" s="7" t="s">
        <v>17519</v>
      </c>
      <c r="J6508" s="7" t="s">
        <v>272</v>
      </c>
    </row>
    <row r="6509" spans="1:10" x14ac:dyDescent="0.3">
      <c r="A6509" s="7" t="s">
        <v>13698</v>
      </c>
      <c r="B6509" s="7" t="s">
        <v>13699</v>
      </c>
      <c r="C6509" s="33">
        <v>0</v>
      </c>
      <c r="D6509" s="52">
        <v>1339.94</v>
      </c>
      <c r="E6509" s="70">
        <v>1339.94</v>
      </c>
      <c r="F6509" s="121">
        <f t="shared" si="321"/>
        <v>2009.91</v>
      </c>
      <c r="G6509" s="105">
        <f t="shared" si="322"/>
        <v>133.994</v>
      </c>
      <c r="H6509" s="105">
        <f t="shared" si="323"/>
        <v>267.988</v>
      </c>
      <c r="I6509" s="7" t="s">
        <v>17519</v>
      </c>
      <c r="J6509" s="7" t="s">
        <v>272</v>
      </c>
    </row>
    <row r="6510" spans="1:10" x14ac:dyDescent="0.3">
      <c r="A6510" s="7" t="s">
        <v>13700</v>
      </c>
      <c r="B6510" s="7" t="s">
        <v>13701</v>
      </c>
      <c r="C6510" s="33">
        <v>0</v>
      </c>
      <c r="D6510" s="52">
        <v>1339.94</v>
      </c>
      <c r="E6510" s="70">
        <v>1339.94</v>
      </c>
      <c r="F6510" s="121">
        <f t="shared" si="321"/>
        <v>2009.91</v>
      </c>
      <c r="G6510" s="105">
        <f t="shared" si="322"/>
        <v>133.994</v>
      </c>
      <c r="H6510" s="105">
        <f t="shared" si="323"/>
        <v>267.988</v>
      </c>
      <c r="I6510" s="7" t="s">
        <v>17519</v>
      </c>
      <c r="J6510" s="7" t="s">
        <v>272</v>
      </c>
    </row>
    <row r="6511" spans="1:10" x14ac:dyDescent="0.3">
      <c r="A6511" s="7" t="s">
        <v>13702</v>
      </c>
      <c r="B6511" s="7" t="s">
        <v>13703</v>
      </c>
      <c r="C6511" s="33">
        <v>0</v>
      </c>
      <c r="D6511" s="52">
        <v>3408.16</v>
      </c>
      <c r="E6511" s="70">
        <v>0</v>
      </c>
      <c r="F6511" s="121">
        <f t="shared" si="321"/>
        <v>5112.24</v>
      </c>
      <c r="G6511" s="105">
        <f t="shared" si="322"/>
        <v>340.81600000000003</v>
      </c>
      <c r="H6511" s="105">
        <f t="shared" si="323"/>
        <v>681.63200000000006</v>
      </c>
      <c r="I6511" s="7" t="s">
        <v>17519</v>
      </c>
      <c r="J6511" s="7" t="s">
        <v>272</v>
      </c>
    </row>
    <row r="6512" spans="1:10" x14ac:dyDescent="0.3">
      <c r="A6512" s="7" t="s">
        <v>13704</v>
      </c>
      <c r="B6512" s="7" t="s">
        <v>13705</v>
      </c>
      <c r="C6512" s="33">
        <v>0</v>
      </c>
      <c r="D6512" s="52">
        <v>49.98</v>
      </c>
      <c r="E6512" s="70">
        <v>0</v>
      </c>
      <c r="F6512" s="121">
        <f t="shared" si="321"/>
        <v>74.97</v>
      </c>
      <c r="G6512" s="105">
        <f t="shared" si="322"/>
        <v>4.9980000000000002</v>
      </c>
      <c r="H6512" s="105">
        <f t="shared" si="323"/>
        <v>9.9960000000000004</v>
      </c>
      <c r="I6512" s="7" t="s">
        <v>17519</v>
      </c>
      <c r="J6512" s="7" t="s">
        <v>17540</v>
      </c>
    </row>
    <row r="6513" spans="1:10" x14ac:dyDescent="0.3">
      <c r="A6513" s="7" t="s">
        <v>13706</v>
      </c>
      <c r="B6513" s="7" t="s">
        <v>13707</v>
      </c>
      <c r="C6513" s="33">
        <v>0</v>
      </c>
      <c r="D6513" s="52">
        <v>51765</v>
      </c>
      <c r="E6513" s="70">
        <v>0</v>
      </c>
      <c r="F6513" s="121">
        <f t="shared" si="321"/>
        <v>77647.5</v>
      </c>
      <c r="G6513" s="105">
        <f t="shared" si="322"/>
        <v>5176.5</v>
      </c>
      <c r="H6513" s="105">
        <f t="shared" si="323"/>
        <v>10353</v>
      </c>
      <c r="I6513" s="7" t="s">
        <v>17519</v>
      </c>
      <c r="J6513" s="7" t="s">
        <v>711</v>
      </c>
    </row>
    <row r="6514" spans="1:10" x14ac:dyDescent="0.3">
      <c r="A6514" s="7" t="s">
        <v>13708</v>
      </c>
      <c r="B6514" s="7" t="s">
        <v>13709</v>
      </c>
      <c r="C6514" s="33">
        <v>0</v>
      </c>
      <c r="D6514" s="52">
        <v>30571.1</v>
      </c>
      <c r="E6514" s="70">
        <v>0</v>
      </c>
      <c r="F6514" s="121">
        <f t="shared" si="321"/>
        <v>45856.649999999994</v>
      </c>
      <c r="G6514" s="105">
        <f t="shared" si="322"/>
        <v>3057.1099999999997</v>
      </c>
      <c r="H6514" s="105">
        <f t="shared" si="323"/>
        <v>6114.2199999999993</v>
      </c>
      <c r="I6514" s="7" t="s">
        <v>17519</v>
      </c>
      <c r="J6514" s="7" t="s">
        <v>2</v>
      </c>
    </row>
    <row r="6515" spans="1:10" x14ac:dyDescent="0.3">
      <c r="A6515" s="7" t="s">
        <v>13710</v>
      </c>
      <c r="B6515" s="7" t="s">
        <v>13711</v>
      </c>
      <c r="C6515" s="33">
        <v>24499.72</v>
      </c>
      <c r="D6515" s="52">
        <v>24499.72</v>
      </c>
      <c r="E6515" s="70">
        <v>7497</v>
      </c>
      <c r="F6515" s="121">
        <f t="shared" si="321"/>
        <v>11245.5</v>
      </c>
      <c r="G6515" s="105">
        <f t="shared" si="322"/>
        <v>749.7</v>
      </c>
      <c r="H6515" s="105">
        <f t="shared" si="323"/>
        <v>1499.4</v>
      </c>
      <c r="I6515" s="7" t="s">
        <v>17519</v>
      </c>
      <c r="J6515" s="7" t="s">
        <v>711</v>
      </c>
    </row>
    <row r="6516" spans="1:10" x14ac:dyDescent="0.3">
      <c r="A6516" s="7" t="s">
        <v>13712</v>
      </c>
      <c r="B6516" s="7" t="s">
        <v>13713</v>
      </c>
      <c r="C6516" s="33">
        <v>0</v>
      </c>
      <c r="D6516" s="52">
        <v>1059.0999999999999</v>
      </c>
      <c r="E6516" s="70">
        <v>0</v>
      </c>
      <c r="F6516" s="121">
        <f t="shared" si="321"/>
        <v>1588.6499999999999</v>
      </c>
      <c r="G6516" s="105">
        <f t="shared" si="322"/>
        <v>105.91</v>
      </c>
      <c r="H6516" s="105">
        <f t="shared" si="323"/>
        <v>211.82</v>
      </c>
      <c r="I6516" s="7" t="s">
        <v>17519</v>
      </c>
      <c r="J6516" s="7" t="s">
        <v>2</v>
      </c>
    </row>
    <row r="6517" spans="1:10" x14ac:dyDescent="0.3">
      <c r="A6517" s="7" t="s">
        <v>13714</v>
      </c>
      <c r="B6517" s="7" t="s">
        <v>13715</v>
      </c>
      <c r="C6517" s="33">
        <v>0</v>
      </c>
      <c r="D6517" s="52">
        <v>1344.7</v>
      </c>
      <c r="E6517" s="70">
        <v>0</v>
      </c>
      <c r="F6517" s="121">
        <f t="shared" si="321"/>
        <v>2017.0500000000002</v>
      </c>
      <c r="G6517" s="105">
        <f t="shared" si="322"/>
        <v>134.47</v>
      </c>
      <c r="H6517" s="105">
        <f t="shared" si="323"/>
        <v>268.94</v>
      </c>
      <c r="I6517" s="7" t="s">
        <v>17519</v>
      </c>
      <c r="J6517" s="7" t="s">
        <v>2</v>
      </c>
    </row>
    <row r="6518" spans="1:10" x14ac:dyDescent="0.3">
      <c r="A6518" s="7" t="s">
        <v>13716</v>
      </c>
      <c r="B6518" s="7" t="s">
        <v>13717</v>
      </c>
      <c r="C6518" s="33">
        <v>0</v>
      </c>
      <c r="D6518" s="52">
        <v>15470</v>
      </c>
      <c r="E6518" s="70">
        <v>0</v>
      </c>
      <c r="F6518" s="121">
        <f t="shared" si="321"/>
        <v>23205</v>
      </c>
      <c r="G6518" s="105">
        <f t="shared" si="322"/>
        <v>1547</v>
      </c>
      <c r="H6518" s="105">
        <f t="shared" si="323"/>
        <v>3094</v>
      </c>
      <c r="I6518" s="7" t="s">
        <v>17519</v>
      </c>
      <c r="J6518" s="7" t="s">
        <v>17524</v>
      </c>
    </row>
    <row r="6519" spans="1:10" x14ac:dyDescent="0.3">
      <c r="A6519" s="7" t="s">
        <v>13718</v>
      </c>
      <c r="B6519" s="7" t="s">
        <v>13719</v>
      </c>
      <c r="C6519" s="33">
        <v>55930</v>
      </c>
      <c r="D6519" s="52">
        <v>46493.3</v>
      </c>
      <c r="E6519" s="70">
        <v>43776.53</v>
      </c>
      <c r="F6519" s="121">
        <f t="shared" si="321"/>
        <v>65664.794999999998</v>
      </c>
      <c r="G6519" s="105">
        <f t="shared" si="322"/>
        <v>4377.6530000000002</v>
      </c>
      <c r="H6519" s="105">
        <f t="shared" si="323"/>
        <v>8755.3060000000005</v>
      </c>
      <c r="I6519" s="7" t="s">
        <v>17519</v>
      </c>
      <c r="J6519" s="7" t="s">
        <v>1433</v>
      </c>
    </row>
    <row r="6520" spans="1:10" x14ac:dyDescent="0.3">
      <c r="A6520" s="7" t="s">
        <v>13720</v>
      </c>
      <c r="B6520" s="7" t="s">
        <v>13721</v>
      </c>
      <c r="C6520" s="33">
        <v>0</v>
      </c>
      <c r="D6520" s="52">
        <v>102901.14</v>
      </c>
      <c r="E6520" s="70">
        <v>100248.07</v>
      </c>
      <c r="F6520" s="121">
        <f t="shared" si="321"/>
        <v>150372.10500000001</v>
      </c>
      <c r="G6520" s="105">
        <f t="shared" si="322"/>
        <v>10024.807000000001</v>
      </c>
      <c r="H6520" s="105">
        <f t="shared" si="323"/>
        <v>20049.614000000001</v>
      </c>
      <c r="I6520" s="7" t="s">
        <v>17519</v>
      </c>
      <c r="J6520" s="7" t="s">
        <v>1433</v>
      </c>
    </row>
    <row r="6521" spans="1:10" x14ac:dyDescent="0.3">
      <c r="A6521" s="7" t="s">
        <v>13722</v>
      </c>
      <c r="B6521" s="7" t="s">
        <v>13723</v>
      </c>
      <c r="C6521" s="66">
        <v>0</v>
      </c>
      <c r="D6521" s="68">
        <v>15827</v>
      </c>
      <c r="E6521" s="70">
        <v>0</v>
      </c>
      <c r="F6521" s="121">
        <f t="shared" si="321"/>
        <v>23740.5</v>
      </c>
      <c r="G6521" s="105">
        <f t="shared" si="322"/>
        <v>1582.7</v>
      </c>
      <c r="H6521" s="105">
        <f t="shared" si="323"/>
        <v>3165.4</v>
      </c>
      <c r="I6521" s="7" t="s">
        <v>17519</v>
      </c>
      <c r="J6521" s="7" t="s">
        <v>1433</v>
      </c>
    </row>
    <row r="6522" spans="1:10" x14ac:dyDescent="0.3">
      <c r="A6522" s="7" t="s">
        <v>13724</v>
      </c>
      <c r="B6522" s="7" t="s">
        <v>13725</v>
      </c>
      <c r="C6522" s="33">
        <v>19439.84</v>
      </c>
      <c r="D6522" s="52">
        <v>28500.5</v>
      </c>
      <c r="E6522" s="70">
        <v>5700.1</v>
      </c>
      <c r="F6522" s="121">
        <f t="shared" si="321"/>
        <v>8550.1500000000015</v>
      </c>
      <c r="G6522" s="105">
        <f t="shared" si="322"/>
        <v>570.0100000000001</v>
      </c>
      <c r="H6522" s="105">
        <f t="shared" si="323"/>
        <v>1140.0200000000002</v>
      </c>
      <c r="I6522" s="7" t="s">
        <v>17519</v>
      </c>
      <c r="J6522" s="7" t="s">
        <v>1159</v>
      </c>
    </row>
    <row r="6523" spans="1:10" x14ac:dyDescent="0.3">
      <c r="A6523" s="7" t="s">
        <v>13726</v>
      </c>
      <c r="B6523" s="7" t="s">
        <v>13727</v>
      </c>
      <c r="C6523" s="33">
        <v>0</v>
      </c>
      <c r="D6523" s="52">
        <v>9199.89</v>
      </c>
      <c r="E6523" s="70">
        <v>0</v>
      </c>
      <c r="F6523" s="121">
        <f t="shared" si="321"/>
        <v>13799.834999999999</v>
      </c>
      <c r="G6523" s="105">
        <f t="shared" si="322"/>
        <v>919.98900000000003</v>
      </c>
      <c r="H6523" s="105">
        <f t="shared" si="323"/>
        <v>1839.9780000000001</v>
      </c>
      <c r="I6523" s="7" t="s">
        <v>17519</v>
      </c>
      <c r="J6523" s="7" t="s">
        <v>711</v>
      </c>
    </row>
    <row r="6524" spans="1:10" x14ac:dyDescent="0.3">
      <c r="A6524" s="7" t="s">
        <v>13728</v>
      </c>
      <c r="B6524" s="7" t="s">
        <v>13729</v>
      </c>
      <c r="C6524" s="33">
        <v>1589.84</v>
      </c>
      <c r="D6524" s="52">
        <v>1535.06</v>
      </c>
      <c r="E6524" s="70">
        <v>1593.97</v>
      </c>
      <c r="F6524" s="121">
        <f t="shared" si="321"/>
        <v>2390.9549999999999</v>
      </c>
      <c r="G6524" s="105">
        <f t="shared" si="322"/>
        <v>159.39700000000002</v>
      </c>
      <c r="H6524" s="105">
        <f t="shared" si="323"/>
        <v>318.79400000000004</v>
      </c>
      <c r="I6524" s="7" t="s">
        <v>17519</v>
      </c>
      <c r="J6524" s="7" t="s">
        <v>272</v>
      </c>
    </row>
    <row r="6525" spans="1:10" x14ac:dyDescent="0.3">
      <c r="A6525" s="7" t="s">
        <v>13730</v>
      </c>
      <c r="B6525" s="7" t="s">
        <v>13731</v>
      </c>
      <c r="C6525" s="33">
        <v>0</v>
      </c>
      <c r="D6525" s="52">
        <v>1178.0999999999999</v>
      </c>
      <c r="E6525" s="70">
        <v>0</v>
      </c>
      <c r="F6525" s="121">
        <f t="shared" si="321"/>
        <v>1767.1499999999999</v>
      </c>
      <c r="G6525" s="105">
        <f t="shared" si="322"/>
        <v>117.81</v>
      </c>
      <c r="H6525" s="105">
        <f t="shared" si="323"/>
        <v>235.62</v>
      </c>
      <c r="I6525" s="7" t="s">
        <v>17519</v>
      </c>
      <c r="J6525" s="7" t="s">
        <v>17522</v>
      </c>
    </row>
    <row r="6526" spans="1:10" x14ac:dyDescent="0.3">
      <c r="A6526" s="7" t="s">
        <v>13732</v>
      </c>
      <c r="B6526" s="7" t="s">
        <v>13733</v>
      </c>
      <c r="C6526" s="33">
        <v>0</v>
      </c>
      <c r="D6526" s="52">
        <v>3558.1</v>
      </c>
      <c r="E6526" s="70">
        <v>0</v>
      </c>
      <c r="F6526" s="121">
        <f t="shared" si="321"/>
        <v>5337.15</v>
      </c>
      <c r="G6526" s="105">
        <f t="shared" si="322"/>
        <v>355.81</v>
      </c>
      <c r="H6526" s="105">
        <f t="shared" si="323"/>
        <v>711.62</v>
      </c>
      <c r="I6526" s="7" t="s">
        <v>17519</v>
      </c>
      <c r="J6526" s="7" t="s">
        <v>2</v>
      </c>
    </row>
    <row r="6527" spans="1:10" x14ac:dyDescent="0.3">
      <c r="A6527" s="7" t="s">
        <v>13734</v>
      </c>
      <c r="B6527" s="7" t="s">
        <v>13735</v>
      </c>
      <c r="C6527" s="33">
        <v>0</v>
      </c>
      <c r="D6527" s="52">
        <v>95999.679999999993</v>
      </c>
      <c r="E6527" s="70">
        <v>0</v>
      </c>
      <c r="F6527" s="121">
        <f t="shared" si="321"/>
        <v>143999.51999999999</v>
      </c>
      <c r="G6527" s="105">
        <f t="shared" si="322"/>
        <v>9599.9679999999989</v>
      </c>
      <c r="H6527" s="105">
        <f t="shared" si="323"/>
        <v>19199.935999999998</v>
      </c>
      <c r="I6527" s="7" t="s">
        <v>17519</v>
      </c>
      <c r="J6527" s="7" t="s">
        <v>272</v>
      </c>
    </row>
    <row r="6528" spans="1:10" x14ac:dyDescent="0.3">
      <c r="A6528" s="7" t="s">
        <v>13736</v>
      </c>
      <c r="B6528" s="7" t="s">
        <v>13737</v>
      </c>
      <c r="C6528" s="33">
        <v>0</v>
      </c>
      <c r="D6528" s="52">
        <v>47999.839999999997</v>
      </c>
      <c r="E6528" s="70">
        <v>0</v>
      </c>
      <c r="F6528" s="121">
        <f t="shared" si="321"/>
        <v>71999.759999999995</v>
      </c>
      <c r="G6528" s="105">
        <f t="shared" si="322"/>
        <v>4799.9839999999995</v>
      </c>
      <c r="H6528" s="105">
        <f t="shared" si="323"/>
        <v>9599.9679999999989</v>
      </c>
      <c r="I6528" s="7" t="s">
        <v>17519</v>
      </c>
      <c r="J6528" s="7" t="s">
        <v>272</v>
      </c>
    </row>
    <row r="6529" spans="1:10" x14ac:dyDescent="0.3">
      <c r="A6529" s="7" t="s">
        <v>13738</v>
      </c>
      <c r="B6529" s="7" t="s">
        <v>13739</v>
      </c>
      <c r="C6529" s="33">
        <v>0</v>
      </c>
      <c r="D6529" s="52">
        <v>71067.990000000005</v>
      </c>
      <c r="E6529" s="70">
        <v>0</v>
      </c>
      <c r="F6529" s="121">
        <f t="shared" si="321"/>
        <v>106601.98500000002</v>
      </c>
      <c r="G6529" s="105">
        <f t="shared" si="322"/>
        <v>7106.7990000000009</v>
      </c>
      <c r="H6529" s="105">
        <f t="shared" si="323"/>
        <v>14213.598000000002</v>
      </c>
      <c r="I6529" s="7" t="s">
        <v>17519</v>
      </c>
      <c r="J6529" s="7" t="s">
        <v>272</v>
      </c>
    </row>
    <row r="6530" spans="1:10" x14ac:dyDescent="0.3">
      <c r="A6530" s="7" t="s">
        <v>13740</v>
      </c>
      <c r="B6530" s="7" t="s">
        <v>13741</v>
      </c>
      <c r="C6530" s="33">
        <v>8092</v>
      </c>
      <c r="D6530" s="52">
        <v>8092</v>
      </c>
      <c r="E6530" s="70">
        <v>8092</v>
      </c>
      <c r="F6530" s="121">
        <f t="shared" si="321"/>
        <v>12138</v>
      </c>
      <c r="G6530" s="105">
        <f t="shared" si="322"/>
        <v>809.2</v>
      </c>
      <c r="H6530" s="105">
        <f t="shared" si="323"/>
        <v>1618.4</v>
      </c>
      <c r="I6530" s="7" t="s">
        <v>17519</v>
      </c>
      <c r="J6530" s="7" t="s">
        <v>1148</v>
      </c>
    </row>
    <row r="6531" spans="1:10" x14ac:dyDescent="0.3">
      <c r="A6531" s="7" t="s">
        <v>13742</v>
      </c>
      <c r="B6531" s="7" t="s">
        <v>13743</v>
      </c>
      <c r="C6531" s="33">
        <v>886.55</v>
      </c>
      <c r="D6531" s="52">
        <v>886.55</v>
      </c>
      <c r="E6531" s="70">
        <v>2999.99</v>
      </c>
      <c r="F6531" s="121">
        <f t="shared" si="321"/>
        <v>4499.9849999999997</v>
      </c>
      <c r="G6531" s="105">
        <f t="shared" si="322"/>
        <v>299.99899999999997</v>
      </c>
      <c r="H6531" s="105">
        <f t="shared" si="323"/>
        <v>599.99799999999993</v>
      </c>
      <c r="I6531" s="7" t="s">
        <v>17519</v>
      </c>
      <c r="J6531" s="7" t="s">
        <v>272</v>
      </c>
    </row>
    <row r="6532" spans="1:10" x14ac:dyDescent="0.3">
      <c r="A6532" s="7" t="s">
        <v>13744</v>
      </c>
      <c r="B6532" s="7" t="s">
        <v>13745</v>
      </c>
      <c r="C6532" s="33">
        <v>0</v>
      </c>
      <c r="D6532" s="52">
        <v>1539.86</v>
      </c>
      <c r="E6532" s="70">
        <v>0</v>
      </c>
      <c r="F6532" s="121">
        <f t="shared" si="321"/>
        <v>2309.79</v>
      </c>
      <c r="G6532" s="105">
        <f t="shared" si="322"/>
        <v>153.98599999999999</v>
      </c>
      <c r="H6532" s="105">
        <f t="shared" si="323"/>
        <v>307.97199999999998</v>
      </c>
      <c r="I6532" s="7" t="s">
        <v>17519</v>
      </c>
      <c r="J6532" s="7" t="s">
        <v>272</v>
      </c>
    </row>
    <row r="6533" spans="1:10" x14ac:dyDescent="0.3">
      <c r="A6533" s="7" t="s">
        <v>13746</v>
      </c>
      <c r="B6533" s="7" t="s">
        <v>13747</v>
      </c>
      <c r="C6533" s="33">
        <v>0</v>
      </c>
      <c r="D6533" s="52">
        <v>2439.5</v>
      </c>
      <c r="E6533" s="70">
        <v>0</v>
      </c>
      <c r="F6533" s="121">
        <f t="shared" ref="F6533:F6596" si="324">IF(E6533&gt;0,+E6533,IF(D6533&gt;0,+D6533,IF(C6533&gt;0,+C6533,0)))*1.5</f>
        <v>3659.25</v>
      </c>
      <c r="G6533" s="105">
        <f t="shared" ref="G6533:G6596" si="325">(F6533/1.5)*0.1</f>
        <v>243.95000000000002</v>
      </c>
      <c r="H6533" s="105">
        <f t="shared" si="323"/>
        <v>487.90000000000003</v>
      </c>
      <c r="I6533" s="7" t="s">
        <v>17519</v>
      </c>
      <c r="J6533" s="7" t="s">
        <v>272</v>
      </c>
    </row>
    <row r="6534" spans="1:10" x14ac:dyDescent="0.3">
      <c r="A6534" s="7" t="s">
        <v>13748</v>
      </c>
      <c r="B6534" s="7" t="s">
        <v>13749</v>
      </c>
      <c r="C6534" s="33">
        <v>0</v>
      </c>
      <c r="D6534" s="52">
        <v>7539.84</v>
      </c>
      <c r="E6534" s="70">
        <v>0</v>
      </c>
      <c r="F6534" s="121">
        <f t="shared" si="324"/>
        <v>11309.76</v>
      </c>
      <c r="G6534" s="105">
        <f t="shared" si="325"/>
        <v>753.98400000000004</v>
      </c>
      <c r="H6534" s="105">
        <f t="shared" si="323"/>
        <v>1507.9680000000001</v>
      </c>
      <c r="I6534" s="7" t="s">
        <v>17519</v>
      </c>
      <c r="J6534" s="7" t="s">
        <v>272</v>
      </c>
    </row>
    <row r="6535" spans="1:10" x14ac:dyDescent="0.3">
      <c r="A6535" s="7" t="s">
        <v>13750</v>
      </c>
      <c r="B6535" s="7" t="s">
        <v>13751</v>
      </c>
      <c r="C6535" s="33">
        <v>0</v>
      </c>
      <c r="D6535" s="52">
        <v>1099.56</v>
      </c>
      <c r="E6535" s="70">
        <v>0</v>
      </c>
      <c r="F6535" s="121">
        <f t="shared" si="324"/>
        <v>1649.34</v>
      </c>
      <c r="G6535" s="105">
        <f t="shared" si="325"/>
        <v>109.956</v>
      </c>
      <c r="H6535" s="105">
        <f t="shared" si="323"/>
        <v>219.91200000000001</v>
      </c>
      <c r="I6535" s="7" t="s">
        <v>17519</v>
      </c>
      <c r="J6535" s="7" t="s">
        <v>272</v>
      </c>
    </row>
    <row r="6536" spans="1:10" x14ac:dyDescent="0.3">
      <c r="A6536" s="7" t="s">
        <v>13752</v>
      </c>
      <c r="B6536" s="7" t="s">
        <v>13753</v>
      </c>
      <c r="C6536" s="33">
        <v>0</v>
      </c>
      <c r="D6536" s="52">
        <v>40829.99</v>
      </c>
      <c r="E6536" s="70">
        <v>0</v>
      </c>
      <c r="F6536" s="121">
        <f t="shared" si="324"/>
        <v>61244.985000000001</v>
      </c>
      <c r="G6536" s="105">
        <f t="shared" si="325"/>
        <v>4082.9989999999998</v>
      </c>
      <c r="H6536" s="105">
        <f t="shared" si="323"/>
        <v>8165.9979999999996</v>
      </c>
      <c r="I6536" s="7" t="s">
        <v>17519</v>
      </c>
      <c r="J6536" s="7" t="s">
        <v>1159</v>
      </c>
    </row>
    <row r="6537" spans="1:10" x14ac:dyDescent="0.3">
      <c r="A6537" s="7" t="s">
        <v>13754</v>
      </c>
      <c r="B6537" s="7" t="s">
        <v>13755</v>
      </c>
      <c r="C6537" s="33">
        <v>0</v>
      </c>
      <c r="D6537" s="52">
        <v>5450</v>
      </c>
      <c r="E6537" s="70">
        <v>113050</v>
      </c>
      <c r="F6537" s="121">
        <f t="shared" si="324"/>
        <v>169575</v>
      </c>
      <c r="G6537" s="105">
        <f t="shared" si="325"/>
        <v>11305</v>
      </c>
      <c r="H6537" s="105">
        <f t="shared" si="323"/>
        <v>22610</v>
      </c>
      <c r="I6537" s="7" t="s">
        <v>17519</v>
      </c>
      <c r="J6537" s="7" t="s">
        <v>1159</v>
      </c>
    </row>
    <row r="6538" spans="1:10" x14ac:dyDescent="0.3">
      <c r="A6538" s="7" t="s">
        <v>13756</v>
      </c>
      <c r="B6538" s="7" t="s">
        <v>13757</v>
      </c>
      <c r="C6538" s="33">
        <v>6902</v>
      </c>
      <c r="D6538" s="52">
        <v>8211</v>
      </c>
      <c r="E6538" s="70">
        <v>8211</v>
      </c>
      <c r="F6538" s="121">
        <f t="shared" si="324"/>
        <v>12316.5</v>
      </c>
      <c r="G6538" s="105">
        <f t="shared" si="325"/>
        <v>821.1</v>
      </c>
      <c r="H6538" s="105">
        <f t="shared" si="323"/>
        <v>1642.2</v>
      </c>
      <c r="I6538" s="7" t="s">
        <v>17519</v>
      </c>
      <c r="J6538" s="7" t="s">
        <v>272</v>
      </c>
    </row>
    <row r="6539" spans="1:10" x14ac:dyDescent="0.3">
      <c r="A6539" s="7" t="s">
        <v>13758</v>
      </c>
      <c r="B6539" s="7" t="s">
        <v>13759</v>
      </c>
      <c r="C6539" s="33">
        <v>0</v>
      </c>
      <c r="D6539" s="52">
        <v>4630.29</v>
      </c>
      <c r="E6539" s="70">
        <v>0</v>
      </c>
      <c r="F6539" s="121">
        <f t="shared" si="324"/>
        <v>6945.4349999999995</v>
      </c>
      <c r="G6539" s="105">
        <f t="shared" si="325"/>
        <v>463.029</v>
      </c>
      <c r="H6539" s="105">
        <f t="shared" si="323"/>
        <v>926.05799999999999</v>
      </c>
      <c r="I6539" s="7" t="s">
        <v>17519</v>
      </c>
      <c r="J6539" s="7" t="s">
        <v>272</v>
      </c>
    </row>
    <row r="6540" spans="1:10" x14ac:dyDescent="0.3">
      <c r="A6540" s="7" t="s">
        <v>13760</v>
      </c>
      <c r="B6540" s="7" t="s">
        <v>13761</v>
      </c>
      <c r="C6540" s="33">
        <v>0</v>
      </c>
      <c r="D6540" s="52">
        <v>4630.29</v>
      </c>
      <c r="E6540" s="70">
        <v>0</v>
      </c>
      <c r="F6540" s="121">
        <f t="shared" si="324"/>
        <v>6945.4349999999995</v>
      </c>
      <c r="G6540" s="105">
        <f t="shared" si="325"/>
        <v>463.029</v>
      </c>
      <c r="H6540" s="105">
        <f t="shared" si="323"/>
        <v>926.05799999999999</v>
      </c>
      <c r="I6540" s="7" t="s">
        <v>17519</v>
      </c>
      <c r="J6540" s="7" t="s">
        <v>272</v>
      </c>
    </row>
    <row r="6541" spans="1:10" x14ac:dyDescent="0.3">
      <c r="A6541" s="7" t="s">
        <v>13762</v>
      </c>
      <c r="B6541" s="7" t="s">
        <v>13763</v>
      </c>
      <c r="C6541" s="33">
        <v>4748.1000000000004</v>
      </c>
      <c r="D6541" s="52">
        <v>10668.35</v>
      </c>
      <c r="E6541" s="70">
        <v>10668.35</v>
      </c>
      <c r="F6541" s="121">
        <f t="shared" si="324"/>
        <v>16002.525000000001</v>
      </c>
      <c r="G6541" s="105">
        <f t="shared" si="325"/>
        <v>1066.835</v>
      </c>
      <c r="H6541" s="105">
        <f t="shared" ref="H6541:H6604" si="326">(F6541/1.5)*0.2</f>
        <v>2133.67</v>
      </c>
      <c r="I6541" s="7" t="s">
        <v>17519</v>
      </c>
      <c r="J6541" s="7" t="s">
        <v>711</v>
      </c>
    </row>
    <row r="6542" spans="1:10" x14ac:dyDescent="0.3">
      <c r="A6542" s="7" t="s">
        <v>13764</v>
      </c>
      <c r="B6542" s="7" t="s">
        <v>13765</v>
      </c>
      <c r="C6542" s="33">
        <v>8800</v>
      </c>
      <c r="D6542" s="52">
        <v>8800</v>
      </c>
      <c r="E6542" s="70">
        <v>8800</v>
      </c>
      <c r="F6542" s="121">
        <f t="shared" si="324"/>
        <v>13200</v>
      </c>
      <c r="G6542" s="105">
        <f t="shared" si="325"/>
        <v>880</v>
      </c>
      <c r="H6542" s="105">
        <f t="shared" si="326"/>
        <v>1760</v>
      </c>
      <c r="I6542" s="7" t="s">
        <v>17519</v>
      </c>
      <c r="J6542" s="7" t="s">
        <v>711</v>
      </c>
    </row>
    <row r="6543" spans="1:10" x14ac:dyDescent="0.3">
      <c r="A6543" s="7" t="s">
        <v>13766</v>
      </c>
      <c r="B6543" s="7" t="s">
        <v>13767</v>
      </c>
      <c r="C6543" s="33">
        <v>4748.1000000000004</v>
      </c>
      <c r="D6543" s="52">
        <v>10668.35</v>
      </c>
      <c r="E6543" s="70">
        <v>10668.35</v>
      </c>
      <c r="F6543" s="121">
        <f t="shared" si="324"/>
        <v>16002.525000000001</v>
      </c>
      <c r="G6543" s="105">
        <f t="shared" si="325"/>
        <v>1066.835</v>
      </c>
      <c r="H6543" s="105">
        <f t="shared" si="326"/>
        <v>2133.67</v>
      </c>
      <c r="I6543" s="7" t="s">
        <v>17519</v>
      </c>
      <c r="J6543" s="7" t="s">
        <v>711</v>
      </c>
    </row>
    <row r="6544" spans="1:10" x14ac:dyDescent="0.3">
      <c r="A6544" s="7" t="s">
        <v>13768</v>
      </c>
      <c r="B6544" s="7" t="s">
        <v>13769</v>
      </c>
      <c r="C6544" s="33">
        <v>0</v>
      </c>
      <c r="D6544" s="52">
        <v>4896.8500000000004</v>
      </c>
      <c r="E6544" s="70">
        <v>0</v>
      </c>
      <c r="F6544" s="121">
        <f t="shared" si="324"/>
        <v>7345.2750000000005</v>
      </c>
      <c r="G6544" s="105">
        <f t="shared" si="325"/>
        <v>489.68500000000006</v>
      </c>
      <c r="H6544" s="105">
        <f t="shared" si="326"/>
        <v>979.37000000000012</v>
      </c>
      <c r="I6544" s="7" t="s">
        <v>17519</v>
      </c>
      <c r="J6544" s="7" t="s">
        <v>711</v>
      </c>
    </row>
    <row r="6545" spans="1:10" x14ac:dyDescent="0.3">
      <c r="A6545" s="7" t="s">
        <v>13770</v>
      </c>
      <c r="B6545" s="7" t="s">
        <v>13771</v>
      </c>
      <c r="C6545" s="33">
        <v>0</v>
      </c>
      <c r="D6545" s="52">
        <v>4896.8500000000004</v>
      </c>
      <c r="E6545" s="70">
        <v>0</v>
      </c>
      <c r="F6545" s="121">
        <f t="shared" si="324"/>
        <v>7345.2750000000005</v>
      </c>
      <c r="G6545" s="105">
        <f t="shared" si="325"/>
        <v>489.68500000000006</v>
      </c>
      <c r="H6545" s="105">
        <f t="shared" si="326"/>
        <v>979.37000000000012</v>
      </c>
      <c r="I6545" s="7" t="s">
        <v>17519</v>
      </c>
      <c r="J6545" s="7" t="s">
        <v>711</v>
      </c>
    </row>
    <row r="6546" spans="1:10" x14ac:dyDescent="0.3">
      <c r="A6546" s="7" t="s">
        <v>13772</v>
      </c>
      <c r="B6546" s="7" t="s">
        <v>13773</v>
      </c>
      <c r="C6546" s="33">
        <v>17892.84</v>
      </c>
      <c r="D6546" s="52">
        <v>59619</v>
      </c>
      <c r="E6546" s="70">
        <v>59619</v>
      </c>
      <c r="F6546" s="121">
        <f t="shared" si="324"/>
        <v>89428.5</v>
      </c>
      <c r="G6546" s="105">
        <f t="shared" si="325"/>
        <v>5961.9000000000005</v>
      </c>
      <c r="H6546" s="105">
        <f t="shared" si="326"/>
        <v>11923.800000000001</v>
      </c>
      <c r="I6546" s="7" t="s">
        <v>17519</v>
      </c>
      <c r="J6546" s="7" t="s">
        <v>711</v>
      </c>
    </row>
    <row r="6547" spans="1:10" x14ac:dyDescent="0.3">
      <c r="A6547" s="7" t="s">
        <v>13774</v>
      </c>
      <c r="B6547" s="7" t="s">
        <v>13775</v>
      </c>
      <c r="C6547" s="33">
        <v>0</v>
      </c>
      <c r="D6547" s="52">
        <v>11245.5</v>
      </c>
      <c r="E6547" s="70">
        <v>16779</v>
      </c>
      <c r="F6547" s="121">
        <f t="shared" si="324"/>
        <v>25168.5</v>
      </c>
      <c r="G6547" s="105">
        <f t="shared" si="325"/>
        <v>1677.9</v>
      </c>
      <c r="H6547" s="105">
        <f t="shared" si="326"/>
        <v>3355.8</v>
      </c>
      <c r="I6547" s="7" t="s">
        <v>17519</v>
      </c>
      <c r="J6547" s="7" t="s">
        <v>272</v>
      </c>
    </row>
    <row r="6548" spans="1:10" x14ac:dyDescent="0.3">
      <c r="A6548" s="7" t="s">
        <v>13776</v>
      </c>
      <c r="B6548" s="7" t="s">
        <v>13777</v>
      </c>
      <c r="C6548" s="33">
        <v>0</v>
      </c>
      <c r="D6548" s="52">
        <v>12698.49</v>
      </c>
      <c r="E6548" s="70">
        <v>0</v>
      </c>
      <c r="F6548" s="121">
        <f t="shared" si="324"/>
        <v>19047.735000000001</v>
      </c>
      <c r="G6548" s="105">
        <f t="shared" si="325"/>
        <v>1269.8490000000002</v>
      </c>
      <c r="H6548" s="105">
        <f t="shared" si="326"/>
        <v>2539.6980000000003</v>
      </c>
      <c r="I6548" s="7" t="s">
        <v>17519</v>
      </c>
      <c r="J6548" s="7" t="s">
        <v>711</v>
      </c>
    </row>
    <row r="6549" spans="1:10" x14ac:dyDescent="0.3">
      <c r="A6549" s="7" t="s">
        <v>13778</v>
      </c>
      <c r="B6549" s="7" t="s">
        <v>13779</v>
      </c>
      <c r="C6549" s="33">
        <v>37399.32</v>
      </c>
      <c r="D6549" s="52">
        <v>47600</v>
      </c>
      <c r="E6549" s="70">
        <v>47600</v>
      </c>
      <c r="F6549" s="121">
        <f t="shared" si="324"/>
        <v>71400</v>
      </c>
      <c r="G6549" s="105">
        <f t="shared" si="325"/>
        <v>4760</v>
      </c>
      <c r="H6549" s="105">
        <f t="shared" si="326"/>
        <v>9520</v>
      </c>
      <c r="I6549" s="7" t="s">
        <v>17519</v>
      </c>
      <c r="J6549" s="7" t="s">
        <v>711</v>
      </c>
    </row>
    <row r="6550" spans="1:10" x14ac:dyDescent="0.3">
      <c r="A6550" s="7" t="s">
        <v>13780</v>
      </c>
      <c r="B6550" s="7" t="s">
        <v>13781</v>
      </c>
      <c r="C6550" s="33">
        <v>6342.7</v>
      </c>
      <c r="D6550" s="52">
        <v>6342.7</v>
      </c>
      <c r="E6550" s="70">
        <v>6029.99</v>
      </c>
      <c r="F6550" s="121">
        <f t="shared" si="324"/>
        <v>9044.9850000000006</v>
      </c>
      <c r="G6550" s="105">
        <f t="shared" si="325"/>
        <v>602.99900000000014</v>
      </c>
      <c r="H6550" s="105">
        <f t="shared" si="326"/>
        <v>1205.9980000000003</v>
      </c>
      <c r="I6550" s="7" t="s">
        <v>17519</v>
      </c>
      <c r="J6550" s="7" t="s">
        <v>272</v>
      </c>
    </row>
    <row r="6551" spans="1:10" x14ac:dyDescent="0.3">
      <c r="A6551" s="7" t="s">
        <v>13782</v>
      </c>
      <c r="B6551" s="7" t="s">
        <v>13783</v>
      </c>
      <c r="C6551" s="33">
        <v>0</v>
      </c>
      <c r="D6551" s="52">
        <v>14084.99</v>
      </c>
      <c r="E6551" s="70">
        <v>41650</v>
      </c>
      <c r="F6551" s="121">
        <f t="shared" si="324"/>
        <v>62475</v>
      </c>
      <c r="G6551" s="105">
        <f t="shared" si="325"/>
        <v>4165</v>
      </c>
      <c r="H6551" s="105">
        <f t="shared" si="326"/>
        <v>8330</v>
      </c>
      <c r="I6551" s="7" t="s">
        <v>17519</v>
      </c>
      <c r="J6551" s="7" t="s">
        <v>711</v>
      </c>
    </row>
    <row r="6552" spans="1:10" x14ac:dyDescent="0.3">
      <c r="A6552" s="7" t="s">
        <v>13784</v>
      </c>
      <c r="B6552" s="7" t="s">
        <v>13785</v>
      </c>
      <c r="C6552" s="33">
        <v>1428</v>
      </c>
      <c r="D6552" s="52">
        <v>1428</v>
      </c>
      <c r="E6552" s="70">
        <v>1428</v>
      </c>
      <c r="F6552" s="121">
        <f t="shared" si="324"/>
        <v>2142</v>
      </c>
      <c r="G6552" s="105">
        <f t="shared" si="325"/>
        <v>142.80000000000001</v>
      </c>
      <c r="H6552" s="105">
        <f t="shared" si="326"/>
        <v>285.60000000000002</v>
      </c>
      <c r="I6552" s="7" t="s">
        <v>17519</v>
      </c>
      <c r="J6552" s="7" t="s">
        <v>272</v>
      </c>
    </row>
    <row r="6553" spans="1:10" x14ac:dyDescent="0.3">
      <c r="A6553" s="7" t="s">
        <v>13786</v>
      </c>
      <c r="B6553" s="7" t="s">
        <v>13787</v>
      </c>
      <c r="C6553" s="33">
        <v>0</v>
      </c>
      <c r="D6553" s="52">
        <v>3620</v>
      </c>
      <c r="E6553" s="70">
        <v>0</v>
      </c>
      <c r="F6553" s="121">
        <f t="shared" si="324"/>
        <v>5430</v>
      </c>
      <c r="G6553" s="105">
        <f t="shared" si="325"/>
        <v>362</v>
      </c>
      <c r="H6553" s="105">
        <f t="shared" si="326"/>
        <v>724</v>
      </c>
      <c r="I6553" s="7" t="s">
        <v>17519</v>
      </c>
      <c r="J6553" s="7" t="s">
        <v>272</v>
      </c>
    </row>
    <row r="6554" spans="1:10" x14ac:dyDescent="0.3">
      <c r="A6554" s="7" t="s">
        <v>13788</v>
      </c>
      <c r="B6554" s="7" t="s">
        <v>13789</v>
      </c>
      <c r="C6554" s="33">
        <v>2510.9</v>
      </c>
      <c r="D6554" s="52">
        <v>2510.9</v>
      </c>
      <c r="E6554" s="70">
        <v>3171.35</v>
      </c>
      <c r="F6554" s="121">
        <f t="shared" si="324"/>
        <v>4757.0249999999996</v>
      </c>
      <c r="G6554" s="105">
        <f t="shared" si="325"/>
        <v>317.13499999999999</v>
      </c>
      <c r="H6554" s="105">
        <f t="shared" si="326"/>
        <v>634.27</v>
      </c>
      <c r="I6554" s="7" t="s">
        <v>17519</v>
      </c>
      <c r="J6554" s="7" t="s">
        <v>272</v>
      </c>
    </row>
    <row r="6555" spans="1:10" x14ac:dyDescent="0.3">
      <c r="A6555" s="7" t="s">
        <v>13790</v>
      </c>
      <c r="B6555" s="7" t="s">
        <v>13791</v>
      </c>
      <c r="C6555" s="33">
        <v>2510.9</v>
      </c>
      <c r="D6555" s="52">
        <v>2510.9</v>
      </c>
      <c r="E6555" s="70">
        <v>3171.35</v>
      </c>
      <c r="F6555" s="121">
        <f t="shared" si="324"/>
        <v>4757.0249999999996</v>
      </c>
      <c r="G6555" s="105">
        <f t="shared" si="325"/>
        <v>317.13499999999999</v>
      </c>
      <c r="H6555" s="105">
        <f t="shared" si="326"/>
        <v>634.27</v>
      </c>
      <c r="I6555" s="7" t="s">
        <v>17519</v>
      </c>
      <c r="J6555" s="7" t="s">
        <v>272</v>
      </c>
    </row>
    <row r="6556" spans="1:10" x14ac:dyDescent="0.3">
      <c r="A6556" s="7" t="s">
        <v>13792</v>
      </c>
      <c r="B6556" s="7" t="s">
        <v>13793</v>
      </c>
      <c r="C6556" s="33">
        <v>1666</v>
      </c>
      <c r="D6556" s="52">
        <v>1666</v>
      </c>
      <c r="E6556" s="70">
        <v>1666</v>
      </c>
      <c r="F6556" s="121">
        <f t="shared" si="324"/>
        <v>2499</v>
      </c>
      <c r="G6556" s="105">
        <f t="shared" si="325"/>
        <v>166.60000000000002</v>
      </c>
      <c r="H6556" s="105">
        <f t="shared" si="326"/>
        <v>333.20000000000005</v>
      </c>
      <c r="I6556" s="7" t="s">
        <v>17519</v>
      </c>
      <c r="J6556" s="7" t="s">
        <v>272</v>
      </c>
    </row>
    <row r="6557" spans="1:10" x14ac:dyDescent="0.3">
      <c r="A6557" s="7" t="s">
        <v>13794</v>
      </c>
      <c r="B6557" s="7" t="s">
        <v>13795</v>
      </c>
      <c r="C6557" s="33">
        <v>5057.5</v>
      </c>
      <c r="D6557" s="52">
        <v>5057.5</v>
      </c>
      <c r="E6557" s="70">
        <v>4009.99</v>
      </c>
      <c r="F6557" s="121">
        <f t="shared" si="324"/>
        <v>6014.9849999999997</v>
      </c>
      <c r="G6557" s="105">
        <f t="shared" si="325"/>
        <v>400.99900000000002</v>
      </c>
      <c r="H6557" s="105">
        <f t="shared" si="326"/>
        <v>801.99800000000005</v>
      </c>
      <c r="I6557" s="7" t="s">
        <v>17519</v>
      </c>
      <c r="J6557" s="7" t="s">
        <v>272</v>
      </c>
    </row>
    <row r="6558" spans="1:10" x14ac:dyDescent="0.3">
      <c r="A6558" s="7" t="s">
        <v>13796</v>
      </c>
      <c r="B6558" s="7" t="s">
        <v>13797</v>
      </c>
      <c r="C6558" s="33">
        <v>0</v>
      </c>
      <c r="D6558" s="52">
        <v>4200</v>
      </c>
      <c r="E6558" s="70">
        <v>0</v>
      </c>
      <c r="F6558" s="121">
        <f t="shared" si="324"/>
        <v>6300</v>
      </c>
      <c r="G6558" s="105">
        <f t="shared" si="325"/>
        <v>420</v>
      </c>
      <c r="H6558" s="105">
        <f t="shared" si="326"/>
        <v>840</v>
      </c>
      <c r="I6558" s="7" t="s">
        <v>17519</v>
      </c>
      <c r="J6558" s="7" t="s">
        <v>272</v>
      </c>
    </row>
    <row r="6559" spans="1:10" x14ac:dyDescent="0.3">
      <c r="A6559" s="7" t="s">
        <v>13798</v>
      </c>
      <c r="B6559" s="7" t="s">
        <v>13799</v>
      </c>
      <c r="C6559" s="33">
        <v>0</v>
      </c>
      <c r="D6559" s="52">
        <v>48000</v>
      </c>
      <c r="E6559" s="70">
        <v>0</v>
      </c>
      <c r="F6559" s="121">
        <f t="shared" si="324"/>
        <v>72000</v>
      </c>
      <c r="G6559" s="105">
        <f t="shared" si="325"/>
        <v>4800</v>
      </c>
      <c r="H6559" s="105">
        <f t="shared" si="326"/>
        <v>9600</v>
      </c>
      <c r="I6559" s="7" t="s">
        <v>17519</v>
      </c>
      <c r="J6559" s="7" t="s">
        <v>272</v>
      </c>
    </row>
    <row r="6560" spans="1:10" x14ac:dyDescent="0.3">
      <c r="A6560" s="7" t="s">
        <v>13800</v>
      </c>
      <c r="B6560" s="7" t="s">
        <v>13801</v>
      </c>
      <c r="C6560" s="33">
        <v>0</v>
      </c>
      <c r="D6560" s="52">
        <v>2737</v>
      </c>
      <c r="E6560" s="70">
        <v>0</v>
      </c>
      <c r="F6560" s="121">
        <f t="shared" si="324"/>
        <v>4105.5</v>
      </c>
      <c r="G6560" s="105">
        <f t="shared" si="325"/>
        <v>273.7</v>
      </c>
      <c r="H6560" s="105">
        <f t="shared" si="326"/>
        <v>547.4</v>
      </c>
      <c r="I6560" s="7" t="s">
        <v>17519</v>
      </c>
      <c r="J6560" s="7" t="s">
        <v>272</v>
      </c>
    </row>
    <row r="6561" spans="1:10" x14ac:dyDescent="0.3">
      <c r="A6561" s="7" t="s">
        <v>13802</v>
      </c>
      <c r="B6561" s="7" t="s">
        <v>13803</v>
      </c>
      <c r="C6561" s="33">
        <v>0</v>
      </c>
      <c r="D6561" s="52">
        <v>17790.5</v>
      </c>
      <c r="E6561" s="70">
        <v>0</v>
      </c>
      <c r="F6561" s="121">
        <f t="shared" si="324"/>
        <v>26685.75</v>
      </c>
      <c r="G6561" s="105">
        <f t="shared" si="325"/>
        <v>1779.0500000000002</v>
      </c>
      <c r="H6561" s="105">
        <f t="shared" si="326"/>
        <v>3558.1000000000004</v>
      </c>
      <c r="I6561" s="7" t="s">
        <v>17519</v>
      </c>
      <c r="J6561" s="7" t="s">
        <v>272</v>
      </c>
    </row>
    <row r="6562" spans="1:10" x14ac:dyDescent="0.3">
      <c r="A6562" s="7" t="s">
        <v>13804</v>
      </c>
      <c r="B6562" s="7" t="s">
        <v>13805</v>
      </c>
      <c r="C6562" s="33">
        <v>0</v>
      </c>
      <c r="D6562" s="52">
        <v>10198.299999999999</v>
      </c>
      <c r="E6562" s="70">
        <v>0</v>
      </c>
      <c r="F6562" s="121">
        <f t="shared" si="324"/>
        <v>15297.449999999999</v>
      </c>
      <c r="G6562" s="105">
        <f t="shared" si="325"/>
        <v>1019.8299999999999</v>
      </c>
      <c r="H6562" s="105">
        <f t="shared" si="326"/>
        <v>2039.6599999999999</v>
      </c>
      <c r="I6562" s="7" t="s">
        <v>17519</v>
      </c>
      <c r="J6562" s="7" t="s">
        <v>639</v>
      </c>
    </row>
    <row r="6563" spans="1:10" x14ac:dyDescent="0.3">
      <c r="A6563" s="7" t="s">
        <v>13806</v>
      </c>
      <c r="B6563" s="7" t="s">
        <v>13807</v>
      </c>
      <c r="C6563" s="33">
        <v>0</v>
      </c>
      <c r="D6563" s="52">
        <v>3994.83</v>
      </c>
      <c r="E6563" s="70">
        <v>0</v>
      </c>
      <c r="F6563" s="121">
        <f t="shared" si="324"/>
        <v>5992.2449999999999</v>
      </c>
      <c r="G6563" s="105">
        <f t="shared" si="325"/>
        <v>399.483</v>
      </c>
      <c r="H6563" s="105">
        <f t="shared" si="326"/>
        <v>798.96600000000001</v>
      </c>
      <c r="I6563" s="7" t="s">
        <v>17519</v>
      </c>
      <c r="J6563" s="7" t="s">
        <v>639</v>
      </c>
    </row>
    <row r="6564" spans="1:10" x14ac:dyDescent="0.3">
      <c r="A6564" s="7" t="s">
        <v>13808</v>
      </c>
      <c r="B6564" s="7" t="s">
        <v>13809</v>
      </c>
      <c r="C6564" s="33">
        <v>0</v>
      </c>
      <c r="D6564" s="52">
        <v>4593.3999999999996</v>
      </c>
      <c r="E6564" s="70">
        <v>0</v>
      </c>
      <c r="F6564" s="121">
        <f t="shared" si="324"/>
        <v>6890.0999999999995</v>
      </c>
      <c r="G6564" s="105">
        <f t="shared" si="325"/>
        <v>459.34</v>
      </c>
      <c r="H6564" s="105">
        <f t="shared" si="326"/>
        <v>918.68</v>
      </c>
      <c r="I6564" s="7" t="s">
        <v>17519</v>
      </c>
      <c r="J6564" s="7" t="s">
        <v>639</v>
      </c>
    </row>
    <row r="6565" spans="1:10" x14ac:dyDescent="0.3">
      <c r="A6565" s="7" t="s">
        <v>13810</v>
      </c>
      <c r="B6565" s="7" t="s">
        <v>13811</v>
      </c>
      <c r="C6565" s="33">
        <v>0</v>
      </c>
      <c r="D6565" s="52">
        <v>3994.83</v>
      </c>
      <c r="E6565" s="70">
        <v>0</v>
      </c>
      <c r="F6565" s="121">
        <f t="shared" si="324"/>
        <v>5992.2449999999999</v>
      </c>
      <c r="G6565" s="105">
        <f t="shared" si="325"/>
        <v>399.483</v>
      </c>
      <c r="H6565" s="105">
        <f t="shared" si="326"/>
        <v>798.96600000000001</v>
      </c>
      <c r="I6565" s="7" t="s">
        <v>17519</v>
      </c>
      <c r="J6565" s="7" t="s">
        <v>639</v>
      </c>
    </row>
    <row r="6566" spans="1:10" x14ac:dyDescent="0.3">
      <c r="A6566" s="7" t="s">
        <v>13812</v>
      </c>
      <c r="B6566" s="7" t="s">
        <v>13813</v>
      </c>
      <c r="C6566" s="33">
        <v>0</v>
      </c>
      <c r="D6566" s="52">
        <v>3994.83</v>
      </c>
      <c r="E6566" s="70">
        <v>0</v>
      </c>
      <c r="F6566" s="121">
        <f t="shared" si="324"/>
        <v>5992.2449999999999</v>
      </c>
      <c r="G6566" s="105">
        <f t="shared" si="325"/>
        <v>399.483</v>
      </c>
      <c r="H6566" s="105">
        <f t="shared" si="326"/>
        <v>798.96600000000001</v>
      </c>
      <c r="I6566" s="7" t="s">
        <v>17519</v>
      </c>
      <c r="J6566" s="7" t="s">
        <v>639</v>
      </c>
    </row>
    <row r="6567" spans="1:10" x14ac:dyDescent="0.3">
      <c r="A6567" s="7" t="s">
        <v>13814</v>
      </c>
      <c r="B6567" s="7" t="s">
        <v>13815</v>
      </c>
      <c r="C6567" s="33">
        <v>0</v>
      </c>
      <c r="D6567" s="52">
        <v>3994.83</v>
      </c>
      <c r="E6567" s="70">
        <v>0</v>
      </c>
      <c r="F6567" s="121">
        <f t="shared" si="324"/>
        <v>5992.2449999999999</v>
      </c>
      <c r="G6567" s="105">
        <f t="shared" si="325"/>
        <v>399.483</v>
      </c>
      <c r="H6567" s="105">
        <f t="shared" si="326"/>
        <v>798.96600000000001</v>
      </c>
      <c r="I6567" s="7" t="s">
        <v>17519</v>
      </c>
      <c r="J6567" s="7" t="s">
        <v>639</v>
      </c>
    </row>
    <row r="6568" spans="1:10" x14ac:dyDescent="0.3">
      <c r="A6568" s="7" t="s">
        <v>13816</v>
      </c>
      <c r="B6568" s="7" t="s">
        <v>13817</v>
      </c>
      <c r="C6568" s="33">
        <v>0</v>
      </c>
      <c r="D6568" s="52">
        <v>5900.02</v>
      </c>
      <c r="E6568" s="70">
        <v>0</v>
      </c>
      <c r="F6568" s="121">
        <f t="shared" si="324"/>
        <v>8850.0300000000007</v>
      </c>
      <c r="G6568" s="105">
        <f t="shared" si="325"/>
        <v>590.00200000000007</v>
      </c>
      <c r="H6568" s="105">
        <f t="shared" si="326"/>
        <v>1180.0040000000001</v>
      </c>
      <c r="I6568" s="7" t="s">
        <v>17519</v>
      </c>
      <c r="J6568" s="7" t="s">
        <v>639</v>
      </c>
    </row>
    <row r="6569" spans="1:10" x14ac:dyDescent="0.3">
      <c r="A6569" s="7" t="s">
        <v>13818</v>
      </c>
      <c r="B6569" s="7" t="s">
        <v>13819</v>
      </c>
      <c r="C6569" s="33">
        <v>0</v>
      </c>
      <c r="D6569" s="52">
        <v>5900.02</v>
      </c>
      <c r="E6569" s="70">
        <v>0</v>
      </c>
      <c r="F6569" s="121">
        <f t="shared" si="324"/>
        <v>8850.0300000000007</v>
      </c>
      <c r="G6569" s="105">
        <f t="shared" si="325"/>
        <v>590.00200000000007</v>
      </c>
      <c r="H6569" s="105">
        <f t="shared" si="326"/>
        <v>1180.0040000000001</v>
      </c>
      <c r="I6569" s="7" t="s">
        <v>17519</v>
      </c>
      <c r="J6569" s="7" t="s">
        <v>639</v>
      </c>
    </row>
    <row r="6570" spans="1:10" x14ac:dyDescent="0.3">
      <c r="A6570" s="7" t="s">
        <v>13820</v>
      </c>
      <c r="B6570" s="7" t="s">
        <v>13821</v>
      </c>
      <c r="C6570" s="33">
        <v>0</v>
      </c>
      <c r="D6570" s="52">
        <v>5900.02</v>
      </c>
      <c r="E6570" s="70">
        <v>0</v>
      </c>
      <c r="F6570" s="121">
        <f t="shared" si="324"/>
        <v>8850.0300000000007</v>
      </c>
      <c r="G6570" s="105">
        <f t="shared" si="325"/>
        <v>590.00200000000007</v>
      </c>
      <c r="H6570" s="105">
        <f t="shared" si="326"/>
        <v>1180.0040000000001</v>
      </c>
      <c r="I6570" s="7" t="s">
        <v>17519</v>
      </c>
      <c r="J6570" s="7" t="s">
        <v>639</v>
      </c>
    </row>
    <row r="6571" spans="1:10" x14ac:dyDescent="0.3">
      <c r="A6571" s="7" t="s">
        <v>13822</v>
      </c>
      <c r="B6571" s="7" t="s">
        <v>13823</v>
      </c>
      <c r="C6571" s="66">
        <v>0</v>
      </c>
      <c r="D6571" s="68">
        <v>5731.04</v>
      </c>
      <c r="E6571" s="70">
        <v>0</v>
      </c>
      <c r="F6571" s="121">
        <f t="shared" si="324"/>
        <v>8596.56</v>
      </c>
      <c r="G6571" s="105">
        <f t="shared" si="325"/>
        <v>573.10400000000004</v>
      </c>
      <c r="H6571" s="105">
        <f t="shared" si="326"/>
        <v>1146.2080000000001</v>
      </c>
      <c r="I6571" s="7" t="s">
        <v>17519</v>
      </c>
      <c r="J6571" s="7" t="s">
        <v>639</v>
      </c>
    </row>
    <row r="6572" spans="1:10" x14ac:dyDescent="0.3">
      <c r="A6572" s="7" t="s">
        <v>13824</v>
      </c>
      <c r="B6572" s="7" t="s">
        <v>13825</v>
      </c>
      <c r="C6572" s="33">
        <v>0</v>
      </c>
      <c r="D6572" s="52">
        <v>5900.02</v>
      </c>
      <c r="E6572" s="70">
        <v>0</v>
      </c>
      <c r="F6572" s="121">
        <f t="shared" si="324"/>
        <v>8850.0300000000007</v>
      </c>
      <c r="G6572" s="105">
        <f t="shared" si="325"/>
        <v>590.00200000000007</v>
      </c>
      <c r="H6572" s="105">
        <f t="shared" si="326"/>
        <v>1180.0040000000001</v>
      </c>
      <c r="I6572" s="7" t="s">
        <v>17519</v>
      </c>
      <c r="J6572" s="7" t="s">
        <v>639</v>
      </c>
    </row>
    <row r="6573" spans="1:10" x14ac:dyDescent="0.3">
      <c r="A6573" s="7" t="s">
        <v>13826</v>
      </c>
      <c r="B6573" s="7" t="s">
        <v>13827</v>
      </c>
      <c r="C6573" s="33">
        <v>0</v>
      </c>
      <c r="D6573" s="52">
        <v>5900.02</v>
      </c>
      <c r="E6573" s="70">
        <v>0</v>
      </c>
      <c r="F6573" s="121">
        <f t="shared" si="324"/>
        <v>8850.0300000000007</v>
      </c>
      <c r="G6573" s="105">
        <f t="shared" si="325"/>
        <v>590.00200000000007</v>
      </c>
      <c r="H6573" s="105">
        <f t="shared" si="326"/>
        <v>1180.0040000000001</v>
      </c>
      <c r="I6573" s="7" t="s">
        <v>17519</v>
      </c>
      <c r="J6573" s="7" t="s">
        <v>639</v>
      </c>
    </row>
    <row r="6574" spans="1:10" x14ac:dyDescent="0.3">
      <c r="A6574" s="7" t="s">
        <v>13828</v>
      </c>
      <c r="B6574" s="7" t="s">
        <v>13829</v>
      </c>
      <c r="C6574" s="33">
        <v>0</v>
      </c>
      <c r="D6574" s="52">
        <v>3994.83</v>
      </c>
      <c r="E6574" s="70">
        <v>0</v>
      </c>
      <c r="F6574" s="121">
        <f t="shared" si="324"/>
        <v>5992.2449999999999</v>
      </c>
      <c r="G6574" s="105">
        <f t="shared" si="325"/>
        <v>399.483</v>
      </c>
      <c r="H6574" s="105">
        <f t="shared" si="326"/>
        <v>798.96600000000001</v>
      </c>
      <c r="I6574" s="7" t="s">
        <v>17519</v>
      </c>
      <c r="J6574" s="7" t="s">
        <v>639</v>
      </c>
    </row>
    <row r="6575" spans="1:10" x14ac:dyDescent="0.3">
      <c r="A6575" s="7" t="s">
        <v>13830</v>
      </c>
      <c r="B6575" s="7" t="s">
        <v>13831</v>
      </c>
      <c r="C6575" s="33">
        <v>0</v>
      </c>
      <c r="D6575" s="52">
        <v>3994.83</v>
      </c>
      <c r="E6575" s="70">
        <v>0</v>
      </c>
      <c r="F6575" s="121">
        <f t="shared" si="324"/>
        <v>5992.2449999999999</v>
      </c>
      <c r="G6575" s="105">
        <f t="shared" si="325"/>
        <v>399.483</v>
      </c>
      <c r="H6575" s="105">
        <f t="shared" si="326"/>
        <v>798.96600000000001</v>
      </c>
      <c r="I6575" s="7" t="s">
        <v>17519</v>
      </c>
      <c r="J6575" s="7" t="s">
        <v>639</v>
      </c>
    </row>
    <row r="6576" spans="1:10" x14ac:dyDescent="0.3">
      <c r="A6576" s="7" t="s">
        <v>13832</v>
      </c>
      <c r="B6576" s="7" t="s">
        <v>13833</v>
      </c>
      <c r="C6576" s="33">
        <v>0</v>
      </c>
      <c r="D6576" s="52">
        <v>3994.83</v>
      </c>
      <c r="E6576" s="70">
        <v>0</v>
      </c>
      <c r="F6576" s="121">
        <f t="shared" si="324"/>
        <v>5992.2449999999999</v>
      </c>
      <c r="G6576" s="105">
        <f t="shared" si="325"/>
        <v>399.483</v>
      </c>
      <c r="H6576" s="105">
        <f t="shared" si="326"/>
        <v>798.96600000000001</v>
      </c>
      <c r="I6576" s="7" t="s">
        <v>17519</v>
      </c>
      <c r="J6576" s="7" t="s">
        <v>639</v>
      </c>
    </row>
    <row r="6577" spans="1:10" x14ac:dyDescent="0.3">
      <c r="A6577" s="7" t="s">
        <v>13834</v>
      </c>
      <c r="B6577" s="7" t="s">
        <v>13835</v>
      </c>
      <c r="C6577" s="33">
        <v>0</v>
      </c>
      <c r="D6577" s="52">
        <v>3994.83</v>
      </c>
      <c r="E6577" s="70">
        <v>0</v>
      </c>
      <c r="F6577" s="121">
        <f t="shared" si="324"/>
        <v>5992.2449999999999</v>
      </c>
      <c r="G6577" s="105">
        <f t="shared" si="325"/>
        <v>399.483</v>
      </c>
      <c r="H6577" s="105">
        <f t="shared" si="326"/>
        <v>798.96600000000001</v>
      </c>
      <c r="I6577" s="7" t="s">
        <v>17519</v>
      </c>
      <c r="J6577" s="7" t="s">
        <v>639</v>
      </c>
    </row>
    <row r="6578" spans="1:10" x14ac:dyDescent="0.3">
      <c r="A6578" s="7" t="s">
        <v>13836</v>
      </c>
      <c r="B6578" s="7" t="s">
        <v>13837</v>
      </c>
      <c r="C6578" s="33">
        <v>35628.01</v>
      </c>
      <c r="D6578" s="52">
        <v>35628.01</v>
      </c>
      <c r="E6578" s="70">
        <v>35628.01</v>
      </c>
      <c r="F6578" s="121">
        <f t="shared" si="324"/>
        <v>53442.014999999999</v>
      </c>
      <c r="G6578" s="105">
        <f t="shared" si="325"/>
        <v>3562.8010000000004</v>
      </c>
      <c r="H6578" s="105">
        <f t="shared" si="326"/>
        <v>7125.6020000000008</v>
      </c>
      <c r="I6578" s="7" t="s">
        <v>17519</v>
      </c>
      <c r="J6578" s="7" t="s">
        <v>272</v>
      </c>
    </row>
    <row r="6579" spans="1:10" x14ac:dyDescent="0.3">
      <c r="A6579" s="7" t="s">
        <v>13838</v>
      </c>
      <c r="B6579" s="7" t="s">
        <v>13839</v>
      </c>
      <c r="C6579" s="33">
        <v>0</v>
      </c>
      <c r="D6579" s="52">
        <v>10698.1</v>
      </c>
      <c r="E6579" s="70">
        <v>0</v>
      </c>
      <c r="F6579" s="121">
        <f t="shared" si="324"/>
        <v>16047.150000000001</v>
      </c>
      <c r="G6579" s="105">
        <f t="shared" si="325"/>
        <v>1069.8100000000002</v>
      </c>
      <c r="H6579" s="105">
        <f t="shared" si="326"/>
        <v>2139.6200000000003</v>
      </c>
      <c r="I6579" s="7" t="s">
        <v>17519</v>
      </c>
      <c r="J6579" s="7" t="s">
        <v>272</v>
      </c>
    </row>
    <row r="6580" spans="1:10" x14ac:dyDescent="0.3">
      <c r="A6580" s="7" t="s">
        <v>13840</v>
      </c>
      <c r="B6580" s="7" t="s">
        <v>13841</v>
      </c>
      <c r="C6580" s="33">
        <v>91192.08</v>
      </c>
      <c r="D6580" s="52">
        <v>93256.49</v>
      </c>
      <c r="E6580" s="70">
        <v>111836.2</v>
      </c>
      <c r="F6580" s="121">
        <f t="shared" si="324"/>
        <v>167754.29999999999</v>
      </c>
      <c r="G6580" s="105">
        <f t="shared" si="325"/>
        <v>11183.62</v>
      </c>
      <c r="H6580" s="105">
        <f t="shared" si="326"/>
        <v>22367.24</v>
      </c>
      <c r="I6580" s="7" t="s">
        <v>17519</v>
      </c>
      <c r="J6580" s="7" t="s">
        <v>2</v>
      </c>
    </row>
    <row r="6581" spans="1:10" x14ac:dyDescent="0.3">
      <c r="A6581" s="7" t="s">
        <v>13842</v>
      </c>
      <c r="B6581" s="7" t="s">
        <v>13843</v>
      </c>
      <c r="C6581" s="33">
        <v>0</v>
      </c>
      <c r="D6581" s="52">
        <v>20789.3</v>
      </c>
      <c r="E6581" s="70">
        <v>0</v>
      </c>
      <c r="F6581" s="121">
        <f t="shared" si="324"/>
        <v>31183.949999999997</v>
      </c>
      <c r="G6581" s="105">
        <f t="shared" si="325"/>
        <v>2078.9299999999998</v>
      </c>
      <c r="H6581" s="105">
        <f t="shared" si="326"/>
        <v>4157.8599999999997</v>
      </c>
      <c r="I6581" s="7" t="s">
        <v>17519</v>
      </c>
      <c r="J6581" s="7" t="s">
        <v>272</v>
      </c>
    </row>
    <row r="6582" spans="1:10" x14ac:dyDescent="0.3">
      <c r="A6582" s="7" t="s">
        <v>13844</v>
      </c>
      <c r="B6582" s="7" t="s">
        <v>13845</v>
      </c>
      <c r="C6582" s="33">
        <v>0</v>
      </c>
      <c r="D6582" s="52">
        <v>11662</v>
      </c>
      <c r="E6582" s="70">
        <v>0</v>
      </c>
      <c r="F6582" s="121">
        <f t="shared" si="324"/>
        <v>17493</v>
      </c>
      <c r="G6582" s="105">
        <f t="shared" si="325"/>
        <v>1166.2</v>
      </c>
      <c r="H6582" s="105">
        <f t="shared" si="326"/>
        <v>2332.4</v>
      </c>
      <c r="I6582" s="7" t="s">
        <v>17519</v>
      </c>
      <c r="J6582" s="7" t="s">
        <v>1159</v>
      </c>
    </row>
    <row r="6583" spans="1:10" x14ac:dyDescent="0.3">
      <c r="A6583" s="7" t="s">
        <v>13846</v>
      </c>
      <c r="B6583" s="7" t="s">
        <v>13847</v>
      </c>
      <c r="C6583" s="33">
        <v>0</v>
      </c>
      <c r="D6583" s="52">
        <v>9151.1</v>
      </c>
      <c r="E6583" s="70">
        <v>0</v>
      </c>
      <c r="F6583" s="121">
        <f t="shared" si="324"/>
        <v>13726.650000000001</v>
      </c>
      <c r="G6583" s="105">
        <f t="shared" si="325"/>
        <v>915.11000000000013</v>
      </c>
      <c r="H6583" s="105">
        <f t="shared" si="326"/>
        <v>1830.2200000000003</v>
      </c>
      <c r="I6583" s="7" t="s">
        <v>17519</v>
      </c>
      <c r="J6583" s="7" t="s">
        <v>272</v>
      </c>
    </row>
    <row r="6584" spans="1:10" x14ac:dyDescent="0.3">
      <c r="A6584" s="7" t="s">
        <v>13848</v>
      </c>
      <c r="B6584" s="7" t="s">
        <v>13849</v>
      </c>
      <c r="C6584" s="33">
        <v>0</v>
      </c>
      <c r="D6584" s="52">
        <v>1094.8</v>
      </c>
      <c r="E6584" s="70">
        <v>0</v>
      </c>
      <c r="F6584" s="121">
        <f t="shared" si="324"/>
        <v>1642.1999999999998</v>
      </c>
      <c r="G6584" s="105">
        <f t="shared" si="325"/>
        <v>109.48</v>
      </c>
      <c r="H6584" s="105">
        <f t="shared" si="326"/>
        <v>218.96</v>
      </c>
      <c r="I6584" s="7" t="s">
        <v>17519</v>
      </c>
      <c r="J6584" s="7" t="s">
        <v>272</v>
      </c>
    </row>
    <row r="6585" spans="1:10" x14ac:dyDescent="0.3">
      <c r="A6585" s="7" t="s">
        <v>13850</v>
      </c>
      <c r="B6585" s="7" t="s">
        <v>13851</v>
      </c>
      <c r="C6585" s="33">
        <v>0</v>
      </c>
      <c r="D6585" s="52">
        <v>987.7</v>
      </c>
      <c r="E6585" s="70">
        <v>0</v>
      </c>
      <c r="F6585" s="121">
        <f t="shared" si="324"/>
        <v>1481.5500000000002</v>
      </c>
      <c r="G6585" s="105">
        <f t="shared" si="325"/>
        <v>98.770000000000024</v>
      </c>
      <c r="H6585" s="105">
        <f t="shared" si="326"/>
        <v>197.54000000000005</v>
      </c>
      <c r="I6585" s="7" t="s">
        <v>17519</v>
      </c>
      <c r="J6585" s="7" t="s">
        <v>272</v>
      </c>
    </row>
    <row r="6586" spans="1:10" x14ac:dyDescent="0.3">
      <c r="A6586" s="7" t="s">
        <v>13852</v>
      </c>
      <c r="B6586" s="7" t="s">
        <v>13853</v>
      </c>
      <c r="C6586" s="33">
        <v>0</v>
      </c>
      <c r="D6586" s="52">
        <v>892.5</v>
      </c>
      <c r="E6586" s="70">
        <v>0</v>
      </c>
      <c r="F6586" s="121">
        <f t="shared" si="324"/>
        <v>1338.75</v>
      </c>
      <c r="G6586" s="105">
        <f t="shared" si="325"/>
        <v>89.25</v>
      </c>
      <c r="H6586" s="105">
        <f t="shared" si="326"/>
        <v>178.5</v>
      </c>
      <c r="I6586" s="7" t="s">
        <v>17519</v>
      </c>
      <c r="J6586" s="7" t="s">
        <v>272</v>
      </c>
    </row>
    <row r="6587" spans="1:10" x14ac:dyDescent="0.3">
      <c r="A6587" s="7" t="s">
        <v>13854</v>
      </c>
      <c r="B6587" s="7" t="s">
        <v>13855</v>
      </c>
      <c r="C6587" s="33">
        <v>0</v>
      </c>
      <c r="D6587" s="52">
        <v>892.5</v>
      </c>
      <c r="E6587" s="70">
        <v>0</v>
      </c>
      <c r="F6587" s="121">
        <f t="shared" si="324"/>
        <v>1338.75</v>
      </c>
      <c r="G6587" s="105">
        <f t="shared" si="325"/>
        <v>89.25</v>
      </c>
      <c r="H6587" s="105">
        <f t="shared" si="326"/>
        <v>178.5</v>
      </c>
      <c r="I6587" s="7" t="s">
        <v>17519</v>
      </c>
      <c r="J6587" s="7" t="s">
        <v>272</v>
      </c>
    </row>
    <row r="6588" spans="1:10" x14ac:dyDescent="0.3">
      <c r="A6588" s="7" t="s">
        <v>13856</v>
      </c>
      <c r="B6588" s="7" t="s">
        <v>13857</v>
      </c>
      <c r="C6588" s="33">
        <v>0</v>
      </c>
      <c r="D6588" s="52">
        <v>892.5</v>
      </c>
      <c r="E6588" s="70">
        <v>0</v>
      </c>
      <c r="F6588" s="121">
        <f t="shared" si="324"/>
        <v>1338.75</v>
      </c>
      <c r="G6588" s="105">
        <f t="shared" si="325"/>
        <v>89.25</v>
      </c>
      <c r="H6588" s="105">
        <f t="shared" si="326"/>
        <v>178.5</v>
      </c>
      <c r="I6588" s="7" t="s">
        <v>17519</v>
      </c>
      <c r="J6588" s="7" t="s">
        <v>272</v>
      </c>
    </row>
    <row r="6589" spans="1:10" x14ac:dyDescent="0.3">
      <c r="A6589" s="7" t="s">
        <v>13858</v>
      </c>
      <c r="B6589" s="7" t="s">
        <v>13859</v>
      </c>
      <c r="C6589" s="33">
        <v>0</v>
      </c>
      <c r="D6589" s="52">
        <v>892.5</v>
      </c>
      <c r="E6589" s="70">
        <v>0</v>
      </c>
      <c r="F6589" s="121">
        <f t="shared" si="324"/>
        <v>1338.75</v>
      </c>
      <c r="G6589" s="105">
        <f t="shared" si="325"/>
        <v>89.25</v>
      </c>
      <c r="H6589" s="105">
        <f t="shared" si="326"/>
        <v>178.5</v>
      </c>
      <c r="I6589" s="7" t="s">
        <v>17519</v>
      </c>
      <c r="J6589" s="7" t="s">
        <v>272</v>
      </c>
    </row>
    <row r="6590" spans="1:10" x14ac:dyDescent="0.3">
      <c r="A6590" s="7" t="s">
        <v>13860</v>
      </c>
      <c r="B6590" s="7" t="s">
        <v>13861</v>
      </c>
      <c r="C6590" s="33">
        <v>0</v>
      </c>
      <c r="D6590" s="52">
        <v>892.5</v>
      </c>
      <c r="E6590" s="70">
        <v>0</v>
      </c>
      <c r="F6590" s="121">
        <f t="shared" si="324"/>
        <v>1338.75</v>
      </c>
      <c r="G6590" s="105">
        <f t="shared" si="325"/>
        <v>89.25</v>
      </c>
      <c r="H6590" s="105">
        <f t="shared" si="326"/>
        <v>178.5</v>
      </c>
      <c r="I6590" s="7" t="s">
        <v>17519</v>
      </c>
      <c r="J6590" s="7" t="s">
        <v>272</v>
      </c>
    </row>
    <row r="6591" spans="1:10" x14ac:dyDescent="0.3">
      <c r="A6591" s="7" t="s">
        <v>13862</v>
      </c>
      <c r="B6591" s="7" t="s">
        <v>13863</v>
      </c>
      <c r="C6591" s="33">
        <v>1487.5</v>
      </c>
      <c r="D6591" s="52">
        <v>1487.5</v>
      </c>
      <c r="E6591" s="70">
        <v>1666</v>
      </c>
      <c r="F6591" s="121">
        <f t="shared" si="324"/>
        <v>2499</v>
      </c>
      <c r="G6591" s="105">
        <f t="shared" si="325"/>
        <v>166.60000000000002</v>
      </c>
      <c r="H6591" s="105">
        <f t="shared" si="326"/>
        <v>333.20000000000005</v>
      </c>
      <c r="I6591" s="7" t="s">
        <v>17519</v>
      </c>
      <c r="J6591" s="7" t="s">
        <v>272</v>
      </c>
    </row>
    <row r="6592" spans="1:10" x14ac:dyDescent="0.3">
      <c r="A6592" s="7" t="s">
        <v>13864</v>
      </c>
      <c r="B6592" s="7" t="s">
        <v>13865</v>
      </c>
      <c r="C6592" s="33">
        <v>1487.5</v>
      </c>
      <c r="D6592" s="52">
        <v>1666</v>
      </c>
      <c r="E6592" s="70">
        <v>1666</v>
      </c>
      <c r="F6592" s="121">
        <f t="shared" si="324"/>
        <v>2499</v>
      </c>
      <c r="G6592" s="105">
        <f t="shared" si="325"/>
        <v>166.60000000000002</v>
      </c>
      <c r="H6592" s="105">
        <f t="shared" si="326"/>
        <v>333.20000000000005</v>
      </c>
      <c r="I6592" s="7" t="s">
        <v>17519</v>
      </c>
      <c r="J6592" s="7" t="s">
        <v>272</v>
      </c>
    </row>
    <row r="6593" spans="1:10" x14ac:dyDescent="0.3">
      <c r="A6593" s="7" t="s">
        <v>13866</v>
      </c>
      <c r="B6593" s="7" t="s">
        <v>13867</v>
      </c>
      <c r="C6593" s="33">
        <v>1589.84</v>
      </c>
      <c r="D6593" s="52">
        <v>1606.5</v>
      </c>
      <c r="E6593" s="70">
        <v>1606.5</v>
      </c>
      <c r="F6593" s="121">
        <f t="shared" si="324"/>
        <v>2409.75</v>
      </c>
      <c r="G6593" s="105">
        <f t="shared" si="325"/>
        <v>160.65</v>
      </c>
      <c r="H6593" s="105">
        <f t="shared" si="326"/>
        <v>321.3</v>
      </c>
      <c r="I6593" s="7" t="s">
        <v>17519</v>
      </c>
      <c r="J6593" s="7" t="s">
        <v>272</v>
      </c>
    </row>
    <row r="6594" spans="1:10" x14ac:dyDescent="0.3">
      <c r="A6594" s="7" t="s">
        <v>13868</v>
      </c>
      <c r="B6594" s="7" t="s">
        <v>13869</v>
      </c>
      <c r="C6594" s="33">
        <v>1487.5</v>
      </c>
      <c r="D6594" s="52">
        <v>1487.5</v>
      </c>
      <c r="E6594" s="70">
        <v>1487.5</v>
      </c>
      <c r="F6594" s="121">
        <f t="shared" si="324"/>
        <v>2231.25</v>
      </c>
      <c r="G6594" s="105">
        <f t="shared" si="325"/>
        <v>148.75</v>
      </c>
      <c r="H6594" s="105">
        <f t="shared" si="326"/>
        <v>297.5</v>
      </c>
      <c r="I6594" s="7" t="s">
        <v>17519</v>
      </c>
      <c r="J6594" s="7" t="s">
        <v>272</v>
      </c>
    </row>
    <row r="6595" spans="1:10" x14ac:dyDescent="0.3">
      <c r="A6595" s="7" t="s">
        <v>13870</v>
      </c>
      <c r="B6595" s="7" t="s">
        <v>13871</v>
      </c>
      <c r="C6595" s="33">
        <v>1487.5</v>
      </c>
      <c r="D6595" s="52">
        <v>1606.5</v>
      </c>
      <c r="E6595" s="70">
        <v>1606.5</v>
      </c>
      <c r="F6595" s="121">
        <f t="shared" si="324"/>
        <v>2409.75</v>
      </c>
      <c r="G6595" s="105">
        <f t="shared" si="325"/>
        <v>160.65</v>
      </c>
      <c r="H6595" s="105">
        <f t="shared" si="326"/>
        <v>321.3</v>
      </c>
      <c r="I6595" s="7" t="s">
        <v>17519</v>
      </c>
      <c r="J6595" s="7" t="s">
        <v>272</v>
      </c>
    </row>
    <row r="6596" spans="1:10" x14ac:dyDescent="0.3">
      <c r="A6596" s="7" t="s">
        <v>13872</v>
      </c>
      <c r="B6596" s="7" t="s">
        <v>13873</v>
      </c>
      <c r="C6596" s="33">
        <v>1428</v>
      </c>
      <c r="D6596" s="52">
        <v>1606.5</v>
      </c>
      <c r="E6596" s="70">
        <v>1606.5</v>
      </c>
      <c r="F6596" s="121">
        <f t="shared" si="324"/>
        <v>2409.75</v>
      </c>
      <c r="G6596" s="105">
        <f t="shared" si="325"/>
        <v>160.65</v>
      </c>
      <c r="H6596" s="105">
        <f t="shared" si="326"/>
        <v>321.3</v>
      </c>
      <c r="I6596" s="7" t="s">
        <v>17519</v>
      </c>
      <c r="J6596" s="7" t="s">
        <v>272</v>
      </c>
    </row>
    <row r="6597" spans="1:10" x14ac:dyDescent="0.3">
      <c r="A6597" s="7" t="s">
        <v>13874</v>
      </c>
      <c r="B6597" s="7" t="s">
        <v>13875</v>
      </c>
      <c r="C6597" s="33">
        <v>0</v>
      </c>
      <c r="D6597" s="52">
        <v>892.5</v>
      </c>
      <c r="E6597" s="70">
        <v>0</v>
      </c>
      <c r="F6597" s="121">
        <f t="shared" ref="F6597:F6660" si="327">IF(E6597&gt;0,+E6597,IF(D6597&gt;0,+D6597,IF(C6597&gt;0,+C6597,0)))*1.5</f>
        <v>1338.75</v>
      </c>
      <c r="G6597" s="105">
        <f t="shared" ref="G6597:G6660" si="328">(F6597/1.5)*0.1</f>
        <v>89.25</v>
      </c>
      <c r="H6597" s="105">
        <f t="shared" si="326"/>
        <v>178.5</v>
      </c>
      <c r="I6597" s="7" t="s">
        <v>17519</v>
      </c>
      <c r="J6597" s="7" t="s">
        <v>272</v>
      </c>
    </row>
    <row r="6598" spans="1:10" x14ac:dyDescent="0.3">
      <c r="A6598" s="7" t="s">
        <v>13876</v>
      </c>
      <c r="B6598" s="7" t="s">
        <v>13877</v>
      </c>
      <c r="C6598" s="33">
        <v>0</v>
      </c>
      <c r="D6598" s="52">
        <v>892.5</v>
      </c>
      <c r="E6598" s="70">
        <v>0</v>
      </c>
      <c r="F6598" s="121">
        <f t="shared" si="327"/>
        <v>1338.75</v>
      </c>
      <c r="G6598" s="105">
        <f t="shared" si="328"/>
        <v>89.25</v>
      </c>
      <c r="H6598" s="105">
        <f t="shared" si="326"/>
        <v>178.5</v>
      </c>
      <c r="I6598" s="7" t="s">
        <v>17519</v>
      </c>
      <c r="J6598" s="7" t="s">
        <v>272</v>
      </c>
    </row>
    <row r="6599" spans="1:10" x14ac:dyDescent="0.3">
      <c r="A6599" s="7" t="s">
        <v>13878</v>
      </c>
      <c r="B6599" s="7" t="s">
        <v>13879</v>
      </c>
      <c r="C6599" s="33">
        <v>0</v>
      </c>
      <c r="D6599" s="52">
        <v>892.5</v>
      </c>
      <c r="E6599" s="70">
        <v>0</v>
      </c>
      <c r="F6599" s="121">
        <f t="shared" si="327"/>
        <v>1338.75</v>
      </c>
      <c r="G6599" s="105">
        <f t="shared" si="328"/>
        <v>89.25</v>
      </c>
      <c r="H6599" s="105">
        <f t="shared" si="326"/>
        <v>178.5</v>
      </c>
      <c r="I6599" s="7" t="s">
        <v>17519</v>
      </c>
      <c r="J6599" s="7" t="s">
        <v>272</v>
      </c>
    </row>
    <row r="6600" spans="1:10" x14ac:dyDescent="0.3">
      <c r="A6600" s="7" t="s">
        <v>13880</v>
      </c>
      <c r="B6600" s="7" t="s">
        <v>13881</v>
      </c>
      <c r="C6600" s="33">
        <v>0</v>
      </c>
      <c r="D6600" s="52">
        <v>892.5</v>
      </c>
      <c r="E6600" s="70">
        <v>0</v>
      </c>
      <c r="F6600" s="121">
        <f t="shared" si="327"/>
        <v>1338.75</v>
      </c>
      <c r="G6600" s="105">
        <f t="shared" si="328"/>
        <v>89.25</v>
      </c>
      <c r="H6600" s="105">
        <f t="shared" si="326"/>
        <v>178.5</v>
      </c>
      <c r="I6600" s="7" t="s">
        <v>17519</v>
      </c>
      <c r="J6600" s="7" t="s">
        <v>272</v>
      </c>
    </row>
    <row r="6601" spans="1:10" x14ac:dyDescent="0.3">
      <c r="A6601" s="7" t="s">
        <v>13882</v>
      </c>
      <c r="B6601" s="7" t="s">
        <v>13883</v>
      </c>
      <c r="C6601" s="33">
        <v>0</v>
      </c>
      <c r="D6601" s="52">
        <v>892.5</v>
      </c>
      <c r="E6601" s="70">
        <v>0</v>
      </c>
      <c r="F6601" s="121">
        <f t="shared" si="327"/>
        <v>1338.75</v>
      </c>
      <c r="G6601" s="105">
        <f t="shared" si="328"/>
        <v>89.25</v>
      </c>
      <c r="H6601" s="105">
        <f t="shared" si="326"/>
        <v>178.5</v>
      </c>
      <c r="I6601" s="7" t="s">
        <v>17519</v>
      </c>
      <c r="J6601" s="7" t="s">
        <v>272</v>
      </c>
    </row>
    <row r="6602" spans="1:10" x14ac:dyDescent="0.3">
      <c r="A6602" s="7" t="s">
        <v>13884</v>
      </c>
      <c r="B6602" s="7" t="s">
        <v>13885</v>
      </c>
      <c r="C6602" s="33">
        <v>2975</v>
      </c>
      <c r="D6602" s="52">
        <v>2975</v>
      </c>
      <c r="E6602" s="70">
        <v>2975</v>
      </c>
      <c r="F6602" s="121">
        <f t="shared" si="327"/>
        <v>4462.5</v>
      </c>
      <c r="G6602" s="105">
        <f t="shared" si="328"/>
        <v>297.5</v>
      </c>
      <c r="H6602" s="105">
        <f t="shared" si="326"/>
        <v>595</v>
      </c>
      <c r="I6602" s="7" t="s">
        <v>17519</v>
      </c>
      <c r="J6602" s="7" t="s">
        <v>272</v>
      </c>
    </row>
    <row r="6603" spans="1:10" x14ac:dyDescent="0.3">
      <c r="A6603" s="7" t="s">
        <v>13886</v>
      </c>
      <c r="B6603" s="7" t="s">
        <v>13887</v>
      </c>
      <c r="C6603" s="33">
        <v>2975</v>
      </c>
      <c r="D6603" s="52">
        <v>2975</v>
      </c>
      <c r="E6603" s="70">
        <v>2975</v>
      </c>
      <c r="F6603" s="121">
        <f t="shared" si="327"/>
        <v>4462.5</v>
      </c>
      <c r="G6603" s="105">
        <f t="shared" si="328"/>
        <v>297.5</v>
      </c>
      <c r="H6603" s="105">
        <f t="shared" si="326"/>
        <v>595</v>
      </c>
      <c r="I6603" s="7" t="s">
        <v>17519</v>
      </c>
      <c r="J6603" s="7" t="s">
        <v>272</v>
      </c>
    </row>
    <row r="6604" spans="1:10" x14ac:dyDescent="0.3">
      <c r="A6604" s="7" t="s">
        <v>13888</v>
      </c>
      <c r="B6604" s="7" t="s">
        <v>13889</v>
      </c>
      <c r="C6604" s="33">
        <v>2975</v>
      </c>
      <c r="D6604" s="52">
        <v>2975</v>
      </c>
      <c r="E6604" s="70">
        <v>2975</v>
      </c>
      <c r="F6604" s="121">
        <f t="shared" si="327"/>
        <v>4462.5</v>
      </c>
      <c r="G6604" s="105">
        <f t="shared" si="328"/>
        <v>297.5</v>
      </c>
      <c r="H6604" s="105">
        <f t="shared" si="326"/>
        <v>595</v>
      </c>
      <c r="I6604" s="7" t="s">
        <v>17519</v>
      </c>
      <c r="J6604" s="7" t="s">
        <v>272</v>
      </c>
    </row>
    <row r="6605" spans="1:10" x14ac:dyDescent="0.3">
      <c r="A6605" s="7" t="s">
        <v>13890</v>
      </c>
      <c r="B6605" s="7" t="s">
        <v>13891</v>
      </c>
      <c r="C6605" s="33">
        <v>2975</v>
      </c>
      <c r="D6605" s="52">
        <v>2975</v>
      </c>
      <c r="E6605" s="70">
        <v>2975</v>
      </c>
      <c r="F6605" s="121">
        <f t="shared" si="327"/>
        <v>4462.5</v>
      </c>
      <c r="G6605" s="105">
        <f t="shared" si="328"/>
        <v>297.5</v>
      </c>
      <c r="H6605" s="105">
        <f t="shared" ref="H6605:H6668" si="329">(F6605/1.5)*0.2</f>
        <v>595</v>
      </c>
      <c r="I6605" s="7" t="s">
        <v>17519</v>
      </c>
      <c r="J6605" s="7" t="s">
        <v>272</v>
      </c>
    </row>
    <row r="6606" spans="1:10" x14ac:dyDescent="0.3">
      <c r="A6606" s="7" t="s">
        <v>13892</v>
      </c>
      <c r="B6606" s="7" t="s">
        <v>13893</v>
      </c>
      <c r="C6606" s="33">
        <v>0</v>
      </c>
      <c r="D6606" s="52">
        <v>32899.93</v>
      </c>
      <c r="E6606" s="70">
        <v>0</v>
      </c>
      <c r="F6606" s="121">
        <f t="shared" si="327"/>
        <v>49349.895000000004</v>
      </c>
      <c r="G6606" s="105">
        <f t="shared" si="328"/>
        <v>3289.9930000000004</v>
      </c>
      <c r="H6606" s="105">
        <f t="shared" si="329"/>
        <v>6579.9860000000008</v>
      </c>
      <c r="I6606" s="7" t="s">
        <v>17519</v>
      </c>
      <c r="J6606" s="7" t="s">
        <v>1433</v>
      </c>
    </row>
    <row r="6607" spans="1:10" x14ac:dyDescent="0.3">
      <c r="A6607" s="7" t="s">
        <v>13894</v>
      </c>
      <c r="B6607" s="7" t="s">
        <v>13895</v>
      </c>
      <c r="C6607" s="33">
        <v>0</v>
      </c>
      <c r="D6607" s="52">
        <v>22372</v>
      </c>
      <c r="E6607" s="70">
        <v>0</v>
      </c>
      <c r="F6607" s="121">
        <f t="shared" si="327"/>
        <v>33558</v>
      </c>
      <c r="G6607" s="105">
        <f t="shared" si="328"/>
        <v>2237.2000000000003</v>
      </c>
      <c r="H6607" s="105">
        <f t="shared" si="329"/>
        <v>4474.4000000000005</v>
      </c>
      <c r="I6607" s="7" t="s">
        <v>17519</v>
      </c>
      <c r="J6607" s="7" t="s">
        <v>272</v>
      </c>
    </row>
    <row r="6608" spans="1:10" x14ac:dyDescent="0.3">
      <c r="A6608" s="7" t="s">
        <v>13896</v>
      </c>
      <c r="B6608" s="7" t="s">
        <v>13897</v>
      </c>
      <c r="C6608" s="33">
        <v>0</v>
      </c>
      <c r="D6608" s="52">
        <v>22372</v>
      </c>
      <c r="E6608" s="70">
        <v>0</v>
      </c>
      <c r="F6608" s="121">
        <f t="shared" si="327"/>
        <v>33558</v>
      </c>
      <c r="G6608" s="105">
        <f t="shared" si="328"/>
        <v>2237.2000000000003</v>
      </c>
      <c r="H6608" s="105">
        <f t="shared" si="329"/>
        <v>4474.4000000000005</v>
      </c>
      <c r="I6608" s="7" t="s">
        <v>17519</v>
      </c>
      <c r="J6608" s="7" t="s">
        <v>272</v>
      </c>
    </row>
    <row r="6609" spans="1:10" x14ac:dyDescent="0.3">
      <c r="A6609" s="7" t="s">
        <v>13898</v>
      </c>
      <c r="B6609" s="7" t="s">
        <v>13899</v>
      </c>
      <c r="C6609" s="33">
        <v>0</v>
      </c>
      <c r="D6609" s="52">
        <v>182446.04</v>
      </c>
      <c r="E6609" s="70">
        <v>0</v>
      </c>
      <c r="F6609" s="121">
        <f t="shared" si="327"/>
        <v>273669.06</v>
      </c>
      <c r="G6609" s="105">
        <f t="shared" si="328"/>
        <v>18244.604000000003</v>
      </c>
      <c r="H6609" s="105">
        <f t="shared" si="329"/>
        <v>36489.208000000006</v>
      </c>
      <c r="I6609" s="7" t="s">
        <v>17519</v>
      </c>
      <c r="J6609" s="7" t="s">
        <v>272</v>
      </c>
    </row>
    <row r="6610" spans="1:10" x14ac:dyDescent="0.3">
      <c r="A6610" s="7" t="s">
        <v>13900</v>
      </c>
      <c r="B6610" s="7" t="s">
        <v>13901</v>
      </c>
      <c r="C6610" s="33">
        <v>0</v>
      </c>
      <c r="D6610" s="52">
        <v>2099.16</v>
      </c>
      <c r="E6610" s="70">
        <v>0</v>
      </c>
      <c r="F6610" s="121">
        <f t="shared" si="327"/>
        <v>3148.74</v>
      </c>
      <c r="G6610" s="105">
        <f t="shared" si="328"/>
        <v>209.916</v>
      </c>
      <c r="H6610" s="105">
        <f t="shared" si="329"/>
        <v>419.83199999999999</v>
      </c>
      <c r="I6610" s="7" t="s">
        <v>17519</v>
      </c>
      <c r="J6610" s="7" t="s">
        <v>17522</v>
      </c>
    </row>
    <row r="6611" spans="1:10" x14ac:dyDescent="0.3">
      <c r="A6611" s="7" t="s">
        <v>13902</v>
      </c>
      <c r="B6611" s="7" t="s">
        <v>13903</v>
      </c>
      <c r="C6611" s="33">
        <v>2499</v>
      </c>
      <c r="D6611" s="52">
        <v>2677.5</v>
      </c>
      <c r="E6611" s="70">
        <v>2677.5</v>
      </c>
      <c r="F6611" s="121">
        <f t="shared" si="327"/>
        <v>4016.25</v>
      </c>
      <c r="G6611" s="105">
        <f t="shared" si="328"/>
        <v>267.75</v>
      </c>
      <c r="H6611" s="105">
        <f t="shared" si="329"/>
        <v>535.5</v>
      </c>
      <c r="I6611" s="7" t="s">
        <v>17519</v>
      </c>
      <c r="J6611" s="7" t="s">
        <v>17522</v>
      </c>
    </row>
    <row r="6612" spans="1:10" x14ac:dyDescent="0.3">
      <c r="A6612" s="7" t="s">
        <v>13904</v>
      </c>
      <c r="B6612" s="7" t="s">
        <v>13905</v>
      </c>
      <c r="C6612" s="33">
        <v>0</v>
      </c>
      <c r="D6612" s="52">
        <v>28548.1</v>
      </c>
      <c r="E6612" s="70">
        <v>0</v>
      </c>
      <c r="F6612" s="121">
        <f t="shared" si="327"/>
        <v>42822.149999999994</v>
      </c>
      <c r="G6612" s="105">
        <f t="shared" si="328"/>
        <v>2854.8099999999995</v>
      </c>
      <c r="H6612" s="105">
        <f t="shared" si="329"/>
        <v>5709.619999999999</v>
      </c>
      <c r="I6612" s="7" t="s">
        <v>17519</v>
      </c>
      <c r="J6612" s="7" t="s">
        <v>272</v>
      </c>
    </row>
    <row r="6613" spans="1:10" x14ac:dyDescent="0.3">
      <c r="A6613" s="7" t="s">
        <v>13906</v>
      </c>
      <c r="B6613" s="7" t="s">
        <v>13907</v>
      </c>
      <c r="C6613" s="33">
        <v>0</v>
      </c>
      <c r="D6613" s="52">
        <v>6899.62</v>
      </c>
      <c r="E6613" s="70">
        <v>0</v>
      </c>
      <c r="F6613" s="121">
        <f t="shared" si="327"/>
        <v>10349.43</v>
      </c>
      <c r="G6613" s="105">
        <f t="shared" si="328"/>
        <v>689.96199999999999</v>
      </c>
      <c r="H6613" s="105">
        <f t="shared" si="329"/>
        <v>1379.924</v>
      </c>
      <c r="I6613" s="7" t="s">
        <v>17519</v>
      </c>
      <c r="J6613" s="7" t="s">
        <v>272</v>
      </c>
    </row>
    <row r="6614" spans="1:10" x14ac:dyDescent="0.3">
      <c r="A6614" s="7" t="s">
        <v>13908</v>
      </c>
      <c r="B6614" s="7" t="s">
        <v>13909</v>
      </c>
      <c r="C6614" s="33">
        <v>0</v>
      </c>
      <c r="D6614" s="52">
        <v>3299.87</v>
      </c>
      <c r="E6614" s="70">
        <v>0</v>
      </c>
      <c r="F6614" s="121">
        <f t="shared" si="327"/>
        <v>4949.8050000000003</v>
      </c>
      <c r="G6614" s="105">
        <f t="shared" si="328"/>
        <v>329.98700000000008</v>
      </c>
      <c r="H6614" s="105">
        <f t="shared" si="329"/>
        <v>659.97400000000016</v>
      </c>
      <c r="I6614" s="7" t="s">
        <v>17519</v>
      </c>
      <c r="J6614" s="7" t="s">
        <v>272</v>
      </c>
    </row>
    <row r="6615" spans="1:10" x14ac:dyDescent="0.3">
      <c r="A6615" s="7" t="s">
        <v>13910</v>
      </c>
      <c r="B6615" s="7" t="s">
        <v>13911</v>
      </c>
      <c r="C6615" s="33">
        <v>0</v>
      </c>
      <c r="D6615" s="52">
        <v>3299.87</v>
      </c>
      <c r="E6615" s="70">
        <v>0</v>
      </c>
      <c r="F6615" s="121">
        <f t="shared" si="327"/>
        <v>4949.8050000000003</v>
      </c>
      <c r="G6615" s="105">
        <f t="shared" si="328"/>
        <v>329.98700000000008</v>
      </c>
      <c r="H6615" s="105">
        <f t="shared" si="329"/>
        <v>659.97400000000016</v>
      </c>
      <c r="I6615" s="7" t="s">
        <v>17519</v>
      </c>
      <c r="J6615" s="7" t="s">
        <v>272</v>
      </c>
    </row>
    <row r="6616" spans="1:10" x14ac:dyDescent="0.3">
      <c r="A6616" s="7" t="s">
        <v>13912</v>
      </c>
      <c r="B6616" s="7" t="s">
        <v>13913</v>
      </c>
      <c r="C6616" s="33">
        <v>0</v>
      </c>
      <c r="D6616" s="52">
        <v>11678.66</v>
      </c>
      <c r="E6616" s="70">
        <v>0</v>
      </c>
      <c r="F6616" s="121">
        <f t="shared" si="327"/>
        <v>17517.989999999998</v>
      </c>
      <c r="G6616" s="105">
        <f t="shared" si="328"/>
        <v>1167.8659999999998</v>
      </c>
      <c r="H6616" s="105">
        <f t="shared" si="329"/>
        <v>2335.7319999999995</v>
      </c>
      <c r="I6616" s="7" t="s">
        <v>17519</v>
      </c>
      <c r="J6616" s="7" t="s">
        <v>711</v>
      </c>
    </row>
    <row r="6617" spans="1:10" x14ac:dyDescent="0.3">
      <c r="A6617" s="7" t="s">
        <v>13914</v>
      </c>
      <c r="B6617" s="7" t="s">
        <v>13915</v>
      </c>
      <c r="C6617" s="33">
        <v>0</v>
      </c>
      <c r="D6617" s="52">
        <v>24954.3</v>
      </c>
      <c r="E6617" s="70">
        <v>0</v>
      </c>
      <c r="F6617" s="121">
        <f t="shared" si="327"/>
        <v>37431.449999999997</v>
      </c>
      <c r="G6617" s="105">
        <f t="shared" si="328"/>
        <v>2495.4300000000003</v>
      </c>
      <c r="H6617" s="105">
        <f t="shared" si="329"/>
        <v>4990.8600000000006</v>
      </c>
      <c r="I6617" s="7" t="s">
        <v>17519</v>
      </c>
      <c r="J6617" s="7" t="s">
        <v>272</v>
      </c>
    </row>
    <row r="6618" spans="1:10" x14ac:dyDescent="0.3">
      <c r="A6618" s="7" t="s">
        <v>13916</v>
      </c>
      <c r="B6618" s="7" t="s">
        <v>13917</v>
      </c>
      <c r="C6618" s="33">
        <v>0</v>
      </c>
      <c r="D6618" s="52">
        <v>20720.28</v>
      </c>
      <c r="E6618" s="70">
        <v>0</v>
      </c>
      <c r="F6618" s="121">
        <f t="shared" si="327"/>
        <v>31080.42</v>
      </c>
      <c r="G6618" s="105">
        <f t="shared" si="328"/>
        <v>2072.0279999999998</v>
      </c>
      <c r="H6618" s="105">
        <f t="shared" si="329"/>
        <v>4144.0559999999996</v>
      </c>
      <c r="I6618" s="7" t="s">
        <v>17519</v>
      </c>
      <c r="J6618" s="7" t="s">
        <v>272</v>
      </c>
    </row>
    <row r="6619" spans="1:10" x14ac:dyDescent="0.3">
      <c r="A6619" s="7" t="s">
        <v>13918</v>
      </c>
      <c r="B6619" s="7" t="s">
        <v>13919</v>
      </c>
      <c r="C6619" s="33">
        <v>0</v>
      </c>
      <c r="D6619" s="52">
        <v>5597.76</v>
      </c>
      <c r="E6619" s="70">
        <v>0</v>
      </c>
      <c r="F6619" s="121">
        <f t="shared" si="327"/>
        <v>8396.64</v>
      </c>
      <c r="G6619" s="105">
        <f t="shared" si="328"/>
        <v>559.77599999999995</v>
      </c>
      <c r="H6619" s="105">
        <f t="shared" si="329"/>
        <v>1119.5519999999999</v>
      </c>
      <c r="I6619" s="7" t="s">
        <v>17519</v>
      </c>
      <c r="J6619" s="7" t="s">
        <v>272</v>
      </c>
    </row>
    <row r="6620" spans="1:10" x14ac:dyDescent="0.3">
      <c r="A6620" s="7" t="s">
        <v>13920</v>
      </c>
      <c r="B6620" s="7" t="s">
        <v>13921</v>
      </c>
      <c r="C6620" s="33">
        <v>0</v>
      </c>
      <c r="D6620" s="52">
        <v>5597.76</v>
      </c>
      <c r="E6620" s="70">
        <v>0</v>
      </c>
      <c r="F6620" s="121">
        <f t="shared" si="327"/>
        <v>8396.64</v>
      </c>
      <c r="G6620" s="105">
        <f t="shared" si="328"/>
        <v>559.77599999999995</v>
      </c>
      <c r="H6620" s="105">
        <f t="shared" si="329"/>
        <v>1119.5519999999999</v>
      </c>
      <c r="I6620" s="7" t="s">
        <v>17519</v>
      </c>
      <c r="J6620" s="7" t="s">
        <v>272</v>
      </c>
    </row>
    <row r="6621" spans="1:10" x14ac:dyDescent="0.3">
      <c r="A6621" s="7" t="s">
        <v>13922</v>
      </c>
      <c r="B6621" s="7" t="s">
        <v>13923</v>
      </c>
      <c r="C6621" s="66">
        <v>0</v>
      </c>
      <c r="D6621" s="68">
        <v>2690.59</v>
      </c>
      <c r="E6621" s="70">
        <v>0</v>
      </c>
      <c r="F6621" s="121">
        <f t="shared" si="327"/>
        <v>4035.8850000000002</v>
      </c>
      <c r="G6621" s="105">
        <f t="shared" si="328"/>
        <v>269.05900000000003</v>
      </c>
      <c r="H6621" s="105">
        <f t="shared" si="329"/>
        <v>538.11800000000005</v>
      </c>
      <c r="I6621" s="7" t="s">
        <v>17519</v>
      </c>
      <c r="J6621" s="7" t="s">
        <v>272</v>
      </c>
    </row>
    <row r="6622" spans="1:10" x14ac:dyDescent="0.3">
      <c r="A6622" s="7" t="s">
        <v>13924</v>
      </c>
      <c r="B6622" s="7" t="s">
        <v>13925</v>
      </c>
      <c r="C6622" s="33">
        <v>0</v>
      </c>
      <c r="D6622" s="52">
        <v>36057</v>
      </c>
      <c r="E6622" s="70">
        <v>0</v>
      </c>
      <c r="F6622" s="121">
        <f t="shared" si="327"/>
        <v>54085.5</v>
      </c>
      <c r="G6622" s="105">
        <f t="shared" si="328"/>
        <v>3605.7000000000003</v>
      </c>
      <c r="H6622" s="105">
        <f t="shared" si="329"/>
        <v>7211.4000000000005</v>
      </c>
      <c r="I6622" s="7" t="s">
        <v>17519</v>
      </c>
      <c r="J6622" s="7" t="s">
        <v>272</v>
      </c>
    </row>
    <row r="6623" spans="1:10" x14ac:dyDescent="0.3">
      <c r="A6623" s="7" t="s">
        <v>13926</v>
      </c>
      <c r="B6623" s="7" t="s">
        <v>13927</v>
      </c>
      <c r="C6623" s="33">
        <v>0</v>
      </c>
      <c r="D6623" s="52">
        <v>2375.2399999999998</v>
      </c>
      <c r="E6623" s="70">
        <v>0</v>
      </c>
      <c r="F6623" s="121">
        <f t="shared" si="327"/>
        <v>3562.8599999999997</v>
      </c>
      <c r="G6623" s="105">
        <f t="shared" si="328"/>
        <v>237.524</v>
      </c>
      <c r="H6623" s="105">
        <f t="shared" si="329"/>
        <v>475.048</v>
      </c>
      <c r="I6623" s="7" t="s">
        <v>17519</v>
      </c>
      <c r="J6623" s="7" t="s">
        <v>639</v>
      </c>
    </row>
    <row r="6624" spans="1:10" x14ac:dyDescent="0.3">
      <c r="A6624" s="7" t="s">
        <v>13928</v>
      </c>
      <c r="B6624" s="7" t="s">
        <v>13929</v>
      </c>
      <c r="C6624" s="33">
        <v>0</v>
      </c>
      <c r="D6624" s="52">
        <v>22253</v>
      </c>
      <c r="E6624" s="70">
        <v>0</v>
      </c>
      <c r="F6624" s="121">
        <f t="shared" si="327"/>
        <v>33379.5</v>
      </c>
      <c r="G6624" s="105">
        <f t="shared" si="328"/>
        <v>2225.3000000000002</v>
      </c>
      <c r="H6624" s="105">
        <f t="shared" si="329"/>
        <v>4450.6000000000004</v>
      </c>
      <c r="I6624" s="7" t="s">
        <v>17519</v>
      </c>
      <c r="J6624" s="7" t="s">
        <v>639</v>
      </c>
    </row>
    <row r="6625" spans="1:10" x14ac:dyDescent="0.3">
      <c r="A6625" s="7" t="s">
        <v>13930</v>
      </c>
      <c r="B6625" s="7" t="s">
        <v>13931</v>
      </c>
      <c r="C6625" s="33">
        <v>0</v>
      </c>
      <c r="D6625" s="52">
        <v>57001</v>
      </c>
      <c r="E6625" s="70">
        <v>0</v>
      </c>
      <c r="F6625" s="121">
        <f t="shared" si="327"/>
        <v>85501.5</v>
      </c>
      <c r="G6625" s="105">
        <f t="shared" si="328"/>
        <v>5700.1</v>
      </c>
      <c r="H6625" s="105">
        <f t="shared" si="329"/>
        <v>11400.2</v>
      </c>
      <c r="I6625" s="7" t="s">
        <v>17519</v>
      </c>
      <c r="J6625" s="7" t="s">
        <v>2</v>
      </c>
    </row>
    <row r="6626" spans="1:10" x14ac:dyDescent="0.3">
      <c r="A6626" s="7" t="s">
        <v>13932</v>
      </c>
      <c r="B6626" s="7" t="s">
        <v>13933</v>
      </c>
      <c r="C6626" s="33">
        <v>0</v>
      </c>
      <c r="D6626" s="52">
        <v>4522</v>
      </c>
      <c r="E6626" s="70">
        <v>0</v>
      </c>
      <c r="F6626" s="121">
        <f t="shared" si="327"/>
        <v>6783</v>
      </c>
      <c r="G6626" s="105">
        <f t="shared" si="328"/>
        <v>452.20000000000005</v>
      </c>
      <c r="H6626" s="105">
        <f t="shared" si="329"/>
        <v>904.40000000000009</v>
      </c>
      <c r="I6626" s="7" t="s">
        <v>17519</v>
      </c>
      <c r="J6626" s="7" t="s">
        <v>272</v>
      </c>
    </row>
    <row r="6627" spans="1:10" x14ac:dyDescent="0.3">
      <c r="A6627" s="7" t="s">
        <v>13934</v>
      </c>
      <c r="B6627" s="7" t="s">
        <v>13935</v>
      </c>
      <c r="C6627" s="33">
        <v>0</v>
      </c>
      <c r="D6627" s="52">
        <v>4522</v>
      </c>
      <c r="E6627" s="70">
        <v>0</v>
      </c>
      <c r="F6627" s="121">
        <f t="shared" si="327"/>
        <v>6783</v>
      </c>
      <c r="G6627" s="105">
        <f t="shared" si="328"/>
        <v>452.20000000000005</v>
      </c>
      <c r="H6627" s="105">
        <f t="shared" si="329"/>
        <v>904.40000000000009</v>
      </c>
      <c r="I6627" s="7" t="s">
        <v>17519</v>
      </c>
      <c r="J6627" s="7" t="s">
        <v>272</v>
      </c>
    </row>
    <row r="6628" spans="1:10" x14ac:dyDescent="0.3">
      <c r="A6628" s="7" t="s">
        <v>13936</v>
      </c>
      <c r="B6628" s="7" t="s">
        <v>13937</v>
      </c>
      <c r="C6628" s="33">
        <v>0</v>
      </c>
      <c r="D6628" s="52">
        <v>2516.85</v>
      </c>
      <c r="E6628" s="70">
        <v>0</v>
      </c>
      <c r="F6628" s="121">
        <f t="shared" si="327"/>
        <v>3775.2749999999996</v>
      </c>
      <c r="G6628" s="105">
        <f t="shared" si="328"/>
        <v>251.685</v>
      </c>
      <c r="H6628" s="105">
        <f t="shared" si="329"/>
        <v>503.37</v>
      </c>
      <c r="I6628" s="7" t="s">
        <v>17519</v>
      </c>
      <c r="J6628" s="7" t="s">
        <v>272</v>
      </c>
    </row>
    <row r="6629" spans="1:10" x14ac:dyDescent="0.3">
      <c r="A6629" s="7" t="s">
        <v>13938</v>
      </c>
      <c r="B6629" s="7" t="s">
        <v>13939</v>
      </c>
      <c r="C6629" s="33">
        <v>0</v>
      </c>
      <c r="D6629" s="52">
        <v>2516.85</v>
      </c>
      <c r="E6629" s="70">
        <v>0</v>
      </c>
      <c r="F6629" s="121">
        <f t="shared" si="327"/>
        <v>3775.2749999999996</v>
      </c>
      <c r="G6629" s="105">
        <f t="shared" si="328"/>
        <v>251.685</v>
      </c>
      <c r="H6629" s="105">
        <f t="shared" si="329"/>
        <v>503.37</v>
      </c>
      <c r="I6629" s="7" t="s">
        <v>17519</v>
      </c>
      <c r="J6629" s="7" t="s">
        <v>272</v>
      </c>
    </row>
    <row r="6630" spans="1:10" x14ac:dyDescent="0.3">
      <c r="A6630" s="7" t="s">
        <v>13940</v>
      </c>
      <c r="B6630" s="7" t="s">
        <v>13941</v>
      </c>
      <c r="C6630" s="33">
        <v>0</v>
      </c>
      <c r="D6630" s="52">
        <v>2516.85</v>
      </c>
      <c r="E6630" s="70">
        <v>0</v>
      </c>
      <c r="F6630" s="121">
        <f t="shared" si="327"/>
        <v>3775.2749999999996</v>
      </c>
      <c r="G6630" s="105">
        <f t="shared" si="328"/>
        <v>251.685</v>
      </c>
      <c r="H6630" s="105">
        <f t="shared" si="329"/>
        <v>503.37</v>
      </c>
      <c r="I6630" s="7" t="s">
        <v>17519</v>
      </c>
      <c r="J6630" s="7" t="s">
        <v>272</v>
      </c>
    </row>
    <row r="6631" spans="1:10" x14ac:dyDescent="0.3">
      <c r="A6631" s="7" t="s">
        <v>13942</v>
      </c>
      <c r="B6631" s="7" t="s">
        <v>13943</v>
      </c>
      <c r="C6631" s="33">
        <v>0</v>
      </c>
      <c r="D6631" s="52">
        <v>2516.85</v>
      </c>
      <c r="E6631" s="70">
        <v>0</v>
      </c>
      <c r="F6631" s="121">
        <f t="shared" si="327"/>
        <v>3775.2749999999996</v>
      </c>
      <c r="G6631" s="105">
        <f t="shared" si="328"/>
        <v>251.685</v>
      </c>
      <c r="H6631" s="105">
        <f t="shared" si="329"/>
        <v>503.37</v>
      </c>
      <c r="I6631" s="7" t="s">
        <v>17519</v>
      </c>
      <c r="J6631" s="7" t="s">
        <v>272</v>
      </c>
    </row>
    <row r="6632" spans="1:10" x14ac:dyDescent="0.3">
      <c r="A6632" s="7" t="s">
        <v>13944</v>
      </c>
      <c r="B6632" s="7" t="s">
        <v>13945</v>
      </c>
      <c r="C6632" s="33">
        <v>0</v>
      </c>
      <c r="D6632" s="52">
        <v>2516.85</v>
      </c>
      <c r="E6632" s="70">
        <v>0</v>
      </c>
      <c r="F6632" s="121">
        <f t="shared" si="327"/>
        <v>3775.2749999999996</v>
      </c>
      <c r="G6632" s="105">
        <f t="shared" si="328"/>
        <v>251.685</v>
      </c>
      <c r="H6632" s="105">
        <f t="shared" si="329"/>
        <v>503.37</v>
      </c>
      <c r="I6632" s="7" t="s">
        <v>17519</v>
      </c>
      <c r="J6632" s="7" t="s">
        <v>272</v>
      </c>
    </row>
    <row r="6633" spans="1:10" x14ac:dyDescent="0.3">
      <c r="A6633" s="7" t="s">
        <v>13946</v>
      </c>
      <c r="B6633" s="7" t="s">
        <v>13947</v>
      </c>
      <c r="C6633" s="33">
        <v>0</v>
      </c>
      <c r="D6633" s="52">
        <v>2516.85</v>
      </c>
      <c r="E6633" s="70">
        <v>0</v>
      </c>
      <c r="F6633" s="121">
        <f t="shared" si="327"/>
        <v>3775.2749999999996</v>
      </c>
      <c r="G6633" s="105">
        <f t="shared" si="328"/>
        <v>251.685</v>
      </c>
      <c r="H6633" s="105">
        <f t="shared" si="329"/>
        <v>503.37</v>
      </c>
      <c r="I6633" s="7" t="s">
        <v>17519</v>
      </c>
      <c r="J6633" s="7" t="s">
        <v>272</v>
      </c>
    </row>
    <row r="6634" spans="1:10" x14ac:dyDescent="0.3">
      <c r="A6634" s="7" t="s">
        <v>13948</v>
      </c>
      <c r="B6634" s="7" t="s">
        <v>13949</v>
      </c>
      <c r="C6634" s="33">
        <v>0</v>
      </c>
      <c r="D6634" s="52">
        <v>11543</v>
      </c>
      <c r="E6634" s="70">
        <v>3171.35</v>
      </c>
      <c r="F6634" s="121">
        <f t="shared" si="327"/>
        <v>4757.0249999999996</v>
      </c>
      <c r="G6634" s="105">
        <f t="shared" si="328"/>
        <v>317.13499999999999</v>
      </c>
      <c r="H6634" s="105">
        <f t="shared" si="329"/>
        <v>634.27</v>
      </c>
      <c r="I6634" s="7" t="s">
        <v>17519</v>
      </c>
      <c r="J6634" s="7" t="s">
        <v>272</v>
      </c>
    </row>
    <row r="6635" spans="1:10" x14ac:dyDescent="0.3">
      <c r="A6635" s="7" t="s">
        <v>13950</v>
      </c>
      <c r="B6635" s="7" t="s">
        <v>13951</v>
      </c>
      <c r="C6635" s="33">
        <v>0</v>
      </c>
      <c r="D6635" s="52">
        <v>11543</v>
      </c>
      <c r="E6635" s="70">
        <v>0</v>
      </c>
      <c r="F6635" s="121">
        <f t="shared" si="327"/>
        <v>17314.5</v>
      </c>
      <c r="G6635" s="105">
        <f t="shared" si="328"/>
        <v>1154.3</v>
      </c>
      <c r="H6635" s="105">
        <f t="shared" si="329"/>
        <v>2308.6</v>
      </c>
      <c r="I6635" s="7" t="s">
        <v>17519</v>
      </c>
      <c r="J6635" s="7" t="s">
        <v>272</v>
      </c>
    </row>
    <row r="6636" spans="1:10" x14ac:dyDescent="0.3">
      <c r="A6636" s="7" t="s">
        <v>13952</v>
      </c>
      <c r="B6636" s="7" t="s">
        <v>13953</v>
      </c>
      <c r="C6636" s="33">
        <v>0</v>
      </c>
      <c r="D6636" s="52">
        <v>1094.8</v>
      </c>
      <c r="E6636" s="70">
        <v>0</v>
      </c>
      <c r="F6636" s="121">
        <f t="shared" si="327"/>
        <v>1642.1999999999998</v>
      </c>
      <c r="G6636" s="105">
        <f t="shared" si="328"/>
        <v>109.48</v>
      </c>
      <c r="H6636" s="105">
        <f t="shared" si="329"/>
        <v>218.96</v>
      </c>
      <c r="I6636" s="7" t="s">
        <v>17519</v>
      </c>
      <c r="J6636" s="7" t="s">
        <v>272</v>
      </c>
    </row>
    <row r="6637" spans="1:10" x14ac:dyDescent="0.3">
      <c r="A6637" s="7" t="s">
        <v>13954</v>
      </c>
      <c r="B6637" s="7" t="s">
        <v>13955</v>
      </c>
      <c r="C6637" s="33">
        <v>1689.8</v>
      </c>
      <c r="D6637" s="52">
        <v>1689.8</v>
      </c>
      <c r="E6637" s="70">
        <v>1666</v>
      </c>
      <c r="F6637" s="121">
        <f t="shared" si="327"/>
        <v>2499</v>
      </c>
      <c r="G6637" s="105">
        <f t="shared" si="328"/>
        <v>166.60000000000002</v>
      </c>
      <c r="H6637" s="105">
        <f t="shared" si="329"/>
        <v>333.20000000000005</v>
      </c>
      <c r="I6637" s="7" t="s">
        <v>17519</v>
      </c>
      <c r="J6637" s="7" t="s">
        <v>272</v>
      </c>
    </row>
    <row r="6638" spans="1:10" x14ac:dyDescent="0.3">
      <c r="A6638" s="7" t="s">
        <v>13956</v>
      </c>
      <c r="B6638" s="7" t="s">
        <v>13957</v>
      </c>
      <c r="C6638" s="33">
        <v>1689.8</v>
      </c>
      <c r="D6638" s="52">
        <v>1689.8</v>
      </c>
      <c r="E6638" s="70">
        <v>1666</v>
      </c>
      <c r="F6638" s="121">
        <f t="shared" si="327"/>
        <v>2499</v>
      </c>
      <c r="G6638" s="105">
        <f t="shared" si="328"/>
        <v>166.60000000000002</v>
      </c>
      <c r="H6638" s="105">
        <f t="shared" si="329"/>
        <v>333.20000000000005</v>
      </c>
      <c r="I6638" s="7" t="s">
        <v>17519</v>
      </c>
      <c r="J6638" s="7" t="s">
        <v>272</v>
      </c>
    </row>
    <row r="6639" spans="1:10" x14ac:dyDescent="0.3">
      <c r="A6639" s="7" t="s">
        <v>13958</v>
      </c>
      <c r="B6639" s="7" t="s">
        <v>13959</v>
      </c>
      <c r="C6639" s="33">
        <v>1428</v>
      </c>
      <c r="D6639" s="52">
        <v>1606.5</v>
      </c>
      <c r="E6639" s="70">
        <v>1606.5</v>
      </c>
      <c r="F6639" s="121">
        <f t="shared" si="327"/>
        <v>2409.75</v>
      </c>
      <c r="G6639" s="105">
        <f t="shared" si="328"/>
        <v>160.65</v>
      </c>
      <c r="H6639" s="105">
        <f t="shared" si="329"/>
        <v>321.3</v>
      </c>
      <c r="I6639" s="7" t="s">
        <v>17519</v>
      </c>
      <c r="J6639" s="7" t="s">
        <v>272</v>
      </c>
    </row>
    <row r="6640" spans="1:10" x14ac:dyDescent="0.3">
      <c r="A6640" s="7" t="s">
        <v>13960</v>
      </c>
      <c r="B6640" s="7" t="s">
        <v>13961</v>
      </c>
      <c r="C6640" s="33">
        <v>1428</v>
      </c>
      <c r="D6640" s="52">
        <v>1428</v>
      </c>
      <c r="E6640" s="70">
        <v>1428</v>
      </c>
      <c r="F6640" s="121">
        <f t="shared" si="327"/>
        <v>2142</v>
      </c>
      <c r="G6640" s="105">
        <f t="shared" si="328"/>
        <v>142.80000000000001</v>
      </c>
      <c r="H6640" s="105">
        <f t="shared" si="329"/>
        <v>285.60000000000002</v>
      </c>
      <c r="I6640" s="7" t="s">
        <v>17519</v>
      </c>
      <c r="J6640" s="7" t="s">
        <v>272</v>
      </c>
    </row>
    <row r="6641" spans="1:10" x14ac:dyDescent="0.3">
      <c r="A6641" s="7" t="s">
        <v>13962</v>
      </c>
      <c r="B6641" s="7" t="s">
        <v>13963</v>
      </c>
      <c r="C6641" s="33">
        <v>0</v>
      </c>
      <c r="D6641" s="52">
        <v>2499</v>
      </c>
      <c r="E6641" s="70">
        <v>0</v>
      </c>
      <c r="F6641" s="121">
        <f t="shared" si="327"/>
        <v>3748.5</v>
      </c>
      <c r="G6641" s="105">
        <f t="shared" si="328"/>
        <v>249.9</v>
      </c>
      <c r="H6641" s="105">
        <f t="shared" si="329"/>
        <v>499.8</v>
      </c>
      <c r="I6641" s="7" t="s">
        <v>17519</v>
      </c>
      <c r="J6641" s="7" t="s">
        <v>272</v>
      </c>
    </row>
    <row r="6642" spans="1:10" x14ac:dyDescent="0.3">
      <c r="A6642" s="7" t="s">
        <v>13964</v>
      </c>
      <c r="B6642" s="7" t="s">
        <v>13965</v>
      </c>
      <c r="C6642" s="33">
        <v>0</v>
      </c>
      <c r="D6642" s="52">
        <v>2499</v>
      </c>
      <c r="E6642" s="70">
        <v>0</v>
      </c>
      <c r="F6642" s="121">
        <f t="shared" si="327"/>
        <v>3748.5</v>
      </c>
      <c r="G6642" s="105">
        <f t="shared" si="328"/>
        <v>249.9</v>
      </c>
      <c r="H6642" s="105">
        <f t="shared" si="329"/>
        <v>499.8</v>
      </c>
      <c r="I6642" s="7" t="s">
        <v>17519</v>
      </c>
      <c r="J6642" s="7" t="s">
        <v>272</v>
      </c>
    </row>
    <row r="6643" spans="1:10" x14ac:dyDescent="0.3">
      <c r="A6643" s="7" t="s">
        <v>13966</v>
      </c>
      <c r="B6643" s="7" t="s">
        <v>13967</v>
      </c>
      <c r="C6643" s="33">
        <v>389999.89</v>
      </c>
      <c r="D6643" s="52">
        <v>798967.19</v>
      </c>
      <c r="E6643" s="70">
        <v>798967.19</v>
      </c>
      <c r="F6643" s="121">
        <f t="shared" si="327"/>
        <v>1198450.7849999999</v>
      </c>
      <c r="G6643" s="105">
        <f t="shared" si="328"/>
        <v>79896.718999999997</v>
      </c>
      <c r="H6643" s="105">
        <f t="shared" si="329"/>
        <v>159793.43799999999</v>
      </c>
      <c r="I6643" s="7" t="s">
        <v>17519</v>
      </c>
      <c r="J6643" s="7" t="s">
        <v>1433</v>
      </c>
    </row>
    <row r="6644" spans="1:10" x14ac:dyDescent="0.3">
      <c r="A6644" s="7" t="s">
        <v>13968</v>
      </c>
      <c r="B6644" s="7" t="s">
        <v>13969</v>
      </c>
      <c r="C6644" s="33">
        <v>0</v>
      </c>
      <c r="D6644" s="52">
        <v>11151.49</v>
      </c>
      <c r="E6644" s="70">
        <v>0</v>
      </c>
      <c r="F6644" s="121">
        <f t="shared" si="327"/>
        <v>16727.235000000001</v>
      </c>
      <c r="G6644" s="105">
        <f t="shared" si="328"/>
        <v>1115.1490000000001</v>
      </c>
      <c r="H6644" s="105">
        <f t="shared" si="329"/>
        <v>2230.2980000000002</v>
      </c>
      <c r="I6644" s="7" t="s">
        <v>17519</v>
      </c>
      <c r="J6644" s="7" t="s">
        <v>1148</v>
      </c>
    </row>
    <row r="6645" spans="1:10" x14ac:dyDescent="0.3">
      <c r="A6645" s="7" t="s">
        <v>13970</v>
      </c>
      <c r="B6645" s="7" t="s">
        <v>13971</v>
      </c>
      <c r="C6645" s="33">
        <v>0</v>
      </c>
      <c r="D6645" s="52">
        <v>125568.8</v>
      </c>
      <c r="E6645" s="70">
        <v>0</v>
      </c>
      <c r="F6645" s="121">
        <f t="shared" si="327"/>
        <v>188353.2</v>
      </c>
      <c r="G6645" s="105">
        <f t="shared" si="328"/>
        <v>12556.880000000001</v>
      </c>
      <c r="H6645" s="105">
        <f t="shared" si="329"/>
        <v>25113.760000000002</v>
      </c>
      <c r="I6645" s="7" t="s">
        <v>17519</v>
      </c>
      <c r="J6645" s="7" t="s">
        <v>1433</v>
      </c>
    </row>
    <row r="6646" spans="1:10" x14ac:dyDescent="0.3">
      <c r="A6646" s="7" t="s">
        <v>13972</v>
      </c>
      <c r="B6646" s="7" t="s">
        <v>13973</v>
      </c>
      <c r="C6646" s="33">
        <v>34978.86</v>
      </c>
      <c r="D6646" s="52">
        <v>34978.86</v>
      </c>
      <c r="E6646" s="70">
        <v>34978.86</v>
      </c>
      <c r="F6646" s="121">
        <f t="shared" si="327"/>
        <v>52468.29</v>
      </c>
      <c r="G6646" s="105">
        <f t="shared" si="328"/>
        <v>3497.8860000000004</v>
      </c>
      <c r="H6646" s="105">
        <f t="shared" si="329"/>
        <v>6995.7720000000008</v>
      </c>
      <c r="I6646" s="7" t="s">
        <v>17519</v>
      </c>
      <c r="J6646" s="7" t="s">
        <v>2</v>
      </c>
    </row>
    <row r="6647" spans="1:10" x14ac:dyDescent="0.3">
      <c r="A6647" s="7" t="s">
        <v>13974</v>
      </c>
      <c r="B6647" s="7" t="s">
        <v>13975</v>
      </c>
      <c r="C6647" s="33">
        <v>0</v>
      </c>
      <c r="D6647" s="52">
        <v>4149.99</v>
      </c>
      <c r="E6647" s="70">
        <v>0</v>
      </c>
      <c r="F6647" s="121">
        <f t="shared" si="327"/>
        <v>6224.9849999999997</v>
      </c>
      <c r="G6647" s="105">
        <f t="shared" si="328"/>
        <v>414.99900000000002</v>
      </c>
      <c r="H6647" s="105">
        <f t="shared" si="329"/>
        <v>829.99800000000005</v>
      </c>
      <c r="I6647" s="7" t="s">
        <v>17519</v>
      </c>
      <c r="J6647" s="7" t="s">
        <v>17522</v>
      </c>
    </row>
    <row r="6648" spans="1:10" x14ac:dyDescent="0.3">
      <c r="A6648" s="7" t="s">
        <v>13976</v>
      </c>
      <c r="B6648" s="7" t="s">
        <v>13977</v>
      </c>
      <c r="C6648" s="33">
        <v>0</v>
      </c>
      <c r="D6648" s="52">
        <v>6711.6</v>
      </c>
      <c r="E6648" s="70">
        <v>0</v>
      </c>
      <c r="F6648" s="121">
        <f t="shared" si="327"/>
        <v>10067.400000000001</v>
      </c>
      <c r="G6648" s="105">
        <f t="shared" si="328"/>
        <v>671.1600000000002</v>
      </c>
      <c r="H6648" s="105">
        <f t="shared" si="329"/>
        <v>1342.3200000000004</v>
      </c>
      <c r="I6648" s="7" t="s">
        <v>17519</v>
      </c>
      <c r="J6648" s="7" t="s">
        <v>17522</v>
      </c>
    </row>
    <row r="6649" spans="1:10" x14ac:dyDescent="0.3">
      <c r="A6649" s="7" t="s">
        <v>13978</v>
      </c>
      <c r="B6649" s="7" t="s">
        <v>13979</v>
      </c>
      <c r="C6649" s="33">
        <v>0</v>
      </c>
      <c r="D6649" s="52">
        <v>19231.59</v>
      </c>
      <c r="E6649" s="70">
        <v>17491.25</v>
      </c>
      <c r="F6649" s="121">
        <f t="shared" si="327"/>
        <v>26236.875</v>
      </c>
      <c r="G6649" s="105">
        <f t="shared" si="328"/>
        <v>1749.125</v>
      </c>
      <c r="H6649" s="105">
        <f t="shared" si="329"/>
        <v>3498.25</v>
      </c>
      <c r="I6649" s="7" t="s">
        <v>17519</v>
      </c>
      <c r="J6649" s="7" t="s">
        <v>1433</v>
      </c>
    </row>
    <row r="6650" spans="1:10" x14ac:dyDescent="0.3">
      <c r="A6650" s="7" t="s">
        <v>13980</v>
      </c>
      <c r="B6650" s="7" t="s">
        <v>13981</v>
      </c>
      <c r="C6650" s="33">
        <v>2510.9</v>
      </c>
      <c r="D6650" s="52">
        <v>2510.9</v>
      </c>
      <c r="E6650" s="70">
        <v>2510.9</v>
      </c>
      <c r="F6650" s="121">
        <f t="shared" si="327"/>
        <v>3766.3500000000004</v>
      </c>
      <c r="G6650" s="105">
        <f t="shared" si="328"/>
        <v>251.09000000000003</v>
      </c>
      <c r="H6650" s="105">
        <f t="shared" si="329"/>
        <v>502.18000000000006</v>
      </c>
      <c r="I6650" s="7" t="s">
        <v>17519</v>
      </c>
      <c r="J6650" s="7" t="s">
        <v>711</v>
      </c>
    </row>
    <row r="6651" spans="1:10" x14ac:dyDescent="0.3">
      <c r="A6651" s="7" t="s">
        <v>13982</v>
      </c>
      <c r="B6651" s="7" t="s">
        <v>13983</v>
      </c>
      <c r="C6651" s="33">
        <v>0</v>
      </c>
      <c r="D6651" s="52">
        <v>2510.9</v>
      </c>
      <c r="E6651" s="70">
        <v>3171.35</v>
      </c>
      <c r="F6651" s="121">
        <f t="shared" si="327"/>
        <v>4757.0249999999996</v>
      </c>
      <c r="G6651" s="105">
        <f t="shared" si="328"/>
        <v>317.13499999999999</v>
      </c>
      <c r="H6651" s="105">
        <f t="shared" si="329"/>
        <v>634.27</v>
      </c>
      <c r="I6651" s="7" t="s">
        <v>17519</v>
      </c>
      <c r="J6651" s="7" t="s">
        <v>711</v>
      </c>
    </row>
    <row r="6652" spans="1:10" x14ac:dyDescent="0.3">
      <c r="A6652" s="7" t="s">
        <v>13984</v>
      </c>
      <c r="B6652" s="7" t="s">
        <v>13985</v>
      </c>
      <c r="C6652" s="33">
        <v>0</v>
      </c>
      <c r="D6652" s="52">
        <v>17086.02</v>
      </c>
      <c r="E6652" s="70">
        <v>17850</v>
      </c>
      <c r="F6652" s="121">
        <f t="shared" si="327"/>
        <v>26775</v>
      </c>
      <c r="G6652" s="105">
        <f t="shared" si="328"/>
        <v>1785</v>
      </c>
      <c r="H6652" s="105">
        <f t="shared" si="329"/>
        <v>3570</v>
      </c>
      <c r="I6652" s="7" t="s">
        <v>17519</v>
      </c>
      <c r="J6652" s="7" t="s">
        <v>272</v>
      </c>
    </row>
    <row r="6653" spans="1:10" x14ac:dyDescent="0.3">
      <c r="A6653" s="7" t="s">
        <v>13986</v>
      </c>
      <c r="B6653" s="7" t="s">
        <v>13987</v>
      </c>
      <c r="C6653" s="33">
        <v>0</v>
      </c>
      <c r="D6653" s="52">
        <v>17086.02</v>
      </c>
      <c r="E6653" s="70">
        <v>17850</v>
      </c>
      <c r="F6653" s="121">
        <f t="shared" si="327"/>
        <v>26775</v>
      </c>
      <c r="G6653" s="105">
        <f t="shared" si="328"/>
        <v>1785</v>
      </c>
      <c r="H6653" s="105">
        <f t="shared" si="329"/>
        <v>3570</v>
      </c>
      <c r="I6653" s="7" t="s">
        <v>17519</v>
      </c>
      <c r="J6653" s="7" t="s">
        <v>272</v>
      </c>
    </row>
    <row r="6654" spans="1:10" x14ac:dyDescent="0.3">
      <c r="A6654" s="7" t="s">
        <v>13988</v>
      </c>
      <c r="B6654" s="7" t="s">
        <v>13989</v>
      </c>
      <c r="C6654" s="33">
        <v>0</v>
      </c>
      <c r="D6654" s="52">
        <v>17086.02</v>
      </c>
      <c r="E6654" s="70">
        <v>18260.55</v>
      </c>
      <c r="F6654" s="121">
        <f t="shared" si="327"/>
        <v>27390.824999999997</v>
      </c>
      <c r="G6654" s="105">
        <f t="shared" si="328"/>
        <v>1826.0550000000001</v>
      </c>
      <c r="H6654" s="105">
        <f t="shared" si="329"/>
        <v>3652.11</v>
      </c>
      <c r="I6654" s="7" t="s">
        <v>17519</v>
      </c>
      <c r="J6654" s="7" t="s">
        <v>272</v>
      </c>
    </row>
    <row r="6655" spans="1:10" x14ac:dyDescent="0.3">
      <c r="A6655" s="7" t="s">
        <v>13990</v>
      </c>
      <c r="B6655" s="7" t="s">
        <v>13991</v>
      </c>
      <c r="C6655" s="33">
        <v>0</v>
      </c>
      <c r="D6655" s="52">
        <v>39210.5</v>
      </c>
      <c r="E6655" s="70">
        <v>0</v>
      </c>
      <c r="F6655" s="121">
        <f t="shared" si="327"/>
        <v>58815.75</v>
      </c>
      <c r="G6655" s="105">
        <f t="shared" si="328"/>
        <v>3921.05</v>
      </c>
      <c r="H6655" s="105">
        <f t="shared" si="329"/>
        <v>7842.1</v>
      </c>
      <c r="I6655" s="7" t="s">
        <v>17519</v>
      </c>
      <c r="J6655" s="7" t="s">
        <v>272</v>
      </c>
    </row>
    <row r="6656" spans="1:10" x14ac:dyDescent="0.3">
      <c r="A6656" s="7" t="s">
        <v>13992</v>
      </c>
      <c r="B6656" s="7" t="s">
        <v>13993</v>
      </c>
      <c r="C6656" s="33">
        <v>0</v>
      </c>
      <c r="D6656" s="52">
        <v>39210.5</v>
      </c>
      <c r="E6656" s="70">
        <v>0</v>
      </c>
      <c r="F6656" s="121">
        <f t="shared" si="327"/>
        <v>58815.75</v>
      </c>
      <c r="G6656" s="105">
        <f t="shared" si="328"/>
        <v>3921.05</v>
      </c>
      <c r="H6656" s="105">
        <f t="shared" si="329"/>
        <v>7842.1</v>
      </c>
      <c r="I6656" s="7" t="s">
        <v>17519</v>
      </c>
      <c r="J6656" s="7" t="s">
        <v>272</v>
      </c>
    </row>
    <row r="6657" spans="1:10" x14ac:dyDescent="0.3">
      <c r="A6657" s="7" t="s">
        <v>13994</v>
      </c>
      <c r="B6657" s="7" t="s">
        <v>13995</v>
      </c>
      <c r="C6657" s="33">
        <v>6990.06</v>
      </c>
      <c r="D6657" s="52">
        <v>6990.06</v>
      </c>
      <c r="E6657" s="70">
        <v>6990.06</v>
      </c>
      <c r="F6657" s="121">
        <f t="shared" si="327"/>
        <v>10485.09</v>
      </c>
      <c r="G6657" s="105">
        <f t="shared" si="328"/>
        <v>699.00600000000009</v>
      </c>
      <c r="H6657" s="105">
        <f t="shared" si="329"/>
        <v>1398.0120000000002</v>
      </c>
      <c r="I6657" s="7" t="s">
        <v>17519</v>
      </c>
      <c r="J6657" s="7" t="s">
        <v>17524</v>
      </c>
    </row>
    <row r="6658" spans="1:10" x14ac:dyDescent="0.3">
      <c r="A6658" s="7" t="s">
        <v>13996</v>
      </c>
      <c r="B6658" s="7" t="s">
        <v>13997</v>
      </c>
      <c r="C6658" s="33">
        <v>0</v>
      </c>
      <c r="D6658" s="52">
        <v>2800.07</v>
      </c>
      <c r="E6658" s="70">
        <v>0</v>
      </c>
      <c r="F6658" s="121">
        <f t="shared" si="327"/>
        <v>4200.1050000000005</v>
      </c>
      <c r="G6658" s="105">
        <f t="shared" si="328"/>
        <v>280.00700000000001</v>
      </c>
      <c r="H6658" s="105">
        <f t="shared" si="329"/>
        <v>560.01400000000001</v>
      </c>
      <c r="I6658" s="7" t="s">
        <v>17519</v>
      </c>
      <c r="J6658" s="7" t="s">
        <v>272</v>
      </c>
    </row>
    <row r="6659" spans="1:10" x14ac:dyDescent="0.3">
      <c r="A6659" s="7" t="s">
        <v>13998</v>
      </c>
      <c r="B6659" s="7" t="s">
        <v>13999</v>
      </c>
      <c r="C6659" s="33">
        <v>0</v>
      </c>
      <c r="D6659" s="52">
        <v>2800.07</v>
      </c>
      <c r="E6659" s="70">
        <v>0</v>
      </c>
      <c r="F6659" s="121">
        <f t="shared" si="327"/>
        <v>4200.1050000000005</v>
      </c>
      <c r="G6659" s="105">
        <f t="shared" si="328"/>
        <v>280.00700000000001</v>
      </c>
      <c r="H6659" s="105">
        <f t="shared" si="329"/>
        <v>560.01400000000001</v>
      </c>
      <c r="I6659" s="7" t="s">
        <v>17519</v>
      </c>
      <c r="J6659" s="7" t="s">
        <v>272</v>
      </c>
    </row>
    <row r="6660" spans="1:10" x14ac:dyDescent="0.3">
      <c r="A6660" s="7" t="s">
        <v>14000</v>
      </c>
      <c r="B6660" s="7" t="s">
        <v>14001</v>
      </c>
      <c r="C6660" s="33">
        <v>0</v>
      </c>
      <c r="D6660" s="52">
        <v>2800.07</v>
      </c>
      <c r="E6660" s="70">
        <v>0</v>
      </c>
      <c r="F6660" s="121">
        <f t="shared" si="327"/>
        <v>4200.1050000000005</v>
      </c>
      <c r="G6660" s="105">
        <f t="shared" si="328"/>
        <v>280.00700000000001</v>
      </c>
      <c r="H6660" s="105">
        <f t="shared" si="329"/>
        <v>560.01400000000001</v>
      </c>
      <c r="I6660" s="7" t="s">
        <v>17519</v>
      </c>
      <c r="J6660" s="7" t="s">
        <v>272</v>
      </c>
    </row>
    <row r="6661" spans="1:10" x14ac:dyDescent="0.3">
      <c r="A6661" s="7" t="s">
        <v>14002</v>
      </c>
      <c r="B6661" s="7" t="s">
        <v>14003</v>
      </c>
      <c r="C6661" s="33">
        <v>2800.07</v>
      </c>
      <c r="D6661" s="52">
        <v>2800.07</v>
      </c>
      <c r="E6661" s="70">
        <v>2558.5</v>
      </c>
      <c r="F6661" s="121">
        <f t="shared" ref="F6661:F6724" si="330">IF(E6661&gt;0,+E6661,IF(D6661&gt;0,+D6661,IF(C6661&gt;0,+C6661,0)))*1.5</f>
        <v>3837.75</v>
      </c>
      <c r="G6661" s="105">
        <f t="shared" ref="G6661:G6724" si="331">(F6661/1.5)*0.1</f>
        <v>255.85000000000002</v>
      </c>
      <c r="H6661" s="105">
        <f t="shared" si="329"/>
        <v>511.70000000000005</v>
      </c>
      <c r="I6661" s="7" t="s">
        <v>17519</v>
      </c>
      <c r="J6661" s="7" t="s">
        <v>272</v>
      </c>
    </row>
    <row r="6662" spans="1:10" x14ac:dyDescent="0.3">
      <c r="A6662" s="7" t="s">
        <v>14004</v>
      </c>
      <c r="B6662" s="7" t="s">
        <v>14005</v>
      </c>
      <c r="C6662" s="33">
        <v>0</v>
      </c>
      <c r="D6662" s="52">
        <v>2800.07</v>
      </c>
      <c r="E6662" s="70">
        <v>0</v>
      </c>
      <c r="F6662" s="121">
        <f t="shared" si="330"/>
        <v>4200.1050000000005</v>
      </c>
      <c r="G6662" s="105">
        <f t="shared" si="331"/>
        <v>280.00700000000001</v>
      </c>
      <c r="H6662" s="105">
        <f t="shared" si="329"/>
        <v>560.01400000000001</v>
      </c>
      <c r="I6662" s="7" t="s">
        <v>17519</v>
      </c>
      <c r="J6662" s="7" t="s">
        <v>272</v>
      </c>
    </row>
    <row r="6663" spans="1:10" x14ac:dyDescent="0.3">
      <c r="A6663" s="7" t="s">
        <v>14006</v>
      </c>
      <c r="B6663" s="7" t="s">
        <v>14007</v>
      </c>
      <c r="C6663" s="33">
        <v>2850.05</v>
      </c>
      <c r="D6663" s="52">
        <v>2850.05</v>
      </c>
      <c r="E6663" s="70">
        <v>3635.45</v>
      </c>
      <c r="F6663" s="121">
        <f t="shared" si="330"/>
        <v>5453.1749999999993</v>
      </c>
      <c r="G6663" s="105">
        <f t="shared" si="331"/>
        <v>363.54499999999996</v>
      </c>
      <c r="H6663" s="105">
        <f t="shared" si="329"/>
        <v>727.08999999999992</v>
      </c>
      <c r="I6663" s="7" t="s">
        <v>17519</v>
      </c>
      <c r="J6663" s="7" t="s">
        <v>272</v>
      </c>
    </row>
    <row r="6664" spans="1:10" x14ac:dyDescent="0.3">
      <c r="A6664" s="7" t="s">
        <v>14008</v>
      </c>
      <c r="B6664" s="7" t="s">
        <v>14009</v>
      </c>
      <c r="C6664" s="33">
        <v>0</v>
      </c>
      <c r="D6664" s="52">
        <v>2800.07</v>
      </c>
      <c r="E6664" s="70">
        <v>0</v>
      </c>
      <c r="F6664" s="121">
        <f t="shared" si="330"/>
        <v>4200.1050000000005</v>
      </c>
      <c r="G6664" s="105">
        <f t="shared" si="331"/>
        <v>280.00700000000001</v>
      </c>
      <c r="H6664" s="105">
        <f t="shared" si="329"/>
        <v>560.01400000000001</v>
      </c>
      <c r="I6664" s="7" t="s">
        <v>17519</v>
      </c>
      <c r="J6664" s="7" t="s">
        <v>272</v>
      </c>
    </row>
    <row r="6665" spans="1:10" x14ac:dyDescent="0.3">
      <c r="A6665" s="7" t="s">
        <v>14010</v>
      </c>
      <c r="B6665" s="7" t="s">
        <v>14011</v>
      </c>
      <c r="C6665" s="33">
        <v>97689.93</v>
      </c>
      <c r="D6665" s="52">
        <v>97689.93</v>
      </c>
      <c r="E6665" s="70">
        <v>111836.2</v>
      </c>
      <c r="F6665" s="121">
        <f t="shared" si="330"/>
        <v>167754.29999999999</v>
      </c>
      <c r="G6665" s="105">
        <f t="shared" si="331"/>
        <v>11183.62</v>
      </c>
      <c r="H6665" s="105">
        <f t="shared" si="329"/>
        <v>22367.24</v>
      </c>
      <c r="I6665" s="7" t="s">
        <v>17519</v>
      </c>
      <c r="J6665" s="7" t="s">
        <v>2</v>
      </c>
    </row>
    <row r="6666" spans="1:10" x14ac:dyDescent="0.3">
      <c r="A6666" s="7" t="s">
        <v>14012</v>
      </c>
      <c r="B6666" s="7" t="s">
        <v>14013</v>
      </c>
      <c r="C6666" s="33">
        <v>0</v>
      </c>
      <c r="D6666" s="52">
        <v>2856</v>
      </c>
      <c r="E6666" s="70">
        <v>0</v>
      </c>
      <c r="F6666" s="121">
        <f t="shared" si="330"/>
        <v>4284</v>
      </c>
      <c r="G6666" s="105">
        <f t="shared" si="331"/>
        <v>285.60000000000002</v>
      </c>
      <c r="H6666" s="105">
        <f t="shared" si="329"/>
        <v>571.20000000000005</v>
      </c>
      <c r="I6666" s="7" t="s">
        <v>17519</v>
      </c>
      <c r="J6666" s="7" t="s">
        <v>272</v>
      </c>
    </row>
    <row r="6667" spans="1:10" x14ac:dyDescent="0.3">
      <c r="A6667" s="7" t="s">
        <v>14014</v>
      </c>
      <c r="B6667" s="7" t="s">
        <v>14015</v>
      </c>
      <c r="C6667" s="33">
        <v>0</v>
      </c>
      <c r="D6667" s="52">
        <v>2374.0500000000002</v>
      </c>
      <c r="E6667" s="70">
        <v>0</v>
      </c>
      <c r="F6667" s="121">
        <f t="shared" si="330"/>
        <v>3561.0750000000003</v>
      </c>
      <c r="G6667" s="105">
        <f t="shared" si="331"/>
        <v>237.40500000000003</v>
      </c>
      <c r="H6667" s="105">
        <f t="shared" si="329"/>
        <v>474.81000000000006</v>
      </c>
      <c r="I6667" s="7" t="s">
        <v>17519</v>
      </c>
      <c r="J6667" s="7" t="s">
        <v>272</v>
      </c>
    </row>
    <row r="6668" spans="1:10" x14ac:dyDescent="0.3">
      <c r="A6668" s="7" t="s">
        <v>14016</v>
      </c>
      <c r="B6668" s="7" t="s">
        <v>14017</v>
      </c>
      <c r="C6668" s="33">
        <v>114303.07</v>
      </c>
      <c r="D6668" s="52">
        <v>123760</v>
      </c>
      <c r="E6668" s="70">
        <v>123760</v>
      </c>
      <c r="F6668" s="121">
        <f t="shared" si="330"/>
        <v>185640</v>
      </c>
      <c r="G6668" s="105">
        <f t="shared" si="331"/>
        <v>12376</v>
      </c>
      <c r="H6668" s="105">
        <f t="shared" si="329"/>
        <v>24752</v>
      </c>
      <c r="I6668" s="7" t="s">
        <v>17519</v>
      </c>
      <c r="J6668" s="7" t="s">
        <v>272</v>
      </c>
    </row>
    <row r="6669" spans="1:10" x14ac:dyDescent="0.3">
      <c r="A6669" s="7" t="s">
        <v>14018</v>
      </c>
      <c r="B6669" s="7" t="s">
        <v>14019</v>
      </c>
      <c r="C6669" s="33">
        <v>0</v>
      </c>
      <c r="D6669" s="52">
        <v>384370</v>
      </c>
      <c r="E6669" s="70">
        <v>17742.900000000001</v>
      </c>
      <c r="F6669" s="121">
        <f t="shared" si="330"/>
        <v>26614.350000000002</v>
      </c>
      <c r="G6669" s="105">
        <f t="shared" si="331"/>
        <v>1774.2900000000002</v>
      </c>
      <c r="H6669" s="105">
        <f t="shared" ref="H6669:H6725" si="332">(F6669/1.5)*0.2</f>
        <v>3548.5800000000004</v>
      </c>
      <c r="I6669" s="7" t="s">
        <v>17519</v>
      </c>
      <c r="J6669" s="7" t="s">
        <v>272</v>
      </c>
    </row>
    <row r="6670" spans="1:10" x14ac:dyDescent="0.3">
      <c r="A6670" s="7" t="s">
        <v>14020</v>
      </c>
      <c r="B6670" s="7" t="s">
        <v>14021</v>
      </c>
      <c r="C6670" s="33">
        <v>0</v>
      </c>
      <c r="D6670" s="52">
        <v>24071.01</v>
      </c>
      <c r="E6670" s="70">
        <v>0</v>
      </c>
      <c r="F6670" s="121">
        <f t="shared" si="330"/>
        <v>36106.514999999999</v>
      </c>
      <c r="G6670" s="105">
        <f t="shared" si="331"/>
        <v>2407.1010000000001</v>
      </c>
      <c r="H6670" s="105">
        <f t="shared" si="332"/>
        <v>4814.2020000000002</v>
      </c>
      <c r="I6670" s="7" t="s">
        <v>17519</v>
      </c>
      <c r="J6670" s="7" t="s">
        <v>272</v>
      </c>
    </row>
    <row r="6671" spans="1:10" x14ac:dyDescent="0.3">
      <c r="A6671" s="7" t="s">
        <v>14022</v>
      </c>
      <c r="B6671" s="7" t="s">
        <v>14023</v>
      </c>
      <c r="C6671" s="66">
        <v>0</v>
      </c>
      <c r="D6671" s="68">
        <v>8925</v>
      </c>
      <c r="E6671" s="70">
        <v>0</v>
      </c>
      <c r="F6671" s="121">
        <f t="shared" si="330"/>
        <v>13387.5</v>
      </c>
      <c r="G6671" s="105">
        <f t="shared" si="331"/>
        <v>892.5</v>
      </c>
      <c r="H6671" s="105">
        <f t="shared" si="332"/>
        <v>1785</v>
      </c>
      <c r="I6671" s="7" t="s">
        <v>17519</v>
      </c>
      <c r="J6671" s="7" t="s">
        <v>272</v>
      </c>
    </row>
    <row r="6672" spans="1:10" x14ac:dyDescent="0.3">
      <c r="A6672" s="7" t="s">
        <v>14024</v>
      </c>
      <c r="B6672" s="7" t="s">
        <v>14025</v>
      </c>
      <c r="C6672" s="33">
        <v>0</v>
      </c>
      <c r="D6672" s="52">
        <v>28391.45</v>
      </c>
      <c r="E6672" s="70">
        <v>0</v>
      </c>
      <c r="F6672" s="121">
        <f t="shared" si="330"/>
        <v>42587.175000000003</v>
      </c>
      <c r="G6672" s="105">
        <f t="shared" si="331"/>
        <v>2839.1450000000004</v>
      </c>
      <c r="H6672" s="105">
        <f t="shared" si="332"/>
        <v>5678.2900000000009</v>
      </c>
      <c r="I6672" s="7" t="s">
        <v>17519</v>
      </c>
      <c r="J6672" s="7" t="s">
        <v>272</v>
      </c>
    </row>
    <row r="6673" spans="1:10" x14ac:dyDescent="0.3">
      <c r="A6673" s="7" t="s">
        <v>14026</v>
      </c>
      <c r="B6673" s="7" t="s">
        <v>14027</v>
      </c>
      <c r="C6673" s="33">
        <v>0</v>
      </c>
      <c r="D6673" s="52">
        <v>5454.16</v>
      </c>
      <c r="E6673" s="70">
        <v>0</v>
      </c>
      <c r="F6673" s="121">
        <f t="shared" si="330"/>
        <v>8181.24</v>
      </c>
      <c r="G6673" s="105">
        <f t="shared" si="331"/>
        <v>545.41600000000005</v>
      </c>
      <c r="H6673" s="105">
        <f t="shared" si="332"/>
        <v>1090.8320000000001</v>
      </c>
      <c r="I6673" s="7" t="s">
        <v>17519</v>
      </c>
      <c r="J6673" s="7" t="s">
        <v>2</v>
      </c>
    </row>
    <row r="6674" spans="1:10" x14ac:dyDescent="0.3">
      <c r="A6674" s="7" t="s">
        <v>14028</v>
      </c>
      <c r="B6674" s="7" t="s">
        <v>14029</v>
      </c>
      <c r="C6674" s="33">
        <v>0</v>
      </c>
      <c r="D6674" s="52">
        <v>4800.46</v>
      </c>
      <c r="E6674" s="70">
        <v>0</v>
      </c>
      <c r="F6674" s="121">
        <f t="shared" si="330"/>
        <v>7200.6900000000005</v>
      </c>
      <c r="G6674" s="105">
        <f t="shared" si="331"/>
        <v>480.04600000000005</v>
      </c>
      <c r="H6674" s="105">
        <f t="shared" si="332"/>
        <v>960.0920000000001</v>
      </c>
      <c r="I6674" s="7" t="s">
        <v>17519</v>
      </c>
      <c r="J6674" s="7" t="s">
        <v>272</v>
      </c>
    </row>
    <row r="6675" spans="1:10" x14ac:dyDescent="0.3">
      <c r="A6675" s="7" t="s">
        <v>14030</v>
      </c>
      <c r="B6675" s="7" t="s">
        <v>14031</v>
      </c>
      <c r="C6675" s="33">
        <v>0</v>
      </c>
      <c r="D6675" s="52">
        <v>30349</v>
      </c>
      <c r="E6675" s="70">
        <v>487.9</v>
      </c>
      <c r="F6675" s="121">
        <f t="shared" si="330"/>
        <v>731.84999999999991</v>
      </c>
      <c r="G6675" s="105">
        <f t="shared" si="331"/>
        <v>48.789999999999992</v>
      </c>
      <c r="H6675" s="105">
        <f t="shared" si="332"/>
        <v>97.579999999999984</v>
      </c>
      <c r="I6675" s="7" t="s">
        <v>17519</v>
      </c>
      <c r="J6675" s="7" t="s">
        <v>272</v>
      </c>
    </row>
    <row r="6676" spans="1:10" x14ac:dyDescent="0.3">
      <c r="A6676" s="7" t="s">
        <v>14032</v>
      </c>
      <c r="B6676" s="7" t="s">
        <v>14033</v>
      </c>
      <c r="C6676" s="33">
        <v>30940</v>
      </c>
      <c r="D6676" s="52">
        <v>29471.69</v>
      </c>
      <c r="E6676" s="70">
        <v>29149.99</v>
      </c>
      <c r="F6676" s="121">
        <f t="shared" si="330"/>
        <v>43724.985000000001</v>
      </c>
      <c r="G6676" s="105">
        <f t="shared" si="331"/>
        <v>2914.9990000000003</v>
      </c>
      <c r="H6676" s="105">
        <f t="shared" si="332"/>
        <v>5829.9980000000005</v>
      </c>
      <c r="I6676" s="7" t="s">
        <v>17519</v>
      </c>
      <c r="J6676" s="7" t="s">
        <v>272</v>
      </c>
    </row>
    <row r="6677" spans="1:10" x14ac:dyDescent="0.3">
      <c r="A6677" s="7" t="s">
        <v>14034</v>
      </c>
      <c r="B6677" s="7" t="s">
        <v>14035</v>
      </c>
      <c r="C6677" s="33">
        <v>30940</v>
      </c>
      <c r="D6677" s="52">
        <v>28333.9</v>
      </c>
      <c r="E6677" s="70">
        <v>22899.99</v>
      </c>
      <c r="F6677" s="121">
        <f t="shared" si="330"/>
        <v>34349.985000000001</v>
      </c>
      <c r="G6677" s="105">
        <f t="shared" si="331"/>
        <v>2289.9990000000003</v>
      </c>
      <c r="H6677" s="105">
        <f t="shared" si="332"/>
        <v>4579.9980000000005</v>
      </c>
      <c r="I6677" s="7" t="s">
        <v>17519</v>
      </c>
      <c r="J6677" s="7" t="s">
        <v>272</v>
      </c>
    </row>
    <row r="6678" spans="1:10" x14ac:dyDescent="0.3">
      <c r="A6678" s="7" t="s">
        <v>14036</v>
      </c>
      <c r="B6678" s="7" t="s">
        <v>14037</v>
      </c>
      <c r="C6678" s="33">
        <v>28441</v>
      </c>
      <c r="D6678" s="52">
        <v>28613.94</v>
      </c>
      <c r="E6678" s="70">
        <v>29149.98</v>
      </c>
      <c r="F6678" s="121">
        <f t="shared" si="330"/>
        <v>43724.97</v>
      </c>
      <c r="G6678" s="105">
        <f t="shared" si="331"/>
        <v>2914.998</v>
      </c>
      <c r="H6678" s="105">
        <f t="shared" si="332"/>
        <v>5829.9960000000001</v>
      </c>
      <c r="I6678" s="7" t="s">
        <v>17519</v>
      </c>
      <c r="J6678" s="7" t="s">
        <v>272</v>
      </c>
    </row>
    <row r="6679" spans="1:10" x14ac:dyDescent="0.3">
      <c r="A6679" s="7" t="s">
        <v>14038</v>
      </c>
      <c r="B6679" s="7" t="s">
        <v>14039</v>
      </c>
      <c r="C6679" s="33">
        <v>0</v>
      </c>
      <c r="D6679" s="52">
        <v>4200</v>
      </c>
      <c r="E6679" s="70">
        <v>0</v>
      </c>
      <c r="F6679" s="121">
        <f t="shared" si="330"/>
        <v>6300</v>
      </c>
      <c r="G6679" s="105">
        <f t="shared" si="331"/>
        <v>420</v>
      </c>
      <c r="H6679" s="105">
        <f t="shared" si="332"/>
        <v>840</v>
      </c>
      <c r="I6679" s="7" t="s">
        <v>17519</v>
      </c>
      <c r="J6679" s="7" t="s">
        <v>711</v>
      </c>
    </row>
    <row r="6680" spans="1:10" x14ac:dyDescent="0.3">
      <c r="A6680" s="7" t="s">
        <v>14040</v>
      </c>
      <c r="B6680" s="7" t="s">
        <v>14041</v>
      </c>
      <c r="C6680" s="33">
        <v>0</v>
      </c>
      <c r="D6680" s="52">
        <v>20533.45</v>
      </c>
      <c r="E6680" s="70">
        <v>0</v>
      </c>
      <c r="F6680" s="121">
        <f t="shared" si="330"/>
        <v>30800.175000000003</v>
      </c>
      <c r="G6680" s="105">
        <f t="shared" si="331"/>
        <v>2053.3450000000003</v>
      </c>
      <c r="H6680" s="105">
        <f t="shared" si="332"/>
        <v>4106.6900000000005</v>
      </c>
      <c r="I6680" s="7" t="s">
        <v>17519</v>
      </c>
      <c r="J6680" s="7" t="s">
        <v>272</v>
      </c>
    </row>
    <row r="6681" spans="1:10" x14ac:dyDescent="0.3">
      <c r="A6681" s="7" t="s">
        <v>14042</v>
      </c>
      <c r="B6681" s="7" t="s">
        <v>14043</v>
      </c>
      <c r="C6681" s="33">
        <v>0</v>
      </c>
      <c r="D6681" s="52">
        <v>44625</v>
      </c>
      <c r="E6681" s="70">
        <v>0</v>
      </c>
      <c r="F6681" s="121">
        <f t="shared" si="330"/>
        <v>66937.5</v>
      </c>
      <c r="G6681" s="105">
        <f t="shared" si="331"/>
        <v>4462.5</v>
      </c>
      <c r="H6681" s="105">
        <f t="shared" si="332"/>
        <v>8925</v>
      </c>
      <c r="I6681" s="7" t="s">
        <v>17519</v>
      </c>
      <c r="J6681" s="7" t="s">
        <v>272</v>
      </c>
    </row>
    <row r="6682" spans="1:10" x14ac:dyDescent="0.3">
      <c r="A6682" s="7" t="s">
        <v>14044</v>
      </c>
      <c r="B6682" s="7" t="s">
        <v>14045</v>
      </c>
      <c r="C6682" s="33">
        <v>0</v>
      </c>
      <c r="D6682" s="52">
        <v>24514</v>
      </c>
      <c r="E6682" s="70">
        <v>0</v>
      </c>
      <c r="F6682" s="121">
        <f t="shared" si="330"/>
        <v>36771</v>
      </c>
      <c r="G6682" s="105">
        <f t="shared" si="331"/>
        <v>2451.4</v>
      </c>
      <c r="H6682" s="105">
        <f t="shared" si="332"/>
        <v>4902.8</v>
      </c>
      <c r="I6682" s="7" t="s">
        <v>17519</v>
      </c>
      <c r="J6682" s="7" t="s">
        <v>272</v>
      </c>
    </row>
    <row r="6683" spans="1:10" x14ac:dyDescent="0.3">
      <c r="A6683" s="7" t="s">
        <v>14046</v>
      </c>
      <c r="B6683" s="7" t="s">
        <v>14047</v>
      </c>
      <c r="C6683" s="33">
        <v>6399.82</v>
      </c>
      <c r="D6683" s="52">
        <v>12292.7</v>
      </c>
      <c r="E6683" s="70">
        <v>12292.7</v>
      </c>
      <c r="F6683" s="121">
        <f t="shared" si="330"/>
        <v>18439.050000000003</v>
      </c>
      <c r="G6683" s="105">
        <f t="shared" si="331"/>
        <v>1229.2700000000004</v>
      </c>
      <c r="H6683" s="105">
        <f t="shared" si="332"/>
        <v>2458.5400000000009</v>
      </c>
      <c r="I6683" s="7" t="s">
        <v>17519</v>
      </c>
      <c r="J6683" s="7" t="s">
        <v>272</v>
      </c>
    </row>
    <row r="6684" spans="1:10" x14ac:dyDescent="0.3">
      <c r="A6684" s="7" t="s">
        <v>14048</v>
      </c>
      <c r="B6684" s="7" t="s">
        <v>14049</v>
      </c>
      <c r="C6684" s="33">
        <v>6399.82</v>
      </c>
      <c r="D6684" s="52">
        <v>13982.5</v>
      </c>
      <c r="E6684" s="70">
        <v>13982.5</v>
      </c>
      <c r="F6684" s="121">
        <f t="shared" si="330"/>
        <v>20973.75</v>
      </c>
      <c r="G6684" s="105">
        <f t="shared" si="331"/>
        <v>1398.25</v>
      </c>
      <c r="H6684" s="105">
        <f t="shared" si="332"/>
        <v>2796.5</v>
      </c>
      <c r="I6684" s="7" t="s">
        <v>17519</v>
      </c>
      <c r="J6684" s="7" t="s">
        <v>272</v>
      </c>
    </row>
    <row r="6685" spans="1:10" x14ac:dyDescent="0.3">
      <c r="A6685" s="7" t="s">
        <v>14050</v>
      </c>
      <c r="B6685" s="7" t="s">
        <v>14051</v>
      </c>
      <c r="C6685" s="33">
        <v>36890</v>
      </c>
      <c r="D6685" s="52">
        <v>33950.699999999997</v>
      </c>
      <c r="E6685" s="70">
        <v>33950.699999999997</v>
      </c>
      <c r="F6685" s="121">
        <f t="shared" si="330"/>
        <v>50926.049999999996</v>
      </c>
      <c r="G6685" s="105">
        <f t="shared" si="331"/>
        <v>3395.0699999999997</v>
      </c>
      <c r="H6685" s="105">
        <f t="shared" si="332"/>
        <v>6790.1399999999994</v>
      </c>
      <c r="I6685" s="7" t="s">
        <v>17519</v>
      </c>
      <c r="J6685" s="7" t="s">
        <v>2</v>
      </c>
    </row>
    <row r="6686" spans="1:10" x14ac:dyDescent="0.3">
      <c r="A6686" s="7" t="s">
        <v>14052</v>
      </c>
      <c r="B6686" s="7" t="s">
        <v>14053</v>
      </c>
      <c r="C6686" s="33">
        <v>0</v>
      </c>
      <c r="D6686" s="52">
        <v>31535</v>
      </c>
      <c r="E6686" s="70">
        <v>0</v>
      </c>
      <c r="F6686" s="121">
        <f t="shared" si="330"/>
        <v>47302.5</v>
      </c>
      <c r="G6686" s="105">
        <f t="shared" si="331"/>
        <v>3153.5</v>
      </c>
      <c r="H6686" s="105">
        <f t="shared" si="332"/>
        <v>6307</v>
      </c>
      <c r="I6686" s="7" t="s">
        <v>17519</v>
      </c>
      <c r="J6686" s="7" t="s">
        <v>272</v>
      </c>
    </row>
    <row r="6687" spans="1:10" x14ac:dyDescent="0.3">
      <c r="A6687" s="7" t="s">
        <v>14054</v>
      </c>
      <c r="B6687" s="7" t="s">
        <v>14055</v>
      </c>
      <c r="C6687" s="33">
        <v>0</v>
      </c>
      <c r="D6687" s="52">
        <v>77235.7</v>
      </c>
      <c r="E6687" s="70">
        <v>0</v>
      </c>
      <c r="F6687" s="121">
        <f t="shared" si="330"/>
        <v>115853.54999999999</v>
      </c>
      <c r="G6687" s="105">
        <f t="shared" si="331"/>
        <v>7723.57</v>
      </c>
      <c r="H6687" s="105">
        <f t="shared" si="332"/>
        <v>15447.14</v>
      </c>
      <c r="I6687" s="7" t="s">
        <v>17519</v>
      </c>
      <c r="J6687" s="7" t="s">
        <v>272</v>
      </c>
    </row>
    <row r="6688" spans="1:10" x14ac:dyDescent="0.3">
      <c r="A6688" s="7" t="s">
        <v>14056</v>
      </c>
      <c r="B6688" s="7" t="s">
        <v>14057</v>
      </c>
      <c r="C6688" s="33">
        <v>0</v>
      </c>
      <c r="D6688" s="52">
        <v>20533.45</v>
      </c>
      <c r="E6688" s="70">
        <v>0</v>
      </c>
      <c r="F6688" s="121">
        <f t="shared" si="330"/>
        <v>30800.175000000003</v>
      </c>
      <c r="G6688" s="105">
        <f t="shared" si="331"/>
        <v>2053.3450000000003</v>
      </c>
      <c r="H6688" s="105">
        <f t="shared" si="332"/>
        <v>4106.6900000000005</v>
      </c>
      <c r="I6688" s="7" t="s">
        <v>17519</v>
      </c>
      <c r="J6688" s="7" t="s">
        <v>272</v>
      </c>
    </row>
    <row r="6689" spans="1:10" x14ac:dyDescent="0.3">
      <c r="A6689" s="7" t="s">
        <v>14058</v>
      </c>
      <c r="B6689" s="7" t="s">
        <v>14059</v>
      </c>
      <c r="C6689" s="33">
        <v>0</v>
      </c>
      <c r="D6689" s="52">
        <v>33754.86</v>
      </c>
      <c r="E6689" s="70">
        <v>0</v>
      </c>
      <c r="F6689" s="121">
        <f t="shared" si="330"/>
        <v>50632.29</v>
      </c>
      <c r="G6689" s="105">
        <f t="shared" si="331"/>
        <v>3375.4860000000003</v>
      </c>
      <c r="H6689" s="105">
        <f t="shared" si="332"/>
        <v>6750.9720000000007</v>
      </c>
      <c r="I6689" s="7" t="s">
        <v>17519</v>
      </c>
      <c r="J6689" s="7" t="s">
        <v>272</v>
      </c>
    </row>
    <row r="6690" spans="1:10" x14ac:dyDescent="0.3">
      <c r="A6690" s="7" t="s">
        <v>14060</v>
      </c>
      <c r="B6690" s="7" t="s">
        <v>14061</v>
      </c>
      <c r="C6690" s="33">
        <v>0</v>
      </c>
      <c r="D6690" s="52">
        <v>22884.65</v>
      </c>
      <c r="E6690" s="70">
        <v>0</v>
      </c>
      <c r="F6690" s="121">
        <f t="shared" si="330"/>
        <v>34326.975000000006</v>
      </c>
      <c r="G6690" s="105">
        <f t="shared" si="331"/>
        <v>2288.4650000000006</v>
      </c>
      <c r="H6690" s="105">
        <f t="shared" si="332"/>
        <v>4576.9300000000012</v>
      </c>
      <c r="I6690" s="7" t="s">
        <v>17519</v>
      </c>
      <c r="J6690" s="7" t="s">
        <v>272</v>
      </c>
    </row>
    <row r="6691" spans="1:10" x14ac:dyDescent="0.3">
      <c r="A6691" s="7" t="s">
        <v>14062</v>
      </c>
      <c r="B6691" s="7" t="s">
        <v>14063</v>
      </c>
      <c r="C6691" s="33">
        <v>0</v>
      </c>
      <c r="D6691" s="52">
        <v>22884.63</v>
      </c>
      <c r="E6691" s="70">
        <v>0</v>
      </c>
      <c r="F6691" s="121">
        <f t="shared" si="330"/>
        <v>34326.945</v>
      </c>
      <c r="G6691" s="105">
        <f t="shared" si="331"/>
        <v>2288.4630000000002</v>
      </c>
      <c r="H6691" s="105">
        <f t="shared" si="332"/>
        <v>4576.9260000000004</v>
      </c>
      <c r="I6691" s="7" t="s">
        <v>17519</v>
      </c>
      <c r="J6691" s="7" t="s">
        <v>272</v>
      </c>
    </row>
    <row r="6692" spans="1:10" x14ac:dyDescent="0.3">
      <c r="A6692" s="7" t="s">
        <v>14064</v>
      </c>
      <c r="B6692" s="7" t="s">
        <v>14065</v>
      </c>
      <c r="C6692" s="33">
        <v>0</v>
      </c>
      <c r="D6692" s="52">
        <v>8009.63</v>
      </c>
      <c r="E6692" s="70">
        <v>0</v>
      </c>
      <c r="F6692" s="121">
        <f t="shared" si="330"/>
        <v>12014.445</v>
      </c>
      <c r="G6692" s="105">
        <f t="shared" si="331"/>
        <v>800.96300000000008</v>
      </c>
      <c r="H6692" s="105">
        <f t="shared" si="332"/>
        <v>1601.9260000000002</v>
      </c>
      <c r="I6692" s="7" t="s">
        <v>17519</v>
      </c>
      <c r="J6692" s="7" t="s">
        <v>272</v>
      </c>
    </row>
    <row r="6693" spans="1:10" x14ac:dyDescent="0.3">
      <c r="A6693" s="7" t="s">
        <v>14066</v>
      </c>
      <c r="B6693" s="7" t="s">
        <v>14067</v>
      </c>
      <c r="C6693" s="33">
        <v>0</v>
      </c>
      <c r="D6693" s="52">
        <v>22884.65</v>
      </c>
      <c r="E6693" s="70">
        <v>0</v>
      </c>
      <c r="F6693" s="121">
        <f t="shared" si="330"/>
        <v>34326.975000000006</v>
      </c>
      <c r="G6693" s="105">
        <f t="shared" si="331"/>
        <v>2288.4650000000006</v>
      </c>
      <c r="H6693" s="105">
        <f t="shared" si="332"/>
        <v>4576.9300000000012</v>
      </c>
      <c r="I6693" s="7" t="s">
        <v>17519</v>
      </c>
      <c r="J6693" s="7" t="s">
        <v>272</v>
      </c>
    </row>
    <row r="6694" spans="1:10" x14ac:dyDescent="0.3">
      <c r="A6694" s="7" t="s">
        <v>14068</v>
      </c>
      <c r="B6694" s="7" t="s">
        <v>14069</v>
      </c>
      <c r="C6694" s="33">
        <v>0</v>
      </c>
      <c r="D6694" s="52">
        <v>107349.9</v>
      </c>
      <c r="E6694" s="70">
        <v>0</v>
      </c>
      <c r="F6694" s="121">
        <f t="shared" si="330"/>
        <v>161024.84999999998</v>
      </c>
      <c r="G6694" s="105">
        <f t="shared" si="331"/>
        <v>10734.989999999998</v>
      </c>
      <c r="H6694" s="105">
        <f t="shared" si="332"/>
        <v>21469.979999999996</v>
      </c>
      <c r="I6694" s="7" t="s">
        <v>17519</v>
      </c>
      <c r="J6694" s="7" t="s">
        <v>1433</v>
      </c>
    </row>
    <row r="6695" spans="1:10" x14ac:dyDescent="0.3">
      <c r="A6695" s="7" t="s">
        <v>14070</v>
      </c>
      <c r="B6695" s="7" t="s">
        <v>14071</v>
      </c>
      <c r="C6695" s="33">
        <v>0</v>
      </c>
      <c r="D6695" s="52">
        <v>116584.3</v>
      </c>
      <c r="E6695" s="70">
        <v>0</v>
      </c>
      <c r="F6695" s="121">
        <f t="shared" si="330"/>
        <v>174876.45</v>
      </c>
      <c r="G6695" s="105">
        <f t="shared" si="331"/>
        <v>11658.43</v>
      </c>
      <c r="H6695" s="105">
        <f t="shared" si="332"/>
        <v>23316.86</v>
      </c>
      <c r="I6695" s="7" t="s">
        <v>17519</v>
      </c>
      <c r="J6695" s="7" t="s">
        <v>1433</v>
      </c>
    </row>
    <row r="6696" spans="1:10" x14ac:dyDescent="0.3">
      <c r="A6696" s="7" t="s">
        <v>14072</v>
      </c>
      <c r="B6696" s="7" t="s">
        <v>14073</v>
      </c>
      <c r="C6696" s="33">
        <v>0</v>
      </c>
      <c r="D6696" s="52">
        <v>696.99</v>
      </c>
      <c r="E6696" s="70">
        <v>0</v>
      </c>
      <c r="F6696" s="121">
        <f t="shared" si="330"/>
        <v>1045.4850000000001</v>
      </c>
      <c r="G6696" s="105">
        <f t="shared" si="331"/>
        <v>69.699000000000012</v>
      </c>
      <c r="H6696" s="105">
        <f t="shared" si="332"/>
        <v>139.39800000000002</v>
      </c>
      <c r="I6696" s="7" t="s">
        <v>17519</v>
      </c>
      <c r="J6696" s="7" t="s">
        <v>272</v>
      </c>
    </row>
    <row r="6697" spans="1:10" x14ac:dyDescent="0.3">
      <c r="A6697" s="7" t="s">
        <v>14074</v>
      </c>
      <c r="B6697" s="7" t="s">
        <v>14075</v>
      </c>
      <c r="C6697" s="33">
        <v>0</v>
      </c>
      <c r="D6697" s="52">
        <v>106624</v>
      </c>
      <c r="E6697" s="70">
        <v>0</v>
      </c>
      <c r="F6697" s="121">
        <f t="shared" si="330"/>
        <v>159936</v>
      </c>
      <c r="G6697" s="105">
        <f t="shared" si="331"/>
        <v>10662.400000000001</v>
      </c>
      <c r="H6697" s="105">
        <f t="shared" si="332"/>
        <v>21324.800000000003</v>
      </c>
      <c r="I6697" s="7" t="s">
        <v>17519</v>
      </c>
      <c r="J6697" s="7" t="s">
        <v>272</v>
      </c>
    </row>
    <row r="6698" spans="1:10" x14ac:dyDescent="0.3">
      <c r="A6698" s="7" t="s">
        <v>14076</v>
      </c>
      <c r="B6698" s="7" t="s">
        <v>14077</v>
      </c>
      <c r="C6698" s="33">
        <v>0</v>
      </c>
      <c r="D6698" s="52">
        <v>1634.6</v>
      </c>
      <c r="E6698" s="70">
        <v>0</v>
      </c>
      <c r="F6698" s="121">
        <f t="shared" si="330"/>
        <v>2451.8999999999996</v>
      </c>
      <c r="G6698" s="105">
        <f t="shared" si="331"/>
        <v>163.45999999999998</v>
      </c>
      <c r="H6698" s="105">
        <f t="shared" si="332"/>
        <v>326.91999999999996</v>
      </c>
      <c r="I6698" s="7" t="s">
        <v>17519</v>
      </c>
      <c r="J6698" s="7" t="s">
        <v>711</v>
      </c>
    </row>
    <row r="6699" spans="1:10" x14ac:dyDescent="0.3">
      <c r="A6699" s="7" t="s">
        <v>14078</v>
      </c>
      <c r="B6699" s="7" t="s">
        <v>14079</v>
      </c>
      <c r="C6699" s="33">
        <v>0</v>
      </c>
      <c r="D6699" s="52">
        <v>2383.79</v>
      </c>
      <c r="E6699" s="70">
        <v>0</v>
      </c>
      <c r="F6699" s="121">
        <f t="shared" si="330"/>
        <v>3575.6849999999999</v>
      </c>
      <c r="G6699" s="105">
        <f t="shared" si="331"/>
        <v>238.37900000000002</v>
      </c>
      <c r="H6699" s="105">
        <f t="shared" si="332"/>
        <v>476.75800000000004</v>
      </c>
      <c r="I6699" s="7" t="s">
        <v>17519</v>
      </c>
      <c r="J6699" s="7" t="s">
        <v>711</v>
      </c>
    </row>
    <row r="6700" spans="1:10" x14ac:dyDescent="0.3">
      <c r="A6700" s="7" t="s">
        <v>14080</v>
      </c>
      <c r="B6700" s="7" t="s">
        <v>14081</v>
      </c>
      <c r="C6700" s="33">
        <v>0</v>
      </c>
      <c r="D6700" s="52">
        <v>2856</v>
      </c>
      <c r="E6700" s="70">
        <v>0</v>
      </c>
      <c r="F6700" s="121">
        <f t="shared" si="330"/>
        <v>4284</v>
      </c>
      <c r="G6700" s="105">
        <f t="shared" si="331"/>
        <v>285.60000000000002</v>
      </c>
      <c r="H6700" s="105">
        <f t="shared" si="332"/>
        <v>571.20000000000005</v>
      </c>
      <c r="I6700" s="7" t="s">
        <v>17519</v>
      </c>
      <c r="J6700" s="7" t="s">
        <v>272</v>
      </c>
    </row>
    <row r="6701" spans="1:10" x14ac:dyDescent="0.3">
      <c r="A6701" s="7" t="s">
        <v>14082</v>
      </c>
      <c r="B6701" s="7" t="s">
        <v>14083</v>
      </c>
      <c r="C6701" s="33">
        <v>0</v>
      </c>
      <c r="D6701" s="52">
        <v>2856</v>
      </c>
      <c r="E6701" s="70">
        <v>0</v>
      </c>
      <c r="F6701" s="121">
        <f t="shared" si="330"/>
        <v>4284</v>
      </c>
      <c r="G6701" s="105">
        <f t="shared" si="331"/>
        <v>285.60000000000002</v>
      </c>
      <c r="H6701" s="105">
        <f t="shared" si="332"/>
        <v>571.20000000000005</v>
      </c>
      <c r="I6701" s="7" t="s">
        <v>17519</v>
      </c>
      <c r="J6701" s="7" t="s">
        <v>272</v>
      </c>
    </row>
    <row r="6702" spans="1:10" x14ac:dyDescent="0.3">
      <c r="A6702" s="7" t="s">
        <v>14084</v>
      </c>
      <c r="B6702" s="7" t="s">
        <v>14085</v>
      </c>
      <c r="C6702" s="33">
        <v>0</v>
      </c>
      <c r="D6702" s="52">
        <v>2023</v>
      </c>
      <c r="E6702" s="70">
        <v>0</v>
      </c>
      <c r="F6702" s="121">
        <f t="shared" si="330"/>
        <v>3034.5</v>
      </c>
      <c r="G6702" s="105">
        <f t="shared" si="331"/>
        <v>202.3</v>
      </c>
      <c r="H6702" s="105">
        <f t="shared" si="332"/>
        <v>404.6</v>
      </c>
      <c r="I6702" s="7" t="s">
        <v>17519</v>
      </c>
      <c r="J6702" s="7" t="s">
        <v>272</v>
      </c>
    </row>
    <row r="6703" spans="1:10" x14ac:dyDescent="0.3">
      <c r="A6703" s="7" t="s">
        <v>14086</v>
      </c>
      <c r="B6703" s="7" t="s">
        <v>14087</v>
      </c>
      <c r="C6703" s="33">
        <v>0</v>
      </c>
      <c r="D6703" s="52">
        <v>2023</v>
      </c>
      <c r="E6703" s="70">
        <v>0</v>
      </c>
      <c r="F6703" s="121">
        <f t="shared" si="330"/>
        <v>3034.5</v>
      </c>
      <c r="G6703" s="105">
        <f t="shared" si="331"/>
        <v>202.3</v>
      </c>
      <c r="H6703" s="105">
        <f t="shared" si="332"/>
        <v>404.6</v>
      </c>
      <c r="I6703" s="7" t="s">
        <v>17519</v>
      </c>
      <c r="J6703" s="7" t="s">
        <v>272</v>
      </c>
    </row>
    <row r="6704" spans="1:10" x14ac:dyDescent="0.3">
      <c r="A6704" s="7" t="s">
        <v>14088</v>
      </c>
      <c r="B6704" s="7" t="s">
        <v>14089</v>
      </c>
      <c r="C6704" s="33">
        <v>18399.78</v>
      </c>
      <c r="D6704" s="52">
        <v>18399.78</v>
      </c>
      <c r="E6704" s="70">
        <v>18399.78</v>
      </c>
      <c r="F6704" s="121">
        <f t="shared" si="330"/>
        <v>27599.67</v>
      </c>
      <c r="G6704" s="105">
        <f t="shared" si="331"/>
        <v>1839.9780000000001</v>
      </c>
      <c r="H6704" s="105">
        <f t="shared" si="332"/>
        <v>3679.9560000000001</v>
      </c>
      <c r="I6704" s="7" t="s">
        <v>17519</v>
      </c>
      <c r="J6704" s="7" t="s">
        <v>639</v>
      </c>
    </row>
    <row r="6705" spans="1:10" x14ac:dyDescent="0.3">
      <c r="A6705" s="7" t="s">
        <v>14090</v>
      </c>
      <c r="B6705" s="7" t="s">
        <v>14091</v>
      </c>
      <c r="C6705" s="33">
        <v>18399.78</v>
      </c>
      <c r="D6705" s="52">
        <v>18399.78</v>
      </c>
      <c r="E6705" s="70">
        <v>18399.78</v>
      </c>
      <c r="F6705" s="121">
        <f t="shared" si="330"/>
        <v>27599.67</v>
      </c>
      <c r="G6705" s="105">
        <f t="shared" si="331"/>
        <v>1839.9780000000001</v>
      </c>
      <c r="H6705" s="105">
        <f t="shared" si="332"/>
        <v>3679.9560000000001</v>
      </c>
      <c r="I6705" s="7" t="s">
        <v>17519</v>
      </c>
      <c r="J6705" s="7" t="s">
        <v>639</v>
      </c>
    </row>
    <row r="6706" spans="1:10" x14ac:dyDescent="0.3">
      <c r="A6706" s="7" t="s">
        <v>14092</v>
      </c>
      <c r="B6706" s="7" t="s">
        <v>14093</v>
      </c>
      <c r="C6706" s="33">
        <v>18399.78</v>
      </c>
      <c r="D6706" s="52">
        <v>18399.78</v>
      </c>
      <c r="E6706" s="70">
        <v>18399.78</v>
      </c>
      <c r="F6706" s="121">
        <f t="shared" si="330"/>
        <v>27599.67</v>
      </c>
      <c r="G6706" s="105">
        <f t="shared" si="331"/>
        <v>1839.9780000000001</v>
      </c>
      <c r="H6706" s="105">
        <f t="shared" si="332"/>
        <v>3679.9560000000001</v>
      </c>
      <c r="I6706" s="7" t="s">
        <v>17519</v>
      </c>
      <c r="J6706" s="7" t="s">
        <v>639</v>
      </c>
    </row>
    <row r="6707" spans="1:10" x14ac:dyDescent="0.3">
      <c r="A6707" s="7" t="s">
        <v>14094</v>
      </c>
      <c r="B6707" s="7" t="s">
        <v>14095</v>
      </c>
      <c r="C6707" s="33">
        <v>18399.78</v>
      </c>
      <c r="D6707" s="52">
        <v>18399.78</v>
      </c>
      <c r="E6707" s="70">
        <v>18399.78</v>
      </c>
      <c r="F6707" s="121">
        <f t="shared" si="330"/>
        <v>27599.67</v>
      </c>
      <c r="G6707" s="105">
        <f t="shared" si="331"/>
        <v>1839.9780000000001</v>
      </c>
      <c r="H6707" s="105">
        <f t="shared" si="332"/>
        <v>3679.9560000000001</v>
      </c>
      <c r="I6707" s="7" t="s">
        <v>17519</v>
      </c>
      <c r="J6707" s="7" t="s">
        <v>639</v>
      </c>
    </row>
    <row r="6708" spans="1:10" x14ac:dyDescent="0.3">
      <c r="A6708" s="7" t="s">
        <v>14096</v>
      </c>
      <c r="B6708" s="7" t="s">
        <v>14097</v>
      </c>
      <c r="C6708" s="33">
        <v>18399.78</v>
      </c>
      <c r="D6708" s="52">
        <v>18399.78</v>
      </c>
      <c r="E6708" s="70">
        <v>18399.78</v>
      </c>
      <c r="F6708" s="121">
        <f t="shared" si="330"/>
        <v>27599.67</v>
      </c>
      <c r="G6708" s="105">
        <f t="shared" si="331"/>
        <v>1839.9780000000001</v>
      </c>
      <c r="H6708" s="105">
        <f t="shared" si="332"/>
        <v>3679.9560000000001</v>
      </c>
      <c r="I6708" s="7" t="s">
        <v>17519</v>
      </c>
      <c r="J6708" s="7" t="s">
        <v>639</v>
      </c>
    </row>
    <row r="6709" spans="1:10" x14ac:dyDescent="0.3">
      <c r="A6709" s="7" t="s">
        <v>14098</v>
      </c>
      <c r="B6709" s="7" t="s">
        <v>14099</v>
      </c>
      <c r="C6709" s="33">
        <v>18399.78</v>
      </c>
      <c r="D6709" s="52">
        <v>18399.78</v>
      </c>
      <c r="E6709" s="70">
        <v>18399.78</v>
      </c>
      <c r="F6709" s="121">
        <f t="shared" si="330"/>
        <v>27599.67</v>
      </c>
      <c r="G6709" s="105">
        <f t="shared" si="331"/>
        <v>1839.9780000000001</v>
      </c>
      <c r="H6709" s="105">
        <f t="shared" si="332"/>
        <v>3679.9560000000001</v>
      </c>
      <c r="I6709" s="7" t="s">
        <v>17519</v>
      </c>
      <c r="J6709" s="7" t="s">
        <v>639</v>
      </c>
    </row>
    <row r="6710" spans="1:10" x14ac:dyDescent="0.3">
      <c r="A6710" s="7" t="s">
        <v>14100</v>
      </c>
      <c r="B6710" s="7" t="s">
        <v>14101</v>
      </c>
      <c r="C6710" s="33">
        <v>18399.78</v>
      </c>
      <c r="D6710" s="52">
        <v>18399.78</v>
      </c>
      <c r="E6710" s="70">
        <v>18399.78</v>
      </c>
      <c r="F6710" s="121">
        <f t="shared" si="330"/>
        <v>27599.67</v>
      </c>
      <c r="G6710" s="105">
        <f t="shared" si="331"/>
        <v>1839.9780000000001</v>
      </c>
      <c r="H6710" s="105">
        <f t="shared" si="332"/>
        <v>3679.9560000000001</v>
      </c>
      <c r="I6710" s="7" t="s">
        <v>17519</v>
      </c>
      <c r="J6710" s="7" t="s">
        <v>639</v>
      </c>
    </row>
    <row r="6711" spans="1:10" x14ac:dyDescent="0.3">
      <c r="A6711" s="7" t="s">
        <v>14102</v>
      </c>
      <c r="B6711" s="7" t="s">
        <v>14103</v>
      </c>
      <c r="C6711" s="33">
        <v>0</v>
      </c>
      <c r="D6711" s="52">
        <v>1</v>
      </c>
      <c r="E6711" s="70">
        <v>1</v>
      </c>
      <c r="F6711" s="121">
        <f t="shared" si="330"/>
        <v>1.5</v>
      </c>
      <c r="G6711" s="105">
        <f t="shared" si="331"/>
        <v>0.1</v>
      </c>
      <c r="H6711" s="105">
        <f t="shared" si="332"/>
        <v>0.2</v>
      </c>
      <c r="I6711" s="7" t="s">
        <v>17519</v>
      </c>
      <c r="J6711" s="7" t="s">
        <v>272</v>
      </c>
    </row>
    <row r="6712" spans="1:10" x14ac:dyDescent="0.3">
      <c r="A6712" s="7" t="s">
        <v>14104</v>
      </c>
      <c r="B6712" s="7" t="s">
        <v>14105</v>
      </c>
      <c r="C6712" s="33">
        <v>0</v>
      </c>
      <c r="D6712" s="52">
        <v>1</v>
      </c>
      <c r="E6712" s="70">
        <v>1</v>
      </c>
      <c r="F6712" s="121">
        <f t="shared" si="330"/>
        <v>1.5</v>
      </c>
      <c r="G6712" s="105">
        <f t="shared" si="331"/>
        <v>0.1</v>
      </c>
      <c r="H6712" s="105">
        <f t="shared" si="332"/>
        <v>0.2</v>
      </c>
      <c r="I6712" s="7" t="s">
        <v>17519</v>
      </c>
      <c r="J6712" s="7" t="s">
        <v>1433</v>
      </c>
    </row>
    <row r="6713" spans="1:10" x14ac:dyDescent="0.3">
      <c r="A6713" s="7" t="s">
        <v>14106</v>
      </c>
      <c r="B6713" s="7" t="s">
        <v>14107</v>
      </c>
      <c r="C6713" s="33">
        <v>0</v>
      </c>
      <c r="D6713" s="52">
        <v>1500.59</v>
      </c>
      <c r="E6713" s="70">
        <v>1500.59</v>
      </c>
      <c r="F6713" s="121">
        <f t="shared" si="330"/>
        <v>2250.8849999999998</v>
      </c>
      <c r="G6713" s="105">
        <f t="shared" si="331"/>
        <v>150.059</v>
      </c>
      <c r="H6713" s="105">
        <f t="shared" si="332"/>
        <v>300.11799999999999</v>
      </c>
      <c r="I6713" s="7" t="s">
        <v>17519</v>
      </c>
      <c r="J6713" s="7" t="s">
        <v>272</v>
      </c>
    </row>
    <row r="6714" spans="1:10" x14ac:dyDescent="0.3">
      <c r="A6714" s="7" t="s">
        <v>14108</v>
      </c>
      <c r="B6714" s="7" t="s">
        <v>14109</v>
      </c>
      <c r="C6714" s="33">
        <v>0</v>
      </c>
      <c r="D6714" s="52">
        <v>1500.59</v>
      </c>
      <c r="E6714" s="70">
        <v>1500.59</v>
      </c>
      <c r="F6714" s="121">
        <f t="shared" si="330"/>
        <v>2250.8849999999998</v>
      </c>
      <c r="G6714" s="105">
        <f t="shared" si="331"/>
        <v>150.059</v>
      </c>
      <c r="H6714" s="105">
        <f t="shared" si="332"/>
        <v>300.11799999999999</v>
      </c>
      <c r="I6714" s="7" t="s">
        <v>17519</v>
      </c>
      <c r="J6714" s="7" t="s">
        <v>272</v>
      </c>
    </row>
    <row r="6715" spans="1:10" x14ac:dyDescent="0.3">
      <c r="A6715" s="7" t="s">
        <v>14110</v>
      </c>
      <c r="B6715" s="7" t="s">
        <v>14111</v>
      </c>
      <c r="C6715" s="33">
        <v>0</v>
      </c>
      <c r="D6715" s="52">
        <v>3094</v>
      </c>
      <c r="E6715" s="70">
        <v>3094</v>
      </c>
      <c r="F6715" s="121">
        <f t="shared" si="330"/>
        <v>4641</v>
      </c>
      <c r="G6715" s="105">
        <f t="shared" si="331"/>
        <v>309.40000000000003</v>
      </c>
      <c r="H6715" s="105">
        <f t="shared" si="332"/>
        <v>618.80000000000007</v>
      </c>
      <c r="I6715" s="7" t="s">
        <v>17519</v>
      </c>
      <c r="J6715" s="7" t="s">
        <v>272</v>
      </c>
    </row>
    <row r="6716" spans="1:10" x14ac:dyDescent="0.3">
      <c r="A6716" s="7" t="s">
        <v>14112</v>
      </c>
      <c r="B6716" s="7" t="s">
        <v>14113</v>
      </c>
      <c r="C6716" s="33">
        <v>0</v>
      </c>
      <c r="D6716" s="52">
        <v>3094</v>
      </c>
      <c r="E6716" s="70">
        <v>3094</v>
      </c>
      <c r="F6716" s="121">
        <f t="shared" si="330"/>
        <v>4641</v>
      </c>
      <c r="G6716" s="105">
        <f t="shared" si="331"/>
        <v>309.40000000000003</v>
      </c>
      <c r="H6716" s="105">
        <f t="shared" si="332"/>
        <v>618.80000000000007</v>
      </c>
      <c r="I6716" s="7" t="s">
        <v>17519</v>
      </c>
      <c r="J6716" s="7" t="s">
        <v>272</v>
      </c>
    </row>
    <row r="6717" spans="1:10" x14ac:dyDescent="0.3">
      <c r="A6717" s="7" t="s">
        <v>14114</v>
      </c>
      <c r="B6717" s="7" t="s">
        <v>14115</v>
      </c>
      <c r="C6717" s="33">
        <v>0</v>
      </c>
      <c r="D6717" s="52">
        <v>1500.59</v>
      </c>
      <c r="E6717" s="70">
        <v>1500.59</v>
      </c>
      <c r="F6717" s="121">
        <f t="shared" si="330"/>
        <v>2250.8849999999998</v>
      </c>
      <c r="G6717" s="105">
        <f t="shared" si="331"/>
        <v>150.059</v>
      </c>
      <c r="H6717" s="105">
        <f t="shared" si="332"/>
        <v>300.11799999999999</v>
      </c>
      <c r="I6717" s="7" t="s">
        <v>17519</v>
      </c>
      <c r="J6717" s="7" t="s">
        <v>272</v>
      </c>
    </row>
    <row r="6718" spans="1:10" x14ac:dyDescent="0.3">
      <c r="A6718" s="7" t="s">
        <v>14116</v>
      </c>
      <c r="B6718" s="7" t="s">
        <v>14117</v>
      </c>
      <c r="C6718" s="33">
        <v>0</v>
      </c>
      <c r="D6718" s="52">
        <v>1500.59</v>
      </c>
      <c r="E6718" s="70">
        <v>1500.59</v>
      </c>
      <c r="F6718" s="121">
        <f t="shared" si="330"/>
        <v>2250.8849999999998</v>
      </c>
      <c r="G6718" s="105">
        <f t="shared" si="331"/>
        <v>150.059</v>
      </c>
      <c r="H6718" s="105">
        <f t="shared" si="332"/>
        <v>300.11799999999999</v>
      </c>
      <c r="I6718" s="7" t="s">
        <v>17519</v>
      </c>
      <c r="J6718" s="7" t="s">
        <v>272</v>
      </c>
    </row>
    <row r="6719" spans="1:10" x14ac:dyDescent="0.3">
      <c r="A6719" s="7" t="s">
        <v>14118</v>
      </c>
      <c r="B6719" s="7" t="s">
        <v>14119</v>
      </c>
      <c r="C6719" s="33">
        <v>0</v>
      </c>
      <c r="D6719" s="52">
        <v>1500.59</v>
      </c>
      <c r="E6719" s="70">
        <v>1500.59</v>
      </c>
      <c r="F6719" s="121">
        <f t="shared" si="330"/>
        <v>2250.8849999999998</v>
      </c>
      <c r="G6719" s="105">
        <f t="shared" si="331"/>
        <v>150.059</v>
      </c>
      <c r="H6719" s="105">
        <f t="shared" si="332"/>
        <v>300.11799999999999</v>
      </c>
      <c r="I6719" s="7" t="s">
        <v>17519</v>
      </c>
      <c r="J6719" s="7" t="s">
        <v>272</v>
      </c>
    </row>
    <row r="6720" spans="1:10" x14ac:dyDescent="0.3">
      <c r="A6720" s="7" t="s">
        <v>14120</v>
      </c>
      <c r="B6720" s="7" t="s">
        <v>14121</v>
      </c>
      <c r="C6720" s="33">
        <v>0</v>
      </c>
      <c r="D6720" s="52">
        <v>1600.55</v>
      </c>
      <c r="E6720" s="70">
        <v>1600.55</v>
      </c>
      <c r="F6720" s="121">
        <f t="shared" si="330"/>
        <v>2400.8249999999998</v>
      </c>
      <c r="G6720" s="105">
        <f t="shared" si="331"/>
        <v>160.05500000000001</v>
      </c>
      <c r="H6720" s="105">
        <f t="shared" si="332"/>
        <v>320.11</v>
      </c>
      <c r="I6720" s="7" t="s">
        <v>17519</v>
      </c>
      <c r="J6720" s="7" t="s">
        <v>272</v>
      </c>
    </row>
    <row r="6721" spans="1:10" x14ac:dyDescent="0.3">
      <c r="A6721" s="7" t="s">
        <v>14122</v>
      </c>
      <c r="B6721" s="7" t="s">
        <v>14123</v>
      </c>
      <c r="C6721" s="66">
        <v>0</v>
      </c>
      <c r="D6721" s="68">
        <v>5650.12</v>
      </c>
      <c r="E6721" s="70">
        <v>5650.12</v>
      </c>
      <c r="F6721" s="121">
        <f t="shared" si="330"/>
        <v>8475.18</v>
      </c>
      <c r="G6721" s="105">
        <f t="shared" si="331"/>
        <v>565.01200000000006</v>
      </c>
      <c r="H6721" s="105">
        <f t="shared" si="332"/>
        <v>1130.0240000000001</v>
      </c>
      <c r="I6721" s="7" t="s">
        <v>17519</v>
      </c>
      <c r="J6721" s="7" t="s">
        <v>272</v>
      </c>
    </row>
    <row r="6722" spans="1:10" x14ac:dyDescent="0.3">
      <c r="A6722" s="7" t="s">
        <v>14124</v>
      </c>
      <c r="B6722" s="7" t="s">
        <v>14125</v>
      </c>
      <c r="C6722" s="33">
        <v>8211</v>
      </c>
      <c r="D6722" s="52">
        <v>17166.939999999999</v>
      </c>
      <c r="E6722" s="70">
        <v>16651.96</v>
      </c>
      <c r="F6722" s="121">
        <f t="shared" si="330"/>
        <v>24977.94</v>
      </c>
      <c r="G6722" s="105">
        <f t="shared" si="331"/>
        <v>1665.1959999999999</v>
      </c>
      <c r="H6722" s="105">
        <f t="shared" si="332"/>
        <v>3330.3919999999998</v>
      </c>
      <c r="I6722" s="7" t="s">
        <v>17519</v>
      </c>
      <c r="J6722" s="7" t="s">
        <v>1433</v>
      </c>
    </row>
    <row r="6723" spans="1:10" x14ac:dyDescent="0.3">
      <c r="A6723" s="7" t="s">
        <v>14126</v>
      </c>
      <c r="B6723" s="7" t="s">
        <v>14127</v>
      </c>
      <c r="C6723" s="33">
        <v>114303.07</v>
      </c>
      <c r="D6723" s="52">
        <v>114303.07</v>
      </c>
      <c r="E6723" s="70">
        <v>114303.07</v>
      </c>
      <c r="F6723" s="121">
        <f t="shared" si="330"/>
        <v>171454.60500000001</v>
      </c>
      <c r="G6723" s="105">
        <f t="shared" si="331"/>
        <v>11430.307000000001</v>
      </c>
      <c r="H6723" s="105">
        <f t="shared" si="332"/>
        <v>22860.614000000001</v>
      </c>
      <c r="I6723" s="7" t="s">
        <v>17519</v>
      </c>
      <c r="J6723" s="7" t="s">
        <v>272</v>
      </c>
    </row>
    <row r="6724" spans="1:10" x14ac:dyDescent="0.3">
      <c r="A6724" s="7" t="s">
        <v>14128</v>
      </c>
      <c r="B6724" s="7" t="s">
        <v>14129</v>
      </c>
      <c r="C6724" s="33">
        <v>0</v>
      </c>
      <c r="D6724" s="52">
        <v>30904.3</v>
      </c>
      <c r="E6724" s="70">
        <v>0</v>
      </c>
      <c r="F6724" s="121">
        <f t="shared" si="330"/>
        <v>46356.45</v>
      </c>
      <c r="G6724" s="105">
        <f t="shared" si="331"/>
        <v>3090.4300000000003</v>
      </c>
      <c r="H6724" s="105">
        <f t="shared" si="332"/>
        <v>6180.8600000000006</v>
      </c>
      <c r="I6724" s="7" t="s">
        <v>17519</v>
      </c>
      <c r="J6724" s="7" t="s">
        <v>711</v>
      </c>
    </row>
    <row r="6725" spans="1:10" ht="15" thickBot="1" x14ac:dyDescent="0.35">
      <c r="A6725" s="7" t="s">
        <v>14130</v>
      </c>
      <c r="B6725" s="7" t="s">
        <v>14131</v>
      </c>
      <c r="C6725" s="33">
        <v>0</v>
      </c>
      <c r="D6725" s="52">
        <v>8989.26</v>
      </c>
      <c r="E6725" s="70">
        <v>0</v>
      </c>
      <c r="F6725" s="121">
        <f t="shared" ref="F6725" si="333">IF(E6725&gt;0,+E6725,IF(D6725&gt;0,+D6725,IF(C6725&gt;0,+C6725,0)))*1.5</f>
        <v>13483.89</v>
      </c>
      <c r="G6725" s="105">
        <f t="shared" ref="G6725" si="334">(F6725/1.5)*0.1</f>
        <v>898.92600000000004</v>
      </c>
      <c r="H6725" s="105">
        <f t="shared" si="332"/>
        <v>1797.8520000000001</v>
      </c>
      <c r="I6725" s="7" t="s">
        <v>17519</v>
      </c>
      <c r="J6725" s="7" t="s">
        <v>711</v>
      </c>
    </row>
    <row r="6726" spans="1:10" ht="16.2" thickBot="1" x14ac:dyDescent="0.35">
      <c r="A6726" s="98"/>
      <c r="B6726" s="98"/>
      <c r="C6726" s="81" t="s">
        <v>2027</v>
      </c>
      <c r="D6726" s="76" t="s">
        <v>2027</v>
      </c>
      <c r="E6726" s="77" t="s">
        <v>2027</v>
      </c>
      <c r="F6726" s="125" t="s">
        <v>4455</v>
      </c>
      <c r="G6726" s="83" t="s">
        <v>4456</v>
      </c>
      <c r="H6726" s="84" t="s">
        <v>4457</v>
      </c>
      <c r="I6726" s="71"/>
      <c r="J6726" s="71"/>
    </row>
    <row r="6727" spans="1:10" ht="18.600000000000001" thickBot="1" x14ac:dyDescent="0.4">
      <c r="A6727" s="113" t="s">
        <v>2028</v>
      </c>
      <c r="B6727" s="118" t="s">
        <v>17555</v>
      </c>
      <c r="C6727" s="89" t="s">
        <v>2030</v>
      </c>
      <c r="D6727" s="76" t="s">
        <v>2030</v>
      </c>
      <c r="E6727" s="77" t="s">
        <v>2030</v>
      </c>
      <c r="F6727" s="126" t="s">
        <v>17546</v>
      </c>
      <c r="G6727" s="79">
        <v>0.4</v>
      </c>
      <c r="H6727" s="80">
        <v>0.65</v>
      </c>
      <c r="I6727" s="73" t="s">
        <v>17518</v>
      </c>
      <c r="J6727" s="74" t="s">
        <v>17521</v>
      </c>
    </row>
    <row r="6728" spans="1:10" x14ac:dyDescent="0.3">
      <c r="A6728" s="7" t="s">
        <v>14132</v>
      </c>
      <c r="B6728" s="7" t="s">
        <v>14133</v>
      </c>
      <c r="C6728" s="33">
        <v>0</v>
      </c>
      <c r="D6728" s="52">
        <v>21240</v>
      </c>
      <c r="E6728" s="70">
        <v>0</v>
      </c>
      <c r="F6728" s="121">
        <f t="shared" ref="F6728" si="335">IF(E6728&gt;0,+E6728,IF(D6728&gt;0,+D6728,IF(C6728&gt;0,+C6728,0)))*1.5</f>
        <v>31860</v>
      </c>
      <c r="G6728" s="105">
        <f>(F6728/1.5)*0.4</f>
        <v>8496</v>
      </c>
      <c r="H6728" s="105">
        <f>(F6728/1.5)*0.65</f>
        <v>13806</v>
      </c>
      <c r="I6728" s="7" t="s">
        <v>17519</v>
      </c>
      <c r="J6728" s="7" t="s">
        <v>272</v>
      </c>
    </row>
    <row r="6729" spans="1:10" x14ac:dyDescent="0.3">
      <c r="A6729" s="7" t="s">
        <v>14134</v>
      </c>
      <c r="B6729" s="7" t="s">
        <v>14135</v>
      </c>
      <c r="C6729" s="33">
        <v>1856.4</v>
      </c>
      <c r="D6729" s="52">
        <v>2011.1</v>
      </c>
      <c r="E6729" s="70">
        <v>1856.4</v>
      </c>
      <c r="F6729" s="121">
        <f t="shared" ref="F6729:F6792" si="336">IF(E6729&gt;0,+E6729,IF(D6729&gt;0,+D6729,IF(C6729&gt;0,+C6729,0)))*1.5</f>
        <v>2784.6000000000004</v>
      </c>
      <c r="G6729" s="105">
        <f t="shared" ref="G6729:G6792" si="337">(F6729/1.5)*0.4</f>
        <v>742.56000000000017</v>
      </c>
      <c r="H6729" s="105">
        <f t="shared" ref="H6729:H6792" si="338">(F6729/1.5)*0.65</f>
        <v>1206.6600000000003</v>
      </c>
      <c r="I6729" s="7" t="s">
        <v>17519</v>
      </c>
      <c r="J6729" s="7" t="s">
        <v>272</v>
      </c>
    </row>
    <row r="6730" spans="1:10" x14ac:dyDescent="0.3">
      <c r="A6730" s="7" t="s">
        <v>14136</v>
      </c>
      <c r="B6730" s="7" t="s">
        <v>14137</v>
      </c>
      <c r="C6730" s="33">
        <v>232.05</v>
      </c>
      <c r="D6730" s="52">
        <v>249.9</v>
      </c>
      <c r="E6730" s="70">
        <v>184.45</v>
      </c>
      <c r="F6730" s="121">
        <f t="shared" si="336"/>
        <v>276.67499999999995</v>
      </c>
      <c r="G6730" s="105">
        <f t="shared" si="337"/>
        <v>73.779999999999987</v>
      </c>
      <c r="H6730" s="105">
        <f t="shared" si="338"/>
        <v>119.89249999999998</v>
      </c>
      <c r="I6730" s="7" t="s">
        <v>17519</v>
      </c>
      <c r="J6730" s="7" t="s">
        <v>272</v>
      </c>
    </row>
    <row r="6731" spans="1:10" x14ac:dyDescent="0.3">
      <c r="A6731" s="7" t="s">
        <v>14138</v>
      </c>
      <c r="B6731" s="7" t="s">
        <v>14139</v>
      </c>
      <c r="C6731" s="33">
        <v>0</v>
      </c>
      <c r="D6731" s="52">
        <v>231.28</v>
      </c>
      <c r="E6731" s="70">
        <v>0</v>
      </c>
      <c r="F6731" s="121">
        <f t="shared" si="336"/>
        <v>346.92</v>
      </c>
      <c r="G6731" s="105">
        <f t="shared" si="337"/>
        <v>92.512</v>
      </c>
      <c r="H6731" s="105">
        <f t="shared" si="338"/>
        <v>150.33199999999999</v>
      </c>
      <c r="I6731" s="7" t="s">
        <v>17519</v>
      </c>
      <c r="J6731" s="7" t="s">
        <v>711</v>
      </c>
    </row>
    <row r="6732" spans="1:10" x14ac:dyDescent="0.3">
      <c r="A6732" s="7" t="s">
        <v>14140</v>
      </c>
      <c r="B6732" s="7" t="s">
        <v>14141</v>
      </c>
      <c r="C6732" s="33">
        <v>4879</v>
      </c>
      <c r="D6732" s="52">
        <v>5288.58</v>
      </c>
      <c r="E6732" s="70">
        <v>7900.41</v>
      </c>
      <c r="F6732" s="121">
        <f t="shared" si="336"/>
        <v>11850.615</v>
      </c>
      <c r="G6732" s="105">
        <f t="shared" si="337"/>
        <v>3160.1640000000002</v>
      </c>
      <c r="H6732" s="105">
        <f t="shared" si="338"/>
        <v>5135.2664999999997</v>
      </c>
      <c r="I6732" s="7" t="s">
        <v>17519</v>
      </c>
      <c r="J6732" s="7" t="s">
        <v>272</v>
      </c>
    </row>
    <row r="6733" spans="1:10" x14ac:dyDescent="0.3">
      <c r="A6733" s="7" t="s">
        <v>14142</v>
      </c>
      <c r="B6733" s="7" t="s">
        <v>14143</v>
      </c>
      <c r="C6733" s="33">
        <v>15.47</v>
      </c>
      <c r="D6733" s="52">
        <v>12.96</v>
      </c>
      <c r="E6733" s="70">
        <v>13</v>
      </c>
      <c r="F6733" s="121">
        <f t="shared" si="336"/>
        <v>19.5</v>
      </c>
      <c r="G6733" s="105">
        <f t="shared" si="337"/>
        <v>5.2</v>
      </c>
      <c r="H6733" s="105">
        <f t="shared" si="338"/>
        <v>8.4500000000000011</v>
      </c>
      <c r="I6733" s="7" t="s">
        <v>17519</v>
      </c>
      <c r="J6733" s="7" t="s">
        <v>711</v>
      </c>
    </row>
    <row r="6734" spans="1:10" x14ac:dyDescent="0.3">
      <c r="A6734" s="7" t="s">
        <v>14144</v>
      </c>
      <c r="B6734" s="7" t="s">
        <v>14145</v>
      </c>
      <c r="C6734" s="33">
        <v>22.97</v>
      </c>
      <c r="D6734" s="52">
        <v>22.97</v>
      </c>
      <c r="E6734" s="70">
        <v>16.66</v>
      </c>
      <c r="F6734" s="121">
        <f t="shared" si="336"/>
        <v>24.990000000000002</v>
      </c>
      <c r="G6734" s="105">
        <f t="shared" si="337"/>
        <v>6.6640000000000006</v>
      </c>
      <c r="H6734" s="105">
        <f t="shared" si="338"/>
        <v>10.829000000000001</v>
      </c>
      <c r="I6734" s="7" t="s">
        <v>17519</v>
      </c>
      <c r="J6734" s="7" t="s">
        <v>711</v>
      </c>
    </row>
    <row r="6735" spans="1:10" x14ac:dyDescent="0.3">
      <c r="A6735" s="7" t="s">
        <v>14146</v>
      </c>
      <c r="B6735" s="7" t="s">
        <v>14147</v>
      </c>
      <c r="C6735" s="33">
        <v>16.71</v>
      </c>
      <c r="D6735" s="52">
        <v>12.84</v>
      </c>
      <c r="E6735" s="70">
        <v>1190</v>
      </c>
      <c r="F6735" s="121">
        <f t="shared" si="336"/>
        <v>1785</v>
      </c>
      <c r="G6735" s="105">
        <f t="shared" si="337"/>
        <v>476</v>
      </c>
      <c r="H6735" s="105">
        <f t="shared" si="338"/>
        <v>773.5</v>
      </c>
      <c r="I6735" s="7" t="s">
        <v>17519</v>
      </c>
      <c r="J6735" s="7" t="s">
        <v>711</v>
      </c>
    </row>
    <row r="6736" spans="1:10" x14ac:dyDescent="0.3">
      <c r="A6736" s="7" t="s">
        <v>14148</v>
      </c>
      <c r="B6736" s="7" t="s">
        <v>14149</v>
      </c>
      <c r="C6736" s="33">
        <v>16.2</v>
      </c>
      <c r="D6736" s="52">
        <v>25.09</v>
      </c>
      <c r="E6736" s="70">
        <v>1190</v>
      </c>
      <c r="F6736" s="121">
        <f t="shared" si="336"/>
        <v>1785</v>
      </c>
      <c r="G6736" s="105">
        <f t="shared" si="337"/>
        <v>476</v>
      </c>
      <c r="H6736" s="105">
        <f t="shared" si="338"/>
        <v>773.5</v>
      </c>
      <c r="I6736" s="7" t="s">
        <v>17519</v>
      </c>
      <c r="J6736" s="7" t="s">
        <v>711</v>
      </c>
    </row>
    <row r="6737" spans="1:10" x14ac:dyDescent="0.3">
      <c r="A6737" s="7" t="s">
        <v>14150</v>
      </c>
      <c r="B6737" s="7" t="s">
        <v>14151</v>
      </c>
      <c r="C6737" s="33">
        <v>18.41</v>
      </c>
      <c r="D6737" s="52">
        <v>24.87</v>
      </c>
      <c r="E6737" s="70">
        <v>1309</v>
      </c>
      <c r="F6737" s="121">
        <f t="shared" si="336"/>
        <v>1963.5</v>
      </c>
      <c r="G6737" s="105">
        <f t="shared" si="337"/>
        <v>523.6</v>
      </c>
      <c r="H6737" s="105">
        <f t="shared" si="338"/>
        <v>850.85</v>
      </c>
      <c r="I6737" s="7" t="s">
        <v>17519</v>
      </c>
      <c r="J6737" s="7" t="s">
        <v>711</v>
      </c>
    </row>
    <row r="6738" spans="1:10" x14ac:dyDescent="0.3">
      <c r="A6738" s="7" t="s">
        <v>14152</v>
      </c>
      <c r="B6738" s="7" t="s">
        <v>14153</v>
      </c>
      <c r="C6738" s="33">
        <v>33.32</v>
      </c>
      <c r="D6738" s="52">
        <v>33.32</v>
      </c>
      <c r="E6738" s="70">
        <v>35.700000000000003</v>
      </c>
      <c r="F6738" s="121">
        <f t="shared" si="336"/>
        <v>53.550000000000004</v>
      </c>
      <c r="G6738" s="105">
        <f t="shared" si="337"/>
        <v>14.280000000000001</v>
      </c>
      <c r="H6738" s="105">
        <f t="shared" si="338"/>
        <v>23.205000000000002</v>
      </c>
      <c r="I6738" s="7" t="s">
        <v>17519</v>
      </c>
      <c r="J6738" s="7" t="s">
        <v>272</v>
      </c>
    </row>
    <row r="6739" spans="1:10" x14ac:dyDescent="0.3">
      <c r="A6739" s="7" t="s">
        <v>14154</v>
      </c>
      <c r="B6739" s="7" t="s">
        <v>14155</v>
      </c>
      <c r="C6739" s="33">
        <v>53.55</v>
      </c>
      <c r="D6739" s="52">
        <v>53.55</v>
      </c>
      <c r="E6739" s="70">
        <v>35.700000000000003</v>
      </c>
      <c r="F6739" s="121">
        <f t="shared" si="336"/>
        <v>53.550000000000004</v>
      </c>
      <c r="G6739" s="105">
        <f t="shared" si="337"/>
        <v>14.280000000000001</v>
      </c>
      <c r="H6739" s="105">
        <f t="shared" si="338"/>
        <v>23.205000000000002</v>
      </c>
      <c r="I6739" s="7" t="s">
        <v>17519</v>
      </c>
      <c r="J6739" s="7" t="s">
        <v>272</v>
      </c>
    </row>
    <row r="6740" spans="1:10" x14ac:dyDescent="0.3">
      <c r="A6740" s="7" t="s">
        <v>14156</v>
      </c>
      <c r="B6740" s="7" t="s">
        <v>14157</v>
      </c>
      <c r="C6740" s="33">
        <v>0</v>
      </c>
      <c r="D6740" s="52">
        <v>0</v>
      </c>
      <c r="E6740" s="70">
        <v>1322</v>
      </c>
      <c r="F6740" s="121">
        <f t="shared" si="336"/>
        <v>1983</v>
      </c>
      <c r="G6740" s="105">
        <f t="shared" si="337"/>
        <v>528.80000000000007</v>
      </c>
      <c r="H6740" s="105">
        <f t="shared" si="338"/>
        <v>859.30000000000007</v>
      </c>
      <c r="I6740" s="7" t="s">
        <v>17519</v>
      </c>
      <c r="J6740" s="7" t="s">
        <v>17530</v>
      </c>
    </row>
    <row r="6741" spans="1:10" x14ac:dyDescent="0.3">
      <c r="A6741" s="7" t="s">
        <v>14158</v>
      </c>
      <c r="B6741" s="7" t="s">
        <v>14159</v>
      </c>
      <c r="C6741" s="33">
        <v>3558.1</v>
      </c>
      <c r="D6741" s="52">
        <v>3558.1</v>
      </c>
      <c r="E6741" s="70">
        <v>3558.1</v>
      </c>
      <c r="F6741" s="121">
        <f t="shared" si="336"/>
        <v>5337.15</v>
      </c>
      <c r="G6741" s="105">
        <f t="shared" si="337"/>
        <v>1423.24</v>
      </c>
      <c r="H6741" s="105">
        <f t="shared" si="338"/>
        <v>2312.7649999999999</v>
      </c>
      <c r="I6741" s="7" t="s">
        <v>17519</v>
      </c>
      <c r="J6741" s="7" t="s">
        <v>17530</v>
      </c>
    </row>
    <row r="6742" spans="1:10" x14ac:dyDescent="0.3">
      <c r="A6742" s="7" t="s">
        <v>14160</v>
      </c>
      <c r="B6742" s="7" t="s">
        <v>14161</v>
      </c>
      <c r="C6742" s="33">
        <v>1483.53</v>
      </c>
      <c r="D6742" s="52">
        <v>1483.53</v>
      </c>
      <c r="E6742" s="70">
        <v>1483.53</v>
      </c>
      <c r="F6742" s="121">
        <f t="shared" si="336"/>
        <v>2225.2950000000001</v>
      </c>
      <c r="G6742" s="105">
        <f t="shared" si="337"/>
        <v>593.41200000000003</v>
      </c>
      <c r="H6742" s="105">
        <f t="shared" si="338"/>
        <v>964.29449999999997</v>
      </c>
      <c r="I6742" s="7" t="s">
        <v>17519</v>
      </c>
      <c r="J6742" s="7" t="s">
        <v>17530</v>
      </c>
    </row>
    <row r="6743" spans="1:10" x14ac:dyDescent="0.3">
      <c r="A6743" s="7" t="s">
        <v>14162</v>
      </c>
      <c r="B6743" s="7" t="s">
        <v>14163</v>
      </c>
      <c r="C6743" s="33">
        <v>0</v>
      </c>
      <c r="D6743" s="52">
        <v>2368.1</v>
      </c>
      <c r="E6743" s="70">
        <v>2368</v>
      </c>
      <c r="F6743" s="121">
        <f t="shared" si="336"/>
        <v>3552</v>
      </c>
      <c r="G6743" s="105">
        <f t="shared" si="337"/>
        <v>947.2</v>
      </c>
      <c r="H6743" s="105">
        <f t="shared" si="338"/>
        <v>1539.2</v>
      </c>
      <c r="I6743" s="7" t="s">
        <v>17519</v>
      </c>
      <c r="J6743" s="7" t="s">
        <v>17530</v>
      </c>
    </row>
    <row r="6744" spans="1:10" x14ac:dyDescent="0.3">
      <c r="A6744" s="7" t="s">
        <v>14164</v>
      </c>
      <c r="B6744" s="7" t="s">
        <v>14165</v>
      </c>
      <c r="C6744" s="33">
        <v>1406.58</v>
      </c>
      <c r="D6744" s="52">
        <v>1406.58</v>
      </c>
      <c r="E6744" s="70">
        <v>1406.58</v>
      </c>
      <c r="F6744" s="121">
        <f t="shared" si="336"/>
        <v>2109.87</v>
      </c>
      <c r="G6744" s="105">
        <f t="shared" si="337"/>
        <v>562.63199999999995</v>
      </c>
      <c r="H6744" s="105">
        <f t="shared" si="338"/>
        <v>914.27699999999993</v>
      </c>
      <c r="I6744" s="7" t="s">
        <v>17519</v>
      </c>
      <c r="J6744" s="7" t="s">
        <v>17530</v>
      </c>
    </row>
    <row r="6745" spans="1:10" x14ac:dyDescent="0.3">
      <c r="A6745" s="7" t="s">
        <v>14166</v>
      </c>
      <c r="B6745" s="7" t="s">
        <v>14167</v>
      </c>
      <c r="C6745" s="33">
        <v>2261</v>
      </c>
      <c r="D6745" s="52">
        <v>2261</v>
      </c>
      <c r="E6745" s="70">
        <v>2261</v>
      </c>
      <c r="F6745" s="121">
        <f t="shared" si="336"/>
        <v>3391.5</v>
      </c>
      <c r="G6745" s="105">
        <f t="shared" si="337"/>
        <v>904.40000000000009</v>
      </c>
      <c r="H6745" s="105">
        <f t="shared" si="338"/>
        <v>1469.65</v>
      </c>
      <c r="I6745" s="7" t="s">
        <v>17519</v>
      </c>
      <c r="J6745" s="7" t="s">
        <v>17530</v>
      </c>
    </row>
    <row r="6746" spans="1:10" x14ac:dyDescent="0.3">
      <c r="A6746" s="7" t="s">
        <v>14168</v>
      </c>
      <c r="B6746" s="7" t="s">
        <v>14169</v>
      </c>
      <c r="C6746" s="33">
        <v>239.19</v>
      </c>
      <c r="D6746" s="52">
        <v>2870</v>
      </c>
      <c r="E6746" s="70">
        <v>239.19</v>
      </c>
      <c r="F6746" s="121">
        <f t="shared" si="336"/>
        <v>358.78499999999997</v>
      </c>
      <c r="G6746" s="105">
        <f t="shared" si="337"/>
        <v>95.675999999999988</v>
      </c>
      <c r="H6746" s="105">
        <f t="shared" si="338"/>
        <v>155.47349999999997</v>
      </c>
      <c r="I6746" s="7" t="s">
        <v>17519</v>
      </c>
      <c r="J6746" s="7" t="s">
        <v>17530</v>
      </c>
    </row>
    <row r="6747" spans="1:10" x14ac:dyDescent="0.3">
      <c r="A6747" s="7" t="s">
        <v>14170</v>
      </c>
      <c r="B6747" s="7" t="s">
        <v>14171</v>
      </c>
      <c r="C6747" s="33">
        <v>239.19</v>
      </c>
      <c r="D6747" s="52">
        <v>7973</v>
      </c>
      <c r="E6747" s="70">
        <v>7968.24</v>
      </c>
      <c r="F6747" s="121">
        <f t="shared" si="336"/>
        <v>11952.36</v>
      </c>
      <c r="G6747" s="105">
        <f t="shared" si="337"/>
        <v>3187.2960000000003</v>
      </c>
      <c r="H6747" s="105">
        <f t="shared" si="338"/>
        <v>5179.3560000000007</v>
      </c>
      <c r="I6747" s="7" t="s">
        <v>17519</v>
      </c>
      <c r="J6747" s="7" t="s">
        <v>17530</v>
      </c>
    </row>
    <row r="6748" spans="1:10" x14ac:dyDescent="0.3">
      <c r="A6748" s="7" t="s">
        <v>14172</v>
      </c>
      <c r="B6748" s="7" t="s">
        <v>14173</v>
      </c>
      <c r="C6748" s="33">
        <v>2359.77</v>
      </c>
      <c r="D6748" s="52">
        <v>7973</v>
      </c>
      <c r="E6748" s="70">
        <v>7973</v>
      </c>
      <c r="F6748" s="121">
        <f t="shared" si="336"/>
        <v>11959.5</v>
      </c>
      <c r="G6748" s="105">
        <f t="shared" si="337"/>
        <v>3189.2000000000003</v>
      </c>
      <c r="H6748" s="105">
        <f t="shared" si="338"/>
        <v>5182.45</v>
      </c>
      <c r="I6748" s="7" t="s">
        <v>17519</v>
      </c>
      <c r="J6748" s="7" t="s">
        <v>17530</v>
      </c>
    </row>
    <row r="6749" spans="1:10" x14ac:dyDescent="0.3">
      <c r="A6749" s="7" t="s">
        <v>14174</v>
      </c>
      <c r="B6749" s="7" t="s">
        <v>14175</v>
      </c>
      <c r="C6749" s="33">
        <v>2418.08</v>
      </c>
      <c r="D6749" s="52">
        <v>2418.08</v>
      </c>
      <c r="E6749" s="70">
        <v>7968.24</v>
      </c>
      <c r="F6749" s="121">
        <f t="shared" si="336"/>
        <v>11952.36</v>
      </c>
      <c r="G6749" s="105">
        <f t="shared" si="337"/>
        <v>3187.2960000000003</v>
      </c>
      <c r="H6749" s="105">
        <f t="shared" si="338"/>
        <v>5179.3560000000007</v>
      </c>
      <c r="I6749" s="7" t="s">
        <v>17519</v>
      </c>
      <c r="J6749" s="7" t="s">
        <v>17530</v>
      </c>
    </row>
    <row r="6750" spans="1:10" x14ac:dyDescent="0.3">
      <c r="A6750" s="7" t="s">
        <v>14176</v>
      </c>
      <c r="B6750" s="7" t="s">
        <v>14177</v>
      </c>
      <c r="C6750" s="33">
        <v>2697.33</v>
      </c>
      <c r="D6750" s="52">
        <v>2697.33</v>
      </c>
      <c r="E6750" s="70">
        <v>5940.48</v>
      </c>
      <c r="F6750" s="121">
        <f t="shared" si="336"/>
        <v>8910.7199999999993</v>
      </c>
      <c r="G6750" s="105">
        <f t="shared" si="337"/>
        <v>2376.192</v>
      </c>
      <c r="H6750" s="105">
        <f t="shared" si="338"/>
        <v>3861.3119999999999</v>
      </c>
      <c r="I6750" s="7" t="s">
        <v>17519</v>
      </c>
      <c r="J6750" s="7" t="s">
        <v>17530</v>
      </c>
    </row>
    <row r="6751" spans="1:10" x14ac:dyDescent="0.3">
      <c r="A6751" s="7" t="s">
        <v>14178</v>
      </c>
      <c r="B6751" s="7" t="s">
        <v>14179</v>
      </c>
      <c r="C6751" s="33">
        <v>4207.84</v>
      </c>
      <c r="D6751" s="52">
        <v>8482.32</v>
      </c>
      <c r="E6751" s="70">
        <v>5940.48</v>
      </c>
      <c r="F6751" s="121">
        <f t="shared" si="336"/>
        <v>8910.7199999999993</v>
      </c>
      <c r="G6751" s="105">
        <f t="shared" si="337"/>
        <v>2376.192</v>
      </c>
      <c r="H6751" s="105">
        <f t="shared" si="338"/>
        <v>3861.3119999999999</v>
      </c>
      <c r="I6751" s="7" t="s">
        <v>17519</v>
      </c>
      <c r="J6751" s="7" t="s">
        <v>17530</v>
      </c>
    </row>
    <row r="6752" spans="1:10" x14ac:dyDescent="0.3">
      <c r="A6752" s="7" t="s">
        <v>14180</v>
      </c>
      <c r="B6752" s="7" t="s">
        <v>14181</v>
      </c>
      <c r="C6752" s="33">
        <v>0</v>
      </c>
      <c r="D6752" s="52">
        <v>208.25</v>
      </c>
      <c r="E6752" s="70">
        <v>2500</v>
      </c>
      <c r="F6752" s="121">
        <f t="shared" si="336"/>
        <v>3750</v>
      </c>
      <c r="G6752" s="105">
        <f t="shared" si="337"/>
        <v>1000</v>
      </c>
      <c r="H6752" s="105">
        <f t="shared" si="338"/>
        <v>1625</v>
      </c>
      <c r="I6752" s="7" t="s">
        <v>17519</v>
      </c>
      <c r="J6752" s="7" t="s">
        <v>17530</v>
      </c>
    </row>
    <row r="6753" spans="1:10" x14ac:dyDescent="0.3">
      <c r="A6753" s="7" t="s">
        <v>14182</v>
      </c>
      <c r="B6753" s="7" t="s">
        <v>14183</v>
      </c>
      <c r="C6753" s="33">
        <v>3927</v>
      </c>
      <c r="D6753" s="52">
        <v>2963.1</v>
      </c>
      <c r="E6753" s="70">
        <v>2963</v>
      </c>
      <c r="F6753" s="121">
        <f t="shared" si="336"/>
        <v>4444.5</v>
      </c>
      <c r="G6753" s="105">
        <f t="shared" si="337"/>
        <v>1185.2</v>
      </c>
      <c r="H6753" s="105">
        <f t="shared" si="338"/>
        <v>1925.95</v>
      </c>
      <c r="I6753" s="7" t="s">
        <v>17519</v>
      </c>
      <c r="J6753" s="7" t="s">
        <v>272</v>
      </c>
    </row>
    <row r="6754" spans="1:10" x14ac:dyDescent="0.3">
      <c r="A6754" s="7" t="s">
        <v>14184</v>
      </c>
      <c r="B6754" s="7" t="s">
        <v>14185</v>
      </c>
      <c r="C6754" s="33">
        <v>3570</v>
      </c>
      <c r="D6754" s="52">
        <v>3570</v>
      </c>
      <c r="E6754" s="70">
        <v>2677.5</v>
      </c>
      <c r="F6754" s="121">
        <f t="shared" si="336"/>
        <v>4016.25</v>
      </c>
      <c r="G6754" s="105">
        <f t="shared" si="337"/>
        <v>1071</v>
      </c>
      <c r="H6754" s="105">
        <f t="shared" si="338"/>
        <v>1740.375</v>
      </c>
      <c r="I6754" s="7" t="s">
        <v>17519</v>
      </c>
      <c r="J6754" s="7" t="s">
        <v>272</v>
      </c>
    </row>
    <row r="6755" spans="1:10" x14ac:dyDescent="0.3">
      <c r="A6755" s="7" t="s">
        <v>14186</v>
      </c>
      <c r="B6755" s="7" t="s">
        <v>14187</v>
      </c>
      <c r="C6755" s="33">
        <v>190.4</v>
      </c>
      <c r="D6755" s="52">
        <v>334.39</v>
      </c>
      <c r="E6755" s="70">
        <v>196.35</v>
      </c>
      <c r="F6755" s="121">
        <f t="shared" si="336"/>
        <v>294.52499999999998</v>
      </c>
      <c r="G6755" s="105">
        <f t="shared" si="337"/>
        <v>78.540000000000006</v>
      </c>
      <c r="H6755" s="105">
        <f t="shared" si="338"/>
        <v>127.6275</v>
      </c>
      <c r="I6755" s="7" t="s">
        <v>17519</v>
      </c>
      <c r="J6755" s="7" t="s">
        <v>272</v>
      </c>
    </row>
    <row r="6756" spans="1:10" x14ac:dyDescent="0.3">
      <c r="A6756" s="7" t="s">
        <v>14188</v>
      </c>
      <c r="B6756" s="7" t="s">
        <v>14189</v>
      </c>
      <c r="C6756" s="33">
        <v>190.4</v>
      </c>
      <c r="D6756" s="52">
        <v>285.60000000000002</v>
      </c>
      <c r="E6756" s="70">
        <v>196.35</v>
      </c>
      <c r="F6756" s="121">
        <f t="shared" si="336"/>
        <v>294.52499999999998</v>
      </c>
      <c r="G6756" s="105">
        <f t="shared" si="337"/>
        <v>78.540000000000006</v>
      </c>
      <c r="H6756" s="105">
        <f t="shared" si="338"/>
        <v>127.6275</v>
      </c>
      <c r="I6756" s="7" t="s">
        <v>17519</v>
      </c>
      <c r="J6756" s="7" t="s">
        <v>272</v>
      </c>
    </row>
    <row r="6757" spans="1:10" x14ac:dyDescent="0.3">
      <c r="A6757" s="7" t="s">
        <v>14190</v>
      </c>
      <c r="B6757" s="7" t="s">
        <v>14191</v>
      </c>
      <c r="C6757" s="33">
        <v>184.45</v>
      </c>
      <c r="D6757" s="52">
        <v>282.63</v>
      </c>
      <c r="E6757" s="70">
        <v>196.35</v>
      </c>
      <c r="F6757" s="121">
        <f t="shared" si="336"/>
        <v>294.52499999999998</v>
      </c>
      <c r="G6757" s="105">
        <f t="shared" si="337"/>
        <v>78.540000000000006</v>
      </c>
      <c r="H6757" s="105">
        <f t="shared" si="338"/>
        <v>127.6275</v>
      </c>
      <c r="I6757" s="7" t="s">
        <v>17519</v>
      </c>
      <c r="J6757" s="7" t="s">
        <v>272</v>
      </c>
    </row>
    <row r="6758" spans="1:10" x14ac:dyDescent="0.3">
      <c r="A6758" s="7" t="s">
        <v>14192</v>
      </c>
      <c r="B6758" s="7" t="s">
        <v>14193</v>
      </c>
      <c r="C6758" s="33">
        <v>214.2</v>
      </c>
      <c r="D6758" s="52">
        <v>334.39</v>
      </c>
      <c r="E6758" s="70">
        <v>214.2</v>
      </c>
      <c r="F6758" s="121">
        <f t="shared" si="336"/>
        <v>321.29999999999995</v>
      </c>
      <c r="G6758" s="105">
        <f t="shared" si="337"/>
        <v>85.679999999999993</v>
      </c>
      <c r="H6758" s="105">
        <f t="shared" si="338"/>
        <v>139.22999999999999</v>
      </c>
      <c r="I6758" s="7" t="s">
        <v>17519</v>
      </c>
      <c r="J6758" s="7" t="s">
        <v>272</v>
      </c>
    </row>
    <row r="6759" spans="1:10" x14ac:dyDescent="0.3">
      <c r="A6759" s="7" t="s">
        <v>14194</v>
      </c>
      <c r="B6759" s="7" t="s">
        <v>14195</v>
      </c>
      <c r="C6759" s="33">
        <v>184.45</v>
      </c>
      <c r="D6759" s="52">
        <v>282.63</v>
      </c>
      <c r="E6759" s="70">
        <v>283</v>
      </c>
      <c r="F6759" s="121">
        <f t="shared" si="336"/>
        <v>424.5</v>
      </c>
      <c r="G6759" s="105">
        <f t="shared" si="337"/>
        <v>113.2</v>
      </c>
      <c r="H6759" s="105">
        <f t="shared" si="338"/>
        <v>183.95000000000002</v>
      </c>
      <c r="I6759" s="7" t="s">
        <v>17519</v>
      </c>
      <c r="J6759" s="7" t="s">
        <v>272</v>
      </c>
    </row>
    <row r="6760" spans="1:10" x14ac:dyDescent="0.3">
      <c r="A6760" s="7" t="s">
        <v>14196</v>
      </c>
      <c r="B6760" s="7" t="s">
        <v>14197</v>
      </c>
      <c r="C6760" s="33">
        <v>184.45</v>
      </c>
      <c r="D6760" s="52">
        <v>273.7</v>
      </c>
      <c r="E6760" s="70">
        <v>196.35</v>
      </c>
      <c r="F6760" s="121">
        <f t="shared" si="336"/>
        <v>294.52499999999998</v>
      </c>
      <c r="G6760" s="105">
        <f t="shared" si="337"/>
        <v>78.540000000000006</v>
      </c>
      <c r="H6760" s="105">
        <f t="shared" si="338"/>
        <v>127.6275</v>
      </c>
      <c r="I6760" s="7" t="s">
        <v>17519</v>
      </c>
      <c r="J6760" s="7" t="s">
        <v>272</v>
      </c>
    </row>
    <row r="6761" spans="1:10" x14ac:dyDescent="0.3">
      <c r="A6761" s="7" t="s">
        <v>14198</v>
      </c>
      <c r="B6761" s="7" t="s">
        <v>14199</v>
      </c>
      <c r="C6761" s="33">
        <v>184.45</v>
      </c>
      <c r="D6761" s="52">
        <v>282.63</v>
      </c>
      <c r="E6761" s="70">
        <v>234</v>
      </c>
      <c r="F6761" s="121">
        <f t="shared" si="336"/>
        <v>351</v>
      </c>
      <c r="G6761" s="105">
        <f t="shared" si="337"/>
        <v>93.600000000000009</v>
      </c>
      <c r="H6761" s="105">
        <f t="shared" si="338"/>
        <v>152.1</v>
      </c>
      <c r="I6761" s="7" t="s">
        <v>17519</v>
      </c>
      <c r="J6761" s="7" t="s">
        <v>711</v>
      </c>
    </row>
    <row r="6762" spans="1:10" x14ac:dyDescent="0.3">
      <c r="A6762" s="7" t="s">
        <v>14200</v>
      </c>
      <c r="B6762" s="7" t="s">
        <v>14201</v>
      </c>
      <c r="C6762" s="33">
        <v>8092</v>
      </c>
      <c r="D6762" s="52">
        <v>8739.36</v>
      </c>
      <c r="E6762" s="70">
        <v>8739</v>
      </c>
      <c r="F6762" s="121">
        <f t="shared" si="336"/>
        <v>13108.5</v>
      </c>
      <c r="G6762" s="105">
        <f t="shared" si="337"/>
        <v>3495.6000000000004</v>
      </c>
      <c r="H6762" s="105">
        <f t="shared" si="338"/>
        <v>5680.35</v>
      </c>
      <c r="I6762" s="7" t="s">
        <v>17519</v>
      </c>
      <c r="J6762" s="7" t="s">
        <v>711</v>
      </c>
    </row>
    <row r="6763" spans="1:10" x14ac:dyDescent="0.3">
      <c r="A6763" s="7" t="s">
        <v>14202</v>
      </c>
      <c r="B6763" s="7" t="s">
        <v>14203</v>
      </c>
      <c r="C6763" s="33">
        <v>5355</v>
      </c>
      <c r="D6763" s="52">
        <v>7735</v>
      </c>
      <c r="E6763" s="70">
        <v>7735</v>
      </c>
      <c r="F6763" s="121">
        <f t="shared" si="336"/>
        <v>11602.5</v>
      </c>
      <c r="G6763" s="105">
        <f t="shared" si="337"/>
        <v>3094</v>
      </c>
      <c r="H6763" s="105">
        <f t="shared" si="338"/>
        <v>5027.75</v>
      </c>
      <c r="I6763" s="7" t="s">
        <v>17519</v>
      </c>
      <c r="J6763" s="7" t="s">
        <v>272</v>
      </c>
    </row>
    <row r="6764" spans="1:10" x14ac:dyDescent="0.3">
      <c r="A6764" s="7" t="s">
        <v>14204</v>
      </c>
      <c r="B6764" s="7" t="s">
        <v>14205</v>
      </c>
      <c r="C6764" s="33">
        <v>5355</v>
      </c>
      <c r="D6764" s="52">
        <v>5355</v>
      </c>
      <c r="E6764" s="70">
        <v>7140</v>
      </c>
      <c r="F6764" s="121">
        <f t="shared" si="336"/>
        <v>10710</v>
      </c>
      <c r="G6764" s="105">
        <f t="shared" si="337"/>
        <v>2856</v>
      </c>
      <c r="H6764" s="105">
        <f t="shared" si="338"/>
        <v>4641</v>
      </c>
      <c r="I6764" s="7" t="s">
        <v>17519</v>
      </c>
      <c r="J6764" s="7" t="s">
        <v>272</v>
      </c>
    </row>
    <row r="6765" spans="1:10" x14ac:dyDescent="0.3">
      <c r="A6765" s="7" t="s">
        <v>14206</v>
      </c>
      <c r="B6765" s="7" t="s">
        <v>14207</v>
      </c>
      <c r="C6765" s="33">
        <v>17493</v>
      </c>
      <c r="D6765" s="52">
        <v>26180</v>
      </c>
      <c r="E6765" s="70">
        <v>26180</v>
      </c>
      <c r="F6765" s="121">
        <f t="shared" si="336"/>
        <v>39270</v>
      </c>
      <c r="G6765" s="105">
        <f t="shared" si="337"/>
        <v>10472</v>
      </c>
      <c r="H6765" s="105">
        <f t="shared" si="338"/>
        <v>17017</v>
      </c>
      <c r="I6765" s="7" t="s">
        <v>17519</v>
      </c>
      <c r="J6765" s="7" t="s">
        <v>272</v>
      </c>
    </row>
    <row r="6766" spans="1:10" x14ac:dyDescent="0.3">
      <c r="A6766" s="7" t="s">
        <v>14208</v>
      </c>
      <c r="B6766" s="7" t="s">
        <v>14209</v>
      </c>
      <c r="C6766" s="33">
        <v>10115</v>
      </c>
      <c r="D6766" s="52">
        <v>14280</v>
      </c>
      <c r="E6766" s="70">
        <v>10530.31</v>
      </c>
      <c r="F6766" s="121">
        <f t="shared" si="336"/>
        <v>15795.465</v>
      </c>
      <c r="G6766" s="105">
        <f t="shared" si="337"/>
        <v>4212.1239999999998</v>
      </c>
      <c r="H6766" s="105">
        <f t="shared" si="338"/>
        <v>6844.7015000000001</v>
      </c>
      <c r="I6766" s="7" t="s">
        <v>17519</v>
      </c>
      <c r="J6766" s="7" t="s">
        <v>272</v>
      </c>
    </row>
    <row r="6767" spans="1:10" x14ac:dyDescent="0.3">
      <c r="A6767" s="7" t="s">
        <v>14210</v>
      </c>
      <c r="B6767" s="7" t="s">
        <v>14211</v>
      </c>
      <c r="C6767" s="33">
        <v>29750</v>
      </c>
      <c r="D6767" s="52">
        <v>18088</v>
      </c>
      <c r="E6767" s="70">
        <v>18088</v>
      </c>
      <c r="F6767" s="121">
        <f t="shared" si="336"/>
        <v>27132</v>
      </c>
      <c r="G6767" s="105">
        <f t="shared" si="337"/>
        <v>7235.2000000000007</v>
      </c>
      <c r="H6767" s="105">
        <f t="shared" si="338"/>
        <v>11757.2</v>
      </c>
      <c r="I6767" s="7" t="s">
        <v>17519</v>
      </c>
      <c r="J6767" s="7" t="s">
        <v>272</v>
      </c>
    </row>
    <row r="6768" spans="1:10" x14ac:dyDescent="0.3">
      <c r="A6768" s="7" t="s">
        <v>14212</v>
      </c>
      <c r="B6768" s="7" t="s">
        <v>14213</v>
      </c>
      <c r="C6768" s="33">
        <v>43950.67</v>
      </c>
      <c r="D6768" s="52">
        <v>52360</v>
      </c>
      <c r="E6768" s="70">
        <v>52360</v>
      </c>
      <c r="F6768" s="121">
        <f t="shared" si="336"/>
        <v>78540</v>
      </c>
      <c r="G6768" s="105">
        <f t="shared" si="337"/>
        <v>20944</v>
      </c>
      <c r="H6768" s="105">
        <f t="shared" si="338"/>
        <v>34034</v>
      </c>
      <c r="I6768" s="7" t="s">
        <v>17519</v>
      </c>
      <c r="J6768" s="7" t="s">
        <v>272</v>
      </c>
    </row>
    <row r="6769" spans="1:10" x14ac:dyDescent="0.3">
      <c r="A6769" s="7" t="s">
        <v>14214</v>
      </c>
      <c r="B6769" s="7" t="s">
        <v>14215</v>
      </c>
      <c r="C6769" s="33">
        <v>44506</v>
      </c>
      <c r="D6769" s="52">
        <v>44506</v>
      </c>
      <c r="E6769" s="70">
        <v>17255</v>
      </c>
      <c r="F6769" s="121">
        <f t="shared" si="336"/>
        <v>25882.5</v>
      </c>
      <c r="G6769" s="105">
        <f t="shared" si="337"/>
        <v>6902</v>
      </c>
      <c r="H6769" s="105">
        <f t="shared" si="338"/>
        <v>11215.75</v>
      </c>
      <c r="I6769" s="7" t="s">
        <v>17519</v>
      </c>
      <c r="J6769" s="7" t="s">
        <v>272</v>
      </c>
    </row>
    <row r="6770" spans="1:10" x14ac:dyDescent="0.3">
      <c r="A6770" s="7" t="s">
        <v>14216</v>
      </c>
      <c r="B6770" s="7" t="s">
        <v>14217</v>
      </c>
      <c r="C6770" s="33">
        <v>45220</v>
      </c>
      <c r="D6770" s="52">
        <v>45220</v>
      </c>
      <c r="E6770" s="70">
        <v>42840</v>
      </c>
      <c r="F6770" s="121">
        <f t="shared" si="336"/>
        <v>64260</v>
      </c>
      <c r="G6770" s="105">
        <f t="shared" si="337"/>
        <v>17136</v>
      </c>
      <c r="H6770" s="105">
        <f t="shared" si="338"/>
        <v>27846</v>
      </c>
      <c r="I6770" s="7" t="s">
        <v>17519</v>
      </c>
      <c r="J6770" s="7" t="s">
        <v>272</v>
      </c>
    </row>
    <row r="6771" spans="1:10" x14ac:dyDescent="0.3">
      <c r="A6771" s="7" t="s">
        <v>14218</v>
      </c>
      <c r="B6771" s="7" t="s">
        <v>14219</v>
      </c>
      <c r="C6771" s="33">
        <v>7735</v>
      </c>
      <c r="D6771" s="52">
        <v>8568</v>
      </c>
      <c r="E6771" s="70">
        <v>8568</v>
      </c>
      <c r="F6771" s="121">
        <f t="shared" si="336"/>
        <v>12852</v>
      </c>
      <c r="G6771" s="105">
        <f t="shared" si="337"/>
        <v>3427.2000000000003</v>
      </c>
      <c r="H6771" s="105">
        <f t="shared" si="338"/>
        <v>5569.2</v>
      </c>
      <c r="I6771" s="7" t="s">
        <v>17519</v>
      </c>
      <c r="J6771" s="7" t="s">
        <v>272</v>
      </c>
    </row>
    <row r="6772" spans="1:10" x14ac:dyDescent="0.3">
      <c r="A6772" s="7" t="s">
        <v>14220</v>
      </c>
      <c r="B6772" s="7" t="s">
        <v>14221</v>
      </c>
      <c r="C6772" s="33">
        <v>7735</v>
      </c>
      <c r="D6772" s="52">
        <v>7735</v>
      </c>
      <c r="E6772" s="70">
        <v>8052.73</v>
      </c>
      <c r="F6772" s="121">
        <f t="shared" si="336"/>
        <v>12079.094999999999</v>
      </c>
      <c r="G6772" s="105">
        <f t="shared" si="337"/>
        <v>3221.0920000000001</v>
      </c>
      <c r="H6772" s="105">
        <f t="shared" si="338"/>
        <v>5234.2744999999995</v>
      </c>
      <c r="I6772" s="7" t="s">
        <v>17519</v>
      </c>
      <c r="J6772" s="7" t="s">
        <v>272</v>
      </c>
    </row>
    <row r="6773" spans="1:10" x14ac:dyDescent="0.3">
      <c r="A6773" s="7" t="s">
        <v>14222</v>
      </c>
      <c r="B6773" s="7" t="s">
        <v>14223</v>
      </c>
      <c r="C6773" s="66">
        <v>7735</v>
      </c>
      <c r="D6773" s="68">
        <v>7497</v>
      </c>
      <c r="E6773" s="70">
        <v>6426</v>
      </c>
      <c r="F6773" s="121">
        <f t="shared" si="336"/>
        <v>9639</v>
      </c>
      <c r="G6773" s="105">
        <f t="shared" si="337"/>
        <v>2570.4</v>
      </c>
      <c r="H6773" s="105">
        <f t="shared" si="338"/>
        <v>4176.9000000000005</v>
      </c>
      <c r="I6773" s="7" t="s">
        <v>17519</v>
      </c>
      <c r="J6773" s="7" t="s">
        <v>272</v>
      </c>
    </row>
    <row r="6774" spans="1:10" x14ac:dyDescent="0.3">
      <c r="A6774" s="7" t="s">
        <v>14224</v>
      </c>
      <c r="B6774" s="7" t="s">
        <v>14225</v>
      </c>
      <c r="C6774" s="33">
        <v>7735</v>
      </c>
      <c r="D6774" s="52">
        <v>6771.1</v>
      </c>
      <c r="E6774" s="70">
        <v>6771.1</v>
      </c>
      <c r="F6774" s="121">
        <f t="shared" si="336"/>
        <v>10156.650000000001</v>
      </c>
      <c r="G6774" s="105">
        <f t="shared" si="337"/>
        <v>2708.4400000000005</v>
      </c>
      <c r="H6774" s="105">
        <f t="shared" si="338"/>
        <v>4401.2150000000011</v>
      </c>
      <c r="I6774" s="7" t="s">
        <v>17519</v>
      </c>
      <c r="J6774" s="7" t="s">
        <v>272</v>
      </c>
    </row>
    <row r="6775" spans="1:10" x14ac:dyDescent="0.3">
      <c r="A6775" s="7" t="s">
        <v>14226</v>
      </c>
      <c r="B6775" s="7" t="s">
        <v>14227</v>
      </c>
      <c r="C6775" s="33">
        <v>7735</v>
      </c>
      <c r="D6775" s="52">
        <v>6771.1</v>
      </c>
      <c r="E6775" s="70">
        <v>6771.1</v>
      </c>
      <c r="F6775" s="121">
        <f t="shared" si="336"/>
        <v>10156.650000000001</v>
      </c>
      <c r="G6775" s="105">
        <f t="shared" si="337"/>
        <v>2708.4400000000005</v>
      </c>
      <c r="H6775" s="105">
        <f t="shared" si="338"/>
        <v>4401.2150000000011</v>
      </c>
      <c r="I6775" s="7" t="s">
        <v>17519</v>
      </c>
      <c r="J6775" s="7" t="s">
        <v>272</v>
      </c>
    </row>
    <row r="6776" spans="1:10" x14ac:dyDescent="0.3">
      <c r="A6776" s="7" t="s">
        <v>14228</v>
      </c>
      <c r="B6776" s="7" t="s">
        <v>14229</v>
      </c>
      <c r="C6776" s="33">
        <v>7735</v>
      </c>
      <c r="D6776" s="52">
        <v>6771.1</v>
      </c>
      <c r="E6776" s="70">
        <v>7253.05</v>
      </c>
      <c r="F6776" s="121">
        <f t="shared" si="336"/>
        <v>10879.575000000001</v>
      </c>
      <c r="G6776" s="105">
        <f t="shared" si="337"/>
        <v>2901.2200000000003</v>
      </c>
      <c r="H6776" s="105">
        <f t="shared" si="338"/>
        <v>4714.4825000000001</v>
      </c>
      <c r="I6776" s="7" t="s">
        <v>17519</v>
      </c>
      <c r="J6776" s="7" t="s">
        <v>272</v>
      </c>
    </row>
    <row r="6777" spans="1:10" x14ac:dyDescent="0.3">
      <c r="A6777" s="7" t="s">
        <v>14230</v>
      </c>
      <c r="B6777" s="7" t="s">
        <v>14231</v>
      </c>
      <c r="C6777" s="33">
        <v>69020</v>
      </c>
      <c r="D6777" s="52">
        <v>64855</v>
      </c>
      <c r="E6777" s="70">
        <v>64855</v>
      </c>
      <c r="F6777" s="121">
        <f t="shared" si="336"/>
        <v>97282.5</v>
      </c>
      <c r="G6777" s="105">
        <f t="shared" si="337"/>
        <v>25942</v>
      </c>
      <c r="H6777" s="105">
        <f t="shared" si="338"/>
        <v>42155.75</v>
      </c>
      <c r="I6777" s="7" t="s">
        <v>17519</v>
      </c>
      <c r="J6777" s="7" t="s">
        <v>272</v>
      </c>
    </row>
    <row r="6778" spans="1:10" x14ac:dyDescent="0.3">
      <c r="A6778" s="7" t="s">
        <v>14232</v>
      </c>
      <c r="B6778" s="7" t="s">
        <v>14233</v>
      </c>
      <c r="C6778" s="33">
        <v>30940</v>
      </c>
      <c r="D6778" s="52">
        <v>41650</v>
      </c>
      <c r="E6778" s="70">
        <v>46261</v>
      </c>
      <c r="F6778" s="121">
        <f t="shared" si="336"/>
        <v>69391.5</v>
      </c>
      <c r="G6778" s="105">
        <f t="shared" si="337"/>
        <v>18504.400000000001</v>
      </c>
      <c r="H6778" s="105">
        <f t="shared" si="338"/>
        <v>30069.65</v>
      </c>
      <c r="I6778" s="7" t="s">
        <v>17519</v>
      </c>
      <c r="J6778" s="7" t="s">
        <v>272</v>
      </c>
    </row>
    <row r="6779" spans="1:10" x14ac:dyDescent="0.3">
      <c r="A6779" s="7" t="s">
        <v>14234</v>
      </c>
      <c r="B6779" s="7" t="s">
        <v>14235</v>
      </c>
      <c r="C6779" s="33">
        <v>39899.51</v>
      </c>
      <c r="D6779" s="52">
        <v>55600.37</v>
      </c>
      <c r="E6779" s="70">
        <v>55600.37</v>
      </c>
      <c r="F6779" s="121">
        <f t="shared" si="336"/>
        <v>83400.555000000008</v>
      </c>
      <c r="G6779" s="105">
        <f t="shared" si="337"/>
        <v>22240.148000000001</v>
      </c>
      <c r="H6779" s="105">
        <f t="shared" si="338"/>
        <v>36140.2405</v>
      </c>
      <c r="I6779" s="7" t="s">
        <v>17519</v>
      </c>
      <c r="J6779" s="7" t="s">
        <v>272</v>
      </c>
    </row>
    <row r="6780" spans="1:10" x14ac:dyDescent="0.3">
      <c r="A6780" s="7" t="s">
        <v>14236</v>
      </c>
      <c r="B6780" s="7" t="s">
        <v>14237</v>
      </c>
      <c r="C6780" s="33">
        <v>39899.51</v>
      </c>
      <c r="D6780" s="52">
        <v>55600.37</v>
      </c>
      <c r="E6780" s="70">
        <v>55600.37</v>
      </c>
      <c r="F6780" s="121">
        <f t="shared" si="336"/>
        <v>83400.555000000008</v>
      </c>
      <c r="G6780" s="105">
        <f t="shared" si="337"/>
        <v>22240.148000000001</v>
      </c>
      <c r="H6780" s="105">
        <f t="shared" si="338"/>
        <v>36140.2405</v>
      </c>
      <c r="I6780" s="7" t="s">
        <v>17519</v>
      </c>
      <c r="J6780" s="7" t="s">
        <v>272</v>
      </c>
    </row>
    <row r="6781" spans="1:10" x14ac:dyDescent="0.3">
      <c r="A6781" s="7" t="s">
        <v>14238</v>
      </c>
      <c r="B6781" s="7" t="s">
        <v>14239</v>
      </c>
      <c r="C6781" s="33">
        <v>13090</v>
      </c>
      <c r="D6781" s="52">
        <v>13090</v>
      </c>
      <c r="E6781" s="70">
        <v>13090</v>
      </c>
      <c r="F6781" s="121">
        <f t="shared" si="336"/>
        <v>19635</v>
      </c>
      <c r="G6781" s="105">
        <f t="shared" si="337"/>
        <v>5236</v>
      </c>
      <c r="H6781" s="105">
        <f t="shared" si="338"/>
        <v>8508.5</v>
      </c>
      <c r="I6781" s="7" t="s">
        <v>17519</v>
      </c>
      <c r="J6781" s="7" t="s">
        <v>272</v>
      </c>
    </row>
    <row r="6782" spans="1:10" x14ac:dyDescent="0.3">
      <c r="A6782" s="7" t="s">
        <v>14240</v>
      </c>
      <c r="B6782" s="7" t="s">
        <v>14241</v>
      </c>
      <c r="C6782" s="33">
        <v>44999.85</v>
      </c>
      <c r="D6782" s="52">
        <v>30940</v>
      </c>
      <c r="E6782" s="70">
        <v>44999.85</v>
      </c>
      <c r="F6782" s="121">
        <f t="shared" si="336"/>
        <v>67499.774999999994</v>
      </c>
      <c r="G6782" s="105">
        <f t="shared" si="337"/>
        <v>17999.939999999999</v>
      </c>
      <c r="H6782" s="105">
        <f t="shared" si="338"/>
        <v>29249.9025</v>
      </c>
      <c r="I6782" s="7" t="s">
        <v>17519</v>
      </c>
      <c r="J6782" s="7" t="s">
        <v>272</v>
      </c>
    </row>
    <row r="6783" spans="1:10" x14ac:dyDescent="0.3">
      <c r="A6783" s="7" t="s">
        <v>14242</v>
      </c>
      <c r="B6783" s="7" t="s">
        <v>14243</v>
      </c>
      <c r="C6783" s="33">
        <v>34510</v>
      </c>
      <c r="D6783" s="52">
        <v>34510</v>
      </c>
      <c r="E6783" s="70">
        <v>34510</v>
      </c>
      <c r="F6783" s="121">
        <f t="shared" si="336"/>
        <v>51765</v>
      </c>
      <c r="G6783" s="105">
        <f t="shared" si="337"/>
        <v>13804</v>
      </c>
      <c r="H6783" s="105">
        <f t="shared" si="338"/>
        <v>22431.5</v>
      </c>
      <c r="I6783" s="7" t="s">
        <v>17519</v>
      </c>
      <c r="J6783" s="7" t="s">
        <v>272</v>
      </c>
    </row>
    <row r="6784" spans="1:10" x14ac:dyDescent="0.3">
      <c r="A6784" s="7" t="s">
        <v>14244</v>
      </c>
      <c r="B6784" s="7" t="s">
        <v>14245</v>
      </c>
      <c r="C6784" s="33">
        <v>71.400000000000006</v>
      </c>
      <c r="D6784" s="52">
        <v>106.03</v>
      </c>
      <c r="E6784" s="70">
        <v>69.02</v>
      </c>
      <c r="F6784" s="121">
        <f t="shared" si="336"/>
        <v>103.53</v>
      </c>
      <c r="G6784" s="105">
        <f t="shared" si="337"/>
        <v>27.608000000000001</v>
      </c>
      <c r="H6784" s="105">
        <f t="shared" si="338"/>
        <v>44.863</v>
      </c>
      <c r="I6784" s="7" t="s">
        <v>17519</v>
      </c>
      <c r="J6784" s="7" t="s">
        <v>272</v>
      </c>
    </row>
    <row r="6785" spans="1:10" x14ac:dyDescent="0.3">
      <c r="A6785" s="7" t="s">
        <v>14246</v>
      </c>
      <c r="B6785" s="7" t="s">
        <v>14247</v>
      </c>
      <c r="C6785" s="33">
        <v>71.400000000000006</v>
      </c>
      <c r="D6785" s="52">
        <v>106.03</v>
      </c>
      <c r="E6785" s="70">
        <v>69.02</v>
      </c>
      <c r="F6785" s="121">
        <f t="shared" si="336"/>
        <v>103.53</v>
      </c>
      <c r="G6785" s="105">
        <f t="shared" si="337"/>
        <v>27.608000000000001</v>
      </c>
      <c r="H6785" s="105">
        <f t="shared" si="338"/>
        <v>44.863</v>
      </c>
      <c r="I6785" s="7" t="s">
        <v>17519</v>
      </c>
      <c r="J6785" s="7" t="s">
        <v>272</v>
      </c>
    </row>
    <row r="6786" spans="1:10" x14ac:dyDescent="0.3">
      <c r="A6786" s="7" t="s">
        <v>14248</v>
      </c>
      <c r="B6786" s="7" t="s">
        <v>14249</v>
      </c>
      <c r="C6786" s="33">
        <v>71.400000000000006</v>
      </c>
      <c r="D6786" s="52">
        <v>106.03</v>
      </c>
      <c r="E6786" s="70">
        <v>69.02</v>
      </c>
      <c r="F6786" s="121">
        <f t="shared" si="336"/>
        <v>103.53</v>
      </c>
      <c r="G6786" s="105">
        <f t="shared" si="337"/>
        <v>27.608000000000001</v>
      </c>
      <c r="H6786" s="105">
        <f t="shared" si="338"/>
        <v>44.863</v>
      </c>
      <c r="I6786" s="7" t="s">
        <v>17519</v>
      </c>
      <c r="J6786" s="7" t="s">
        <v>272</v>
      </c>
    </row>
    <row r="6787" spans="1:10" x14ac:dyDescent="0.3">
      <c r="A6787" s="7" t="s">
        <v>14250</v>
      </c>
      <c r="B6787" s="7" t="s">
        <v>14251</v>
      </c>
      <c r="C6787" s="33">
        <v>101.15</v>
      </c>
      <c r="D6787" s="52">
        <v>101.15</v>
      </c>
      <c r="E6787" s="70">
        <v>89.25</v>
      </c>
      <c r="F6787" s="121">
        <f t="shared" si="336"/>
        <v>133.875</v>
      </c>
      <c r="G6787" s="105">
        <f t="shared" si="337"/>
        <v>35.700000000000003</v>
      </c>
      <c r="H6787" s="105">
        <f t="shared" si="338"/>
        <v>58.012500000000003</v>
      </c>
      <c r="I6787" s="7" t="s">
        <v>17519</v>
      </c>
      <c r="J6787" s="7" t="s">
        <v>272</v>
      </c>
    </row>
    <row r="6788" spans="1:10" x14ac:dyDescent="0.3">
      <c r="A6788" s="7" t="s">
        <v>14252</v>
      </c>
      <c r="B6788" s="7" t="s">
        <v>14253</v>
      </c>
      <c r="C6788" s="33">
        <v>133.41999999999999</v>
      </c>
      <c r="D6788" s="52">
        <v>106.03</v>
      </c>
      <c r="E6788" s="70">
        <v>69.02</v>
      </c>
      <c r="F6788" s="121">
        <f t="shared" si="336"/>
        <v>103.53</v>
      </c>
      <c r="G6788" s="105">
        <f t="shared" si="337"/>
        <v>27.608000000000001</v>
      </c>
      <c r="H6788" s="105">
        <f t="shared" si="338"/>
        <v>44.863</v>
      </c>
      <c r="I6788" s="7" t="s">
        <v>17519</v>
      </c>
      <c r="J6788" s="7" t="s">
        <v>272</v>
      </c>
    </row>
    <row r="6789" spans="1:10" x14ac:dyDescent="0.3">
      <c r="A6789" s="7" t="s">
        <v>14254</v>
      </c>
      <c r="B6789" s="7" t="s">
        <v>14255</v>
      </c>
      <c r="C6789" s="33">
        <v>71.400000000000006</v>
      </c>
      <c r="D6789" s="52">
        <v>106.03</v>
      </c>
      <c r="E6789" s="70">
        <v>69.02</v>
      </c>
      <c r="F6789" s="121">
        <f t="shared" si="336"/>
        <v>103.53</v>
      </c>
      <c r="G6789" s="105">
        <f t="shared" si="337"/>
        <v>27.608000000000001</v>
      </c>
      <c r="H6789" s="105">
        <f t="shared" si="338"/>
        <v>44.863</v>
      </c>
      <c r="I6789" s="7" t="s">
        <v>17519</v>
      </c>
      <c r="J6789" s="7" t="s">
        <v>272</v>
      </c>
    </row>
    <row r="6790" spans="1:10" x14ac:dyDescent="0.3">
      <c r="A6790" s="7" t="s">
        <v>14256</v>
      </c>
      <c r="B6790" s="7" t="s">
        <v>14257</v>
      </c>
      <c r="C6790" s="33">
        <v>71.400000000000006</v>
      </c>
      <c r="D6790" s="52">
        <v>106.03</v>
      </c>
      <c r="E6790" s="70">
        <v>69.02</v>
      </c>
      <c r="F6790" s="121">
        <f t="shared" si="336"/>
        <v>103.53</v>
      </c>
      <c r="G6790" s="105">
        <f t="shared" si="337"/>
        <v>27.608000000000001</v>
      </c>
      <c r="H6790" s="105">
        <f t="shared" si="338"/>
        <v>44.863</v>
      </c>
      <c r="I6790" s="7" t="s">
        <v>17519</v>
      </c>
      <c r="J6790" s="7" t="s">
        <v>272</v>
      </c>
    </row>
    <row r="6791" spans="1:10" x14ac:dyDescent="0.3">
      <c r="A6791" s="7" t="s">
        <v>14258</v>
      </c>
      <c r="B6791" s="7" t="s">
        <v>14259</v>
      </c>
      <c r="C6791" s="33">
        <v>71.400000000000006</v>
      </c>
      <c r="D6791" s="52">
        <v>106.03</v>
      </c>
      <c r="E6791" s="70">
        <v>69.02</v>
      </c>
      <c r="F6791" s="121">
        <f t="shared" si="336"/>
        <v>103.53</v>
      </c>
      <c r="G6791" s="105">
        <f t="shared" si="337"/>
        <v>27.608000000000001</v>
      </c>
      <c r="H6791" s="105">
        <f t="shared" si="338"/>
        <v>44.863</v>
      </c>
      <c r="I6791" s="7" t="s">
        <v>17519</v>
      </c>
      <c r="J6791" s="7" t="s">
        <v>272</v>
      </c>
    </row>
    <row r="6792" spans="1:10" x14ac:dyDescent="0.3">
      <c r="A6792" s="7" t="s">
        <v>14260</v>
      </c>
      <c r="B6792" s="7" t="s">
        <v>14261</v>
      </c>
      <c r="C6792" s="33">
        <v>21420</v>
      </c>
      <c r="D6792" s="52">
        <v>21420</v>
      </c>
      <c r="E6792" s="70">
        <v>21420</v>
      </c>
      <c r="F6792" s="121">
        <f t="shared" si="336"/>
        <v>32130</v>
      </c>
      <c r="G6792" s="105">
        <f t="shared" si="337"/>
        <v>8568</v>
      </c>
      <c r="H6792" s="105">
        <f t="shared" si="338"/>
        <v>13923</v>
      </c>
      <c r="I6792" s="7" t="s">
        <v>17519</v>
      </c>
      <c r="J6792" s="7" t="s">
        <v>272</v>
      </c>
    </row>
    <row r="6793" spans="1:10" x14ac:dyDescent="0.3">
      <c r="A6793" s="7" t="s">
        <v>14262</v>
      </c>
      <c r="B6793" s="7" t="s">
        <v>14263</v>
      </c>
      <c r="C6793" s="33">
        <v>165.41</v>
      </c>
      <c r="D6793" s="52">
        <v>165.41</v>
      </c>
      <c r="E6793" s="70">
        <v>165.41</v>
      </c>
      <c r="F6793" s="121">
        <f t="shared" ref="F6793:F6856" si="339">IF(E6793&gt;0,+E6793,IF(D6793&gt;0,+D6793,IF(C6793&gt;0,+C6793,0)))*1.5</f>
        <v>248.11500000000001</v>
      </c>
      <c r="G6793" s="105">
        <f t="shared" ref="G6793:G6856" si="340">(F6793/1.5)*0.4</f>
        <v>66.164000000000001</v>
      </c>
      <c r="H6793" s="105">
        <f t="shared" ref="H6793:H6856" si="341">(F6793/1.5)*0.65</f>
        <v>107.51650000000001</v>
      </c>
      <c r="I6793" s="7" t="s">
        <v>17519</v>
      </c>
      <c r="J6793" s="7" t="s">
        <v>272</v>
      </c>
    </row>
    <row r="6794" spans="1:10" x14ac:dyDescent="0.3">
      <c r="A6794" s="7" t="s">
        <v>14264</v>
      </c>
      <c r="B6794" s="7" t="s">
        <v>14265</v>
      </c>
      <c r="C6794" s="33">
        <v>19635</v>
      </c>
      <c r="D6794" s="52">
        <v>19492.2</v>
      </c>
      <c r="E6794" s="70">
        <v>15779.4</v>
      </c>
      <c r="F6794" s="121">
        <f t="shared" si="339"/>
        <v>23669.1</v>
      </c>
      <c r="G6794" s="105">
        <f t="shared" si="340"/>
        <v>6311.76</v>
      </c>
      <c r="H6794" s="105">
        <f t="shared" si="341"/>
        <v>10256.61</v>
      </c>
      <c r="I6794" s="7" t="s">
        <v>17519</v>
      </c>
      <c r="J6794" s="7" t="s">
        <v>272</v>
      </c>
    </row>
    <row r="6795" spans="1:10" x14ac:dyDescent="0.3">
      <c r="A6795" s="7" t="s">
        <v>14266</v>
      </c>
      <c r="B6795" s="7" t="s">
        <v>14267</v>
      </c>
      <c r="C6795" s="33">
        <v>84.25</v>
      </c>
      <c r="D6795" s="52">
        <v>82.9</v>
      </c>
      <c r="E6795" s="70">
        <v>115.99</v>
      </c>
      <c r="F6795" s="121">
        <f t="shared" si="339"/>
        <v>173.98499999999999</v>
      </c>
      <c r="G6795" s="105">
        <f t="shared" si="340"/>
        <v>46.396000000000001</v>
      </c>
      <c r="H6795" s="105">
        <f t="shared" si="341"/>
        <v>75.393500000000003</v>
      </c>
      <c r="I6795" s="7" t="s">
        <v>17519</v>
      </c>
      <c r="J6795" s="7" t="s">
        <v>272</v>
      </c>
    </row>
    <row r="6796" spans="1:10" x14ac:dyDescent="0.3">
      <c r="A6796" s="7" t="s">
        <v>14268</v>
      </c>
      <c r="B6796" s="7" t="s">
        <v>14269</v>
      </c>
      <c r="C6796" s="33">
        <v>307.02</v>
      </c>
      <c r="D6796" s="52">
        <v>396.51</v>
      </c>
      <c r="E6796" s="70">
        <v>507</v>
      </c>
      <c r="F6796" s="121">
        <f t="shared" si="339"/>
        <v>760.5</v>
      </c>
      <c r="G6796" s="105">
        <f t="shared" si="340"/>
        <v>202.8</v>
      </c>
      <c r="H6796" s="105">
        <f t="shared" si="341"/>
        <v>329.55</v>
      </c>
      <c r="I6796" s="7" t="s">
        <v>17519</v>
      </c>
      <c r="J6796" s="7" t="s">
        <v>272</v>
      </c>
    </row>
    <row r="6797" spans="1:10" x14ac:dyDescent="0.3">
      <c r="A6797" s="7" t="s">
        <v>14270</v>
      </c>
      <c r="B6797" s="7" t="s">
        <v>14271</v>
      </c>
      <c r="C6797" s="33">
        <v>214.2</v>
      </c>
      <c r="D6797" s="52">
        <v>214.2</v>
      </c>
      <c r="E6797" s="70">
        <v>202</v>
      </c>
      <c r="F6797" s="121">
        <f t="shared" si="339"/>
        <v>303</v>
      </c>
      <c r="G6797" s="105">
        <f t="shared" si="340"/>
        <v>80.800000000000011</v>
      </c>
      <c r="H6797" s="105">
        <f t="shared" si="341"/>
        <v>131.30000000000001</v>
      </c>
      <c r="I6797" s="7" t="s">
        <v>17519</v>
      </c>
      <c r="J6797" s="7" t="s">
        <v>272</v>
      </c>
    </row>
    <row r="6798" spans="1:10" x14ac:dyDescent="0.3">
      <c r="A6798" s="7" t="s">
        <v>14272</v>
      </c>
      <c r="B6798" s="7" t="s">
        <v>14273</v>
      </c>
      <c r="C6798" s="33">
        <v>40.340000000000003</v>
      </c>
      <c r="D6798" s="52">
        <v>51.99</v>
      </c>
      <c r="E6798" s="70">
        <v>38</v>
      </c>
      <c r="F6798" s="121">
        <f t="shared" si="339"/>
        <v>57</v>
      </c>
      <c r="G6798" s="105">
        <f t="shared" si="340"/>
        <v>15.200000000000001</v>
      </c>
      <c r="H6798" s="105">
        <f t="shared" si="341"/>
        <v>24.7</v>
      </c>
      <c r="I6798" s="7" t="s">
        <v>17519</v>
      </c>
      <c r="J6798" s="7" t="s">
        <v>272</v>
      </c>
    </row>
    <row r="6799" spans="1:10" x14ac:dyDescent="0.3">
      <c r="A6799" s="7" t="s">
        <v>14274</v>
      </c>
      <c r="B6799" s="7" t="s">
        <v>14275</v>
      </c>
      <c r="C6799" s="33">
        <v>25.59</v>
      </c>
      <c r="D6799" s="52">
        <v>25.59</v>
      </c>
      <c r="E6799" s="70">
        <v>24.99</v>
      </c>
      <c r="F6799" s="121">
        <f t="shared" si="339"/>
        <v>37.484999999999999</v>
      </c>
      <c r="G6799" s="105">
        <f t="shared" si="340"/>
        <v>9.9960000000000004</v>
      </c>
      <c r="H6799" s="105">
        <f t="shared" si="341"/>
        <v>16.243500000000001</v>
      </c>
      <c r="I6799" s="7" t="s">
        <v>17519</v>
      </c>
      <c r="J6799" s="7" t="s">
        <v>711</v>
      </c>
    </row>
    <row r="6800" spans="1:10" x14ac:dyDescent="0.3">
      <c r="A6800" s="7" t="s">
        <v>14276</v>
      </c>
      <c r="B6800" s="7" t="s">
        <v>14277</v>
      </c>
      <c r="C6800" s="33">
        <v>61.88</v>
      </c>
      <c r="D6800" s="52">
        <v>81.290000000000006</v>
      </c>
      <c r="E6800" s="70">
        <v>57</v>
      </c>
      <c r="F6800" s="121">
        <f t="shared" si="339"/>
        <v>85.5</v>
      </c>
      <c r="G6800" s="105">
        <f t="shared" si="340"/>
        <v>22.8</v>
      </c>
      <c r="H6800" s="105">
        <f t="shared" si="341"/>
        <v>37.050000000000004</v>
      </c>
      <c r="I6800" s="7" t="s">
        <v>17519</v>
      </c>
      <c r="J6800" s="7" t="s">
        <v>711</v>
      </c>
    </row>
    <row r="6801" spans="1:10" x14ac:dyDescent="0.3">
      <c r="A6801" s="7" t="s">
        <v>14278</v>
      </c>
      <c r="B6801" s="7" t="s">
        <v>14279</v>
      </c>
      <c r="C6801" s="33">
        <v>27.37</v>
      </c>
      <c r="D6801" s="52">
        <v>27.37</v>
      </c>
      <c r="E6801" s="70">
        <v>27</v>
      </c>
      <c r="F6801" s="121">
        <f t="shared" si="339"/>
        <v>40.5</v>
      </c>
      <c r="G6801" s="105">
        <f t="shared" si="340"/>
        <v>10.8</v>
      </c>
      <c r="H6801" s="105">
        <f t="shared" si="341"/>
        <v>17.55</v>
      </c>
      <c r="I6801" s="7" t="s">
        <v>17519</v>
      </c>
      <c r="J6801" s="7" t="s">
        <v>711</v>
      </c>
    </row>
    <row r="6802" spans="1:10" x14ac:dyDescent="0.3">
      <c r="A6802" s="7" t="s">
        <v>14280</v>
      </c>
      <c r="B6802" s="7" t="s">
        <v>14281</v>
      </c>
      <c r="C6802" s="33">
        <v>353.43</v>
      </c>
      <c r="D6802" s="52">
        <v>228.48</v>
      </c>
      <c r="E6802" s="70">
        <v>332</v>
      </c>
      <c r="F6802" s="121">
        <f t="shared" si="339"/>
        <v>498</v>
      </c>
      <c r="G6802" s="105">
        <f t="shared" si="340"/>
        <v>132.80000000000001</v>
      </c>
      <c r="H6802" s="105">
        <f t="shared" si="341"/>
        <v>215.8</v>
      </c>
      <c r="I6802" s="7" t="s">
        <v>17519</v>
      </c>
      <c r="J6802" s="7" t="s">
        <v>272</v>
      </c>
    </row>
    <row r="6803" spans="1:10" x14ac:dyDescent="0.3">
      <c r="A6803" s="7" t="s">
        <v>14282</v>
      </c>
      <c r="B6803" s="7" t="s">
        <v>14283</v>
      </c>
      <c r="C6803" s="33">
        <v>45.82</v>
      </c>
      <c r="D6803" s="52">
        <v>45.82</v>
      </c>
      <c r="E6803" s="70">
        <v>38</v>
      </c>
      <c r="F6803" s="121">
        <f t="shared" si="339"/>
        <v>57</v>
      </c>
      <c r="G6803" s="105">
        <f t="shared" si="340"/>
        <v>15.200000000000001</v>
      </c>
      <c r="H6803" s="105">
        <f t="shared" si="341"/>
        <v>24.7</v>
      </c>
      <c r="I6803" s="7" t="s">
        <v>17519</v>
      </c>
      <c r="J6803" s="7" t="s">
        <v>711</v>
      </c>
    </row>
    <row r="6804" spans="1:10" x14ac:dyDescent="0.3">
      <c r="A6804" s="7" t="s">
        <v>14284</v>
      </c>
      <c r="B6804" s="7" t="s">
        <v>14285</v>
      </c>
      <c r="C6804" s="33">
        <v>76.180000000000007</v>
      </c>
      <c r="D6804" s="52">
        <v>31.24</v>
      </c>
      <c r="E6804" s="70">
        <v>31</v>
      </c>
      <c r="F6804" s="121">
        <f t="shared" si="339"/>
        <v>46.5</v>
      </c>
      <c r="G6804" s="105">
        <f t="shared" si="340"/>
        <v>12.4</v>
      </c>
      <c r="H6804" s="105">
        <f t="shared" si="341"/>
        <v>20.150000000000002</v>
      </c>
      <c r="I6804" s="7" t="s">
        <v>17519</v>
      </c>
      <c r="J6804" s="7" t="s">
        <v>711</v>
      </c>
    </row>
    <row r="6805" spans="1:10" x14ac:dyDescent="0.3">
      <c r="A6805" s="7" t="s">
        <v>14286</v>
      </c>
      <c r="B6805" s="7" t="s">
        <v>14287</v>
      </c>
      <c r="C6805" s="33">
        <v>33.020000000000003</v>
      </c>
      <c r="D6805" s="52">
        <v>58.91</v>
      </c>
      <c r="E6805" s="70">
        <v>59.5</v>
      </c>
      <c r="F6805" s="121">
        <f t="shared" si="339"/>
        <v>89.25</v>
      </c>
      <c r="G6805" s="105">
        <f t="shared" si="340"/>
        <v>23.8</v>
      </c>
      <c r="H6805" s="105">
        <f t="shared" si="341"/>
        <v>38.675000000000004</v>
      </c>
      <c r="I6805" s="7" t="s">
        <v>17519</v>
      </c>
      <c r="J6805" s="7" t="s">
        <v>711</v>
      </c>
    </row>
    <row r="6806" spans="1:10" x14ac:dyDescent="0.3">
      <c r="A6806" s="7" t="s">
        <v>14288</v>
      </c>
      <c r="B6806" s="7" t="s">
        <v>14289</v>
      </c>
      <c r="C6806" s="33">
        <v>120.4</v>
      </c>
      <c r="D6806" s="52">
        <v>184.68</v>
      </c>
      <c r="E6806" s="70">
        <v>156.11000000000001</v>
      </c>
      <c r="F6806" s="121">
        <f t="shared" si="339"/>
        <v>234.16500000000002</v>
      </c>
      <c r="G6806" s="105">
        <f t="shared" si="340"/>
        <v>62.44400000000001</v>
      </c>
      <c r="H6806" s="105">
        <f t="shared" si="341"/>
        <v>101.47150000000001</v>
      </c>
      <c r="I6806" s="7" t="s">
        <v>17519</v>
      </c>
      <c r="J6806" s="7" t="s">
        <v>711</v>
      </c>
    </row>
    <row r="6807" spans="1:10" x14ac:dyDescent="0.3">
      <c r="A6807" s="7" t="s">
        <v>14290</v>
      </c>
      <c r="B6807" s="7" t="s">
        <v>14291</v>
      </c>
      <c r="C6807" s="33">
        <v>100.68</v>
      </c>
      <c r="D6807" s="52">
        <v>116.9</v>
      </c>
      <c r="E6807" s="70">
        <v>219.7</v>
      </c>
      <c r="F6807" s="121">
        <f t="shared" si="339"/>
        <v>329.54999999999995</v>
      </c>
      <c r="G6807" s="105">
        <f t="shared" si="340"/>
        <v>87.88</v>
      </c>
      <c r="H6807" s="105">
        <f t="shared" si="341"/>
        <v>142.80499999999998</v>
      </c>
      <c r="I6807" s="7" t="s">
        <v>17519</v>
      </c>
      <c r="J6807" s="7" t="s">
        <v>711</v>
      </c>
    </row>
    <row r="6808" spans="1:10" x14ac:dyDescent="0.3">
      <c r="A6808" s="7" t="s">
        <v>14292</v>
      </c>
      <c r="B6808" s="7" t="s">
        <v>14293</v>
      </c>
      <c r="C6808" s="33">
        <v>29155</v>
      </c>
      <c r="D6808" s="52">
        <v>24395</v>
      </c>
      <c r="E6808" s="70">
        <v>23800</v>
      </c>
      <c r="F6808" s="121">
        <f t="shared" si="339"/>
        <v>35700</v>
      </c>
      <c r="G6808" s="105">
        <f t="shared" si="340"/>
        <v>9520</v>
      </c>
      <c r="H6808" s="105">
        <f t="shared" si="341"/>
        <v>15470</v>
      </c>
      <c r="I6808" s="7" t="s">
        <v>17519</v>
      </c>
      <c r="J6808" s="7" t="s">
        <v>1159</v>
      </c>
    </row>
    <row r="6809" spans="1:10" x14ac:dyDescent="0.3">
      <c r="A6809" s="7" t="s">
        <v>14294</v>
      </c>
      <c r="B6809" s="7" t="s">
        <v>14295</v>
      </c>
      <c r="C6809" s="33">
        <v>10948</v>
      </c>
      <c r="D6809" s="52">
        <v>12602.1</v>
      </c>
      <c r="E6809" s="70">
        <v>12602.1</v>
      </c>
      <c r="F6809" s="121">
        <f t="shared" si="339"/>
        <v>18903.150000000001</v>
      </c>
      <c r="G6809" s="105">
        <f t="shared" si="340"/>
        <v>5040.84</v>
      </c>
      <c r="H6809" s="105">
        <f t="shared" si="341"/>
        <v>8191.3650000000007</v>
      </c>
      <c r="I6809" s="7" t="s">
        <v>17519</v>
      </c>
      <c r="J6809" s="7" t="s">
        <v>272</v>
      </c>
    </row>
    <row r="6810" spans="1:10" x14ac:dyDescent="0.3">
      <c r="A6810" s="7" t="s">
        <v>14296</v>
      </c>
      <c r="B6810" s="7" t="s">
        <v>14297</v>
      </c>
      <c r="C6810" s="33">
        <v>59500</v>
      </c>
      <c r="D6810" s="52">
        <v>77350</v>
      </c>
      <c r="E6810" s="70">
        <v>77350</v>
      </c>
      <c r="F6810" s="121">
        <f t="shared" si="339"/>
        <v>116025</v>
      </c>
      <c r="G6810" s="105">
        <f t="shared" si="340"/>
        <v>30940</v>
      </c>
      <c r="H6810" s="105">
        <f t="shared" si="341"/>
        <v>50277.5</v>
      </c>
      <c r="I6810" s="7" t="s">
        <v>17519</v>
      </c>
      <c r="J6810" s="7" t="s">
        <v>272</v>
      </c>
    </row>
    <row r="6811" spans="1:10" x14ac:dyDescent="0.3">
      <c r="A6811" s="7" t="s">
        <v>14298</v>
      </c>
      <c r="B6811" s="7" t="s">
        <v>14299</v>
      </c>
      <c r="C6811" s="33">
        <v>714</v>
      </c>
      <c r="D6811" s="52">
        <v>761.6</v>
      </c>
      <c r="E6811" s="70">
        <v>714</v>
      </c>
      <c r="F6811" s="121">
        <f t="shared" si="339"/>
        <v>1071</v>
      </c>
      <c r="G6811" s="105">
        <f t="shared" si="340"/>
        <v>285.60000000000002</v>
      </c>
      <c r="H6811" s="105">
        <f t="shared" si="341"/>
        <v>464.1</v>
      </c>
      <c r="I6811" s="7" t="s">
        <v>17519</v>
      </c>
      <c r="J6811" s="7" t="s">
        <v>272</v>
      </c>
    </row>
    <row r="6812" spans="1:10" x14ac:dyDescent="0.3">
      <c r="A6812" s="7" t="s">
        <v>14300</v>
      </c>
      <c r="B6812" s="7" t="s">
        <v>14301</v>
      </c>
      <c r="C6812" s="33">
        <v>3213</v>
      </c>
      <c r="D6812" s="52">
        <v>3094</v>
      </c>
      <c r="E6812" s="70">
        <v>4522</v>
      </c>
      <c r="F6812" s="121">
        <f t="shared" si="339"/>
        <v>6783</v>
      </c>
      <c r="G6812" s="105">
        <f t="shared" si="340"/>
        <v>1808.8000000000002</v>
      </c>
      <c r="H6812" s="105">
        <f t="shared" si="341"/>
        <v>2939.3</v>
      </c>
      <c r="I6812" s="7" t="s">
        <v>17519</v>
      </c>
      <c r="J6812" s="7" t="s">
        <v>272</v>
      </c>
    </row>
    <row r="6813" spans="1:10" x14ac:dyDescent="0.3">
      <c r="A6813" s="7" t="s">
        <v>14302</v>
      </c>
      <c r="B6813" s="7" t="s">
        <v>14303</v>
      </c>
      <c r="C6813" s="33">
        <v>11231.22</v>
      </c>
      <c r="D6813" s="52">
        <v>11231.22</v>
      </c>
      <c r="E6813" s="70">
        <v>11231.22</v>
      </c>
      <c r="F6813" s="121">
        <f t="shared" si="339"/>
        <v>16846.829999999998</v>
      </c>
      <c r="G6813" s="105">
        <f t="shared" si="340"/>
        <v>4492.4880000000003</v>
      </c>
      <c r="H6813" s="105">
        <f t="shared" si="341"/>
        <v>7300.2929999999997</v>
      </c>
      <c r="I6813" s="7" t="s">
        <v>17519</v>
      </c>
      <c r="J6813" s="7" t="s">
        <v>272</v>
      </c>
    </row>
    <row r="6814" spans="1:10" x14ac:dyDescent="0.3">
      <c r="A6814" s="7" t="s">
        <v>14304</v>
      </c>
      <c r="B6814" s="7" t="s">
        <v>14305</v>
      </c>
      <c r="C6814" s="33">
        <v>0</v>
      </c>
      <c r="D6814" s="52">
        <v>52360</v>
      </c>
      <c r="E6814" s="70">
        <v>0</v>
      </c>
      <c r="F6814" s="121">
        <f t="shared" si="339"/>
        <v>78540</v>
      </c>
      <c r="G6814" s="105">
        <f t="shared" si="340"/>
        <v>20944</v>
      </c>
      <c r="H6814" s="105">
        <f t="shared" si="341"/>
        <v>34034</v>
      </c>
      <c r="I6814" s="7" t="s">
        <v>17519</v>
      </c>
      <c r="J6814" s="7" t="s">
        <v>272</v>
      </c>
    </row>
    <row r="6815" spans="1:10" x14ac:dyDescent="0.3">
      <c r="A6815" s="7" t="s">
        <v>14306</v>
      </c>
      <c r="B6815" s="7" t="s">
        <v>14307</v>
      </c>
      <c r="C6815" s="33">
        <v>0</v>
      </c>
      <c r="D6815" s="52">
        <v>4757.62</v>
      </c>
      <c r="E6815" s="70">
        <v>0</v>
      </c>
      <c r="F6815" s="121">
        <f t="shared" si="339"/>
        <v>7136.43</v>
      </c>
      <c r="G6815" s="105">
        <f t="shared" si="340"/>
        <v>1903.048</v>
      </c>
      <c r="H6815" s="105">
        <f t="shared" si="341"/>
        <v>3092.453</v>
      </c>
      <c r="I6815" s="7" t="s">
        <v>17519</v>
      </c>
      <c r="J6815" s="7" t="s">
        <v>272</v>
      </c>
    </row>
    <row r="6816" spans="1:10" x14ac:dyDescent="0.3">
      <c r="A6816" s="7" t="s">
        <v>14308</v>
      </c>
      <c r="B6816" s="7" t="s">
        <v>14309</v>
      </c>
      <c r="C6816" s="33">
        <v>0</v>
      </c>
      <c r="D6816" s="52">
        <v>11800</v>
      </c>
      <c r="E6816" s="70">
        <v>0</v>
      </c>
      <c r="F6816" s="121">
        <f t="shared" si="339"/>
        <v>17700</v>
      </c>
      <c r="G6816" s="105">
        <f t="shared" si="340"/>
        <v>4720</v>
      </c>
      <c r="H6816" s="105">
        <f t="shared" si="341"/>
        <v>7670</v>
      </c>
      <c r="I6816" s="7" t="s">
        <v>17519</v>
      </c>
      <c r="J6816" s="7" t="s">
        <v>1159</v>
      </c>
    </row>
    <row r="6817" spans="1:10" x14ac:dyDescent="0.3">
      <c r="A6817" s="7" t="s">
        <v>14310</v>
      </c>
      <c r="B6817" s="7" t="s">
        <v>14311</v>
      </c>
      <c r="C6817" s="33">
        <v>0</v>
      </c>
      <c r="D6817" s="52">
        <v>9282</v>
      </c>
      <c r="E6817" s="70">
        <v>0</v>
      </c>
      <c r="F6817" s="121">
        <f t="shared" si="339"/>
        <v>13923</v>
      </c>
      <c r="G6817" s="105">
        <f t="shared" si="340"/>
        <v>3712.8</v>
      </c>
      <c r="H6817" s="105">
        <f t="shared" si="341"/>
        <v>6033.3</v>
      </c>
      <c r="I6817" s="7" t="s">
        <v>17519</v>
      </c>
      <c r="J6817" s="7" t="s">
        <v>272</v>
      </c>
    </row>
    <row r="6818" spans="1:10" x14ac:dyDescent="0.3">
      <c r="A6818" s="7" t="s">
        <v>14312</v>
      </c>
      <c r="B6818" s="7" t="s">
        <v>14313</v>
      </c>
      <c r="C6818" s="33">
        <v>0</v>
      </c>
      <c r="D6818" s="52">
        <v>100300</v>
      </c>
      <c r="E6818" s="70">
        <v>0</v>
      </c>
      <c r="F6818" s="121">
        <f t="shared" si="339"/>
        <v>150450</v>
      </c>
      <c r="G6818" s="105">
        <f t="shared" si="340"/>
        <v>40120</v>
      </c>
      <c r="H6818" s="105">
        <f t="shared" si="341"/>
        <v>65195</v>
      </c>
      <c r="I6818" s="7" t="s">
        <v>17519</v>
      </c>
      <c r="J6818" s="7" t="s">
        <v>272</v>
      </c>
    </row>
    <row r="6819" spans="1:10" x14ac:dyDescent="0.3">
      <c r="A6819" s="7" t="s">
        <v>14314</v>
      </c>
      <c r="B6819" s="7" t="s">
        <v>14315</v>
      </c>
      <c r="C6819" s="33">
        <v>0</v>
      </c>
      <c r="D6819" s="52">
        <v>73185</v>
      </c>
      <c r="E6819" s="70">
        <v>0</v>
      </c>
      <c r="F6819" s="121">
        <f t="shared" si="339"/>
        <v>109777.5</v>
      </c>
      <c r="G6819" s="105">
        <f t="shared" si="340"/>
        <v>29274</v>
      </c>
      <c r="H6819" s="105">
        <f t="shared" si="341"/>
        <v>47570.25</v>
      </c>
      <c r="I6819" s="7" t="s">
        <v>17519</v>
      </c>
      <c r="J6819" s="7" t="s">
        <v>1433</v>
      </c>
    </row>
    <row r="6820" spans="1:10" x14ac:dyDescent="0.3">
      <c r="A6820" s="7" t="s">
        <v>14316</v>
      </c>
      <c r="B6820" s="7" t="s">
        <v>14317</v>
      </c>
      <c r="C6820" s="33">
        <v>30940</v>
      </c>
      <c r="D6820" s="52">
        <v>30940</v>
      </c>
      <c r="E6820" s="70">
        <v>17255</v>
      </c>
      <c r="F6820" s="121">
        <f t="shared" si="339"/>
        <v>25882.5</v>
      </c>
      <c r="G6820" s="105">
        <f t="shared" si="340"/>
        <v>6902</v>
      </c>
      <c r="H6820" s="105">
        <f t="shared" si="341"/>
        <v>11215.75</v>
      </c>
      <c r="I6820" s="7" t="s">
        <v>17519</v>
      </c>
      <c r="J6820" s="7" t="s">
        <v>272</v>
      </c>
    </row>
    <row r="6821" spans="1:10" x14ac:dyDescent="0.3">
      <c r="A6821" s="7" t="s">
        <v>14318</v>
      </c>
      <c r="B6821" s="7" t="s">
        <v>14319</v>
      </c>
      <c r="C6821" s="33">
        <v>0</v>
      </c>
      <c r="D6821" s="52">
        <v>200</v>
      </c>
      <c r="E6821" s="70">
        <v>96.33</v>
      </c>
      <c r="F6821" s="121">
        <f t="shared" si="339"/>
        <v>144.495</v>
      </c>
      <c r="G6821" s="105">
        <f t="shared" si="340"/>
        <v>38.532000000000004</v>
      </c>
      <c r="H6821" s="105">
        <f t="shared" si="341"/>
        <v>62.6145</v>
      </c>
      <c r="I6821" s="7" t="s">
        <v>17519</v>
      </c>
      <c r="J6821" s="7" t="s">
        <v>711</v>
      </c>
    </row>
    <row r="6822" spans="1:10" x14ac:dyDescent="0.3">
      <c r="A6822" s="7" t="s">
        <v>14320</v>
      </c>
      <c r="B6822" s="7" t="s">
        <v>14321</v>
      </c>
      <c r="C6822" s="33">
        <v>714</v>
      </c>
      <c r="D6822" s="52">
        <v>761.6</v>
      </c>
      <c r="E6822" s="70">
        <v>821.1</v>
      </c>
      <c r="F6822" s="121">
        <f t="shared" si="339"/>
        <v>1231.6500000000001</v>
      </c>
      <c r="G6822" s="105">
        <f t="shared" si="340"/>
        <v>328.44000000000005</v>
      </c>
      <c r="H6822" s="105">
        <f t="shared" si="341"/>
        <v>533.71500000000003</v>
      </c>
      <c r="I6822" s="7" t="s">
        <v>17519</v>
      </c>
      <c r="J6822" s="7" t="s">
        <v>272</v>
      </c>
    </row>
    <row r="6823" spans="1:10" x14ac:dyDescent="0.3">
      <c r="A6823" s="7" t="s">
        <v>14322</v>
      </c>
      <c r="B6823" s="7" t="s">
        <v>14323</v>
      </c>
      <c r="C6823" s="66">
        <v>714</v>
      </c>
      <c r="D6823" s="68">
        <v>761.6</v>
      </c>
      <c r="E6823" s="70">
        <v>821.1</v>
      </c>
      <c r="F6823" s="121">
        <f t="shared" si="339"/>
        <v>1231.6500000000001</v>
      </c>
      <c r="G6823" s="105">
        <f t="shared" si="340"/>
        <v>328.44000000000005</v>
      </c>
      <c r="H6823" s="105">
        <f t="shared" si="341"/>
        <v>533.71500000000003</v>
      </c>
      <c r="I6823" s="7" t="s">
        <v>17519</v>
      </c>
      <c r="J6823" s="7" t="s">
        <v>272</v>
      </c>
    </row>
    <row r="6824" spans="1:10" x14ac:dyDescent="0.3">
      <c r="A6824" s="7" t="s">
        <v>14324</v>
      </c>
      <c r="B6824" s="7" t="s">
        <v>14325</v>
      </c>
      <c r="C6824" s="33">
        <v>714</v>
      </c>
      <c r="D6824" s="52">
        <v>761.6</v>
      </c>
      <c r="E6824" s="70">
        <v>821.1</v>
      </c>
      <c r="F6824" s="121">
        <f t="shared" si="339"/>
        <v>1231.6500000000001</v>
      </c>
      <c r="G6824" s="105">
        <f t="shared" si="340"/>
        <v>328.44000000000005</v>
      </c>
      <c r="H6824" s="105">
        <f t="shared" si="341"/>
        <v>533.71500000000003</v>
      </c>
      <c r="I6824" s="7" t="s">
        <v>17519</v>
      </c>
      <c r="J6824" s="7" t="s">
        <v>272</v>
      </c>
    </row>
    <row r="6825" spans="1:10" x14ac:dyDescent="0.3">
      <c r="A6825" s="7" t="s">
        <v>14326</v>
      </c>
      <c r="B6825" s="7" t="s">
        <v>14327</v>
      </c>
      <c r="C6825" s="33">
        <v>0</v>
      </c>
      <c r="D6825" s="52">
        <v>323442</v>
      </c>
      <c r="E6825" s="70">
        <v>0</v>
      </c>
      <c r="F6825" s="121">
        <f t="shared" si="339"/>
        <v>485163</v>
      </c>
      <c r="G6825" s="105">
        <f t="shared" si="340"/>
        <v>129376.8</v>
      </c>
      <c r="H6825" s="105">
        <f t="shared" si="341"/>
        <v>210237.30000000002</v>
      </c>
      <c r="I6825" s="7" t="s">
        <v>17519</v>
      </c>
      <c r="J6825" s="7" t="s">
        <v>272</v>
      </c>
    </row>
    <row r="6826" spans="1:10" x14ac:dyDescent="0.3">
      <c r="A6826" s="7" t="s">
        <v>14328</v>
      </c>
      <c r="B6826" s="7" t="s">
        <v>14329</v>
      </c>
      <c r="C6826" s="33">
        <v>7973</v>
      </c>
      <c r="D6826" s="52">
        <v>7735</v>
      </c>
      <c r="E6826" s="70">
        <v>7735</v>
      </c>
      <c r="F6826" s="121">
        <f t="shared" si="339"/>
        <v>11602.5</v>
      </c>
      <c r="G6826" s="105">
        <f t="shared" si="340"/>
        <v>3094</v>
      </c>
      <c r="H6826" s="105">
        <f t="shared" si="341"/>
        <v>5027.75</v>
      </c>
      <c r="I6826" s="7" t="s">
        <v>17519</v>
      </c>
      <c r="J6826" s="7" t="s">
        <v>272</v>
      </c>
    </row>
    <row r="6827" spans="1:10" x14ac:dyDescent="0.3">
      <c r="A6827" s="7" t="s">
        <v>14330</v>
      </c>
      <c r="B6827" s="7" t="s">
        <v>14331</v>
      </c>
      <c r="C6827" s="33">
        <v>10103.1</v>
      </c>
      <c r="D6827" s="52">
        <v>10698.1</v>
      </c>
      <c r="E6827" s="70">
        <v>10698</v>
      </c>
      <c r="F6827" s="121">
        <f t="shared" si="339"/>
        <v>16047</v>
      </c>
      <c r="G6827" s="105">
        <f t="shared" si="340"/>
        <v>4279.2</v>
      </c>
      <c r="H6827" s="105">
        <f t="shared" si="341"/>
        <v>6953.7</v>
      </c>
      <c r="I6827" s="7" t="s">
        <v>17519</v>
      </c>
      <c r="J6827" s="7" t="s">
        <v>272</v>
      </c>
    </row>
    <row r="6828" spans="1:10" x14ac:dyDescent="0.3">
      <c r="A6828" s="7" t="s">
        <v>14332</v>
      </c>
      <c r="B6828" s="7" t="s">
        <v>14333</v>
      </c>
      <c r="C6828" s="33">
        <v>21420</v>
      </c>
      <c r="D6828" s="52">
        <v>27965</v>
      </c>
      <c r="E6828" s="70">
        <v>27370</v>
      </c>
      <c r="F6828" s="121">
        <f t="shared" si="339"/>
        <v>41055</v>
      </c>
      <c r="G6828" s="105">
        <f t="shared" si="340"/>
        <v>10948</v>
      </c>
      <c r="H6828" s="105">
        <f t="shared" si="341"/>
        <v>17790.5</v>
      </c>
      <c r="I6828" s="7" t="s">
        <v>17519</v>
      </c>
      <c r="J6828" s="7" t="s">
        <v>272</v>
      </c>
    </row>
    <row r="6829" spans="1:10" x14ac:dyDescent="0.3">
      <c r="A6829" s="7" t="s">
        <v>14334</v>
      </c>
      <c r="B6829" s="7" t="s">
        <v>14335</v>
      </c>
      <c r="C6829" s="33">
        <v>10103.1</v>
      </c>
      <c r="D6829" s="52">
        <v>10698.1</v>
      </c>
      <c r="E6829" s="70">
        <v>10698</v>
      </c>
      <c r="F6829" s="121">
        <f t="shared" si="339"/>
        <v>16047</v>
      </c>
      <c r="G6829" s="105">
        <f t="shared" si="340"/>
        <v>4279.2</v>
      </c>
      <c r="H6829" s="105">
        <f t="shared" si="341"/>
        <v>6953.7</v>
      </c>
      <c r="I6829" s="7" t="s">
        <v>17519</v>
      </c>
      <c r="J6829" s="7" t="s">
        <v>272</v>
      </c>
    </row>
    <row r="6830" spans="1:10" x14ac:dyDescent="0.3">
      <c r="A6830" s="7" t="s">
        <v>14336</v>
      </c>
      <c r="B6830" s="7" t="s">
        <v>14337</v>
      </c>
      <c r="C6830" s="33">
        <v>21420</v>
      </c>
      <c r="D6830" s="52">
        <v>21420</v>
      </c>
      <c r="E6830" s="70">
        <v>27370</v>
      </c>
      <c r="F6830" s="121">
        <f t="shared" si="339"/>
        <v>41055</v>
      </c>
      <c r="G6830" s="105">
        <f t="shared" si="340"/>
        <v>10948</v>
      </c>
      <c r="H6830" s="105">
        <f t="shared" si="341"/>
        <v>17790.5</v>
      </c>
      <c r="I6830" s="7" t="s">
        <v>17519</v>
      </c>
      <c r="J6830" s="7" t="s">
        <v>272</v>
      </c>
    </row>
    <row r="6831" spans="1:10" x14ac:dyDescent="0.3">
      <c r="A6831" s="7" t="s">
        <v>14338</v>
      </c>
      <c r="B6831" s="7" t="s">
        <v>14339</v>
      </c>
      <c r="C6831" s="33">
        <v>10103.1</v>
      </c>
      <c r="D6831" s="52">
        <v>10698.1</v>
      </c>
      <c r="E6831" s="70">
        <v>10698.1</v>
      </c>
      <c r="F6831" s="121">
        <f t="shared" si="339"/>
        <v>16047.150000000001</v>
      </c>
      <c r="G6831" s="105">
        <f t="shared" si="340"/>
        <v>4279.2400000000007</v>
      </c>
      <c r="H6831" s="105">
        <f t="shared" si="341"/>
        <v>6953.7650000000003</v>
      </c>
      <c r="I6831" s="7" t="s">
        <v>17519</v>
      </c>
      <c r="J6831" s="7" t="s">
        <v>272</v>
      </c>
    </row>
    <row r="6832" spans="1:10" x14ac:dyDescent="0.3">
      <c r="A6832" s="7" t="s">
        <v>14340</v>
      </c>
      <c r="B6832" s="7" t="s">
        <v>14341</v>
      </c>
      <c r="C6832" s="33">
        <v>0</v>
      </c>
      <c r="D6832" s="52">
        <v>14094.36</v>
      </c>
      <c r="E6832" s="70">
        <v>0</v>
      </c>
      <c r="F6832" s="121">
        <f t="shared" si="339"/>
        <v>21141.54</v>
      </c>
      <c r="G6832" s="105">
        <f t="shared" si="340"/>
        <v>5637.7440000000006</v>
      </c>
      <c r="H6832" s="105">
        <f t="shared" si="341"/>
        <v>9161.3340000000007</v>
      </c>
      <c r="I6832" s="7" t="s">
        <v>17519</v>
      </c>
      <c r="J6832" s="7" t="s">
        <v>272</v>
      </c>
    </row>
    <row r="6833" spans="1:10" x14ac:dyDescent="0.3">
      <c r="A6833" s="7" t="s">
        <v>14342</v>
      </c>
      <c r="B6833" s="7" t="s">
        <v>14343</v>
      </c>
      <c r="C6833" s="33">
        <v>27499.71</v>
      </c>
      <c r="D6833" s="52">
        <v>27499.71</v>
      </c>
      <c r="E6833" s="70">
        <v>31535</v>
      </c>
      <c r="F6833" s="121">
        <f t="shared" si="339"/>
        <v>47302.5</v>
      </c>
      <c r="G6833" s="105">
        <f t="shared" si="340"/>
        <v>12614</v>
      </c>
      <c r="H6833" s="105">
        <f t="shared" si="341"/>
        <v>20497.75</v>
      </c>
      <c r="I6833" s="7" t="s">
        <v>17519</v>
      </c>
      <c r="J6833" s="7" t="s">
        <v>272</v>
      </c>
    </row>
    <row r="6834" spans="1:10" x14ac:dyDescent="0.3">
      <c r="A6834" s="7" t="s">
        <v>14344</v>
      </c>
      <c r="B6834" s="7" t="s">
        <v>14345</v>
      </c>
      <c r="C6834" s="33">
        <v>0</v>
      </c>
      <c r="D6834" s="52">
        <v>17050.32</v>
      </c>
      <c r="E6834" s="70">
        <v>0</v>
      </c>
      <c r="F6834" s="121">
        <f t="shared" si="339"/>
        <v>25575.48</v>
      </c>
      <c r="G6834" s="105">
        <f t="shared" si="340"/>
        <v>6820.1280000000006</v>
      </c>
      <c r="H6834" s="105">
        <f t="shared" si="341"/>
        <v>11082.708000000001</v>
      </c>
      <c r="I6834" s="7" t="s">
        <v>17519</v>
      </c>
      <c r="J6834" s="7" t="s">
        <v>272</v>
      </c>
    </row>
    <row r="6835" spans="1:10" x14ac:dyDescent="0.3">
      <c r="A6835" s="7" t="s">
        <v>14346</v>
      </c>
      <c r="B6835" s="7" t="s">
        <v>14347</v>
      </c>
      <c r="C6835" s="33">
        <v>22610</v>
      </c>
      <c r="D6835" s="52">
        <v>33141.5</v>
      </c>
      <c r="E6835" s="70">
        <v>33606</v>
      </c>
      <c r="F6835" s="121">
        <f t="shared" si="339"/>
        <v>50409</v>
      </c>
      <c r="G6835" s="105">
        <f t="shared" si="340"/>
        <v>13442.400000000001</v>
      </c>
      <c r="H6835" s="105">
        <f t="shared" si="341"/>
        <v>21843.9</v>
      </c>
      <c r="I6835" s="7" t="s">
        <v>17519</v>
      </c>
      <c r="J6835" s="7" t="s">
        <v>272</v>
      </c>
    </row>
    <row r="6836" spans="1:10" x14ac:dyDescent="0.3">
      <c r="A6836" s="7" t="s">
        <v>14348</v>
      </c>
      <c r="B6836" s="7" t="s">
        <v>14349</v>
      </c>
      <c r="C6836" s="33">
        <v>12495</v>
      </c>
      <c r="D6836" s="52">
        <v>38020.5</v>
      </c>
      <c r="E6836" s="70">
        <v>45101</v>
      </c>
      <c r="F6836" s="121">
        <f t="shared" si="339"/>
        <v>67651.5</v>
      </c>
      <c r="G6836" s="105">
        <f t="shared" si="340"/>
        <v>18040.400000000001</v>
      </c>
      <c r="H6836" s="105">
        <f t="shared" si="341"/>
        <v>29315.65</v>
      </c>
      <c r="I6836" s="7" t="s">
        <v>17519</v>
      </c>
      <c r="J6836" s="7" t="s">
        <v>272</v>
      </c>
    </row>
    <row r="6837" spans="1:10" x14ac:dyDescent="0.3">
      <c r="A6837" s="7" t="s">
        <v>14350</v>
      </c>
      <c r="B6837" s="7" t="s">
        <v>14351</v>
      </c>
      <c r="C6837" s="33">
        <v>0</v>
      </c>
      <c r="D6837" s="52">
        <v>11918</v>
      </c>
      <c r="E6837" s="70">
        <v>0</v>
      </c>
      <c r="F6837" s="121">
        <f t="shared" si="339"/>
        <v>17877</v>
      </c>
      <c r="G6837" s="105">
        <f t="shared" si="340"/>
        <v>4767.2</v>
      </c>
      <c r="H6837" s="105">
        <f t="shared" si="341"/>
        <v>7746.7</v>
      </c>
      <c r="I6837" s="7" t="s">
        <v>17519</v>
      </c>
      <c r="J6837" s="7" t="s">
        <v>272</v>
      </c>
    </row>
    <row r="6838" spans="1:10" x14ac:dyDescent="0.3">
      <c r="A6838" s="7" t="s">
        <v>14352</v>
      </c>
      <c r="B6838" s="7" t="s">
        <v>14353</v>
      </c>
      <c r="C6838" s="33">
        <v>0</v>
      </c>
      <c r="D6838" s="52">
        <v>30702</v>
      </c>
      <c r="E6838" s="70">
        <v>0</v>
      </c>
      <c r="F6838" s="121">
        <f t="shared" si="339"/>
        <v>46053</v>
      </c>
      <c r="G6838" s="105">
        <f t="shared" si="340"/>
        <v>12280.800000000001</v>
      </c>
      <c r="H6838" s="105">
        <f t="shared" si="341"/>
        <v>19956.3</v>
      </c>
      <c r="I6838" s="7" t="s">
        <v>17519</v>
      </c>
      <c r="J6838" s="7" t="s">
        <v>272</v>
      </c>
    </row>
    <row r="6839" spans="1:10" x14ac:dyDescent="0.3">
      <c r="A6839" s="7" t="s">
        <v>14354</v>
      </c>
      <c r="B6839" s="7" t="s">
        <v>14355</v>
      </c>
      <c r="C6839" s="33">
        <v>0</v>
      </c>
      <c r="D6839" s="52">
        <v>4548.8999999999996</v>
      </c>
      <c r="E6839" s="70">
        <v>0</v>
      </c>
      <c r="F6839" s="121">
        <f t="shared" si="339"/>
        <v>6823.3499999999995</v>
      </c>
      <c r="G6839" s="105">
        <f t="shared" si="340"/>
        <v>1819.56</v>
      </c>
      <c r="H6839" s="105">
        <f t="shared" si="341"/>
        <v>2956.7849999999999</v>
      </c>
      <c r="I6839" s="7" t="s">
        <v>17519</v>
      </c>
      <c r="J6839" s="7" t="s">
        <v>272</v>
      </c>
    </row>
    <row r="6840" spans="1:10" x14ac:dyDescent="0.3">
      <c r="A6840" s="7" t="s">
        <v>14356</v>
      </c>
      <c r="B6840" s="7" t="s">
        <v>14357</v>
      </c>
      <c r="C6840" s="33">
        <v>0</v>
      </c>
      <c r="D6840" s="52">
        <v>11800</v>
      </c>
      <c r="E6840" s="70">
        <v>0</v>
      </c>
      <c r="F6840" s="121">
        <f t="shared" si="339"/>
        <v>17700</v>
      </c>
      <c r="G6840" s="105">
        <f t="shared" si="340"/>
        <v>4720</v>
      </c>
      <c r="H6840" s="105">
        <f t="shared" si="341"/>
        <v>7670</v>
      </c>
      <c r="I6840" s="7" t="s">
        <v>17519</v>
      </c>
      <c r="J6840" s="7" t="s">
        <v>272</v>
      </c>
    </row>
    <row r="6841" spans="1:10" x14ac:dyDescent="0.3">
      <c r="A6841" s="7" t="s">
        <v>14358</v>
      </c>
      <c r="B6841" s="7" t="s">
        <v>14359</v>
      </c>
      <c r="C6841" s="33">
        <v>0</v>
      </c>
      <c r="D6841" s="52">
        <v>6307</v>
      </c>
      <c r="E6841" s="70">
        <v>0</v>
      </c>
      <c r="F6841" s="121">
        <f t="shared" si="339"/>
        <v>9460.5</v>
      </c>
      <c r="G6841" s="105">
        <f t="shared" si="340"/>
        <v>2522.8000000000002</v>
      </c>
      <c r="H6841" s="105">
        <f t="shared" si="341"/>
        <v>4099.55</v>
      </c>
      <c r="I6841" s="7" t="s">
        <v>17519</v>
      </c>
      <c r="J6841" s="7" t="s">
        <v>17530</v>
      </c>
    </row>
    <row r="6842" spans="1:10" x14ac:dyDescent="0.3">
      <c r="A6842" s="7" t="s">
        <v>14360</v>
      </c>
      <c r="B6842" s="7" t="s">
        <v>14361</v>
      </c>
      <c r="C6842" s="33">
        <v>24990</v>
      </c>
      <c r="D6842" s="52">
        <v>15999.55</v>
      </c>
      <c r="E6842" s="70">
        <v>16223</v>
      </c>
      <c r="F6842" s="121">
        <f t="shared" si="339"/>
        <v>24334.5</v>
      </c>
      <c r="G6842" s="105">
        <f t="shared" si="340"/>
        <v>6489.2000000000007</v>
      </c>
      <c r="H6842" s="105">
        <f t="shared" si="341"/>
        <v>10544.95</v>
      </c>
      <c r="I6842" s="7" t="s">
        <v>17519</v>
      </c>
      <c r="J6842" s="7" t="s">
        <v>272</v>
      </c>
    </row>
    <row r="6843" spans="1:10" x14ac:dyDescent="0.3">
      <c r="A6843" s="7" t="s">
        <v>14362</v>
      </c>
      <c r="B6843" s="7" t="s">
        <v>14363</v>
      </c>
      <c r="C6843" s="33">
        <v>0</v>
      </c>
      <c r="D6843" s="52">
        <v>10874</v>
      </c>
      <c r="E6843" s="70">
        <v>0</v>
      </c>
      <c r="F6843" s="121">
        <f t="shared" si="339"/>
        <v>16311</v>
      </c>
      <c r="G6843" s="105">
        <f t="shared" si="340"/>
        <v>4349.6000000000004</v>
      </c>
      <c r="H6843" s="105">
        <f t="shared" si="341"/>
        <v>7068.1</v>
      </c>
      <c r="I6843" s="7" t="s">
        <v>17519</v>
      </c>
      <c r="J6843" s="7" t="s">
        <v>1433</v>
      </c>
    </row>
    <row r="6844" spans="1:10" x14ac:dyDescent="0.3">
      <c r="A6844" s="7" t="s">
        <v>14364</v>
      </c>
      <c r="B6844" s="7" t="s">
        <v>14365</v>
      </c>
      <c r="C6844" s="33">
        <v>0</v>
      </c>
      <c r="D6844" s="52">
        <v>14750</v>
      </c>
      <c r="E6844" s="70">
        <v>0</v>
      </c>
      <c r="F6844" s="121">
        <f t="shared" si="339"/>
        <v>22125</v>
      </c>
      <c r="G6844" s="105">
        <f t="shared" si="340"/>
        <v>5900</v>
      </c>
      <c r="H6844" s="105">
        <f t="shared" si="341"/>
        <v>9587.5</v>
      </c>
      <c r="I6844" s="7" t="s">
        <v>17519</v>
      </c>
      <c r="J6844" s="7" t="s">
        <v>1433</v>
      </c>
    </row>
    <row r="6845" spans="1:10" x14ac:dyDescent="0.3">
      <c r="A6845" s="7" t="s">
        <v>14366</v>
      </c>
      <c r="B6845" s="7" t="s">
        <v>14367</v>
      </c>
      <c r="C6845" s="33">
        <v>0</v>
      </c>
      <c r="D6845" s="52">
        <v>2973.6</v>
      </c>
      <c r="E6845" s="70">
        <v>0</v>
      </c>
      <c r="F6845" s="121">
        <f t="shared" si="339"/>
        <v>4460.3999999999996</v>
      </c>
      <c r="G6845" s="105">
        <f t="shared" si="340"/>
        <v>1189.44</v>
      </c>
      <c r="H6845" s="105">
        <f t="shared" si="341"/>
        <v>1932.84</v>
      </c>
      <c r="I6845" s="7" t="s">
        <v>17519</v>
      </c>
      <c r="J6845" s="7" t="s">
        <v>272</v>
      </c>
    </row>
    <row r="6846" spans="1:10" x14ac:dyDescent="0.3">
      <c r="A6846" s="7" t="s">
        <v>14368</v>
      </c>
      <c r="B6846" s="7" t="s">
        <v>14369</v>
      </c>
      <c r="C6846" s="33">
        <v>10710</v>
      </c>
      <c r="D6846" s="52">
        <v>10115</v>
      </c>
      <c r="E6846" s="70">
        <v>10115</v>
      </c>
      <c r="F6846" s="121">
        <f t="shared" si="339"/>
        <v>15172.5</v>
      </c>
      <c r="G6846" s="105">
        <f t="shared" si="340"/>
        <v>4046</v>
      </c>
      <c r="H6846" s="105">
        <f t="shared" si="341"/>
        <v>6574.75</v>
      </c>
      <c r="I6846" s="7" t="s">
        <v>17519</v>
      </c>
      <c r="J6846" s="7" t="s">
        <v>272</v>
      </c>
    </row>
    <row r="6847" spans="1:10" x14ac:dyDescent="0.3">
      <c r="A6847" s="7" t="s">
        <v>14370</v>
      </c>
      <c r="B6847" s="7" t="s">
        <v>14371</v>
      </c>
      <c r="C6847" s="33">
        <v>0</v>
      </c>
      <c r="D6847" s="52">
        <v>650</v>
      </c>
      <c r="E6847" s="70">
        <v>0</v>
      </c>
      <c r="F6847" s="121">
        <f t="shared" si="339"/>
        <v>975</v>
      </c>
      <c r="G6847" s="105">
        <f t="shared" si="340"/>
        <v>260</v>
      </c>
      <c r="H6847" s="105">
        <f t="shared" si="341"/>
        <v>422.5</v>
      </c>
      <c r="I6847" s="7" t="s">
        <v>17519</v>
      </c>
      <c r="J6847" s="7" t="s">
        <v>272</v>
      </c>
    </row>
    <row r="6848" spans="1:10" x14ac:dyDescent="0.3">
      <c r="A6848" s="7" t="s">
        <v>14372</v>
      </c>
      <c r="B6848" s="7" t="s">
        <v>14373</v>
      </c>
      <c r="C6848" s="33">
        <v>0</v>
      </c>
      <c r="D6848" s="52">
        <v>406248.15</v>
      </c>
      <c r="E6848" s="70">
        <v>0</v>
      </c>
      <c r="F6848" s="121">
        <f t="shared" si="339"/>
        <v>609372.22500000009</v>
      </c>
      <c r="G6848" s="105">
        <f t="shared" si="340"/>
        <v>162499.26000000004</v>
      </c>
      <c r="H6848" s="105">
        <f t="shared" si="341"/>
        <v>264061.29750000004</v>
      </c>
      <c r="I6848" s="7" t="s">
        <v>17519</v>
      </c>
      <c r="J6848" s="7" t="s">
        <v>272</v>
      </c>
    </row>
    <row r="6849" spans="1:10" x14ac:dyDescent="0.3">
      <c r="A6849" s="7" t="s">
        <v>14374</v>
      </c>
      <c r="B6849" s="7" t="s">
        <v>14375</v>
      </c>
      <c r="C6849" s="33">
        <v>0</v>
      </c>
      <c r="D6849" s="52">
        <v>20060</v>
      </c>
      <c r="E6849" s="70">
        <v>0</v>
      </c>
      <c r="F6849" s="121">
        <f t="shared" si="339"/>
        <v>30090</v>
      </c>
      <c r="G6849" s="105">
        <f t="shared" si="340"/>
        <v>8024</v>
      </c>
      <c r="H6849" s="105">
        <f t="shared" si="341"/>
        <v>13039</v>
      </c>
      <c r="I6849" s="7" t="s">
        <v>17519</v>
      </c>
      <c r="J6849" s="7" t="s">
        <v>272</v>
      </c>
    </row>
    <row r="6850" spans="1:10" x14ac:dyDescent="0.3">
      <c r="A6850" s="7" t="s">
        <v>14376</v>
      </c>
      <c r="B6850" s="7" t="s">
        <v>14377</v>
      </c>
      <c r="C6850" s="33">
        <v>26180</v>
      </c>
      <c r="D6850" s="52">
        <v>33915</v>
      </c>
      <c r="E6850" s="70">
        <v>42470.42</v>
      </c>
      <c r="F6850" s="121">
        <f t="shared" si="339"/>
        <v>63705.63</v>
      </c>
      <c r="G6850" s="105">
        <f t="shared" si="340"/>
        <v>16988.168000000001</v>
      </c>
      <c r="H6850" s="105">
        <f t="shared" si="341"/>
        <v>27605.773000000001</v>
      </c>
      <c r="I6850" s="7" t="s">
        <v>17519</v>
      </c>
      <c r="J6850" s="7" t="s">
        <v>272</v>
      </c>
    </row>
    <row r="6851" spans="1:10" x14ac:dyDescent="0.3">
      <c r="A6851" s="7" t="s">
        <v>14378</v>
      </c>
      <c r="B6851" s="7" t="s">
        <v>14379</v>
      </c>
      <c r="C6851" s="33">
        <v>26180</v>
      </c>
      <c r="D6851" s="52">
        <v>33915</v>
      </c>
      <c r="E6851" s="70">
        <v>36054</v>
      </c>
      <c r="F6851" s="121">
        <f t="shared" si="339"/>
        <v>54081</v>
      </c>
      <c r="G6851" s="105">
        <f t="shared" si="340"/>
        <v>14421.6</v>
      </c>
      <c r="H6851" s="105">
        <f t="shared" si="341"/>
        <v>23435.100000000002</v>
      </c>
      <c r="I6851" s="7" t="s">
        <v>17519</v>
      </c>
      <c r="J6851" s="7" t="s">
        <v>272</v>
      </c>
    </row>
    <row r="6852" spans="1:10" x14ac:dyDescent="0.3">
      <c r="A6852" s="7" t="s">
        <v>14380</v>
      </c>
      <c r="B6852" s="7" t="s">
        <v>14381</v>
      </c>
      <c r="C6852" s="33">
        <v>33915</v>
      </c>
      <c r="D6852" s="52">
        <v>33915</v>
      </c>
      <c r="E6852" s="70">
        <v>42470.51</v>
      </c>
      <c r="F6852" s="121">
        <f t="shared" si="339"/>
        <v>63705.764999999999</v>
      </c>
      <c r="G6852" s="105">
        <f t="shared" si="340"/>
        <v>16988.204000000002</v>
      </c>
      <c r="H6852" s="105">
        <f t="shared" si="341"/>
        <v>27605.831500000004</v>
      </c>
      <c r="I6852" s="7" t="s">
        <v>17519</v>
      </c>
      <c r="J6852" s="7" t="s">
        <v>272</v>
      </c>
    </row>
    <row r="6853" spans="1:10" x14ac:dyDescent="0.3">
      <c r="A6853" s="7" t="s">
        <v>14382</v>
      </c>
      <c r="B6853" s="7" t="s">
        <v>14383</v>
      </c>
      <c r="C6853" s="33">
        <v>0</v>
      </c>
      <c r="D6853" s="52">
        <v>45815</v>
      </c>
      <c r="E6853" s="70">
        <v>45815</v>
      </c>
      <c r="F6853" s="121">
        <f t="shared" si="339"/>
        <v>68722.5</v>
      </c>
      <c r="G6853" s="105">
        <f t="shared" si="340"/>
        <v>18326</v>
      </c>
      <c r="H6853" s="105">
        <f t="shared" si="341"/>
        <v>29779.75</v>
      </c>
      <c r="I6853" s="7" t="s">
        <v>17519</v>
      </c>
      <c r="J6853" s="7" t="s">
        <v>272</v>
      </c>
    </row>
    <row r="6854" spans="1:10" x14ac:dyDescent="0.3">
      <c r="A6854" s="7" t="s">
        <v>14384</v>
      </c>
      <c r="B6854" s="7" t="s">
        <v>14385</v>
      </c>
      <c r="C6854" s="33">
        <v>24990</v>
      </c>
      <c r="D6854" s="52">
        <v>42344.17</v>
      </c>
      <c r="E6854" s="70">
        <v>42334</v>
      </c>
      <c r="F6854" s="121">
        <f t="shared" si="339"/>
        <v>63501</v>
      </c>
      <c r="G6854" s="105">
        <f t="shared" si="340"/>
        <v>16933.600000000002</v>
      </c>
      <c r="H6854" s="105">
        <f t="shared" si="341"/>
        <v>27517.100000000002</v>
      </c>
      <c r="I6854" s="7" t="s">
        <v>17519</v>
      </c>
      <c r="J6854" s="7" t="s">
        <v>272</v>
      </c>
    </row>
    <row r="6855" spans="1:10" x14ac:dyDescent="0.3">
      <c r="A6855" s="7" t="s">
        <v>14386</v>
      </c>
      <c r="B6855" s="7" t="s">
        <v>14387</v>
      </c>
      <c r="C6855" s="33">
        <v>148750</v>
      </c>
      <c r="D6855" s="52">
        <v>172550</v>
      </c>
      <c r="E6855" s="70">
        <v>172550</v>
      </c>
      <c r="F6855" s="121">
        <f t="shared" si="339"/>
        <v>258825</v>
      </c>
      <c r="G6855" s="105">
        <f t="shared" si="340"/>
        <v>69020</v>
      </c>
      <c r="H6855" s="105">
        <f t="shared" si="341"/>
        <v>112157.5</v>
      </c>
      <c r="I6855" s="7" t="s">
        <v>17519</v>
      </c>
      <c r="J6855" s="7" t="s">
        <v>272</v>
      </c>
    </row>
    <row r="6856" spans="1:10" x14ac:dyDescent="0.3">
      <c r="A6856" s="7" t="s">
        <v>14388</v>
      </c>
      <c r="B6856" s="7" t="s">
        <v>14389</v>
      </c>
      <c r="C6856" s="33">
        <v>0</v>
      </c>
      <c r="D6856" s="52">
        <v>9520</v>
      </c>
      <c r="E6856" s="70">
        <v>0</v>
      </c>
      <c r="F6856" s="121">
        <f t="shared" si="339"/>
        <v>14280</v>
      </c>
      <c r="G6856" s="105">
        <f t="shared" si="340"/>
        <v>3808</v>
      </c>
      <c r="H6856" s="105">
        <f t="shared" si="341"/>
        <v>6188</v>
      </c>
      <c r="I6856" s="7" t="s">
        <v>17519</v>
      </c>
      <c r="J6856" s="7" t="s">
        <v>1159</v>
      </c>
    </row>
    <row r="6857" spans="1:10" x14ac:dyDescent="0.3">
      <c r="A6857" s="7" t="s">
        <v>14390</v>
      </c>
      <c r="B6857" s="7" t="s">
        <v>14391</v>
      </c>
      <c r="C6857" s="33">
        <v>0</v>
      </c>
      <c r="D6857" s="52">
        <v>13717.5</v>
      </c>
      <c r="E6857" s="70">
        <v>0</v>
      </c>
      <c r="F6857" s="121">
        <f t="shared" ref="F6857:F6920" si="342">IF(E6857&gt;0,+E6857,IF(D6857&gt;0,+D6857,IF(C6857&gt;0,+C6857,0)))*1.5</f>
        <v>20576.25</v>
      </c>
      <c r="G6857" s="105">
        <f t="shared" ref="G6857:G6920" si="343">(F6857/1.5)*0.4</f>
        <v>5487</v>
      </c>
      <c r="H6857" s="105">
        <f t="shared" ref="H6857:H6920" si="344">(F6857/1.5)*0.65</f>
        <v>8916.375</v>
      </c>
      <c r="I6857" s="7" t="s">
        <v>17519</v>
      </c>
      <c r="J6857" s="7" t="s">
        <v>272</v>
      </c>
    </row>
    <row r="6858" spans="1:10" x14ac:dyDescent="0.3">
      <c r="A6858" s="7" t="s">
        <v>14392</v>
      </c>
      <c r="B6858" s="7" t="s">
        <v>14393</v>
      </c>
      <c r="C6858" s="33">
        <v>45220</v>
      </c>
      <c r="D6858" s="52">
        <v>45220</v>
      </c>
      <c r="E6858" s="70">
        <v>45220</v>
      </c>
      <c r="F6858" s="121">
        <f t="shared" si="342"/>
        <v>67830</v>
      </c>
      <c r="G6858" s="105">
        <f t="shared" si="343"/>
        <v>18088</v>
      </c>
      <c r="H6858" s="105">
        <f t="shared" si="344"/>
        <v>29393</v>
      </c>
      <c r="I6858" s="7" t="s">
        <v>17519</v>
      </c>
      <c r="J6858" s="7" t="s">
        <v>272</v>
      </c>
    </row>
    <row r="6859" spans="1:10" x14ac:dyDescent="0.3">
      <c r="A6859" s="7" t="s">
        <v>14394</v>
      </c>
      <c r="B6859" s="7" t="s">
        <v>14395</v>
      </c>
      <c r="C6859" s="33">
        <v>0</v>
      </c>
      <c r="D6859" s="52">
        <v>15470</v>
      </c>
      <c r="E6859" s="70">
        <v>0</v>
      </c>
      <c r="F6859" s="121">
        <f t="shared" si="342"/>
        <v>23205</v>
      </c>
      <c r="G6859" s="105">
        <f t="shared" si="343"/>
        <v>6188</v>
      </c>
      <c r="H6859" s="105">
        <f t="shared" si="344"/>
        <v>10055.5</v>
      </c>
      <c r="I6859" s="7" t="s">
        <v>17519</v>
      </c>
      <c r="J6859" s="7" t="s">
        <v>272</v>
      </c>
    </row>
    <row r="6860" spans="1:10" x14ac:dyDescent="0.3">
      <c r="A6860" s="7" t="s">
        <v>14396</v>
      </c>
      <c r="B6860" s="7" t="s">
        <v>14397</v>
      </c>
      <c r="C6860" s="33">
        <v>0</v>
      </c>
      <c r="D6860" s="52">
        <v>17700</v>
      </c>
      <c r="E6860" s="70">
        <v>0</v>
      </c>
      <c r="F6860" s="121">
        <f t="shared" si="342"/>
        <v>26550</v>
      </c>
      <c r="G6860" s="105">
        <f t="shared" si="343"/>
        <v>7080</v>
      </c>
      <c r="H6860" s="105">
        <f t="shared" si="344"/>
        <v>11505</v>
      </c>
      <c r="I6860" s="7" t="s">
        <v>17519</v>
      </c>
      <c r="J6860" s="7" t="s">
        <v>272</v>
      </c>
    </row>
    <row r="6861" spans="1:10" x14ac:dyDescent="0.3">
      <c r="A6861" s="7" t="s">
        <v>14398</v>
      </c>
      <c r="B6861" s="7" t="s">
        <v>14399</v>
      </c>
      <c r="C6861" s="33">
        <v>0</v>
      </c>
      <c r="D6861" s="52">
        <v>12990.83</v>
      </c>
      <c r="E6861" s="70">
        <v>0</v>
      </c>
      <c r="F6861" s="121">
        <f t="shared" si="342"/>
        <v>19486.244999999999</v>
      </c>
      <c r="G6861" s="105">
        <f t="shared" si="343"/>
        <v>5196.3320000000003</v>
      </c>
      <c r="H6861" s="105">
        <f t="shared" si="344"/>
        <v>8444.0395000000008</v>
      </c>
      <c r="I6861" s="7" t="s">
        <v>17519</v>
      </c>
      <c r="J6861" s="7" t="s">
        <v>272</v>
      </c>
    </row>
    <row r="6862" spans="1:10" x14ac:dyDescent="0.3">
      <c r="A6862" s="7" t="s">
        <v>14400</v>
      </c>
      <c r="B6862" s="7" t="s">
        <v>14401</v>
      </c>
      <c r="C6862" s="33">
        <v>0</v>
      </c>
      <c r="D6862" s="52">
        <v>14433.76</v>
      </c>
      <c r="E6862" s="70">
        <v>0</v>
      </c>
      <c r="F6862" s="121">
        <f t="shared" si="342"/>
        <v>21650.639999999999</v>
      </c>
      <c r="G6862" s="105">
        <f t="shared" si="343"/>
        <v>5773.5040000000008</v>
      </c>
      <c r="H6862" s="105">
        <f t="shared" si="344"/>
        <v>9381.9440000000013</v>
      </c>
      <c r="I6862" s="7" t="s">
        <v>17519</v>
      </c>
      <c r="J6862" s="7" t="s">
        <v>272</v>
      </c>
    </row>
    <row r="6863" spans="1:10" x14ac:dyDescent="0.3">
      <c r="A6863" s="7" t="s">
        <v>14402</v>
      </c>
      <c r="B6863" s="7" t="s">
        <v>14403</v>
      </c>
      <c r="C6863" s="33">
        <v>0</v>
      </c>
      <c r="D6863" s="52">
        <v>9282</v>
      </c>
      <c r="E6863" s="70">
        <v>0</v>
      </c>
      <c r="F6863" s="121">
        <f t="shared" si="342"/>
        <v>13923</v>
      </c>
      <c r="G6863" s="105">
        <f t="shared" si="343"/>
        <v>3712.8</v>
      </c>
      <c r="H6863" s="105">
        <f t="shared" si="344"/>
        <v>6033.3</v>
      </c>
      <c r="I6863" s="7" t="s">
        <v>17519</v>
      </c>
      <c r="J6863" s="7" t="s">
        <v>272</v>
      </c>
    </row>
    <row r="6864" spans="1:10" x14ac:dyDescent="0.3">
      <c r="A6864" s="7" t="s">
        <v>14404</v>
      </c>
      <c r="B6864" s="7" t="s">
        <v>14405</v>
      </c>
      <c r="C6864" s="33">
        <v>0</v>
      </c>
      <c r="D6864" s="52">
        <v>6188</v>
      </c>
      <c r="E6864" s="70">
        <v>0</v>
      </c>
      <c r="F6864" s="121">
        <f t="shared" si="342"/>
        <v>9282</v>
      </c>
      <c r="G6864" s="105">
        <f t="shared" si="343"/>
        <v>2475.2000000000003</v>
      </c>
      <c r="H6864" s="105">
        <f t="shared" si="344"/>
        <v>4022.2000000000003</v>
      </c>
      <c r="I6864" s="7" t="s">
        <v>17520</v>
      </c>
      <c r="J6864" s="7" t="s">
        <v>272</v>
      </c>
    </row>
    <row r="6865" spans="1:10" x14ac:dyDescent="0.3">
      <c r="A6865" s="7" t="s">
        <v>14406</v>
      </c>
      <c r="B6865" s="7" t="s">
        <v>14407</v>
      </c>
      <c r="C6865" s="33">
        <v>0</v>
      </c>
      <c r="D6865" s="52">
        <v>9865</v>
      </c>
      <c r="E6865" s="70">
        <v>0</v>
      </c>
      <c r="F6865" s="121">
        <f t="shared" si="342"/>
        <v>14797.5</v>
      </c>
      <c r="G6865" s="105">
        <f t="shared" si="343"/>
        <v>3946</v>
      </c>
      <c r="H6865" s="105">
        <f t="shared" si="344"/>
        <v>6412.25</v>
      </c>
      <c r="I6865" s="7" t="s">
        <v>17519</v>
      </c>
      <c r="J6865" s="7" t="s">
        <v>272</v>
      </c>
    </row>
    <row r="6866" spans="1:10" x14ac:dyDescent="0.3">
      <c r="A6866" s="7" t="s">
        <v>14408</v>
      </c>
      <c r="B6866" s="7" t="s">
        <v>14409</v>
      </c>
      <c r="C6866" s="33">
        <v>0</v>
      </c>
      <c r="D6866" s="52">
        <v>11682</v>
      </c>
      <c r="E6866" s="70">
        <v>0</v>
      </c>
      <c r="F6866" s="121">
        <f t="shared" si="342"/>
        <v>17523</v>
      </c>
      <c r="G6866" s="105">
        <f t="shared" si="343"/>
        <v>4672.8</v>
      </c>
      <c r="H6866" s="105">
        <f t="shared" si="344"/>
        <v>7593.3</v>
      </c>
      <c r="I6866" s="7" t="s">
        <v>17519</v>
      </c>
      <c r="J6866" s="7" t="s">
        <v>272</v>
      </c>
    </row>
    <row r="6867" spans="1:10" x14ac:dyDescent="0.3">
      <c r="A6867" s="7" t="s">
        <v>14410</v>
      </c>
      <c r="B6867" s="7" t="s">
        <v>14411</v>
      </c>
      <c r="C6867" s="33">
        <v>0</v>
      </c>
      <c r="D6867" s="52">
        <v>15470</v>
      </c>
      <c r="E6867" s="70">
        <v>0</v>
      </c>
      <c r="F6867" s="121">
        <f t="shared" si="342"/>
        <v>23205</v>
      </c>
      <c r="G6867" s="105">
        <f t="shared" si="343"/>
        <v>6188</v>
      </c>
      <c r="H6867" s="105">
        <f t="shared" si="344"/>
        <v>10055.5</v>
      </c>
      <c r="I6867" s="7" t="s">
        <v>17519</v>
      </c>
      <c r="J6867" s="7" t="s">
        <v>272</v>
      </c>
    </row>
    <row r="6868" spans="1:10" x14ac:dyDescent="0.3">
      <c r="A6868" s="7" t="s">
        <v>14412</v>
      </c>
      <c r="B6868" s="7" t="s">
        <v>14413</v>
      </c>
      <c r="C6868" s="33">
        <v>0</v>
      </c>
      <c r="D6868" s="52">
        <v>14434</v>
      </c>
      <c r="E6868" s="70">
        <v>0</v>
      </c>
      <c r="F6868" s="121">
        <f t="shared" si="342"/>
        <v>21651</v>
      </c>
      <c r="G6868" s="105">
        <f t="shared" si="343"/>
        <v>5773.6</v>
      </c>
      <c r="H6868" s="105">
        <f t="shared" si="344"/>
        <v>9382.1</v>
      </c>
      <c r="I6868" s="7" t="s">
        <v>17519</v>
      </c>
      <c r="J6868" s="7" t="s">
        <v>272</v>
      </c>
    </row>
    <row r="6869" spans="1:10" x14ac:dyDescent="0.3">
      <c r="A6869" s="7" t="s">
        <v>14414</v>
      </c>
      <c r="B6869" s="7" t="s">
        <v>14415</v>
      </c>
      <c r="C6869" s="33">
        <v>0</v>
      </c>
      <c r="D6869" s="52">
        <v>20024.599999999999</v>
      </c>
      <c r="E6869" s="70">
        <v>0</v>
      </c>
      <c r="F6869" s="121">
        <f t="shared" si="342"/>
        <v>30036.899999999998</v>
      </c>
      <c r="G6869" s="105">
        <f t="shared" si="343"/>
        <v>8009.84</v>
      </c>
      <c r="H6869" s="105">
        <f t="shared" si="344"/>
        <v>13015.99</v>
      </c>
      <c r="I6869" s="7" t="s">
        <v>17519</v>
      </c>
      <c r="J6869" s="7" t="s">
        <v>272</v>
      </c>
    </row>
    <row r="6870" spans="1:10" x14ac:dyDescent="0.3">
      <c r="A6870" s="7" t="s">
        <v>14416</v>
      </c>
      <c r="B6870" s="7" t="s">
        <v>14417</v>
      </c>
      <c r="C6870" s="33">
        <v>0</v>
      </c>
      <c r="D6870" s="52">
        <v>55224</v>
      </c>
      <c r="E6870" s="70">
        <v>0</v>
      </c>
      <c r="F6870" s="121">
        <f t="shared" si="342"/>
        <v>82836</v>
      </c>
      <c r="G6870" s="105">
        <f t="shared" si="343"/>
        <v>22089.600000000002</v>
      </c>
      <c r="H6870" s="105">
        <f t="shared" si="344"/>
        <v>35895.599999999999</v>
      </c>
      <c r="I6870" s="7" t="s">
        <v>17519</v>
      </c>
      <c r="J6870" s="7" t="s">
        <v>272</v>
      </c>
    </row>
    <row r="6871" spans="1:10" x14ac:dyDescent="0.3">
      <c r="A6871" s="7" t="s">
        <v>14418</v>
      </c>
      <c r="B6871" s="7" t="s">
        <v>14419</v>
      </c>
      <c r="C6871" s="33">
        <v>9899.61</v>
      </c>
      <c r="D6871" s="52">
        <v>9899.61</v>
      </c>
      <c r="E6871" s="70">
        <v>9899.61</v>
      </c>
      <c r="F6871" s="121">
        <f t="shared" si="342"/>
        <v>14849.415000000001</v>
      </c>
      <c r="G6871" s="105">
        <f t="shared" si="343"/>
        <v>3959.8440000000005</v>
      </c>
      <c r="H6871" s="105">
        <f t="shared" si="344"/>
        <v>6434.7465000000002</v>
      </c>
      <c r="I6871" s="7" t="s">
        <v>17519</v>
      </c>
      <c r="J6871" s="7" t="s">
        <v>272</v>
      </c>
    </row>
    <row r="6872" spans="1:10" x14ac:dyDescent="0.3">
      <c r="A6872" s="7" t="s">
        <v>14420</v>
      </c>
      <c r="B6872" s="7" t="s">
        <v>14421</v>
      </c>
      <c r="C6872" s="33">
        <v>2142</v>
      </c>
      <c r="D6872" s="52">
        <v>2975</v>
      </c>
      <c r="E6872" s="70">
        <v>1785</v>
      </c>
      <c r="F6872" s="121">
        <f t="shared" si="342"/>
        <v>2677.5</v>
      </c>
      <c r="G6872" s="105">
        <f t="shared" si="343"/>
        <v>714</v>
      </c>
      <c r="H6872" s="105">
        <f t="shared" si="344"/>
        <v>1160.25</v>
      </c>
      <c r="I6872" s="7" t="s">
        <v>17519</v>
      </c>
      <c r="J6872" s="7" t="s">
        <v>272</v>
      </c>
    </row>
    <row r="6873" spans="1:10" x14ac:dyDescent="0.3">
      <c r="A6873" s="7" t="s">
        <v>14422</v>
      </c>
      <c r="B6873" s="7" t="s">
        <v>14423</v>
      </c>
      <c r="C6873" s="66">
        <v>0</v>
      </c>
      <c r="D6873" s="68">
        <v>13717.5</v>
      </c>
      <c r="E6873" s="70">
        <v>0</v>
      </c>
      <c r="F6873" s="121">
        <f t="shared" si="342"/>
        <v>20576.25</v>
      </c>
      <c r="G6873" s="105">
        <f t="shared" si="343"/>
        <v>5487</v>
      </c>
      <c r="H6873" s="105">
        <f t="shared" si="344"/>
        <v>8916.375</v>
      </c>
      <c r="I6873" s="7" t="s">
        <v>17519</v>
      </c>
      <c r="J6873" s="7" t="s">
        <v>272</v>
      </c>
    </row>
    <row r="6874" spans="1:10" x14ac:dyDescent="0.3">
      <c r="A6874" s="7" t="s">
        <v>14424</v>
      </c>
      <c r="B6874" s="7" t="s">
        <v>14425</v>
      </c>
      <c r="C6874" s="33">
        <v>0</v>
      </c>
      <c r="D6874" s="52">
        <v>14500</v>
      </c>
      <c r="E6874" s="70">
        <v>0</v>
      </c>
      <c r="F6874" s="121">
        <f t="shared" si="342"/>
        <v>21750</v>
      </c>
      <c r="G6874" s="105">
        <f t="shared" si="343"/>
        <v>5800</v>
      </c>
      <c r="H6874" s="105">
        <f t="shared" si="344"/>
        <v>9425</v>
      </c>
      <c r="I6874" s="7" t="s">
        <v>17519</v>
      </c>
      <c r="J6874" s="7" t="s">
        <v>272</v>
      </c>
    </row>
    <row r="6875" spans="1:10" x14ac:dyDescent="0.3">
      <c r="A6875" s="7" t="s">
        <v>14426</v>
      </c>
      <c r="B6875" s="7" t="s">
        <v>14427</v>
      </c>
      <c r="C6875" s="33">
        <v>7525.56</v>
      </c>
      <c r="D6875" s="52">
        <v>7525.56</v>
      </c>
      <c r="E6875" s="70">
        <v>7525.56</v>
      </c>
      <c r="F6875" s="121">
        <f t="shared" si="342"/>
        <v>11288.34</v>
      </c>
      <c r="G6875" s="105">
        <f t="shared" si="343"/>
        <v>3010.2240000000002</v>
      </c>
      <c r="H6875" s="105">
        <f t="shared" si="344"/>
        <v>4891.6140000000005</v>
      </c>
      <c r="I6875" s="7" t="s">
        <v>17519</v>
      </c>
      <c r="J6875" s="7" t="s">
        <v>17530</v>
      </c>
    </row>
    <row r="6876" spans="1:10" x14ac:dyDescent="0.3">
      <c r="A6876" s="7" t="s">
        <v>14428</v>
      </c>
      <c r="B6876" s="7" t="s">
        <v>14429</v>
      </c>
      <c r="C6876" s="33">
        <v>9520</v>
      </c>
      <c r="D6876" s="52">
        <v>9520</v>
      </c>
      <c r="E6876" s="70">
        <v>7525.56</v>
      </c>
      <c r="F6876" s="121">
        <f t="shared" si="342"/>
        <v>11288.34</v>
      </c>
      <c r="G6876" s="105">
        <f t="shared" si="343"/>
        <v>3010.2240000000002</v>
      </c>
      <c r="H6876" s="105">
        <f t="shared" si="344"/>
        <v>4891.6140000000005</v>
      </c>
      <c r="I6876" s="7" t="s">
        <v>17519</v>
      </c>
      <c r="J6876" s="7" t="s">
        <v>17530</v>
      </c>
    </row>
    <row r="6877" spans="1:10" x14ac:dyDescent="0.3">
      <c r="A6877" s="7" t="s">
        <v>14430</v>
      </c>
      <c r="B6877" s="7" t="s">
        <v>14431</v>
      </c>
      <c r="C6877" s="33">
        <v>0</v>
      </c>
      <c r="D6877" s="52">
        <v>33040</v>
      </c>
      <c r="E6877" s="70">
        <v>0</v>
      </c>
      <c r="F6877" s="121">
        <f t="shared" si="342"/>
        <v>49560</v>
      </c>
      <c r="G6877" s="105">
        <f t="shared" si="343"/>
        <v>13216</v>
      </c>
      <c r="H6877" s="105">
        <f t="shared" si="344"/>
        <v>21476</v>
      </c>
      <c r="I6877" s="7" t="s">
        <v>17519</v>
      </c>
      <c r="J6877" s="7" t="s">
        <v>272</v>
      </c>
    </row>
    <row r="6878" spans="1:10" x14ac:dyDescent="0.3">
      <c r="A6878" s="7" t="s">
        <v>14432</v>
      </c>
      <c r="B6878" s="7" t="s">
        <v>14433</v>
      </c>
      <c r="C6878" s="33">
        <v>0</v>
      </c>
      <c r="D6878" s="52">
        <v>140420</v>
      </c>
      <c r="E6878" s="70">
        <v>0</v>
      </c>
      <c r="F6878" s="121">
        <f t="shared" si="342"/>
        <v>210630</v>
      </c>
      <c r="G6878" s="105">
        <f t="shared" si="343"/>
        <v>56168</v>
      </c>
      <c r="H6878" s="105">
        <f t="shared" si="344"/>
        <v>91273</v>
      </c>
      <c r="I6878" s="7" t="s">
        <v>17519</v>
      </c>
      <c r="J6878" s="7" t="s">
        <v>272</v>
      </c>
    </row>
    <row r="6879" spans="1:10" x14ac:dyDescent="0.3">
      <c r="A6879" s="7" t="s">
        <v>14434</v>
      </c>
      <c r="B6879" s="7" t="s">
        <v>14435</v>
      </c>
      <c r="C6879" s="33">
        <v>33915</v>
      </c>
      <c r="D6879" s="52">
        <v>33915</v>
      </c>
      <c r="E6879" s="70">
        <v>33915</v>
      </c>
      <c r="F6879" s="121">
        <f t="shared" si="342"/>
        <v>50872.5</v>
      </c>
      <c r="G6879" s="105">
        <f t="shared" si="343"/>
        <v>13566</v>
      </c>
      <c r="H6879" s="105">
        <f t="shared" si="344"/>
        <v>22044.75</v>
      </c>
      <c r="I6879" s="7" t="s">
        <v>17519</v>
      </c>
      <c r="J6879" s="7" t="s">
        <v>272</v>
      </c>
    </row>
    <row r="6880" spans="1:10" x14ac:dyDescent="0.3">
      <c r="A6880" s="7" t="s">
        <v>14436</v>
      </c>
      <c r="B6880" s="7" t="s">
        <v>14437</v>
      </c>
      <c r="C6880" s="33">
        <v>29631</v>
      </c>
      <c r="D6880" s="52">
        <v>29631</v>
      </c>
      <c r="E6880" s="70">
        <v>27965</v>
      </c>
      <c r="F6880" s="121">
        <f t="shared" si="342"/>
        <v>41947.5</v>
      </c>
      <c r="G6880" s="105">
        <f t="shared" si="343"/>
        <v>11186</v>
      </c>
      <c r="H6880" s="105">
        <f t="shared" si="344"/>
        <v>18177.25</v>
      </c>
      <c r="I6880" s="7" t="s">
        <v>17519</v>
      </c>
      <c r="J6880" s="7" t="s">
        <v>272</v>
      </c>
    </row>
    <row r="6881" spans="1:10" x14ac:dyDescent="0.3">
      <c r="A6881" s="7" t="s">
        <v>14438</v>
      </c>
      <c r="B6881" s="7" t="s">
        <v>14439</v>
      </c>
      <c r="C6881" s="33">
        <v>725.9</v>
      </c>
      <c r="D6881" s="52">
        <v>1428</v>
      </c>
      <c r="E6881" s="70">
        <v>1428</v>
      </c>
      <c r="F6881" s="121">
        <f t="shared" si="342"/>
        <v>2142</v>
      </c>
      <c r="G6881" s="105">
        <f t="shared" si="343"/>
        <v>571.20000000000005</v>
      </c>
      <c r="H6881" s="105">
        <f t="shared" si="344"/>
        <v>928.2</v>
      </c>
      <c r="I6881" s="7" t="s">
        <v>17519</v>
      </c>
      <c r="J6881" s="7" t="s">
        <v>272</v>
      </c>
    </row>
    <row r="6882" spans="1:10" x14ac:dyDescent="0.3">
      <c r="A6882" s="7" t="s">
        <v>14440</v>
      </c>
      <c r="B6882" s="7" t="s">
        <v>14441</v>
      </c>
      <c r="C6882" s="33">
        <v>0</v>
      </c>
      <c r="D6882" s="52">
        <v>11782.3</v>
      </c>
      <c r="E6882" s="70">
        <v>0</v>
      </c>
      <c r="F6882" s="121">
        <f t="shared" si="342"/>
        <v>17673.449999999997</v>
      </c>
      <c r="G6882" s="105">
        <f t="shared" si="343"/>
        <v>4712.9199999999992</v>
      </c>
      <c r="H6882" s="105">
        <f t="shared" si="344"/>
        <v>7658.494999999999</v>
      </c>
      <c r="I6882" s="7" t="s">
        <v>17519</v>
      </c>
      <c r="J6882" s="7" t="s">
        <v>272</v>
      </c>
    </row>
    <row r="6883" spans="1:10" x14ac:dyDescent="0.3">
      <c r="A6883" s="7" t="s">
        <v>14442</v>
      </c>
      <c r="B6883" s="7" t="s">
        <v>14443</v>
      </c>
      <c r="C6883" s="33">
        <v>0</v>
      </c>
      <c r="D6883" s="52">
        <v>9401</v>
      </c>
      <c r="E6883" s="70">
        <v>0</v>
      </c>
      <c r="F6883" s="121">
        <f t="shared" si="342"/>
        <v>14101.5</v>
      </c>
      <c r="G6883" s="105">
        <f t="shared" si="343"/>
        <v>3760.4</v>
      </c>
      <c r="H6883" s="105">
        <f t="shared" si="344"/>
        <v>6110.6500000000005</v>
      </c>
      <c r="I6883" s="7" t="s">
        <v>17519</v>
      </c>
      <c r="J6883" s="7" t="s">
        <v>272</v>
      </c>
    </row>
    <row r="6884" spans="1:10" x14ac:dyDescent="0.3">
      <c r="A6884" s="7" t="s">
        <v>14444</v>
      </c>
      <c r="B6884" s="7" t="s">
        <v>14445</v>
      </c>
      <c r="C6884" s="33">
        <v>0</v>
      </c>
      <c r="D6884" s="52">
        <v>11781</v>
      </c>
      <c r="E6884" s="70">
        <v>0</v>
      </c>
      <c r="F6884" s="121">
        <f t="shared" si="342"/>
        <v>17671.5</v>
      </c>
      <c r="G6884" s="105">
        <f t="shared" si="343"/>
        <v>4712.4000000000005</v>
      </c>
      <c r="H6884" s="105">
        <f t="shared" si="344"/>
        <v>7657.6500000000005</v>
      </c>
      <c r="I6884" s="7" t="s">
        <v>17519</v>
      </c>
      <c r="J6884" s="7" t="s">
        <v>272</v>
      </c>
    </row>
    <row r="6885" spans="1:10" x14ac:dyDescent="0.3">
      <c r="A6885" s="7" t="s">
        <v>14446</v>
      </c>
      <c r="B6885" s="7" t="s">
        <v>14447</v>
      </c>
      <c r="C6885" s="33">
        <v>0</v>
      </c>
      <c r="D6885" s="52">
        <v>11781</v>
      </c>
      <c r="E6885" s="70">
        <v>0</v>
      </c>
      <c r="F6885" s="121">
        <f t="shared" si="342"/>
        <v>17671.5</v>
      </c>
      <c r="G6885" s="105">
        <f t="shared" si="343"/>
        <v>4712.4000000000005</v>
      </c>
      <c r="H6885" s="105">
        <f t="shared" si="344"/>
        <v>7657.6500000000005</v>
      </c>
      <c r="I6885" s="7" t="s">
        <v>17519</v>
      </c>
      <c r="J6885" s="7" t="s">
        <v>272</v>
      </c>
    </row>
    <row r="6886" spans="1:10" x14ac:dyDescent="0.3">
      <c r="A6886" s="7" t="s">
        <v>14448</v>
      </c>
      <c r="B6886" s="7" t="s">
        <v>14449</v>
      </c>
      <c r="C6886" s="33">
        <v>0</v>
      </c>
      <c r="D6886" s="52">
        <v>11682</v>
      </c>
      <c r="E6886" s="70">
        <v>0</v>
      </c>
      <c r="F6886" s="121">
        <f t="shared" si="342"/>
        <v>17523</v>
      </c>
      <c r="G6886" s="105">
        <f t="shared" si="343"/>
        <v>4672.8</v>
      </c>
      <c r="H6886" s="105">
        <f t="shared" si="344"/>
        <v>7593.3</v>
      </c>
      <c r="I6886" s="7" t="s">
        <v>17519</v>
      </c>
      <c r="J6886" s="7" t="s">
        <v>272</v>
      </c>
    </row>
    <row r="6887" spans="1:10" x14ac:dyDescent="0.3">
      <c r="A6887" s="7" t="s">
        <v>14450</v>
      </c>
      <c r="B6887" s="7" t="s">
        <v>14451</v>
      </c>
      <c r="C6887" s="33">
        <v>0</v>
      </c>
      <c r="D6887" s="52">
        <v>17578</v>
      </c>
      <c r="E6887" s="70">
        <v>0</v>
      </c>
      <c r="F6887" s="121">
        <f t="shared" si="342"/>
        <v>26367</v>
      </c>
      <c r="G6887" s="105">
        <f t="shared" si="343"/>
        <v>7031.2000000000007</v>
      </c>
      <c r="H6887" s="105">
        <f t="shared" si="344"/>
        <v>11425.7</v>
      </c>
      <c r="I6887" s="7" t="s">
        <v>17519</v>
      </c>
      <c r="J6887" s="7" t="s">
        <v>272</v>
      </c>
    </row>
    <row r="6888" spans="1:10" x14ac:dyDescent="0.3">
      <c r="A6888" s="7" t="s">
        <v>14452</v>
      </c>
      <c r="B6888" s="7" t="s">
        <v>14453</v>
      </c>
      <c r="C6888" s="33">
        <v>0</v>
      </c>
      <c r="D6888" s="52">
        <v>20825</v>
      </c>
      <c r="E6888" s="70">
        <v>0</v>
      </c>
      <c r="F6888" s="121">
        <f t="shared" si="342"/>
        <v>31237.5</v>
      </c>
      <c r="G6888" s="105">
        <f t="shared" si="343"/>
        <v>8330</v>
      </c>
      <c r="H6888" s="105">
        <f t="shared" si="344"/>
        <v>13536.25</v>
      </c>
      <c r="I6888" s="7" t="s">
        <v>17519</v>
      </c>
      <c r="J6888" s="7" t="s">
        <v>272</v>
      </c>
    </row>
    <row r="6889" spans="1:10" x14ac:dyDescent="0.3">
      <c r="A6889" s="7" t="s">
        <v>14454</v>
      </c>
      <c r="B6889" s="7" t="s">
        <v>14455</v>
      </c>
      <c r="C6889" s="33">
        <v>0</v>
      </c>
      <c r="D6889" s="52">
        <v>471997.64</v>
      </c>
      <c r="E6889" s="70">
        <v>0</v>
      </c>
      <c r="F6889" s="121">
        <f t="shared" si="342"/>
        <v>707996.46</v>
      </c>
      <c r="G6889" s="105">
        <f t="shared" si="343"/>
        <v>188799.05599999998</v>
      </c>
      <c r="H6889" s="105">
        <f t="shared" si="344"/>
        <v>306798.46599999996</v>
      </c>
      <c r="I6889" s="7" t="s">
        <v>17519</v>
      </c>
      <c r="J6889" s="7" t="s">
        <v>272</v>
      </c>
    </row>
    <row r="6890" spans="1:10" x14ac:dyDescent="0.3">
      <c r="A6890" s="7" t="s">
        <v>14456</v>
      </c>
      <c r="B6890" s="7" t="s">
        <v>14457</v>
      </c>
      <c r="C6890" s="33">
        <v>0</v>
      </c>
      <c r="D6890" s="52">
        <v>17850</v>
      </c>
      <c r="E6890" s="70">
        <v>0</v>
      </c>
      <c r="F6890" s="121">
        <f t="shared" si="342"/>
        <v>26775</v>
      </c>
      <c r="G6890" s="105">
        <f t="shared" si="343"/>
        <v>7140</v>
      </c>
      <c r="H6890" s="105">
        <f t="shared" si="344"/>
        <v>11602.5</v>
      </c>
      <c r="I6890" s="7" t="s">
        <v>17519</v>
      </c>
      <c r="J6890" s="7" t="s">
        <v>272</v>
      </c>
    </row>
    <row r="6891" spans="1:10" x14ac:dyDescent="0.3">
      <c r="A6891" s="7" t="s">
        <v>14458</v>
      </c>
      <c r="B6891" s="7" t="s">
        <v>14459</v>
      </c>
      <c r="C6891" s="33">
        <v>10710</v>
      </c>
      <c r="D6891" s="52">
        <v>10710</v>
      </c>
      <c r="E6891" s="70">
        <v>10710</v>
      </c>
      <c r="F6891" s="121">
        <f t="shared" si="342"/>
        <v>16065</v>
      </c>
      <c r="G6891" s="105">
        <f t="shared" si="343"/>
        <v>4284</v>
      </c>
      <c r="H6891" s="105">
        <f t="shared" si="344"/>
        <v>6961.5</v>
      </c>
      <c r="I6891" s="7" t="s">
        <v>17519</v>
      </c>
      <c r="J6891" s="7" t="s">
        <v>272</v>
      </c>
    </row>
    <row r="6892" spans="1:10" x14ac:dyDescent="0.3">
      <c r="A6892" s="7" t="s">
        <v>14460</v>
      </c>
      <c r="B6892" s="7" t="s">
        <v>14461</v>
      </c>
      <c r="C6892" s="33">
        <v>0</v>
      </c>
      <c r="D6892" s="52">
        <v>12036</v>
      </c>
      <c r="E6892" s="70">
        <v>0</v>
      </c>
      <c r="F6892" s="121">
        <f t="shared" si="342"/>
        <v>18054</v>
      </c>
      <c r="G6892" s="105">
        <f t="shared" si="343"/>
        <v>4814.4000000000005</v>
      </c>
      <c r="H6892" s="105">
        <f t="shared" si="344"/>
        <v>7823.4000000000005</v>
      </c>
      <c r="I6892" s="7" t="s">
        <v>17519</v>
      </c>
      <c r="J6892" s="7" t="s">
        <v>272</v>
      </c>
    </row>
    <row r="6893" spans="1:10" x14ac:dyDescent="0.3">
      <c r="A6893" s="7" t="s">
        <v>14462</v>
      </c>
      <c r="B6893" s="7" t="s">
        <v>14463</v>
      </c>
      <c r="C6893" s="33">
        <v>11305</v>
      </c>
      <c r="D6893" s="52">
        <v>11305</v>
      </c>
      <c r="E6893" s="70">
        <v>11305</v>
      </c>
      <c r="F6893" s="121">
        <f t="shared" si="342"/>
        <v>16957.5</v>
      </c>
      <c r="G6893" s="105">
        <f t="shared" si="343"/>
        <v>4522</v>
      </c>
      <c r="H6893" s="105">
        <f t="shared" si="344"/>
        <v>7348.25</v>
      </c>
      <c r="I6893" s="7" t="s">
        <v>17519</v>
      </c>
      <c r="J6893" s="7" t="s">
        <v>272</v>
      </c>
    </row>
    <row r="6894" spans="1:10" x14ac:dyDescent="0.3">
      <c r="A6894" s="7" t="s">
        <v>14464</v>
      </c>
      <c r="B6894" s="7" t="s">
        <v>14465</v>
      </c>
      <c r="C6894" s="33">
        <v>0</v>
      </c>
      <c r="D6894" s="52">
        <v>18762</v>
      </c>
      <c r="E6894" s="70">
        <v>0</v>
      </c>
      <c r="F6894" s="121">
        <f t="shared" si="342"/>
        <v>28143</v>
      </c>
      <c r="G6894" s="105">
        <f t="shared" si="343"/>
        <v>7504.8</v>
      </c>
      <c r="H6894" s="105">
        <f t="shared" si="344"/>
        <v>12195.300000000001</v>
      </c>
      <c r="I6894" s="7" t="s">
        <v>17519</v>
      </c>
      <c r="J6894" s="7" t="s">
        <v>272</v>
      </c>
    </row>
    <row r="6895" spans="1:10" x14ac:dyDescent="0.3">
      <c r="A6895" s="7" t="s">
        <v>14466</v>
      </c>
      <c r="B6895" s="7" t="s">
        <v>14467</v>
      </c>
      <c r="C6895" s="33">
        <v>0</v>
      </c>
      <c r="D6895" s="52">
        <v>74999.75</v>
      </c>
      <c r="E6895" s="70">
        <v>0</v>
      </c>
      <c r="F6895" s="121">
        <f t="shared" si="342"/>
        <v>112499.625</v>
      </c>
      <c r="G6895" s="105">
        <f t="shared" si="343"/>
        <v>29999.9</v>
      </c>
      <c r="H6895" s="105">
        <f t="shared" si="344"/>
        <v>48749.837500000001</v>
      </c>
      <c r="I6895" s="7" t="s">
        <v>17519</v>
      </c>
      <c r="J6895" s="7" t="s">
        <v>272</v>
      </c>
    </row>
    <row r="6896" spans="1:10" x14ac:dyDescent="0.3">
      <c r="A6896" s="7" t="s">
        <v>14468</v>
      </c>
      <c r="B6896" s="7" t="s">
        <v>14469</v>
      </c>
      <c r="C6896" s="33">
        <v>0</v>
      </c>
      <c r="D6896" s="52">
        <v>5074</v>
      </c>
      <c r="E6896" s="70">
        <v>0</v>
      </c>
      <c r="F6896" s="121">
        <f t="shared" si="342"/>
        <v>7611</v>
      </c>
      <c r="G6896" s="105">
        <f t="shared" si="343"/>
        <v>2029.6000000000001</v>
      </c>
      <c r="H6896" s="105">
        <f t="shared" si="344"/>
        <v>3298.1</v>
      </c>
      <c r="I6896" s="7" t="s">
        <v>17519</v>
      </c>
      <c r="J6896" s="7" t="s">
        <v>711</v>
      </c>
    </row>
    <row r="6897" spans="1:10" x14ac:dyDescent="0.3">
      <c r="A6897" s="7" t="s">
        <v>14470</v>
      </c>
      <c r="B6897" s="7" t="s">
        <v>14471</v>
      </c>
      <c r="C6897" s="33">
        <v>0</v>
      </c>
      <c r="D6897" s="52">
        <v>5471.62</v>
      </c>
      <c r="E6897" s="70">
        <v>0</v>
      </c>
      <c r="F6897" s="121">
        <f t="shared" si="342"/>
        <v>8207.43</v>
      </c>
      <c r="G6897" s="105">
        <f t="shared" si="343"/>
        <v>2188.6480000000001</v>
      </c>
      <c r="H6897" s="105">
        <f t="shared" si="344"/>
        <v>3556.5529999999999</v>
      </c>
      <c r="I6897" s="7" t="s">
        <v>17519</v>
      </c>
      <c r="J6897" s="7" t="s">
        <v>711</v>
      </c>
    </row>
    <row r="6898" spans="1:10" x14ac:dyDescent="0.3">
      <c r="A6898" s="7" t="s">
        <v>14472</v>
      </c>
      <c r="B6898" s="7" t="s">
        <v>14473</v>
      </c>
      <c r="C6898" s="33">
        <v>0</v>
      </c>
      <c r="D6898" s="52">
        <v>8920.24</v>
      </c>
      <c r="E6898" s="70">
        <v>0</v>
      </c>
      <c r="F6898" s="121">
        <f t="shared" si="342"/>
        <v>13380.36</v>
      </c>
      <c r="G6898" s="105">
        <f t="shared" si="343"/>
        <v>3568.096</v>
      </c>
      <c r="H6898" s="105">
        <f t="shared" si="344"/>
        <v>5798.1559999999999</v>
      </c>
      <c r="I6898" s="7" t="s">
        <v>17519</v>
      </c>
      <c r="J6898" s="7" t="s">
        <v>711</v>
      </c>
    </row>
    <row r="6899" spans="1:10" x14ac:dyDescent="0.3">
      <c r="A6899" s="7" t="s">
        <v>14474</v>
      </c>
      <c r="B6899" s="7" t="s">
        <v>14475</v>
      </c>
      <c r="C6899" s="33">
        <v>0</v>
      </c>
      <c r="D6899" s="52">
        <v>9285.93</v>
      </c>
      <c r="E6899" s="70">
        <v>0</v>
      </c>
      <c r="F6899" s="121">
        <f t="shared" si="342"/>
        <v>13928.895</v>
      </c>
      <c r="G6899" s="105">
        <f t="shared" si="343"/>
        <v>3714.3720000000003</v>
      </c>
      <c r="H6899" s="105">
        <f t="shared" si="344"/>
        <v>6035.8545000000004</v>
      </c>
      <c r="I6899" s="7" t="s">
        <v>17519</v>
      </c>
      <c r="J6899" s="7" t="s">
        <v>711</v>
      </c>
    </row>
    <row r="6900" spans="1:10" x14ac:dyDescent="0.3">
      <c r="A6900" s="7" t="s">
        <v>14476</v>
      </c>
      <c r="B6900" s="7" t="s">
        <v>14477</v>
      </c>
      <c r="C6900" s="33">
        <v>0</v>
      </c>
      <c r="D6900" s="52">
        <v>7341.11</v>
      </c>
      <c r="E6900" s="70">
        <v>0</v>
      </c>
      <c r="F6900" s="121">
        <f t="shared" si="342"/>
        <v>11011.664999999999</v>
      </c>
      <c r="G6900" s="105">
        <f t="shared" si="343"/>
        <v>2936.444</v>
      </c>
      <c r="H6900" s="105">
        <f t="shared" si="344"/>
        <v>4771.7214999999997</v>
      </c>
      <c r="I6900" s="7" t="s">
        <v>17519</v>
      </c>
      <c r="J6900" s="7" t="s">
        <v>272</v>
      </c>
    </row>
    <row r="6901" spans="1:10" x14ac:dyDescent="0.3">
      <c r="A6901" s="7" t="s">
        <v>14478</v>
      </c>
      <c r="B6901" s="7" t="s">
        <v>14479</v>
      </c>
      <c r="C6901" s="33">
        <v>0</v>
      </c>
      <c r="D6901" s="52">
        <v>33028.199999999997</v>
      </c>
      <c r="E6901" s="70">
        <v>0</v>
      </c>
      <c r="F6901" s="121">
        <f t="shared" si="342"/>
        <v>49542.299999999996</v>
      </c>
      <c r="G6901" s="105">
        <f t="shared" si="343"/>
        <v>13211.279999999999</v>
      </c>
      <c r="H6901" s="105">
        <f t="shared" si="344"/>
        <v>21468.329999999998</v>
      </c>
      <c r="I6901" s="7" t="s">
        <v>17519</v>
      </c>
      <c r="J6901" s="7" t="s">
        <v>272</v>
      </c>
    </row>
    <row r="6902" spans="1:10" x14ac:dyDescent="0.3">
      <c r="A6902" s="7" t="s">
        <v>14480</v>
      </c>
      <c r="B6902" s="7" t="s">
        <v>14481</v>
      </c>
      <c r="C6902" s="33">
        <v>5652.5</v>
      </c>
      <c r="D6902" s="52">
        <v>5938.1</v>
      </c>
      <c r="E6902" s="70">
        <v>6069</v>
      </c>
      <c r="F6902" s="121">
        <f t="shared" si="342"/>
        <v>9103.5</v>
      </c>
      <c r="G6902" s="105">
        <f t="shared" si="343"/>
        <v>2427.6</v>
      </c>
      <c r="H6902" s="105">
        <f t="shared" si="344"/>
        <v>3944.85</v>
      </c>
      <c r="I6902" s="7" t="s">
        <v>17519</v>
      </c>
      <c r="J6902" s="7" t="s">
        <v>272</v>
      </c>
    </row>
    <row r="6903" spans="1:10" x14ac:dyDescent="0.3">
      <c r="A6903" s="7" t="s">
        <v>14482</v>
      </c>
      <c r="B6903" s="7" t="s">
        <v>14483</v>
      </c>
      <c r="C6903" s="33">
        <v>0</v>
      </c>
      <c r="D6903" s="52">
        <v>277300</v>
      </c>
      <c r="E6903" s="70">
        <v>0</v>
      </c>
      <c r="F6903" s="121">
        <f t="shared" si="342"/>
        <v>415950</v>
      </c>
      <c r="G6903" s="105">
        <f t="shared" si="343"/>
        <v>110920</v>
      </c>
      <c r="H6903" s="105">
        <f t="shared" si="344"/>
        <v>180245</v>
      </c>
      <c r="I6903" s="7" t="s">
        <v>17519</v>
      </c>
      <c r="J6903" s="7" t="s">
        <v>272</v>
      </c>
    </row>
    <row r="6904" spans="1:10" x14ac:dyDescent="0.3">
      <c r="A6904" s="7" t="s">
        <v>14484</v>
      </c>
      <c r="B6904" s="7" t="s">
        <v>14485</v>
      </c>
      <c r="C6904" s="33">
        <v>1118.5999999999999</v>
      </c>
      <c r="D6904" s="52">
        <v>1428</v>
      </c>
      <c r="E6904" s="70">
        <v>1118.5999999999999</v>
      </c>
      <c r="F6904" s="121">
        <f t="shared" si="342"/>
        <v>1677.8999999999999</v>
      </c>
      <c r="G6904" s="105">
        <f t="shared" si="343"/>
        <v>447.44</v>
      </c>
      <c r="H6904" s="105">
        <f t="shared" si="344"/>
        <v>727.08999999999992</v>
      </c>
      <c r="I6904" s="7" t="s">
        <v>17519</v>
      </c>
      <c r="J6904" s="7" t="s">
        <v>272</v>
      </c>
    </row>
    <row r="6905" spans="1:10" x14ac:dyDescent="0.3">
      <c r="A6905" s="7" t="s">
        <v>14486</v>
      </c>
      <c r="B6905" s="7" t="s">
        <v>14487</v>
      </c>
      <c r="C6905" s="33">
        <v>714</v>
      </c>
      <c r="D6905" s="52">
        <v>1068.6199999999999</v>
      </c>
      <c r="E6905" s="70">
        <v>666.4</v>
      </c>
      <c r="F6905" s="121">
        <f t="shared" si="342"/>
        <v>999.59999999999991</v>
      </c>
      <c r="G6905" s="105">
        <f t="shared" si="343"/>
        <v>266.56</v>
      </c>
      <c r="H6905" s="105">
        <f t="shared" si="344"/>
        <v>433.16</v>
      </c>
      <c r="I6905" s="7" t="s">
        <v>17519</v>
      </c>
      <c r="J6905" s="7" t="s">
        <v>272</v>
      </c>
    </row>
    <row r="6906" spans="1:10" x14ac:dyDescent="0.3">
      <c r="A6906" s="7" t="s">
        <v>14488</v>
      </c>
      <c r="B6906" s="7" t="s">
        <v>14489</v>
      </c>
      <c r="C6906" s="33">
        <v>232.05</v>
      </c>
      <c r="D6906" s="52">
        <v>249.9</v>
      </c>
      <c r="E6906" s="70">
        <v>298.69</v>
      </c>
      <c r="F6906" s="121">
        <f t="shared" si="342"/>
        <v>448.03499999999997</v>
      </c>
      <c r="G6906" s="105">
        <f t="shared" si="343"/>
        <v>119.476</v>
      </c>
      <c r="H6906" s="105">
        <f t="shared" si="344"/>
        <v>194.14850000000001</v>
      </c>
      <c r="I6906" s="7" t="s">
        <v>17519</v>
      </c>
      <c r="J6906" s="7" t="s">
        <v>272</v>
      </c>
    </row>
    <row r="6907" spans="1:10" x14ac:dyDescent="0.3">
      <c r="A6907" s="7" t="s">
        <v>14490</v>
      </c>
      <c r="B6907" s="7" t="s">
        <v>14491</v>
      </c>
      <c r="C6907" s="33">
        <v>232.05</v>
      </c>
      <c r="D6907" s="52">
        <v>249.9</v>
      </c>
      <c r="E6907" s="70">
        <v>249.9</v>
      </c>
      <c r="F6907" s="121">
        <f t="shared" si="342"/>
        <v>374.85</v>
      </c>
      <c r="G6907" s="105">
        <f t="shared" si="343"/>
        <v>99.960000000000008</v>
      </c>
      <c r="H6907" s="105">
        <f t="shared" si="344"/>
        <v>162.435</v>
      </c>
      <c r="I6907" s="7" t="s">
        <v>17519</v>
      </c>
      <c r="J6907" s="7" t="s">
        <v>272</v>
      </c>
    </row>
    <row r="6908" spans="1:10" x14ac:dyDescent="0.3">
      <c r="A6908" s="7" t="s">
        <v>14492</v>
      </c>
      <c r="B6908" s="7" t="s">
        <v>14493</v>
      </c>
      <c r="C6908" s="33">
        <v>0</v>
      </c>
      <c r="D6908" s="52">
        <v>42303</v>
      </c>
      <c r="E6908" s="70">
        <v>0</v>
      </c>
      <c r="F6908" s="121">
        <f t="shared" si="342"/>
        <v>63454.5</v>
      </c>
      <c r="G6908" s="105">
        <f t="shared" si="343"/>
        <v>16921.2</v>
      </c>
      <c r="H6908" s="105">
        <f t="shared" si="344"/>
        <v>27496.95</v>
      </c>
      <c r="I6908" s="7" t="s">
        <v>17519</v>
      </c>
      <c r="J6908" s="7" t="s">
        <v>272</v>
      </c>
    </row>
    <row r="6909" spans="1:10" x14ac:dyDescent="0.3">
      <c r="A6909" s="7" t="s">
        <v>14494</v>
      </c>
      <c r="B6909" s="7" t="s">
        <v>14495</v>
      </c>
      <c r="C6909" s="33">
        <v>39270</v>
      </c>
      <c r="D6909" s="52">
        <v>34391</v>
      </c>
      <c r="E6909" s="70">
        <v>34391</v>
      </c>
      <c r="F6909" s="121">
        <f t="shared" si="342"/>
        <v>51586.5</v>
      </c>
      <c r="G6909" s="105">
        <f t="shared" si="343"/>
        <v>13756.400000000001</v>
      </c>
      <c r="H6909" s="105">
        <f t="shared" si="344"/>
        <v>22354.15</v>
      </c>
      <c r="I6909" s="7" t="s">
        <v>17519</v>
      </c>
      <c r="J6909" s="7" t="s">
        <v>272</v>
      </c>
    </row>
    <row r="6910" spans="1:10" x14ac:dyDescent="0.3">
      <c r="A6910" s="7" t="s">
        <v>14496</v>
      </c>
      <c r="B6910" s="7" t="s">
        <v>14497</v>
      </c>
      <c r="C6910" s="33">
        <v>0</v>
      </c>
      <c r="D6910" s="52">
        <v>43911</v>
      </c>
      <c r="E6910" s="70">
        <v>43911</v>
      </c>
      <c r="F6910" s="121">
        <f t="shared" si="342"/>
        <v>65866.5</v>
      </c>
      <c r="G6910" s="105">
        <f t="shared" si="343"/>
        <v>17564.400000000001</v>
      </c>
      <c r="H6910" s="105">
        <f t="shared" si="344"/>
        <v>28542.15</v>
      </c>
      <c r="I6910" s="7" t="s">
        <v>17519</v>
      </c>
      <c r="J6910" s="7" t="s">
        <v>272</v>
      </c>
    </row>
    <row r="6911" spans="1:10" x14ac:dyDescent="0.3">
      <c r="A6911" s="7" t="s">
        <v>14498</v>
      </c>
      <c r="B6911" s="7" t="s">
        <v>14499</v>
      </c>
      <c r="C6911" s="33">
        <v>1892.1</v>
      </c>
      <c r="D6911" s="52">
        <v>3364.13</v>
      </c>
      <c r="E6911" s="70">
        <v>3599.75</v>
      </c>
      <c r="F6911" s="121">
        <f t="shared" si="342"/>
        <v>5399.625</v>
      </c>
      <c r="G6911" s="105">
        <f t="shared" si="343"/>
        <v>1439.9</v>
      </c>
      <c r="H6911" s="105">
        <f t="shared" si="344"/>
        <v>2339.8375000000001</v>
      </c>
      <c r="I6911" s="7" t="s">
        <v>17519</v>
      </c>
      <c r="J6911" s="7" t="s">
        <v>711</v>
      </c>
    </row>
    <row r="6912" spans="1:10" x14ac:dyDescent="0.3">
      <c r="A6912" s="7" t="s">
        <v>14500</v>
      </c>
      <c r="B6912" s="7" t="s">
        <v>14501</v>
      </c>
      <c r="C6912" s="33">
        <v>0</v>
      </c>
      <c r="D6912" s="52">
        <v>164220</v>
      </c>
      <c r="E6912" s="70">
        <v>164220</v>
      </c>
      <c r="F6912" s="121">
        <f t="shared" si="342"/>
        <v>246330</v>
      </c>
      <c r="G6912" s="105">
        <f t="shared" si="343"/>
        <v>65688</v>
      </c>
      <c r="H6912" s="105">
        <f t="shared" si="344"/>
        <v>106743</v>
      </c>
      <c r="I6912" s="7" t="s">
        <v>17519</v>
      </c>
      <c r="J6912" s="7" t="s">
        <v>272</v>
      </c>
    </row>
    <row r="6913" spans="1:10" x14ac:dyDescent="0.3">
      <c r="A6913" s="7" t="s">
        <v>14502</v>
      </c>
      <c r="B6913" s="7" t="s">
        <v>14503</v>
      </c>
      <c r="C6913" s="33">
        <v>0</v>
      </c>
      <c r="D6913" s="52">
        <v>10733.8</v>
      </c>
      <c r="E6913" s="70">
        <v>0</v>
      </c>
      <c r="F6913" s="121">
        <f t="shared" si="342"/>
        <v>16100.699999999999</v>
      </c>
      <c r="G6913" s="105">
        <f t="shared" si="343"/>
        <v>4293.5199999999995</v>
      </c>
      <c r="H6913" s="105">
        <f t="shared" si="344"/>
        <v>6976.9699999999993</v>
      </c>
      <c r="I6913" s="7" t="s">
        <v>17519</v>
      </c>
      <c r="J6913" s="7" t="s">
        <v>272</v>
      </c>
    </row>
    <row r="6914" spans="1:10" x14ac:dyDescent="0.3">
      <c r="A6914" s="7" t="s">
        <v>14504</v>
      </c>
      <c r="B6914" s="7" t="s">
        <v>14505</v>
      </c>
      <c r="C6914" s="33">
        <v>2070.6</v>
      </c>
      <c r="D6914" s="52">
        <v>2070.6</v>
      </c>
      <c r="E6914" s="70">
        <v>5712</v>
      </c>
      <c r="F6914" s="121">
        <f t="shared" si="342"/>
        <v>8568</v>
      </c>
      <c r="G6914" s="105">
        <f t="shared" si="343"/>
        <v>2284.8000000000002</v>
      </c>
      <c r="H6914" s="105">
        <f t="shared" si="344"/>
        <v>3712.8</v>
      </c>
      <c r="I6914" s="7" t="s">
        <v>17519</v>
      </c>
      <c r="J6914" s="7" t="s">
        <v>639</v>
      </c>
    </row>
    <row r="6915" spans="1:10" x14ac:dyDescent="0.3">
      <c r="A6915" s="7" t="s">
        <v>14506</v>
      </c>
      <c r="B6915" s="7" t="s">
        <v>14507</v>
      </c>
      <c r="C6915" s="33">
        <v>0</v>
      </c>
      <c r="D6915" s="52">
        <v>53550</v>
      </c>
      <c r="E6915" s="70">
        <v>0</v>
      </c>
      <c r="F6915" s="121">
        <f t="shared" si="342"/>
        <v>80325</v>
      </c>
      <c r="G6915" s="105">
        <f t="shared" si="343"/>
        <v>21420</v>
      </c>
      <c r="H6915" s="105">
        <f t="shared" si="344"/>
        <v>34807.5</v>
      </c>
      <c r="I6915" s="7" t="s">
        <v>17519</v>
      </c>
      <c r="J6915" s="7" t="s">
        <v>272</v>
      </c>
    </row>
    <row r="6916" spans="1:10" x14ac:dyDescent="0.3">
      <c r="A6916" s="7" t="s">
        <v>14508</v>
      </c>
      <c r="B6916" s="7" t="s">
        <v>14509</v>
      </c>
      <c r="C6916" s="33">
        <v>20206.2</v>
      </c>
      <c r="D6916" s="52">
        <v>20206.2</v>
      </c>
      <c r="E6916" s="70">
        <v>45952</v>
      </c>
      <c r="F6916" s="121">
        <f t="shared" si="342"/>
        <v>68928</v>
      </c>
      <c r="G6916" s="105">
        <f t="shared" si="343"/>
        <v>18380.8</v>
      </c>
      <c r="H6916" s="105">
        <f t="shared" si="344"/>
        <v>29868.799999999999</v>
      </c>
      <c r="I6916" s="7" t="s">
        <v>17519</v>
      </c>
      <c r="J6916" s="7" t="s">
        <v>1159</v>
      </c>
    </row>
    <row r="6917" spans="1:10" x14ac:dyDescent="0.3">
      <c r="A6917" s="7" t="s">
        <v>14510</v>
      </c>
      <c r="B6917" s="7" t="s">
        <v>14511</v>
      </c>
      <c r="C6917" s="33">
        <v>86579.64</v>
      </c>
      <c r="D6917" s="52">
        <v>86579.64</v>
      </c>
      <c r="E6917" s="70">
        <v>86579.64</v>
      </c>
      <c r="F6917" s="121">
        <f t="shared" si="342"/>
        <v>129869.45999999999</v>
      </c>
      <c r="G6917" s="105">
        <f t="shared" si="343"/>
        <v>34631.856</v>
      </c>
      <c r="H6917" s="105">
        <f t="shared" si="344"/>
        <v>56276.766000000003</v>
      </c>
      <c r="I6917" s="7" t="s">
        <v>17519</v>
      </c>
      <c r="J6917" s="7" t="s">
        <v>272</v>
      </c>
    </row>
    <row r="6918" spans="1:10" x14ac:dyDescent="0.3">
      <c r="A6918" s="7" t="s">
        <v>14512</v>
      </c>
      <c r="B6918" s="7" t="s">
        <v>14513</v>
      </c>
      <c r="C6918" s="33">
        <v>0</v>
      </c>
      <c r="D6918" s="52">
        <v>42126</v>
      </c>
      <c r="E6918" s="70">
        <v>0</v>
      </c>
      <c r="F6918" s="121">
        <f t="shared" si="342"/>
        <v>63189</v>
      </c>
      <c r="G6918" s="105">
        <f t="shared" si="343"/>
        <v>16850.400000000001</v>
      </c>
      <c r="H6918" s="105">
        <f t="shared" si="344"/>
        <v>27381.9</v>
      </c>
      <c r="I6918" s="7" t="s">
        <v>17519</v>
      </c>
      <c r="J6918" s="7" t="s">
        <v>272</v>
      </c>
    </row>
    <row r="6919" spans="1:10" x14ac:dyDescent="0.3">
      <c r="A6919" s="7" t="s">
        <v>14514</v>
      </c>
      <c r="B6919" s="7" t="s">
        <v>14515</v>
      </c>
      <c r="C6919" s="33">
        <v>0</v>
      </c>
      <c r="D6919" s="52">
        <v>11500.46</v>
      </c>
      <c r="E6919" s="70">
        <v>0</v>
      </c>
      <c r="F6919" s="121">
        <f t="shared" si="342"/>
        <v>17250.689999999999</v>
      </c>
      <c r="G6919" s="105">
        <f t="shared" si="343"/>
        <v>4600.1840000000002</v>
      </c>
      <c r="H6919" s="105">
        <f t="shared" si="344"/>
        <v>7475.299</v>
      </c>
      <c r="I6919" s="7" t="s">
        <v>17519</v>
      </c>
      <c r="J6919" s="7" t="s">
        <v>272</v>
      </c>
    </row>
    <row r="6920" spans="1:10" x14ac:dyDescent="0.3">
      <c r="A6920" s="7" t="s">
        <v>14516</v>
      </c>
      <c r="B6920" s="7" t="s">
        <v>14517</v>
      </c>
      <c r="C6920" s="33">
        <v>30702</v>
      </c>
      <c r="D6920" s="52">
        <v>41638.1</v>
      </c>
      <c r="E6920" s="70">
        <v>35581</v>
      </c>
      <c r="F6920" s="121">
        <f t="shared" si="342"/>
        <v>53371.5</v>
      </c>
      <c r="G6920" s="105">
        <f t="shared" si="343"/>
        <v>14232.400000000001</v>
      </c>
      <c r="H6920" s="105">
        <f t="shared" si="344"/>
        <v>23127.65</v>
      </c>
      <c r="I6920" s="7" t="s">
        <v>17519</v>
      </c>
      <c r="J6920" s="7" t="s">
        <v>272</v>
      </c>
    </row>
    <row r="6921" spans="1:10" x14ac:dyDescent="0.3">
      <c r="A6921" s="7" t="s">
        <v>14518</v>
      </c>
      <c r="B6921" s="7" t="s">
        <v>14519</v>
      </c>
      <c r="C6921" s="33">
        <v>35700</v>
      </c>
      <c r="D6921" s="52">
        <v>35700</v>
      </c>
      <c r="E6921" s="70">
        <v>34498</v>
      </c>
      <c r="F6921" s="121">
        <f t="shared" ref="F6921:F6984" si="345">IF(E6921&gt;0,+E6921,IF(D6921&gt;0,+D6921,IF(C6921&gt;0,+C6921,0)))*1.5</f>
        <v>51747</v>
      </c>
      <c r="G6921" s="105">
        <f t="shared" ref="G6921:G6984" si="346">(F6921/1.5)*0.4</f>
        <v>13799.2</v>
      </c>
      <c r="H6921" s="105">
        <f t="shared" ref="H6921:H6984" si="347">(F6921/1.5)*0.65</f>
        <v>22423.7</v>
      </c>
      <c r="I6921" s="7" t="s">
        <v>17519</v>
      </c>
      <c r="J6921" s="7" t="s">
        <v>272</v>
      </c>
    </row>
    <row r="6922" spans="1:10" x14ac:dyDescent="0.3">
      <c r="A6922" s="7" t="s">
        <v>14520</v>
      </c>
      <c r="B6922" s="7" t="s">
        <v>14521</v>
      </c>
      <c r="C6922" s="33">
        <v>35700</v>
      </c>
      <c r="D6922" s="52">
        <v>35700</v>
      </c>
      <c r="E6922" s="70">
        <v>34498</v>
      </c>
      <c r="F6922" s="121">
        <f t="shared" si="345"/>
        <v>51747</v>
      </c>
      <c r="G6922" s="105">
        <f t="shared" si="346"/>
        <v>13799.2</v>
      </c>
      <c r="H6922" s="105">
        <f t="shared" si="347"/>
        <v>22423.7</v>
      </c>
      <c r="I6922" s="7" t="s">
        <v>17519</v>
      </c>
      <c r="J6922" s="7" t="s">
        <v>272</v>
      </c>
    </row>
    <row r="6923" spans="1:10" x14ac:dyDescent="0.3">
      <c r="A6923" s="7" t="s">
        <v>14522</v>
      </c>
      <c r="B6923" s="7" t="s">
        <v>14523</v>
      </c>
      <c r="C6923" s="66">
        <v>0</v>
      </c>
      <c r="D6923" s="68">
        <v>184.45</v>
      </c>
      <c r="E6923" s="70">
        <v>0</v>
      </c>
      <c r="F6923" s="121">
        <f t="shared" si="345"/>
        <v>276.67499999999995</v>
      </c>
      <c r="G6923" s="105">
        <f t="shared" si="346"/>
        <v>73.779999999999987</v>
      </c>
      <c r="H6923" s="105">
        <f t="shared" si="347"/>
        <v>119.89249999999998</v>
      </c>
      <c r="I6923" s="7" t="s">
        <v>17519</v>
      </c>
      <c r="J6923" s="7" t="s">
        <v>272</v>
      </c>
    </row>
    <row r="6924" spans="1:10" x14ac:dyDescent="0.3">
      <c r="A6924" s="7" t="s">
        <v>14524</v>
      </c>
      <c r="B6924" s="7" t="s">
        <v>14525</v>
      </c>
      <c r="C6924" s="33">
        <v>38068.1</v>
      </c>
      <c r="D6924" s="52">
        <v>38068.1</v>
      </c>
      <c r="E6924" s="70">
        <v>42840</v>
      </c>
      <c r="F6924" s="121">
        <f t="shared" si="345"/>
        <v>64260</v>
      </c>
      <c r="G6924" s="105">
        <f t="shared" si="346"/>
        <v>17136</v>
      </c>
      <c r="H6924" s="105">
        <f t="shared" si="347"/>
        <v>27846</v>
      </c>
      <c r="I6924" s="7" t="s">
        <v>17519</v>
      </c>
      <c r="J6924" s="7" t="s">
        <v>272</v>
      </c>
    </row>
    <row r="6925" spans="1:10" x14ac:dyDescent="0.3">
      <c r="A6925" s="7" t="s">
        <v>14526</v>
      </c>
      <c r="B6925" s="7" t="s">
        <v>14527</v>
      </c>
      <c r="C6925" s="33">
        <v>0</v>
      </c>
      <c r="D6925" s="52">
        <v>19470</v>
      </c>
      <c r="E6925" s="70">
        <v>0</v>
      </c>
      <c r="F6925" s="121">
        <f t="shared" si="345"/>
        <v>29205</v>
      </c>
      <c r="G6925" s="105">
        <f t="shared" si="346"/>
        <v>7788</v>
      </c>
      <c r="H6925" s="105">
        <f t="shared" si="347"/>
        <v>12655.5</v>
      </c>
      <c r="I6925" s="7" t="s">
        <v>17519</v>
      </c>
      <c r="J6925" s="7" t="s">
        <v>272</v>
      </c>
    </row>
    <row r="6926" spans="1:10" x14ac:dyDescent="0.3">
      <c r="A6926" s="7" t="s">
        <v>14528</v>
      </c>
      <c r="B6926" s="7" t="s">
        <v>14529</v>
      </c>
      <c r="C6926" s="33">
        <v>0</v>
      </c>
      <c r="D6926" s="52">
        <v>12980</v>
      </c>
      <c r="E6926" s="70">
        <v>0</v>
      </c>
      <c r="F6926" s="121">
        <f t="shared" si="345"/>
        <v>19470</v>
      </c>
      <c r="G6926" s="105">
        <f t="shared" si="346"/>
        <v>5192</v>
      </c>
      <c r="H6926" s="105">
        <f t="shared" si="347"/>
        <v>8437</v>
      </c>
      <c r="I6926" s="7" t="s">
        <v>17519</v>
      </c>
      <c r="J6926" s="7" t="s">
        <v>272</v>
      </c>
    </row>
    <row r="6927" spans="1:10" x14ac:dyDescent="0.3">
      <c r="A6927" s="7" t="s">
        <v>14530</v>
      </c>
      <c r="B6927" s="7" t="s">
        <v>14531</v>
      </c>
      <c r="C6927" s="33">
        <v>0</v>
      </c>
      <c r="D6927" s="52">
        <v>35700</v>
      </c>
      <c r="E6927" s="70">
        <v>0</v>
      </c>
      <c r="F6927" s="121">
        <f t="shared" si="345"/>
        <v>53550</v>
      </c>
      <c r="G6927" s="105">
        <f t="shared" si="346"/>
        <v>14280</v>
      </c>
      <c r="H6927" s="105">
        <f t="shared" si="347"/>
        <v>23205</v>
      </c>
      <c r="I6927" s="7" t="s">
        <v>17519</v>
      </c>
      <c r="J6927" s="7" t="s">
        <v>272</v>
      </c>
    </row>
    <row r="6928" spans="1:10" x14ac:dyDescent="0.3">
      <c r="A6928" s="7" t="s">
        <v>14532</v>
      </c>
      <c r="B6928" s="7" t="s">
        <v>14533</v>
      </c>
      <c r="C6928" s="33">
        <v>96866</v>
      </c>
      <c r="D6928" s="52">
        <v>95753.35</v>
      </c>
      <c r="E6928" s="70">
        <v>95753.35</v>
      </c>
      <c r="F6928" s="121">
        <f t="shared" si="345"/>
        <v>143630.02500000002</v>
      </c>
      <c r="G6928" s="105">
        <f t="shared" si="346"/>
        <v>38301.340000000011</v>
      </c>
      <c r="H6928" s="105">
        <f t="shared" si="347"/>
        <v>62239.677500000013</v>
      </c>
      <c r="I6928" s="7" t="s">
        <v>17519</v>
      </c>
      <c r="J6928" s="7" t="s">
        <v>272</v>
      </c>
    </row>
    <row r="6929" spans="1:10" x14ac:dyDescent="0.3">
      <c r="A6929" s="7" t="s">
        <v>14534</v>
      </c>
      <c r="B6929" s="7" t="s">
        <v>14535</v>
      </c>
      <c r="C6929" s="33">
        <v>47600</v>
      </c>
      <c r="D6929" s="52">
        <v>53550</v>
      </c>
      <c r="E6929" s="70">
        <v>69020</v>
      </c>
      <c r="F6929" s="121">
        <f t="shared" si="345"/>
        <v>103530</v>
      </c>
      <c r="G6929" s="105">
        <f t="shared" si="346"/>
        <v>27608</v>
      </c>
      <c r="H6929" s="105">
        <f t="shared" si="347"/>
        <v>44863</v>
      </c>
      <c r="I6929" s="7" t="s">
        <v>17519</v>
      </c>
      <c r="J6929" s="7" t="s">
        <v>272</v>
      </c>
    </row>
    <row r="6930" spans="1:10" x14ac:dyDescent="0.3">
      <c r="A6930" s="7" t="s">
        <v>14536</v>
      </c>
      <c r="B6930" s="7" t="s">
        <v>14537</v>
      </c>
      <c r="C6930" s="33">
        <v>47600</v>
      </c>
      <c r="D6930" s="52">
        <v>53550</v>
      </c>
      <c r="E6930" s="70">
        <v>45220</v>
      </c>
      <c r="F6930" s="121">
        <f t="shared" si="345"/>
        <v>67830</v>
      </c>
      <c r="G6930" s="105">
        <f t="shared" si="346"/>
        <v>18088</v>
      </c>
      <c r="H6930" s="105">
        <f t="shared" si="347"/>
        <v>29393</v>
      </c>
      <c r="I6930" s="7" t="s">
        <v>17519</v>
      </c>
      <c r="J6930" s="7" t="s">
        <v>272</v>
      </c>
    </row>
    <row r="6931" spans="1:10" x14ac:dyDescent="0.3">
      <c r="A6931" s="7" t="s">
        <v>14538</v>
      </c>
      <c r="B6931" s="7" t="s">
        <v>14539</v>
      </c>
      <c r="C6931" s="33">
        <v>41650</v>
      </c>
      <c r="D6931" s="52">
        <v>41650</v>
      </c>
      <c r="E6931" s="70">
        <v>45220</v>
      </c>
      <c r="F6931" s="121">
        <f t="shared" si="345"/>
        <v>67830</v>
      </c>
      <c r="G6931" s="105">
        <f t="shared" si="346"/>
        <v>18088</v>
      </c>
      <c r="H6931" s="105">
        <f t="shared" si="347"/>
        <v>29393</v>
      </c>
      <c r="I6931" s="7" t="s">
        <v>17519</v>
      </c>
      <c r="J6931" s="7" t="s">
        <v>272</v>
      </c>
    </row>
    <row r="6932" spans="1:10" x14ac:dyDescent="0.3">
      <c r="A6932" s="7" t="s">
        <v>14540</v>
      </c>
      <c r="B6932" s="7" t="s">
        <v>14541</v>
      </c>
      <c r="C6932" s="33">
        <v>47600</v>
      </c>
      <c r="D6932" s="52">
        <v>53550</v>
      </c>
      <c r="E6932" s="70">
        <v>45220</v>
      </c>
      <c r="F6932" s="121">
        <f t="shared" si="345"/>
        <v>67830</v>
      </c>
      <c r="G6932" s="105">
        <f t="shared" si="346"/>
        <v>18088</v>
      </c>
      <c r="H6932" s="105">
        <f t="shared" si="347"/>
        <v>29393</v>
      </c>
      <c r="I6932" s="7" t="s">
        <v>17519</v>
      </c>
      <c r="J6932" s="7" t="s">
        <v>272</v>
      </c>
    </row>
    <row r="6933" spans="1:10" x14ac:dyDescent="0.3">
      <c r="A6933" s="7" t="s">
        <v>14542</v>
      </c>
      <c r="B6933" s="7" t="s">
        <v>14543</v>
      </c>
      <c r="C6933" s="33">
        <v>162435</v>
      </c>
      <c r="D6933" s="52">
        <v>146370</v>
      </c>
      <c r="E6933" s="70">
        <v>154700</v>
      </c>
      <c r="F6933" s="121">
        <f t="shared" si="345"/>
        <v>232050</v>
      </c>
      <c r="G6933" s="105">
        <f t="shared" si="346"/>
        <v>61880</v>
      </c>
      <c r="H6933" s="105">
        <f t="shared" si="347"/>
        <v>100555</v>
      </c>
      <c r="I6933" s="7" t="s">
        <v>17519</v>
      </c>
      <c r="J6933" s="7" t="s">
        <v>272</v>
      </c>
    </row>
    <row r="6934" spans="1:10" x14ac:dyDescent="0.3">
      <c r="A6934" s="7" t="s">
        <v>14544</v>
      </c>
      <c r="B6934" s="7" t="s">
        <v>14545</v>
      </c>
      <c r="C6934" s="33">
        <v>0</v>
      </c>
      <c r="D6934" s="52">
        <v>211058.4</v>
      </c>
      <c r="E6934" s="70">
        <v>0</v>
      </c>
      <c r="F6934" s="121">
        <f t="shared" si="345"/>
        <v>316587.59999999998</v>
      </c>
      <c r="G6934" s="105">
        <f t="shared" si="346"/>
        <v>84423.360000000001</v>
      </c>
      <c r="H6934" s="105">
        <f t="shared" si="347"/>
        <v>137187.96</v>
      </c>
      <c r="I6934" s="7" t="s">
        <v>17519</v>
      </c>
      <c r="J6934" s="7" t="s">
        <v>272</v>
      </c>
    </row>
    <row r="6935" spans="1:10" x14ac:dyDescent="0.3">
      <c r="A6935" s="7" t="s">
        <v>14546</v>
      </c>
      <c r="B6935" s="7" t="s">
        <v>14547</v>
      </c>
      <c r="C6935" s="33">
        <v>0</v>
      </c>
      <c r="D6935" s="52">
        <v>287373.09999999998</v>
      </c>
      <c r="E6935" s="70">
        <v>0</v>
      </c>
      <c r="F6935" s="121">
        <f t="shared" si="345"/>
        <v>431059.64999999997</v>
      </c>
      <c r="G6935" s="105">
        <f t="shared" si="346"/>
        <v>114949.23999999999</v>
      </c>
      <c r="H6935" s="105">
        <f t="shared" si="347"/>
        <v>186792.51499999998</v>
      </c>
      <c r="I6935" s="7" t="s">
        <v>17519</v>
      </c>
      <c r="J6935" s="7" t="s">
        <v>272</v>
      </c>
    </row>
    <row r="6936" spans="1:10" x14ac:dyDescent="0.3">
      <c r="A6936" s="7" t="s">
        <v>14548</v>
      </c>
      <c r="B6936" s="7" t="s">
        <v>14549</v>
      </c>
      <c r="C6936" s="33">
        <v>0</v>
      </c>
      <c r="D6936" s="52">
        <v>273462</v>
      </c>
      <c r="E6936" s="70">
        <v>0</v>
      </c>
      <c r="F6936" s="121">
        <f t="shared" si="345"/>
        <v>410193</v>
      </c>
      <c r="G6936" s="105">
        <f t="shared" si="346"/>
        <v>109384.8</v>
      </c>
      <c r="H6936" s="105">
        <f t="shared" si="347"/>
        <v>177750.30000000002</v>
      </c>
      <c r="I6936" s="7" t="s">
        <v>17519</v>
      </c>
      <c r="J6936" s="7" t="s">
        <v>272</v>
      </c>
    </row>
    <row r="6937" spans="1:10" x14ac:dyDescent="0.3">
      <c r="A6937" s="7" t="s">
        <v>14550</v>
      </c>
      <c r="B6937" s="7" t="s">
        <v>14551</v>
      </c>
      <c r="C6937" s="33">
        <v>304521</v>
      </c>
      <c r="D6937" s="52">
        <v>221935</v>
      </c>
      <c r="E6937" s="70">
        <v>221935</v>
      </c>
      <c r="F6937" s="121">
        <f t="shared" si="345"/>
        <v>332902.5</v>
      </c>
      <c r="G6937" s="105">
        <f t="shared" si="346"/>
        <v>88774</v>
      </c>
      <c r="H6937" s="105">
        <f t="shared" si="347"/>
        <v>144257.75</v>
      </c>
      <c r="I6937" s="7" t="s">
        <v>17519</v>
      </c>
      <c r="J6937" s="7" t="s">
        <v>272</v>
      </c>
    </row>
    <row r="6938" spans="1:10" x14ac:dyDescent="0.3">
      <c r="A6938" s="7" t="s">
        <v>14552</v>
      </c>
      <c r="B6938" s="7" t="s">
        <v>14553</v>
      </c>
      <c r="C6938" s="33">
        <v>0</v>
      </c>
      <c r="D6938" s="52">
        <v>109456.2</v>
      </c>
      <c r="E6938" s="70">
        <v>0</v>
      </c>
      <c r="F6938" s="121">
        <f t="shared" si="345"/>
        <v>164184.29999999999</v>
      </c>
      <c r="G6938" s="105">
        <f t="shared" si="346"/>
        <v>43782.48</v>
      </c>
      <c r="H6938" s="105">
        <f t="shared" si="347"/>
        <v>71146.53</v>
      </c>
      <c r="I6938" s="7" t="s">
        <v>17519</v>
      </c>
      <c r="J6938" s="7" t="s">
        <v>272</v>
      </c>
    </row>
    <row r="6939" spans="1:10" x14ac:dyDescent="0.3">
      <c r="A6939" s="7" t="s">
        <v>14554</v>
      </c>
      <c r="B6939" s="7" t="s">
        <v>14555</v>
      </c>
      <c r="C6939" s="33">
        <v>0</v>
      </c>
      <c r="D6939" s="52">
        <v>19900</v>
      </c>
      <c r="E6939" s="70">
        <v>0</v>
      </c>
      <c r="F6939" s="121">
        <f t="shared" si="345"/>
        <v>29850</v>
      </c>
      <c r="G6939" s="105">
        <f t="shared" si="346"/>
        <v>7960</v>
      </c>
      <c r="H6939" s="105">
        <f t="shared" si="347"/>
        <v>12935</v>
      </c>
      <c r="I6939" s="7" t="s">
        <v>17519</v>
      </c>
      <c r="J6939" s="7" t="s">
        <v>272</v>
      </c>
    </row>
    <row r="6940" spans="1:10" x14ac:dyDescent="0.3">
      <c r="A6940" s="7" t="s">
        <v>14556</v>
      </c>
      <c r="B6940" s="7" t="s">
        <v>14557</v>
      </c>
      <c r="C6940" s="33">
        <v>14994</v>
      </c>
      <c r="D6940" s="52">
        <v>15261.75</v>
      </c>
      <c r="E6940" s="70">
        <v>14994</v>
      </c>
      <c r="F6940" s="121">
        <f t="shared" si="345"/>
        <v>22491</v>
      </c>
      <c r="G6940" s="105">
        <f t="shared" si="346"/>
        <v>5997.6</v>
      </c>
      <c r="H6940" s="105">
        <f t="shared" si="347"/>
        <v>9746.1</v>
      </c>
      <c r="I6940" s="7" t="s">
        <v>17519</v>
      </c>
      <c r="J6940" s="7" t="s">
        <v>272</v>
      </c>
    </row>
    <row r="6941" spans="1:10" x14ac:dyDescent="0.3">
      <c r="A6941" s="7" t="s">
        <v>14558</v>
      </c>
      <c r="B6941" s="7" t="s">
        <v>14559</v>
      </c>
      <c r="C6941" s="33">
        <v>0</v>
      </c>
      <c r="D6941" s="52">
        <v>305841.84000000003</v>
      </c>
      <c r="E6941" s="70">
        <v>0</v>
      </c>
      <c r="F6941" s="121">
        <f t="shared" si="345"/>
        <v>458762.76</v>
      </c>
      <c r="G6941" s="105">
        <f t="shared" si="346"/>
        <v>122336.73600000002</v>
      </c>
      <c r="H6941" s="105">
        <f t="shared" si="347"/>
        <v>198797.19600000003</v>
      </c>
      <c r="I6941" s="7" t="s">
        <v>17519</v>
      </c>
      <c r="J6941" s="7" t="s">
        <v>272</v>
      </c>
    </row>
    <row r="6942" spans="1:10" x14ac:dyDescent="0.3">
      <c r="A6942" s="7" t="s">
        <v>14560</v>
      </c>
      <c r="B6942" s="7" t="s">
        <v>14561</v>
      </c>
      <c r="C6942" s="33">
        <v>133200.26999999999</v>
      </c>
      <c r="D6942" s="52">
        <v>119999.6</v>
      </c>
      <c r="E6942" s="70">
        <v>133200.26999999999</v>
      </c>
      <c r="F6942" s="121">
        <f t="shared" si="345"/>
        <v>199800.40499999997</v>
      </c>
      <c r="G6942" s="105">
        <f t="shared" si="346"/>
        <v>53280.108</v>
      </c>
      <c r="H6942" s="105">
        <f t="shared" si="347"/>
        <v>86580.175499999998</v>
      </c>
      <c r="I6942" s="7" t="s">
        <v>17519</v>
      </c>
      <c r="J6942" s="7" t="s">
        <v>272</v>
      </c>
    </row>
    <row r="6943" spans="1:10" x14ac:dyDescent="0.3">
      <c r="A6943" s="7" t="s">
        <v>14562</v>
      </c>
      <c r="B6943" s="7" t="s">
        <v>14563</v>
      </c>
      <c r="C6943" s="33">
        <v>0</v>
      </c>
      <c r="D6943" s="52">
        <v>8577.52</v>
      </c>
      <c r="E6943" s="70">
        <v>0</v>
      </c>
      <c r="F6943" s="121">
        <f t="shared" si="345"/>
        <v>12866.28</v>
      </c>
      <c r="G6943" s="105">
        <f t="shared" si="346"/>
        <v>3431.0080000000003</v>
      </c>
      <c r="H6943" s="105">
        <f t="shared" si="347"/>
        <v>5575.3880000000008</v>
      </c>
      <c r="I6943" s="7" t="s">
        <v>17519</v>
      </c>
      <c r="J6943" s="7" t="s">
        <v>272</v>
      </c>
    </row>
    <row r="6944" spans="1:10" x14ac:dyDescent="0.3">
      <c r="A6944" s="7" t="s">
        <v>14564</v>
      </c>
      <c r="B6944" s="7" t="s">
        <v>14565</v>
      </c>
      <c r="C6944" s="33">
        <v>0</v>
      </c>
      <c r="D6944" s="52">
        <v>158865</v>
      </c>
      <c r="E6944" s="70">
        <v>0</v>
      </c>
      <c r="F6944" s="121">
        <f t="shared" si="345"/>
        <v>238297.5</v>
      </c>
      <c r="G6944" s="105">
        <f t="shared" si="346"/>
        <v>63546</v>
      </c>
      <c r="H6944" s="105">
        <f t="shared" si="347"/>
        <v>103262.25</v>
      </c>
      <c r="I6944" s="7" t="s">
        <v>17519</v>
      </c>
      <c r="J6944" s="7" t="s">
        <v>1159</v>
      </c>
    </row>
    <row r="6945" spans="1:10" x14ac:dyDescent="0.3">
      <c r="A6945" s="7" t="s">
        <v>14566</v>
      </c>
      <c r="B6945" s="7" t="s">
        <v>14567</v>
      </c>
      <c r="C6945" s="33">
        <v>0</v>
      </c>
      <c r="D6945" s="52">
        <v>262135.58</v>
      </c>
      <c r="E6945" s="70">
        <v>0</v>
      </c>
      <c r="F6945" s="121">
        <f t="shared" si="345"/>
        <v>393203.37</v>
      </c>
      <c r="G6945" s="105">
        <f t="shared" si="346"/>
        <v>104854.232</v>
      </c>
      <c r="H6945" s="105">
        <f t="shared" si="347"/>
        <v>170388.12700000001</v>
      </c>
      <c r="I6945" s="7" t="s">
        <v>17519</v>
      </c>
      <c r="J6945" s="7" t="s">
        <v>272</v>
      </c>
    </row>
    <row r="6946" spans="1:10" x14ac:dyDescent="0.3">
      <c r="A6946" s="7" t="s">
        <v>14568</v>
      </c>
      <c r="B6946" s="7" t="s">
        <v>14569</v>
      </c>
      <c r="C6946" s="33">
        <v>0</v>
      </c>
      <c r="D6946" s="52">
        <v>290955</v>
      </c>
      <c r="E6946" s="70">
        <v>0</v>
      </c>
      <c r="F6946" s="121">
        <f t="shared" si="345"/>
        <v>436432.5</v>
      </c>
      <c r="G6946" s="105">
        <f t="shared" si="346"/>
        <v>116382</v>
      </c>
      <c r="H6946" s="105">
        <f t="shared" si="347"/>
        <v>189120.75</v>
      </c>
      <c r="I6946" s="7" t="s">
        <v>17519</v>
      </c>
      <c r="J6946" s="7" t="s">
        <v>272</v>
      </c>
    </row>
    <row r="6947" spans="1:10" x14ac:dyDescent="0.3">
      <c r="A6947" s="7" t="s">
        <v>14570</v>
      </c>
      <c r="B6947" s="7" t="s">
        <v>14571</v>
      </c>
      <c r="C6947" s="33">
        <v>0</v>
      </c>
      <c r="D6947" s="52">
        <v>80000</v>
      </c>
      <c r="E6947" s="70">
        <v>0</v>
      </c>
      <c r="F6947" s="121">
        <f t="shared" si="345"/>
        <v>120000</v>
      </c>
      <c r="G6947" s="105">
        <f t="shared" si="346"/>
        <v>32000</v>
      </c>
      <c r="H6947" s="105">
        <f t="shared" si="347"/>
        <v>52000</v>
      </c>
      <c r="I6947" s="7" t="s">
        <v>17519</v>
      </c>
      <c r="J6947" s="7" t="s">
        <v>1159</v>
      </c>
    </row>
    <row r="6948" spans="1:10" x14ac:dyDescent="0.3">
      <c r="A6948" s="7" t="s">
        <v>14572</v>
      </c>
      <c r="B6948" s="7" t="s">
        <v>14573</v>
      </c>
      <c r="C6948" s="33">
        <v>24.75</v>
      </c>
      <c r="D6948" s="52">
        <v>18.579999999999998</v>
      </c>
      <c r="E6948" s="70">
        <v>1190</v>
      </c>
      <c r="F6948" s="121">
        <f t="shared" si="345"/>
        <v>1785</v>
      </c>
      <c r="G6948" s="105">
        <f t="shared" si="346"/>
        <v>476</v>
      </c>
      <c r="H6948" s="105">
        <f t="shared" si="347"/>
        <v>773.5</v>
      </c>
      <c r="I6948" s="7" t="s">
        <v>17519</v>
      </c>
      <c r="J6948" s="7" t="s">
        <v>711</v>
      </c>
    </row>
    <row r="6949" spans="1:10" x14ac:dyDescent="0.3">
      <c r="A6949" s="7" t="s">
        <v>14574</v>
      </c>
      <c r="B6949" s="7" t="s">
        <v>14575</v>
      </c>
      <c r="C6949" s="33">
        <v>0</v>
      </c>
      <c r="D6949" s="52">
        <v>12</v>
      </c>
      <c r="E6949" s="70">
        <v>0</v>
      </c>
      <c r="F6949" s="121">
        <f t="shared" si="345"/>
        <v>18</v>
      </c>
      <c r="G6949" s="105">
        <f t="shared" si="346"/>
        <v>4.8000000000000007</v>
      </c>
      <c r="H6949" s="105">
        <f t="shared" si="347"/>
        <v>7.8000000000000007</v>
      </c>
      <c r="I6949" s="7" t="s">
        <v>17519</v>
      </c>
      <c r="J6949" s="7" t="s">
        <v>272</v>
      </c>
    </row>
    <row r="6950" spans="1:10" x14ac:dyDescent="0.3">
      <c r="A6950" s="7" t="s">
        <v>14576</v>
      </c>
      <c r="B6950" s="7" t="s">
        <v>14577</v>
      </c>
      <c r="C6950" s="33">
        <v>13.09</v>
      </c>
      <c r="D6950" s="52">
        <v>12.96</v>
      </c>
      <c r="E6950" s="70">
        <v>1309</v>
      </c>
      <c r="F6950" s="121">
        <f t="shared" si="345"/>
        <v>1963.5</v>
      </c>
      <c r="G6950" s="105">
        <f t="shared" si="346"/>
        <v>523.6</v>
      </c>
      <c r="H6950" s="105">
        <f t="shared" si="347"/>
        <v>850.85</v>
      </c>
      <c r="I6950" s="7" t="s">
        <v>17519</v>
      </c>
      <c r="J6950" s="7" t="s">
        <v>711</v>
      </c>
    </row>
    <row r="6951" spans="1:10" x14ac:dyDescent="0.3">
      <c r="A6951" s="7" t="s">
        <v>14578</v>
      </c>
      <c r="B6951" s="7" t="s">
        <v>14579</v>
      </c>
      <c r="C6951" s="33">
        <v>47481</v>
      </c>
      <c r="D6951" s="52">
        <v>32011</v>
      </c>
      <c r="E6951" s="70">
        <v>30345</v>
      </c>
      <c r="F6951" s="121">
        <f t="shared" si="345"/>
        <v>45517.5</v>
      </c>
      <c r="G6951" s="105">
        <f t="shared" si="346"/>
        <v>12138</v>
      </c>
      <c r="H6951" s="105">
        <f t="shared" si="347"/>
        <v>19724.25</v>
      </c>
      <c r="I6951" s="7" t="s">
        <v>17519</v>
      </c>
      <c r="J6951" s="7" t="s">
        <v>272</v>
      </c>
    </row>
    <row r="6952" spans="1:10" x14ac:dyDescent="0.3">
      <c r="A6952" s="7" t="s">
        <v>14580</v>
      </c>
      <c r="B6952" s="7" t="s">
        <v>14581</v>
      </c>
      <c r="C6952" s="33">
        <v>22610</v>
      </c>
      <c r="D6952" s="52">
        <v>38080</v>
      </c>
      <c r="E6952" s="70">
        <v>41650</v>
      </c>
      <c r="F6952" s="121">
        <f t="shared" si="345"/>
        <v>62475</v>
      </c>
      <c r="G6952" s="105">
        <f t="shared" si="346"/>
        <v>16660</v>
      </c>
      <c r="H6952" s="105">
        <f t="shared" si="347"/>
        <v>27072.5</v>
      </c>
      <c r="I6952" s="7" t="s">
        <v>17519</v>
      </c>
      <c r="J6952" s="7" t="s">
        <v>272</v>
      </c>
    </row>
    <row r="6953" spans="1:10" x14ac:dyDescent="0.3">
      <c r="A6953" s="7" t="s">
        <v>14582</v>
      </c>
      <c r="B6953" s="7" t="s">
        <v>14583</v>
      </c>
      <c r="C6953" s="33">
        <v>0</v>
      </c>
      <c r="D6953" s="52">
        <v>19040</v>
      </c>
      <c r="E6953" s="70">
        <v>0</v>
      </c>
      <c r="F6953" s="121">
        <f t="shared" si="345"/>
        <v>28560</v>
      </c>
      <c r="G6953" s="105">
        <f t="shared" si="346"/>
        <v>7616</v>
      </c>
      <c r="H6953" s="105">
        <f t="shared" si="347"/>
        <v>12376</v>
      </c>
      <c r="I6953" s="7" t="s">
        <v>17519</v>
      </c>
      <c r="J6953" s="7" t="s">
        <v>272</v>
      </c>
    </row>
    <row r="6954" spans="1:10" x14ac:dyDescent="0.3">
      <c r="A6954" s="7" t="s">
        <v>14584</v>
      </c>
      <c r="B6954" s="7" t="s">
        <v>14585</v>
      </c>
      <c r="C6954" s="33">
        <v>69.86</v>
      </c>
      <c r="D6954" s="52">
        <v>116.63</v>
      </c>
      <c r="E6954" s="70">
        <v>39.270000000000003</v>
      </c>
      <c r="F6954" s="121">
        <f t="shared" si="345"/>
        <v>58.905000000000001</v>
      </c>
      <c r="G6954" s="105">
        <f t="shared" si="346"/>
        <v>15.708000000000002</v>
      </c>
      <c r="H6954" s="105">
        <f t="shared" si="347"/>
        <v>25.525500000000005</v>
      </c>
      <c r="I6954" s="7" t="s">
        <v>17519</v>
      </c>
      <c r="J6954" s="7" t="s">
        <v>272</v>
      </c>
    </row>
    <row r="6955" spans="1:10" x14ac:dyDescent="0.3">
      <c r="A6955" s="7" t="s">
        <v>14586</v>
      </c>
      <c r="B6955" s="7" t="s">
        <v>14587</v>
      </c>
      <c r="C6955" s="33">
        <v>0</v>
      </c>
      <c r="D6955" s="52">
        <v>6283.2</v>
      </c>
      <c r="E6955" s="70">
        <v>0</v>
      </c>
      <c r="F6955" s="121">
        <f t="shared" si="345"/>
        <v>9424.7999999999993</v>
      </c>
      <c r="G6955" s="105">
        <f t="shared" si="346"/>
        <v>2513.2800000000002</v>
      </c>
      <c r="H6955" s="105">
        <f t="shared" si="347"/>
        <v>4084.08</v>
      </c>
      <c r="I6955" s="7" t="s">
        <v>17519</v>
      </c>
      <c r="J6955" s="7" t="s">
        <v>272</v>
      </c>
    </row>
    <row r="6956" spans="1:10" x14ac:dyDescent="0.3">
      <c r="A6956" s="7" t="s">
        <v>14588</v>
      </c>
      <c r="B6956" s="7" t="s">
        <v>14589</v>
      </c>
      <c r="C6956" s="33">
        <v>0</v>
      </c>
      <c r="D6956" s="52">
        <v>149999.5</v>
      </c>
      <c r="E6956" s="70">
        <v>0</v>
      </c>
      <c r="F6956" s="121">
        <f t="shared" si="345"/>
        <v>224999.25</v>
      </c>
      <c r="G6956" s="105">
        <f t="shared" si="346"/>
        <v>59999.8</v>
      </c>
      <c r="H6956" s="105">
        <f t="shared" si="347"/>
        <v>97499.675000000003</v>
      </c>
      <c r="I6956" s="7" t="s">
        <v>17519</v>
      </c>
      <c r="J6956" s="7" t="s">
        <v>272</v>
      </c>
    </row>
    <row r="6957" spans="1:10" x14ac:dyDescent="0.3">
      <c r="A6957" s="7" t="s">
        <v>14590</v>
      </c>
      <c r="B6957" s="7" t="s">
        <v>14591</v>
      </c>
      <c r="C6957" s="33">
        <v>0</v>
      </c>
      <c r="D6957" s="52">
        <v>354620</v>
      </c>
      <c r="E6957" s="70">
        <v>0</v>
      </c>
      <c r="F6957" s="121">
        <f t="shared" si="345"/>
        <v>531930</v>
      </c>
      <c r="G6957" s="105">
        <f t="shared" si="346"/>
        <v>141848</v>
      </c>
      <c r="H6957" s="105">
        <f t="shared" si="347"/>
        <v>230503</v>
      </c>
      <c r="I6957" s="7" t="s">
        <v>17519</v>
      </c>
      <c r="J6957" s="7" t="s">
        <v>1433</v>
      </c>
    </row>
    <row r="6958" spans="1:10" x14ac:dyDescent="0.3">
      <c r="A6958" s="7" t="s">
        <v>14592</v>
      </c>
      <c r="B6958" s="7" t="s">
        <v>14593</v>
      </c>
      <c r="C6958" s="33">
        <v>0</v>
      </c>
      <c r="D6958" s="52">
        <v>17600.099999999999</v>
      </c>
      <c r="E6958" s="70">
        <v>0</v>
      </c>
      <c r="F6958" s="121">
        <f t="shared" si="345"/>
        <v>26400.149999999998</v>
      </c>
      <c r="G6958" s="105">
        <f t="shared" si="346"/>
        <v>7040.04</v>
      </c>
      <c r="H6958" s="105">
        <f t="shared" si="347"/>
        <v>11440.064999999999</v>
      </c>
      <c r="I6958" s="7" t="s">
        <v>17519</v>
      </c>
      <c r="J6958" s="7" t="s">
        <v>272</v>
      </c>
    </row>
    <row r="6959" spans="1:10" x14ac:dyDescent="0.3">
      <c r="A6959" s="7" t="s">
        <v>14594</v>
      </c>
      <c r="B6959" s="7" t="s">
        <v>14595</v>
      </c>
      <c r="C6959" s="33">
        <v>19040</v>
      </c>
      <c r="D6959" s="52">
        <v>19040</v>
      </c>
      <c r="E6959" s="70">
        <v>13256.6</v>
      </c>
      <c r="F6959" s="121">
        <f t="shared" si="345"/>
        <v>19884.900000000001</v>
      </c>
      <c r="G6959" s="105">
        <f t="shared" si="346"/>
        <v>5302.64</v>
      </c>
      <c r="H6959" s="105">
        <f t="shared" si="347"/>
        <v>8616.7900000000009</v>
      </c>
      <c r="I6959" s="7" t="s">
        <v>17519</v>
      </c>
      <c r="J6959" s="7" t="s">
        <v>272</v>
      </c>
    </row>
    <row r="6960" spans="1:10" x14ac:dyDescent="0.3">
      <c r="A6960" s="7" t="s">
        <v>14596</v>
      </c>
      <c r="B6960" s="7" t="s">
        <v>14597</v>
      </c>
      <c r="C6960" s="33">
        <v>0</v>
      </c>
      <c r="D6960" s="52">
        <v>60.1</v>
      </c>
      <c r="E6960" s="70">
        <v>0</v>
      </c>
      <c r="F6960" s="121">
        <f t="shared" si="345"/>
        <v>90.15</v>
      </c>
      <c r="G6960" s="105">
        <f t="shared" si="346"/>
        <v>24.040000000000003</v>
      </c>
      <c r="H6960" s="105">
        <f t="shared" si="347"/>
        <v>39.065000000000005</v>
      </c>
      <c r="I6960" s="7" t="s">
        <v>17519</v>
      </c>
      <c r="J6960" s="7" t="s">
        <v>272</v>
      </c>
    </row>
    <row r="6961" spans="1:10" x14ac:dyDescent="0.3">
      <c r="A6961" s="7" t="s">
        <v>14598</v>
      </c>
      <c r="B6961" s="7" t="s">
        <v>14599</v>
      </c>
      <c r="C6961" s="33">
        <v>0</v>
      </c>
      <c r="D6961" s="52">
        <v>32606</v>
      </c>
      <c r="E6961" s="70">
        <v>0</v>
      </c>
      <c r="F6961" s="121">
        <f t="shared" si="345"/>
        <v>48909</v>
      </c>
      <c r="G6961" s="105">
        <f t="shared" si="346"/>
        <v>13042.400000000001</v>
      </c>
      <c r="H6961" s="105">
        <f t="shared" si="347"/>
        <v>21193.9</v>
      </c>
      <c r="I6961" s="7" t="s">
        <v>17519</v>
      </c>
      <c r="J6961" s="7" t="s">
        <v>272</v>
      </c>
    </row>
    <row r="6962" spans="1:10" x14ac:dyDescent="0.3">
      <c r="A6962" s="7" t="s">
        <v>14600</v>
      </c>
      <c r="B6962" s="7" t="s">
        <v>14601</v>
      </c>
      <c r="C6962" s="33">
        <v>0</v>
      </c>
      <c r="D6962" s="52">
        <v>10710</v>
      </c>
      <c r="E6962" s="70">
        <v>0</v>
      </c>
      <c r="F6962" s="121">
        <f t="shared" si="345"/>
        <v>16065</v>
      </c>
      <c r="G6962" s="105">
        <f t="shared" si="346"/>
        <v>4284</v>
      </c>
      <c r="H6962" s="105">
        <f t="shared" si="347"/>
        <v>6961.5</v>
      </c>
      <c r="I6962" s="7" t="s">
        <v>17519</v>
      </c>
      <c r="J6962" s="7" t="s">
        <v>272</v>
      </c>
    </row>
    <row r="6963" spans="1:10" x14ac:dyDescent="0.3">
      <c r="A6963" s="7" t="s">
        <v>14602</v>
      </c>
      <c r="B6963" s="7" t="s">
        <v>14603</v>
      </c>
      <c r="C6963" s="33">
        <v>2249.1</v>
      </c>
      <c r="D6963" s="52">
        <v>2320.5</v>
      </c>
      <c r="E6963" s="70">
        <v>2528.75</v>
      </c>
      <c r="F6963" s="121">
        <f t="shared" si="345"/>
        <v>3793.125</v>
      </c>
      <c r="G6963" s="105">
        <f t="shared" si="346"/>
        <v>1011.5</v>
      </c>
      <c r="H6963" s="105">
        <f t="shared" si="347"/>
        <v>1643.6875</v>
      </c>
      <c r="I6963" s="7" t="s">
        <v>17519</v>
      </c>
      <c r="J6963" s="7" t="s">
        <v>272</v>
      </c>
    </row>
    <row r="6964" spans="1:10" x14ac:dyDescent="0.3">
      <c r="A6964" s="7" t="s">
        <v>14604</v>
      </c>
      <c r="B6964" s="7" t="s">
        <v>14605</v>
      </c>
      <c r="C6964" s="33">
        <v>0</v>
      </c>
      <c r="D6964" s="52">
        <v>13426.77</v>
      </c>
      <c r="E6964" s="70">
        <v>0</v>
      </c>
      <c r="F6964" s="121">
        <f t="shared" si="345"/>
        <v>20140.154999999999</v>
      </c>
      <c r="G6964" s="105">
        <f t="shared" si="346"/>
        <v>5370.7079999999996</v>
      </c>
      <c r="H6964" s="105">
        <f t="shared" si="347"/>
        <v>8727.4004999999997</v>
      </c>
      <c r="I6964" s="7" t="s">
        <v>17519</v>
      </c>
      <c r="J6964" s="7" t="s">
        <v>272</v>
      </c>
    </row>
    <row r="6965" spans="1:10" x14ac:dyDescent="0.3">
      <c r="A6965" s="7" t="s">
        <v>14606</v>
      </c>
      <c r="B6965" s="7" t="s">
        <v>14607</v>
      </c>
      <c r="C6965" s="33">
        <v>0</v>
      </c>
      <c r="D6965" s="52">
        <v>683.3</v>
      </c>
      <c r="E6965" s="70">
        <v>0</v>
      </c>
      <c r="F6965" s="121">
        <f t="shared" si="345"/>
        <v>1024.9499999999998</v>
      </c>
      <c r="G6965" s="105">
        <f t="shared" si="346"/>
        <v>273.31999999999994</v>
      </c>
      <c r="H6965" s="105">
        <f t="shared" si="347"/>
        <v>444.14499999999992</v>
      </c>
      <c r="I6965" s="7" t="s">
        <v>17519</v>
      </c>
      <c r="J6965" s="7" t="s">
        <v>272</v>
      </c>
    </row>
    <row r="6966" spans="1:10" x14ac:dyDescent="0.3">
      <c r="A6966" s="7" t="s">
        <v>14608</v>
      </c>
      <c r="B6966" s="7" t="s">
        <v>14609</v>
      </c>
      <c r="C6966" s="33">
        <v>0</v>
      </c>
      <c r="D6966" s="52">
        <v>10884.93</v>
      </c>
      <c r="E6966" s="70">
        <v>0</v>
      </c>
      <c r="F6966" s="121">
        <f t="shared" si="345"/>
        <v>16327.395</v>
      </c>
      <c r="G6966" s="105">
        <f t="shared" si="346"/>
        <v>4353.9720000000007</v>
      </c>
      <c r="H6966" s="105">
        <f t="shared" si="347"/>
        <v>7075.2045000000007</v>
      </c>
      <c r="I6966" s="7" t="s">
        <v>17519</v>
      </c>
      <c r="J6966" s="7" t="s">
        <v>272</v>
      </c>
    </row>
    <row r="6967" spans="1:10" x14ac:dyDescent="0.3">
      <c r="A6967" s="7" t="s">
        <v>14610</v>
      </c>
      <c r="B6967" s="7" t="s">
        <v>14611</v>
      </c>
      <c r="C6967" s="33">
        <v>0</v>
      </c>
      <c r="D6967" s="52">
        <v>178500</v>
      </c>
      <c r="E6967" s="70">
        <v>0</v>
      </c>
      <c r="F6967" s="121">
        <f t="shared" si="345"/>
        <v>267750</v>
      </c>
      <c r="G6967" s="105">
        <f t="shared" si="346"/>
        <v>71400</v>
      </c>
      <c r="H6967" s="105">
        <f t="shared" si="347"/>
        <v>116025</v>
      </c>
      <c r="I6967" s="7" t="s">
        <v>17519</v>
      </c>
      <c r="J6967" s="7" t="s">
        <v>272</v>
      </c>
    </row>
    <row r="6968" spans="1:10" x14ac:dyDescent="0.3">
      <c r="A6968" s="7" t="s">
        <v>14612</v>
      </c>
      <c r="B6968" s="7" t="s">
        <v>14613</v>
      </c>
      <c r="C6968" s="33">
        <v>0</v>
      </c>
      <c r="D6968" s="52">
        <v>10710</v>
      </c>
      <c r="E6968" s="70">
        <v>0</v>
      </c>
      <c r="F6968" s="121">
        <f t="shared" si="345"/>
        <v>16065</v>
      </c>
      <c r="G6968" s="105">
        <f t="shared" si="346"/>
        <v>4284</v>
      </c>
      <c r="H6968" s="105">
        <f t="shared" si="347"/>
        <v>6961.5</v>
      </c>
      <c r="I6968" s="7" t="s">
        <v>17519</v>
      </c>
      <c r="J6968" s="7" t="s">
        <v>272</v>
      </c>
    </row>
    <row r="6969" spans="1:10" x14ac:dyDescent="0.3">
      <c r="A6969" s="7" t="s">
        <v>14614</v>
      </c>
      <c r="B6969" s="7" t="s">
        <v>14615</v>
      </c>
      <c r="C6969" s="33">
        <v>0</v>
      </c>
      <c r="D6969" s="52">
        <v>354620</v>
      </c>
      <c r="E6969" s="70">
        <v>0</v>
      </c>
      <c r="F6969" s="121">
        <f t="shared" si="345"/>
        <v>531930</v>
      </c>
      <c r="G6969" s="105">
        <f t="shared" si="346"/>
        <v>141848</v>
      </c>
      <c r="H6969" s="105">
        <f t="shared" si="347"/>
        <v>230503</v>
      </c>
      <c r="I6969" s="7" t="s">
        <v>17519</v>
      </c>
      <c r="J6969" s="7" t="s">
        <v>272</v>
      </c>
    </row>
    <row r="6970" spans="1:10" x14ac:dyDescent="0.3">
      <c r="A6970" s="7" t="s">
        <v>14616</v>
      </c>
      <c r="B6970" s="7" t="s">
        <v>14617</v>
      </c>
      <c r="C6970" s="33">
        <v>0</v>
      </c>
      <c r="D6970" s="52">
        <v>74999.75</v>
      </c>
      <c r="E6970" s="70">
        <v>0</v>
      </c>
      <c r="F6970" s="121">
        <f t="shared" si="345"/>
        <v>112499.625</v>
      </c>
      <c r="G6970" s="105">
        <f t="shared" si="346"/>
        <v>29999.9</v>
      </c>
      <c r="H6970" s="105">
        <f t="shared" si="347"/>
        <v>48749.837500000001</v>
      </c>
      <c r="I6970" s="7" t="s">
        <v>17519</v>
      </c>
      <c r="J6970" s="7" t="s">
        <v>272</v>
      </c>
    </row>
    <row r="6971" spans="1:10" x14ac:dyDescent="0.3">
      <c r="A6971" s="7" t="s">
        <v>14618</v>
      </c>
      <c r="B6971" s="7" t="s">
        <v>14619</v>
      </c>
      <c r="C6971" s="33">
        <v>0</v>
      </c>
      <c r="D6971" s="52">
        <v>176120</v>
      </c>
      <c r="E6971" s="70">
        <v>0</v>
      </c>
      <c r="F6971" s="121">
        <f t="shared" si="345"/>
        <v>264180</v>
      </c>
      <c r="G6971" s="105">
        <f t="shared" si="346"/>
        <v>70448</v>
      </c>
      <c r="H6971" s="105">
        <f t="shared" si="347"/>
        <v>114478</v>
      </c>
      <c r="I6971" s="7" t="s">
        <v>17519</v>
      </c>
      <c r="J6971" s="7" t="s">
        <v>272</v>
      </c>
    </row>
    <row r="6972" spans="1:10" x14ac:dyDescent="0.3">
      <c r="A6972" s="7" t="s">
        <v>14620</v>
      </c>
      <c r="B6972" s="7" t="s">
        <v>14621</v>
      </c>
      <c r="C6972" s="33">
        <v>0</v>
      </c>
      <c r="D6972" s="52">
        <v>354620</v>
      </c>
      <c r="E6972" s="70">
        <v>0</v>
      </c>
      <c r="F6972" s="121">
        <f t="shared" si="345"/>
        <v>531930</v>
      </c>
      <c r="G6972" s="105">
        <f t="shared" si="346"/>
        <v>141848</v>
      </c>
      <c r="H6972" s="105">
        <f t="shared" si="347"/>
        <v>230503</v>
      </c>
      <c r="I6972" s="7" t="s">
        <v>17519</v>
      </c>
      <c r="J6972" s="7" t="s">
        <v>272</v>
      </c>
    </row>
    <row r="6973" spans="1:10" x14ac:dyDescent="0.3">
      <c r="A6973" s="7" t="s">
        <v>14622</v>
      </c>
      <c r="B6973" s="7" t="s">
        <v>14623</v>
      </c>
      <c r="C6973" s="66">
        <v>0</v>
      </c>
      <c r="D6973" s="68">
        <v>338120</v>
      </c>
      <c r="E6973" s="70">
        <v>0</v>
      </c>
      <c r="F6973" s="121">
        <f t="shared" si="345"/>
        <v>507180</v>
      </c>
      <c r="G6973" s="105">
        <f t="shared" si="346"/>
        <v>135248</v>
      </c>
      <c r="H6973" s="105">
        <f t="shared" si="347"/>
        <v>219778</v>
      </c>
      <c r="I6973" s="7" t="s">
        <v>17519</v>
      </c>
      <c r="J6973" s="7" t="s">
        <v>272</v>
      </c>
    </row>
    <row r="6974" spans="1:10" x14ac:dyDescent="0.3">
      <c r="A6974" s="7" t="s">
        <v>14624</v>
      </c>
      <c r="B6974" s="7" t="s">
        <v>14625</v>
      </c>
      <c r="C6974" s="33">
        <v>232.05</v>
      </c>
      <c r="D6974" s="52">
        <v>196.35</v>
      </c>
      <c r="E6974" s="70">
        <v>208.25</v>
      </c>
      <c r="F6974" s="121">
        <f t="shared" si="345"/>
        <v>312.375</v>
      </c>
      <c r="G6974" s="105">
        <f t="shared" si="346"/>
        <v>83.300000000000011</v>
      </c>
      <c r="H6974" s="105">
        <f t="shared" si="347"/>
        <v>135.36250000000001</v>
      </c>
      <c r="I6974" s="7" t="s">
        <v>17519</v>
      </c>
      <c r="J6974" s="7" t="s">
        <v>272</v>
      </c>
    </row>
    <row r="6975" spans="1:10" x14ac:dyDescent="0.3">
      <c r="A6975" s="7" t="s">
        <v>14626</v>
      </c>
      <c r="B6975" s="7" t="s">
        <v>14627</v>
      </c>
      <c r="C6975" s="33">
        <v>0</v>
      </c>
      <c r="D6975" s="52">
        <v>21217.7</v>
      </c>
      <c r="E6975" s="70">
        <v>0</v>
      </c>
      <c r="F6975" s="121">
        <f t="shared" si="345"/>
        <v>31826.550000000003</v>
      </c>
      <c r="G6975" s="105">
        <f t="shared" si="346"/>
        <v>8487.08</v>
      </c>
      <c r="H6975" s="105">
        <f t="shared" si="347"/>
        <v>13791.505000000001</v>
      </c>
      <c r="I6975" s="7" t="s">
        <v>17519</v>
      </c>
      <c r="J6975" s="7" t="s">
        <v>272</v>
      </c>
    </row>
    <row r="6976" spans="1:10" x14ac:dyDescent="0.3">
      <c r="A6976" s="7" t="s">
        <v>14628</v>
      </c>
      <c r="B6976" s="7" t="s">
        <v>14629</v>
      </c>
      <c r="C6976" s="33">
        <v>0</v>
      </c>
      <c r="D6976" s="52">
        <v>18683</v>
      </c>
      <c r="E6976" s="70">
        <v>0</v>
      </c>
      <c r="F6976" s="121">
        <f t="shared" si="345"/>
        <v>28024.5</v>
      </c>
      <c r="G6976" s="105">
        <f t="shared" si="346"/>
        <v>7473.2000000000007</v>
      </c>
      <c r="H6976" s="105">
        <f t="shared" si="347"/>
        <v>12143.95</v>
      </c>
      <c r="I6976" s="7" t="s">
        <v>17519</v>
      </c>
      <c r="J6976" s="7" t="s">
        <v>272</v>
      </c>
    </row>
    <row r="6977" spans="1:10" x14ac:dyDescent="0.3">
      <c r="A6977" s="7" t="s">
        <v>14630</v>
      </c>
      <c r="B6977" s="7" t="s">
        <v>14631</v>
      </c>
      <c r="C6977" s="33">
        <v>5652.5</v>
      </c>
      <c r="D6977" s="52">
        <v>3808</v>
      </c>
      <c r="E6977" s="70">
        <v>7900</v>
      </c>
      <c r="F6977" s="121">
        <f t="shared" si="345"/>
        <v>11850</v>
      </c>
      <c r="G6977" s="105">
        <f t="shared" si="346"/>
        <v>3160</v>
      </c>
      <c r="H6977" s="105">
        <f t="shared" si="347"/>
        <v>5135</v>
      </c>
      <c r="I6977" s="7" t="s">
        <v>17519</v>
      </c>
      <c r="J6977" s="7" t="s">
        <v>272</v>
      </c>
    </row>
    <row r="6978" spans="1:10" x14ac:dyDescent="0.3">
      <c r="A6978" s="7" t="s">
        <v>14632</v>
      </c>
      <c r="B6978" s="7" t="s">
        <v>14633</v>
      </c>
      <c r="C6978" s="33">
        <v>0</v>
      </c>
      <c r="D6978" s="52">
        <v>20825</v>
      </c>
      <c r="E6978" s="70">
        <v>0</v>
      </c>
      <c r="F6978" s="121">
        <f t="shared" si="345"/>
        <v>31237.5</v>
      </c>
      <c r="G6978" s="105">
        <f t="shared" si="346"/>
        <v>8330</v>
      </c>
      <c r="H6978" s="105">
        <f t="shared" si="347"/>
        <v>13536.25</v>
      </c>
      <c r="I6978" s="7" t="s">
        <v>17519</v>
      </c>
      <c r="J6978" s="7" t="s">
        <v>272</v>
      </c>
    </row>
    <row r="6979" spans="1:10" x14ac:dyDescent="0.3">
      <c r="A6979" s="7" t="s">
        <v>14634</v>
      </c>
      <c r="B6979" s="7" t="s">
        <v>14635</v>
      </c>
      <c r="C6979" s="33">
        <v>0</v>
      </c>
      <c r="D6979" s="52">
        <v>20230</v>
      </c>
      <c r="E6979" s="70">
        <v>0</v>
      </c>
      <c r="F6979" s="121">
        <f t="shared" si="345"/>
        <v>30345</v>
      </c>
      <c r="G6979" s="105">
        <f t="shared" si="346"/>
        <v>8092</v>
      </c>
      <c r="H6979" s="105">
        <f t="shared" si="347"/>
        <v>13149.5</v>
      </c>
      <c r="I6979" s="7" t="s">
        <v>17519</v>
      </c>
      <c r="J6979" s="7" t="s">
        <v>272</v>
      </c>
    </row>
    <row r="6980" spans="1:10" x14ac:dyDescent="0.3">
      <c r="A6980" s="7" t="s">
        <v>14636</v>
      </c>
      <c r="B6980" s="7" t="s">
        <v>14637</v>
      </c>
      <c r="C6980" s="33">
        <v>17850</v>
      </c>
      <c r="D6980" s="52">
        <v>17850</v>
      </c>
      <c r="E6980" s="70">
        <v>17850</v>
      </c>
      <c r="F6980" s="121">
        <f t="shared" si="345"/>
        <v>26775</v>
      </c>
      <c r="G6980" s="105">
        <f t="shared" si="346"/>
        <v>7140</v>
      </c>
      <c r="H6980" s="105">
        <f t="shared" si="347"/>
        <v>11602.5</v>
      </c>
      <c r="I6980" s="7" t="s">
        <v>17519</v>
      </c>
      <c r="J6980" s="7" t="s">
        <v>272</v>
      </c>
    </row>
    <row r="6981" spans="1:10" x14ac:dyDescent="0.3">
      <c r="A6981" s="7" t="s">
        <v>14638</v>
      </c>
      <c r="B6981" s="7" t="s">
        <v>14639</v>
      </c>
      <c r="C6981" s="33">
        <v>0</v>
      </c>
      <c r="D6981" s="52">
        <v>14161</v>
      </c>
      <c r="E6981" s="70">
        <v>0</v>
      </c>
      <c r="F6981" s="121">
        <f t="shared" si="345"/>
        <v>21241.5</v>
      </c>
      <c r="G6981" s="105">
        <f t="shared" si="346"/>
        <v>5664.4000000000005</v>
      </c>
      <c r="H6981" s="105">
        <f t="shared" si="347"/>
        <v>9204.65</v>
      </c>
      <c r="I6981" s="7" t="s">
        <v>17519</v>
      </c>
      <c r="J6981" s="7" t="s">
        <v>272</v>
      </c>
    </row>
    <row r="6982" spans="1:10" x14ac:dyDescent="0.3">
      <c r="A6982" s="7" t="s">
        <v>14640</v>
      </c>
      <c r="B6982" s="7" t="s">
        <v>14641</v>
      </c>
      <c r="C6982" s="33">
        <v>7140</v>
      </c>
      <c r="D6982" s="52">
        <v>7735</v>
      </c>
      <c r="E6982" s="70">
        <v>7843.29</v>
      </c>
      <c r="F6982" s="121">
        <f t="shared" si="345"/>
        <v>11764.934999999999</v>
      </c>
      <c r="G6982" s="105">
        <f t="shared" si="346"/>
        <v>3137.3160000000003</v>
      </c>
      <c r="H6982" s="105">
        <f t="shared" si="347"/>
        <v>5098.1385</v>
      </c>
      <c r="I6982" s="7" t="s">
        <v>17519</v>
      </c>
      <c r="J6982" s="7" t="s">
        <v>272</v>
      </c>
    </row>
    <row r="6983" spans="1:10" x14ac:dyDescent="0.3">
      <c r="A6983" s="7" t="s">
        <v>14642</v>
      </c>
      <c r="B6983" s="7" t="s">
        <v>14643</v>
      </c>
      <c r="C6983" s="33">
        <v>19198.27</v>
      </c>
      <c r="D6983" s="52">
        <v>19198.27</v>
      </c>
      <c r="E6983" s="70">
        <v>19198.27</v>
      </c>
      <c r="F6983" s="121">
        <f t="shared" si="345"/>
        <v>28797.404999999999</v>
      </c>
      <c r="G6983" s="105">
        <f t="shared" si="346"/>
        <v>7679.3080000000009</v>
      </c>
      <c r="H6983" s="105">
        <f t="shared" si="347"/>
        <v>12478.8755</v>
      </c>
      <c r="I6983" s="7" t="s">
        <v>17519</v>
      </c>
      <c r="J6983" s="7" t="s">
        <v>272</v>
      </c>
    </row>
    <row r="6984" spans="1:10" x14ac:dyDescent="0.3">
      <c r="A6984" s="7" t="s">
        <v>14644</v>
      </c>
      <c r="B6984" s="7" t="s">
        <v>14645</v>
      </c>
      <c r="C6984" s="33">
        <v>0</v>
      </c>
      <c r="D6984" s="52">
        <v>17850</v>
      </c>
      <c r="E6984" s="70">
        <v>0</v>
      </c>
      <c r="F6984" s="121">
        <f t="shared" si="345"/>
        <v>26775</v>
      </c>
      <c r="G6984" s="105">
        <f t="shared" si="346"/>
        <v>7140</v>
      </c>
      <c r="H6984" s="105">
        <f t="shared" si="347"/>
        <v>11602.5</v>
      </c>
      <c r="I6984" s="7" t="s">
        <v>17519</v>
      </c>
      <c r="J6984" s="7" t="s">
        <v>272</v>
      </c>
    </row>
    <row r="6985" spans="1:10" x14ac:dyDescent="0.3">
      <c r="A6985" s="7" t="s">
        <v>14646</v>
      </c>
      <c r="B6985" s="7" t="s">
        <v>14647</v>
      </c>
      <c r="C6985" s="33">
        <v>221915.96</v>
      </c>
      <c r="D6985" s="52">
        <v>164220</v>
      </c>
      <c r="E6985" s="70">
        <v>164220</v>
      </c>
      <c r="F6985" s="121">
        <f t="shared" ref="F6985:F7048" si="348">IF(E6985&gt;0,+E6985,IF(D6985&gt;0,+D6985,IF(C6985&gt;0,+C6985,0)))*1.5</f>
        <v>246330</v>
      </c>
      <c r="G6985" s="105">
        <f t="shared" ref="G6985:G7048" si="349">(F6985/1.5)*0.4</f>
        <v>65688</v>
      </c>
      <c r="H6985" s="105">
        <f t="shared" ref="H6985:H7048" si="350">(F6985/1.5)*0.65</f>
        <v>106743</v>
      </c>
      <c r="I6985" s="7" t="s">
        <v>17519</v>
      </c>
      <c r="J6985" s="7" t="s">
        <v>272</v>
      </c>
    </row>
    <row r="6986" spans="1:10" x14ac:dyDescent="0.3">
      <c r="A6986" s="7" t="s">
        <v>14648</v>
      </c>
      <c r="B6986" s="7" t="s">
        <v>14649</v>
      </c>
      <c r="C6986" s="33">
        <v>0</v>
      </c>
      <c r="D6986" s="52">
        <v>3096.38</v>
      </c>
      <c r="E6986" s="70">
        <v>0</v>
      </c>
      <c r="F6986" s="121">
        <f t="shared" si="348"/>
        <v>4644.57</v>
      </c>
      <c r="G6986" s="105">
        <f t="shared" si="349"/>
        <v>1238.5519999999999</v>
      </c>
      <c r="H6986" s="105">
        <f t="shared" si="350"/>
        <v>2012.6469999999999</v>
      </c>
      <c r="I6986" s="7" t="s">
        <v>17519</v>
      </c>
      <c r="J6986" s="7" t="s">
        <v>272</v>
      </c>
    </row>
    <row r="6987" spans="1:10" x14ac:dyDescent="0.3">
      <c r="A6987" s="7" t="s">
        <v>14650</v>
      </c>
      <c r="B6987" s="7" t="s">
        <v>14651</v>
      </c>
      <c r="C6987" s="33">
        <v>11519.2</v>
      </c>
      <c r="D6987" s="52">
        <v>11519.2</v>
      </c>
      <c r="E6987" s="70">
        <v>10948</v>
      </c>
      <c r="F6987" s="121">
        <f t="shared" si="348"/>
        <v>16422</v>
      </c>
      <c r="G6987" s="105">
        <f t="shared" si="349"/>
        <v>4379.2</v>
      </c>
      <c r="H6987" s="105">
        <f t="shared" si="350"/>
        <v>7116.2</v>
      </c>
      <c r="I6987" s="7" t="s">
        <v>17520</v>
      </c>
      <c r="J6987" s="7" t="s">
        <v>272</v>
      </c>
    </row>
    <row r="6988" spans="1:10" x14ac:dyDescent="0.3">
      <c r="A6988" s="7" t="s">
        <v>14652</v>
      </c>
      <c r="B6988" s="7" t="s">
        <v>14653</v>
      </c>
      <c r="C6988" s="33">
        <v>24990</v>
      </c>
      <c r="D6988" s="52">
        <v>9899.61</v>
      </c>
      <c r="E6988" s="70">
        <v>2734.6</v>
      </c>
      <c r="F6988" s="121">
        <f t="shared" si="348"/>
        <v>4101.8999999999996</v>
      </c>
      <c r="G6988" s="105">
        <f t="shared" si="349"/>
        <v>1093.8399999999999</v>
      </c>
      <c r="H6988" s="105">
        <f t="shared" si="350"/>
        <v>1777.49</v>
      </c>
      <c r="I6988" s="7" t="s">
        <v>17519</v>
      </c>
      <c r="J6988" s="7" t="s">
        <v>272</v>
      </c>
    </row>
    <row r="6989" spans="1:10" x14ac:dyDescent="0.3">
      <c r="A6989" s="7" t="s">
        <v>14654</v>
      </c>
      <c r="B6989" s="7" t="s">
        <v>14655</v>
      </c>
      <c r="C6989" s="33">
        <v>0</v>
      </c>
      <c r="D6989" s="52">
        <v>65450</v>
      </c>
      <c r="E6989" s="70">
        <v>0</v>
      </c>
      <c r="F6989" s="121">
        <f t="shared" si="348"/>
        <v>98175</v>
      </c>
      <c r="G6989" s="105">
        <f t="shared" si="349"/>
        <v>26180</v>
      </c>
      <c r="H6989" s="105">
        <f t="shared" si="350"/>
        <v>42542.5</v>
      </c>
      <c r="I6989" s="7" t="s">
        <v>17519</v>
      </c>
      <c r="J6989" s="7" t="s">
        <v>272</v>
      </c>
    </row>
    <row r="6990" spans="1:10" x14ac:dyDescent="0.3">
      <c r="A6990" s="7" t="s">
        <v>14656</v>
      </c>
      <c r="B6990" s="7" t="s">
        <v>14657</v>
      </c>
      <c r="C6990" s="33">
        <v>0</v>
      </c>
      <c r="D6990" s="52">
        <v>53431</v>
      </c>
      <c r="E6990" s="70">
        <v>53431</v>
      </c>
      <c r="F6990" s="121">
        <f t="shared" si="348"/>
        <v>80146.5</v>
      </c>
      <c r="G6990" s="105">
        <f t="shared" si="349"/>
        <v>21372.400000000001</v>
      </c>
      <c r="H6990" s="105">
        <f t="shared" si="350"/>
        <v>34730.15</v>
      </c>
      <c r="I6990" s="7" t="s">
        <v>17520</v>
      </c>
      <c r="J6990" s="7" t="s">
        <v>272</v>
      </c>
    </row>
    <row r="6991" spans="1:10" x14ac:dyDescent="0.3">
      <c r="A6991" s="7" t="s">
        <v>14658</v>
      </c>
      <c r="B6991" s="7" t="s">
        <v>14659</v>
      </c>
      <c r="C6991" s="33">
        <v>0</v>
      </c>
      <c r="D6991" s="52">
        <v>59500</v>
      </c>
      <c r="E6991" s="70">
        <v>59500</v>
      </c>
      <c r="F6991" s="121">
        <f t="shared" si="348"/>
        <v>89250</v>
      </c>
      <c r="G6991" s="105">
        <f t="shared" si="349"/>
        <v>23800</v>
      </c>
      <c r="H6991" s="105">
        <f t="shared" si="350"/>
        <v>38675</v>
      </c>
      <c r="I6991" s="7" t="s">
        <v>17519</v>
      </c>
      <c r="J6991" s="7" t="s">
        <v>272</v>
      </c>
    </row>
    <row r="6992" spans="1:10" x14ac:dyDescent="0.3">
      <c r="A6992" s="7" t="s">
        <v>14660</v>
      </c>
      <c r="B6992" s="7" t="s">
        <v>14661</v>
      </c>
      <c r="C6992" s="33">
        <v>0</v>
      </c>
      <c r="D6992" s="52">
        <v>71400</v>
      </c>
      <c r="E6992" s="70">
        <v>0</v>
      </c>
      <c r="F6992" s="121">
        <f t="shared" si="348"/>
        <v>107100</v>
      </c>
      <c r="G6992" s="105">
        <f t="shared" si="349"/>
        <v>28560</v>
      </c>
      <c r="H6992" s="105">
        <f t="shared" si="350"/>
        <v>46410</v>
      </c>
      <c r="I6992" s="7" t="s">
        <v>17519</v>
      </c>
      <c r="J6992" s="7" t="s">
        <v>272</v>
      </c>
    </row>
    <row r="6993" spans="1:12" x14ac:dyDescent="0.3">
      <c r="A6993" s="7" t="s">
        <v>14662</v>
      </c>
      <c r="B6993" s="7" t="s">
        <v>14663</v>
      </c>
      <c r="C6993" s="33">
        <v>0</v>
      </c>
      <c r="D6993" s="52">
        <v>42593.440000000002</v>
      </c>
      <c r="E6993" s="70">
        <v>33320</v>
      </c>
      <c r="F6993" s="121">
        <f t="shared" si="348"/>
        <v>49980</v>
      </c>
      <c r="G6993" s="105">
        <f t="shared" si="349"/>
        <v>13328</v>
      </c>
      <c r="H6993" s="105">
        <f t="shared" si="350"/>
        <v>21658</v>
      </c>
      <c r="I6993" s="7" t="s">
        <v>17519</v>
      </c>
      <c r="J6993" s="7" t="s">
        <v>272</v>
      </c>
    </row>
    <row r="6994" spans="1:12" x14ac:dyDescent="0.3">
      <c r="A6994" s="7" t="s">
        <v>14664</v>
      </c>
      <c r="B6994" s="7" t="s">
        <v>14665</v>
      </c>
      <c r="C6994" s="33">
        <v>0</v>
      </c>
      <c r="D6994" s="52">
        <v>247255.56</v>
      </c>
      <c r="E6994" s="70">
        <v>166600</v>
      </c>
      <c r="F6994" s="121">
        <f t="shared" ref="F6994:F6997" si="351">IF(E6994&gt;0,+E6994,IF(D6994&gt;0,+D6994,IF(C6994&gt;0,+C6994,0)))*1.5</f>
        <v>249900</v>
      </c>
      <c r="G6994" s="105">
        <f t="shared" ref="G6994:G6997" si="352">(F6994/1.5)*0.4</f>
        <v>66640</v>
      </c>
      <c r="H6994" s="105">
        <f t="shared" ref="H6994:H6997" si="353">(F6994/1.5)*0.65</f>
        <v>108290</v>
      </c>
      <c r="I6994" s="7" t="s">
        <v>17519</v>
      </c>
      <c r="J6994" s="7" t="s">
        <v>272</v>
      </c>
    </row>
    <row r="6995" spans="1:12" x14ac:dyDescent="0.3">
      <c r="A6995" s="7" t="s">
        <v>14666</v>
      </c>
      <c r="B6995" s="7" t="s">
        <v>14667</v>
      </c>
      <c r="C6995" s="33">
        <v>0</v>
      </c>
      <c r="D6995" s="52">
        <v>1904</v>
      </c>
      <c r="E6995" s="70">
        <v>1904</v>
      </c>
      <c r="F6995" s="121">
        <f t="shared" si="351"/>
        <v>2856</v>
      </c>
      <c r="G6995" s="105">
        <f t="shared" si="352"/>
        <v>761.6</v>
      </c>
      <c r="H6995" s="105">
        <f t="shared" si="353"/>
        <v>1237.6000000000001</v>
      </c>
      <c r="I6995" s="7" t="s">
        <v>17519</v>
      </c>
      <c r="J6995" s="7" t="s">
        <v>272</v>
      </c>
      <c r="L6995">
        <f>109970/3</f>
        <v>36656.666666666664</v>
      </c>
    </row>
    <row r="6996" spans="1:12" x14ac:dyDescent="0.3">
      <c r="A6996" s="7" t="s">
        <v>14668</v>
      </c>
      <c r="B6996" s="7" t="s">
        <v>14669</v>
      </c>
      <c r="C6996" s="33">
        <v>0</v>
      </c>
      <c r="D6996" s="52">
        <v>98175</v>
      </c>
      <c r="E6996" s="70">
        <v>98175</v>
      </c>
      <c r="F6996" s="121">
        <f t="shared" si="351"/>
        <v>147262.5</v>
      </c>
      <c r="G6996" s="105">
        <f t="shared" si="352"/>
        <v>39270</v>
      </c>
      <c r="H6996" s="105">
        <f t="shared" si="353"/>
        <v>63813.75</v>
      </c>
      <c r="I6996" s="7" t="s">
        <v>17519</v>
      </c>
      <c r="J6996" s="7" t="s">
        <v>272</v>
      </c>
    </row>
    <row r="6997" spans="1:12" x14ac:dyDescent="0.3">
      <c r="A6997" s="7" t="s">
        <v>14670</v>
      </c>
      <c r="B6997" s="7" t="s">
        <v>14671</v>
      </c>
      <c r="C6997" s="33">
        <v>0</v>
      </c>
      <c r="D6997" s="52">
        <v>987700</v>
      </c>
      <c r="E6997" s="70">
        <v>785400</v>
      </c>
      <c r="F6997" s="121">
        <f t="shared" si="351"/>
        <v>1178100</v>
      </c>
      <c r="G6997" s="105">
        <f t="shared" si="352"/>
        <v>314160</v>
      </c>
      <c r="H6997" s="105">
        <f t="shared" si="353"/>
        <v>510510</v>
      </c>
      <c r="I6997" s="7" t="s">
        <v>17519</v>
      </c>
      <c r="J6997" s="7" t="s">
        <v>272</v>
      </c>
    </row>
    <row r="6998" spans="1:12" x14ac:dyDescent="0.3">
      <c r="A6998" s="7" t="s">
        <v>14672</v>
      </c>
      <c r="B6998" s="7" t="s">
        <v>14673</v>
      </c>
      <c r="C6998" s="33">
        <v>0</v>
      </c>
      <c r="D6998" s="52">
        <v>8520.58</v>
      </c>
      <c r="E6998" s="70">
        <v>9163</v>
      </c>
      <c r="F6998" s="121">
        <f t="shared" si="348"/>
        <v>13744.5</v>
      </c>
      <c r="G6998" s="105">
        <f t="shared" si="349"/>
        <v>3665.2000000000003</v>
      </c>
      <c r="H6998" s="105">
        <f t="shared" si="350"/>
        <v>5955.95</v>
      </c>
      <c r="I6998" s="7" t="s">
        <v>17519</v>
      </c>
      <c r="J6998" s="7" t="s">
        <v>272</v>
      </c>
    </row>
    <row r="6999" spans="1:12" x14ac:dyDescent="0.3">
      <c r="A6999" s="7" t="s">
        <v>14674</v>
      </c>
      <c r="B6999" s="7" t="s">
        <v>14675</v>
      </c>
      <c r="C6999" s="33">
        <v>0</v>
      </c>
      <c r="D6999" s="52">
        <v>9282</v>
      </c>
      <c r="E6999" s="70">
        <v>24990</v>
      </c>
      <c r="F6999" s="121">
        <f t="shared" si="348"/>
        <v>37485</v>
      </c>
      <c r="G6999" s="105">
        <f t="shared" si="349"/>
        <v>9996</v>
      </c>
      <c r="H6999" s="105">
        <f t="shared" si="350"/>
        <v>16243.5</v>
      </c>
      <c r="I6999" s="7" t="s">
        <v>17519</v>
      </c>
      <c r="J6999" s="7" t="s">
        <v>272</v>
      </c>
    </row>
    <row r="7000" spans="1:12" x14ac:dyDescent="0.3">
      <c r="A7000" s="7" t="s">
        <v>14676</v>
      </c>
      <c r="B7000" s="7" t="s">
        <v>14677</v>
      </c>
      <c r="C7000" s="33">
        <v>0</v>
      </c>
      <c r="D7000" s="52">
        <v>8925</v>
      </c>
      <c r="E7000" s="70">
        <v>8925</v>
      </c>
      <c r="F7000" s="121">
        <f t="shared" si="348"/>
        <v>13387.5</v>
      </c>
      <c r="G7000" s="105">
        <f t="shared" si="349"/>
        <v>3570</v>
      </c>
      <c r="H7000" s="105">
        <f t="shared" si="350"/>
        <v>5801.25</v>
      </c>
      <c r="I7000" s="7" t="s">
        <v>17519</v>
      </c>
      <c r="J7000" s="7" t="s">
        <v>272</v>
      </c>
    </row>
    <row r="7001" spans="1:12" x14ac:dyDescent="0.3">
      <c r="A7001" s="7" t="s">
        <v>14678</v>
      </c>
      <c r="B7001" s="7" t="s">
        <v>14679</v>
      </c>
      <c r="C7001" s="33">
        <v>0</v>
      </c>
      <c r="D7001" s="52">
        <v>47600</v>
      </c>
      <c r="E7001" s="70">
        <v>47600</v>
      </c>
      <c r="F7001" s="121">
        <f t="shared" si="348"/>
        <v>71400</v>
      </c>
      <c r="G7001" s="105">
        <f t="shared" si="349"/>
        <v>19040</v>
      </c>
      <c r="H7001" s="105">
        <f t="shared" si="350"/>
        <v>30940</v>
      </c>
      <c r="I7001" s="7" t="s">
        <v>17519</v>
      </c>
      <c r="J7001" s="7" t="s">
        <v>272</v>
      </c>
    </row>
    <row r="7002" spans="1:12" x14ac:dyDescent="0.3">
      <c r="A7002" s="7" t="s">
        <v>14680</v>
      </c>
      <c r="B7002" s="7" t="s">
        <v>14681</v>
      </c>
      <c r="C7002" s="33">
        <v>0</v>
      </c>
      <c r="D7002" s="52">
        <v>7080.5</v>
      </c>
      <c r="E7002" s="70">
        <v>0</v>
      </c>
      <c r="F7002" s="121">
        <f t="shared" si="348"/>
        <v>10620.75</v>
      </c>
      <c r="G7002" s="105">
        <f t="shared" si="349"/>
        <v>2832.2000000000003</v>
      </c>
      <c r="H7002" s="105">
        <f t="shared" si="350"/>
        <v>4602.3249999999998</v>
      </c>
      <c r="I7002" s="7" t="s">
        <v>17519</v>
      </c>
      <c r="J7002" s="7" t="s">
        <v>272</v>
      </c>
    </row>
    <row r="7003" spans="1:12" x14ac:dyDescent="0.3">
      <c r="A7003" s="7" t="s">
        <v>14682</v>
      </c>
      <c r="B7003" s="7" t="s">
        <v>14683</v>
      </c>
      <c r="C7003" s="33">
        <v>0</v>
      </c>
      <c r="D7003" s="52">
        <v>8925</v>
      </c>
      <c r="E7003" s="70">
        <v>8925</v>
      </c>
      <c r="F7003" s="121">
        <f t="shared" si="348"/>
        <v>13387.5</v>
      </c>
      <c r="G7003" s="105">
        <f t="shared" si="349"/>
        <v>3570</v>
      </c>
      <c r="H7003" s="105">
        <f t="shared" si="350"/>
        <v>5801.25</v>
      </c>
      <c r="I7003" s="7" t="s">
        <v>17519</v>
      </c>
      <c r="J7003" s="7" t="s">
        <v>272</v>
      </c>
    </row>
    <row r="7004" spans="1:12" x14ac:dyDescent="0.3">
      <c r="A7004" s="7" t="s">
        <v>14684</v>
      </c>
      <c r="B7004" s="7" t="s">
        <v>14685</v>
      </c>
      <c r="C7004" s="33">
        <v>0</v>
      </c>
      <c r="D7004" s="52">
        <v>11900</v>
      </c>
      <c r="E7004" s="70">
        <v>11900</v>
      </c>
      <c r="F7004" s="121">
        <f t="shared" si="348"/>
        <v>17850</v>
      </c>
      <c r="G7004" s="105">
        <f t="shared" si="349"/>
        <v>4760</v>
      </c>
      <c r="H7004" s="105">
        <f t="shared" si="350"/>
        <v>7735</v>
      </c>
      <c r="I7004" s="7" t="s">
        <v>17520</v>
      </c>
      <c r="J7004" s="7" t="s">
        <v>272</v>
      </c>
    </row>
    <row r="7005" spans="1:12" x14ac:dyDescent="0.3">
      <c r="A7005" s="7" t="s">
        <v>14686</v>
      </c>
      <c r="B7005" s="7" t="s">
        <v>14687</v>
      </c>
      <c r="C7005" s="33">
        <v>0</v>
      </c>
      <c r="D7005" s="52">
        <v>26061</v>
      </c>
      <c r="E7005" s="70">
        <v>8330</v>
      </c>
      <c r="F7005" s="121">
        <f t="shared" si="348"/>
        <v>12495</v>
      </c>
      <c r="G7005" s="105">
        <f t="shared" si="349"/>
        <v>3332</v>
      </c>
      <c r="H7005" s="105">
        <f t="shared" si="350"/>
        <v>5414.5</v>
      </c>
      <c r="I7005" s="7" t="s">
        <v>17519</v>
      </c>
      <c r="J7005" s="7" t="s">
        <v>272</v>
      </c>
    </row>
    <row r="7006" spans="1:12" x14ac:dyDescent="0.3">
      <c r="A7006" s="7" t="s">
        <v>14688</v>
      </c>
      <c r="B7006" s="7" t="s">
        <v>14689</v>
      </c>
      <c r="C7006" s="33">
        <v>0</v>
      </c>
      <c r="D7006" s="52">
        <v>26180</v>
      </c>
      <c r="E7006" s="70">
        <v>26180</v>
      </c>
      <c r="F7006" s="121">
        <f t="shared" si="348"/>
        <v>39270</v>
      </c>
      <c r="G7006" s="105">
        <f t="shared" si="349"/>
        <v>10472</v>
      </c>
      <c r="H7006" s="105">
        <f t="shared" si="350"/>
        <v>17017</v>
      </c>
      <c r="I7006" s="7" t="s">
        <v>17519</v>
      </c>
      <c r="J7006" s="7" t="s">
        <v>272</v>
      </c>
    </row>
    <row r="7007" spans="1:12" x14ac:dyDescent="0.3">
      <c r="A7007" s="7" t="s">
        <v>14690</v>
      </c>
      <c r="B7007" s="7" t="s">
        <v>14691</v>
      </c>
      <c r="C7007" s="33">
        <v>0</v>
      </c>
      <c r="D7007" s="52">
        <v>107100</v>
      </c>
      <c r="E7007" s="70">
        <v>107100</v>
      </c>
      <c r="F7007" s="121">
        <f t="shared" si="348"/>
        <v>160650</v>
      </c>
      <c r="G7007" s="105">
        <f t="shared" si="349"/>
        <v>42840</v>
      </c>
      <c r="H7007" s="105">
        <f t="shared" si="350"/>
        <v>69615</v>
      </c>
      <c r="I7007" s="7" t="s">
        <v>17519</v>
      </c>
      <c r="J7007" s="7" t="s">
        <v>272</v>
      </c>
    </row>
    <row r="7008" spans="1:12" x14ac:dyDescent="0.3">
      <c r="A7008" s="7" t="s">
        <v>14692</v>
      </c>
      <c r="B7008" s="7" t="s">
        <v>14693</v>
      </c>
      <c r="C7008" s="33">
        <v>0</v>
      </c>
      <c r="D7008" s="52">
        <v>273700</v>
      </c>
      <c r="E7008" s="70">
        <v>273700</v>
      </c>
      <c r="F7008" s="121">
        <f t="shared" si="348"/>
        <v>410550</v>
      </c>
      <c r="G7008" s="105">
        <f t="shared" si="349"/>
        <v>109480</v>
      </c>
      <c r="H7008" s="105">
        <f t="shared" si="350"/>
        <v>177905</v>
      </c>
      <c r="I7008" s="7" t="s">
        <v>17519</v>
      </c>
      <c r="J7008" s="7" t="s">
        <v>272</v>
      </c>
    </row>
    <row r="7009" spans="1:10" x14ac:dyDescent="0.3">
      <c r="A7009" s="7" t="s">
        <v>14694</v>
      </c>
      <c r="B7009" s="7" t="s">
        <v>14695</v>
      </c>
      <c r="C7009" s="33">
        <v>0</v>
      </c>
      <c r="D7009" s="52">
        <v>1059100</v>
      </c>
      <c r="E7009" s="70">
        <v>0</v>
      </c>
      <c r="F7009" s="121">
        <f t="shared" si="348"/>
        <v>1588650</v>
      </c>
      <c r="G7009" s="105">
        <f t="shared" si="349"/>
        <v>423640</v>
      </c>
      <c r="H7009" s="105">
        <f t="shared" si="350"/>
        <v>688415</v>
      </c>
      <c r="I7009" s="7" t="s">
        <v>17519</v>
      </c>
      <c r="J7009" s="7" t="s">
        <v>272</v>
      </c>
    </row>
    <row r="7010" spans="1:10" x14ac:dyDescent="0.3">
      <c r="A7010" s="7" t="s">
        <v>14696</v>
      </c>
      <c r="B7010" s="7" t="s">
        <v>14697</v>
      </c>
      <c r="C7010" s="33">
        <v>0</v>
      </c>
      <c r="D7010" s="52">
        <v>185701.88</v>
      </c>
      <c r="E7010" s="70">
        <v>0</v>
      </c>
      <c r="F7010" s="121">
        <f t="shared" si="348"/>
        <v>278552.82</v>
      </c>
      <c r="G7010" s="105">
        <f t="shared" si="349"/>
        <v>74280.752000000008</v>
      </c>
      <c r="H7010" s="105">
        <f t="shared" si="350"/>
        <v>120706.22200000001</v>
      </c>
      <c r="I7010" s="7" t="s">
        <v>17519</v>
      </c>
      <c r="J7010" s="7" t="s">
        <v>272</v>
      </c>
    </row>
    <row r="7011" spans="1:10" x14ac:dyDescent="0.3">
      <c r="A7011" s="7" t="s">
        <v>14698</v>
      </c>
      <c r="B7011" s="7" t="s">
        <v>14699</v>
      </c>
      <c r="C7011" s="33">
        <v>0</v>
      </c>
      <c r="D7011" s="52">
        <v>31535</v>
      </c>
      <c r="E7011" s="70">
        <v>0</v>
      </c>
      <c r="F7011" s="121">
        <f t="shared" si="348"/>
        <v>47302.5</v>
      </c>
      <c r="G7011" s="105">
        <f t="shared" si="349"/>
        <v>12614</v>
      </c>
      <c r="H7011" s="105">
        <f t="shared" si="350"/>
        <v>20497.75</v>
      </c>
      <c r="I7011" s="7" t="s">
        <v>17519</v>
      </c>
      <c r="J7011" s="7" t="s">
        <v>272</v>
      </c>
    </row>
    <row r="7012" spans="1:10" x14ac:dyDescent="0.3">
      <c r="A7012" s="7" t="s">
        <v>14700</v>
      </c>
      <c r="B7012" s="7" t="s">
        <v>14701</v>
      </c>
      <c r="C7012" s="33">
        <v>0</v>
      </c>
      <c r="D7012" s="52">
        <v>47362</v>
      </c>
      <c r="E7012" s="70">
        <v>0</v>
      </c>
      <c r="F7012" s="121">
        <f t="shared" si="348"/>
        <v>71043</v>
      </c>
      <c r="G7012" s="105">
        <f t="shared" si="349"/>
        <v>18944.8</v>
      </c>
      <c r="H7012" s="105">
        <f t="shared" si="350"/>
        <v>30785.3</v>
      </c>
      <c r="I7012" s="7" t="s">
        <v>17519</v>
      </c>
      <c r="J7012" s="7" t="s">
        <v>272</v>
      </c>
    </row>
    <row r="7013" spans="1:10" x14ac:dyDescent="0.3">
      <c r="A7013" s="7" t="s">
        <v>14702</v>
      </c>
      <c r="B7013" s="7" t="s">
        <v>14703</v>
      </c>
      <c r="C7013" s="33">
        <v>0</v>
      </c>
      <c r="D7013" s="52">
        <v>10710</v>
      </c>
      <c r="E7013" s="70">
        <v>0</v>
      </c>
      <c r="F7013" s="121">
        <f t="shared" si="348"/>
        <v>16065</v>
      </c>
      <c r="G7013" s="105">
        <f t="shared" si="349"/>
        <v>4284</v>
      </c>
      <c r="H7013" s="105">
        <f t="shared" si="350"/>
        <v>6961.5</v>
      </c>
      <c r="I7013" s="7" t="s">
        <v>17519</v>
      </c>
      <c r="J7013" s="7" t="s">
        <v>272</v>
      </c>
    </row>
    <row r="7014" spans="1:10" x14ac:dyDescent="0.3">
      <c r="A7014" s="7" t="s">
        <v>14704</v>
      </c>
      <c r="B7014" s="7" t="s">
        <v>14705</v>
      </c>
      <c r="C7014" s="33">
        <v>232050</v>
      </c>
      <c r="D7014" s="52">
        <v>232050</v>
      </c>
      <c r="E7014" s="70">
        <v>232050</v>
      </c>
      <c r="F7014" s="121">
        <f t="shared" si="348"/>
        <v>348075</v>
      </c>
      <c r="G7014" s="105">
        <f t="shared" si="349"/>
        <v>92820</v>
      </c>
      <c r="H7014" s="105">
        <f t="shared" si="350"/>
        <v>150832.5</v>
      </c>
      <c r="I7014" s="7" t="s">
        <v>17519</v>
      </c>
      <c r="J7014" s="7" t="s">
        <v>272</v>
      </c>
    </row>
    <row r="7015" spans="1:10" x14ac:dyDescent="0.3">
      <c r="A7015" s="7" t="s">
        <v>14706</v>
      </c>
      <c r="B7015" s="7" t="s">
        <v>14707</v>
      </c>
      <c r="C7015" s="33">
        <v>0</v>
      </c>
      <c r="D7015" s="52">
        <v>13090</v>
      </c>
      <c r="E7015" s="70">
        <v>0</v>
      </c>
      <c r="F7015" s="121">
        <f t="shared" si="348"/>
        <v>19635</v>
      </c>
      <c r="G7015" s="105">
        <f t="shared" si="349"/>
        <v>5236</v>
      </c>
      <c r="H7015" s="105">
        <f t="shared" si="350"/>
        <v>8508.5</v>
      </c>
      <c r="I7015" s="7" t="s">
        <v>17519</v>
      </c>
      <c r="J7015" s="7" t="s">
        <v>272</v>
      </c>
    </row>
    <row r="7016" spans="1:10" x14ac:dyDescent="0.3">
      <c r="A7016" s="7" t="s">
        <v>14708</v>
      </c>
      <c r="B7016" s="7" t="s">
        <v>14709</v>
      </c>
      <c r="C7016" s="33">
        <v>0</v>
      </c>
      <c r="D7016" s="52">
        <v>101150</v>
      </c>
      <c r="E7016" s="70">
        <v>0</v>
      </c>
      <c r="F7016" s="121">
        <f t="shared" si="348"/>
        <v>151725</v>
      </c>
      <c r="G7016" s="105">
        <f t="shared" si="349"/>
        <v>40460</v>
      </c>
      <c r="H7016" s="105">
        <f t="shared" si="350"/>
        <v>65747.5</v>
      </c>
      <c r="I7016" s="7" t="s">
        <v>17519</v>
      </c>
      <c r="J7016" s="7" t="s">
        <v>272</v>
      </c>
    </row>
    <row r="7017" spans="1:10" x14ac:dyDescent="0.3">
      <c r="A7017" s="7" t="s">
        <v>14710</v>
      </c>
      <c r="B7017" s="7" t="s">
        <v>14711</v>
      </c>
      <c r="C7017" s="33">
        <v>0</v>
      </c>
      <c r="D7017" s="52">
        <v>10710</v>
      </c>
      <c r="E7017" s="70">
        <v>0</v>
      </c>
      <c r="F7017" s="121">
        <f t="shared" si="348"/>
        <v>16065</v>
      </c>
      <c r="G7017" s="105">
        <f t="shared" si="349"/>
        <v>4284</v>
      </c>
      <c r="H7017" s="105">
        <f t="shared" si="350"/>
        <v>6961.5</v>
      </c>
      <c r="I7017" s="7" t="s">
        <v>17519</v>
      </c>
      <c r="J7017" s="7" t="s">
        <v>272</v>
      </c>
    </row>
    <row r="7018" spans="1:10" x14ac:dyDescent="0.3">
      <c r="A7018" s="7" t="s">
        <v>14712</v>
      </c>
      <c r="B7018" s="7" t="s">
        <v>14713</v>
      </c>
      <c r="C7018" s="33">
        <v>0</v>
      </c>
      <c r="D7018" s="52">
        <v>9282</v>
      </c>
      <c r="E7018" s="70">
        <v>0</v>
      </c>
      <c r="F7018" s="121">
        <f t="shared" si="348"/>
        <v>13923</v>
      </c>
      <c r="G7018" s="105">
        <f t="shared" si="349"/>
        <v>3712.8</v>
      </c>
      <c r="H7018" s="105">
        <f t="shared" si="350"/>
        <v>6033.3</v>
      </c>
      <c r="I7018" s="7" t="s">
        <v>17519</v>
      </c>
      <c r="J7018" s="7" t="s">
        <v>272</v>
      </c>
    </row>
    <row r="7019" spans="1:10" x14ac:dyDescent="0.3">
      <c r="A7019" s="7" t="s">
        <v>14714</v>
      </c>
      <c r="B7019" s="7" t="s">
        <v>14715</v>
      </c>
      <c r="C7019" s="33">
        <v>0</v>
      </c>
      <c r="D7019" s="52">
        <v>9282</v>
      </c>
      <c r="E7019" s="70">
        <v>0</v>
      </c>
      <c r="F7019" s="121">
        <f t="shared" si="348"/>
        <v>13923</v>
      </c>
      <c r="G7019" s="105">
        <f t="shared" si="349"/>
        <v>3712.8</v>
      </c>
      <c r="H7019" s="105">
        <f t="shared" si="350"/>
        <v>6033.3</v>
      </c>
      <c r="I7019" s="7" t="s">
        <v>17519</v>
      </c>
      <c r="J7019" s="7" t="s">
        <v>272</v>
      </c>
    </row>
    <row r="7020" spans="1:10" x14ac:dyDescent="0.3">
      <c r="A7020" s="7" t="s">
        <v>14716</v>
      </c>
      <c r="B7020" s="7" t="s">
        <v>14717</v>
      </c>
      <c r="C7020" s="33">
        <v>3570</v>
      </c>
      <c r="D7020" s="52">
        <v>3808</v>
      </c>
      <c r="E7020" s="70">
        <v>3927</v>
      </c>
      <c r="F7020" s="121">
        <f t="shared" si="348"/>
        <v>5890.5</v>
      </c>
      <c r="G7020" s="105">
        <f t="shared" si="349"/>
        <v>1570.8000000000002</v>
      </c>
      <c r="H7020" s="105">
        <f t="shared" si="350"/>
        <v>2552.5500000000002</v>
      </c>
      <c r="I7020" s="7" t="s">
        <v>17519</v>
      </c>
      <c r="J7020" s="7" t="s">
        <v>711</v>
      </c>
    </row>
    <row r="7021" spans="1:10" x14ac:dyDescent="0.3">
      <c r="A7021" s="7" t="s">
        <v>14718</v>
      </c>
      <c r="B7021" s="7" t="s">
        <v>14719</v>
      </c>
      <c r="C7021" s="33">
        <v>9996</v>
      </c>
      <c r="D7021" s="52">
        <v>11781</v>
      </c>
      <c r="E7021" s="70">
        <v>9996</v>
      </c>
      <c r="F7021" s="121">
        <f t="shared" si="348"/>
        <v>14994</v>
      </c>
      <c r="G7021" s="105">
        <f t="shared" si="349"/>
        <v>3998.4</v>
      </c>
      <c r="H7021" s="105">
        <f t="shared" si="350"/>
        <v>6497.4000000000005</v>
      </c>
      <c r="I7021" s="7" t="s">
        <v>17519</v>
      </c>
      <c r="J7021" s="7" t="s">
        <v>272</v>
      </c>
    </row>
    <row r="7022" spans="1:10" x14ac:dyDescent="0.3">
      <c r="A7022" s="7" t="s">
        <v>14720</v>
      </c>
      <c r="B7022" s="7" t="s">
        <v>14721</v>
      </c>
      <c r="C7022" s="33">
        <v>77350</v>
      </c>
      <c r="D7022" s="52">
        <v>124950</v>
      </c>
      <c r="E7022" s="70">
        <v>129115</v>
      </c>
      <c r="F7022" s="121">
        <f t="shared" si="348"/>
        <v>193672.5</v>
      </c>
      <c r="G7022" s="105">
        <f t="shared" si="349"/>
        <v>51646</v>
      </c>
      <c r="H7022" s="105">
        <f t="shared" si="350"/>
        <v>83924.75</v>
      </c>
      <c r="I7022" s="7" t="s">
        <v>17519</v>
      </c>
      <c r="J7022" s="7" t="s">
        <v>1433</v>
      </c>
    </row>
    <row r="7023" spans="1:10" x14ac:dyDescent="0.3">
      <c r="A7023" s="7" t="s">
        <v>14722</v>
      </c>
      <c r="B7023" s="7" t="s">
        <v>14723</v>
      </c>
      <c r="C7023" s="66">
        <v>0</v>
      </c>
      <c r="D7023" s="68">
        <v>56644</v>
      </c>
      <c r="E7023" s="70">
        <v>0</v>
      </c>
      <c r="F7023" s="121">
        <f t="shared" si="348"/>
        <v>84966</v>
      </c>
      <c r="G7023" s="105">
        <f t="shared" si="349"/>
        <v>22657.600000000002</v>
      </c>
      <c r="H7023" s="105">
        <f t="shared" si="350"/>
        <v>36818.6</v>
      </c>
      <c r="I7023" s="7" t="s">
        <v>17519</v>
      </c>
      <c r="J7023" s="7" t="s">
        <v>272</v>
      </c>
    </row>
    <row r="7024" spans="1:10" x14ac:dyDescent="0.3">
      <c r="A7024" s="7" t="s">
        <v>14724</v>
      </c>
      <c r="B7024" s="7" t="s">
        <v>14725</v>
      </c>
      <c r="C7024" s="33">
        <v>0</v>
      </c>
      <c r="D7024" s="52">
        <v>30345</v>
      </c>
      <c r="E7024" s="70">
        <v>0</v>
      </c>
      <c r="F7024" s="121">
        <f t="shared" si="348"/>
        <v>45517.5</v>
      </c>
      <c r="G7024" s="105">
        <f t="shared" si="349"/>
        <v>12138</v>
      </c>
      <c r="H7024" s="105">
        <f t="shared" si="350"/>
        <v>19724.25</v>
      </c>
      <c r="I7024" s="7" t="s">
        <v>17519</v>
      </c>
      <c r="J7024" s="7" t="s">
        <v>272</v>
      </c>
    </row>
    <row r="7025" spans="1:10" x14ac:dyDescent="0.3">
      <c r="A7025" s="7" t="s">
        <v>14726</v>
      </c>
      <c r="B7025" s="7" t="s">
        <v>14727</v>
      </c>
      <c r="C7025" s="33">
        <v>6652.1</v>
      </c>
      <c r="D7025" s="52">
        <v>1779.05</v>
      </c>
      <c r="E7025" s="70">
        <v>5099.1499999999996</v>
      </c>
      <c r="F7025" s="121">
        <f t="shared" si="348"/>
        <v>7648.7249999999995</v>
      </c>
      <c r="G7025" s="105">
        <f t="shared" si="349"/>
        <v>2039.6599999999999</v>
      </c>
      <c r="H7025" s="105">
        <f t="shared" si="350"/>
        <v>3314.4474999999998</v>
      </c>
      <c r="I7025" s="7" t="s">
        <v>17519</v>
      </c>
      <c r="J7025" s="7" t="s">
        <v>272</v>
      </c>
    </row>
    <row r="7026" spans="1:10" x14ac:dyDescent="0.3">
      <c r="A7026" s="7" t="s">
        <v>14728</v>
      </c>
      <c r="B7026" s="7" t="s">
        <v>14729</v>
      </c>
      <c r="C7026" s="33">
        <v>0</v>
      </c>
      <c r="D7026" s="52">
        <v>4893.28</v>
      </c>
      <c r="E7026" s="70">
        <v>0</v>
      </c>
      <c r="F7026" s="121">
        <f t="shared" si="348"/>
        <v>7339.92</v>
      </c>
      <c r="G7026" s="105">
        <f t="shared" si="349"/>
        <v>1957.3119999999999</v>
      </c>
      <c r="H7026" s="105">
        <f t="shared" si="350"/>
        <v>3180.6320000000001</v>
      </c>
      <c r="I7026" s="7" t="s">
        <v>17519</v>
      </c>
      <c r="J7026" s="7" t="s">
        <v>272</v>
      </c>
    </row>
    <row r="7027" spans="1:10" x14ac:dyDescent="0.3">
      <c r="A7027" s="7" t="s">
        <v>14730</v>
      </c>
      <c r="B7027" s="7" t="s">
        <v>14731</v>
      </c>
      <c r="C7027" s="33">
        <v>0</v>
      </c>
      <c r="D7027" s="52">
        <v>476000</v>
      </c>
      <c r="E7027" s="70">
        <v>0</v>
      </c>
      <c r="F7027" s="121">
        <f t="shared" si="348"/>
        <v>714000</v>
      </c>
      <c r="G7027" s="105">
        <f t="shared" si="349"/>
        <v>190400</v>
      </c>
      <c r="H7027" s="105">
        <f t="shared" si="350"/>
        <v>309400</v>
      </c>
      <c r="I7027" s="7" t="s">
        <v>17519</v>
      </c>
      <c r="J7027" s="7" t="s">
        <v>272</v>
      </c>
    </row>
    <row r="7028" spans="1:10" x14ac:dyDescent="0.3">
      <c r="A7028" s="7" t="s">
        <v>14732</v>
      </c>
      <c r="B7028" s="7" t="s">
        <v>14733</v>
      </c>
      <c r="C7028" s="33">
        <v>0</v>
      </c>
      <c r="D7028" s="52">
        <v>50575</v>
      </c>
      <c r="E7028" s="70">
        <v>0</v>
      </c>
      <c r="F7028" s="121">
        <f t="shared" si="348"/>
        <v>75862.5</v>
      </c>
      <c r="G7028" s="105">
        <f t="shared" si="349"/>
        <v>20230</v>
      </c>
      <c r="H7028" s="105">
        <f t="shared" si="350"/>
        <v>32873.75</v>
      </c>
      <c r="I7028" s="7" t="s">
        <v>17519</v>
      </c>
      <c r="J7028" s="7" t="s">
        <v>272</v>
      </c>
    </row>
    <row r="7029" spans="1:10" x14ac:dyDescent="0.3">
      <c r="A7029" s="7" t="s">
        <v>14734</v>
      </c>
      <c r="B7029" s="7" t="s">
        <v>14735</v>
      </c>
      <c r="C7029" s="33">
        <v>0</v>
      </c>
      <c r="D7029" s="52">
        <v>36717.449999999997</v>
      </c>
      <c r="E7029" s="70">
        <v>0</v>
      </c>
      <c r="F7029" s="121">
        <f t="shared" si="348"/>
        <v>55076.174999999996</v>
      </c>
      <c r="G7029" s="105">
        <f t="shared" si="349"/>
        <v>14686.98</v>
      </c>
      <c r="H7029" s="105">
        <f t="shared" si="350"/>
        <v>23866.342499999999</v>
      </c>
      <c r="I7029" s="7" t="s">
        <v>17519</v>
      </c>
      <c r="J7029" s="7" t="s">
        <v>272</v>
      </c>
    </row>
    <row r="7030" spans="1:10" x14ac:dyDescent="0.3">
      <c r="A7030" s="7" t="s">
        <v>14736</v>
      </c>
      <c r="B7030" s="7" t="s">
        <v>14737</v>
      </c>
      <c r="C7030" s="33">
        <v>11305</v>
      </c>
      <c r="D7030" s="52">
        <v>10591</v>
      </c>
      <c r="E7030" s="70">
        <v>10591</v>
      </c>
      <c r="F7030" s="121">
        <f t="shared" si="348"/>
        <v>15886.5</v>
      </c>
      <c r="G7030" s="105">
        <f t="shared" si="349"/>
        <v>4236.4000000000005</v>
      </c>
      <c r="H7030" s="105">
        <f t="shared" si="350"/>
        <v>6884.1500000000005</v>
      </c>
      <c r="I7030" s="7" t="s">
        <v>17519</v>
      </c>
      <c r="J7030" s="7" t="s">
        <v>272</v>
      </c>
    </row>
    <row r="7031" spans="1:10" x14ac:dyDescent="0.3">
      <c r="A7031" s="7" t="s">
        <v>14738</v>
      </c>
      <c r="B7031" s="7" t="s">
        <v>14739</v>
      </c>
      <c r="C7031" s="33">
        <v>0</v>
      </c>
      <c r="D7031" s="52">
        <v>33320</v>
      </c>
      <c r="E7031" s="70">
        <v>19040</v>
      </c>
      <c r="F7031" s="121">
        <f t="shared" si="348"/>
        <v>28560</v>
      </c>
      <c r="G7031" s="105">
        <f t="shared" si="349"/>
        <v>7616</v>
      </c>
      <c r="H7031" s="105">
        <f t="shared" si="350"/>
        <v>12376</v>
      </c>
      <c r="I7031" s="7" t="s">
        <v>17519</v>
      </c>
      <c r="J7031" s="7" t="s">
        <v>272</v>
      </c>
    </row>
    <row r="7032" spans="1:10" x14ac:dyDescent="0.3">
      <c r="A7032" s="7" t="s">
        <v>14740</v>
      </c>
      <c r="B7032" s="7" t="s">
        <v>14741</v>
      </c>
      <c r="C7032" s="33">
        <v>27965</v>
      </c>
      <c r="D7032" s="52">
        <v>27965</v>
      </c>
      <c r="E7032" s="70">
        <v>27965</v>
      </c>
      <c r="F7032" s="121">
        <f t="shared" si="348"/>
        <v>41947.5</v>
      </c>
      <c r="G7032" s="105">
        <f t="shared" si="349"/>
        <v>11186</v>
      </c>
      <c r="H7032" s="105">
        <f t="shared" si="350"/>
        <v>18177.25</v>
      </c>
      <c r="I7032" s="7" t="s">
        <v>17519</v>
      </c>
      <c r="J7032" s="7" t="s">
        <v>1159</v>
      </c>
    </row>
    <row r="7033" spans="1:10" x14ac:dyDescent="0.3">
      <c r="A7033" s="7" t="s">
        <v>14742</v>
      </c>
      <c r="B7033" s="7" t="s">
        <v>14743</v>
      </c>
      <c r="C7033" s="33">
        <v>103518.1</v>
      </c>
      <c r="D7033" s="52">
        <v>148750</v>
      </c>
      <c r="E7033" s="70">
        <v>141610</v>
      </c>
      <c r="F7033" s="121">
        <f t="shared" si="348"/>
        <v>212415</v>
      </c>
      <c r="G7033" s="105">
        <f t="shared" si="349"/>
        <v>56644</v>
      </c>
      <c r="H7033" s="105">
        <f t="shared" si="350"/>
        <v>92046.5</v>
      </c>
      <c r="I7033" s="7" t="s">
        <v>17519</v>
      </c>
      <c r="J7033" s="7" t="s">
        <v>1433</v>
      </c>
    </row>
    <row r="7034" spans="1:10" x14ac:dyDescent="0.3">
      <c r="A7034" s="7" t="s">
        <v>14744</v>
      </c>
      <c r="B7034" s="7" t="s">
        <v>14745</v>
      </c>
      <c r="C7034" s="33">
        <v>103518.1</v>
      </c>
      <c r="D7034" s="52">
        <v>148750</v>
      </c>
      <c r="E7034" s="70">
        <v>141610</v>
      </c>
      <c r="F7034" s="121">
        <f t="shared" si="348"/>
        <v>212415</v>
      </c>
      <c r="G7034" s="105">
        <f t="shared" si="349"/>
        <v>56644</v>
      </c>
      <c r="H7034" s="105">
        <f t="shared" si="350"/>
        <v>92046.5</v>
      </c>
      <c r="I7034" s="7" t="s">
        <v>17519</v>
      </c>
      <c r="J7034" s="7" t="s">
        <v>1433</v>
      </c>
    </row>
    <row r="7035" spans="1:10" x14ac:dyDescent="0.3">
      <c r="A7035" s="7" t="s">
        <v>14746</v>
      </c>
      <c r="B7035" s="7" t="s">
        <v>14747</v>
      </c>
      <c r="C7035" s="33">
        <v>0</v>
      </c>
      <c r="D7035" s="52">
        <v>193375</v>
      </c>
      <c r="E7035" s="70">
        <v>0</v>
      </c>
      <c r="F7035" s="121">
        <f t="shared" si="348"/>
        <v>290062.5</v>
      </c>
      <c r="G7035" s="105">
        <f t="shared" si="349"/>
        <v>77350</v>
      </c>
      <c r="H7035" s="105">
        <f t="shared" si="350"/>
        <v>125693.75</v>
      </c>
      <c r="I7035" s="7" t="s">
        <v>17519</v>
      </c>
      <c r="J7035" s="7" t="s">
        <v>272</v>
      </c>
    </row>
    <row r="7036" spans="1:10" x14ac:dyDescent="0.3">
      <c r="A7036" s="7" t="s">
        <v>14748</v>
      </c>
      <c r="B7036" s="7" t="s">
        <v>14749</v>
      </c>
      <c r="C7036" s="33">
        <v>0</v>
      </c>
      <c r="D7036" s="52">
        <v>10710</v>
      </c>
      <c r="E7036" s="70">
        <v>0</v>
      </c>
      <c r="F7036" s="121">
        <f t="shared" si="348"/>
        <v>16065</v>
      </c>
      <c r="G7036" s="105">
        <f t="shared" si="349"/>
        <v>4284</v>
      </c>
      <c r="H7036" s="105">
        <f t="shared" si="350"/>
        <v>6961.5</v>
      </c>
      <c r="I7036" s="7" t="s">
        <v>17519</v>
      </c>
      <c r="J7036" s="7" t="s">
        <v>1159</v>
      </c>
    </row>
    <row r="7037" spans="1:10" x14ac:dyDescent="0.3">
      <c r="A7037" s="7" t="s">
        <v>14750</v>
      </c>
      <c r="B7037" s="7" t="s">
        <v>14751</v>
      </c>
      <c r="C7037" s="33">
        <v>0</v>
      </c>
      <c r="D7037" s="52">
        <v>5297.88</v>
      </c>
      <c r="E7037" s="70">
        <v>0</v>
      </c>
      <c r="F7037" s="121">
        <f t="shared" si="348"/>
        <v>7946.82</v>
      </c>
      <c r="G7037" s="105">
        <f t="shared" si="349"/>
        <v>2119.152</v>
      </c>
      <c r="H7037" s="105">
        <f t="shared" si="350"/>
        <v>3443.6220000000003</v>
      </c>
      <c r="I7037" s="7" t="s">
        <v>17519</v>
      </c>
      <c r="J7037" s="7" t="s">
        <v>272</v>
      </c>
    </row>
    <row r="7038" spans="1:10" x14ac:dyDescent="0.3">
      <c r="A7038" s="7" t="s">
        <v>14752</v>
      </c>
      <c r="B7038" s="7" t="s">
        <v>14753</v>
      </c>
      <c r="C7038" s="33">
        <v>0</v>
      </c>
      <c r="D7038" s="52">
        <v>8318.1</v>
      </c>
      <c r="E7038" s="70">
        <v>0</v>
      </c>
      <c r="F7038" s="121">
        <f t="shared" si="348"/>
        <v>12477.150000000001</v>
      </c>
      <c r="G7038" s="105">
        <f t="shared" si="349"/>
        <v>3327.2400000000002</v>
      </c>
      <c r="H7038" s="105">
        <f t="shared" si="350"/>
        <v>5406.7650000000003</v>
      </c>
      <c r="I7038" s="7" t="s">
        <v>17519</v>
      </c>
      <c r="J7038" s="7" t="s">
        <v>272</v>
      </c>
    </row>
    <row r="7039" spans="1:10" x14ac:dyDescent="0.3">
      <c r="A7039" s="7" t="s">
        <v>14754</v>
      </c>
      <c r="B7039" s="7" t="s">
        <v>14755</v>
      </c>
      <c r="C7039" s="33">
        <v>0</v>
      </c>
      <c r="D7039" s="52">
        <v>8318.1</v>
      </c>
      <c r="E7039" s="70">
        <v>0</v>
      </c>
      <c r="F7039" s="121">
        <f t="shared" si="348"/>
        <v>12477.150000000001</v>
      </c>
      <c r="G7039" s="105">
        <f t="shared" si="349"/>
        <v>3327.2400000000002</v>
      </c>
      <c r="H7039" s="105">
        <f t="shared" si="350"/>
        <v>5406.7650000000003</v>
      </c>
      <c r="I7039" s="7" t="s">
        <v>17519</v>
      </c>
      <c r="J7039" s="7" t="s">
        <v>272</v>
      </c>
    </row>
    <row r="7040" spans="1:10" x14ac:dyDescent="0.3">
      <c r="A7040" s="7" t="s">
        <v>14756</v>
      </c>
      <c r="B7040" s="7" t="s">
        <v>14757</v>
      </c>
      <c r="C7040" s="33">
        <v>0</v>
      </c>
      <c r="D7040" s="52">
        <v>48879.25</v>
      </c>
      <c r="E7040" s="70">
        <v>0</v>
      </c>
      <c r="F7040" s="121">
        <f t="shared" si="348"/>
        <v>73318.875</v>
      </c>
      <c r="G7040" s="105">
        <f t="shared" si="349"/>
        <v>19551.7</v>
      </c>
      <c r="H7040" s="105">
        <f t="shared" si="350"/>
        <v>31771.512500000001</v>
      </c>
      <c r="I7040" s="7" t="s">
        <v>17519</v>
      </c>
      <c r="J7040" s="7" t="s">
        <v>272</v>
      </c>
    </row>
    <row r="7041" spans="1:11" x14ac:dyDescent="0.3">
      <c r="A7041" s="7" t="s">
        <v>14758</v>
      </c>
      <c r="B7041" s="7" t="s">
        <v>14759</v>
      </c>
      <c r="C7041" s="33">
        <v>0</v>
      </c>
      <c r="D7041" s="52">
        <v>118821.5</v>
      </c>
      <c r="E7041" s="70">
        <v>0</v>
      </c>
      <c r="F7041" s="121">
        <f t="shared" si="348"/>
        <v>178232.25</v>
      </c>
      <c r="G7041" s="105">
        <f t="shared" si="349"/>
        <v>47528.600000000006</v>
      </c>
      <c r="H7041" s="105">
        <f t="shared" si="350"/>
        <v>77233.975000000006</v>
      </c>
      <c r="I7041" s="7" t="s">
        <v>17519</v>
      </c>
      <c r="J7041" s="7" t="s">
        <v>272</v>
      </c>
    </row>
    <row r="7042" spans="1:11" x14ac:dyDescent="0.3">
      <c r="A7042" s="7" t="s">
        <v>14760</v>
      </c>
      <c r="B7042" s="7" t="s">
        <v>14761</v>
      </c>
      <c r="C7042" s="33">
        <v>50932</v>
      </c>
      <c r="D7042" s="52">
        <v>39032</v>
      </c>
      <c r="E7042" s="70">
        <v>47600</v>
      </c>
      <c r="F7042" s="121">
        <f t="shared" si="348"/>
        <v>71400</v>
      </c>
      <c r="G7042" s="105">
        <f t="shared" si="349"/>
        <v>19040</v>
      </c>
      <c r="H7042" s="105">
        <f t="shared" si="350"/>
        <v>30940</v>
      </c>
      <c r="I7042" s="7" t="s">
        <v>17519</v>
      </c>
      <c r="J7042" s="7" t="s">
        <v>272</v>
      </c>
    </row>
    <row r="7043" spans="1:11" x14ac:dyDescent="0.3">
      <c r="A7043" s="7" t="s">
        <v>14762</v>
      </c>
      <c r="B7043" s="7" t="s">
        <v>14763</v>
      </c>
      <c r="C7043" s="33">
        <v>0</v>
      </c>
      <c r="D7043" s="52">
        <v>65450</v>
      </c>
      <c r="E7043" s="70">
        <v>0</v>
      </c>
      <c r="F7043" s="121">
        <f t="shared" si="348"/>
        <v>98175</v>
      </c>
      <c r="G7043" s="105">
        <f t="shared" si="349"/>
        <v>26180</v>
      </c>
      <c r="H7043" s="105">
        <f t="shared" si="350"/>
        <v>42542.5</v>
      </c>
      <c r="I7043" s="7" t="s">
        <v>17519</v>
      </c>
      <c r="J7043" s="7" t="s">
        <v>272</v>
      </c>
    </row>
    <row r="7044" spans="1:11" x14ac:dyDescent="0.3">
      <c r="A7044" s="7" t="s">
        <v>14764</v>
      </c>
      <c r="B7044" s="7" t="s">
        <v>14765</v>
      </c>
      <c r="C7044" s="33">
        <v>12799.64</v>
      </c>
      <c r="D7044" s="52">
        <v>25414.83</v>
      </c>
      <c r="E7044" s="70">
        <v>17255</v>
      </c>
      <c r="F7044" s="121">
        <f t="shared" si="348"/>
        <v>25882.5</v>
      </c>
      <c r="G7044" s="105">
        <f t="shared" si="349"/>
        <v>6902</v>
      </c>
      <c r="H7044" s="105">
        <f t="shared" si="350"/>
        <v>11215.75</v>
      </c>
      <c r="I7044" s="7" t="s">
        <v>17519</v>
      </c>
      <c r="J7044" s="7" t="s">
        <v>272</v>
      </c>
    </row>
    <row r="7045" spans="1:11" x14ac:dyDescent="0.3">
      <c r="A7045" s="7" t="s">
        <v>14766</v>
      </c>
      <c r="B7045" s="7" t="s">
        <v>14767</v>
      </c>
      <c r="C7045" s="33">
        <v>0</v>
      </c>
      <c r="D7045" s="52">
        <v>10.71</v>
      </c>
      <c r="E7045" s="70">
        <v>0</v>
      </c>
      <c r="F7045" s="121">
        <f t="shared" si="348"/>
        <v>16.065000000000001</v>
      </c>
      <c r="G7045" s="105">
        <f t="shared" si="349"/>
        <v>4.2840000000000007</v>
      </c>
      <c r="H7045" s="105">
        <f t="shared" si="350"/>
        <v>6.9615000000000009</v>
      </c>
      <c r="I7045" s="7" t="s">
        <v>17519</v>
      </c>
      <c r="J7045" s="7" t="s">
        <v>272</v>
      </c>
    </row>
    <row r="7046" spans="1:11" x14ac:dyDescent="0.3">
      <c r="A7046" s="141" t="s">
        <v>14768</v>
      </c>
      <c r="B7046" s="141" t="s">
        <v>14769</v>
      </c>
      <c r="C7046" s="142">
        <v>0</v>
      </c>
      <c r="D7046" s="52">
        <v>440300</v>
      </c>
      <c r="E7046" s="70">
        <v>416500</v>
      </c>
      <c r="F7046" s="121">
        <f t="shared" si="348"/>
        <v>624750</v>
      </c>
      <c r="G7046" s="105">
        <f t="shared" si="349"/>
        <v>166600</v>
      </c>
      <c r="H7046" s="105">
        <f t="shared" si="350"/>
        <v>270725</v>
      </c>
      <c r="I7046" s="7" t="s">
        <v>17519</v>
      </c>
      <c r="J7046" s="7" t="s">
        <v>272</v>
      </c>
      <c r="K7046" s="71"/>
    </row>
    <row r="7047" spans="1:11" x14ac:dyDescent="0.3">
      <c r="A7047" s="7" t="s">
        <v>14770</v>
      </c>
      <c r="B7047" s="7" t="s">
        <v>14771</v>
      </c>
      <c r="C7047" s="33">
        <v>342125</v>
      </c>
      <c r="D7047" s="52">
        <v>342125</v>
      </c>
      <c r="E7047" s="70">
        <v>342125</v>
      </c>
      <c r="F7047" s="121">
        <f t="shared" si="348"/>
        <v>513187.5</v>
      </c>
      <c r="G7047" s="105">
        <f t="shared" si="349"/>
        <v>136850</v>
      </c>
      <c r="H7047" s="105">
        <f t="shared" si="350"/>
        <v>222381.25</v>
      </c>
      <c r="I7047" s="7" t="s">
        <v>17519</v>
      </c>
      <c r="J7047" s="7" t="s">
        <v>272</v>
      </c>
    </row>
    <row r="7048" spans="1:11" x14ac:dyDescent="0.3">
      <c r="A7048" s="7" t="s">
        <v>14772</v>
      </c>
      <c r="B7048" s="7" t="s">
        <v>14773</v>
      </c>
      <c r="C7048" s="33">
        <v>0</v>
      </c>
      <c r="D7048" s="52">
        <v>476000</v>
      </c>
      <c r="E7048" s="70">
        <v>0</v>
      </c>
      <c r="F7048" s="121">
        <f t="shared" si="348"/>
        <v>714000</v>
      </c>
      <c r="G7048" s="105">
        <f t="shared" si="349"/>
        <v>190400</v>
      </c>
      <c r="H7048" s="105">
        <f t="shared" si="350"/>
        <v>309400</v>
      </c>
      <c r="I7048" s="7" t="s">
        <v>17519</v>
      </c>
      <c r="J7048" s="7" t="s">
        <v>272</v>
      </c>
    </row>
    <row r="7049" spans="1:11" x14ac:dyDescent="0.3">
      <c r="A7049" s="7" t="s">
        <v>14774</v>
      </c>
      <c r="B7049" s="7" t="s">
        <v>14775</v>
      </c>
      <c r="C7049" s="33">
        <v>0</v>
      </c>
      <c r="D7049" s="52">
        <v>149940</v>
      </c>
      <c r="E7049" s="70">
        <v>134941</v>
      </c>
      <c r="F7049" s="121">
        <f t="shared" ref="F7049:F7112" si="354">IF(E7049&gt;0,+E7049,IF(D7049&gt;0,+D7049,IF(C7049&gt;0,+C7049,0)))*1.5</f>
        <v>202411.5</v>
      </c>
      <c r="G7049" s="105">
        <f t="shared" ref="G7049:G7112" si="355">(F7049/1.5)*0.4</f>
        <v>53976.4</v>
      </c>
      <c r="H7049" s="105">
        <f t="shared" ref="H7049:H7112" si="356">(F7049/1.5)*0.65</f>
        <v>87711.650000000009</v>
      </c>
      <c r="I7049" s="7" t="s">
        <v>17519</v>
      </c>
      <c r="J7049" s="7" t="s">
        <v>272</v>
      </c>
    </row>
    <row r="7050" spans="1:11" x14ac:dyDescent="0.3">
      <c r="A7050" s="7" t="s">
        <v>14776</v>
      </c>
      <c r="B7050" s="7" t="s">
        <v>14777</v>
      </c>
      <c r="C7050" s="33">
        <v>0</v>
      </c>
      <c r="D7050" s="52">
        <v>190400</v>
      </c>
      <c r="E7050" s="70">
        <v>0</v>
      </c>
      <c r="F7050" s="121">
        <f t="shared" si="354"/>
        <v>285600</v>
      </c>
      <c r="G7050" s="105">
        <f t="shared" si="355"/>
        <v>76160</v>
      </c>
      <c r="H7050" s="105">
        <f t="shared" si="356"/>
        <v>123760</v>
      </c>
      <c r="I7050" s="7" t="s">
        <v>17519</v>
      </c>
      <c r="J7050" s="7" t="s">
        <v>272</v>
      </c>
    </row>
    <row r="7051" spans="1:11" x14ac:dyDescent="0.3">
      <c r="A7051" s="7" t="s">
        <v>14778</v>
      </c>
      <c r="B7051" s="7" t="s">
        <v>14779</v>
      </c>
      <c r="C7051" s="33">
        <v>39270</v>
      </c>
      <c r="D7051" s="52">
        <v>39270</v>
      </c>
      <c r="E7051" s="70">
        <v>25585</v>
      </c>
      <c r="F7051" s="121">
        <f t="shared" si="354"/>
        <v>38377.5</v>
      </c>
      <c r="G7051" s="105">
        <f t="shared" si="355"/>
        <v>10234</v>
      </c>
      <c r="H7051" s="105">
        <f t="shared" si="356"/>
        <v>16630.25</v>
      </c>
      <c r="I7051" s="7" t="s">
        <v>17519</v>
      </c>
      <c r="J7051" s="7" t="s">
        <v>272</v>
      </c>
    </row>
    <row r="7052" spans="1:11" x14ac:dyDescent="0.3">
      <c r="A7052" s="7" t="s">
        <v>14780</v>
      </c>
      <c r="B7052" s="7" t="s">
        <v>14781</v>
      </c>
      <c r="C7052" s="33">
        <v>0</v>
      </c>
      <c r="D7052" s="52">
        <v>107100</v>
      </c>
      <c r="E7052" s="70">
        <v>0</v>
      </c>
      <c r="F7052" s="121">
        <f t="shared" si="354"/>
        <v>160650</v>
      </c>
      <c r="G7052" s="105">
        <f t="shared" si="355"/>
        <v>42840</v>
      </c>
      <c r="H7052" s="105">
        <f t="shared" si="356"/>
        <v>69615</v>
      </c>
      <c r="I7052" s="7" t="s">
        <v>17519</v>
      </c>
      <c r="J7052" s="7" t="s">
        <v>272</v>
      </c>
    </row>
    <row r="7053" spans="1:11" x14ac:dyDescent="0.3">
      <c r="A7053" s="7" t="s">
        <v>14782</v>
      </c>
      <c r="B7053" s="7" t="s">
        <v>14783</v>
      </c>
      <c r="C7053" s="33">
        <v>315112</v>
      </c>
      <c r="D7053" s="52">
        <v>393771</v>
      </c>
      <c r="E7053" s="70">
        <v>393771</v>
      </c>
      <c r="F7053" s="121">
        <f t="shared" si="354"/>
        <v>590656.5</v>
      </c>
      <c r="G7053" s="105">
        <f t="shared" si="355"/>
        <v>157508.40000000002</v>
      </c>
      <c r="H7053" s="105">
        <f t="shared" si="356"/>
        <v>255951.15000000002</v>
      </c>
      <c r="I7053" s="7" t="s">
        <v>17519</v>
      </c>
      <c r="J7053" s="7" t="s">
        <v>272</v>
      </c>
    </row>
    <row r="7054" spans="1:11" x14ac:dyDescent="0.3">
      <c r="A7054" s="7" t="s">
        <v>14784</v>
      </c>
      <c r="B7054" s="7" t="s">
        <v>14785</v>
      </c>
      <c r="C7054" s="33">
        <v>0</v>
      </c>
      <c r="D7054" s="52">
        <v>95200</v>
      </c>
      <c r="E7054" s="70">
        <v>0</v>
      </c>
      <c r="F7054" s="121">
        <f t="shared" si="354"/>
        <v>142800</v>
      </c>
      <c r="G7054" s="105">
        <f t="shared" si="355"/>
        <v>38080</v>
      </c>
      <c r="H7054" s="105">
        <f t="shared" si="356"/>
        <v>61880</v>
      </c>
      <c r="I7054" s="7" t="s">
        <v>17519</v>
      </c>
      <c r="J7054" s="7" t="s">
        <v>272</v>
      </c>
    </row>
    <row r="7055" spans="1:11" x14ac:dyDescent="0.3">
      <c r="A7055" s="7" t="s">
        <v>14786</v>
      </c>
      <c r="B7055" s="7" t="s">
        <v>14787</v>
      </c>
      <c r="C7055" s="33">
        <v>0</v>
      </c>
      <c r="D7055" s="52">
        <v>9322.4599999999991</v>
      </c>
      <c r="E7055" s="70">
        <v>0</v>
      </c>
      <c r="F7055" s="121">
        <f t="shared" si="354"/>
        <v>13983.689999999999</v>
      </c>
      <c r="G7055" s="105">
        <f t="shared" si="355"/>
        <v>3728.9839999999999</v>
      </c>
      <c r="H7055" s="105">
        <f t="shared" si="356"/>
        <v>6059.5989999999993</v>
      </c>
      <c r="I7055" s="7" t="s">
        <v>17519</v>
      </c>
      <c r="J7055" s="7" t="s">
        <v>272</v>
      </c>
    </row>
    <row r="7056" spans="1:11" x14ac:dyDescent="0.3">
      <c r="A7056" s="7" t="s">
        <v>14788</v>
      </c>
      <c r="B7056" s="7" t="s">
        <v>14789</v>
      </c>
      <c r="C7056" s="33">
        <v>0</v>
      </c>
      <c r="D7056" s="52">
        <v>9322.4599999999991</v>
      </c>
      <c r="E7056" s="70">
        <v>0</v>
      </c>
      <c r="F7056" s="121">
        <f t="shared" si="354"/>
        <v>13983.689999999999</v>
      </c>
      <c r="G7056" s="105">
        <f t="shared" si="355"/>
        <v>3728.9839999999999</v>
      </c>
      <c r="H7056" s="105">
        <f t="shared" si="356"/>
        <v>6059.5989999999993</v>
      </c>
      <c r="I7056" s="7" t="s">
        <v>17519</v>
      </c>
      <c r="J7056" s="7" t="s">
        <v>272</v>
      </c>
    </row>
    <row r="7057" spans="1:10" x14ac:dyDescent="0.3">
      <c r="A7057" s="7" t="s">
        <v>14790</v>
      </c>
      <c r="B7057" s="7" t="s">
        <v>14791</v>
      </c>
      <c r="C7057" s="33">
        <v>0</v>
      </c>
      <c r="D7057" s="52">
        <v>12257</v>
      </c>
      <c r="E7057" s="70">
        <v>0</v>
      </c>
      <c r="F7057" s="121">
        <f t="shared" si="354"/>
        <v>18385.5</v>
      </c>
      <c r="G7057" s="105">
        <f t="shared" si="355"/>
        <v>4902.8</v>
      </c>
      <c r="H7057" s="105">
        <f t="shared" si="356"/>
        <v>7967.05</v>
      </c>
      <c r="I7057" s="7" t="s">
        <v>17519</v>
      </c>
      <c r="J7057" s="7" t="s">
        <v>272</v>
      </c>
    </row>
    <row r="7058" spans="1:10" x14ac:dyDescent="0.3">
      <c r="A7058" s="7" t="s">
        <v>14792</v>
      </c>
      <c r="B7058" s="7" t="s">
        <v>14793</v>
      </c>
      <c r="C7058" s="33">
        <v>0</v>
      </c>
      <c r="D7058" s="52">
        <v>126140</v>
      </c>
      <c r="E7058" s="70">
        <v>0</v>
      </c>
      <c r="F7058" s="121">
        <f t="shared" si="354"/>
        <v>189210</v>
      </c>
      <c r="G7058" s="105">
        <f t="shared" si="355"/>
        <v>50456</v>
      </c>
      <c r="H7058" s="105">
        <f t="shared" si="356"/>
        <v>81991</v>
      </c>
      <c r="I7058" s="7" t="s">
        <v>17519</v>
      </c>
      <c r="J7058" s="7" t="s">
        <v>272</v>
      </c>
    </row>
    <row r="7059" spans="1:10" x14ac:dyDescent="0.3">
      <c r="A7059" s="7" t="s">
        <v>14794</v>
      </c>
      <c r="B7059" s="7" t="s">
        <v>14795</v>
      </c>
      <c r="C7059" s="33">
        <v>0</v>
      </c>
      <c r="D7059" s="52">
        <v>257040</v>
      </c>
      <c r="E7059" s="70">
        <v>0</v>
      </c>
      <c r="F7059" s="121">
        <f t="shared" si="354"/>
        <v>385560</v>
      </c>
      <c r="G7059" s="105">
        <f t="shared" si="355"/>
        <v>102816</v>
      </c>
      <c r="H7059" s="105">
        <f t="shared" si="356"/>
        <v>167076</v>
      </c>
      <c r="I7059" s="7" t="s">
        <v>17519</v>
      </c>
      <c r="J7059" s="7" t="s">
        <v>272</v>
      </c>
    </row>
    <row r="7060" spans="1:10" x14ac:dyDescent="0.3">
      <c r="A7060" s="7" t="s">
        <v>14796</v>
      </c>
      <c r="B7060" s="7" t="s">
        <v>14797</v>
      </c>
      <c r="C7060" s="33">
        <v>0</v>
      </c>
      <c r="D7060" s="52">
        <v>666400</v>
      </c>
      <c r="E7060" s="70">
        <v>666400</v>
      </c>
      <c r="F7060" s="121">
        <f t="shared" si="354"/>
        <v>999600</v>
      </c>
      <c r="G7060" s="105">
        <f t="shared" si="355"/>
        <v>266560</v>
      </c>
      <c r="H7060" s="105">
        <f t="shared" si="356"/>
        <v>433160</v>
      </c>
      <c r="I7060" s="7" t="s">
        <v>17519</v>
      </c>
      <c r="J7060" s="7" t="s">
        <v>272</v>
      </c>
    </row>
    <row r="7061" spans="1:10" x14ac:dyDescent="0.3">
      <c r="A7061" s="7" t="s">
        <v>14798</v>
      </c>
      <c r="B7061" s="7" t="s">
        <v>14799</v>
      </c>
      <c r="C7061" s="33">
        <v>0</v>
      </c>
      <c r="D7061" s="52">
        <v>133280</v>
      </c>
      <c r="E7061" s="70">
        <v>133280</v>
      </c>
      <c r="F7061" s="121">
        <f t="shared" si="354"/>
        <v>199920</v>
      </c>
      <c r="G7061" s="105">
        <f t="shared" si="355"/>
        <v>53312</v>
      </c>
      <c r="H7061" s="105">
        <f t="shared" si="356"/>
        <v>86632</v>
      </c>
      <c r="I7061" s="7" t="s">
        <v>17519</v>
      </c>
      <c r="J7061" s="7" t="s">
        <v>272</v>
      </c>
    </row>
    <row r="7062" spans="1:10" x14ac:dyDescent="0.3">
      <c r="A7062" s="7" t="s">
        <v>14800</v>
      </c>
      <c r="B7062" s="7" t="s">
        <v>14801</v>
      </c>
      <c r="C7062" s="33">
        <v>0</v>
      </c>
      <c r="D7062" s="52">
        <v>809200</v>
      </c>
      <c r="E7062" s="70">
        <v>0</v>
      </c>
      <c r="F7062" s="121">
        <f t="shared" si="354"/>
        <v>1213800</v>
      </c>
      <c r="G7062" s="105">
        <f t="shared" si="355"/>
        <v>323680</v>
      </c>
      <c r="H7062" s="105">
        <f t="shared" si="356"/>
        <v>525980</v>
      </c>
      <c r="I7062" s="7" t="s">
        <v>17519</v>
      </c>
      <c r="J7062" s="7" t="s">
        <v>272</v>
      </c>
    </row>
    <row r="7063" spans="1:10" x14ac:dyDescent="0.3">
      <c r="A7063" s="7" t="s">
        <v>14802</v>
      </c>
      <c r="B7063" s="7" t="s">
        <v>14803</v>
      </c>
      <c r="C7063" s="33">
        <v>773500</v>
      </c>
      <c r="D7063" s="52">
        <v>836570</v>
      </c>
      <c r="E7063" s="70">
        <v>836570</v>
      </c>
      <c r="F7063" s="121">
        <f t="shared" si="354"/>
        <v>1254855</v>
      </c>
      <c r="G7063" s="105">
        <f t="shared" si="355"/>
        <v>334628</v>
      </c>
      <c r="H7063" s="105">
        <f t="shared" si="356"/>
        <v>543770.5</v>
      </c>
      <c r="I7063" s="7" t="s">
        <v>17519</v>
      </c>
      <c r="J7063" s="7" t="s">
        <v>272</v>
      </c>
    </row>
    <row r="7064" spans="1:10" x14ac:dyDescent="0.3">
      <c r="A7064" s="7" t="s">
        <v>14804</v>
      </c>
      <c r="B7064" s="7" t="s">
        <v>14805</v>
      </c>
      <c r="C7064" s="33">
        <v>0</v>
      </c>
      <c r="D7064" s="52">
        <v>47600</v>
      </c>
      <c r="E7064" s="70">
        <v>0</v>
      </c>
      <c r="F7064" s="121">
        <f t="shared" si="354"/>
        <v>71400</v>
      </c>
      <c r="G7064" s="105">
        <f t="shared" si="355"/>
        <v>19040</v>
      </c>
      <c r="H7064" s="105">
        <f t="shared" si="356"/>
        <v>30940</v>
      </c>
      <c r="I7064" s="7" t="s">
        <v>17519</v>
      </c>
      <c r="J7064" s="7" t="s">
        <v>1433</v>
      </c>
    </row>
    <row r="7065" spans="1:10" x14ac:dyDescent="0.3">
      <c r="A7065" s="7" t="s">
        <v>14806</v>
      </c>
      <c r="B7065" s="7" t="s">
        <v>14807</v>
      </c>
      <c r="C7065" s="33">
        <v>0</v>
      </c>
      <c r="D7065" s="52">
        <v>17255</v>
      </c>
      <c r="E7065" s="70">
        <v>0</v>
      </c>
      <c r="F7065" s="121">
        <f t="shared" si="354"/>
        <v>25882.5</v>
      </c>
      <c r="G7065" s="105">
        <f t="shared" si="355"/>
        <v>6902</v>
      </c>
      <c r="H7065" s="105">
        <f t="shared" si="356"/>
        <v>11215.75</v>
      </c>
      <c r="I7065" s="7" t="s">
        <v>17519</v>
      </c>
      <c r="J7065" s="7" t="s">
        <v>272</v>
      </c>
    </row>
    <row r="7066" spans="1:10" x14ac:dyDescent="0.3">
      <c r="A7066" s="7" t="s">
        <v>14808</v>
      </c>
      <c r="B7066" s="7" t="s">
        <v>14809</v>
      </c>
      <c r="C7066" s="33">
        <v>0</v>
      </c>
      <c r="D7066" s="52">
        <v>96390</v>
      </c>
      <c r="E7066" s="70">
        <v>0</v>
      </c>
      <c r="F7066" s="121">
        <f t="shared" si="354"/>
        <v>144585</v>
      </c>
      <c r="G7066" s="105">
        <f t="shared" si="355"/>
        <v>38556</v>
      </c>
      <c r="H7066" s="105">
        <f t="shared" si="356"/>
        <v>62653.5</v>
      </c>
      <c r="I7066" s="7" t="s">
        <v>17519</v>
      </c>
      <c r="J7066" s="7" t="s">
        <v>272</v>
      </c>
    </row>
    <row r="7067" spans="1:10" x14ac:dyDescent="0.3">
      <c r="A7067" s="7" t="s">
        <v>14810</v>
      </c>
      <c r="B7067" s="7" t="s">
        <v>14811</v>
      </c>
      <c r="C7067" s="33">
        <v>0</v>
      </c>
      <c r="D7067" s="52">
        <v>33320</v>
      </c>
      <c r="E7067" s="70">
        <v>23800</v>
      </c>
      <c r="F7067" s="121">
        <f t="shared" si="354"/>
        <v>35700</v>
      </c>
      <c r="G7067" s="105">
        <f t="shared" si="355"/>
        <v>9520</v>
      </c>
      <c r="H7067" s="105">
        <f t="shared" si="356"/>
        <v>15470</v>
      </c>
      <c r="I7067" s="7" t="s">
        <v>17519</v>
      </c>
      <c r="J7067" s="7" t="s">
        <v>1433</v>
      </c>
    </row>
    <row r="7068" spans="1:10" x14ac:dyDescent="0.3">
      <c r="A7068" s="7" t="s">
        <v>14812</v>
      </c>
      <c r="B7068" s="7" t="s">
        <v>14813</v>
      </c>
      <c r="C7068" s="33">
        <v>15589</v>
      </c>
      <c r="D7068" s="52">
        <v>15589</v>
      </c>
      <c r="E7068" s="70">
        <v>15470</v>
      </c>
      <c r="F7068" s="121">
        <f t="shared" si="354"/>
        <v>23205</v>
      </c>
      <c r="G7068" s="105">
        <f t="shared" si="355"/>
        <v>6188</v>
      </c>
      <c r="H7068" s="105">
        <f t="shared" si="356"/>
        <v>10055.5</v>
      </c>
      <c r="I7068" s="7" t="s">
        <v>17519</v>
      </c>
      <c r="J7068" s="7" t="s">
        <v>272</v>
      </c>
    </row>
    <row r="7069" spans="1:10" x14ac:dyDescent="0.3">
      <c r="A7069" s="7" t="s">
        <v>14814</v>
      </c>
      <c r="B7069" s="7" t="s">
        <v>14815</v>
      </c>
      <c r="C7069" s="33">
        <v>0</v>
      </c>
      <c r="D7069" s="52">
        <v>177116.03</v>
      </c>
      <c r="E7069" s="70">
        <v>228480</v>
      </c>
      <c r="F7069" s="121">
        <f t="shared" si="354"/>
        <v>342720</v>
      </c>
      <c r="G7069" s="105">
        <f t="shared" si="355"/>
        <v>91392</v>
      </c>
      <c r="H7069" s="105">
        <f t="shared" si="356"/>
        <v>148512</v>
      </c>
      <c r="I7069" s="7" t="s">
        <v>17519</v>
      </c>
      <c r="J7069" s="7" t="s">
        <v>272</v>
      </c>
    </row>
    <row r="7070" spans="1:10" x14ac:dyDescent="0.3">
      <c r="A7070" s="7" t="s">
        <v>14816</v>
      </c>
      <c r="B7070" s="7" t="s">
        <v>14817</v>
      </c>
      <c r="C7070" s="33">
        <v>209958.84</v>
      </c>
      <c r="D7070" s="52">
        <v>209958.84</v>
      </c>
      <c r="E7070" s="70">
        <v>228480</v>
      </c>
      <c r="F7070" s="121">
        <f t="shared" si="354"/>
        <v>342720</v>
      </c>
      <c r="G7070" s="105">
        <f t="shared" si="355"/>
        <v>91392</v>
      </c>
      <c r="H7070" s="105">
        <f t="shared" si="356"/>
        <v>148512</v>
      </c>
      <c r="I7070" s="7" t="s">
        <v>17519</v>
      </c>
      <c r="J7070" s="7" t="s">
        <v>272</v>
      </c>
    </row>
    <row r="7071" spans="1:10" x14ac:dyDescent="0.3">
      <c r="A7071" s="7" t="s">
        <v>14818</v>
      </c>
      <c r="B7071" s="7" t="s">
        <v>14819</v>
      </c>
      <c r="C7071" s="33">
        <v>0</v>
      </c>
      <c r="D7071" s="52">
        <v>189983.5</v>
      </c>
      <c r="E7071" s="70">
        <v>0</v>
      </c>
      <c r="F7071" s="121">
        <f t="shared" si="354"/>
        <v>284975.25</v>
      </c>
      <c r="G7071" s="105">
        <f t="shared" si="355"/>
        <v>75993.400000000009</v>
      </c>
      <c r="H7071" s="105">
        <f t="shared" si="356"/>
        <v>123489.27500000001</v>
      </c>
      <c r="I7071" s="7" t="s">
        <v>17519</v>
      </c>
      <c r="J7071" s="7" t="s">
        <v>272</v>
      </c>
    </row>
    <row r="7072" spans="1:10" x14ac:dyDescent="0.3">
      <c r="A7072" s="7" t="s">
        <v>14820</v>
      </c>
      <c r="B7072" s="7" t="s">
        <v>14821</v>
      </c>
      <c r="C7072" s="33">
        <v>0</v>
      </c>
      <c r="D7072" s="52">
        <v>211820</v>
      </c>
      <c r="E7072" s="70">
        <v>0</v>
      </c>
      <c r="F7072" s="121">
        <f t="shared" si="354"/>
        <v>317730</v>
      </c>
      <c r="G7072" s="105">
        <f t="shared" si="355"/>
        <v>84728</v>
      </c>
      <c r="H7072" s="105">
        <f t="shared" si="356"/>
        <v>137683</v>
      </c>
      <c r="I7072" s="7" t="s">
        <v>17519</v>
      </c>
      <c r="J7072" s="7" t="s">
        <v>272</v>
      </c>
    </row>
    <row r="7073" spans="1:10" x14ac:dyDescent="0.3">
      <c r="A7073" s="7" t="s">
        <v>14822</v>
      </c>
      <c r="B7073" s="7" t="s">
        <v>14823</v>
      </c>
      <c r="C7073" s="66">
        <v>0</v>
      </c>
      <c r="D7073" s="68">
        <v>196290.5</v>
      </c>
      <c r="E7073" s="70">
        <v>0</v>
      </c>
      <c r="F7073" s="121">
        <f t="shared" si="354"/>
        <v>294435.75</v>
      </c>
      <c r="G7073" s="105">
        <f t="shared" si="355"/>
        <v>78516.2</v>
      </c>
      <c r="H7073" s="105">
        <f t="shared" si="356"/>
        <v>127588.825</v>
      </c>
      <c r="I7073" s="7" t="s">
        <v>17519</v>
      </c>
      <c r="J7073" s="7" t="s">
        <v>272</v>
      </c>
    </row>
    <row r="7074" spans="1:10" x14ac:dyDescent="0.3">
      <c r="A7074" s="7" t="s">
        <v>14824</v>
      </c>
      <c r="B7074" s="7" t="s">
        <v>14825</v>
      </c>
      <c r="C7074" s="33">
        <v>0</v>
      </c>
      <c r="D7074" s="52">
        <v>42840</v>
      </c>
      <c r="E7074" s="70">
        <v>31862.25</v>
      </c>
      <c r="F7074" s="121">
        <f t="shared" si="354"/>
        <v>47793.375</v>
      </c>
      <c r="G7074" s="105">
        <f t="shared" si="355"/>
        <v>12744.900000000001</v>
      </c>
      <c r="H7074" s="105">
        <f t="shared" si="356"/>
        <v>20710.462500000001</v>
      </c>
      <c r="I7074" s="7" t="s">
        <v>17519</v>
      </c>
      <c r="J7074" s="7" t="s">
        <v>272</v>
      </c>
    </row>
    <row r="7075" spans="1:10" x14ac:dyDescent="0.3">
      <c r="A7075" s="7" t="s">
        <v>14826</v>
      </c>
      <c r="B7075" s="7" t="s">
        <v>14827</v>
      </c>
      <c r="C7075" s="33">
        <v>51765</v>
      </c>
      <c r="D7075" s="52">
        <v>28381.5</v>
      </c>
      <c r="E7075" s="70">
        <v>24966.2</v>
      </c>
      <c r="F7075" s="121">
        <f t="shared" si="354"/>
        <v>37449.300000000003</v>
      </c>
      <c r="G7075" s="105">
        <f t="shared" si="355"/>
        <v>9986.4800000000014</v>
      </c>
      <c r="H7075" s="105">
        <f t="shared" si="356"/>
        <v>16228.03</v>
      </c>
      <c r="I7075" s="7" t="s">
        <v>17519</v>
      </c>
      <c r="J7075" s="7" t="s">
        <v>272</v>
      </c>
    </row>
    <row r="7076" spans="1:10" x14ac:dyDescent="0.3">
      <c r="A7076" s="7" t="s">
        <v>14828</v>
      </c>
      <c r="B7076" s="7" t="s">
        <v>14829</v>
      </c>
      <c r="C7076" s="33">
        <v>51765</v>
      </c>
      <c r="D7076" s="52">
        <v>28381.5</v>
      </c>
      <c r="E7076" s="70">
        <v>33177.199999999997</v>
      </c>
      <c r="F7076" s="121">
        <f t="shared" si="354"/>
        <v>49765.799999999996</v>
      </c>
      <c r="G7076" s="105">
        <f t="shared" si="355"/>
        <v>13270.88</v>
      </c>
      <c r="H7076" s="105">
        <f t="shared" si="356"/>
        <v>21565.18</v>
      </c>
      <c r="I7076" s="7" t="s">
        <v>17519</v>
      </c>
      <c r="J7076" s="7" t="s">
        <v>272</v>
      </c>
    </row>
    <row r="7077" spans="1:10" x14ac:dyDescent="0.3">
      <c r="A7077" s="7" t="s">
        <v>14830</v>
      </c>
      <c r="B7077" s="7" t="s">
        <v>14831</v>
      </c>
      <c r="C7077" s="33">
        <v>51765</v>
      </c>
      <c r="D7077" s="52">
        <v>28381.5</v>
      </c>
      <c r="E7077" s="70">
        <v>33177.199999999997</v>
      </c>
      <c r="F7077" s="121">
        <f t="shared" si="354"/>
        <v>49765.799999999996</v>
      </c>
      <c r="G7077" s="105">
        <f t="shared" si="355"/>
        <v>13270.88</v>
      </c>
      <c r="H7077" s="105">
        <f t="shared" si="356"/>
        <v>21565.18</v>
      </c>
      <c r="I7077" s="7" t="s">
        <v>17519</v>
      </c>
      <c r="J7077" s="7" t="s">
        <v>272</v>
      </c>
    </row>
    <row r="7078" spans="1:10" x14ac:dyDescent="0.3">
      <c r="A7078" s="7" t="s">
        <v>14832</v>
      </c>
      <c r="B7078" s="7" t="s">
        <v>14833</v>
      </c>
      <c r="C7078" s="33">
        <v>51765</v>
      </c>
      <c r="D7078" s="52">
        <v>51765</v>
      </c>
      <c r="E7078" s="70">
        <v>33177.199999999997</v>
      </c>
      <c r="F7078" s="121">
        <f t="shared" si="354"/>
        <v>49765.799999999996</v>
      </c>
      <c r="G7078" s="105">
        <f t="shared" si="355"/>
        <v>13270.88</v>
      </c>
      <c r="H7078" s="105">
        <f t="shared" si="356"/>
        <v>21565.18</v>
      </c>
      <c r="I7078" s="7" t="s">
        <v>17519</v>
      </c>
      <c r="J7078" s="7" t="s">
        <v>272</v>
      </c>
    </row>
    <row r="7079" spans="1:10" x14ac:dyDescent="0.3">
      <c r="A7079" s="7" t="s">
        <v>14834</v>
      </c>
      <c r="B7079" s="7" t="s">
        <v>14835</v>
      </c>
      <c r="C7079" s="33">
        <v>51765</v>
      </c>
      <c r="D7079" s="52">
        <v>28381.5</v>
      </c>
      <c r="E7079" s="70">
        <v>28381.5</v>
      </c>
      <c r="F7079" s="121">
        <f t="shared" si="354"/>
        <v>42572.25</v>
      </c>
      <c r="G7079" s="105">
        <f t="shared" si="355"/>
        <v>11352.6</v>
      </c>
      <c r="H7079" s="105">
        <f t="shared" si="356"/>
        <v>18447.975000000002</v>
      </c>
      <c r="I7079" s="7" t="s">
        <v>17519</v>
      </c>
      <c r="J7079" s="7" t="s">
        <v>272</v>
      </c>
    </row>
    <row r="7080" spans="1:10" x14ac:dyDescent="0.3">
      <c r="A7080" s="7" t="s">
        <v>14836</v>
      </c>
      <c r="B7080" s="7" t="s">
        <v>14837</v>
      </c>
      <c r="C7080" s="33">
        <v>51765</v>
      </c>
      <c r="D7080" s="52">
        <v>51765</v>
      </c>
      <c r="E7080" s="70">
        <v>33177.199999999997</v>
      </c>
      <c r="F7080" s="121">
        <f t="shared" si="354"/>
        <v>49765.799999999996</v>
      </c>
      <c r="G7080" s="105">
        <f t="shared" si="355"/>
        <v>13270.88</v>
      </c>
      <c r="H7080" s="105">
        <f t="shared" si="356"/>
        <v>21565.18</v>
      </c>
      <c r="I7080" s="7" t="s">
        <v>17519</v>
      </c>
      <c r="J7080" s="7" t="s">
        <v>272</v>
      </c>
    </row>
    <row r="7081" spans="1:10" x14ac:dyDescent="0.3">
      <c r="A7081" s="7" t="s">
        <v>14838</v>
      </c>
      <c r="B7081" s="7" t="s">
        <v>14839</v>
      </c>
      <c r="C7081" s="33">
        <v>22015</v>
      </c>
      <c r="D7081" s="52">
        <v>22015</v>
      </c>
      <c r="E7081" s="70">
        <v>18802</v>
      </c>
      <c r="F7081" s="121">
        <f t="shared" si="354"/>
        <v>28203</v>
      </c>
      <c r="G7081" s="105">
        <f t="shared" si="355"/>
        <v>7520.8</v>
      </c>
      <c r="H7081" s="105">
        <f t="shared" si="356"/>
        <v>12221.300000000001</v>
      </c>
      <c r="I7081" s="7" t="s">
        <v>17519</v>
      </c>
      <c r="J7081" s="7" t="s">
        <v>272</v>
      </c>
    </row>
    <row r="7082" spans="1:10" x14ac:dyDescent="0.3">
      <c r="A7082" s="7" t="s">
        <v>14840</v>
      </c>
      <c r="B7082" s="7" t="s">
        <v>14841</v>
      </c>
      <c r="C7082" s="33">
        <v>59500</v>
      </c>
      <c r="D7082" s="52">
        <v>71400</v>
      </c>
      <c r="E7082" s="70">
        <v>71400</v>
      </c>
      <c r="F7082" s="121">
        <f t="shared" si="354"/>
        <v>107100</v>
      </c>
      <c r="G7082" s="105">
        <f t="shared" si="355"/>
        <v>28560</v>
      </c>
      <c r="H7082" s="105">
        <f t="shared" si="356"/>
        <v>46410</v>
      </c>
      <c r="I7082" s="7" t="s">
        <v>17519</v>
      </c>
      <c r="J7082" s="7" t="s">
        <v>272</v>
      </c>
    </row>
    <row r="7083" spans="1:10" x14ac:dyDescent="0.3">
      <c r="A7083" s="7" t="s">
        <v>14842</v>
      </c>
      <c r="B7083" s="7" t="s">
        <v>14843</v>
      </c>
      <c r="C7083" s="33">
        <v>0</v>
      </c>
      <c r="D7083" s="52">
        <v>345100</v>
      </c>
      <c r="E7083" s="70">
        <v>0</v>
      </c>
      <c r="F7083" s="121">
        <f t="shared" si="354"/>
        <v>517650</v>
      </c>
      <c r="G7083" s="105">
        <f t="shared" si="355"/>
        <v>138040</v>
      </c>
      <c r="H7083" s="105">
        <f t="shared" si="356"/>
        <v>224315</v>
      </c>
      <c r="I7083" s="7" t="s">
        <v>17519</v>
      </c>
      <c r="J7083" s="7" t="s">
        <v>272</v>
      </c>
    </row>
    <row r="7084" spans="1:10" x14ac:dyDescent="0.3">
      <c r="A7084" s="7" t="s">
        <v>14844</v>
      </c>
      <c r="B7084" s="7" t="s">
        <v>14845</v>
      </c>
      <c r="C7084" s="33">
        <v>0</v>
      </c>
      <c r="D7084" s="52">
        <v>345100</v>
      </c>
      <c r="E7084" s="70">
        <v>244426</v>
      </c>
      <c r="F7084" s="121">
        <f t="shared" si="354"/>
        <v>366639</v>
      </c>
      <c r="G7084" s="105">
        <f t="shared" si="355"/>
        <v>97770.400000000009</v>
      </c>
      <c r="H7084" s="105">
        <f t="shared" si="356"/>
        <v>158876.9</v>
      </c>
      <c r="I7084" s="7" t="s">
        <v>17519</v>
      </c>
      <c r="J7084" s="7" t="s">
        <v>272</v>
      </c>
    </row>
    <row r="7085" spans="1:10" x14ac:dyDescent="0.3">
      <c r="A7085" s="7" t="s">
        <v>14846</v>
      </c>
      <c r="B7085" s="7" t="s">
        <v>14847</v>
      </c>
      <c r="C7085" s="33">
        <v>0</v>
      </c>
      <c r="D7085" s="52">
        <v>809200</v>
      </c>
      <c r="E7085" s="70">
        <v>583100</v>
      </c>
      <c r="F7085" s="121">
        <f t="shared" si="354"/>
        <v>874650</v>
      </c>
      <c r="G7085" s="105">
        <f t="shared" si="355"/>
        <v>233240</v>
      </c>
      <c r="H7085" s="105">
        <f t="shared" si="356"/>
        <v>379015</v>
      </c>
      <c r="I7085" s="7" t="s">
        <v>17520</v>
      </c>
      <c r="J7085" s="7" t="s">
        <v>272</v>
      </c>
    </row>
    <row r="7086" spans="1:10" x14ac:dyDescent="0.3">
      <c r="A7086" s="7" t="s">
        <v>14848</v>
      </c>
      <c r="B7086" s="144" t="s">
        <v>14849</v>
      </c>
      <c r="C7086" s="33">
        <v>0</v>
      </c>
      <c r="D7086" s="52">
        <v>547400</v>
      </c>
      <c r="E7086" s="70">
        <v>0</v>
      </c>
      <c r="F7086" s="121">
        <f t="shared" si="354"/>
        <v>821100</v>
      </c>
      <c r="G7086" s="105">
        <f t="shared" si="355"/>
        <v>218960</v>
      </c>
      <c r="H7086" s="105">
        <f t="shared" si="356"/>
        <v>355810</v>
      </c>
      <c r="I7086" s="7" t="s">
        <v>17520</v>
      </c>
      <c r="J7086" s="7" t="s">
        <v>272</v>
      </c>
    </row>
    <row r="7087" spans="1:10" x14ac:dyDescent="0.3">
      <c r="A7087" s="7" t="s">
        <v>14850</v>
      </c>
      <c r="B7087" s="7" t="s">
        <v>14851</v>
      </c>
      <c r="C7087" s="33">
        <v>0</v>
      </c>
      <c r="D7087" s="52">
        <v>178500</v>
      </c>
      <c r="E7087" s="70">
        <v>0</v>
      </c>
      <c r="F7087" s="121">
        <f t="shared" si="354"/>
        <v>267750</v>
      </c>
      <c r="G7087" s="105">
        <f t="shared" si="355"/>
        <v>71400</v>
      </c>
      <c r="H7087" s="105">
        <f t="shared" si="356"/>
        <v>116025</v>
      </c>
      <c r="I7087" s="7" t="s">
        <v>17519</v>
      </c>
      <c r="J7087" s="7" t="s">
        <v>272</v>
      </c>
    </row>
    <row r="7088" spans="1:10" x14ac:dyDescent="0.3">
      <c r="A7088" s="7" t="s">
        <v>14852</v>
      </c>
      <c r="B7088" s="7" t="s">
        <v>14853</v>
      </c>
      <c r="C7088" s="33">
        <v>0</v>
      </c>
      <c r="D7088" s="52">
        <v>214200</v>
      </c>
      <c r="E7088" s="70">
        <v>0</v>
      </c>
      <c r="F7088" s="121">
        <f t="shared" si="354"/>
        <v>321300</v>
      </c>
      <c r="G7088" s="105">
        <f t="shared" si="355"/>
        <v>85680</v>
      </c>
      <c r="H7088" s="105">
        <f t="shared" si="356"/>
        <v>139230</v>
      </c>
      <c r="I7088" s="7" t="s">
        <v>17519</v>
      </c>
      <c r="J7088" s="7" t="s">
        <v>272</v>
      </c>
    </row>
    <row r="7089" spans="1:10" x14ac:dyDescent="0.3">
      <c r="A7089" s="7" t="s">
        <v>14854</v>
      </c>
      <c r="B7089" s="7" t="s">
        <v>14855</v>
      </c>
      <c r="C7089" s="33">
        <v>0</v>
      </c>
      <c r="D7089" s="52">
        <v>21182</v>
      </c>
      <c r="E7089" s="70">
        <v>0</v>
      </c>
      <c r="F7089" s="121">
        <f t="shared" si="354"/>
        <v>31773</v>
      </c>
      <c r="G7089" s="105">
        <f t="shared" si="355"/>
        <v>8472.8000000000011</v>
      </c>
      <c r="H7089" s="105">
        <f t="shared" si="356"/>
        <v>13768.300000000001</v>
      </c>
      <c r="I7089" s="7" t="s">
        <v>17519</v>
      </c>
      <c r="J7089" s="7" t="s">
        <v>272</v>
      </c>
    </row>
    <row r="7090" spans="1:10" x14ac:dyDescent="0.3">
      <c r="A7090" s="7" t="s">
        <v>14856</v>
      </c>
      <c r="B7090" s="7" t="s">
        <v>14857</v>
      </c>
      <c r="C7090" s="33">
        <v>14280</v>
      </c>
      <c r="D7090" s="52">
        <v>14280</v>
      </c>
      <c r="E7090" s="70">
        <v>14280</v>
      </c>
      <c r="F7090" s="121">
        <f t="shared" si="354"/>
        <v>21420</v>
      </c>
      <c r="G7090" s="105">
        <f t="shared" si="355"/>
        <v>5712</v>
      </c>
      <c r="H7090" s="105">
        <f t="shared" si="356"/>
        <v>9282</v>
      </c>
      <c r="I7090" s="7" t="s">
        <v>17519</v>
      </c>
      <c r="J7090" s="7" t="s">
        <v>272</v>
      </c>
    </row>
    <row r="7091" spans="1:10" x14ac:dyDescent="0.3">
      <c r="A7091" s="7" t="s">
        <v>14858</v>
      </c>
      <c r="B7091" s="7" t="s">
        <v>14859</v>
      </c>
      <c r="C7091" s="33">
        <v>0</v>
      </c>
      <c r="D7091" s="52">
        <v>59500</v>
      </c>
      <c r="E7091" s="70">
        <v>0</v>
      </c>
      <c r="F7091" s="121">
        <f t="shared" si="354"/>
        <v>89250</v>
      </c>
      <c r="G7091" s="105">
        <f t="shared" si="355"/>
        <v>23800</v>
      </c>
      <c r="H7091" s="105">
        <f t="shared" si="356"/>
        <v>38675</v>
      </c>
      <c r="I7091" s="7" t="s">
        <v>17519</v>
      </c>
      <c r="J7091" s="7" t="s">
        <v>272</v>
      </c>
    </row>
    <row r="7092" spans="1:10" x14ac:dyDescent="0.3">
      <c r="A7092" s="7" t="s">
        <v>14860</v>
      </c>
      <c r="B7092" s="7" t="s">
        <v>14861</v>
      </c>
      <c r="C7092" s="33">
        <v>0</v>
      </c>
      <c r="D7092" s="52">
        <v>59500</v>
      </c>
      <c r="E7092" s="70">
        <v>0</v>
      </c>
      <c r="F7092" s="121">
        <f t="shared" si="354"/>
        <v>89250</v>
      </c>
      <c r="G7092" s="105">
        <f t="shared" si="355"/>
        <v>23800</v>
      </c>
      <c r="H7092" s="105">
        <f t="shared" si="356"/>
        <v>38675</v>
      </c>
      <c r="I7092" s="7" t="s">
        <v>17519</v>
      </c>
      <c r="J7092" s="7" t="s">
        <v>272</v>
      </c>
    </row>
    <row r="7093" spans="1:10" x14ac:dyDescent="0.3">
      <c r="A7093" s="7" t="s">
        <v>14862</v>
      </c>
      <c r="B7093" s="7" t="s">
        <v>14863</v>
      </c>
      <c r="C7093" s="33">
        <v>0</v>
      </c>
      <c r="D7093" s="52">
        <v>11543</v>
      </c>
      <c r="E7093" s="70">
        <v>0</v>
      </c>
      <c r="F7093" s="121">
        <f t="shared" si="354"/>
        <v>17314.5</v>
      </c>
      <c r="G7093" s="105">
        <f t="shared" si="355"/>
        <v>4617.2</v>
      </c>
      <c r="H7093" s="105">
        <f t="shared" si="356"/>
        <v>7502.95</v>
      </c>
      <c r="I7093" s="7" t="s">
        <v>17519</v>
      </c>
      <c r="J7093" s="7" t="s">
        <v>272</v>
      </c>
    </row>
    <row r="7094" spans="1:10" x14ac:dyDescent="0.3">
      <c r="A7094" s="7" t="s">
        <v>14864</v>
      </c>
      <c r="B7094" s="7" t="s">
        <v>14865</v>
      </c>
      <c r="C7094" s="33">
        <v>0</v>
      </c>
      <c r="D7094" s="52">
        <v>101864</v>
      </c>
      <c r="E7094" s="70">
        <v>0</v>
      </c>
      <c r="F7094" s="121">
        <f t="shared" si="354"/>
        <v>152796</v>
      </c>
      <c r="G7094" s="105">
        <f t="shared" si="355"/>
        <v>40745.600000000006</v>
      </c>
      <c r="H7094" s="105">
        <f t="shared" si="356"/>
        <v>66211.600000000006</v>
      </c>
      <c r="I7094" s="7" t="s">
        <v>17519</v>
      </c>
      <c r="J7094" s="7" t="s">
        <v>272</v>
      </c>
    </row>
    <row r="7095" spans="1:10" x14ac:dyDescent="0.3">
      <c r="A7095" s="7" t="s">
        <v>14866</v>
      </c>
      <c r="B7095" s="7" t="s">
        <v>14867</v>
      </c>
      <c r="C7095" s="33">
        <v>0</v>
      </c>
      <c r="D7095" s="52">
        <v>166600</v>
      </c>
      <c r="E7095" s="70">
        <v>0</v>
      </c>
      <c r="F7095" s="121">
        <f t="shared" si="354"/>
        <v>249900</v>
      </c>
      <c r="G7095" s="105">
        <f t="shared" si="355"/>
        <v>66640</v>
      </c>
      <c r="H7095" s="105">
        <f t="shared" si="356"/>
        <v>108290</v>
      </c>
      <c r="I7095" s="7" t="s">
        <v>17519</v>
      </c>
      <c r="J7095" s="7" t="s">
        <v>272</v>
      </c>
    </row>
    <row r="7096" spans="1:10" x14ac:dyDescent="0.3">
      <c r="A7096" s="7" t="s">
        <v>14868</v>
      </c>
      <c r="B7096" s="7" t="s">
        <v>14869</v>
      </c>
      <c r="C7096" s="33">
        <v>0</v>
      </c>
      <c r="D7096" s="52">
        <v>1029945</v>
      </c>
      <c r="E7096" s="70">
        <v>1249500</v>
      </c>
      <c r="F7096" s="121">
        <f t="shared" si="354"/>
        <v>1874250</v>
      </c>
      <c r="G7096" s="105">
        <f t="shared" si="355"/>
        <v>499800</v>
      </c>
      <c r="H7096" s="105">
        <f t="shared" si="356"/>
        <v>812175</v>
      </c>
      <c r="I7096" s="7" t="s">
        <v>17519</v>
      </c>
      <c r="J7096" s="7" t="s">
        <v>272</v>
      </c>
    </row>
    <row r="7097" spans="1:10" x14ac:dyDescent="0.3">
      <c r="A7097" s="7" t="s">
        <v>14870</v>
      </c>
      <c r="B7097" s="7" t="s">
        <v>14871</v>
      </c>
      <c r="C7097" s="33">
        <v>0</v>
      </c>
      <c r="D7097" s="52">
        <v>333200</v>
      </c>
      <c r="E7097" s="70">
        <v>0</v>
      </c>
      <c r="F7097" s="121">
        <f t="shared" si="354"/>
        <v>499800</v>
      </c>
      <c r="G7097" s="105">
        <f t="shared" si="355"/>
        <v>133280</v>
      </c>
      <c r="H7097" s="105">
        <f t="shared" si="356"/>
        <v>216580</v>
      </c>
      <c r="I7097" s="7" t="s">
        <v>17519</v>
      </c>
      <c r="J7097" s="7" t="s">
        <v>272</v>
      </c>
    </row>
    <row r="7098" spans="1:10" x14ac:dyDescent="0.3">
      <c r="A7098" s="7" t="s">
        <v>14872</v>
      </c>
      <c r="B7098" s="7" t="s">
        <v>14873</v>
      </c>
      <c r="C7098" s="33">
        <v>17850</v>
      </c>
      <c r="D7098" s="52">
        <v>17850</v>
      </c>
      <c r="E7098" s="70">
        <v>17850</v>
      </c>
      <c r="F7098" s="121">
        <f t="shared" si="354"/>
        <v>26775</v>
      </c>
      <c r="G7098" s="105">
        <f t="shared" si="355"/>
        <v>7140</v>
      </c>
      <c r="H7098" s="105">
        <f t="shared" si="356"/>
        <v>11602.5</v>
      </c>
      <c r="I7098" s="7" t="s">
        <v>17519</v>
      </c>
      <c r="J7098" s="7" t="s">
        <v>272</v>
      </c>
    </row>
    <row r="7099" spans="1:10" x14ac:dyDescent="0.3">
      <c r="A7099" s="7" t="s">
        <v>14874</v>
      </c>
      <c r="B7099" s="7" t="s">
        <v>14875</v>
      </c>
      <c r="C7099" s="33">
        <v>47481</v>
      </c>
      <c r="D7099" s="52">
        <v>47481</v>
      </c>
      <c r="E7099" s="70">
        <v>43976.45</v>
      </c>
      <c r="F7099" s="121">
        <f t="shared" si="354"/>
        <v>65964.674999999988</v>
      </c>
      <c r="G7099" s="105">
        <f t="shared" si="355"/>
        <v>17590.579999999998</v>
      </c>
      <c r="H7099" s="105">
        <f t="shared" si="356"/>
        <v>28584.692499999994</v>
      </c>
      <c r="I7099" s="7" t="s">
        <v>17519</v>
      </c>
      <c r="J7099" s="7" t="s">
        <v>272</v>
      </c>
    </row>
    <row r="7100" spans="1:10" x14ac:dyDescent="0.3">
      <c r="A7100" s="7" t="s">
        <v>14876</v>
      </c>
      <c r="B7100" s="7" t="s">
        <v>14877</v>
      </c>
      <c r="C7100" s="33">
        <v>4165</v>
      </c>
      <c r="D7100" s="52">
        <v>4165</v>
      </c>
      <c r="E7100" s="70">
        <v>4165</v>
      </c>
      <c r="F7100" s="121">
        <f t="shared" si="354"/>
        <v>6247.5</v>
      </c>
      <c r="G7100" s="105">
        <f t="shared" si="355"/>
        <v>1666</v>
      </c>
      <c r="H7100" s="105">
        <f t="shared" si="356"/>
        <v>2707.25</v>
      </c>
      <c r="I7100" s="7" t="s">
        <v>17519</v>
      </c>
      <c r="J7100" s="7" t="s">
        <v>272</v>
      </c>
    </row>
    <row r="7101" spans="1:10" x14ac:dyDescent="0.3">
      <c r="A7101" s="7" t="s">
        <v>14878</v>
      </c>
      <c r="B7101" s="7" t="s">
        <v>14879</v>
      </c>
      <c r="C7101" s="33">
        <v>0</v>
      </c>
      <c r="D7101" s="52">
        <v>1053745</v>
      </c>
      <c r="E7101" s="70">
        <v>0</v>
      </c>
      <c r="F7101" s="121">
        <f t="shared" si="354"/>
        <v>1580617.5</v>
      </c>
      <c r="G7101" s="105">
        <f t="shared" si="355"/>
        <v>421498</v>
      </c>
      <c r="H7101" s="105">
        <f t="shared" si="356"/>
        <v>684934.25</v>
      </c>
      <c r="I7101" s="7" t="s">
        <v>17519</v>
      </c>
      <c r="J7101" s="7" t="s">
        <v>272</v>
      </c>
    </row>
    <row r="7102" spans="1:10" x14ac:dyDescent="0.3">
      <c r="A7102" s="7" t="s">
        <v>14880</v>
      </c>
      <c r="B7102" s="7" t="s">
        <v>14881</v>
      </c>
      <c r="C7102" s="33">
        <v>124950</v>
      </c>
      <c r="D7102" s="52">
        <v>80920</v>
      </c>
      <c r="E7102" s="70">
        <v>80920</v>
      </c>
      <c r="F7102" s="121">
        <f t="shared" si="354"/>
        <v>121380</v>
      </c>
      <c r="G7102" s="105">
        <f t="shared" si="355"/>
        <v>32368</v>
      </c>
      <c r="H7102" s="105">
        <f t="shared" si="356"/>
        <v>52598</v>
      </c>
      <c r="I7102" s="7" t="s">
        <v>17519</v>
      </c>
      <c r="J7102" s="7" t="s">
        <v>272</v>
      </c>
    </row>
    <row r="7103" spans="1:10" x14ac:dyDescent="0.3">
      <c r="A7103" s="7" t="s">
        <v>14882</v>
      </c>
      <c r="B7103" s="7" t="s">
        <v>14883</v>
      </c>
      <c r="C7103" s="33">
        <v>0</v>
      </c>
      <c r="D7103" s="52">
        <v>0</v>
      </c>
      <c r="E7103" s="70">
        <v>0</v>
      </c>
      <c r="F7103" s="121">
        <f t="shared" si="354"/>
        <v>0</v>
      </c>
      <c r="G7103" s="105">
        <f t="shared" si="355"/>
        <v>0</v>
      </c>
      <c r="H7103" s="105">
        <f t="shared" si="356"/>
        <v>0</v>
      </c>
      <c r="I7103" s="7" t="s">
        <v>17519</v>
      </c>
      <c r="J7103" s="7" t="s">
        <v>1159</v>
      </c>
    </row>
    <row r="7104" spans="1:10" x14ac:dyDescent="0.3">
      <c r="A7104" s="7" t="s">
        <v>14884</v>
      </c>
      <c r="B7104" s="7" t="s">
        <v>14885</v>
      </c>
      <c r="C7104" s="33">
        <v>708050</v>
      </c>
      <c r="D7104" s="52">
        <v>583100</v>
      </c>
      <c r="E7104" s="70">
        <v>892500</v>
      </c>
      <c r="F7104" s="121">
        <f t="shared" si="354"/>
        <v>1338750</v>
      </c>
      <c r="G7104" s="105">
        <f t="shared" si="355"/>
        <v>357000</v>
      </c>
      <c r="H7104" s="105">
        <f t="shared" si="356"/>
        <v>580125</v>
      </c>
      <c r="I7104" s="7" t="s">
        <v>17519</v>
      </c>
      <c r="J7104" s="7" t="s">
        <v>272</v>
      </c>
    </row>
    <row r="7105" spans="1:10" x14ac:dyDescent="0.3">
      <c r="A7105" s="7" t="s">
        <v>14886</v>
      </c>
      <c r="B7105" s="7" t="s">
        <v>14887</v>
      </c>
      <c r="C7105" s="33">
        <v>0</v>
      </c>
      <c r="D7105" s="52">
        <v>62475</v>
      </c>
      <c r="E7105" s="70">
        <v>62475</v>
      </c>
      <c r="F7105" s="121">
        <f t="shared" si="354"/>
        <v>93712.5</v>
      </c>
      <c r="G7105" s="105">
        <f t="shared" si="355"/>
        <v>24990</v>
      </c>
      <c r="H7105" s="105">
        <f t="shared" si="356"/>
        <v>40608.75</v>
      </c>
      <c r="I7105" s="7" t="s">
        <v>17519</v>
      </c>
      <c r="J7105" s="7" t="s">
        <v>272</v>
      </c>
    </row>
    <row r="7106" spans="1:10" x14ac:dyDescent="0.3">
      <c r="A7106" s="7" t="s">
        <v>14888</v>
      </c>
      <c r="B7106" s="7" t="s">
        <v>14889</v>
      </c>
      <c r="C7106" s="33">
        <v>17255</v>
      </c>
      <c r="D7106" s="52">
        <v>17255</v>
      </c>
      <c r="E7106" s="70">
        <v>17255</v>
      </c>
      <c r="F7106" s="121">
        <f t="shared" si="354"/>
        <v>25882.5</v>
      </c>
      <c r="G7106" s="105">
        <f t="shared" si="355"/>
        <v>6902</v>
      </c>
      <c r="H7106" s="105">
        <f t="shared" si="356"/>
        <v>11215.75</v>
      </c>
      <c r="I7106" s="7" t="s">
        <v>17519</v>
      </c>
      <c r="J7106" s="7" t="s">
        <v>272</v>
      </c>
    </row>
    <row r="7107" spans="1:10" x14ac:dyDescent="0.3">
      <c r="A7107" s="7" t="s">
        <v>14890</v>
      </c>
      <c r="B7107" s="7" t="s">
        <v>14891</v>
      </c>
      <c r="C7107" s="33">
        <v>19040</v>
      </c>
      <c r="D7107" s="52">
        <v>19040</v>
      </c>
      <c r="E7107" s="70">
        <v>19040</v>
      </c>
      <c r="F7107" s="121">
        <f t="shared" si="354"/>
        <v>28560</v>
      </c>
      <c r="G7107" s="105">
        <f t="shared" si="355"/>
        <v>7616</v>
      </c>
      <c r="H7107" s="105">
        <f t="shared" si="356"/>
        <v>12376</v>
      </c>
      <c r="I7107" s="7" t="s">
        <v>17519</v>
      </c>
      <c r="J7107" s="7" t="s">
        <v>272</v>
      </c>
    </row>
    <row r="7108" spans="1:10" x14ac:dyDescent="0.3">
      <c r="A7108" s="7" t="s">
        <v>14892</v>
      </c>
      <c r="B7108" s="7" t="s">
        <v>14893</v>
      </c>
      <c r="C7108" s="33">
        <v>1254.8900000000001</v>
      </c>
      <c r="D7108" s="52">
        <v>1254.8900000000001</v>
      </c>
      <c r="E7108" s="70">
        <v>1254.8900000000001</v>
      </c>
      <c r="F7108" s="121">
        <f t="shared" si="354"/>
        <v>1882.335</v>
      </c>
      <c r="G7108" s="105">
        <f t="shared" si="355"/>
        <v>501.95600000000007</v>
      </c>
      <c r="H7108" s="105">
        <f t="shared" si="356"/>
        <v>815.6785000000001</v>
      </c>
      <c r="I7108" s="7" t="s">
        <v>17519</v>
      </c>
      <c r="J7108" s="7" t="s">
        <v>272</v>
      </c>
    </row>
    <row r="7109" spans="1:10" x14ac:dyDescent="0.3">
      <c r="A7109" s="7" t="s">
        <v>14894</v>
      </c>
      <c r="B7109" s="7" t="s">
        <v>14895</v>
      </c>
      <c r="C7109" s="33">
        <v>12376</v>
      </c>
      <c r="D7109" s="52">
        <v>10448.200000000001</v>
      </c>
      <c r="E7109" s="70">
        <v>7735</v>
      </c>
      <c r="F7109" s="121">
        <f t="shared" si="354"/>
        <v>11602.5</v>
      </c>
      <c r="G7109" s="105">
        <f t="shared" si="355"/>
        <v>3094</v>
      </c>
      <c r="H7109" s="105">
        <f t="shared" si="356"/>
        <v>5027.75</v>
      </c>
      <c r="I7109" s="7" t="s">
        <v>17519</v>
      </c>
      <c r="J7109" s="7" t="s">
        <v>272</v>
      </c>
    </row>
    <row r="7110" spans="1:10" x14ac:dyDescent="0.3">
      <c r="A7110" s="7" t="s">
        <v>14896</v>
      </c>
      <c r="B7110" s="7" t="s">
        <v>14897</v>
      </c>
      <c r="C7110" s="33">
        <v>49266</v>
      </c>
      <c r="D7110" s="52">
        <v>49266</v>
      </c>
      <c r="E7110" s="70">
        <v>49266</v>
      </c>
      <c r="F7110" s="121">
        <f t="shared" si="354"/>
        <v>73899</v>
      </c>
      <c r="G7110" s="105">
        <f t="shared" si="355"/>
        <v>19706.400000000001</v>
      </c>
      <c r="H7110" s="105">
        <f t="shared" si="356"/>
        <v>32022.9</v>
      </c>
      <c r="I7110" s="7" t="s">
        <v>17519</v>
      </c>
      <c r="J7110" s="7" t="s">
        <v>272</v>
      </c>
    </row>
    <row r="7111" spans="1:10" x14ac:dyDescent="0.3">
      <c r="A7111" s="7" t="s">
        <v>14898</v>
      </c>
      <c r="B7111" s="7" t="s">
        <v>14899</v>
      </c>
      <c r="C7111" s="33">
        <v>70210</v>
      </c>
      <c r="D7111" s="52">
        <v>48778.1</v>
      </c>
      <c r="E7111" s="70">
        <v>49461.16</v>
      </c>
      <c r="F7111" s="121">
        <f t="shared" si="354"/>
        <v>74191.740000000005</v>
      </c>
      <c r="G7111" s="105">
        <f t="shared" si="355"/>
        <v>19784.464000000004</v>
      </c>
      <c r="H7111" s="105">
        <f t="shared" si="356"/>
        <v>32149.754000000004</v>
      </c>
      <c r="I7111" s="7" t="s">
        <v>17519</v>
      </c>
      <c r="J7111" s="7" t="s">
        <v>272</v>
      </c>
    </row>
    <row r="7112" spans="1:10" x14ac:dyDescent="0.3">
      <c r="A7112" s="7" t="s">
        <v>14900</v>
      </c>
      <c r="B7112" s="7" t="s">
        <v>14901</v>
      </c>
      <c r="C7112" s="33">
        <v>129710</v>
      </c>
      <c r="D7112" s="52">
        <v>103411</v>
      </c>
      <c r="E7112" s="70">
        <v>101150</v>
      </c>
      <c r="F7112" s="121">
        <f t="shared" si="354"/>
        <v>151725</v>
      </c>
      <c r="G7112" s="105">
        <f t="shared" si="355"/>
        <v>40460</v>
      </c>
      <c r="H7112" s="105">
        <f t="shared" si="356"/>
        <v>65747.5</v>
      </c>
      <c r="I7112" s="7" t="s">
        <v>17519</v>
      </c>
      <c r="J7112" s="7" t="s">
        <v>272</v>
      </c>
    </row>
    <row r="7113" spans="1:10" x14ac:dyDescent="0.3">
      <c r="A7113" s="7" t="s">
        <v>14902</v>
      </c>
      <c r="B7113" s="7" t="s">
        <v>14903</v>
      </c>
      <c r="C7113" s="33">
        <v>0</v>
      </c>
      <c r="D7113" s="52">
        <v>96390</v>
      </c>
      <c r="E7113" s="70">
        <v>0</v>
      </c>
      <c r="F7113" s="121">
        <f t="shared" ref="F7113:F7176" si="357">IF(E7113&gt;0,+E7113,IF(D7113&gt;0,+D7113,IF(C7113&gt;0,+C7113,0)))*1.5</f>
        <v>144585</v>
      </c>
      <c r="G7113" s="105">
        <f t="shared" ref="G7113:G7176" si="358">(F7113/1.5)*0.4</f>
        <v>38556</v>
      </c>
      <c r="H7113" s="105">
        <f t="shared" ref="H7113:H7176" si="359">(F7113/1.5)*0.65</f>
        <v>62653.5</v>
      </c>
      <c r="I7113" s="7" t="s">
        <v>17520</v>
      </c>
      <c r="J7113" s="7" t="s">
        <v>272</v>
      </c>
    </row>
    <row r="7114" spans="1:10" x14ac:dyDescent="0.3">
      <c r="A7114" s="7" t="s">
        <v>14904</v>
      </c>
      <c r="B7114" s="7" t="s">
        <v>14905</v>
      </c>
      <c r="C7114" s="33">
        <v>0</v>
      </c>
      <c r="D7114" s="52">
        <v>654500</v>
      </c>
      <c r="E7114" s="70">
        <v>0</v>
      </c>
      <c r="F7114" s="121">
        <f t="shared" si="357"/>
        <v>981750</v>
      </c>
      <c r="G7114" s="105">
        <f t="shared" si="358"/>
        <v>261800</v>
      </c>
      <c r="H7114" s="105">
        <f t="shared" si="359"/>
        <v>425425</v>
      </c>
      <c r="I7114" s="7" t="s">
        <v>17520</v>
      </c>
      <c r="J7114" s="7" t="s">
        <v>272</v>
      </c>
    </row>
    <row r="7115" spans="1:10" x14ac:dyDescent="0.3">
      <c r="A7115" s="7" t="s">
        <v>14906</v>
      </c>
      <c r="B7115" s="7" t="s">
        <v>14907</v>
      </c>
      <c r="C7115" s="33">
        <v>0</v>
      </c>
      <c r="D7115" s="52">
        <v>8925</v>
      </c>
      <c r="E7115" s="70">
        <v>10698.1</v>
      </c>
      <c r="F7115" s="121">
        <f t="shared" si="357"/>
        <v>16047.150000000001</v>
      </c>
      <c r="G7115" s="105">
        <f t="shared" si="358"/>
        <v>4279.2400000000007</v>
      </c>
      <c r="H7115" s="105">
        <f t="shared" si="359"/>
        <v>6953.7650000000003</v>
      </c>
      <c r="I7115" s="7" t="s">
        <v>17519</v>
      </c>
      <c r="J7115" s="7" t="s">
        <v>272</v>
      </c>
    </row>
    <row r="7116" spans="1:10" x14ac:dyDescent="0.3">
      <c r="A7116" s="7" t="s">
        <v>14908</v>
      </c>
      <c r="B7116" s="7" t="s">
        <v>14909</v>
      </c>
      <c r="C7116" s="33">
        <v>0</v>
      </c>
      <c r="D7116" s="52">
        <v>53550</v>
      </c>
      <c r="E7116" s="70">
        <v>0</v>
      </c>
      <c r="F7116" s="121">
        <f t="shared" si="357"/>
        <v>80325</v>
      </c>
      <c r="G7116" s="105">
        <f t="shared" si="358"/>
        <v>21420</v>
      </c>
      <c r="H7116" s="105">
        <f t="shared" si="359"/>
        <v>34807.5</v>
      </c>
      <c r="I7116" s="7" t="s">
        <v>17519</v>
      </c>
      <c r="J7116" s="7" t="s">
        <v>272</v>
      </c>
    </row>
    <row r="7117" spans="1:10" x14ac:dyDescent="0.3">
      <c r="A7117" s="7" t="s">
        <v>14910</v>
      </c>
      <c r="B7117" s="7" t="s">
        <v>14911</v>
      </c>
      <c r="C7117" s="33">
        <v>0</v>
      </c>
      <c r="D7117" s="52">
        <v>1</v>
      </c>
      <c r="E7117" s="70">
        <v>0</v>
      </c>
      <c r="F7117" s="121">
        <f t="shared" si="357"/>
        <v>1.5</v>
      </c>
      <c r="G7117" s="105">
        <f t="shared" si="358"/>
        <v>0.4</v>
      </c>
      <c r="H7117" s="105">
        <f t="shared" si="359"/>
        <v>0.65</v>
      </c>
      <c r="I7117" s="7" t="s">
        <v>17519</v>
      </c>
      <c r="J7117" s="7" t="s">
        <v>1433</v>
      </c>
    </row>
    <row r="7118" spans="1:10" x14ac:dyDescent="0.3">
      <c r="A7118" s="7" t="s">
        <v>14912</v>
      </c>
      <c r="B7118" s="7" t="s">
        <v>14913</v>
      </c>
      <c r="C7118" s="33">
        <v>0</v>
      </c>
      <c r="D7118" s="52">
        <v>17850</v>
      </c>
      <c r="E7118" s="70">
        <v>0</v>
      </c>
      <c r="F7118" s="121">
        <f t="shared" si="357"/>
        <v>26775</v>
      </c>
      <c r="G7118" s="105">
        <f t="shared" si="358"/>
        <v>7140</v>
      </c>
      <c r="H7118" s="105">
        <f t="shared" si="359"/>
        <v>11602.5</v>
      </c>
      <c r="I7118" s="7" t="s">
        <v>17519</v>
      </c>
      <c r="J7118" s="7" t="s">
        <v>272</v>
      </c>
    </row>
    <row r="7119" spans="1:10" x14ac:dyDescent="0.3">
      <c r="A7119" s="7" t="s">
        <v>14914</v>
      </c>
      <c r="B7119" s="7" t="s">
        <v>14915</v>
      </c>
      <c r="C7119" s="33">
        <v>7021</v>
      </c>
      <c r="D7119" s="52">
        <v>7140</v>
      </c>
      <c r="E7119" s="70">
        <v>11721.5</v>
      </c>
      <c r="F7119" s="121">
        <f t="shared" si="357"/>
        <v>17582.25</v>
      </c>
      <c r="G7119" s="105">
        <f t="shared" si="358"/>
        <v>4688.6000000000004</v>
      </c>
      <c r="H7119" s="105">
        <f t="shared" si="359"/>
        <v>7618.9750000000004</v>
      </c>
      <c r="I7119" s="7" t="s">
        <v>17519</v>
      </c>
      <c r="J7119" s="7" t="s">
        <v>272</v>
      </c>
    </row>
    <row r="7120" spans="1:10" x14ac:dyDescent="0.3">
      <c r="A7120" s="7" t="s">
        <v>14916</v>
      </c>
      <c r="B7120" s="7" t="s">
        <v>14917</v>
      </c>
      <c r="C7120" s="33">
        <v>0</v>
      </c>
      <c r="D7120" s="52">
        <v>17850</v>
      </c>
      <c r="E7120" s="70">
        <v>0</v>
      </c>
      <c r="F7120" s="121">
        <f t="shared" si="357"/>
        <v>26775</v>
      </c>
      <c r="G7120" s="105">
        <f t="shared" si="358"/>
        <v>7140</v>
      </c>
      <c r="H7120" s="105">
        <f t="shared" si="359"/>
        <v>11602.5</v>
      </c>
      <c r="I7120" s="7" t="s">
        <v>17519</v>
      </c>
      <c r="J7120" s="7" t="s">
        <v>272</v>
      </c>
    </row>
    <row r="7121" spans="1:10" x14ac:dyDescent="0.3">
      <c r="A7121" s="7" t="s">
        <v>14918</v>
      </c>
      <c r="B7121" s="7" t="s">
        <v>14919</v>
      </c>
      <c r="C7121" s="33">
        <v>1475.6</v>
      </c>
      <c r="D7121" s="52">
        <v>2618</v>
      </c>
      <c r="E7121" s="70">
        <v>1666</v>
      </c>
      <c r="F7121" s="121">
        <f t="shared" si="357"/>
        <v>2499</v>
      </c>
      <c r="G7121" s="105">
        <f t="shared" si="358"/>
        <v>666.40000000000009</v>
      </c>
      <c r="H7121" s="105">
        <f t="shared" si="359"/>
        <v>1082.9000000000001</v>
      </c>
      <c r="I7121" s="7" t="s">
        <v>17519</v>
      </c>
      <c r="J7121" s="7" t="s">
        <v>272</v>
      </c>
    </row>
    <row r="7122" spans="1:10" x14ac:dyDescent="0.3">
      <c r="A7122" s="7" t="s">
        <v>14920</v>
      </c>
      <c r="B7122" s="7" t="s">
        <v>14921</v>
      </c>
      <c r="C7122" s="33">
        <v>128520</v>
      </c>
      <c r="D7122" s="52">
        <v>128520</v>
      </c>
      <c r="E7122" s="70">
        <v>154700</v>
      </c>
      <c r="F7122" s="121">
        <f t="shared" si="357"/>
        <v>232050</v>
      </c>
      <c r="G7122" s="105">
        <f t="shared" si="358"/>
        <v>61880</v>
      </c>
      <c r="H7122" s="105">
        <f t="shared" si="359"/>
        <v>100555</v>
      </c>
      <c r="I7122" s="7" t="s">
        <v>17519</v>
      </c>
      <c r="J7122" s="7" t="s">
        <v>1159</v>
      </c>
    </row>
    <row r="7123" spans="1:10" x14ac:dyDescent="0.3">
      <c r="A7123" s="7" t="s">
        <v>14922</v>
      </c>
      <c r="B7123" s="7" t="s">
        <v>14923</v>
      </c>
      <c r="C7123" s="66">
        <v>0</v>
      </c>
      <c r="D7123" s="68">
        <v>154700</v>
      </c>
      <c r="E7123" s="70">
        <v>154700</v>
      </c>
      <c r="F7123" s="121">
        <f t="shared" si="357"/>
        <v>232050</v>
      </c>
      <c r="G7123" s="105">
        <f t="shared" si="358"/>
        <v>61880</v>
      </c>
      <c r="H7123" s="105">
        <f t="shared" si="359"/>
        <v>100555</v>
      </c>
      <c r="I7123" s="7" t="s">
        <v>17519</v>
      </c>
      <c r="J7123" s="7" t="s">
        <v>272</v>
      </c>
    </row>
    <row r="7124" spans="1:10" x14ac:dyDescent="0.3">
      <c r="A7124" s="7" t="s">
        <v>14924</v>
      </c>
      <c r="B7124" s="7" t="s">
        <v>14925</v>
      </c>
      <c r="C7124" s="33">
        <v>0</v>
      </c>
      <c r="D7124" s="52">
        <v>214200</v>
      </c>
      <c r="E7124" s="70">
        <v>0</v>
      </c>
      <c r="F7124" s="121">
        <f t="shared" si="357"/>
        <v>321300</v>
      </c>
      <c r="G7124" s="105">
        <f t="shared" si="358"/>
        <v>85680</v>
      </c>
      <c r="H7124" s="105">
        <f t="shared" si="359"/>
        <v>139230</v>
      </c>
      <c r="I7124" s="7" t="s">
        <v>17519</v>
      </c>
      <c r="J7124" s="7" t="s">
        <v>272</v>
      </c>
    </row>
    <row r="7125" spans="1:10" x14ac:dyDescent="0.3">
      <c r="A7125" s="7" t="s">
        <v>14926</v>
      </c>
      <c r="B7125" s="7" t="s">
        <v>14927</v>
      </c>
      <c r="C7125" s="33">
        <v>0</v>
      </c>
      <c r="D7125" s="52">
        <v>1606500</v>
      </c>
      <c r="E7125" s="70">
        <v>0</v>
      </c>
      <c r="F7125" s="121">
        <f t="shared" si="357"/>
        <v>2409750</v>
      </c>
      <c r="G7125" s="105">
        <f t="shared" si="358"/>
        <v>642600</v>
      </c>
      <c r="H7125" s="105">
        <f t="shared" si="359"/>
        <v>1044225</v>
      </c>
      <c r="I7125" s="7" t="s">
        <v>17519</v>
      </c>
      <c r="J7125" s="7" t="s">
        <v>1159</v>
      </c>
    </row>
    <row r="7126" spans="1:10" x14ac:dyDescent="0.3">
      <c r="A7126" s="7" t="s">
        <v>14928</v>
      </c>
      <c r="B7126" s="7" t="s">
        <v>14929</v>
      </c>
      <c r="C7126" s="33">
        <v>0</v>
      </c>
      <c r="D7126" s="52">
        <v>1309000</v>
      </c>
      <c r="E7126" s="70">
        <v>1130500</v>
      </c>
      <c r="F7126" s="121">
        <f t="shared" si="357"/>
        <v>1695750</v>
      </c>
      <c r="G7126" s="105">
        <f t="shared" si="358"/>
        <v>452200</v>
      </c>
      <c r="H7126" s="105">
        <f t="shared" si="359"/>
        <v>734825</v>
      </c>
      <c r="I7126" s="7" t="s">
        <v>17519</v>
      </c>
      <c r="J7126" s="7" t="s">
        <v>272</v>
      </c>
    </row>
    <row r="7127" spans="1:10" x14ac:dyDescent="0.3">
      <c r="A7127" s="7" t="s">
        <v>14930</v>
      </c>
      <c r="B7127" s="7" t="s">
        <v>14931</v>
      </c>
      <c r="C7127" s="33">
        <v>0</v>
      </c>
      <c r="D7127" s="52">
        <v>291550</v>
      </c>
      <c r="E7127" s="70">
        <v>0</v>
      </c>
      <c r="F7127" s="121">
        <f t="shared" si="357"/>
        <v>437325</v>
      </c>
      <c r="G7127" s="105">
        <f t="shared" si="358"/>
        <v>116620</v>
      </c>
      <c r="H7127" s="105">
        <f t="shared" si="359"/>
        <v>189507.5</v>
      </c>
      <c r="I7127" s="7" t="s">
        <v>17519</v>
      </c>
      <c r="J7127" s="7" t="s">
        <v>272</v>
      </c>
    </row>
    <row r="7128" spans="1:10" x14ac:dyDescent="0.3">
      <c r="A7128" s="7" t="s">
        <v>14932</v>
      </c>
      <c r="B7128" s="7" t="s">
        <v>14933</v>
      </c>
      <c r="C7128" s="33">
        <v>0</v>
      </c>
      <c r="D7128" s="52">
        <v>291550</v>
      </c>
      <c r="E7128" s="70">
        <v>357000</v>
      </c>
      <c r="F7128" s="121">
        <f t="shared" si="357"/>
        <v>535500</v>
      </c>
      <c r="G7128" s="105">
        <f t="shared" si="358"/>
        <v>142800</v>
      </c>
      <c r="H7128" s="105">
        <f t="shared" si="359"/>
        <v>232050</v>
      </c>
      <c r="I7128" s="7" t="s">
        <v>17519</v>
      </c>
      <c r="J7128" s="7" t="s">
        <v>272</v>
      </c>
    </row>
    <row r="7129" spans="1:10" x14ac:dyDescent="0.3">
      <c r="A7129" s="7" t="s">
        <v>14934</v>
      </c>
      <c r="B7129" s="7" t="s">
        <v>14935</v>
      </c>
      <c r="C7129" s="33">
        <v>0</v>
      </c>
      <c r="D7129" s="52">
        <v>148571.5</v>
      </c>
      <c r="E7129" s="70">
        <v>0</v>
      </c>
      <c r="F7129" s="121">
        <f t="shared" si="357"/>
        <v>222857.25</v>
      </c>
      <c r="G7129" s="105">
        <f t="shared" si="358"/>
        <v>59428.600000000006</v>
      </c>
      <c r="H7129" s="105">
        <f t="shared" si="359"/>
        <v>96571.475000000006</v>
      </c>
      <c r="I7129" s="7" t="s">
        <v>17519</v>
      </c>
      <c r="J7129" s="7" t="s">
        <v>272</v>
      </c>
    </row>
    <row r="7130" spans="1:10" x14ac:dyDescent="0.3">
      <c r="A7130" s="7" t="s">
        <v>14936</v>
      </c>
      <c r="B7130" s="7" t="s">
        <v>14937</v>
      </c>
      <c r="C7130" s="33">
        <v>10591</v>
      </c>
      <c r="D7130" s="52">
        <v>10948</v>
      </c>
      <c r="E7130" s="70">
        <v>8925</v>
      </c>
      <c r="F7130" s="121">
        <f t="shared" si="357"/>
        <v>13387.5</v>
      </c>
      <c r="G7130" s="105">
        <f t="shared" si="358"/>
        <v>3570</v>
      </c>
      <c r="H7130" s="105">
        <f t="shared" si="359"/>
        <v>5801.25</v>
      </c>
      <c r="I7130" s="7" t="s">
        <v>17519</v>
      </c>
      <c r="J7130" s="7" t="s">
        <v>272</v>
      </c>
    </row>
    <row r="7131" spans="1:10" x14ac:dyDescent="0.3">
      <c r="A7131" s="7" t="s">
        <v>14938</v>
      </c>
      <c r="B7131" s="7" t="s">
        <v>14939</v>
      </c>
      <c r="C7131" s="33">
        <v>7529130</v>
      </c>
      <c r="D7131" s="52">
        <v>7529130</v>
      </c>
      <c r="E7131" s="70">
        <v>7529130</v>
      </c>
      <c r="F7131" s="121">
        <f t="shared" si="357"/>
        <v>11293695</v>
      </c>
      <c r="G7131" s="105">
        <f t="shared" si="358"/>
        <v>3011652</v>
      </c>
      <c r="H7131" s="105">
        <f t="shared" si="359"/>
        <v>4893934.5</v>
      </c>
      <c r="I7131" s="7" t="s">
        <v>17519</v>
      </c>
      <c r="J7131" s="7" t="s">
        <v>1159</v>
      </c>
    </row>
    <row r="7132" spans="1:10" x14ac:dyDescent="0.3">
      <c r="A7132" s="7" t="s">
        <v>14940</v>
      </c>
      <c r="B7132" s="7" t="s">
        <v>14941</v>
      </c>
      <c r="C7132" s="33">
        <v>0</v>
      </c>
      <c r="D7132" s="52">
        <v>297500</v>
      </c>
      <c r="E7132" s="70">
        <v>291550</v>
      </c>
      <c r="F7132" s="121">
        <f t="shared" si="357"/>
        <v>437325</v>
      </c>
      <c r="G7132" s="105">
        <f t="shared" si="358"/>
        <v>116620</v>
      </c>
      <c r="H7132" s="105">
        <f t="shared" si="359"/>
        <v>189507.5</v>
      </c>
      <c r="I7132" s="7" t="s">
        <v>17519</v>
      </c>
      <c r="J7132" s="7" t="s">
        <v>272</v>
      </c>
    </row>
    <row r="7133" spans="1:10" x14ac:dyDescent="0.3">
      <c r="A7133" s="7" t="s">
        <v>14942</v>
      </c>
      <c r="B7133" s="7" t="s">
        <v>14943</v>
      </c>
      <c r="C7133" s="33">
        <v>0</v>
      </c>
      <c r="D7133" s="52">
        <v>53550</v>
      </c>
      <c r="E7133" s="70">
        <v>0</v>
      </c>
      <c r="F7133" s="121">
        <f t="shared" si="357"/>
        <v>80325</v>
      </c>
      <c r="G7133" s="105">
        <f t="shared" si="358"/>
        <v>21420</v>
      </c>
      <c r="H7133" s="105">
        <f t="shared" si="359"/>
        <v>34807.5</v>
      </c>
      <c r="I7133" s="7" t="s">
        <v>17519</v>
      </c>
      <c r="J7133" s="7" t="s">
        <v>272</v>
      </c>
    </row>
    <row r="7134" spans="1:10" x14ac:dyDescent="0.3">
      <c r="A7134" s="7" t="s">
        <v>14944</v>
      </c>
      <c r="B7134" s="7" t="s">
        <v>14945</v>
      </c>
      <c r="C7134" s="33">
        <v>0</v>
      </c>
      <c r="D7134" s="52">
        <v>53550</v>
      </c>
      <c r="E7134" s="70">
        <v>0</v>
      </c>
      <c r="F7134" s="121">
        <f t="shared" si="357"/>
        <v>80325</v>
      </c>
      <c r="G7134" s="105">
        <f t="shared" si="358"/>
        <v>21420</v>
      </c>
      <c r="H7134" s="105">
        <f t="shared" si="359"/>
        <v>34807.5</v>
      </c>
      <c r="I7134" s="7" t="s">
        <v>17519</v>
      </c>
      <c r="J7134" s="7" t="s">
        <v>272</v>
      </c>
    </row>
    <row r="7135" spans="1:10" x14ac:dyDescent="0.3">
      <c r="A7135" s="7" t="s">
        <v>14946</v>
      </c>
      <c r="B7135" s="7" t="s">
        <v>14947</v>
      </c>
      <c r="C7135" s="33">
        <v>0</v>
      </c>
      <c r="D7135" s="52">
        <v>53550</v>
      </c>
      <c r="E7135" s="70">
        <v>0</v>
      </c>
      <c r="F7135" s="121">
        <f t="shared" si="357"/>
        <v>80325</v>
      </c>
      <c r="G7135" s="105">
        <f t="shared" si="358"/>
        <v>21420</v>
      </c>
      <c r="H7135" s="105">
        <f t="shared" si="359"/>
        <v>34807.5</v>
      </c>
      <c r="I7135" s="7" t="s">
        <v>17519</v>
      </c>
      <c r="J7135" s="7" t="s">
        <v>272</v>
      </c>
    </row>
    <row r="7136" spans="1:10" x14ac:dyDescent="0.3">
      <c r="A7136" s="7" t="s">
        <v>14948</v>
      </c>
      <c r="B7136" s="7" t="s">
        <v>14949</v>
      </c>
      <c r="C7136" s="33">
        <v>0</v>
      </c>
      <c r="D7136" s="52">
        <v>10948</v>
      </c>
      <c r="E7136" s="70">
        <v>0</v>
      </c>
      <c r="F7136" s="121">
        <f t="shared" si="357"/>
        <v>16422</v>
      </c>
      <c r="G7136" s="105">
        <f t="shared" si="358"/>
        <v>4379.2</v>
      </c>
      <c r="H7136" s="105">
        <f t="shared" si="359"/>
        <v>7116.2</v>
      </c>
      <c r="I7136" s="7" t="s">
        <v>17519</v>
      </c>
      <c r="J7136" s="7" t="s">
        <v>272</v>
      </c>
    </row>
    <row r="7137" spans="1:10" x14ac:dyDescent="0.3">
      <c r="A7137" s="7" t="s">
        <v>14950</v>
      </c>
      <c r="B7137" s="7" t="s">
        <v>14951</v>
      </c>
      <c r="C7137" s="33">
        <v>0</v>
      </c>
      <c r="D7137" s="52">
        <v>12495</v>
      </c>
      <c r="E7137" s="70">
        <v>12495</v>
      </c>
      <c r="F7137" s="121">
        <f t="shared" si="357"/>
        <v>18742.5</v>
      </c>
      <c r="G7137" s="105">
        <f t="shared" si="358"/>
        <v>4998</v>
      </c>
      <c r="H7137" s="105">
        <f t="shared" si="359"/>
        <v>8121.75</v>
      </c>
      <c r="I7137" s="7" t="s">
        <v>17519</v>
      </c>
      <c r="J7137" s="7" t="s">
        <v>272</v>
      </c>
    </row>
    <row r="7138" spans="1:10" x14ac:dyDescent="0.3">
      <c r="A7138" s="7" t="s">
        <v>14952</v>
      </c>
      <c r="B7138" s="7" t="s">
        <v>14953</v>
      </c>
      <c r="C7138" s="33">
        <v>0</v>
      </c>
      <c r="D7138" s="52">
        <v>10948</v>
      </c>
      <c r="E7138" s="70">
        <v>0</v>
      </c>
      <c r="F7138" s="121">
        <f t="shared" si="357"/>
        <v>16422</v>
      </c>
      <c r="G7138" s="105">
        <f t="shared" si="358"/>
        <v>4379.2</v>
      </c>
      <c r="H7138" s="105">
        <f t="shared" si="359"/>
        <v>7116.2</v>
      </c>
      <c r="I7138" s="7" t="s">
        <v>17519</v>
      </c>
      <c r="J7138" s="7" t="s">
        <v>272</v>
      </c>
    </row>
    <row r="7139" spans="1:10" x14ac:dyDescent="0.3">
      <c r="A7139" s="7" t="s">
        <v>14954</v>
      </c>
      <c r="B7139" s="7" t="s">
        <v>14955</v>
      </c>
      <c r="C7139" s="33">
        <v>0</v>
      </c>
      <c r="D7139" s="52">
        <v>23562</v>
      </c>
      <c r="E7139" s="70">
        <v>0</v>
      </c>
      <c r="F7139" s="121">
        <f t="shared" si="357"/>
        <v>35343</v>
      </c>
      <c r="G7139" s="105">
        <f t="shared" si="358"/>
        <v>9424.8000000000011</v>
      </c>
      <c r="H7139" s="105">
        <f t="shared" si="359"/>
        <v>15315.300000000001</v>
      </c>
      <c r="I7139" s="7" t="s">
        <v>17519</v>
      </c>
      <c r="J7139" s="7" t="s">
        <v>272</v>
      </c>
    </row>
    <row r="7140" spans="1:10" x14ac:dyDescent="0.3">
      <c r="A7140" s="7" t="s">
        <v>14956</v>
      </c>
      <c r="B7140" s="7" t="s">
        <v>14957</v>
      </c>
      <c r="C7140" s="33">
        <v>0</v>
      </c>
      <c r="D7140" s="52">
        <v>243950</v>
      </c>
      <c r="E7140" s="70">
        <v>0</v>
      </c>
      <c r="F7140" s="121">
        <f t="shared" si="357"/>
        <v>365925</v>
      </c>
      <c r="G7140" s="105">
        <f t="shared" si="358"/>
        <v>97580</v>
      </c>
      <c r="H7140" s="105">
        <f t="shared" si="359"/>
        <v>158567.5</v>
      </c>
      <c r="I7140" s="7" t="s">
        <v>17519</v>
      </c>
      <c r="J7140" s="7" t="s">
        <v>272</v>
      </c>
    </row>
    <row r="7141" spans="1:10" x14ac:dyDescent="0.3">
      <c r="A7141" s="7" t="s">
        <v>14958</v>
      </c>
      <c r="B7141" s="7" t="s">
        <v>14959</v>
      </c>
      <c r="C7141" s="33">
        <v>0</v>
      </c>
      <c r="D7141" s="52">
        <v>136850</v>
      </c>
      <c r="E7141" s="70">
        <v>136850</v>
      </c>
      <c r="F7141" s="121">
        <f t="shared" si="357"/>
        <v>205275</v>
      </c>
      <c r="G7141" s="105">
        <f t="shared" si="358"/>
        <v>54740</v>
      </c>
      <c r="H7141" s="105">
        <f t="shared" si="359"/>
        <v>88952.5</v>
      </c>
      <c r="I7141" s="7" t="s">
        <v>17519</v>
      </c>
      <c r="J7141" s="7" t="s">
        <v>272</v>
      </c>
    </row>
    <row r="7142" spans="1:10" x14ac:dyDescent="0.3">
      <c r="A7142" s="7" t="s">
        <v>14960</v>
      </c>
      <c r="B7142" s="7" t="s">
        <v>14961</v>
      </c>
      <c r="C7142" s="33">
        <v>142800</v>
      </c>
      <c r="D7142" s="52">
        <v>142800</v>
      </c>
      <c r="E7142" s="70">
        <v>142800</v>
      </c>
      <c r="F7142" s="121">
        <f t="shared" si="357"/>
        <v>214200</v>
      </c>
      <c r="G7142" s="105">
        <f t="shared" si="358"/>
        <v>57120</v>
      </c>
      <c r="H7142" s="105">
        <f t="shared" si="359"/>
        <v>92820</v>
      </c>
      <c r="I7142" s="7" t="s">
        <v>17519</v>
      </c>
      <c r="J7142" s="7" t="s">
        <v>272</v>
      </c>
    </row>
    <row r="7143" spans="1:10" x14ac:dyDescent="0.3">
      <c r="A7143" s="7" t="s">
        <v>14962</v>
      </c>
      <c r="B7143" s="7" t="s">
        <v>14963</v>
      </c>
      <c r="C7143" s="33">
        <v>12495</v>
      </c>
      <c r="D7143" s="52">
        <v>12495</v>
      </c>
      <c r="E7143" s="70">
        <v>12495</v>
      </c>
      <c r="F7143" s="121">
        <f t="shared" si="357"/>
        <v>18742.5</v>
      </c>
      <c r="G7143" s="105">
        <f t="shared" si="358"/>
        <v>4998</v>
      </c>
      <c r="H7143" s="105">
        <f t="shared" si="359"/>
        <v>8121.75</v>
      </c>
      <c r="I7143" s="7" t="s">
        <v>17519</v>
      </c>
      <c r="J7143" s="7" t="s">
        <v>272</v>
      </c>
    </row>
    <row r="7144" spans="1:10" x14ac:dyDescent="0.3">
      <c r="A7144" s="7" t="s">
        <v>14964</v>
      </c>
      <c r="B7144" s="7" t="s">
        <v>14965</v>
      </c>
      <c r="C7144" s="33">
        <v>21420</v>
      </c>
      <c r="D7144" s="52">
        <v>21420</v>
      </c>
      <c r="E7144" s="70">
        <v>20825</v>
      </c>
      <c r="F7144" s="121">
        <f t="shared" si="357"/>
        <v>31237.5</v>
      </c>
      <c r="G7144" s="105">
        <f t="shared" si="358"/>
        <v>8330</v>
      </c>
      <c r="H7144" s="105">
        <f t="shared" si="359"/>
        <v>13536.25</v>
      </c>
      <c r="I7144" s="7" t="s">
        <v>17519</v>
      </c>
      <c r="J7144" s="7" t="s">
        <v>272</v>
      </c>
    </row>
    <row r="7145" spans="1:10" x14ac:dyDescent="0.3">
      <c r="A7145" s="7" t="s">
        <v>14966</v>
      </c>
      <c r="B7145" s="7" t="s">
        <v>14967</v>
      </c>
      <c r="C7145" s="33">
        <v>3570</v>
      </c>
      <c r="D7145" s="52">
        <v>2330.02</v>
      </c>
      <c r="E7145" s="70">
        <v>3570</v>
      </c>
      <c r="F7145" s="121">
        <f t="shared" si="357"/>
        <v>5355</v>
      </c>
      <c r="G7145" s="105">
        <f t="shared" si="358"/>
        <v>1428</v>
      </c>
      <c r="H7145" s="105">
        <f t="shared" si="359"/>
        <v>2320.5</v>
      </c>
      <c r="I7145" s="7" t="s">
        <v>17519</v>
      </c>
      <c r="J7145" s="7" t="s">
        <v>272</v>
      </c>
    </row>
    <row r="7146" spans="1:10" x14ac:dyDescent="0.3">
      <c r="A7146" s="7" t="s">
        <v>14968</v>
      </c>
      <c r="B7146" s="7" t="s">
        <v>14969</v>
      </c>
      <c r="C7146" s="33">
        <v>19040</v>
      </c>
      <c r="D7146" s="52">
        <v>19028.099999999999</v>
      </c>
      <c r="E7146" s="70">
        <v>14280</v>
      </c>
      <c r="F7146" s="121">
        <f t="shared" si="357"/>
        <v>21420</v>
      </c>
      <c r="G7146" s="105">
        <f t="shared" si="358"/>
        <v>5712</v>
      </c>
      <c r="H7146" s="105">
        <f t="shared" si="359"/>
        <v>9282</v>
      </c>
      <c r="I7146" s="7" t="s">
        <v>17519</v>
      </c>
      <c r="J7146" s="7" t="s">
        <v>272</v>
      </c>
    </row>
    <row r="7147" spans="1:10" x14ac:dyDescent="0.3">
      <c r="A7147" s="7" t="s">
        <v>14970</v>
      </c>
      <c r="B7147" s="7" t="s">
        <v>14971</v>
      </c>
      <c r="C7147" s="33">
        <v>16303</v>
      </c>
      <c r="D7147" s="52">
        <v>19992</v>
      </c>
      <c r="E7147" s="70">
        <v>14875</v>
      </c>
      <c r="F7147" s="121">
        <f t="shared" si="357"/>
        <v>22312.5</v>
      </c>
      <c r="G7147" s="105">
        <f t="shared" si="358"/>
        <v>5950</v>
      </c>
      <c r="H7147" s="105">
        <f t="shared" si="359"/>
        <v>9668.75</v>
      </c>
      <c r="I7147" s="7" t="s">
        <v>17519</v>
      </c>
      <c r="J7147" s="7" t="s">
        <v>272</v>
      </c>
    </row>
    <row r="7148" spans="1:10" x14ac:dyDescent="0.3">
      <c r="A7148" s="7" t="s">
        <v>14972</v>
      </c>
      <c r="B7148" s="7" t="s">
        <v>14973</v>
      </c>
      <c r="C7148" s="33">
        <v>16303</v>
      </c>
      <c r="D7148" s="52">
        <v>19278</v>
      </c>
      <c r="E7148" s="70">
        <v>14875</v>
      </c>
      <c r="F7148" s="121">
        <f t="shared" si="357"/>
        <v>22312.5</v>
      </c>
      <c r="G7148" s="105">
        <f t="shared" si="358"/>
        <v>5950</v>
      </c>
      <c r="H7148" s="105">
        <f t="shared" si="359"/>
        <v>9668.75</v>
      </c>
      <c r="I7148" s="7" t="s">
        <v>17519</v>
      </c>
      <c r="J7148" s="7" t="s">
        <v>272</v>
      </c>
    </row>
    <row r="7149" spans="1:10" x14ac:dyDescent="0.3">
      <c r="A7149" s="7" t="s">
        <v>14974</v>
      </c>
      <c r="B7149" s="7" t="s">
        <v>14975</v>
      </c>
      <c r="C7149" s="33">
        <v>88357.5</v>
      </c>
      <c r="D7149" s="52">
        <v>71400</v>
      </c>
      <c r="E7149" s="70">
        <v>88357.5</v>
      </c>
      <c r="F7149" s="121">
        <f t="shared" si="357"/>
        <v>132536.25</v>
      </c>
      <c r="G7149" s="105">
        <f t="shared" si="358"/>
        <v>35343</v>
      </c>
      <c r="H7149" s="105">
        <f t="shared" si="359"/>
        <v>57432.375</v>
      </c>
      <c r="I7149" s="7" t="s">
        <v>17519</v>
      </c>
      <c r="J7149" s="7" t="s">
        <v>272</v>
      </c>
    </row>
    <row r="7150" spans="1:10" x14ac:dyDescent="0.3">
      <c r="A7150" s="7" t="s">
        <v>14976</v>
      </c>
      <c r="B7150" s="7" t="s">
        <v>14977</v>
      </c>
      <c r="C7150" s="33">
        <v>226100</v>
      </c>
      <c r="D7150" s="52">
        <v>226100</v>
      </c>
      <c r="E7150" s="70">
        <v>283815</v>
      </c>
      <c r="F7150" s="121">
        <f t="shared" si="357"/>
        <v>425722.5</v>
      </c>
      <c r="G7150" s="105">
        <f t="shared" si="358"/>
        <v>113526</v>
      </c>
      <c r="H7150" s="105">
        <f t="shared" si="359"/>
        <v>184479.75</v>
      </c>
      <c r="I7150" s="7" t="s">
        <v>17519</v>
      </c>
      <c r="J7150" s="7" t="s">
        <v>272</v>
      </c>
    </row>
    <row r="7151" spans="1:10" x14ac:dyDescent="0.3">
      <c r="A7151" s="7" t="s">
        <v>14978</v>
      </c>
      <c r="B7151" s="7" t="s">
        <v>14979</v>
      </c>
      <c r="C7151" s="33">
        <v>249900</v>
      </c>
      <c r="D7151" s="52">
        <v>226100</v>
      </c>
      <c r="E7151" s="70">
        <v>283815</v>
      </c>
      <c r="F7151" s="121">
        <f t="shared" si="357"/>
        <v>425722.5</v>
      </c>
      <c r="G7151" s="105">
        <f t="shared" si="358"/>
        <v>113526</v>
      </c>
      <c r="H7151" s="105">
        <f t="shared" si="359"/>
        <v>184479.75</v>
      </c>
      <c r="I7151" s="7" t="s">
        <v>17519</v>
      </c>
      <c r="J7151" s="7" t="s">
        <v>272</v>
      </c>
    </row>
    <row r="7152" spans="1:10" x14ac:dyDescent="0.3">
      <c r="A7152" s="7" t="s">
        <v>14980</v>
      </c>
      <c r="B7152" s="7" t="s">
        <v>14981</v>
      </c>
      <c r="C7152" s="33">
        <v>235620</v>
      </c>
      <c r="D7152" s="52">
        <v>249900</v>
      </c>
      <c r="E7152" s="70">
        <v>249900</v>
      </c>
      <c r="F7152" s="121">
        <f t="shared" si="357"/>
        <v>374850</v>
      </c>
      <c r="G7152" s="105">
        <f t="shared" si="358"/>
        <v>99960</v>
      </c>
      <c r="H7152" s="105">
        <f t="shared" si="359"/>
        <v>162435</v>
      </c>
      <c r="I7152" s="7" t="s">
        <v>17520</v>
      </c>
      <c r="J7152" s="7" t="s">
        <v>272</v>
      </c>
    </row>
    <row r="7153" spans="1:10" x14ac:dyDescent="0.3">
      <c r="A7153" s="7" t="s">
        <v>14982</v>
      </c>
      <c r="B7153" s="7" t="s">
        <v>14983</v>
      </c>
      <c r="C7153" s="33">
        <v>2023</v>
      </c>
      <c r="D7153" s="52">
        <v>2023</v>
      </c>
      <c r="E7153" s="70">
        <v>2380</v>
      </c>
      <c r="F7153" s="121">
        <f t="shared" si="357"/>
        <v>3570</v>
      </c>
      <c r="G7153" s="105">
        <f t="shared" si="358"/>
        <v>952</v>
      </c>
      <c r="H7153" s="105">
        <f t="shared" si="359"/>
        <v>1547</v>
      </c>
      <c r="I7153" s="7" t="s">
        <v>17519</v>
      </c>
      <c r="J7153" s="7" t="s">
        <v>272</v>
      </c>
    </row>
    <row r="7154" spans="1:10" x14ac:dyDescent="0.3">
      <c r="A7154" s="7" t="s">
        <v>14984</v>
      </c>
      <c r="B7154" s="7" t="s">
        <v>14985</v>
      </c>
      <c r="C7154" s="33">
        <v>654500</v>
      </c>
      <c r="D7154" s="52">
        <v>833000</v>
      </c>
      <c r="E7154" s="70">
        <v>847161</v>
      </c>
      <c r="F7154" s="121">
        <f t="shared" si="357"/>
        <v>1270741.5</v>
      </c>
      <c r="G7154" s="105">
        <f t="shared" si="358"/>
        <v>338864.4</v>
      </c>
      <c r="H7154" s="105">
        <f t="shared" si="359"/>
        <v>550654.65</v>
      </c>
      <c r="I7154" s="7" t="s">
        <v>17519</v>
      </c>
      <c r="J7154" s="7" t="s">
        <v>272</v>
      </c>
    </row>
    <row r="7155" spans="1:10" x14ac:dyDescent="0.3">
      <c r="A7155" s="7" t="s">
        <v>14986</v>
      </c>
      <c r="B7155" s="7" t="s">
        <v>14987</v>
      </c>
      <c r="C7155" s="33">
        <v>17850</v>
      </c>
      <c r="D7155" s="52">
        <v>17850</v>
      </c>
      <c r="E7155" s="70">
        <v>18706.8</v>
      </c>
      <c r="F7155" s="121">
        <f t="shared" si="357"/>
        <v>28060.199999999997</v>
      </c>
      <c r="G7155" s="105">
        <f t="shared" si="358"/>
        <v>7482.72</v>
      </c>
      <c r="H7155" s="105">
        <f t="shared" si="359"/>
        <v>12159.42</v>
      </c>
      <c r="I7155" s="7" t="s">
        <v>17519</v>
      </c>
      <c r="J7155" s="7" t="s">
        <v>272</v>
      </c>
    </row>
    <row r="7156" spans="1:10" x14ac:dyDescent="0.3">
      <c r="A7156" s="7" t="s">
        <v>14988</v>
      </c>
      <c r="B7156" s="7" t="s">
        <v>14989</v>
      </c>
      <c r="C7156" s="33">
        <v>21573.51</v>
      </c>
      <c r="D7156" s="52">
        <v>22721.86</v>
      </c>
      <c r="E7156" s="70">
        <v>13685</v>
      </c>
      <c r="F7156" s="121">
        <f t="shared" si="357"/>
        <v>20527.5</v>
      </c>
      <c r="G7156" s="105">
        <f t="shared" si="358"/>
        <v>5474</v>
      </c>
      <c r="H7156" s="105">
        <f t="shared" si="359"/>
        <v>8895.25</v>
      </c>
      <c r="I7156" s="7" t="s">
        <v>17519</v>
      </c>
      <c r="J7156" s="7" t="s">
        <v>272</v>
      </c>
    </row>
    <row r="7157" spans="1:10" x14ac:dyDescent="0.3">
      <c r="A7157" s="7" t="s">
        <v>14990</v>
      </c>
      <c r="B7157" s="7" t="s">
        <v>14991</v>
      </c>
      <c r="C7157" s="33">
        <v>25905.11</v>
      </c>
      <c r="D7157" s="52">
        <v>26390.63</v>
      </c>
      <c r="E7157" s="70">
        <v>19873</v>
      </c>
      <c r="F7157" s="121">
        <f t="shared" si="357"/>
        <v>29809.5</v>
      </c>
      <c r="G7157" s="105">
        <f t="shared" si="358"/>
        <v>7949.2000000000007</v>
      </c>
      <c r="H7157" s="105">
        <f t="shared" si="359"/>
        <v>12917.45</v>
      </c>
      <c r="I7157" s="7" t="s">
        <v>17519</v>
      </c>
      <c r="J7157" s="7" t="s">
        <v>272</v>
      </c>
    </row>
    <row r="7158" spans="1:10" x14ac:dyDescent="0.3">
      <c r="A7158" s="7" t="s">
        <v>14992</v>
      </c>
      <c r="B7158" s="7" t="s">
        <v>14993</v>
      </c>
      <c r="C7158" s="33">
        <v>23919</v>
      </c>
      <c r="D7158" s="52">
        <v>27489</v>
      </c>
      <c r="E7158" s="70">
        <v>28808.71</v>
      </c>
      <c r="F7158" s="121">
        <f t="shared" si="357"/>
        <v>43213.065000000002</v>
      </c>
      <c r="G7158" s="105">
        <f t="shared" si="358"/>
        <v>11523.484000000002</v>
      </c>
      <c r="H7158" s="105">
        <f t="shared" si="359"/>
        <v>18725.661500000002</v>
      </c>
      <c r="I7158" s="7" t="s">
        <v>17519</v>
      </c>
      <c r="J7158" s="7" t="s">
        <v>272</v>
      </c>
    </row>
    <row r="7159" spans="1:10" x14ac:dyDescent="0.3">
      <c r="A7159" s="7" t="s">
        <v>14994</v>
      </c>
      <c r="B7159" s="7" t="s">
        <v>14995</v>
      </c>
      <c r="C7159" s="33">
        <v>33320</v>
      </c>
      <c r="D7159" s="52">
        <v>38080</v>
      </c>
      <c r="E7159" s="70">
        <v>38080</v>
      </c>
      <c r="F7159" s="121">
        <f t="shared" si="357"/>
        <v>57120</v>
      </c>
      <c r="G7159" s="105">
        <f t="shared" si="358"/>
        <v>15232</v>
      </c>
      <c r="H7159" s="105">
        <f t="shared" si="359"/>
        <v>24752</v>
      </c>
      <c r="I7159" s="7" t="s">
        <v>17519</v>
      </c>
      <c r="J7159" s="7" t="s">
        <v>272</v>
      </c>
    </row>
    <row r="7160" spans="1:10" x14ac:dyDescent="0.3">
      <c r="A7160" s="7" t="s">
        <v>14996</v>
      </c>
      <c r="B7160" s="7" t="s">
        <v>14997</v>
      </c>
      <c r="C7160" s="33">
        <v>27489</v>
      </c>
      <c r="D7160" s="52">
        <v>27489</v>
      </c>
      <c r="E7160" s="70">
        <v>28356.51</v>
      </c>
      <c r="F7160" s="121">
        <f t="shared" si="357"/>
        <v>42534.764999999999</v>
      </c>
      <c r="G7160" s="105">
        <f t="shared" si="358"/>
        <v>11342.603999999999</v>
      </c>
      <c r="H7160" s="105">
        <f t="shared" si="359"/>
        <v>18431.731499999998</v>
      </c>
      <c r="I7160" s="7" t="s">
        <v>17519</v>
      </c>
      <c r="J7160" s="7" t="s">
        <v>272</v>
      </c>
    </row>
    <row r="7161" spans="1:10" x14ac:dyDescent="0.3">
      <c r="A7161" s="7" t="s">
        <v>14998</v>
      </c>
      <c r="B7161" s="7" t="s">
        <v>14999</v>
      </c>
      <c r="C7161" s="33">
        <v>14006.3</v>
      </c>
      <c r="D7161" s="52">
        <v>17850</v>
      </c>
      <c r="E7161" s="70">
        <v>11876.2</v>
      </c>
      <c r="F7161" s="121">
        <f t="shared" si="357"/>
        <v>17814.300000000003</v>
      </c>
      <c r="G7161" s="105">
        <f t="shared" si="358"/>
        <v>4750.4800000000014</v>
      </c>
      <c r="H7161" s="105">
        <f t="shared" si="359"/>
        <v>7719.5300000000016</v>
      </c>
      <c r="I7161" s="7" t="s">
        <v>17519</v>
      </c>
      <c r="J7161" s="7" t="s">
        <v>272</v>
      </c>
    </row>
    <row r="7162" spans="1:10" x14ac:dyDescent="0.3">
      <c r="A7162" s="7" t="s">
        <v>15000</v>
      </c>
      <c r="B7162" s="7" t="s">
        <v>15001</v>
      </c>
      <c r="C7162" s="33">
        <v>12376</v>
      </c>
      <c r="D7162" s="52">
        <v>23205</v>
      </c>
      <c r="E7162" s="70">
        <v>23600</v>
      </c>
      <c r="F7162" s="121">
        <f t="shared" si="357"/>
        <v>35400</v>
      </c>
      <c r="G7162" s="105">
        <f t="shared" si="358"/>
        <v>9440</v>
      </c>
      <c r="H7162" s="105">
        <f t="shared" si="359"/>
        <v>15340</v>
      </c>
      <c r="I7162" s="7" t="s">
        <v>17519</v>
      </c>
      <c r="J7162" s="7" t="s">
        <v>272</v>
      </c>
    </row>
    <row r="7163" spans="1:10" x14ac:dyDescent="0.3">
      <c r="A7163" s="7" t="s">
        <v>15002</v>
      </c>
      <c r="B7163" s="7" t="s">
        <v>15003</v>
      </c>
      <c r="C7163" s="33">
        <v>25905.11</v>
      </c>
      <c r="D7163" s="52">
        <v>26390.63</v>
      </c>
      <c r="E7163" s="70">
        <v>19873</v>
      </c>
      <c r="F7163" s="121">
        <f t="shared" si="357"/>
        <v>29809.5</v>
      </c>
      <c r="G7163" s="105">
        <f t="shared" si="358"/>
        <v>7949.2000000000007</v>
      </c>
      <c r="H7163" s="105">
        <f t="shared" si="359"/>
        <v>12917.45</v>
      </c>
      <c r="I7163" s="7" t="s">
        <v>17519</v>
      </c>
      <c r="J7163" s="7" t="s">
        <v>272</v>
      </c>
    </row>
    <row r="7164" spans="1:10" x14ac:dyDescent="0.3">
      <c r="A7164" s="7" t="s">
        <v>15004</v>
      </c>
      <c r="B7164" s="7" t="s">
        <v>15005</v>
      </c>
      <c r="C7164" s="33">
        <v>25905.11</v>
      </c>
      <c r="D7164" s="52">
        <v>26390.63</v>
      </c>
      <c r="E7164" s="70">
        <v>26839</v>
      </c>
      <c r="F7164" s="121">
        <f t="shared" si="357"/>
        <v>40258.5</v>
      </c>
      <c r="G7164" s="105">
        <f t="shared" si="358"/>
        <v>10735.6</v>
      </c>
      <c r="H7164" s="105">
        <f t="shared" si="359"/>
        <v>17445.350000000002</v>
      </c>
      <c r="I7164" s="7" t="s">
        <v>17519</v>
      </c>
      <c r="J7164" s="7" t="s">
        <v>272</v>
      </c>
    </row>
    <row r="7165" spans="1:10" x14ac:dyDescent="0.3">
      <c r="A7165" s="7" t="s">
        <v>15006</v>
      </c>
      <c r="B7165" s="7" t="s">
        <v>15007</v>
      </c>
      <c r="C7165" s="33">
        <v>24255.77</v>
      </c>
      <c r="D7165" s="52">
        <v>23026.5</v>
      </c>
      <c r="E7165" s="70">
        <v>23026.5</v>
      </c>
      <c r="F7165" s="121">
        <f t="shared" si="357"/>
        <v>34539.75</v>
      </c>
      <c r="G7165" s="105">
        <f t="shared" si="358"/>
        <v>9210.6</v>
      </c>
      <c r="H7165" s="105">
        <f t="shared" si="359"/>
        <v>14967.225</v>
      </c>
      <c r="I7165" s="7" t="s">
        <v>17519</v>
      </c>
      <c r="J7165" s="7" t="s">
        <v>272</v>
      </c>
    </row>
    <row r="7166" spans="1:10" x14ac:dyDescent="0.3">
      <c r="A7166" s="7" t="s">
        <v>15008</v>
      </c>
      <c r="B7166" s="7" t="s">
        <v>15009</v>
      </c>
      <c r="C7166" s="33">
        <v>24255.77</v>
      </c>
      <c r="D7166" s="52">
        <v>24255.77</v>
      </c>
      <c r="E7166" s="70">
        <v>23418.01</v>
      </c>
      <c r="F7166" s="121">
        <f t="shared" si="357"/>
        <v>35127.014999999999</v>
      </c>
      <c r="G7166" s="105">
        <f t="shared" si="358"/>
        <v>9367.2039999999997</v>
      </c>
      <c r="H7166" s="105">
        <f t="shared" si="359"/>
        <v>15221.7065</v>
      </c>
      <c r="I7166" s="7" t="s">
        <v>17519</v>
      </c>
      <c r="J7166" s="7" t="s">
        <v>272</v>
      </c>
    </row>
    <row r="7167" spans="1:10" x14ac:dyDescent="0.3">
      <c r="A7167" s="7" t="s">
        <v>15010</v>
      </c>
      <c r="B7167" s="7" t="s">
        <v>15011</v>
      </c>
      <c r="C7167" s="33">
        <v>24255.77</v>
      </c>
      <c r="D7167" s="52">
        <v>24255.77</v>
      </c>
      <c r="E7167" s="70">
        <v>23836.89</v>
      </c>
      <c r="F7167" s="121">
        <f t="shared" si="357"/>
        <v>35755.334999999999</v>
      </c>
      <c r="G7167" s="105">
        <f t="shared" si="358"/>
        <v>9534.7559999999994</v>
      </c>
      <c r="H7167" s="105">
        <f t="shared" si="359"/>
        <v>15493.978499999999</v>
      </c>
      <c r="I7167" s="7" t="s">
        <v>17519</v>
      </c>
      <c r="J7167" s="7" t="s">
        <v>272</v>
      </c>
    </row>
    <row r="7168" spans="1:10" x14ac:dyDescent="0.3">
      <c r="A7168" s="7" t="s">
        <v>15012</v>
      </c>
      <c r="B7168" s="7" t="s">
        <v>15013</v>
      </c>
      <c r="C7168" s="33">
        <v>24255.77</v>
      </c>
      <c r="D7168" s="52">
        <v>23026.5</v>
      </c>
      <c r="E7168" s="70">
        <v>23418.01</v>
      </c>
      <c r="F7168" s="121">
        <f t="shared" si="357"/>
        <v>35127.014999999999</v>
      </c>
      <c r="G7168" s="105">
        <f t="shared" si="358"/>
        <v>9367.2039999999997</v>
      </c>
      <c r="H7168" s="105">
        <f t="shared" si="359"/>
        <v>15221.7065</v>
      </c>
      <c r="I7168" s="7" t="s">
        <v>17519</v>
      </c>
      <c r="J7168" s="7" t="s">
        <v>272</v>
      </c>
    </row>
    <row r="7169" spans="1:10" x14ac:dyDescent="0.3">
      <c r="A7169" s="7" t="s">
        <v>15014</v>
      </c>
      <c r="B7169" s="7" t="s">
        <v>15015</v>
      </c>
      <c r="C7169" s="33">
        <v>24255.77</v>
      </c>
      <c r="D7169" s="52">
        <v>24255.77</v>
      </c>
      <c r="E7169" s="70">
        <v>23418.01</v>
      </c>
      <c r="F7169" s="121">
        <f t="shared" si="357"/>
        <v>35127.014999999999</v>
      </c>
      <c r="G7169" s="105">
        <f t="shared" si="358"/>
        <v>9367.2039999999997</v>
      </c>
      <c r="H7169" s="105">
        <f t="shared" si="359"/>
        <v>15221.7065</v>
      </c>
      <c r="I7169" s="7" t="s">
        <v>17519</v>
      </c>
      <c r="J7169" s="7" t="s">
        <v>272</v>
      </c>
    </row>
    <row r="7170" spans="1:10" x14ac:dyDescent="0.3">
      <c r="A7170" s="7" t="s">
        <v>15016</v>
      </c>
      <c r="B7170" s="7" t="s">
        <v>15017</v>
      </c>
      <c r="C7170" s="33">
        <v>24255.77</v>
      </c>
      <c r="D7170" s="52">
        <v>24255.77</v>
      </c>
      <c r="E7170" s="70">
        <v>24255.77</v>
      </c>
      <c r="F7170" s="121">
        <f t="shared" si="357"/>
        <v>36383.654999999999</v>
      </c>
      <c r="G7170" s="105">
        <f t="shared" si="358"/>
        <v>9702.3080000000009</v>
      </c>
      <c r="H7170" s="105">
        <f t="shared" si="359"/>
        <v>15766.2505</v>
      </c>
      <c r="I7170" s="7" t="s">
        <v>17519</v>
      </c>
      <c r="J7170" s="7" t="s">
        <v>272</v>
      </c>
    </row>
    <row r="7171" spans="1:10" x14ac:dyDescent="0.3">
      <c r="A7171" s="7" t="s">
        <v>15018</v>
      </c>
      <c r="B7171" s="7" t="s">
        <v>15019</v>
      </c>
      <c r="C7171" s="33">
        <v>33320</v>
      </c>
      <c r="D7171" s="52">
        <v>33320</v>
      </c>
      <c r="E7171" s="70">
        <v>33320</v>
      </c>
      <c r="F7171" s="121">
        <f t="shared" si="357"/>
        <v>49980</v>
      </c>
      <c r="G7171" s="105">
        <f t="shared" si="358"/>
        <v>13328</v>
      </c>
      <c r="H7171" s="105">
        <f t="shared" si="359"/>
        <v>21658</v>
      </c>
      <c r="I7171" s="7" t="s">
        <v>17519</v>
      </c>
      <c r="J7171" s="7" t="s">
        <v>272</v>
      </c>
    </row>
    <row r="7172" spans="1:10" x14ac:dyDescent="0.3">
      <c r="A7172" s="7" t="s">
        <v>15020</v>
      </c>
      <c r="B7172" s="7" t="s">
        <v>15021</v>
      </c>
      <c r="C7172" s="33">
        <v>33320</v>
      </c>
      <c r="D7172" s="52">
        <v>33320</v>
      </c>
      <c r="E7172" s="70">
        <v>33320</v>
      </c>
      <c r="F7172" s="121">
        <f t="shared" si="357"/>
        <v>49980</v>
      </c>
      <c r="G7172" s="105">
        <f t="shared" si="358"/>
        <v>13328</v>
      </c>
      <c r="H7172" s="105">
        <f t="shared" si="359"/>
        <v>21658</v>
      </c>
      <c r="I7172" s="7" t="s">
        <v>17519</v>
      </c>
      <c r="J7172" s="7" t="s">
        <v>272</v>
      </c>
    </row>
    <row r="7173" spans="1:10" x14ac:dyDescent="0.3">
      <c r="A7173" s="7" t="s">
        <v>15022</v>
      </c>
      <c r="B7173" s="7" t="s">
        <v>15023</v>
      </c>
      <c r="C7173" s="66">
        <v>33320</v>
      </c>
      <c r="D7173" s="68">
        <v>33320</v>
      </c>
      <c r="E7173" s="70">
        <v>33320</v>
      </c>
      <c r="F7173" s="121">
        <f t="shared" si="357"/>
        <v>49980</v>
      </c>
      <c r="G7173" s="105">
        <f t="shared" si="358"/>
        <v>13328</v>
      </c>
      <c r="H7173" s="105">
        <f t="shared" si="359"/>
        <v>21658</v>
      </c>
      <c r="I7173" s="7" t="s">
        <v>17519</v>
      </c>
      <c r="J7173" s="7" t="s">
        <v>272</v>
      </c>
    </row>
    <row r="7174" spans="1:10" x14ac:dyDescent="0.3">
      <c r="A7174" s="7" t="s">
        <v>15024</v>
      </c>
      <c r="B7174" s="7" t="s">
        <v>15025</v>
      </c>
      <c r="C7174" s="33">
        <v>33320</v>
      </c>
      <c r="D7174" s="52">
        <v>33320</v>
      </c>
      <c r="E7174" s="70">
        <v>33320</v>
      </c>
      <c r="F7174" s="121">
        <f t="shared" si="357"/>
        <v>49980</v>
      </c>
      <c r="G7174" s="105">
        <f t="shared" si="358"/>
        <v>13328</v>
      </c>
      <c r="H7174" s="105">
        <f t="shared" si="359"/>
        <v>21658</v>
      </c>
      <c r="I7174" s="7" t="s">
        <v>17519</v>
      </c>
      <c r="J7174" s="7" t="s">
        <v>272</v>
      </c>
    </row>
    <row r="7175" spans="1:10" x14ac:dyDescent="0.3">
      <c r="A7175" s="7" t="s">
        <v>15026</v>
      </c>
      <c r="B7175" s="7" t="s">
        <v>15027</v>
      </c>
      <c r="C7175" s="33">
        <v>38080</v>
      </c>
      <c r="D7175" s="52">
        <v>38080</v>
      </c>
      <c r="E7175" s="70">
        <v>38080</v>
      </c>
      <c r="F7175" s="121">
        <f t="shared" si="357"/>
        <v>57120</v>
      </c>
      <c r="G7175" s="105">
        <f t="shared" si="358"/>
        <v>15232</v>
      </c>
      <c r="H7175" s="105">
        <f t="shared" si="359"/>
        <v>24752</v>
      </c>
      <c r="I7175" s="7" t="s">
        <v>17519</v>
      </c>
      <c r="J7175" s="7" t="s">
        <v>272</v>
      </c>
    </row>
    <row r="7176" spans="1:10" x14ac:dyDescent="0.3">
      <c r="A7176" s="7" t="s">
        <v>15028</v>
      </c>
      <c r="B7176" s="7" t="s">
        <v>15029</v>
      </c>
      <c r="C7176" s="33">
        <v>257789.7</v>
      </c>
      <c r="D7176" s="52">
        <v>249900</v>
      </c>
      <c r="E7176" s="70">
        <v>257789.7</v>
      </c>
      <c r="F7176" s="121">
        <f t="shared" si="357"/>
        <v>386684.55000000005</v>
      </c>
      <c r="G7176" s="105">
        <f t="shared" si="358"/>
        <v>103115.88000000002</v>
      </c>
      <c r="H7176" s="105">
        <f t="shared" si="359"/>
        <v>167563.30500000002</v>
      </c>
      <c r="I7176" s="7" t="s">
        <v>17520</v>
      </c>
      <c r="J7176" s="7" t="s">
        <v>272</v>
      </c>
    </row>
    <row r="7177" spans="1:10" x14ac:dyDescent="0.3">
      <c r="A7177" s="7" t="s">
        <v>15030</v>
      </c>
      <c r="B7177" s="7" t="s">
        <v>15031</v>
      </c>
      <c r="C7177" s="33">
        <v>0</v>
      </c>
      <c r="D7177" s="52">
        <v>17850</v>
      </c>
      <c r="E7177" s="70">
        <v>0</v>
      </c>
      <c r="F7177" s="121">
        <f t="shared" ref="F7177:F7240" si="360">IF(E7177&gt;0,+E7177,IF(D7177&gt;0,+D7177,IF(C7177&gt;0,+C7177,0)))*1.5</f>
        <v>26775</v>
      </c>
      <c r="G7177" s="105">
        <f t="shared" ref="G7177:G7240" si="361">(F7177/1.5)*0.4</f>
        <v>7140</v>
      </c>
      <c r="H7177" s="105">
        <f t="shared" ref="H7177:H7240" si="362">(F7177/1.5)*0.65</f>
        <v>11602.5</v>
      </c>
      <c r="I7177" s="7" t="s">
        <v>17519</v>
      </c>
      <c r="J7177" s="7" t="s">
        <v>272</v>
      </c>
    </row>
    <row r="7178" spans="1:10" x14ac:dyDescent="0.3">
      <c r="A7178" s="7" t="s">
        <v>15032</v>
      </c>
      <c r="B7178" s="7" t="s">
        <v>15033</v>
      </c>
      <c r="C7178" s="33">
        <v>23205</v>
      </c>
      <c r="D7178" s="52">
        <v>24255.77</v>
      </c>
      <c r="E7178" s="70">
        <v>24255.77</v>
      </c>
      <c r="F7178" s="121">
        <f t="shared" si="360"/>
        <v>36383.654999999999</v>
      </c>
      <c r="G7178" s="105">
        <f t="shared" si="361"/>
        <v>9702.3080000000009</v>
      </c>
      <c r="H7178" s="105">
        <f t="shared" si="362"/>
        <v>15766.2505</v>
      </c>
      <c r="I7178" s="7" t="s">
        <v>17519</v>
      </c>
      <c r="J7178" s="7" t="s">
        <v>272</v>
      </c>
    </row>
    <row r="7179" spans="1:10" x14ac:dyDescent="0.3">
      <c r="A7179" s="7" t="s">
        <v>15034</v>
      </c>
      <c r="B7179" s="7" t="s">
        <v>15035</v>
      </c>
      <c r="C7179" s="33">
        <v>24255.77</v>
      </c>
      <c r="D7179" s="52">
        <v>23026.5</v>
      </c>
      <c r="E7179" s="70">
        <v>23026.5</v>
      </c>
      <c r="F7179" s="121">
        <f t="shared" si="360"/>
        <v>34539.75</v>
      </c>
      <c r="G7179" s="105">
        <f t="shared" si="361"/>
        <v>9210.6</v>
      </c>
      <c r="H7179" s="105">
        <f t="shared" si="362"/>
        <v>14967.225</v>
      </c>
      <c r="I7179" s="7" t="s">
        <v>17519</v>
      </c>
      <c r="J7179" s="7" t="s">
        <v>272</v>
      </c>
    </row>
    <row r="7180" spans="1:10" x14ac:dyDescent="0.3">
      <c r="A7180" s="7" t="s">
        <v>15036</v>
      </c>
      <c r="B7180" s="7" t="s">
        <v>15037</v>
      </c>
      <c r="C7180" s="33">
        <v>33320</v>
      </c>
      <c r="D7180" s="52">
        <v>33320</v>
      </c>
      <c r="E7180" s="70">
        <v>33320</v>
      </c>
      <c r="F7180" s="121">
        <f t="shared" si="360"/>
        <v>49980</v>
      </c>
      <c r="G7180" s="105">
        <f t="shared" si="361"/>
        <v>13328</v>
      </c>
      <c r="H7180" s="105">
        <f t="shared" si="362"/>
        <v>21658</v>
      </c>
      <c r="I7180" s="7" t="s">
        <v>17519</v>
      </c>
      <c r="J7180" s="7" t="s">
        <v>272</v>
      </c>
    </row>
    <row r="7181" spans="1:10" x14ac:dyDescent="0.3">
      <c r="A7181" s="7" t="s">
        <v>15038</v>
      </c>
      <c r="B7181" s="7" t="s">
        <v>15039</v>
      </c>
      <c r="C7181" s="33">
        <v>257789.7</v>
      </c>
      <c r="D7181" s="52">
        <v>272510</v>
      </c>
      <c r="E7181" s="70">
        <v>272510</v>
      </c>
      <c r="F7181" s="121">
        <f t="shared" si="360"/>
        <v>408765</v>
      </c>
      <c r="G7181" s="105">
        <f t="shared" si="361"/>
        <v>109004</v>
      </c>
      <c r="H7181" s="105">
        <f t="shared" si="362"/>
        <v>177131.5</v>
      </c>
      <c r="I7181" s="7" t="s">
        <v>17519</v>
      </c>
      <c r="J7181" s="7" t="s">
        <v>272</v>
      </c>
    </row>
    <row r="7182" spans="1:10" x14ac:dyDescent="0.3">
      <c r="A7182" s="7" t="s">
        <v>15040</v>
      </c>
      <c r="B7182" s="7" t="s">
        <v>15041</v>
      </c>
      <c r="C7182" s="33">
        <v>235620</v>
      </c>
      <c r="D7182" s="52">
        <v>272510</v>
      </c>
      <c r="E7182" s="70">
        <v>272510</v>
      </c>
      <c r="F7182" s="121">
        <f t="shared" si="360"/>
        <v>408765</v>
      </c>
      <c r="G7182" s="105">
        <f t="shared" si="361"/>
        <v>109004</v>
      </c>
      <c r="H7182" s="105">
        <f t="shared" si="362"/>
        <v>177131.5</v>
      </c>
      <c r="I7182" s="7" t="s">
        <v>17519</v>
      </c>
      <c r="J7182" s="7" t="s">
        <v>272</v>
      </c>
    </row>
    <row r="7183" spans="1:10" x14ac:dyDescent="0.3">
      <c r="A7183" s="7" t="s">
        <v>15042</v>
      </c>
      <c r="B7183" s="7" t="s">
        <v>15043</v>
      </c>
      <c r="C7183" s="33">
        <v>252529.9</v>
      </c>
      <c r="D7183" s="52">
        <v>272510</v>
      </c>
      <c r="E7183" s="70">
        <v>272510</v>
      </c>
      <c r="F7183" s="121">
        <f t="shared" si="360"/>
        <v>408765</v>
      </c>
      <c r="G7183" s="105">
        <f t="shared" si="361"/>
        <v>109004</v>
      </c>
      <c r="H7183" s="105">
        <f t="shared" si="362"/>
        <v>177131.5</v>
      </c>
      <c r="I7183" s="7" t="s">
        <v>17519</v>
      </c>
      <c r="J7183" s="7" t="s">
        <v>272</v>
      </c>
    </row>
    <row r="7184" spans="1:10" x14ac:dyDescent="0.3">
      <c r="A7184" s="7" t="s">
        <v>15044</v>
      </c>
      <c r="B7184" s="7" t="s">
        <v>15045</v>
      </c>
      <c r="C7184" s="33">
        <v>235620</v>
      </c>
      <c r="D7184" s="52">
        <v>272510</v>
      </c>
      <c r="E7184" s="70">
        <v>272510</v>
      </c>
      <c r="F7184" s="121">
        <f t="shared" si="360"/>
        <v>408765</v>
      </c>
      <c r="G7184" s="105">
        <f t="shared" si="361"/>
        <v>109004</v>
      </c>
      <c r="H7184" s="105">
        <f t="shared" si="362"/>
        <v>177131.5</v>
      </c>
      <c r="I7184" s="7" t="s">
        <v>17519</v>
      </c>
      <c r="J7184" s="7" t="s">
        <v>272</v>
      </c>
    </row>
    <row r="7185" spans="1:10" x14ac:dyDescent="0.3">
      <c r="A7185" s="7" t="s">
        <v>15046</v>
      </c>
      <c r="B7185" s="7" t="s">
        <v>15047</v>
      </c>
      <c r="C7185" s="33">
        <v>235620</v>
      </c>
      <c r="D7185" s="52">
        <v>272510</v>
      </c>
      <c r="E7185" s="70">
        <v>272510</v>
      </c>
      <c r="F7185" s="121">
        <f t="shared" si="360"/>
        <v>408765</v>
      </c>
      <c r="G7185" s="105">
        <f t="shared" si="361"/>
        <v>109004</v>
      </c>
      <c r="H7185" s="105">
        <f t="shared" si="362"/>
        <v>177131.5</v>
      </c>
      <c r="I7185" s="7" t="s">
        <v>17519</v>
      </c>
      <c r="J7185" s="7" t="s">
        <v>272</v>
      </c>
    </row>
    <row r="7186" spans="1:10" x14ac:dyDescent="0.3">
      <c r="A7186" s="7" t="s">
        <v>15048</v>
      </c>
      <c r="B7186" s="7" t="s">
        <v>15049</v>
      </c>
      <c r="C7186" s="33">
        <v>36884.050000000003</v>
      </c>
      <c r="D7186" s="52">
        <v>55930</v>
      </c>
      <c r="E7186" s="70">
        <v>56881</v>
      </c>
      <c r="F7186" s="121">
        <f t="shared" si="360"/>
        <v>85321.5</v>
      </c>
      <c r="G7186" s="105">
        <f t="shared" si="361"/>
        <v>22752.400000000001</v>
      </c>
      <c r="H7186" s="105">
        <f t="shared" si="362"/>
        <v>36972.65</v>
      </c>
      <c r="I7186" s="7" t="s">
        <v>17519</v>
      </c>
      <c r="J7186" s="7" t="s">
        <v>272</v>
      </c>
    </row>
    <row r="7187" spans="1:10" x14ac:dyDescent="0.3">
      <c r="A7187" s="7" t="s">
        <v>15050</v>
      </c>
      <c r="B7187" s="7" t="s">
        <v>15051</v>
      </c>
      <c r="C7187" s="33">
        <v>13685</v>
      </c>
      <c r="D7187" s="52">
        <v>22721.86</v>
      </c>
      <c r="E7187" s="70">
        <v>13685</v>
      </c>
      <c r="F7187" s="121">
        <f t="shared" si="360"/>
        <v>20527.5</v>
      </c>
      <c r="G7187" s="105">
        <f t="shared" si="361"/>
        <v>5474</v>
      </c>
      <c r="H7187" s="105">
        <f t="shared" si="362"/>
        <v>8895.25</v>
      </c>
      <c r="I7187" s="7" t="s">
        <v>17519</v>
      </c>
      <c r="J7187" s="7" t="s">
        <v>272</v>
      </c>
    </row>
    <row r="7188" spans="1:10" x14ac:dyDescent="0.3">
      <c r="A7188" s="7" t="s">
        <v>15052</v>
      </c>
      <c r="B7188" s="7" t="s">
        <v>15053</v>
      </c>
      <c r="C7188" s="33">
        <v>7497</v>
      </c>
      <c r="D7188" s="52">
        <v>9341.5</v>
      </c>
      <c r="E7188" s="70">
        <v>9500</v>
      </c>
      <c r="F7188" s="121">
        <f t="shared" si="360"/>
        <v>14250</v>
      </c>
      <c r="G7188" s="105">
        <f t="shared" si="361"/>
        <v>3800</v>
      </c>
      <c r="H7188" s="105">
        <f t="shared" si="362"/>
        <v>6175</v>
      </c>
      <c r="I7188" s="7" t="s">
        <v>17519</v>
      </c>
      <c r="J7188" s="7" t="s">
        <v>272</v>
      </c>
    </row>
    <row r="7189" spans="1:10" x14ac:dyDescent="0.3">
      <c r="A7189" s="7" t="s">
        <v>15054</v>
      </c>
      <c r="B7189" s="7" t="s">
        <v>15055</v>
      </c>
      <c r="C7189" s="33">
        <v>0</v>
      </c>
      <c r="D7189" s="52">
        <v>26418</v>
      </c>
      <c r="E7189" s="70">
        <v>0</v>
      </c>
      <c r="F7189" s="121">
        <f t="shared" si="360"/>
        <v>39627</v>
      </c>
      <c r="G7189" s="105">
        <f t="shared" si="361"/>
        <v>10567.2</v>
      </c>
      <c r="H7189" s="105">
        <f t="shared" si="362"/>
        <v>17171.7</v>
      </c>
      <c r="I7189" s="7" t="s">
        <v>17519</v>
      </c>
      <c r="J7189" s="7" t="s">
        <v>272</v>
      </c>
    </row>
    <row r="7190" spans="1:10" x14ac:dyDescent="0.3">
      <c r="A7190" s="7" t="s">
        <v>15056</v>
      </c>
      <c r="B7190" s="7" t="s">
        <v>15057</v>
      </c>
      <c r="C7190" s="33">
        <v>33320</v>
      </c>
      <c r="D7190" s="52">
        <v>33320</v>
      </c>
      <c r="E7190" s="70">
        <v>33320</v>
      </c>
      <c r="F7190" s="121">
        <f t="shared" si="360"/>
        <v>49980</v>
      </c>
      <c r="G7190" s="105">
        <f t="shared" si="361"/>
        <v>13328</v>
      </c>
      <c r="H7190" s="105">
        <f t="shared" si="362"/>
        <v>21658</v>
      </c>
      <c r="I7190" s="7" t="s">
        <v>17519</v>
      </c>
      <c r="J7190" s="7" t="s">
        <v>272</v>
      </c>
    </row>
    <row r="7191" spans="1:10" x14ac:dyDescent="0.3">
      <c r="A7191" s="7" t="s">
        <v>15058</v>
      </c>
      <c r="B7191" s="7" t="s">
        <v>15059</v>
      </c>
      <c r="C7191" s="33">
        <v>238000</v>
      </c>
      <c r="D7191" s="52">
        <v>226100</v>
      </c>
      <c r="E7191" s="70">
        <v>229943.7</v>
      </c>
      <c r="F7191" s="121">
        <f t="shared" si="360"/>
        <v>344915.55000000005</v>
      </c>
      <c r="G7191" s="105">
        <f t="shared" si="361"/>
        <v>91977.480000000025</v>
      </c>
      <c r="H7191" s="105">
        <f t="shared" si="362"/>
        <v>149463.40500000003</v>
      </c>
      <c r="I7191" s="7" t="s">
        <v>17519</v>
      </c>
      <c r="J7191" s="7" t="s">
        <v>272</v>
      </c>
    </row>
    <row r="7192" spans="1:10" x14ac:dyDescent="0.3">
      <c r="A7192" s="7" t="s">
        <v>15060</v>
      </c>
      <c r="B7192" s="7" t="s">
        <v>15061</v>
      </c>
      <c r="C7192" s="33">
        <v>253844.85</v>
      </c>
      <c r="D7192" s="52">
        <v>249900</v>
      </c>
      <c r="E7192" s="70">
        <v>249900</v>
      </c>
      <c r="F7192" s="121">
        <f t="shared" si="360"/>
        <v>374850</v>
      </c>
      <c r="G7192" s="105">
        <f t="shared" si="361"/>
        <v>99960</v>
      </c>
      <c r="H7192" s="105">
        <f t="shared" si="362"/>
        <v>162435</v>
      </c>
      <c r="I7192" s="7" t="s">
        <v>17520</v>
      </c>
      <c r="J7192" s="7" t="s">
        <v>272</v>
      </c>
    </row>
    <row r="7193" spans="1:10" x14ac:dyDescent="0.3">
      <c r="A7193" s="7" t="s">
        <v>15062</v>
      </c>
      <c r="B7193" s="7" t="s">
        <v>15063</v>
      </c>
      <c r="C7193" s="33">
        <v>297500</v>
      </c>
      <c r="D7193" s="52">
        <v>357000</v>
      </c>
      <c r="E7193" s="70">
        <v>363096</v>
      </c>
      <c r="F7193" s="121">
        <f t="shared" si="360"/>
        <v>544644</v>
      </c>
      <c r="G7193" s="105">
        <f t="shared" si="361"/>
        <v>145238.39999999999</v>
      </c>
      <c r="H7193" s="105">
        <f t="shared" si="362"/>
        <v>236012.4</v>
      </c>
      <c r="I7193" s="7" t="s">
        <v>17519</v>
      </c>
      <c r="J7193" s="7" t="s">
        <v>272</v>
      </c>
    </row>
    <row r="7194" spans="1:10" x14ac:dyDescent="0.3">
      <c r="A7194" s="7" t="s">
        <v>15064</v>
      </c>
      <c r="B7194" s="7" t="s">
        <v>15065</v>
      </c>
      <c r="C7194" s="33">
        <v>0</v>
      </c>
      <c r="D7194" s="52">
        <v>61880</v>
      </c>
      <c r="E7194" s="70">
        <v>0</v>
      </c>
      <c r="F7194" s="121">
        <f t="shared" si="360"/>
        <v>92820</v>
      </c>
      <c r="G7194" s="105">
        <f t="shared" si="361"/>
        <v>24752</v>
      </c>
      <c r="H7194" s="105">
        <f t="shared" si="362"/>
        <v>40222</v>
      </c>
      <c r="I7194" s="7" t="s">
        <v>17519</v>
      </c>
      <c r="J7194" s="7" t="s">
        <v>272</v>
      </c>
    </row>
    <row r="7195" spans="1:10" x14ac:dyDescent="0.3">
      <c r="A7195" s="7" t="s">
        <v>15066</v>
      </c>
      <c r="B7195" s="7" t="s">
        <v>15067</v>
      </c>
      <c r="C7195" s="33">
        <v>3558.1</v>
      </c>
      <c r="D7195" s="52">
        <v>4998</v>
      </c>
      <c r="E7195" s="70">
        <v>2975</v>
      </c>
      <c r="F7195" s="121">
        <f t="shared" si="360"/>
        <v>4462.5</v>
      </c>
      <c r="G7195" s="105">
        <f t="shared" si="361"/>
        <v>1190</v>
      </c>
      <c r="H7195" s="105">
        <f t="shared" si="362"/>
        <v>1933.75</v>
      </c>
      <c r="I7195" s="7" t="s">
        <v>17519</v>
      </c>
      <c r="J7195" s="7" t="s">
        <v>272</v>
      </c>
    </row>
    <row r="7196" spans="1:10" x14ac:dyDescent="0.3">
      <c r="A7196" s="7" t="s">
        <v>15068</v>
      </c>
      <c r="B7196" s="7" t="s">
        <v>15069</v>
      </c>
      <c r="C7196" s="33">
        <v>0</v>
      </c>
      <c r="D7196" s="52">
        <v>190162</v>
      </c>
      <c r="E7196" s="70">
        <v>0</v>
      </c>
      <c r="F7196" s="121">
        <f t="shared" si="360"/>
        <v>285243</v>
      </c>
      <c r="G7196" s="105">
        <f t="shared" si="361"/>
        <v>76064.800000000003</v>
      </c>
      <c r="H7196" s="105">
        <f t="shared" si="362"/>
        <v>123605.3</v>
      </c>
      <c r="I7196" s="7" t="s">
        <v>17519</v>
      </c>
      <c r="J7196" s="7" t="s">
        <v>272</v>
      </c>
    </row>
    <row r="7197" spans="1:10" x14ac:dyDescent="0.3">
      <c r="A7197" s="7" t="s">
        <v>15070</v>
      </c>
      <c r="B7197" s="7" t="s">
        <v>15071</v>
      </c>
      <c r="C7197" s="33">
        <v>737800</v>
      </c>
      <c r="D7197" s="52">
        <v>737800</v>
      </c>
      <c r="E7197" s="70">
        <v>863570</v>
      </c>
      <c r="F7197" s="121">
        <f t="shared" si="360"/>
        <v>1295355</v>
      </c>
      <c r="G7197" s="105">
        <f t="shared" si="361"/>
        <v>345428</v>
      </c>
      <c r="H7197" s="105">
        <f t="shared" si="362"/>
        <v>561320.5</v>
      </c>
      <c r="I7197" s="7" t="s">
        <v>17519</v>
      </c>
      <c r="J7197" s="7" t="s">
        <v>272</v>
      </c>
    </row>
    <row r="7198" spans="1:10" x14ac:dyDescent="0.3">
      <c r="A7198" s="7" t="s">
        <v>15072</v>
      </c>
      <c r="B7198" s="7" t="s">
        <v>15073</v>
      </c>
      <c r="C7198" s="33">
        <v>17255</v>
      </c>
      <c r="D7198" s="52">
        <v>22848</v>
      </c>
      <c r="E7198" s="70">
        <v>24752</v>
      </c>
      <c r="F7198" s="121">
        <f t="shared" si="360"/>
        <v>37128</v>
      </c>
      <c r="G7198" s="105">
        <f t="shared" si="361"/>
        <v>9900.8000000000011</v>
      </c>
      <c r="H7198" s="105">
        <f t="shared" si="362"/>
        <v>16088.800000000001</v>
      </c>
      <c r="I7198" s="7" t="s">
        <v>17519</v>
      </c>
      <c r="J7198" s="7" t="s">
        <v>272</v>
      </c>
    </row>
    <row r="7199" spans="1:10" x14ac:dyDescent="0.3">
      <c r="A7199" s="7" t="s">
        <v>15074</v>
      </c>
      <c r="B7199" s="7" t="s">
        <v>15075</v>
      </c>
      <c r="C7199" s="33">
        <v>75208</v>
      </c>
      <c r="D7199" s="52">
        <v>58310</v>
      </c>
      <c r="E7199" s="70">
        <v>71352.399999999994</v>
      </c>
      <c r="F7199" s="121">
        <f t="shared" si="360"/>
        <v>107028.59999999999</v>
      </c>
      <c r="G7199" s="105">
        <f t="shared" si="361"/>
        <v>28540.959999999999</v>
      </c>
      <c r="H7199" s="105">
        <f t="shared" si="362"/>
        <v>46379.06</v>
      </c>
      <c r="I7199" s="7" t="s">
        <v>17519</v>
      </c>
      <c r="J7199" s="7" t="s">
        <v>272</v>
      </c>
    </row>
    <row r="7200" spans="1:10" x14ac:dyDescent="0.3">
      <c r="A7200" s="7" t="s">
        <v>15076</v>
      </c>
      <c r="B7200" s="7" t="s">
        <v>15077</v>
      </c>
      <c r="C7200" s="33">
        <v>0</v>
      </c>
      <c r="D7200" s="52">
        <v>3153.5</v>
      </c>
      <c r="E7200" s="70">
        <v>3570</v>
      </c>
      <c r="F7200" s="121">
        <f t="shared" si="360"/>
        <v>5355</v>
      </c>
      <c r="G7200" s="105">
        <f t="shared" si="361"/>
        <v>1428</v>
      </c>
      <c r="H7200" s="105">
        <f t="shared" si="362"/>
        <v>2320.5</v>
      </c>
      <c r="I7200" s="7" t="s">
        <v>17519</v>
      </c>
      <c r="J7200" s="7" t="s">
        <v>272</v>
      </c>
    </row>
    <row r="7201" spans="1:10" x14ac:dyDescent="0.3">
      <c r="A7201" s="7" t="s">
        <v>15078</v>
      </c>
      <c r="B7201" s="7" t="s">
        <v>15079</v>
      </c>
      <c r="C7201" s="33">
        <v>14875</v>
      </c>
      <c r="D7201" s="52">
        <v>17850</v>
      </c>
      <c r="E7201" s="70">
        <v>14637</v>
      </c>
      <c r="F7201" s="121">
        <f t="shared" si="360"/>
        <v>21955.5</v>
      </c>
      <c r="G7201" s="105">
        <f t="shared" si="361"/>
        <v>5854.8</v>
      </c>
      <c r="H7201" s="105">
        <f t="shared" si="362"/>
        <v>9514.0500000000011</v>
      </c>
      <c r="I7201" s="7" t="s">
        <v>17519</v>
      </c>
      <c r="J7201" s="7" t="s">
        <v>272</v>
      </c>
    </row>
    <row r="7202" spans="1:10" x14ac:dyDescent="0.3">
      <c r="A7202" s="7" t="s">
        <v>15080</v>
      </c>
      <c r="B7202" s="7" t="s">
        <v>15081</v>
      </c>
      <c r="C7202" s="33">
        <v>0</v>
      </c>
      <c r="D7202" s="52">
        <v>3808</v>
      </c>
      <c r="E7202" s="70">
        <v>4998</v>
      </c>
      <c r="F7202" s="121">
        <f t="shared" si="360"/>
        <v>7497</v>
      </c>
      <c r="G7202" s="105">
        <f t="shared" si="361"/>
        <v>1999.2</v>
      </c>
      <c r="H7202" s="105">
        <f t="shared" si="362"/>
        <v>3248.7000000000003</v>
      </c>
      <c r="I7202" s="7" t="s">
        <v>17519</v>
      </c>
      <c r="J7202" s="7" t="s">
        <v>272</v>
      </c>
    </row>
    <row r="7203" spans="1:10" x14ac:dyDescent="0.3">
      <c r="A7203" s="7" t="s">
        <v>15082</v>
      </c>
      <c r="B7203" s="7" t="s">
        <v>15083</v>
      </c>
      <c r="C7203" s="33">
        <v>0</v>
      </c>
      <c r="D7203" s="52">
        <v>4165</v>
      </c>
      <c r="E7203" s="70">
        <v>4165</v>
      </c>
      <c r="F7203" s="121">
        <f t="shared" si="360"/>
        <v>6247.5</v>
      </c>
      <c r="G7203" s="105">
        <f t="shared" si="361"/>
        <v>1666</v>
      </c>
      <c r="H7203" s="105">
        <f t="shared" si="362"/>
        <v>2707.25</v>
      </c>
      <c r="I7203" s="7" t="s">
        <v>17519</v>
      </c>
      <c r="J7203" s="7" t="s">
        <v>272</v>
      </c>
    </row>
    <row r="7204" spans="1:10" x14ac:dyDescent="0.3">
      <c r="A7204" s="7" t="s">
        <v>15084</v>
      </c>
      <c r="B7204" s="7" t="s">
        <v>15085</v>
      </c>
      <c r="C7204" s="33">
        <v>0</v>
      </c>
      <c r="D7204" s="52">
        <v>214200</v>
      </c>
      <c r="E7204" s="70">
        <v>0</v>
      </c>
      <c r="F7204" s="121">
        <f t="shared" si="360"/>
        <v>321300</v>
      </c>
      <c r="G7204" s="105">
        <f t="shared" si="361"/>
        <v>85680</v>
      </c>
      <c r="H7204" s="105">
        <f t="shared" si="362"/>
        <v>139230</v>
      </c>
      <c r="I7204" s="7" t="s">
        <v>17519</v>
      </c>
      <c r="J7204" s="7" t="s">
        <v>272</v>
      </c>
    </row>
    <row r="7205" spans="1:10" x14ac:dyDescent="0.3">
      <c r="A7205" s="7" t="s">
        <v>15086</v>
      </c>
      <c r="B7205" s="7" t="s">
        <v>15087</v>
      </c>
      <c r="C7205" s="33">
        <v>0</v>
      </c>
      <c r="D7205" s="52">
        <v>214200</v>
      </c>
      <c r="E7205" s="70">
        <v>0</v>
      </c>
      <c r="F7205" s="121">
        <f t="shared" si="360"/>
        <v>321300</v>
      </c>
      <c r="G7205" s="105">
        <f t="shared" si="361"/>
        <v>85680</v>
      </c>
      <c r="H7205" s="105">
        <f t="shared" si="362"/>
        <v>139230</v>
      </c>
      <c r="I7205" s="7" t="s">
        <v>17519</v>
      </c>
      <c r="J7205" s="7" t="s">
        <v>272</v>
      </c>
    </row>
    <row r="7206" spans="1:10" x14ac:dyDescent="0.3">
      <c r="A7206" s="7" t="s">
        <v>15088</v>
      </c>
      <c r="B7206" s="7" t="s">
        <v>15089</v>
      </c>
      <c r="C7206" s="33">
        <v>0</v>
      </c>
      <c r="D7206" s="52">
        <v>166600</v>
      </c>
      <c r="E7206" s="70">
        <v>0</v>
      </c>
      <c r="F7206" s="121">
        <f t="shared" si="360"/>
        <v>249900</v>
      </c>
      <c r="G7206" s="105">
        <f t="shared" si="361"/>
        <v>66640</v>
      </c>
      <c r="H7206" s="105">
        <f t="shared" si="362"/>
        <v>108290</v>
      </c>
      <c r="I7206" s="7" t="s">
        <v>17519</v>
      </c>
      <c r="J7206" s="7" t="s">
        <v>272</v>
      </c>
    </row>
    <row r="7207" spans="1:10" x14ac:dyDescent="0.3">
      <c r="A7207" s="7" t="s">
        <v>15090</v>
      </c>
      <c r="B7207" s="7" t="s">
        <v>15091</v>
      </c>
      <c r="C7207" s="33">
        <v>23383.5</v>
      </c>
      <c r="D7207" s="52">
        <v>30821</v>
      </c>
      <c r="E7207" s="70">
        <v>19635</v>
      </c>
      <c r="F7207" s="121">
        <f t="shared" si="360"/>
        <v>29452.5</v>
      </c>
      <c r="G7207" s="105">
        <f t="shared" si="361"/>
        <v>7854</v>
      </c>
      <c r="H7207" s="105">
        <f t="shared" si="362"/>
        <v>12762.75</v>
      </c>
      <c r="I7207" s="7" t="s">
        <v>17519</v>
      </c>
      <c r="J7207" s="7" t="s">
        <v>272</v>
      </c>
    </row>
    <row r="7208" spans="1:10" x14ac:dyDescent="0.3">
      <c r="A7208" s="7" t="s">
        <v>15092</v>
      </c>
      <c r="B7208" s="7" t="s">
        <v>15093</v>
      </c>
      <c r="C7208" s="33">
        <v>322490</v>
      </c>
      <c r="D7208" s="52">
        <v>322490</v>
      </c>
      <c r="E7208" s="70">
        <v>470050</v>
      </c>
      <c r="F7208" s="121">
        <f t="shared" si="360"/>
        <v>705075</v>
      </c>
      <c r="G7208" s="105">
        <f t="shared" si="361"/>
        <v>188020</v>
      </c>
      <c r="H7208" s="105">
        <f t="shared" si="362"/>
        <v>305532.5</v>
      </c>
      <c r="I7208" s="7" t="s">
        <v>17519</v>
      </c>
      <c r="J7208" s="7" t="s">
        <v>1433</v>
      </c>
    </row>
    <row r="7209" spans="1:10" x14ac:dyDescent="0.3">
      <c r="A7209" s="7" t="s">
        <v>15094</v>
      </c>
      <c r="B7209" s="7" t="s">
        <v>15095</v>
      </c>
      <c r="C7209" s="33">
        <v>89250</v>
      </c>
      <c r="D7209" s="52">
        <v>89250</v>
      </c>
      <c r="E7209" s="70">
        <v>119000</v>
      </c>
      <c r="F7209" s="121">
        <f t="shared" si="360"/>
        <v>178500</v>
      </c>
      <c r="G7209" s="105">
        <f t="shared" si="361"/>
        <v>47600</v>
      </c>
      <c r="H7209" s="105">
        <f t="shared" si="362"/>
        <v>77350</v>
      </c>
      <c r="I7209" s="7" t="s">
        <v>17519</v>
      </c>
      <c r="J7209" s="7" t="s">
        <v>1159</v>
      </c>
    </row>
    <row r="7210" spans="1:10" x14ac:dyDescent="0.3">
      <c r="A7210" s="7" t="s">
        <v>15096</v>
      </c>
      <c r="B7210" s="7" t="s">
        <v>15097</v>
      </c>
      <c r="C7210" s="33">
        <v>410550</v>
      </c>
      <c r="D7210" s="52">
        <v>410550</v>
      </c>
      <c r="E7210" s="70">
        <v>410550</v>
      </c>
      <c r="F7210" s="121">
        <f t="shared" si="360"/>
        <v>615825</v>
      </c>
      <c r="G7210" s="105">
        <f t="shared" si="361"/>
        <v>164220</v>
      </c>
      <c r="H7210" s="105">
        <f t="shared" si="362"/>
        <v>266857.5</v>
      </c>
      <c r="I7210" s="7" t="s">
        <v>17519</v>
      </c>
      <c r="J7210" s="7" t="s">
        <v>1433</v>
      </c>
    </row>
    <row r="7211" spans="1:10" x14ac:dyDescent="0.3">
      <c r="A7211" s="7" t="s">
        <v>15098</v>
      </c>
      <c r="B7211" s="7" t="s">
        <v>15099</v>
      </c>
      <c r="C7211" s="33">
        <v>0</v>
      </c>
      <c r="D7211" s="52">
        <v>2140.81</v>
      </c>
      <c r="E7211" s="70">
        <v>0</v>
      </c>
      <c r="F7211" s="121">
        <f t="shared" si="360"/>
        <v>3211.2150000000001</v>
      </c>
      <c r="G7211" s="105">
        <f t="shared" si="361"/>
        <v>856.32400000000007</v>
      </c>
      <c r="H7211" s="105">
        <f t="shared" si="362"/>
        <v>1391.5264999999999</v>
      </c>
      <c r="I7211" s="7" t="s">
        <v>17519</v>
      </c>
      <c r="J7211" s="7" t="s">
        <v>272</v>
      </c>
    </row>
    <row r="7212" spans="1:10" x14ac:dyDescent="0.3">
      <c r="A7212" s="7" t="s">
        <v>15100</v>
      </c>
      <c r="B7212" s="7" t="s">
        <v>15101</v>
      </c>
      <c r="C7212" s="33">
        <v>9021.39</v>
      </c>
      <c r="D7212" s="52">
        <v>14169.33</v>
      </c>
      <c r="E7212" s="70">
        <v>14169.33</v>
      </c>
      <c r="F7212" s="121">
        <f t="shared" si="360"/>
        <v>21253.994999999999</v>
      </c>
      <c r="G7212" s="105">
        <f t="shared" si="361"/>
        <v>5667.732</v>
      </c>
      <c r="H7212" s="105">
        <f t="shared" si="362"/>
        <v>9210.0645000000004</v>
      </c>
      <c r="I7212" s="7" t="s">
        <v>17519</v>
      </c>
      <c r="J7212" s="7" t="s">
        <v>272</v>
      </c>
    </row>
    <row r="7213" spans="1:10" x14ac:dyDescent="0.3">
      <c r="A7213" s="7" t="s">
        <v>15102</v>
      </c>
      <c r="B7213" s="7" t="s">
        <v>15103</v>
      </c>
      <c r="C7213" s="33">
        <v>23757.16</v>
      </c>
      <c r="D7213" s="52">
        <v>23757.16</v>
      </c>
      <c r="E7213" s="70">
        <v>21214.13</v>
      </c>
      <c r="F7213" s="121">
        <f t="shared" si="360"/>
        <v>31821.195</v>
      </c>
      <c r="G7213" s="105">
        <f t="shared" si="361"/>
        <v>8485.652</v>
      </c>
      <c r="H7213" s="105">
        <f t="shared" si="362"/>
        <v>13789.184500000001</v>
      </c>
      <c r="I7213" s="7" t="s">
        <v>17519</v>
      </c>
      <c r="J7213" s="7" t="s">
        <v>272</v>
      </c>
    </row>
    <row r="7214" spans="1:10" x14ac:dyDescent="0.3">
      <c r="A7214" s="7" t="s">
        <v>15104</v>
      </c>
      <c r="B7214" s="7" t="s">
        <v>15105</v>
      </c>
      <c r="C7214" s="33">
        <v>49385</v>
      </c>
      <c r="D7214" s="52">
        <v>25771.83</v>
      </c>
      <c r="E7214" s="70">
        <v>25771.83</v>
      </c>
      <c r="F7214" s="121">
        <f t="shared" si="360"/>
        <v>38657.745000000003</v>
      </c>
      <c r="G7214" s="105">
        <f t="shared" si="361"/>
        <v>10308.732000000002</v>
      </c>
      <c r="H7214" s="105">
        <f t="shared" si="362"/>
        <v>16751.6895</v>
      </c>
      <c r="I7214" s="7" t="s">
        <v>17519</v>
      </c>
      <c r="J7214" s="7" t="s">
        <v>272</v>
      </c>
    </row>
    <row r="7215" spans="1:10" x14ac:dyDescent="0.3">
      <c r="A7215" s="7" t="s">
        <v>15106</v>
      </c>
      <c r="B7215" s="7" t="s">
        <v>15107</v>
      </c>
      <c r="C7215" s="33">
        <v>39865</v>
      </c>
      <c r="D7215" s="52">
        <v>43657.53</v>
      </c>
      <c r="E7215" s="70">
        <v>43657.53</v>
      </c>
      <c r="F7215" s="121">
        <f t="shared" si="360"/>
        <v>65486.294999999998</v>
      </c>
      <c r="G7215" s="105">
        <f t="shared" si="361"/>
        <v>17463.011999999999</v>
      </c>
      <c r="H7215" s="105">
        <f t="shared" si="362"/>
        <v>28377.394499999999</v>
      </c>
      <c r="I7215" s="7" t="s">
        <v>17519</v>
      </c>
      <c r="J7215" s="7" t="s">
        <v>272</v>
      </c>
    </row>
    <row r="7216" spans="1:10" x14ac:dyDescent="0.3">
      <c r="A7216" s="7" t="s">
        <v>15108</v>
      </c>
      <c r="B7216" s="7" t="s">
        <v>15109</v>
      </c>
      <c r="C7216" s="33">
        <v>7842.1</v>
      </c>
      <c r="D7216" s="52">
        <v>10365.780000000001</v>
      </c>
      <c r="E7216" s="70">
        <v>24990</v>
      </c>
      <c r="F7216" s="121">
        <f t="shared" si="360"/>
        <v>37485</v>
      </c>
      <c r="G7216" s="105">
        <f t="shared" si="361"/>
        <v>9996</v>
      </c>
      <c r="H7216" s="105">
        <f t="shared" si="362"/>
        <v>16243.5</v>
      </c>
      <c r="I7216" s="7" t="s">
        <v>17519</v>
      </c>
      <c r="J7216" s="7" t="s">
        <v>272</v>
      </c>
    </row>
    <row r="7217" spans="1:10" x14ac:dyDescent="0.3">
      <c r="A7217" s="7" t="s">
        <v>15110</v>
      </c>
      <c r="B7217" s="7" t="s">
        <v>15111</v>
      </c>
      <c r="C7217" s="33">
        <v>0</v>
      </c>
      <c r="D7217" s="52">
        <v>214200</v>
      </c>
      <c r="E7217" s="70">
        <v>0</v>
      </c>
      <c r="F7217" s="121">
        <f t="shared" si="360"/>
        <v>321300</v>
      </c>
      <c r="G7217" s="105">
        <f t="shared" si="361"/>
        <v>85680</v>
      </c>
      <c r="H7217" s="105">
        <f t="shared" si="362"/>
        <v>139230</v>
      </c>
      <c r="I7217" s="7" t="s">
        <v>17519</v>
      </c>
      <c r="J7217" s="7" t="s">
        <v>272</v>
      </c>
    </row>
    <row r="7218" spans="1:10" x14ac:dyDescent="0.3">
      <c r="A7218" s="7" t="s">
        <v>15112</v>
      </c>
      <c r="B7218" s="7" t="s">
        <v>15113</v>
      </c>
      <c r="C7218" s="33">
        <v>0</v>
      </c>
      <c r="D7218" s="52">
        <v>214200</v>
      </c>
      <c r="E7218" s="70">
        <v>233002</v>
      </c>
      <c r="F7218" s="121">
        <f t="shared" si="360"/>
        <v>349503</v>
      </c>
      <c r="G7218" s="105">
        <f t="shared" si="361"/>
        <v>93200.8</v>
      </c>
      <c r="H7218" s="105">
        <f t="shared" si="362"/>
        <v>151451.30000000002</v>
      </c>
      <c r="I7218" s="7" t="s">
        <v>17519</v>
      </c>
      <c r="J7218" s="7" t="s">
        <v>272</v>
      </c>
    </row>
    <row r="7219" spans="1:10" x14ac:dyDescent="0.3">
      <c r="A7219" s="7" t="s">
        <v>15114</v>
      </c>
      <c r="B7219" s="7" t="s">
        <v>15115</v>
      </c>
      <c r="C7219" s="33">
        <v>31625.439999999999</v>
      </c>
      <c r="D7219" s="52">
        <v>31625.439999999999</v>
      </c>
      <c r="E7219" s="70">
        <v>31625.439999999999</v>
      </c>
      <c r="F7219" s="121">
        <f t="shared" si="360"/>
        <v>47438.159999999996</v>
      </c>
      <c r="G7219" s="105">
        <f t="shared" si="361"/>
        <v>12650.175999999999</v>
      </c>
      <c r="H7219" s="105">
        <f t="shared" si="362"/>
        <v>20556.536</v>
      </c>
      <c r="I7219" s="7" t="s">
        <v>17519</v>
      </c>
      <c r="J7219" s="7" t="s">
        <v>1159</v>
      </c>
    </row>
    <row r="7220" spans="1:10" x14ac:dyDescent="0.3">
      <c r="A7220" s="7" t="s">
        <v>15116</v>
      </c>
      <c r="B7220" s="7" t="s">
        <v>15117</v>
      </c>
      <c r="C7220" s="33">
        <v>0</v>
      </c>
      <c r="D7220" s="52">
        <v>33915</v>
      </c>
      <c r="E7220" s="70">
        <v>0</v>
      </c>
      <c r="F7220" s="121">
        <f t="shared" si="360"/>
        <v>50872.5</v>
      </c>
      <c r="G7220" s="105">
        <f t="shared" si="361"/>
        <v>13566</v>
      </c>
      <c r="H7220" s="105">
        <f t="shared" si="362"/>
        <v>22044.75</v>
      </c>
      <c r="I7220" s="7" t="s">
        <v>17519</v>
      </c>
      <c r="J7220" s="7" t="s">
        <v>272</v>
      </c>
    </row>
    <row r="7221" spans="1:10" x14ac:dyDescent="0.3">
      <c r="A7221" s="7" t="s">
        <v>15118</v>
      </c>
      <c r="B7221" s="7" t="s">
        <v>15119</v>
      </c>
      <c r="C7221" s="33">
        <v>342125</v>
      </c>
      <c r="D7221" s="52">
        <v>342125</v>
      </c>
      <c r="E7221" s="70">
        <v>342125</v>
      </c>
      <c r="F7221" s="121">
        <f t="shared" si="360"/>
        <v>513187.5</v>
      </c>
      <c r="G7221" s="105">
        <f t="shared" si="361"/>
        <v>136850</v>
      </c>
      <c r="H7221" s="105">
        <f t="shared" si="362"/>
        <v>222381.25</v>
      </c>
      <c r="I7221" s="7" t="s">
        <v>17520</v>
      </c>
      <c r="J7221" s="7" t="s">
        <v>272</v>
      </c>
    </row>
    <row r="7222" spans="1:10" x14ac:dyDescent="0.3">
      <c r="A7222" s="7" t="s">
        <v>15120</v>
      </c>
      <c r="B7222" s="7" t="s">
        <v>15121</v>
      </c>
      <c r="C7222" s="33">
        <v>14.55</v>
      </c>
      <c r="D7222" s="52">
        <v>17.850000000000001</v>
      </c>
      <c r="E7222" s="70">
        <v>18.850000000000001</v>
      </c>
      <c r="F7222" s="121">
        <f t="shared" si="360"/>
        <v>28.275000000000002</v>
      </c>
      <c r="G7222" s="105">
        <f t="shared" si="361"/>
        <v>7.5400000000000009</v>
      </c>
      <c r="H7222" s="105">
        <f t="shared" si="362"/>
        <v>12.252500000000001</v>
      </c>
      <c r="I7222" s="7" t="s">
        <v>17519</v>
      </c>
      <c r="J7222" s="7" t="s">
        <v>272</v>
      </c>
    </row>
    <row r="7223" spans="1:10" x14ac:dyDescent="0.3">
      <c r="A7223" s="7" t="s">
        <v>15122</v>
      </c>
      <c r="B7223" s="7" t="s">
        <v>15123</v>
      </c>
      <c r="C7223" s="66">
        <v>0</v>
      </c>
      <c r="D7223" s="68">
        <v>22729</v>
      </c>
      <c r="E7223" s="70">
        <v>0</v>
      </c>
      <c r="F7223" s="121">
        <f t="shared" si="360"/>
        <v>34093.5</v>
      </c>
      <c r="G7223" s="105">
        <f t="shared" si="361"/>
        <v>9091.6</v>
      </c>
      <c r="H7223" s="105">
        <f t="shared" si="362"/>
        <v>14773.85</v>
      </c>
      <c r="I7223" s="7" t="s">
        <v>17519</v>
      </c>
      <c r="J7223" s="7" t="s">
        <v>272</v>
      </c>
    </row>
    <row r="7224" spans="1:10" x14ac:dyDescent="0.3">
      <c r="A7224" s="7" t="s">
        <v>15124</v>
      </c>
      <c r="B7224" s="7" t="s">
        <v>15125</v>
      </c>
      <c r="C7224" s="33">
        <v>0</v>
      </c>
      <c r="D7224" s="52">
        <v>22729</v>
      </c>
      <c r="E7224" s="70">
        <v>0</v>
      </c>
      <c r="F7224" s="121">
        <f t="shared" si="360"/>
        <v>34093.5</v>
      </c>
      <c r="G7224" s="105">
        <f t="shared" si="361"/>
        <v>9091.6</v>
      </c>
      <c r="H7224" s="105">
        <f t="shared" si="362"/>
        <v>14773.85</v>
      </c>
      <c r="I7224" s="7" t="s">
        <v>17519</v>
      </c>
      <c r="J7224" s="7" t="s">
        <v>272</v>
      </c>
    </row>
    <row r="7225" spans="1:10" x14ac:dyDescent="0.3">
      <c r="A7225" s="7" t="s">
        <v>15126</v>
      </c>
      <c r="B7225" s="7" t="s">
        <v>15127</v>
      </c>
      <c r="C7225" s="33">
        <v>0</v>
      </c>
      <c r="D7225" s="52">
        <v>22729</v>
      </c>
      <c r="E7225" s="70">
        <v>0</v>
      </c>
      <c r="F7225" s="121">
        <f t="shared" si="360"/>
        <v>34093.5</v>
      </c>
      <c r="G7225" s="105">
        <f t="shared" si="361"/>
        <v>9091.6</v>
      </c>
      <c r="H7225" s="105">
        <f t="shared" si="362"/>
        <v>14773.85</v>
      </c>
      <c r="I7225" s="7" t="s">
        <v>17519</v>
      </c>
      <c r="J7225" s="7" t="s">
        <v>272</v>
      </c>
    </row>
    <row r="7226" spans="1:10" x14ac:dyDescent="0.3">
      <c r="A7226" s="7" t="s">
        <v>15128</v>
      </c>
      <c r="B7226" s="7" t="s">
        <v>15129</v>
      </c>
      <c r="C7226" s="33">
        <v>0</v>
      </c>
      <c r="D7226" s="52">
        <v>22729</v>
      </c>
      <c r="E7226" s="70">
        <v>0</v>
      </c>
      <c r="F7226" s="121">
        <f t="shared" si="360"/>
        <v>34093.5</v>
      </c>
      <c r="G7226" s="105">
        <f t="shared" si="361"/>
        <v>9091.6</v>
      </c>
      <c r="H7226" s="105">
        <f t="shared" si="362"/>
        <v>14773.85</v>
      </c>
      <c r="I7226" s="7" t="s">
        <v>17519</v>
      </c>
      <c r="J7226" s="7" t="s">
        <v>272</v>
      </c>
    </row>
    <row r="7227" spans="1:10" x14ac:dyDescent="0.3">
      <c r="A7227" s="7" t="s">
        <v>15130</v>
      </c>
      <c r="B7227" s="7" t="s">
        <v>15131</v>
      </c>
      <c r="C7227" s="33">
        <v>0</v>
      </c>
      <c r="D7227" s="52">
        <v>22729</v>
      </c>
      <c r="E7227" s="70">
        <v>0</v>
      </c>
      <c r="F7227" s="121">
        <f t="shared" si="360"/>
        <v>34093.5</v>
      </c>
      <c r="G7227" s="105">
        <f t="shared" si="361"/>
        <v>9091.6</v>
      </c>
      <c r="H7227" s="105">
        <f t="shared" si="362"/>
        <v>14773.85</v>
      </c>
      <c r="I7227" s="7" t="s">
        <v>17519</v>
      </c>
      <c r="J7227" s="7" t="s">
        <v>272</v>
      </c>
    </row>
    <row r="7228" spans="1:10" x14ac:dyDescent="0.3">
      <c r="A7228" s="7" t="s">
        <v>15132</v>
      </c>
      <c r="B7228" s="7" t="s">
        <v>15133</v>
      </c>
      <c r="C7228" s="33">
        <v>0</v>
      </c>
      <c r="D7228" s="52">
        <v>22729</v>
      </c>
      <c r="E7228" s="70">
        <v>0</v>
      </c>
      <c r="F7228" s="121">
        <f t="shared" si="360"/>
        <v>34093.5</v>
      </c>
      <c r="G7228" s="105">
        <f t="shared" si="361"/>
        <v>9091.6</v>
      </c>
      <c r="H7228" s="105">
        <f t="shared" si="362"/>
        <v>14773.85</v>
      </c>
      <c r="I7228" s="7" t="s">
        <v>17519</v>
      </c>
      <c r="J7228" s="7" t="s">
        <v>272</v>
      </c>
    </row>
    <row r="7229" spans="1:10" x14ac:dyDescent="0.3">
      <c r="A7229" s="7" t="s">
        <v>15134</v>
      </c>
      <c r="B7229" s="7" t="s">
        <v>15135</v>
      </c>
      <c r="C7229" s="33">
        <v>0</v>
      </c>
      <c r="D7229" s="52">
        <v>22729</v>
      </c>
      <c r="E7229" s="70">
        <v>0</v>
      </c>
      <c r="F7229" s="121">
        <f t="shared" si="360"/>
        <v>34093.5</v>
      </c>
      <c r="G7229" s="105">
        <f t="shared" si="361"/>
        <v>9091.6</v>
      </c>
      <c r="H7229" s="105">
        <f t="shared" si="362"/>
        <v>14773.85</v>
      </c>
      <c r="I7229" s="7" t="s">
        <v>17519</v>
      </c>
      <c r="J7229" s="7" t="s">
        <v>272</v>
      </c>
    </row>
    <row r="7230" spans="1:10" x14ac:dyDescent="0.3">
      <c r="A7230" s="7" t="s">
        <v>15136</v>
      </c>
      <c r="B7230" s="7" t="s">
        <v>15137</v>
      </c>
      <c r="C7230" s="33">
        <v>0</v>
      </c>
      <c r="D7230" s="52">
        <v>22729</v>
      </c>
      <c r="E7230" s="70">
        <v>0</v>
      </c>
      <c r="F7230" s="121">
        <f t="shared" si="360"/>
        <v>34093.5</v>
      </c>
      <c r="G7230" s="105">
        <f t="shared" si="361"/>
        <v>9091.6</v>
      </c>
      <c r="H7230" s="105">
        <f t="shared" si="362"/>
        <v>14773.85</v>
      </c>
      <c r="I7230" s="7" t="s">
        <v>17519</v>
      </c>
      <c r="J7230" s="7" t="s">
        <v>272</v>
      </c>
    </row>
    <row r="7231" spans="1:10" x14ac:dyDescent="0.3">
      <c r="A7231" s="7" t="s">
        <v>15138</v>
      </c>
      <c r="B7231" s="7" t="s">
        <v>15139</v>
      </c>
      <c r="C7231" s="33">
        <v>0</v>
      </c>
      <c r="D7231" s="52">
        <v>149940</v>
      </c>
      <c r="E7231" s="70">
        <v>276972</v>
      </c>
      <c r="F7231" s="121">
        <f t="shared" si="360"/>
        <v>415458</v>
      </c>
      <c r="G7231" s="105">
        <f t="shared" si="361"/>
        <v>110788.8</v>
      </c>
      <c r="H7231" s="105">
        <f t="shared" si="362"/>
        <v>180031.80000000002</v>
      </c>
      <c r="I7231" s="7" t="s">
        <v>17519</v>
      </c>
      <c r="J7231" s="7" t="s">
        <v>272</v>
      </c>
    </row>
    <row r="7232" spans="1:10" x14ac:dyDescent="0.3">
      <c r="A7232" s="7" t="s">
        <v>15140</v>
      </c>
      <c r="B7232" s="7" t="s">
        <v>15141</v>
      </c>
      <c r="C7232" s="33">
        <v>0</v>
      </c>
      <c r="D7232" s="52">
        <v>67473</v>
      </c>
      <c r="E7232" s="70">
        <v>0</v>
      </c>
      <c r="F7232" s="121">
        <f t="shared" si="360"/>
        <v>101209.5</v>
      </c>
      <c r="G7232" s="105">
        <f t="shared" si="361"/>
        <v>26989.200000000001</v>
      </c>
      <c r="H7232" s="105">
        <f t="shared" si="362"/>
        <v>43857.450000000004</v>
      </c>
      <c r="I7232" s="7" t="s">
        <v>17519</v>
      </c>
      <c r="J7232" s="7" t="s">
        <v>1159</v>
      </c>
    </row>
    <row r="7233" spans="1:10" x14ac:dyDescent="0.3">
      <c r="A7233" s="7" t="s">
        <v>15142</v>
      </c>
      <c r="B7233" s="7" t="s">
        <v>15143</v>
      </c>
      <c r="C7233" s="33">
        <v>26775</v>
      </c>
      <c r="D7233" s="52">
        <v>26775</v>
      </c>
      <c r="E7233" s="70">
        <v>26775</v>
      </c>
      <c r="F7233" s="121">
        <f t="shared" si="360"/>
        <v>40162.5</v>
      </c>
      <c r="G7233" s="105">
        <f t="shared" si="361"/>
        <v>10710</v>
      </c>
      <c r="H7233" s="105">
        <f t="shared" si="362"/>
        <v>17403.75</v>
      </c>
      <c r="I7233" s="7" t="s">
        <v>17519</v>
      </c>
      <c r="J7233" s="7" t="s">
        <v>272</v>
      </c>
    </row>
    <row r="7234" spans="1:10" x14ac:dyDescent="0.3">
      <c r="A7234" s="7" t="s">
        <v>15144</v>
      </c>
      <c r="B7234" s="7" t="s">
        <v>15145</v>
      </c>
      <c r="C7234" s="33">
        <v>129710</v>
      </c>
      <c r="D7234" s="52">
        <v>64371.86</v>
      </c>
      <c r="E7234" s="70">
        <v>64371.86</v>
      </c>
      <c r="F7234" s="121">
        <f t="shared" si="360"/>
        <v>96557.790000000008</v>
      </c>
      <c r="G7234" s="105">
        <f t="shared" si="361"/>
        <v>25748.744000000006</v>
      </c>
      <c r="H7234" s="105">
        <f t="shared" si="362"/>
        <v>41841.70900000001</v>
      </c>
      <c r="I7234" s="7" t="s">
        <v>17519</v>
      </c>
      <c r="J7234" s="7" t="s">
        <v>272</v>
      </c>
    </row>
    <row r="7235" spans="1:10" x14ac:dyDescent="0.3">
      <c r="A7235" s="7" t="s">
        <v>15146</v>
      </c>
      <c r="B7235" s="7" t="s">
        <v>15147</v>
      </c>
      <c r="C7235" s="33">
        <v>0</v>
      </c>
      <c r="D7235" s="52">
        <v>136850</v>
      </c>
      <c r="E7235" s="70">
        <v>136850</v>
      </c>
      <c r="F7235" s="121">
        <f t="shared" si="360"/>
        <v>205275</v>
      </c>
      <c r="G7235" s="105">
        <f t="shared" si="361"/>
        <v>54740</v>
      </c>
      <c r="H7235" s="105">
        <f t="shared" si="362"/>
        <v>88952.5</v>
      </c>
      <c r="I7235" s="7" t="s">
        <v>17519</v>
      </c>
      <c r="J7235" s="7" t="s">
        <v>272</v>
      </c>
    </row>
    <row r="7236" spans="1:10" x14ac:dyDescent="0.3">
      <c r="A7236" s="7" t="s">
        <v>15148</v>
      </c>
      <c r="B7236" s="7" t="s">
        <v>15149</v>
      </c>
      <c r="C7236" s="33">
        <v>0</v>
      </c>
      <c r="D7236" s="52">
        <v>136850</v>
      </c>
      <c r="E7236" s="70">
        <v>136850</v>
      </c>
      <c r="F7236" s="121">
        <f t="shared" si="360"/>
        <v>205275</v>
      </c>
      <c r="G7236" s="105">
        <f t="shared" si="361"/>
        <v>54740</v>
      </c>
      <c r="H7236" s="105">
        <f t="shared" si="362"/>
        <v>88952.5</v>
      </c>
      <c r="I7236" s="7" t="s">
        <v>17519</v>
      </c>
      <c r="J7236" s="7" t="s">
        <v>272</v>
      </c>
    </row>
    <row r="7237" spans="1:10" x14ac:dyDescent="0.3">
      <c r="A7237" s="7" t="s">
        <v>15150</v>
      </c>
      <c r="B7237" s="7" t="s">
        <v>15151</v>
      </c>
      <c r="C7237" s="33">
        <v>0</v>
      </c>
      <c r="D7237" s="52">
        <v>17826.2</v>
      </c>
      <c r="E7237" s="70">
        <v>0</v>
      </c>
      <c r="F7237" s="121">
        <f t="shared" si="360"/>
        <v>26739.300000000003</v>
      </c>
      <c r="G7237" s="105">
        <f t="shared" si="361"/>
        <v>7130.4800000000005</v>
      </c>
      <c r="H7237" s="105">
        <f t="shared" si="362"/>
        <v>11587.03</v>
      </c>
      <c r="I7237" s="7" t="s">
        <v>17519</v>
      </c>
      <c r="J7237" s="7" t="s">
        <v>272</v>
      </c>
    </row>
    <row r="7238" spans="1:10" x14ac:dyDescent="0.3">
      <c r="A7238" s="7" t="s">
        <v>15152</v>
      </c>
      <c r="B7238" s="7" t="s">
        <v>15153</v>
      </c>
      <c r="C7238" s="33">
        <v>0</v>
      </c>
      <c r="D7238" s="52">
        <v>17826.2</v>
      </c>
      <c r="E7238" s="70">
        <v>0</v>
      </c>
      <c r="F7238" s="121">
        <f t="shared" si="360"/>
        <v>26739.300000000003</v>
      </c>
      <c r="G7238" s="105">
        <f t="shared" si="361"/>
        <v>7130.4800000000005</v>
      </c>
      <c r="H7238" s="105">
        <f t="shared" si="362"/>
        <v>11587.03</v>
      </c>
      <c r="I7238" s="7" t="s">
        <v>17519</v>
      </c>
      <c r="J7238" s="7" t="s">
        <v>272</v>
      </c>
    </row>
    <row r="7239" spans="1:10" x14ac:dyDescent="0.3">
      <c r="A7239" s="7" t="s">
        <v>15154</v>
      </c>
      <c r="B7239" s="7" t="s">
        <v>15155</v>
      </c>
      <c r="C7239" s="33">
        <v>0</v>
      </c>
      <c r="D7239" s="52">
        <v>19397</v>
      </c>
      <c r="E7239" s="70">
        <v>27965</v>
      </c>
      <c r="F7239" s="121">
        <f t="shared" si="360"/>
        <v>41947.5</v>
      </c>
      <c r="G7239" s="105">
        <f t="shared" si="361"/>
        <v>11186</v>
      </c>
      <c r="H7239" s="105">
        <f t="shared" si="362"/>
        <v>18177.25</v>
      </c>
      <c r="I7239" s="7" t="s">
        <v>17519</v>
      </c>
      <c r="J7239" s="7" t="s">
        <v>272</v>
      </c>
    </row>
    <row r="7240" spans="1:10" x14ac:dyDescent="0.3">
      <c r="A7240" s="7" t="s">
        <v>15156</v>
      </c>
      <c r="B7240" s="7" t="s">
        <v>15157</v>
      </c>
      <c r="C7240" s="33">
        <v>57715</v>
      </c>
      <c r="D7240" s="52">
        <v>57715</v>
      </c>
      <c r="E7240" s="70">
        <v>63070</v>
      </c>
      <c r="F7240" s="121">
        <f t="shared" si="360"/>
        <v>94605</v>
      </c>
      <c r="G7240" s="105">
        <f t="shared" si="361"/>
        <v>25228</v>
      </c>
      <c r="H7240" s="105">
        <f t="shared" si="362"/>
        <v>40995.5</v>
      </c>
      <c r="I7240" s="7" t="s">
        <v>17519</v>
      </c>
      <c r="J7240" s="7" t="s">
        <v>272</v>
      </c>
    </row>
    <row r="7241" spans="1:10" x14ac:dyDescent="0.3">
      <c r="A7241" s="7" t="s">
        <v>15158</v>
      </c>
      <c r="B7241" s="7" t="s">
        <v>15159</v>
      </c>
      <c r="C7241" s="33">
        <v>0</v>
      </c>
      <c r="D7241" s="52">
        <v>289408</v>
      </c>
      <c r="E7241" s="70">
        <v>0</v>
      </c>
      <c r="F7241" s="121">
        <f t="shared" ref="F7241:F7306" si="363">IF(E7241&gt;0,+E7241,IF(D7241&gt;0,+D7241,IF(C7241&gt;0,+C7241,0)))*1.5</f>
        <v>434112</v>
      </c>
      <c r="G7241" s="105">
        <f t="shared" ref="G7241:G7306" si="364">(F7241/1.5)*0.4</f>
        <v>115763.20000000001</v>
      </c>
      <c r="H7241" s="105">
        <f t="shared" ref="H7241:H7306" si="365">(F7241/1.5)*0.65</f>
        <v>188115.20000000001</v>
      </c>
      <c r="I7241" s="7" t="s">
        <v>17519</v>
      </c>
      <c r="J7241" s="7" t="s">
        <v>272</v>
      </c>
    </row>
    <row r="7242" spans="1:10" x14ac:dyDescent="0.3">
      <c r="A7242" s="7" t="s">
        <v>15160</v>
      </c>
      <c r="B7242" s="7" t="s">
        <v>15161</v>
      </c>
      <c r="C7242" s="33">
        <v>267750</v>
      </c>
      <c r="D7242" s="52">
        <v>267750</v>
      </c>
      <c r="E7242" s="70">
        <v>149940</v>
      </c>
      <c r="F7242" s="121">
        <f t="shared" si="363"/>
        <v>224910</v>
      </c>
      <c r="G7242" s="105">
        <f t="shared" si="364"/>
        <v>59976</v>
      </c>
      <c r="H7242" s="105">
        <f t="shared" si="365"/>
        <v>97461</v>
      </c>
      <c r="I7242" s="7" t="s">
        <v>17519</v>
      </c>
      <c r="J7242" s="7" t="s">
        <v>272</v>
      </c>
    </row>
    <row r="7243" spans="1:10" x14ac:dyDescent="0.3">
      <c r="A7243" s="7" t="s">
        <v>15138</v>
      </c>
      <c r="B7243" s="7" t="s">
        <v>15139</v>
      </c>
      <c r="C7243" s="33">
        <v>0</v>
      </c>
      <c r="D7243" s="52">
        <v>149940</v>
      </c>
      <c r="E7243" s="70">
        <v>243950</v>
      </c>
      <c r="F7243" s="121">
        <f t="shared" si="363"/>
        <v>365925</v>
      </c>
      <c r="G7243" s="105">
        <f t="shared" si="364"/>
        <v>97580</v>
      </c>
      <c r="H7243" s="105">
        <f t="shared" si="365"/>
        <v>158567.5</v>
      </c>
      <c r="I7243" s="7" t="s">
        <v>17519</v>
      </c>
      <c r="J7243" s="7" t="s">
        <v>272</v>
      </c>
    </row>
    <row r="7244" spans="1:10" x14ac:dyDescent="0.3">
      <c r="A7244" s="7" t="s">
        <v>15164</v>
      </c>
      <c r="B7244" s="7" t="s">
        <v>15165</v>
      </c>
      <c r="C7244" s="33">
        <v>0</v>
      </c>
      <c r="D7244" s="52">
        <v>190400</v>
      </c>
      <c r="E7244" s="70">
        <v>0</v>
      </c>
      <c r="F7244" s="121">
        <f t="shared" si="363"/>
        <v>285600</v>
      </c>
      <c r="G7244" s="105">
        <f t="shared" si="364"/>
        <v>76160</v>
      </c>
      <c r="H7244" s="105">
        <f t="shared" si="365"/>
        <v>123760</v>
      </c>
      <c r="I7244" s="7" t="s">
        <v>17519</v>
      </c>
      <c r="J7244" s="7" t="s">
        <v>272</v>
      </c>
    </row>
    <row r="7245" spans="1:10" x14ac:dyDescent="0.3">
      <c r="A7245" s="7" t="s">
        <v>15166</v>
      </c>
      <c r="B7245" s="7" t="s">
        <v>15167</v>
      </c>
      <c r="C7245" s="33">
        <v>0</v>
      </c>
      <c r="D7245" s="52">
        <v>190400</v>
      </c>
      <c r="E7245" s="70">
        <v>0</v>
      </c>
      <c r="F7245" s="121">
        <f t="shared" si="363"/>
        <v>285600</v>
      </c>
      <c r="G7245" s="105">
        <f t="shared" si="364"/>
        <v>76160</v>
      </c>
      <c r="H7245" s="105">
        <f t="shared" si="365"/>
        <v>123760</v>
      </c>
      <c r="I7245" s="7" t="s">
        <v>17519</v>
      </c>
      <c r="J7245" s="7" t="s">
        <v>272</v>
      </c>
    </row>
    <row r="7246" spans="1:10" x14ac:dyDescent="0.3">
      <c r="A7246" s="7" t="s">
        <v>15168</v>
      </c>
      <c r="B7246" s="7" t="s">
        <v>15169</v>
      </c>
      <c r="C7246" s="33">
        <v>7842.1</v>
      </c>
      <c r="D7246" s="52">
        <v>7842.1</v>
      </c>
      <c r="E7246" s="70">
        <v>11012.26</v>
      </c>
      <c r="F7246" s="121">
        <f t="shared" si="363"/>
        <v>16518.39</v>
      </c>
      <c r="G7246" s="105">
        <f t="shared" si="364"/>
        <v>4404.9040000000005</v>
      </c>
      <c r="H7246" s="105">
        <f t="shared" si="365"/>
        <v>7157.9690000000001</v>
      </c>
      <c r="I7246" s="7" t="s">
        <v>17519</v>
      </c>
      <c r="J7246" s="7" t="s">
        <v>272</v>
      </c>
    </row>
    <row r="7247" spans="1:10" x14ac:dyDescent="0.3">
      <c r="A7247" s="7" t="s">
        <v>15170</v>
      </c>
      <c r="B7247" s="7" t="s">
        <v>15171</v>
      </c>
      <c r="C7247" s="33">
        <v>17850</v>
      </c>
      <c r="D7247" s="52">
        <v>17850</v>
      </c>
      <c r="E7247" s="70">
        <v>17850</v>
      </c>
      <c r="F7247" s="121">
        <f t="shared" si="363"/>
        <v>26775</v>
      </c>
      <c r="G7247" s="105">
        <f t="shared" si="364"/>
        <v>7140</v>
      </c>
      <c r="H7247" s="105">
        <f t="shared" si="365"/>
        <v>11602.5</v>
      </c>
      <c r="I7247" s="7" t="s">
        <v>17519</v>
      </c>
      <c r="J7247" s="7" t="s">
        <v>272</v>
      </c>
    </row>
    <row r="7248" spans="1:10" x14ac:dyDescent="0.3">
      <c r="A7248" s="7" t="s">
        <v>15172</v>
      </c>
      <c r="B7248" s="7" t="s">
        <v>15173</v>
      </c>
      <c r="C7248" s="33">
        <v>11781</v>
      </c>
      <c r="D7248" s="52">
        <v>11781</v>
      </c>
      <c r="E7248" s="70">
        <v>11781</v>
      </c>
      <c r="F7248" s="121">
        <f t="shared" si="363"/>
        <v>17671.5</v>
      </c>
      <c r="G7248" s="105">
        <f t="shared" si="364"/>
        <v>4712.4000000000005</v>
      </c>
      <c r="H7248" s="105">
        <f t="shared" si="365"/>
        <v>7657.6500000000005</v>
      </c>
      <c r="I7248" s="7" t="s">
        <v>17519</v>
      </c>
      <c r="J7248" s="7" t="s">
        <v>272</v>
      </c>
    </row>
    <row r="7249" spans="1:10" x14ac:dyDescent="0.3">
      <c r="A7249" s="7" t="s">
        <v>15174</v>
      </c>
      <c r="B7249" s="7" t="s">
        <v>15175</v>
      </c>
      <c r="C7249" s="33">
        <v>45220</v>
      </c>
      <c r="D7249" s="52">
        <v>45220</v>
      </c>
      <c r="E7249" s="70">
        <v>34510</v>
      </c>
      <c r="F7249" s="121">
        <f t="shared" si="363"/>
        <v>51765</v>
      </c>
      <c r="G7249" s="105">
        <f t="shared" si="364"/>
        <v>13804</v>
      </c>
      <c r="H7249" s="105">
        <f t="shared" si="365"/>
        <v>22431.5</v>
      </c>
      <c r="I7249" s="7" t="s">
        <v>17519</v>
      </c>
      <c r="J7249" s="7" t="s">
        <v>272</v>
      </c>
    </row>
    <row r="7250" spans="1:10" x14ac:dyDescent="0.3">
      <c r="A7250" s="7" t="s">
        <v>15176</v>
      </c>
      <c r="B7250" s="7" t="s">
        <v>15177</v>
      </c>
      <c r="C7250" s="33">
        <v>0</v>
      </c>
      <c r="D7250" s="52">
        <v>28560</v>
      </c>
      <c r="E7250" s="70">
        <v>28560</v>
      </c>
      <c r="F7250" s="121">
        <f t="shared" si="363"/>
        <v>42840</v>
      </c>
      <c r="G7250" s="105">
        <f t="shared" si="364"/>
        <v>11424</v>
      </c>
      <c r="H7250" s="105">
        <f t="shared" si="365"/>
        <v>18564</v>
      </c>
      <c r="I7250" s="7" t="s">
        <v>17519</v>
      </c>
      <c r="J7250" s="7" t="s">
        <v>272</v>
      </c>
    </row>
    <row r="7251" spans="1:10" x14ac:dyDescent="0.3">
      <c r="A7251" s="7" t="s">
        <v>15178</v>
      </c>
      <c r="B7251" s="7" t="s">
        <v>15179</v>
      </c>
      <c r="C7251" s="33">
        <v>0</v>
      </c>
      <c r="D7251" s="52">
        <v>28560</v>
      </c>
      <c r="E7251" s="70">
        <v>0</v>
      </c>
      <c r="F7251" s="121">
        <f t="shared" si="363"/>
        <v>42840</v>
      </c>
      <c r="G7251" s="105">
        <f t="shared" si="364"/>
        <v>11424</v>
      </c>
      <c r="H7251" s="105">
        <f t="shared" si="365"/>
        <v>18564</v>
      </c>
      <c r="I7251" s="7" t="s">
        <v>17519</v>
      </c>
      <c r="J7251" s="7" t="s">
        <v>272</v>
      </c>
    </row>
    <row r="7252" spans="1:10" x14ac:dyDescent="0.3">
      <c r="A7252" s="7" t="s">
        <v>15180</v>
      </c>
      <c r="B7252" s="7" t="s">
        <v>15181</v>
      </c>
      <c r="C7252" s="33">
        <v>0</v>
      </c>
      <c r="D7252" s="52">
        <v>18699.66</v>
      </c>
      <c r="E7252" s="70">
        <v>0</v>
      </c>
      <c r="F7252" s="121">
        <f t="shared" si="363"/>
        <v>28049.489999999998</v>
      </c>
      <c r="G7252" s="105">
        <f t="shared" si="364"/>
        <v>7479.8640000000005</v>
      </c>
      <c r="H7252" s="105">
        <f t="shared" si="365"/>
        <v>12154.779</v>
      </c>
      <c r="I7252" s="7" t="s">
        <v>17519</v>
      </c>
      <c r="J7252" s="7" t="s">
        <v>272</v>
      </c>
    </row>
    <row r="7253" spans="1:10" x14ac:dyDescent="0.3">
      <c r="A7253" s="7" t="s">
        <v>15182</v>
      </c>
      <c r="B7253" s="7" t="s">
        <v>15183</v>
      </c>
      <c r="C7253" s="33">
        <v>28608.79</v>
      </c>
      <c r="D7253" s="52">
        <v>28608.79</v>
      </c>
      <c r="E7253" s="70">
        <v>28608.79</v>
      </c>
      <c r="F7253" s="121">
        <f t="shared" si="363"/>
        <v>42913.184999999998</v>
      </c>
      <c r="G7253" s="105">
        <f t="shared" si="364"/>
        <v>11443.516</v>
      </c>
      <c r="H7253" s="105">
        <f t="shared" si="365"/>
        <v>18595.713499999998</v>
      </c>
      <c r="I7253" s="7" t="s">
        <v>17519</v>
      </c>
      <c r="J7253" s="7" t="s">
        <v>272</v>
      </c>
    </row>
    <row r="7254" spans="1:10" x14ac:dyDescent="0.3">
      <c r="A7254" s="7" t="s">
        <v>15184</v>
      </c>
      <c r="B7254" s="7" t="s">
        <v>15185</v>
      </c>
      <c r="C7254" s="33">
        <v>26999.91</v>
      </c>
      <c r="D7254" s="52">
        <v>32999.89</v>
      </c>
      <c r="E7254" s="70">
        <v>26999.91</v>
      </c>
      <c r="F7254" s="121">
        <f t="shared" si="363"/>
        <v>40499.864999999998</v>
      </c>
      <c r="G7254" s="105">
        <f t="shared" si="364"/>
        <v>10799.964</v>
      </c>
      <c r="H7254" s="105">
        <f t="shared" si="365"/>
        <v>17549.941500000001</v>
      </c>
      <c r="I7254" s="7" t="s">
        <v>17519</v>
      </c>
      <c r="J7254" s="7" t="s">
        <v>272</v>
      </c>
    </row>
    <row r="7255" spans="1:10" x14ac:dyDescent="0.3">
      <c r="A7255" s="7" t="s">
        <v>15186</v>
      </c>
      <c r="B7255" s="7" t="s">
        <v>15187</v>
      </c>
      <c r="C7255" s="33">
        <v>29631</v>
      </c>
      <c r="D7255" s="52">
        <v>29631</v>
      </c>
      <c r="E7255" s="70">
        <v>34510</v>
      </c>
      <c r="F7255" s="121">
        <f t="shared" si="363"/>
        <v>51765</v>
      </c>
      <c r="G7255" s="105">
        <f t="shared" si="364"/>
        <v>13804</v>
      </c>
      <c r="H7255" s="105">
        <f t="shared" si="365"/>
        <v>22431.5</v>
      </c>
      <c r="I7255" s="7" t="s">
        <v>17519</v>
      </c>
      <c r="J7255" s="7" t="s">
        <v>272</v>
      </c>
    </row>
    <row r="7256" spans="1:10" x14ac:dyDescent="0.3">
      <c r="A7256" s="7" t="s">
        <v>15188</v>
      </c>
      <c r="B7256" s="7" t="s">
        <v>15189</v>
      </c>
      <c r="C7256" s="33">
        <v>0</v>
      </c>
      <c r="D7256" s="52">
        <v>61285</v>
      </c>
      <c r="E7256" s="70">
        <v>0</v>
      </c>
      <c r="F7256" s="121">
        <f t="shared" si="363"/>
        <v>91927.5</v>
      </c>
      <c r="G7256" s="105">
        <f t="shared" si="364"/>
        <v>24514</v>
      </c>
      <c r="H7256" s="105">
        <f t="shared" si="365"/>
        <v>39835.25</v>
      </c>
      <c r="I7256" s="7" t="s">
        <v>17519</v>
      </c>
      <c r="J7256" s="7" t="s">
        <v>272</v>
      </c>
    </row>
    <row r="7257" spans="1:10" x14ac:dyDescent="0.3">
      <c r="A7257" s="7" t="s">
        <v>15190</v>
      </c>
      <c r="B7257" s="7" t="s">
        <v>15191</v>
      </c>
      <c r="C7257" s="33">
        <v>23999.919999999998</v>
      </c>
      <c r="D7257" s="52">
        <v>23999.919999999998</v>
      </c>
      <c r="E7257" s="70">
        <v>18999.54</v>
      </c>
      <c r="F7257" s="121">
        <f t="shared" si="363"/>
        <v>28499.31</v>
      </c>
      <c r="G7257" s="105">
        <f t="shared" si="364"/>
        <v>7599.8160000000007</v>
      </c>
      <c r="H7257" s="105">
        <f t="shared" si="365"/>
        <v>12349.701000000001</v>
      </c>
      <c r="I7257" s="7" t="s">
        <v>17519</v>
      </c>
      <c r="J7257" s="7" t="s">
        <v>272</v>
      </c>
    </row>
    <row r="7258" spans="1:10" x14ac:dyDescent="0.3">
      <c r="A7258" s="7" t="s">
        <v>15192</v>
      </c>
      <c r="B7258" s="7" t="s">
        <v>15193</v>
      </c>
      <c r="C7258" s="33">
        <v>0</v>
      </c>
      <c r="D7258" s="52">
        <v>218913.59</v>
      </c>
      <c r="E7258" s="70">
        <v>218914</v>
      </c>
      <c r="F7258" s="121">
        <f t="shared" si="363"/>
        <v>328371</v>
      </c>
      <c r="G7258" s="105">
        <f t="shared" si="364"/>
        <v>87565.6</v>
      </c>
      <c r="H7258" s="105">
        <f t="shared" si="365"/>
        <v>142294.1</v>
      </c>
      <c r="I7258" s="7" t="s">
        <v>17519</v>
      </c>
      <c r="J7258" s="7" t="s">
        <v>1433</v>
      </c>
    </row>
    <row r="7259" spans="1:10" x14ac:dyDescent="0.3">
      <c r="A7259" s="7" t="s">
        <v>15194</v>
      </c>
      <c r="B7259" s="7" t="s">
        <v>15195</v>
      </c>
      <c r="C7259" s="33">
        <v>7735</v>
      </c>
      <c r="D7259" s="52">
        <v>10115</v>
      </c>
      <c r="E7259" s="70">
        <v>9936.5</v>
      </c>
      <c r="F7259" s="121">
        <f t="shared" si="363"/>
        <v>14904.75</v>
      </c>
      <c r="G7259" s="105">
        <f t="shared" si="364"/>
        <v>3974.6000000000004</v>
      </c>
      <c r="H7259" s="105">
        <f t="shared" si="365"/>
        <v>6458.7250000000004</v>
      </c>
      <c r="I7259" s="7" t="s">
        <v>17519</v>
      </c>
      <c r="J7259" s="7" t="s">
        <v>272</v>
      </c>
    </row>
    <row r="7260" spans="1:10" x14ac:dyDescent="0.3">
      <c r="A7260" s="7" t="s">
        <v>15196</v>
      </c>
      <c r="B7260" s="7" t="s">
        <v>15197</v>
      </c>
      <c r="C7260" s="33">
        <v>8925</v>
      </c>
      <c r="D7260" s="52">
        <v>9520</v>
      </c>
      <c r="E7260" s="70">
        <v>8318.1</v>
      </c>
      <c r="F7260" s="121">
        <f t="shared" si="363"/>
        <v>12477.150000000001</v>
      </c>
      <c r="G7260" s="105">
        <f t="shared" si="364"/>
        <v>3327.2400000000002</v>
      </c>
      <c r="H7260" s="105">
        <f t="shared" si="365"/>
        <v>5406.7650000000003</v>
      </c>
      <c r="I7260" s="7" t="s">
        <v>17519</v>
      </c>
      <c r="J7260" s="7" t="s">
        <v>1159</v>
      </c>
    </row>
    <row r="7261" spans="1:10" x14ac:dyDescent="0.3">
      <c r="A7261" s="7" t="s">
        <v>15198</v>
      </c>
      <c r="B7261" s="7" t="s">
        <v>15199</v>
      </c>
      <c r="C7261" s="33">
        <v>8925</v>
      </c>
      <c r="D7261" s="52">
        <v>9520</v>
      </c>
      <c r="E7261" s="70">
        <v>9520</v>
      </c>
      <c r="F7261" s="121">
        <f t="shared" si="363"/>
        <v>14280</v>
      </c>
      <c r="G7261" s="105">
        <f t="shared" si="364"/>
        <v>3808</v>
      </c>
      <c r="H7261" s="105">
        <f t="shared" si="365"/>
        <v>6188</v>
      </c>
      <c r="I7261" s="7" t="s">
        <v>17519</v>
      </c>
      <c r="J7261" s="7" t="s">
        <v>1159</v>
      </c>
    </row>
    <row r="7262" spans="1:10" x14ac:dyDescent="0.3">
      <c r="A7262" s="7" t="s">
        <v>15200</v>
      </c>
      <c r="B7262" s="7" t="s">
        <v>15201</v>
      </c>
      <c r="C7262" s="33">
        <v>7735</v>
      </c>
      <c r="D7262" s="52">
        <v>10115</v>
      </c>
      <c r="E7262" s="70">
        <v>11424</v>
      </c>
      <c r="F7262" s="121">
        <f t="shared" si="363"/>
        <v>17136</v>
      </c>
      <c r="G7262" s="105">
        <f t="shared" si="364"/>
        <v>4569.6000000000004</v>
      </c>
      <c r="H7262" s="105">
        <f t="shared" si="365"/>
        <v>7425.6</v>
      </c>
      <c r="I7262" s="7" t="s">
        <v>17519</v>
      </c>
      <c r="J7262" s="7" t="s">
        <v>272</v>
      </c>
    </row>
    <row r="7263" spans="1:10" x14ac:dyDescent="0.3">
      <c r="A7263" s="7" t="s">
        <v>15202</v>
      </c>
      <c r="B7263" s="7" t="s">
        <v>15203</v>
      </c>
      <c r="C7263" s="33">
        <v>17255</v>
      </c>
      <c r="D7263" s="52">
        <v>17255</v>
      </c>
      <c r="E7263" s="70">
        <v>17255</v>
      </c>
      <c r="F7263" s="121">
        <f t="shared" si="363"/>
        <v>25882.5</v>
      </c>
      <c r="G7263" s="105">
        <f t="shared" si="364"/>
        <v>6902</v>
      </c>
      <c r="H7263" s="105">
        <f t="shared" si="365"/>
        <v>11215.75</v>
      </c>
      <c r="I7263" s="7" t="s">
        <v>17519</v>
      </c>
      <c r="J7263" s="7" t="s">
        <v>272</v>
      </c>
    </row>
    <row r="7264" spans="1:10" x14ac:dyDescent="0.3">
      <c r="A7264" s="7" t="s">
        <v>15204</v>
      </c>
      <c r="B7264" s="7" t="s">
        <v>15205</v>
      </c>
      <c r="C7264" s="33">
        <v>4760</v>
      </c>
      <c r="D7264" s="52">
        <v>5355</v>
      </c>
      <c r="E7264" s="70">
        <v>4760</v>
      </c>
      <c r="F7264" s="121">
        <f t="shared" si="363"/>
        <v>7140</v>
      </c>
      <c r="G7264" s="105">
        <f t="shared" si="364"/>
        <v>1904</v>
      </c>
      <c r="H7264" s="105">
        <f t="shared" si="365"/>
        <v>3094</v>
      </c>
      <c r="I7264" s="7" t="s">
        <v>17519</v>
      </c>
      <c r="J7264" s="7" t="s">
        <v>272</v>
      </c>
    </row>
    <row r="7265" spans="1:10" x14ac:dyDescent="0.3">
      <c r="A7265" s="7" t="s">
        <v>15206</v>
      </c>
      <c r="B7265" s="7" t="s">
        <v>15207</v>
      </c>
      <c r="C7265" s="33">
        <v>2856</v>
      </c>
      <c r="D7265" s="52">
        <v>2856</v>
      </c>
      <c r="E7265" s="70">
        <v>2112.25</v>
      </c>
      <c r="F7265" s="121">
        <f t="shared" si="363"/>
        <v>3168.375</v>
      </c>
      <c r="G7265" s="105">
        <f t="shared" si="364"/>
        <v>844.90000000000009</v>
      </c>
      <c r="H7265" s="105">
        <f t="shared" si="365"/>
        <v>1372.9625000000001</v>
      </c>
      <c r="I7265" s="7" t="s">
        <v>17519</v>
      </c>
      <c r="J7265" s="7" t="s">
        <v>272</v>
      </c>
    </row>
    <row r="7266" spans="1:10" x14ac:dyDescent="0.3">
      <c r="A7266" s="7" t="s">
        <v>15208</v>
      </c>
      <c r="B7266" s="7" t="s">
        <v>15209</v>
      </c>
      <c r="C7266" s="33">
        <v>7921.83</v>
      </c>
      <c r="D7266" s="52">
        <v>7921.83</v>
      </c>
      <c r="E7266" s="70">
        <v>9520</v>
      </c>
      <c r="F7266" s="121">
        <f t="shared" si="363"/>
        <v>14280</v>
      </c>
      <c r="G7266" s="105">
        <f t="shared" si="364"/>
        <v>3808</v>
      </c>
      <c r="H7266" s="105">
        <f t="shared" si="365"/>
        <v>6188</v>
      </c>
      <c r="I7266" s="7" t="s">
        <v>17519</v>
      </c>
      <c r="J7266" s="7" t="s">
        <v>272</v>
      </c>
    </row>
    <row r="7267" spans="1:10" x14ac:dyDescent="0.3">
      <c r="A7267" s="7" t="s">
        <v>15210</v>
      </c>
      <c r="B7267" s="7" t="s">
        <v>15211</v>
      </c>
      <c r="C7267" s="33">
        <v>21896</v>
      </c>
      <c r="D7267" s="52">
        <v>21896</v>
      </c>
      <c r="E7267" s="70">
        <v>21896</v>
      </c>
      <c r="F7267" s="121">
        <f t="shared" si="363"/>
        <v>32844</v>
      </c>
      <c r="G7267" s="105">
        <f t="shared" si="364"/>
        <v>8758.4</v>
      </c>
      <c r="H7267" s="105">
        <f t="shared" si="365"/>
        <v>14232.4</v>
      </c>
      <c r="I7267" s="7" t="s">
        <v>17519</v>
      </c>
      <c r="J7267" s="7" t="s">
        <v>272</v>
      </c>
    </row>
    <row r="7268" spans="1:10" x14ac:dyDescent="0.3">
      <c r="A7268" s="7" t="s">
        <v>15212</v>
      </c>
      <c r="B7268" s="7" t="s">
        <v>15213</v>
      </c>
      <c r="C7268" s="33">
        <v>15351</v>
      </c>
      <c r="D7268" s="52">
        <v>15072.54</v>
      </c>
      <c r="E7268" s="70">
        <v>15351</v>
      </c>
      <c r="F7268" s="121">
        <f t="shared" si="363"/>
        <v>23026.5</v>
      </c>
      <c r="G7268" s="105">
        <f t="shared" si="364"/>
        <v>6140.4000000000005</v>
      </c>
      <c r="H7268" s="105">
        <f t="shared" si="365"/>
        <v>9978.15</v>
      </c>
      <c r="I7268" s="7" t="s">
        <v>17519</v>
      </c>
      <c r="J7268" s="7" t="s">
        <v>272</v>
      </c>
    </row>
    <row r="7269" spans="1:10" x14ac:dyDescent="0.3">
      <c r="A7269" s="7" t="s">
        <v>15214</v>
      </c>
      <c r="B7269" s="7" t="s">
        <v>15215</v>
      </c>
      <c r="C7269" s="33">
        <v>51170</v>
      </c>
      <c r="D7269" s="52">
        <v>51170</v>
      </c>
      <c r="E7269" s="70">
        <v>51170</v>
      </c>
      <c r="F7269" s="121">
        <f t="shared" si="363"/>
        <v>76755</v>
      </c>
      <c r="G7269" s="105">
        <f t="shared" si="364"/>
        <v>20468</v>
      </c>
      <c r="H7269" s="105">
        <f t="shared" si="365"/>
        <v>33260.5</v>
      </c>
      <c r="I7269" s="7" t="s">
        <v>17519</v>
      </c>
      <c r="J7269" s="7" t="s">
        <v>272</v>
      </c>
    </row>
    <row r="7270" spans="1:10" x14ac:dyDescent="0.3">
      <c r="A7270" s="7" t="s">
        <v>15216</v>
      </c>
      <c r="B7270" s="7" t="s">
        <v>15217</v>
      </c>
      <c r="C7270" s="33">
        <v>27370</v>
      </c>
      <c r="D7270" s="52">
        <v>30940</v>
      </c>
      <c r="E7270" s="70">
        <v>34425</v>
      </c>
      <c r="F7270" s="121">
        <f t="shared" si="363"/>
        <v>51637.5</v>
      </c>
      <c r="G7270" s="105">
        <f t="shared" si="364"/>
        <v>13770</v>
      </c>
      <c r="H7270" s="105">
        <f t="shared" si="365"/>
        <v>22376.25</v>
      </c>
      <c r="I7270" s="7" t="s">
        <v>17519</v>
      </c>
      <c r="J7270" s="7" t="s">
        <v>272</v>
      </c>
    </row>
    <row r="7271" spans="1:10" x14ac:dyDescent="0.3">
      <c r="A7271" s="7" t="s">
        <v>15218</v>
      </c>
      <c r="B7271" s="7" t="s">
        <v>15219</v>
      </c>
      <c r="C7271" s="33">
        <v>5355</v>
      </c>
      <c r="D7271" s="52">
        <v>5355</v>
      </c>
      <c r="E7271" s="70">
        <v>4760</v>
      </c>
      <c r="F7271" s="121">
        <f t="shared" si="363"/>
        <v>7140</v>
      </c>
      <c r="G7271" s="105">
        <f t="shared" si="364"/>
        <v>1904</v>
      </c>
      <c r="H7271" s="105">
        <f t="shared" si="365"/>
        <v>3094</v>
      </c>
      <c r="I7271" s="7" t="s">
        <v>17519</v>
      </c>
      <c r="J7271" s="7" t="s">
        <v>272</v>
      </c>
    </row>
    <row r="7272" spans="1:10" x14ac:dyDescent="0.3">
      <c r="A7272" s="7" t="s">
        <v>15220</v>
      </c>
      <c r="B7272" s="7" t="s">
        <v>15221</v>
      </c>
      <c r="C7272" s="33">
        <v>27370</v>
      </c>
      <c r="D7272" s="52">
        <v>29631</v>
      </c>
      <c r="E7272" s="70">
        <v>27370</v>
      </c>
      <c r="F7272" s="121">
        <f t="shared" si="363"/>
        <v>41055</v>
      </c>
      <c r="G7272" s="105">
        <f t="shared" si="364"/>
        <v>10948</v>
      </c>
      <c r="H7272" s="105">
        <f t="shared" si="365"/>
        <v>17790.5</v>
      </c>
      <c r="I7272" s="7" t="s">
        <v>17519</v>
      </c>
      <c r="J7272" s="7" t="s">
        <v>272</v>
      </c>
    </row>
    <row r="7273" spans="1:10" x14ac:dyDescent="0.3">
      <c r="A7273" s="7" t="s">
        <v>15222</v>
      </c>
      <c r="B7273" s="7" t="s">
        <v>15223</v>
      </c>
      <c r="C7273" s="66">
        <v>27370</v>
      </c>
      <c r="D7273" s="68">
        <v>27370</v>
      </c>
      <c r="E7273" s="70">
        <v>27370</v>
      </c>
      <c r="F7273" s="121">
        <f t="shared" si="363"/>
        <v>41055</v>
      </c>
      <c r="G7273" s="105">
        <f t="shared" si="364"/>
        <v>10948</v>
      </c>
      <c r="H7273" s="105">
        <f t="shared" si="365"/>
        <v>17790.5</v>
      </c>
      <c r="I7273" s="7" t="s">
        <v>17519</v>
      </c>
      <c r="J7273" s="7" t="s">
        <v>272</v>
      </c>
    </row>
    <row r="7274" spans="1:10" x14ac:dyDescent="0.3">
      <c r="A7274" s="7" t="s">
        <v>15224</v>
      </c>
      <c r="B7274" s="7" t="s">
        <v>15225</v>
      </c>
      <c r="C7274" s="33">
        <v>27370</v>
      </c>
      <c r="D7274" s="52">
        <v>30940</v>
      </c>
      <c r="E7274" s="70">
        <v>27370</v>
      </c>
      <c r="F7274" s="121">
        <f t="shared" si="363"/>
        <v>41055</v>
      </c>
      <c r="G7274" s="105">
        <f t="shared" si="364"/>
        <v>10948</v>
      </c>
      <c r="H7274" s="105">
        <f t="shared" si="365"/>
        <v>17790.5</v>
      </c>
      <c r="I7274" s="7" t="s">
        <v>17519</v>
      </c>
      <c r="J7274" s="7" t="s">
        <v>272</v>
      </c>
    </row>
    <row r="7275" spans="1:10" x14ac:dyDescent="0.3">
      <c r="A7275" s="7" t="s">
        <v>15226</v>
      </c>
      <c r="B7275" s="7" t="s">
        <v>15227</v>
      </c>
      <c r="C7275" s="33">
        <v>29631</v>
      </c>
      <c r="D7275" s="52">
        <v>29631</v>
      </c>
      <c r="E7275" s="70">
        <v>29631</v>
      </c>
      <c r="F7275" s="121">
        <f t="shared" si="363"/>
        <v>44446.5</v>
      </c>
      <c r="G7275" s="105">
        <f t="shared" si="364"/>
        <v>11852.400000000001</v>
      </c>
      <c r="H7275" s="105">
        <f t="shared" si="365"/>
        <v>19260.150000000001</v>
      </c>
      <c r="I7275" s="7" t="s">
        <v>17519</v>
      </c>
      <c r="J7275" s="7" t="s">
        <v>272</v>
      </c>
    </row>
    <row r="7276" spans="1:10" x14ac:dyDescent="0.3">
      <c r="A7276" s="7" t="s">
        <v>15228</v>
      </c>
      <c r="B7276" s="7" t="s">
        <v>15229</v>
      </c>
      <c r="C7276" s="33">
        <v>29631</v>
      </c>
      <c r="D7276" s="52">
        <v>29631</v>
      </c>
      <c r="E7276" s="70">
        <v>29631</v>
      </c>
      <c r="F7276" s="121">
        <f t="shared" si="363"/>
        <v>44446.5</v>
      </c>
      <c r="G7276" s="105">
        <f t="shared" si="364"/>
        <v>11852.400000000001</v>
      </c>
      <c r="H7276" s="105">
        <f t="shared" si="365"/>
        <v>19260.150000000001</v>
      </c>
      <c r="I7276" s="7" t="s">
        <v>17519</v>
      </c>
      <c r="J7276" s="7" t="s">
        <v>272</v>
      </c>
    </row>
    <row r="7277" spans="1:10" x14ac:dyDescent="0.3">
      <c r="A7277" s="7" t="s">
        <v>15230</v>
      </c>
      <c r="B7277" s="7" t="s">
        <v>15231</v>
      </c>
      <c r="C7277" s="33">
        <v>4462.5</v>
      </c>
      <c r="D7277" s="52">
        <v>4760</v>
      </c>
      <c r="E7277" s="70">
        <v>2112.25</v>
      </c>
      <c r="F7277" s="121">
        <f t="shared" si="363"/>
        <v>3168.375</v>
      </c>
      <c r="G7277" s="105">
        <f t="shared" si="364"/>
        <v>844.90000000000009</v>
      </c>
      <c r="H7277" s="105">
        <f t="shared" si="365"/>
        <v>1372.9625000000001</v>
      </c>
      <c r="I7277" s="7" t="s">
        <v>17519</v>
      </c>
      <c r="J7277" s="7" t="s">
        <v>272</v>
      </c>
    </row>
    <row r="7278" spans="1:10" x14ac:dyDescent="0.3">
      <c r="A7278" s="7" t="s">
        <v>15232</v>
      </c>
      <c r="B7278" s="7" t="s">
        <v>15233</v>
      </c>
      <c r="C7278" s="33">
        <v>0</v>
      </c>
      <c r="D7278" s="52">
        <v>249900</v>
      </c>
      <c r="E7278" s="70">
        <v>249900</v>
      </c>
      <c r="F7278" s="121">
        <f t="shared" si="363"/>
        <v>374850</v>
      </c>
      <c r="G7278" s="105">
        <f t="shared" si="364"/>
        <v>99960</v>
      </c>
      <c r="H7278" s="105">
        <f t="shared" si="365"/>
        <v>162435</v>
      </c>
      <c r="I7278" s="7" t="s">
        <v>17519</v>
      </c>
      <c r="J7278" s="7" t="s">
        <v>272</v>
      </c>
    </row>
    <row r="7279" spans="1:10" x14ac:dyDescent="0.3">
      <c r="A7279" s="7" t="s">
        <v>15234</v>
      </c>
      <c r="B7279" s="7" t="s">
        <v>15235</v>
      </c>
      <c r="C7279" s="33">
        <v>71281</v>
      </c>
      <c r="D7279" s="52">
        <v>71281</v>
      </c>
      <c r="E7279" s="70">
        <v>71281</v>
      </c>
      <c r="F7279" s="121">
        <f t="shared" si="363"/>
        <v>106921.5</v>
      </c>
      <c r="G7279" s="105">
        <f t="shared" si="364"/>
        <v>28512.400000000001</v>
      </c>
      <c r="H7279" s="105">
        <f t="shared" si="365"/>
        <v>46332.65</v>
      </c>
      <c r="I7279" s="7" t="s">
        <v>17519</v>
      </c>
      <c r="J7279" s="7" t="s">
        <v>272</v>
      </c>
    </row>
    <row r="7280" spans="1:10" x14ac:dyDescent="0.3">
      <c r="A7280" s="7" t="s">
        <v>15236</v>
      </c>
      <c r="B7280" s="7" t="s">
        <v>15237</v>
      </c>
      <c r="C7280" s="33">
        <v>583100</v>
      </c>
      <c r="D7280" s="52">
        <v>583100</v>
      </c>
      <c r="E7280" s="70">
        <v>630700</v>
      </c>
      <c r="F7280" s="121">
        <f t="shared" si="363"/>
        <v>946050</v>
      </c>
      <c r="G7280" s="105">
        <f t="shared" si="364"/>
        <v>252280</v>
      </c>
      <c r="H7280" s="105">
        <f t="shared" si="365"/>
        <v>409955</v>
      </c>
      <c r="I7280" s="7" t="s">
        <v>17519</v>
      </c>
      <c r="J7280" s="7" t="s">
        <v>272</v>
      </c>
    </row>
    <row r="7281" spans="1:10" x14ac:dyDescent="0.3">
      <c r="A7281" s="7" t="s">
        <v>15238</v>
      </c>
      <c r="B7281" s="7" t="s">
        <v>15239</v>
      </c>
      <c r="C7281" s="33">
        <v>26180</v>
      </c>
      <c r="D7281" s="52">
        <v>35700</v>
      </c>
      <c r="E7281" s="70">
        <v>26180</v>
      </c>
      <c r="F7281" s="121">
        <f t="shared" si="363"/>
        <v>39270</v>
      </c>
      <c r="G7281" s="105">
        <f t="shared" si="364"/>
        <v>10472</v>
      </c>
      <c r="H7281" s="105">
        <f t="shared" si="365"/>
        <v>17017</v>
      </c>
      <c r="I7281" s="7" t="s">
        <v>17519</v>
      </c>
      <c r="J7281" s="7" t="s">
        <v>272</v>
      </c>
    </row>
    <row r="7282" spans="1:10" x14ac:dyDescent="0.3">
      <c r="A7282" s="7" t="s">
        <v>15240</v>
      </c>
      <c r="B7282" s="7" t="s">
        <v>15241</v>
      </c>
      <c r="C7282" s="33">
        <v>0</v>
      </c>
      <c r="D7282" s="52">
        <v>38080</v>
      </c>
      <c r="E7282" s="70">
        <v>38080</v>
      </c>
      <c r="F7282" s="121">
        <f t="shared" si="363"/>
        <v>57120</v>
      </c>
      <c r="G7282" s="105">
        <f t="shared" si="364"/>
        <v>15232</v>
      </c>
      <c r="H7282" s="105">
        <f t="shared" si="365"/>
        <v>24752</v>
      </c>
      <c r="I7282" s="7" t="s">
        <v>17519</v>
      </c>
      <c r="J7282" s="7" t="s">
        <v>272</v>
      </c>
    </row>
    <row r="7283" spans="1:10" x14ac:dyDescent="0.3">
      <c r="A7283" s="7" t="s">
        <v>15242</v>
      </c>
      <c r="B7283" s="7" t="s">
        <v>15243</v>
      </c>
      <c r="C7283" s="33">
        <v>17612</v>
      </c>
      <c r="D7283" s="52">
        <v>17612</v>
      </c>
      <c r="E7283" s="70">
        <v>17612</v>
      </c>
      <c r="F7283" s="121">
        <f t="shared" si="363"/>
        <v>26418</v>
      </c>
      <c r="G7283" s="105">
        <f t="shared" si="364"/>
        <v>7044.8</v>
      </c>
      <c r="H7283" s="105">
        <f t="shared" si="365"/>
        <v>11447.800000000001</v>
      </c>
      <c r="I7283" s="7" t="s">
        <v>17519</v>
      </c>
      <c r="J7283" s="7" t="s">
        <v>272</v>
      </c>
    </row>
    <row r="7284" spans="1:10" x14ac:dyDescent="0.3">
      <c r="A7284" s="7" t="s">
        <v>15244</v>
      </c>
      <c r="B7284" s="7" t="s">
        <v>15245</v>
      </c>
      <c r="C7284" s="33">
        <v>17612</v>
      </c>
      <c r="D7284" s="52">
        <v>17612</v>
      </c>
      <c r="E7284" s="70">
        <v>17612</v>
      </c>
      <c r="F7284" s="121">
        <f t="shared" si="363"/>
        <v>26418</v>
      </c>
      <c r="G7284" s="105">
        <f t="shared" si="364"/>
        <v>7044.8</v>
      </c>
      <c r="H7284" s="105">
        <f t="shared" si="365"/>
        <v>11447.800000000001</v>
      </c>
      <c r="I7284" s="7" t="s">
        <v>17519</v>
      </c>
      <c r="J7284" s="7" t="s">
        <v>272</v>
      </c>
    </row>
    <row r="7285" spans="1:10" x14ac:dyDescent="0.3">
      <c r="A7285" s="7" t="s">
        <v>15246</v>
      </c>
      <c r="B7285" s="7" t="s">
        <v>15247</v>
      </c>
      <c r="C7285" s="33">
        <v>38080</v>
      </c>
      <c r="D7285" s="52">
        <v>38080</v>
      </c>
      <c r="E7285" s="70">
        <v>38080</v>
      </c>
      <c r="F7285" s="121">
        <f t="shared" si="363"/>
        <v>57120</v>
      </c>
      <c r="G7285" s="105">
        <f t="shared" si="364"/>
        <v>15232</v>
      </c>
      <c r="H7285" s="105">
        <f t="shared" si="365"/>
        <v>24752</v>
      </c>
      <c r="I7285" s="7" t="s">
        <v>17519</v>
      </c>
      <c r="J7285" s="7" t="s">
        <v>272</v>
      </c>
    </row>
    <row r="7286" spans="1:10" x14ac:dyDescent="0.3">
      <c r="A7286" s="7" t="s">
        <v>15248</v>
      </c>
      <c r="B7286" s="7" t="s">
        <v>15249</v>
      </c>
      <c r="C7286" s="33">
        <v>42126</v>
      </c>
      <c r="D7286" s="52">
        <v>42126</v>
      </c>
      <c r="E7286" s="70">
        <v>42126</v>
      </c>
      <c r="F7286" s="121">
        <f t="shared" si="363"/>
        <v>63189</v>
      </c>
      <c r="G7286" s="105">
        <f t="shared" si="364"/>
        <v>16850.400000000001</v>
      </c>
      <c r="H7286" s="105">
        <f t="shared" si="365"/>
        <v>27381.9</v>
      </c>
      <c r="I7286" s="7" t="s">
        <v>17519</v>
      </c>
      <c r="J7286" s="7" t="s">
        <v>272</v>
      </c>
    </row>
    <row r="7287" spans="1:10" x14ac:dyDescent="0.3">
      <c r="A7287" s="7" t="s">
        <v>15250</v>
      </c>
      <c r="B7287" s="7" t="s">
        <v>15251</v>
      </c>
      <c r="C7287" s="33">
        <v>190400</v>
      </c>
      <c r="D7287" s="52">
        <v>190400</v>
      </c>
      <c r="E7287" s="70">
        <v>190400</v>
      </c>
      <c r="F7287" s="121">
        <f t="shared" si="363"/>
        <v>285600</v>
      </c>
      <c r="G7287" s="105">
        <f t="shared" si="364"/>
        <v>76160</v>
      </c>
      <c r="H7287" s="105">
        <f t="shared" si="365"/>
        <v>123760</v>
      </c>
      <c r="I7287" s="7" t="s">
        <v>17519</v>
      </c>
      <c r="J7287" s="7" t="s">
        <v>272</v>
      </c>
    </row>
    <row r="7288" spans="1:10" x14ac:dyDescent="0.3">
      <c r="A7288" s="7" t="s">
        <v>15252</v>
      </c>
      <c r="B7288" s="7" t="s">
        <v>15253</v>
      </c>
      <c r="C7288" s="33">
        <v>142800</v>
      </c>
      <c r="D7288" s="52">
        <v>142800</v>
      </c>
      <c r="E7288" s="70">
        <v>142800</v>
      </c>
      <c r="F7288" s="121">
        <f t="shared" si="363"/>
        <v>214200</v>
      </c>
      <c r="G7288" s="105">
        <f t="shared" si="364"/>
        <v>57120</v>
      </c>
      <c r="H7288" s="105">
        <f t="shared" si="365"/>
        <v>92820</v>
      </c>
      <c r="I7288" s="7" t="s">
        <v>17519</v>
      </c>
      <c r="J7288" s="7" t="s">
        <v>272</v>
      </c>
    </row>
    <row r="7289" spans="1:10" x14ac:dyDescent="0.3">
      <c r="A7289" s="7" t="s">
        <v>15254</v>
      </c>
      <c r="B7289" s="7" t="s">
        <v>15255</v>
      </c>
      <c r="C7289" s="33">
        <v>11662</v>
      </c>
      <c r="D7289" s="52">
        <v>11662</v>
      </c>
      <c r="E7289" s="70">
        <v>11662</v>
      </c>
      <c r="F7289" s="121">
        <f t="shared" si="363"/>
        <v>17493</v>
      </c>
      <c r="G7289" s="105">
        <f t="shared" si="364"/>
        <v>4664.8</v>
      </c>
      <c r="H7289" s="105">
        <f t="shared" si="365"/>
        <v>7580.3</v>
      </c>
      <c r="I7289" s="7" t="s">
        <v>17519</v>
      </c>
      <c r="J7289" s="7" t="s">
        <v>272</v>
      </c>
    </row>
    <row r="7290" spans="1:10" x14ac:dyDescent="0.3">
      <c r="A7290" s="7" t="s">
        <v>15256</v>
      </c>
      <c r="B7290" s="7" t="s">
        <v>15257</v>
      </c>
      <c r="C7290" s="33">
        <v>0</v>
      </c>
      <c r="D7290" s="52">
        <v>267750</v>
      </c>
      <c r="E7290" s="70">
        <v>0</v>
      </c>
      <c r="F7290" s="121">
        <f t="shared" si="363"/>
        <v>401625</v>
      </c>
      <c r="G7290" s="105">
        <f t="shared" si="364"/>
        <v>107100</v>
      </c>
      <c r="H7290" s="105">
        <f t="shared" si="365"/>
        <v>174037.5</v>
      </c>
      <c r="I7290" s="7" t="s">
        <v>17519</v>
      </c>
      <c r="J7290" s="7" t="s">
        <v>272</v>
      </c>
    </row>
    <row r="7291" spans="1:10" x14ac:dyDescent="0.3">
      <c r="A7291" s="7" t="s">
        <v>15258</v>
      </c>
      <c r="B7291" s="7" t="s">
        <v>15259</v>
      </c>
      <c r="C7291" s="33">
        <v>17896.41</v>
      </c>
      <c r="D7291" s="52">
        <v>17283.560000000001</v>
      </c>
      <c r="E7291" s="70">
        <v>17283.560000000001</v>
      </c>
      <c r="F7291" s="121">
        <f t="shared" si="363"/>
        <v>25925.340000000004</v>
      </c>
      <c r="G7291" s="105">
        <f t="shared" si="364"/>
        <v>6913.4240000000009</v>
      </c>
      <c r="H7291" s="105">
        <f t="shared" si="365"/>
        <v>11234.314000000002</v>
      </c>
      <c r="I7291" s="7" t="s">
        <v>17519</v>
      </c>
      <c r="J7291" s="7" t="s">
        <v>272</v>
      </c>
    </row>
    <row r="7292" spans="1:10" x14ac:dyDescent="0.3">
      <c r="A7292" s="7" t="s">
        <v>15260</v>
      </c>
      <c r="B7292" s="7" t="s">
        <v>15261</v>
      </c>
      <c r="C7292" s="33">
        <v>15458.1</v>
      </c>
      <c r="D7292" s="52">
        <v>15721.09</v>
      </c>
      <c r="E7292" s="70">
        <v>17068.29</v>
      </c>
      <c r="F7292" s="121">
        <f t="shared" si="363"/>
        <v>25602.435000000001</v>
      </c>
      <c r="G7292" s="105">
        <f t="shared" si="364"/>
        <v>6827.3160000000007</v>
      </c>
      <c r="H7292" s="105">
        <f t="shared" si="365"/>
        <v>11094.388500000001</v>
      </c>
      <c r="I7292" s="7" t="s">
        <v>17519</v>
      </c>
      <c r="J7292" s="7" t="s">
        <v>272</v>
      </c>
    </row>
    <row r="7293" spans="1:10" x14ac:dyDescent="0.3">
      <c r="A7293" s="7" t="s">
        <v>15262</v>
      </c>
      <c r="B7293" s="7" t="s">
        <v>15263</v>
      </c>
      <c r="C7293" s="33">
        <v>0</v>
      </c>
      <c r="D7293" s="52">
        <v>892500</v>
      </c>
      <c r="E7293" s="70">
        <v>0</v>
      </c>
      <c r="F7293" s="121">
        <f t="shared" si="363"/>
        <v>1338750</v>
      </c>
      <c r="G7293" s="105">
        <f t="shared" si="364"/>
        <v>357000</v>
      </c>
      <c r="H7293" s="105">
        <f t="shared" si="365"/>
        <v>580125</v>
      </c>
      <c r="I7293" s="7" t="s">
        <v>17519</v>
      </c>
      <c r="J7293" s="7" t="s">
        <v>272</v>
      </c>
    </row>
    <row r="7294" spans="1:10" ht="18" x14ac:dyDescent="0.35">
      <c r="A7294" s="129" t="s">
        <v>2028</v>
      </c>
      <c r="B7294" s="130" t="s">
        <v>17555</v>
      </c>
      <c r="C7294" s="131" t="s">
        <v>2030</v>
      </c>
      <c r="D7294" s="132" t="s">
        <v>2030</v>
      </c>
      <c r="E7294" s="133" t="s">
        <v>2030</v>
      </c>
      <c r="F7294" s="134" t="s">
        <v>4458</v>
      </c>
      <c r="G7294" s="135">
        <v>0.1</v>
      </c>
      <c r="H7294" s="135">
        <v>0.2</v>
      </c>
      <c r="I7294" s="7"/>
      <c r="J7294" s="7"/>
    </row>
    <row r="7295" spans="1:10" x14ac:dyDescent="0.3">
      <c r="A7295" s="7"/>
      <c r="B7295" s="7"/>
      <c r="C7295" s="33"/>
      <c r="D7295" s="52"/>
      <c r="E7295" s="70"/>
      <c r="F7295" s="121"/>
      <c r="G7295" s="105"/>
      <c r="H7295" s="105"/>
      <c r="I7295" s="7"/>
      <c r="J7295" s="7"/>
    </row>
    <row r="7296" spans="1:10" x14ac:dyDescent="0.3">
      <c r="A7296" s="7" t="s">
        <v>15264</v>
      </c>
      <c r="B7296" s="7" t="s">
        <v>15265</v>
      </c>
      <c r="C7296" s="33">
        <v>0</v>
      </c>
      <c r="D7296" s="52">
        <v>2180</v>
      </c>
      <c r="E7296" s="70">
        <v>0</v>
      </c>
      <c r="F7296" s="121">
        <f t="shared" si="363"/>
        <v>3270</v>
      </c>
      <c r="G7296" s="105">
        <f t="shared" si="364"/>
        <v>872</v>
      </c>
      <c r="H7296" s="105">
        <f t="shared" si="365"/>
        <v>1417</v>
      </c>
      <c r="I7296" s="7" t="s">
        <v>17519</v>
      </c>
      <c r="J7296" s="7" t="s">
        <v>2</v>
      </c>
    </row>
    <row r="7297" spans="1:10" x14ac:dyDescent="0.3">
      <c r="A7297" s="7" t="s">
        <v>15266</v>
      </c>
      <c r="B7297" s="7" t="s">
        <v>15267</v>
      </c>
      <c r="C7297" s="33">
        <v>3570</v>
      </c>
      <c r="D7297" s="52">
        <v>3689</v>
      </c>
      <c r="E7297" s="70">
        <v>4046</v>
      </c>
      <c r="F7297" s="121">
        <f t="shared" si="363"/>
        <v>6069</v>
      </c>
      <c r="G7297" s="105">
        <f t="shared" si="364"/>
        <v>1618.4</v>
      </c>
      <c r="H7297" s="105">
        <f t="shared" si="365"/>
        <v>2629.9</v>
      </c>
      <c r="I7297" s="7" t="s">
        <v>17519</v>
      </c>
      <c r="J7297" s="7" t="s">
        <v>17522</v>
      </c>
    </row>
    <row r="7298" spans="1:10" x14ac:dyDescent="0.3">
      <c r="A7298" s="7" t="s">
        <v>15268</v>
      </c>
      <c r="B7298" s="7" t="s">
        <v>15269</v>
      </c>
      <c r="C7298" s="33">
        <v>8330</v>
      </c>
      <c r="D7298" s="52">
        <v>5703.67</v>
      </c>
      <c r="E7298" s="70">
        <v>5703.67</v>
      </c>
      <c r="F7298" s="121">
        <f t="shared" si="363"/>
        <v>8555.505000000001</v>
      </c>
      <c r="G7298" s="105">
        <f t="shared" si="364"/>
        <v>2281.4680000000003</v>
      </c>
      <c r="H7298" s="105">
        <f t="shared" si="365"/>
        <v>3707.3855000000008</v>
      </c>
      <c r="I7298" s="7" t="s">
        <v>17519</v>
      </c>
      <c r="J7298" s="7" t="s">
        <v>17522</v>
      </c>
    </row>
    <row r="7299" spans="1:10" x14ac:dyDescent="0.3">
      <c r="A7299" s="7" t="s">
        <v>15270</v>
      </c>
      <c r="B7299" s="7" t="s">
        <v>15271</v>
      </c>
      <c r="C7299" s="33">
        <v>389.71</v>
      </c>
      <c r="D7299" s="52">
        <v>384.06</v>
      </c>
      <c r="E7299" s="70">
        <v>10234</v>
      </c>
      <c r="F7299" s="121">
        <f t="shared" si="363"/>
        <v>15351</v>
      </c>
      <c r="G7299" s="105">
        <f t="shared" si="364"/>
        <v>4093.6000000000004</v>
      </c>
      <c r="H7299" s="105">
        <f t="shared" si="365"/>
        <v>6652.1</v>
      </c>
      <c r="I7299" s="7" t="s">
        <v>17519</v>
      </c>
      <c r="J7299" s="7" t="s">
        <v>711</v>
      </c>
    </row>
    <row r="7300" spans="1:10" x14ac:dyDescent="0.3">
      <c r="A7300" s="7" t="s">
        <v>15272</v>
      </c>
      <c r="B7300" s="7" t="s">
        <v>15273</v>
      </c>
      <c r="C7300" s="33">
        <v>237.88</v>
      </c>
      <c r="D7300" s="52">
        <v>32527</v>
      </c>
      <c r="E7300" s="70">
        <v>35437</v>
      </c>
      <c r="F7300" s="121">
        <f t="shared" si="363"/>
        <v>53155.5</v>
      </c>
      <c r="G7300" s="105">
        <f t="shared" si="364"/>
        <v>14174.800000000001</v>
      </c>
      <c r="H7300" s="105">
        <f t="shared" si="365"/>
        <v>23034.05</v>
      </c>
      <c r="I7300" s="7" t="s">
        <v>17519</v>
      </c>
      <c r="J7300" s="7" t="s">
        <v>272</v>
      </c>
    </row>
    <row r="7301" spans="1:10" x14ac:dyDescent="0.3">
      <c r="A7301" s="7" t="s">
        <v>15274</v>
      </c>
      <c r="B7301" s="7" t="s">
        <v>15275</v>
      </c>
      <c r="C7301" s="33">
        <v>142.80000000000001</v>
      </c>
      <c r="D7301" s="52">
        <v>1865.97</v>
      </c>
      <c r="E7301" s="70">
        <v>767.34</v>
      </c>
      <c r="F7301" s="121">
        <f t="shared" si="363"/>
        <v>1151.01</v>
      </c>
      <c r="G7301" s="105">
        <f t="shared" si="364"/>
        <v>306.93600000000004</v>
      </c>
      <c r="H7301" s="105">
        <f t="shared" si="365"/>
        <v>498.77100000000002</v>
      </c>
      <c r="I7301" s="7" t="s">
        <v>17519</v>
      </c>
      <c r="J7301" s="7" t="s">
        <v>711</v>
      </c>
    </row>
    <row r="7302" spans="1:10" x14ac:dyDescent="0.3">
      <c r="A7302" s="7" t="s">
        <v>15276</v>
      </c>
      <c r="B7302" s="7" t="s">
        <v>15277</v>
      </c>
      <c r="C7302" s="33">
        <v>6.66</v>
      </c>
      <c r="D7302" s="52">
        <v>7.74</v>
      </c>
      <c r="E7302" s="70">
        <v>5.36</v>
      </c>
      <c r="F7302" s="121">
        <f t="shared" si="363"/>
        <v>8.0400000000000009</v>
      </c>
      <c r="G7302" s="105">
        <f t="shared" si="364"/>
        <v>2.1440000000000001</v>
      </c>
      <c r="H7302" s="105">
        <f t="shared" si="365"/>
        <v>3.4840000000000004</v>
      </c>
      <c r="I7302" s="7" t="s">
        <v>17519</v>
      </c>
      <c r="J7302" s="7" t="s">
        <v>272</v>
      </c>
    </row>
    <row r="7303" spans="1:10" x14ac:dyDescent="0.3">
      <c r="A7303" s="7" t="s">
        <v>15278</v>
      </c>
      <c r="B7303" s="7" t="s">
        <v>15279</v>
      </c>
      <c r="C7303" s="33">
        <v>8384.56</v>
      </c>
      <c r="D7303" s="52">
        <v>9660.42</v>
      </c>
      <c r="E7303" s="70">
        <v>10681</v>
      </c>
      <c r="F7303" s="121">
        <f t="shared" si="363"/>
        <v>16021.5</v>
      </c>
      <c r="G7303" s="105">
        <f t="shared" si="364"/>
        <v>4272.4000000000005</v>
      </c>
      <c r="H7303" s="105">
        <f t="shared" si="365"/>
        <v>6942.6500000000005</v>
      </c>
      <c r="I7303" s="7" t="s">
        <v>17519</v>
      </c>
      <c r="J7303" s="7" t="s">
        <v>711</v>
      </c>
    </row>
    <row r="7304" spans="1:10" x14ac:dyDescent="0.3">
      <c r="A7304" s="7" t="s">
        <v>15280</v>
      </c>
      <c r="B7304" s="7" t="s">
        <v>15281</v>
      </c>
      <c r="C7304" s="33">
        <v>95.2</v>
      </c>
      <c r="D7304" s="52">
        <v>1.9</v>
      </c>
      <c r="E7304" s="70">
        <v>95.2</v>
      </c>
      <c r="F7304" s="121">
        <f t="shared" si="363"/>
        <v>142.80000000000001</v>
      </c>
      <c r="G7304" s="105">
        <f t="shared" si="364"/>
        <v>38.080000000000005</v>
      </c>
      <c r="H7304" s="105">
        <f t="shared" si="365"/>
        <v>61.88</v>
      </c>
      <c r="I7304" s="7" t="s">
        <v>17519</v>
      </c>
      <c r="J7304" s="7" t="s">
        <v>272</v>
      </c>
    </row>
    <row r="7305" spans="1:10" x14ac:dyDescent="0.3">
      <c r="A7305" s="7" t="s">
        <v>15282</v>
      </c>
      <c r="B7305" s="7" t="s">
        <v>15283</v>
      </c>
      <c r="C7305" s="33">
        <v>19048.98</v>
      </c>
      <c r="D7305" s="52">
        <v>11781</v>
      </c>
      <c r="E7305" s="70">
        <v>10115</v>
      </c>
      <c r="F7305" s="121">
        <f t="shared" si="363"/>
        <v>15172.5</v>
      </c>
      <c r="G7305" s="105">
        <f t="shared" si="364"/>
        <v>4046</v>
      </c>
      <c r="H7305" s="105">
        <f t="shared" si="365"/>
        <v>6574.75</v>
      </c>
      <c r="I7305" s="7" t="s">
        <v>17519</v>
      </c>
      <c r="J7305" s="7" t="s">
        <v>17524</v>
      </c>
    </row>
    <row r="7306" spans="1:10" x14ac:dyDescent="0.3">
      <c r="A7306" s="7" t="s">
        <v>15284</v>
      </c>
      <c r="B7306" s="7" t="s">
        <v>15285</v>
      </c>
      <c r="C7306" s="33">
        <v>35.270000000000003</v>
      </c>
      <c r="D7306" s="52">
        <v>38.840000000000003</v>
      </c>
      <c r="E7306" s="70">
        <v>39</v>
      </c>
      <c r="F7306" s="121">
        <f t="shared" si="363"/>
        <v>58.5</v>
      </c>
      <c r="G7306" s="105">
        <f t="shared" si="364"/>
        <v>15.600000000000001</v>
      </c>
      <c r="H7306" s="105">
        <f t="shared" si="365"/>
        <v>25.35</v>
      </c>
      <c r="I7306" s="7" t="s">
        <v>17519</v>
      </c>
      <c r="J7306" s="7" t="s">
        <v>711</v>
      </c>
    </row>
    <row r="7307" spans="1:10" x14ac:dyDescent="0.3">
      <c r="A7307" s="7" t="s">
        <v>15286</v>
      </c>
      <c r="B7307" s="7" t="s">
        <v>15287</v>
      </c>
      <c r="C7307" s="33">
        <v>4176.8999999999996</v>
      </c>
      <c r="D7307" s="52">
        <v>5078.92</v>
      </c>
      <c r="E7307" s="70">
        <v>5079</v>
      </c>
      <c r="F7307" s="121">
        <f t="shared" ref="F7307:F7370" si="366">IF(E7307&gt;0,+E7307,IF(D7307&gt;0,+D7307,IF(C7307&gt;0,+C7307,0)))*1.5</f>
        <v>7618.5</v>
      </c>
      <c r="G7307" s="105">
        <f t="shared" ref="G7307:G7370" si="367">(F7307/1.5)*0.4</f>
        <v>2031.6000000000001</v>
      </c>
      <c r="H7307" s="105">
        <f t="shared" ref="H7307:H7370" si="368">(F7307/1.5)*0.65</f>
        <v>3301.35</v>
      </c>
      <c r="I7307" s="7" t="s">
        <v>17519</v>
      </c>
      <c r="J7307" s="7" t="s">
        <v>17524</v>
      </c>
    </row>
    <row r="7308" spans="1:10" x14ac:dyDescent="0.3">
      <c r="A7308" s="7" t="s">
        <v>15288</v>
      </c>
      <c r="B7308" s="7" t="s">
        <v>15289</v>
      </c>
      <c r="C7308" s="33">
        <v>6176.1</v>
      </c>
      <c r="D7308" s="52">
        <v>6403.77</v>
      </c>
      <c r="E7308" s="70">
        <v>6176.1</v>
      </c>
      <c r="F7308" s="121">
        <f t="shared" si="366"/>
        <v>9264.1500000000015</v>
      </c>
      <c r="G7308" s="105">
        <f t="shared" si="367"/>
        <v>2470.4400000000005</v>
      </c>
      <c r="H7308" s="105">
        <f t="shared" si="368"/>
        <v>4014.4650000000011</v>
      </c>
      <c r="I7308" s="7" t="s">
        <v>17519</v>
      </c>
      <c r="J7308" s="7" t="s">
        <v>17524</v>
      </c>
    </row>
    <row r="7309" spans="1:10" x14ac:dyDescent="0.3">
      <c r="A7309" s="7" t="s">
        <v>15290</v>
      </c>
      <c r="B7309" s="7" t="s">
        <v>15291</v>
      </c>
      <c r="C7309" s="33">
        <v>7449.4</v>
      </c>
      <c r="D7309" s="52">
        <v>6890.1</v>
      </c>
      <c r="E7309" s="70">
        <v>7200</v>
      </c>
      <c r="F7309" s="121">
        <f t="shared" si="366"/>
        <v>10800</v>
      </c>
      <c r="G7309" s="105">
        <f t="shared" si="367"/>
        <v>2880</v>
      </c>
      <c r="H7309" s="105">
        <f t="shared" si="368"/>
        <v>4680</v>
      </c>
      <c r="I7309" s="7" t="s">
        <v>17519</v>
      </c>
      <c r="J7309" s="7" t="s">
        <v>17524</v>
      </c>
    </row>
    <row r="7310" spans="1:10" x14ac:dyDescent="0.3">
      <c r="A7310" s="7" t="s">
        <v>15292</v>
      </c>
      <c r="B7310" s="7" t="s">
        <v>15293</v>
      </c>
      <c r="C7310" s="33">
        <v>2130.1</v>
      </c>
      <c r="D7310" s="52">
        <v>2671.55</v>
      </c>
      <c r="E7310" s="70">
        <v>4141.2</v>
      </c>
      <c r="F7310" s="121">
        <f t="shared" si="366"/>
        <v>6211.7999999999993</v>
      </c>
      <c r="G7310" s="105">
        <f t="shared" si="367"/>
        <v>1656.48</v>
      </c>
      <c r="H7310" s="105">
        <f t="shared" si="368"/>
        <v>2691.78</v>
      </c>
      <c r="I7310" s="7" t="s">
        <v>17519</v>
      </c>
      <c r="J7310" s="7" t="s">
        <v>17524</v>
      </c>
    </row>
    <row r="7311" spans="1:10" x14ac:dyDescent="0.3">
      <c r="A7311" s="7" t="s">
        <v>15294</v>
      </c>
      <c r="B7311" s="7" t="s">
        <v>15295</v>
      </c>
      <c r="C7311" s="33">
        <v>3046.4</v>
      </c>
      <c r="D7311" s="52">
        <v>3915.1</v>
      </c>
      <c r="E7311" s="70">
        <v>4748.1000000000004</v>
      </c>
      <c r="F7311" s="121">
        <f t="shared" si="366"/>
        <v>7122.1500000000005</v>
      </c>
      <c r="G7311" s="105">
        <f t="shared" si="367"/>
        <v>1899.2400000000002</v>
      </c>
      <c r="H7311" s="105">
        <f t="shared" si="368"/>
        <v>3086.2650000000003</v>
      </c>
      <c r="I7311" s="7" t="s">
        <v>17519</v>
      </c>
      <c r="J7311" s="7" t="s">
        <v>17524</v>
      </c>
    </row>
    <row r="7312" spans="1:10" x14ac:dyDescent="0.3">
      <c r="A7312" s="7" t="s">
        <v>15296</v>
      </c>
      <c r="B7312" s="7" t="s">
        <v>15297</v>
      </c>
      <c r="C7312" s="33">
        <v>630.70000000000005</v>
      </c>
      <c r="D7312" s="52">
        <v>1154.3</v>
      </c>
      <c r="E7312" s="70">
        <v>630.70000000000005</v>
      </c>
      <c r="F7312" s="121">
        <f t="shared" si="366"/>
        <v>946.05000000000007</v>
      </c>
      <c r="G7312" s="105">
        <f t="shared" si="367"/>
        <v>252.28000000000003</v>
      </c>
      <c r="H7312" s="105">
        <f t="shared" si="368"/>
        <v>409.95500000000004</v>
      </c>
      <c r="I7312" s="7" t="s">
        <v>17519</v>
      </c>
      <c r="J7312" s="7" t="s">
        <v>272</v>
      </c>
    </row>
    <row r="7313" spans="1:10" x14ac:dyDescent="0.3">
      <c r="A7313" s="7" t="s">
        <v>15298</v>
      </c>
      <c r="B7313" s="7" t="s">
        <v>15299</v>
      </c>
      <c r="C7313" s="33">
        <v>552.78</v>
      </c>
      <c r="D7313" s="52">
        <v>790.31</v>
      </c>
      <c r="E7313" s="70">
        <v>1937.72</v>
      </c>
      <c r="F7313" s="121">
        <f t="shared" si="366"/>
        <v>2906.58</v>
      </c>
      <c r="G7313" s="105">
        <f t="shared" si="367"/>
        <v>775.08800000000008</v>
      </c>
      <c r="H7313" s="105">
        <f t="shared" si="368"/>
        <v>1259.518</v>
      </c>
      <c r="I7313" s="7" t="s">
        <v>17519</v>
      </c>
      <c r="J7313" s="7" t="s">
        <v>272</v>
      </c>
    </row>
    <row r="7314" spans="1:10" x14ac:dyDescent="0.3">
      <c r="A7314" s="7" t="s">
        <v>15300</v>
      </c>
      <c r="B7314" s="7" t="s">
        <v>15301</v>
      </c>
      <c r="C7314" s="33">
        <v>516.63</v>
      </c>
      <c r="D7314" s="52">
        <v>1109.3800000000001</v>
      </c>
      <c r="E7314" s="70">
        <v>725.9</v>
      </c>
      <c r="F7314" s="121">
        <f t="shared" si="366"/>
        <v>1088.8499999999999</v>
      </c>
      <c r="G7314" s="105">
        <f t="shared" si="367"/>
        <v>290.36</v>
      </c>
      <c r="H7314" s="105">
        <f t="shared" si="368"/>
        <v>471.83499999999998</v>
      </c>
      <c r="I7314" s="7" t="s">
        <v>17519</v>
      </c>
      <c r="J7314" s="7" t="s">
        <v>711</v>
      </c>
    </row>
    <row r="7315" spans="1:10" x14ac:dyDescent="0.3">
      <c r="A7315" s="7" t="s">
        <v>15302</v>
      </c>
      <c r="B7315" s="7" t="s">
        <v>15303</v>
      </c>
      <c r="C7315" s="33">
        <v>1033.25</v>
      </c>
      <c r="D7315" s="52">
        <v>1047.25</v>
      </c>
      <c r="E7315" s="70">
        <v>2023.39</v>
      </c>
      <c r="F7315" s="121">
        <f t="shared" si="366"/>
        <v>3035.085</v>
      </c>
      <c r="G7315" s="105">
        <f t="shared" si="367"/>
        <v>809.35600000000011</v>
      </c>
      <c r="H7315" s="105">
        <f t="shared" si="368"/>
        <v>1315.2035000000001</v>
      </c>
      <c r="I7315" s="7" t="s">
        <v>17519</v>
      </c>
      <c r="J7315" s="7" t="s">
        <v>711</v>
      </c>
    </row>
    <row r="7316" spans="1:10" x14ac:dyDescent="0.3">
      <c r="A7316" s="7" t="s">
        <v>15304</v>
      </c>
      <c r="B7316" s="7" t="s">
        <v>15305</v>
      </c>
      <c r="C7316" s="33">
        <v>2737</v>
      </c>
      <c r="D7316" s="52">
        <v>9996</v>
      </c>
      <c r="E7316" s="70">
        <v>2897.65</v>
      </c>
      <c r="F7316" s="121">
        <f t="shared" si="366"/>
        <v>4346.4750000000004</v>
      </c>
      <c r="G7316" s="105">
        <f t="shared" si="367"/>
        <v>1159.0600000000002</v>
      </c>
      <c r="H7316" s="105">
        <f t="shared" si="368"/>
        <v>1883.4725000000001</v>
      </c>
      <c r="I7316" s="7" t="s">
        <v>17519</v>
      </c>
      <c r="J7316" s="7" t="s">
        <v>272</v>
      </c>
    </row>
    <row r="7317" spans="1:10" x14ac:dyDescent="0.3">
      <c r="A7317" s="7" t="s">
        <v>15306</v>
      </c>
      <c r="B7317" s="7" t="s">
        <v>15307</v>
      </c>
      <c r="C7317" s="33">
        <v>653.30999999999995</v>
      </c>
      <c r="D7317" s="52">
        <v>1307.02</v>
      </c>
      <c r="E7317" s="70">
        <v>642.6</v>
      </c>
      <c r="F7317" s="121">
        <f t="shared" si="366"/>
        <v>963.90000000000009</v>
      </c>
      <c r="G7317" s="105">
        <f t="shared" si="367"/>
        <v>257.04000000000002</v>
      </c>
      <c r="H7317" s="105">
        <f t="shared" si="368"/>
        <v>417.69000000000005</v>
      </c>
      <c r="I7317" s="7" t="s">
        <v>17519</v>
      </c>
      <c r="J7317" s="7" t="s">
        <v>272</v>
      </c>
    </row>
    <row r="7318" spans="1:10" x14ac:dyDescent="0.3">
      <c r="A7318" s="7" t="s">
        <v>15308</v>
      </c>
      <c r="B7318" s="7" t="s">
        <v>15309</v>
      </c>
      <c r="C7318" s="33">
        <v>653.30999999999995</v>
      </c>
      <c r="D7318" s="52">
        <v>1610.81</v>
      </c>
      <c r="E7318" s="70">
        <v>1026.97</v>
      </c>
      <c r="F7318" s="121">
        <f t="shared" si="366"/>
        <v>1540.4549999999999</v>
      </c>
      <c r="G7318" s="105">
        <f t="shared" si="367"/>
        <v>410.78800000000001</v>
      </c>
      <c r="H7318" s="105">
        <f t="shared" si="368"/>
        <v>667.53050000000007</v>
      </c>
      <c r="I7318" s="7" t="s">
        <v>17519</v>
      </c>
      <c r="J7318" s="7" t="s">
        <v>272</v>
      </c>
    </row>
    <row r="7319" spans="1:10" x14ac:dyDescent="0.3">
      <c r="A7319" s="7" t="s">
        <v>15310</v>
      </c>
      <c r="B7319" s="7" t="s">
        <v>15311</v>
      </c>
      <c r="C7319" s="33">
        <v>877.03</v>
      </c>
      <c r="D7319" s="52">
        <v>1218.99</v>
      </c>
      <c r="E7319" s="70">
        <v>1535.1</v>
      </c>
      <c r="F7319" s="121">
        <f t="shared" si="366"/>
        <v>2302.6499999999996</v>
      </c>
      <c r="G7319" s="105">
        <f t="shared" si="367"/>
        <v>614.04</v>
      </c>
      <c r="H7319" s="105">
        <f t="shared" si="368"/>
        <v>997.81499999999983</v>
      </c>
      <c r="I7319" s="7" t="s">
        <v>17519</v>
      </c>
      <c r="J7319" s="7" t="s">
        <v>272</v>
      </c>
    </row>
    <row r="7320" spans="1:10" x14ac:dyDescent="0.3">
      <c r="A7320" s="7" t="s">
        <v>15312</v>
      </c>
      <c r="B7320" s="7" t="s">
        <v>15313</v>
      </c>
      <c r="C7320" s="33">
        <v>952</v>
      </c>
      <c r="D7320" s="52">
        <v>2934.94</v>
      </c>
      <c r="E7320" s="70">
        <v>1425.62</v>
      </c>
      <c r="F7320" s="121">
        <f t="shared" si="366"/>
        <v>2138.4299999999998</v>
      </c>
      <c r="G7320" s="105">
        <f t="shared" si="367"/>
        <v>570.24799999999993</v>
      </c>
      <c r="H7320" s="105">
        <f t="shared" si="368"/>
        <v>926.65299999999991</v>
      </c>
      <c r="I7320" s="7" t="s">
        <v>17519</v>
      </c>
      <c r="J7320" s="7" t="s">
        <v>711</v>
      </c>
    </row>
    <row r="7321" spans="1:10" x14ac:dyDescent="0.3">
      <c r="A7321" s="7" t="s">
        <v>15314</v>
      </c>
      <c r="B7321" s="7" t="s">
        <v>15315</v>
      </c>
      <c r="C7321" s="33">
        <v>564.05999999999995</v>
      </c>
      <c r="D7321" s="52">
        <v>583.1</v>
      </c>
      <c r="E7321" s="70">
        <v>614</v>
      </c>
      <c r="F7321" s="121">
        <f t="shared" si="366"/>
        <v>921</v>
      </c>
      <c r="G7321" s="105">
        <f t="shared" si="367"/>
        <v>245.60000000000002</v>
      </c>
      <c r="H7321" s="105">
        <f t="shared" si="368"/>
        <v>399.1</v>
      </c>
      <c r="I7321" s="7" t="s">
        <v>17519</v>
      </c>
      <c r="J7321" s="7" t="s">
        <v>711</v>
      </c>
    </row>
    <row r="7322" spans="1:10" x14ac:dyDescent="0.3">
      <c r="A7322" s="7" t="s">
        <v>15316</v>
      </c>
      <c r="B7322" s="7" t="s">
        <v>15317</v>
      </c>
      <c r="C7322" s="33">
        <v>224.91</v>
      </c>
      <c r="D7322" s="52">
        <v>224.91</v>
      </c>
      <c r="E7322" s="70">
        <v>249.9</v>
      </c>
      <c r="F7322" s="121">
        <f t="shared" si="366"/>
        <v>374.85</v>
      </c>
      <c r="G7322" s="105">
        <f t="shared" si="367"/>
        <v>99.960000000000008</v>
      </c>
      <c r="H7322" s="105">
        <f t="shared" si="368"/>
        <v>162.435</v>
      </c>
      <c r="I7322" s="7" t="s">
        <v>17519</v>
      </c>
      <c r="J7322" s="7" t="s">
        <v>272</v>
      </c>
    </row>
    <row r="7323" spans="1:10" x14ac:dyDescent="0.3">
      <c r="A7323" s="7" t="s">
        <v>15318</v>
      </c>
      <c r="B7323" s="7" t="s">
        <v>15319</v>
      </c>
      <c r="C7323" s="33">
        <v>0</v>
      </c>
      <c r="D7323" s="52">
        <v>1198.52</v>
      </c>
      <c r="E7323" s="70">
        <v>0</v>
      </c>
      <c r="F7323" s="121">
        <f t="shared" si="366"/>
        <v>1797.78</v>
      </c>
      <c r="G7323" s="105">
        <f t="shared" si="367"/>
        <v>479.40800000000002</v>
      </c>
      <c r="H7323" s="105">
        <f t="shared" si="368"/>
        <v>779.03800000000001</v>
      </c>
      <c r="I7323" s="7" t="s">
        <v>17519</v>
      </c>
      <c r="J7323" s="7" t="s">
        <v>711</v>
      </c>
    </row>
    <row r="7324" spans="1:10" x14ac:dyDescent="0.3">
      <c r="A7324" s="7" t="s">
        <v>15320</v>
      </c>
      <c r="B7324" s="7" t="s">
        <v>15321</v>
      </c>
      <c r="C7324" s="33">
        <v>0</v>
      </c>
      <c r="D7324" s="52">
        <v>39534.720000000001</v>
      </c>
      <c r="E7324" s="70">
        <v>0</v>
      </c>
      <c r="F7324" s="121">
        <f t="shared" si="366"/>
        <v>59302.080000000002</v>
      </c>
      <c r="G7324" s="105">
        <f t="shared" si="367"/>
        <v>15813.888000000001</v>
      </c>
      <c r="H7324" s="105">
        <f t="shared" si="368"/>
        <v>25697.568000000003</v>
      </c>
      <c r="I7324" s="7" t="s">
        <v>17519</v>
      </c>
      <c r="J7324" s="7" t="s">
        <v>272</v>
      </c>
    </row>
    <row r="7325" spans="1:10" x14ac:dyDescent="0.3">
      <c r="A7325" s="7" t="s">
        <v>15322</v>
      </c>
      <c r="B7325" s="7" t="s">
        <v>15323</v>
      </c>
      <c r="C7325" s="66">
        <v>0</v>
      </c>
      <c r="D7325" s="68">
        <v>571200</v>
      </c>
      <c r="E7325" s="70">
        <v>0</v>
      </c>
      <c r="F7325" s="121">
        <f t="shared" si="366"/>
        <v>856800</v>
      </c>
      <c r="G7325" s="105">
        <f t="shared" si="367"/>
        <v>228480</v>
      </c>
      <c r="H7325" s="105">
        <f t="shared" si="368"/>
        <v>371280</v>
      </c>
      <c r="I7325" s="7" t="s">
        <v>17519</v>
      </c>
      <c r="J7325" s="7" t="s">
        <v>272</v>
      </c>
    </row>
    <row r="7326" spans="1:10" x14ac:dyDescent="0.3">
      <c r="A7326" s="7" t="s">
        <v>15324</v>
      </c>
      <c r="B7326" s="7" t="s">
        <v>15325</v>
      </c>
      <c r="C7326" s="33">
        <v>1190.5999999999999</v>
      </c>
      <c r="D7326" s="52">
        <v>1570.8</v>
      </c>
      <c r="E7326" s="70">
        <v>1309</v>
      </c>
      <c r="F7326" s="121">
        <f t="shared" si="366"/>
        <v>1963.5</v>
      </c>
      <c r="G7326" s="105">
        <f t="shared" si="367"/>
        <v>523.6</v>
      </c>
      <c r="H7326" s="105">
        <f t="shared" si="368"/>
        <v>850.85</v>
      </c>
      <c r="I7326" s="7" t="s">
        <v>17519</v>
      </c>
      <c r="J7326" s="7" t="s">
        <v>272</v>
      </c>
    </row>
    <row r="7327" spans="1:10" x14ac:dyDescent="0.3">
      <c r="A7327" s="7" t="s">
        <v>15326</v>
      </c>
      <c r="B7327" s="7" t="s">
        <v>15327</v>
      </c>
      <c r="C7327" s="33">
        <v>1964.69</v>
      </c>
      <c r="D7327" s="52">
        <v>2071.79</v>
      </c>
      <c r="E7327" s="70">
        <v>2071.79</v>
      </c>
      <c r="F7327" s="121">
        <f t="shared" si="366"/>
        <v>3107.6849999999999</v>
      </c>
      <c r="G7327" s="105">
        <f t="shared" si="367"/>
        <v>828.71600000000001</v>
      </c>
      <c r="H7327" s="105">
        <f t="shared" si="368"/>
        <v>1346.6635000000001</v>
      </c>
      <c r="I7327" s="7" t="s">
        <v>17519</v>
      </c>
      <c r="J7327" s="7" t="s">
        <v>272</v>
      </c>
    </row>
    <row r="7328" spans="1:10" x14ac:dyDescent="0.3">
      <c r="A7328" s="7" t="s">
        <v>15328</v>
      </c>
      <c r="B7328" s="7" t="s">
        <v>15329</v>
      </c>
      <c r="C7328" s="33">
        <v>0</v>
      </c>
      <c r="D7328" s="52">
        <v>5159.84</v>
      </c>
      <c r="E7328" s="70">
        <v>0</v>
      </c>
      <c r="F7328" s="121">
        <f t="shared" si="366"/>
        <v>7739.76</v>
      </c>
      <c r="G7328" s="105">
        <f t="shared" si="367"/>
        <v>2063.9360000000001</v>
      </c>
      <c r="H7328" s="105">
        <f t="shared" si="368"/>
        <v>3353.8960000000002</v>
      </c>
      <c r="I7328" s="7" t="s">
        <v>17519</v>
      </c>
      <c r="J7328" s="7" t="s">
        <v>272</v>
      </c>
    </row>
    <row r="7329" spans="1:10" x14ac:dyDescent="0.3">
      <c r="A7329" s="7" t="s">
        <v>15330</v>
      </c>
      <c r="B7329" s="7" t="s">
        <v>15331</v>
      </c>
      <c r="C7329" s="33">
        <v>11588.22</v>
      </c>
      <c r="D7329" s="52">
        <v>12185.6</v>
      </c>
      <c r="E7329" s="70">
        <v>11176.48</v>
      </c>
      <c r="F7329" s="121">
        <f t="shared" si="366"/>
        <v>16764.72</v>
      </c>
      <c r="G7329" s="105">
        <f t="shared" si="367"/>
        <v>4470.5920000000006</v>
      </c>
      <c r="H7329" s="105">
        <f t="shared" si="368"/>
        <v>7264.7120000000014</v>
      </c>
      <c r="I7329" s="7" t="s">
        <v>17519</v>
      </c>
      <c r="J7329" s="7" t="s">
        <v>272</v>
      </c>
    </row>
    <row r="7330" spans="1:10" x14ac:dyDescent="0.3">
      <c r="A7330" s="7" t="s">
        <v>15332</v>
      </c>
      <c r="B7330" s="7" t="s">
        <v>15333</v>
      </c>
      <c r="C7330" s="33">
        <v>3682.44</v>
      </c>
      <c r="D7330" s="52">
        <v>429.59</v>
      </c>
      <c r="E7330" s="70">
        <v>3357.55</v>
      </c>
      <c r="F7330" s="121">
        <f t="shared" si="366"/>
        <v>5036.3250000000007</v>
      </c>
      <c r="G7330" s="105">
        <f t="shared" si="367"/>
        <v>1343.0200000000004</v>
      </c>
      <c r="H7330" s="105">
        <f t="shared" si="368"/>
        <v>2182.4075000000007</v>
      </c>
      <c r="I7330" s="7" t="s">
        <v>17519</v>
      </c>
      <c r="J7330" s="7" t="s">
        <v>272</v>
      </c>
    </row>
    <row r="7331" spans="1:10" x14ac:dyDescent="0.3">
      <c r="A7331" s="7" t="s">
        <v>15334</v>
      </c>
      <c r="B7331" s="7" t="s">
        <v>15335</v>
      </c>
      <c r="C7331" s="33">
        <v>5183.16</v>
      </c>
      <c r="D7331" s="52">
        <v>5006.93</v>
      </c>
      <c r="E7331" s="70">
        <v>3357.55</v>
      </c>
      <c r="F7331" s="121">
        <f t="shared" si="366"/>
        <v>5036.3250000000007</v>
      </c>
      <c r="G7331" s="105">
        <f t="shared" si="367"/>
        <v>1343.0200000000004</v>
      </c>
      <c r="H7331" s="105">
        <f t="shared" si="368"/>
        <v>2182.4075000000007</v>
      </c>
      <c r="I7331" s="7" t="s">
        <v>17519</v>
      </c>
      <c r="J7331" s="7" t="s">
        <v>272</v>
      </c>
    </row>
    <row r="7332" spans="1:10" x14ac:dyDescent="0.3">
      <c r="A7332" s="7" t="s">
        <v>15336</v>
      </c>
      <c r="B7332" s="7" t="s">
        <v>15337</v>
      </c>
      <c r="C7332" s="33">
        <v>0</v>
      </c>
      <c r="D7332" s="52">
        <v>4734</v>
      </c>
      <c r="E7332" s="70">
        <v>0</v>
      </c>
      <c r="F7332" s="121">
        <f t="shared" si="366"/>
        <v>7101</v>
      </c>
      <c r="G7332" s="105">
        <f t="shared" si="367"/>
        <v>1893.6000000000001</v>
      </c>
      <c r="H7332" s="105">
        <f t="shared" si="368"/>
        <v>3077.1</v>
      </c>
      <c r="I7332" s="7" t="s">
        <v>17519</v>
      </c>
      <c r="J7332" s="7" t="s">
        <v>2</v>
      </c>
    </row>
    <row r="7333" spans="1:10" x14ac:dyDescent="0.3">
      <c r="A7333" s="7" t="s">
        <v>15338</v>
      </c>
      <c r="B7333" s="7" t="s">
        <v>15339</v>
      </c>
      <c r="C7333" s="33">
        <v>21848.400000000001</v>
      </c>
      <c r="D7333" s="52">
        <v>20027.7</v>
      </c>
      <c r="E7333" s="70">
        <v>23564</v>
      </c>
      <c r="F7333" s="121">
        <f t="shared" si="366"/>
        <v>35346</v>
      </c>
      <c r="G7333" s="105">
        <f t="shared" si="367"/>
        <v>9425.6</v>
      </c>
      <c r="H7333" s="105">
        <f t="shared" si="368"/>
        <v>15316.6</v>
      </c>
      <c r="I7333" s="7" t="s">
        <v>17519</v>
      </c>
      <c r="J7333" s="7" t="s">
        <v>711</v>
      </c>
    </row>
    <row r="7334" spans="1:10" x14ac:dyDescent="0.3">
      <c r="A7334" s="7" t="s">
        <v>15340</v>
      </c>
      <c r="B7334" s="7" t="s">
        <v>15341</v>
      </c>
      <c r="C7334" s="33">
        <v>166.6</v>
      </c>
      <c r="D7334" s="52">
        <v>166.6</v>
      </c>
      <c r="E7334" s="70">
        <v>113.05</v>
      </c>
      <c r="F7334" s="121">
        <f t="shared" si="366"/>
        <v>169.57499999999999</v>
      </c>
      <c r="G7334" s="105">
        <f t="shared" si="367"/>
        <v>45.22</v>
      </c>
      <c r="H7334" s="105">
        <f t="shared" si="368"/>
        <v>73.482500000000002</v>
      </c>
      <c r="I7334" s="7" t="s">
        <v>17519</v>
      </c>
      <c r="J7334" s="7" t="s">
        <v>272</v>
      </c>
    </row>
    <row r="7335" spans="1:10" x14ac:dyDescent="0.3">
      <c r="A7335" s="7" t="s">
        <v>15342</v>
      </c>
      <c r="B7335" s="7" t="s">
        <v>15343</v>
      </c>
      <c r="C7335" s="33">
        <v>0</v>
      </c>
      <c r="D7335" s="52">
        <v>77586.179999999993</v>
      </c>
      <c r="E7335" s="70">
        <v>0</v>
      </c>
      <c r="F7335" s="121">
        <f t="shared" si="366"/>
        <v>116379.26999999999</v>
      </c>
      <c r="G7335" s="105">
        <f t="shared" si="367"/>
        <v>31034.471999999998</v>
      </c>
      <c r="H7335" s="105">
        <f t="shared" si="368"/>
        <v>50431.017</v>
      </c>
      <c r="I7335" s="7" t="s">
        <v>17519</v>
      </c>
      <c r="J7335" s="7" t="s">
        <v>272</v>
      </c>
    </row>
    <row r="7336" spans="1:10" x14ac:dyDescent="0.3">
      <c r="A7336" s="7" t="s">
        <v>15344</v>
      </c>
      <c r="B7336" s="7" t="s">
        <v>15345</v>
      </c>
      <c r="C7336" s="33">
        <v>0</v>
      </c>
      <c r="D7336" s="52">
        <v>2660.9</v>
      </c>
      <c r="E7336" s="70">
        <v>0</v>
      </c>
      <c r="F7336" s="121">
        <f t="shared" si="366"/>
        <v>3991.3500000000004</v>
      </c>
      <c r="G7336" s="105">
        <f t="shared" si="367"/>
        <v>1064.3600000000001</v>
      </c>
      <c r="H7336" s="105">
        <f t="shared" si="368"/>
        <v>1729.585</v>
      </c>
      <c r="I7336" s="7" t="s">
        <v>17519</v>
      </c>
      <c r="J7336" s="7" t="s">
        <v>17524</v>
      </c>
    </row>
    <row r="7337" spans="1:10" x14ac:dyDescent="0.3">
      <c r="A7337" s="7" t="s">
        <v>15346</v>
      </c>
      <c r="B7337" s="7" t="s">
        <v>15347</v>
      </c>
      <c r="C7337" s="33">
        <v>0</v>
      </c>
      <c r="D7337" s="52">
        <v>6783</v>
      </c>
      <c r="E7337" s="70">
        <v>0</v>
      </c>
      <c r="F7337" s="121">
        <f t="shared" si="366"/>
        <v>10174.5</v>
      </c>
      <c r="G7337" s="105">
        <f t="shared" si="367"/>
        <v>2713.2000000000003</v>
      </c>
      <c r="H7337" s="105">
        <f t="shared" si="368"/>
        <v>4408.95</v>
      </c>
      <c r="I7337" s="7" t="s">
        <v>17519</v>
      </c>
      <c r="J7337" s="7" t="s">
        <v>272</v>
      </c>
    </row>
    <row r="7338" spans="1:10" x14ac:dyDescent="0.3">
      <c r="A7338" s="7" t="s">
        <v>15348</v>
      </c>
      <c r="B7338" s="7" t="s">
        <v>15349</v>
      </c>
      <c r="C7338" s="33">
        <v>0</v>
      </c>
      <c r="D7338" s="52">
        <v>23623.599999999999</v>
      </c>
      <c r="E7338" s="70">
        <v>0</v>
      </c>
      <c r="F7338" s="121">
        <f t="shared" si="366"/>
        <v>35435.399999999994</v>
      </c>
      <c r="G7338" s="105">
        <f t="shared" si="367"/>
        <v>9449.4399999999987</v>
      </c>
      <c r="H7338" s="105">
        <f t="shared" si="368"/>
        <v>15355.339999999997</v>
      </c>
      <c r="I7338" s="7" t="s">
        <v>17519</v>
      </c>
      <c r="J7338" s="7" t="s">
        <v>272</v>
      </c>
    </row>
    <row r="7339" spans="1:10" x14ac:dyDescent="0.3">
      <c r="A7339" s="7" t="s">
        <v>15350</v>
      </c>
      <c r="B7339" s="7" t="s">
        <v>15351</v>
      </c>
      <c r="C7339" s="33">
        <v>0</v>
      </c>
      <c r="D7339" s="52">
        <v>91686</v>
      </c>
      <c r="E7339" s="70">
        <v>0</v>
      </c>
      <c r="F7339" s="121">
        <f t="shared" si="366"/>
        <v>137529</v>
      </c>
      <c r="G7339" s="105">
        <f t="shared" si="367"/>
        <v>36674.400000000001</v>
      </c>
      <c r="H7339" s="105">
        <f t="shared" si="368"/>
        <v>59595.9</v>
      </c>
      <c r="I7339" s="7" t="s">
        <v>17519</v>
      </c>
      <c r="J7339" s="7" t="s">
        <v>711</v>
      </c>
    </row>
    <row r="7340" spans="1:10" x14ac:dyDescent="0.3">
      <c r="A7340" s="7" t="s">
        <v>15352</v>
      </c>
      <c r="B7340" s="7" t="s">
        <v>15353</v>
      </c>
      <c r="C7340" s="33">
        <v>1989.2</v>
      </c>
      <c r="D7340" s="52">
        <v>1873.18</v>
      </c>
      <c r="E7340" s="70">
        <v>1934</v>
      </c>
      <c r="F7340" s="121">
        <f t="shared" si="366"/>
        <v>2901</v>
      </c>
      <c r="G7340" s="105">
        <f t="shared" si="367"/>
        <v>773.6</v>
      </c>
      <c r="H7340" s="105">
        <f t="shared" si="368"/>
        <v>1257.1000000000001</v>
      </c>
      <c r="I7340" s="7" t="s">
        <v>17519</v>
      </c>
      <c r="J7340" s="7" t="s">
        <v>711</v>
      </c>
    </row>
    <row r="7341" spans="1:10" x14ac:dyDescent="0.3">
      <c r="A7341" s="7" t="s">
        <v>15354</v>
      </c>
      <c r="B7341" s="7" t="s">
        <v>15355</v>
      </c>
      <c r="C7341" s="33">
        <v>3004.14</v>
      </c>
      <c r="D7341" s="52">
        <v>2709.63</v>
      </c>
      <c r="E7341" s="70">
        <v>1642</v>
      </c>
      <c r="F7341" s="121">
        <f t="shared" si="366"/>
        <v>2463</v>
      </c>
      <c r="G7341" s="105">
        <f t="shared" si="367"/>
        <v>656.80000000000007</v>
      </c>
      <c r="H7341" s="105">
        <f t="shared" si="368"/>
        <v>1067.3</v>
      </c>
      <c r="I7341" s="7" t="s">
        <v>17519</v>
      </c>
      <c r="J7341" s="7" t="s">
        <v>711</v>
      </c>
    </row>
    <row r="7342" spans="1:10" x14ac:dyDescent="0.3">
      <c r="A7342" s="7" t="s">
        <v>15356</v>
      </c>
      <c r="B7342" s="7" t="s">
        <v>15357</v>
      </c>
      <c r="C7342" s="33">
        <v>2722.6</v>
      </c>
      <c r="D7342" s="52">
        <v>7343.49</v>
      </c>
      <c r="E7342" s="70">
        <v>13363.26</v>
      </c>
      <c r="F7342" s="121">
        <f t="shared" si="366"/>
        <v>20044.89</v>
      </c>
      <c r="G7342" s="105">
        <f t="shared" si="367"/>
        <v>5345.3040000000001</v>
      </c>
      <c r="H7342" s="105">
        <f t="shared" si="368"/>
        <v>8686.1190000000006</v>
      </c>
      <c r="I7342" s="7" t="s">
        <v>17520</v>
      </c>
      <c r="J7342" s="7" t="s">
        <v>711</v>
      </c>
    </row>
    <row r="7343" spans="1:10" x14ac:dyDescent="0.3">
      <c r="A7343" s="7" t="s">
        <v>15358</v>
      </c>
      <c r="B7343" s="7" t="s">
        <v>15359</v>
      </c>
      <c r="C7343" s="33">
        <v>5138</v>
      </c>
      <c r="D7343" s="52">
        <v>7060.75</v>
      </c>
      <c r="E7343" s="70">
        <v>16046.53</v>
      </c>
      <c r="F7343" s="121">
        <f t="shared" si="366"/>
        <v>24069.795000000002</v>
      </c>
      <c r="G7343" s="105">
        <f t="shared" si="367"/>
        <v>6418.612000000001</v>
      </c>
      <c r="H7343" s="105">
        <f t="shared" si="368"/>
        <v>10430.244500000001</v>
      </c>
      <c r="I7343" s="7" t="s">
        <v>17520</v>
      </c>
      <c r="J7343" s="7" t="s">
        <v>711</v>
      </c>
    </row>
    <row r="7344" spans="1:10" x14ac:dyDescent="0.3">
      <c r="A7344" s="7" t="s">
        <v>15360</v>
      </c>
      <c r="B7344" s="7" t="s">
        <v>15361</v>
      </c>
      <c r="C7344" s="33">
        <v>2912.28</v>
      </c>
      <c r="D7344" s="52">
        <v>3713.37</v>
      </c>
      <c r="E7344" s="70">
        <v>2618</v>
      </c>
      <c r="F7344" s="121">
        <f t="shared" si="366"/>
        <v>3927</v>
      </c>
      <c r="G7344" s="105">
        <f t="shared" si="367"/>
        <v>1047.2</v>
      </c>
      <c r="H7344" s="105">
        <f t="shared" si="368"/>
        <v>1701.7</v>
      </c>
      <c r="I7344" s="7" t="s">
        <v>17519</v>
      </c>
      <c r="J7344" s="7" t="s">
        <v>272</v>
      </c>
    </row>
    <row r="7345" spans="1:10" x14ac:dyDescent="0.3">
      <c r="A7345" s="7" t="s">
        <v>15362</v>
      </c>
      <c r="B7345" s="7" t="s">
        <v>15363</v>
      </c>
      <c r="C7345" s="33">
        <v>0</v>
      </c>
      <c r="D7345" s="52">
        <v>45689.599999999999</v>
      </c>
      <c r="E7345" s="70">
        <v>0</v>
      </c>
      <c r="F7345" s="121">
        <f t="shared" si="366"/>
        <v>68534.399999999994</v>
      </c>
      <c r="G7345" s="105">
        <f t="shared" si="367"/>
        <v>18275.84</v>
      </c>
      <c r="H7345" s="105">
        <f t="shared" si="368"/>
        <v>29698.240000000002</v>
      </c>
      <c r="I7345" s="7" t="s">
        <v>17519</v>
      </c>
      <c r="J7345" s="7" t="s">
        <v>272</v>
      </c>
    </row>
    <row r="7346" spans="1:10" x14ac:dyDescent="0.3">
      <c r="A7346" s="7" t="s">
        <v>15364</v>
      </c>
      <c r="B7346" s="7" t="s">
        <v>15365</v>
      </c>
      <c r="C7346" s="33">
        <v>0</v>
      </c>
      <c r="D7346" s="52">
        <v>11900</v>
      </c>
      <c r="E7346" s="70">
        <v>0</v>
      </c>
      <c r="F7346" s="121">
        <f t="shared" si="366"/>
        <v>17850</v>
      </c>
      <c r="G7346" s="105">
        <f t="shared" si="367"/>
        <v>4760</v>
      </c>
      <c r="H7346" s="105">
        <f t="shared" si="368"/>
        <v>7735</v>
      </c>
      <c r="I7346" s="7" t="s">
        <v>17519</v>
      </c>
      <c r="J7346" s="7" t="s">
        <v>272</v>
      </c>
    </row>
    <row r="7347" spans="1:10" x14ac:dyDescent="0.3">
      <c r="A7347" s="7" t="s">
        <v>15366</v>
      </c>
      <c r="B7347" s="7" t="s">
        <v>15367</v>
      </c>
      <c r="C7347" s="33">
        <v>165.41</v>
      </c>
      <c r="D7347" s="52">
        <v>207.79</v>
      </c>
      <c r="E7347" s="70">
        <v>226.1</v>
      </c>
      <c r="F7347" s="121">
        <f t="shared" si="366"/>
        <v>339.15</v>
      </c>
      <c r="G7347" s="105">
        <f t="shared" si="367"/>
        <v>90.44</v>
      </c>
      <c r="H7347" s="105">
        <f t="shared" si="368"/>
        <v>146.965</v>
      </c>
      <c r="I7347" s="7" t="s">
        <v>17519</v>
      </c>
      <c r="J7347" s="7" t="s">
        <v>639</v>
      </c>
    </row>
    <row r="7348" spans="1:10" x14ac:dyDescent="0.3">
      <c r="A7348" s="7" t="s">
        <v>15368</v>
      </c>
      <c r="B7348" s="7" t="s">
        <v>15369</v>
      </c>
      <c r="C7348" s="33">
        <v>297.5</v>
      </c>
      <c r="D7348" s="52">
        <v>220.15</v>
      </c>
      <c r="E7348" s="70">
        <v>64.260000000000005</v>
      </c>
      <c r="F7348" s="121">
        <f t="shared" si="366"/>
        <v>96.390000000000015</v>
      </c>
      <c r="G7348" s="105">
        <f t="shared" si="367"/>
        <v>25.704000000000004</v>
      </c>
      <c r="H7348" s="105">
        <f t="shared" si="368"/>
        <v>41.769000000000005</v>
      </c>
      <c r="I7348" s="7" t="s">
        <v>17519</v>
      </c>
      <c r="J7348" s="7" t="s">
        <v>1148</v>
      </c>
    </row>
    <row r="7349" spans="1:10" x14ac:dyDescent="0.3">
      <c r="A7349" s="7" t="s">
        <v>15370</v>
      </c>
      <c r="B7349" s="7" t="s">
        <v>15371</v>
      </c>
      <c r="C7349" s="33">
        <v>0</v>
      </c>
      <c r="D7349" s="52">
        <v>1468.46</v>
      </c>
      <c r="E7349" s="70">
        <v>0</v>
      </c>
      <c r="F7349" s="121">
        <f t="shared" si="366"/>
        <v>2202.69</v>
      </c>
      <c r="G7349" s="105">
        <f t="shared" si="367"/>
        <v>587.38400000000001</v>
      </c>
      <c r="H7349" s="105">
        <f t="shared" si="368"/>
        <v>954.49900000000002</v>
      </c>
      <c r="I7349" s="7" t="s">
        <v>17519</v>
      </c>
      <c r="J7349" s="7" t="s">
        <v>711</v>
      </c>
    </row>
    <row r="7350" spans="1:10" x14ac:dyDescent="0.3">
      <c r="A7350" s="7" t="s">
        <v>15372</v>
      </c>
      <c r="B7350" s="7" t="s">
        <v>15373</v>
      </c>
      <c r="C7350" s="33">
        <v>120999.2</v>
      </c>
      <c r="D7350" s="52">
        <v>9496.2000000000007</v>
      </c>
      <c r="E7350" s="70">
        <v>9496.2000000000007</v>
      </c>
      <c r="F7350" s="121">
        <f t="shared" si="366"/>
        <v>14244.300000000001</v>
      </c>
      <c r="G7350" s="105">
        <f t="shared" si="367"/>
        <v>3798.4800000000005</v>
      </c>
      <c r="H7350" s="105">
        <f t="shared" si="368"/>
        <v>6172.5300000000007</v>
      </c>
      <c r="I7350" s="7" t="s">
        <v>17519</v>
      </c>
      <c r="J7350" s="7" t="s">
        <v>17524</v>
      </c>
    </row>
    <row r="7351" spans="1:10" x14ac:dyDescent="0.3">
      <c r="A7351" s="7" t="s">
        <v>15374</v>
      </c>
      <c r="B7351" s="7" t="s">
        <v>15375</v>
      </c>
      <c r="C7351" s="33">
        <v>1547</v>
      </c>
      <c r="D7351" s="52">
        <v>1658.86</v>
      </c>
      <c r="E7351" s="70">
        <v>1547</v>
      </c>
      <c r="F7351" s="121">
        <f t="shared" si="366"/>
        <v>2320.5</v>
      </c>
      <c r="G7351" s="105">
        <f t="shared" si="367"/>
        <v>618.80000000000007</v>
      </c>
      <c r="H7351" s="105">
        <f t="shared" si="368"/>
        <v>1005.5500000000001</v>
      </c>
      <c r="I7351" s="7" t="s">
        <v>17519</v>
      </c>
      <c r="J7351" s="7" t="s">
        <v>272</v>
      </c>
    </row>
    <row r="7352" spans="1:10" x14ac:dyDescent="0.3">
      <c r="A7352" s="7" t="s">
        <v>15376</v>
      </c>
      <c r="B7352" s="7" t="s">
        <v>15377</v>
      </c>
      <c r="C7352" s="33">
        <v>0</v>
      </c>
      <c r="D7352" s="52">
        <v>7725.48</v>
      </c>
      <c r="E7352" s="70">
        <v>0</v>
      </c>
      <c r="F7352" s="121">
        <f t="shared" si="366"/>
        <v>11588.22</v>
      </c>
      <c r="G7352" s="105">
        <f t="shared" si="367"/>
        <v>3090.192</v>
      </c>
      <c r="H7352" s="105">
        <f t="shared" si="368"/>
        <v>5021.5619999999999</v>
      </c>
      <c r="I7352" s="7" t="s">
        <v>17519</v>
      </c>
      <c r="J7352" s="7" t="s">
        <v>272</v>
      </c>
    </row>
    <row r="7353" spans="1:10" x14ac:dyDescent="0.3">
      <c r="A7353" s="7" t="s">
        <v>15378</v>
      </c>
      <c r="B7353" s="7" t="s">
        <v>15379</v>
      </c>
      <c r="C7353" s="33">
        <v>3689</v>
      </c>
      <c r="D7353" s="52">
        <v>3689</v>
      </c>
      <c r="E7353" s="70">
        <v>2883.37</v>
      </c>
      <c r="F7353" s="121">
        <f t="shared" si="366"/>
        <v>4325.0550000000003</v>
      </c>
      <c r="G7353" s="105">
        <f t="shared" si="367"/>
        <v>1153.3480000000002</v>
      </c>
      <c r="H7353" s="105">
        <f t="shared" si="368"/>
        <v>1874.1905000000004</v>
      </c>
      <c r="I7353" s="7" t="s">
        <v>17519</v>
      </c>
      <c r="J7353" s="7" t="s">
        <v>639</v>
      </c>
    </row>
    <row r="7354" spans="1:10" x14ac:dyDescent="0.3">
      <c r="A7354" s="7" t="s">
        <v>15380</v>
      </c>
      <c r="B7354" s="7" t="s">
        <v>15381</v>
      </c>
      <c r="C7354" s="33">
        <v>0</v>
      </c>
      <c r="D7354" s="52">
        <v>6854.4</v>
      </c>
      <c r="E7354" s="70">
        <v>0</v>
      </c>
      <c r="F7354" s="121">
        <f t="shared" si="366"/>
        <v>10281.599999999999</v>
      </c>
      <c r="G7354" s="105">
        <f t="shared" si="367"/>
        <v>2741.7599999999998</v>
      </c>
      <c r="H7354" s="105">
        <f t="shared" si="368"/>
        <v>4455.3599999999997</v>
      </c>
      <c r="I7354" s="7" t="s">
        <v>17519</v>
      </c>
      <c r="J7354" s="7" t="s">
        <v>272</v>
      </c>
    </row>
    <row r="7355" spans="1:10" x14ac:dyDescent="0.3">
      <c r="A7355" s="7" t="s">
        <v>15382</v>
      </c>
      <c r="B7355" s="7" t="s">
        <v>15383</v>
      </c>
      <c r="C7355" s="33">
        <v>0</v>
      </c>
      <c r="D7355" s="52">
        <v>5735.8</v>
      </c>
      <c r="E7355" s="70">
        <v>0</v>
      </c>
      <c r="F7355" s="121">
        <f t="shared" si="366"/>
        <v>8603.7000000000007</v>
      </c>
      <c r="G7355" s="105">
        <f t="shared" si="367"/>
        <v>2294.3200000000002</v>
      </c>
      <c r="H7355" s="105">
        <f t="shared" si="368"/>
        <v>3728.2700000000004</v>
      </c>
      <c r="I7355" s="7" t="s">
        <v>17519</v>
      </c>
      <c r="J7355" s="7" t="s">
        <v>272</v>
      </c>
    </row>
    <row r="7356" spans="1:10" x14ac:dyDescent="0.3">
      <c r="A7356" s="7" t="s">
        <v>15384</v>
      </c>
      <c r="B7356" s="7" t="s">
        <v>15385</v>
      </c>
      <c r="C7356" s="33">
        <v>0</v>
      </c>
      <c r="D7356" s="52">
        <v>23961.84</v>
      </c>
      <c r="E7356" s="70">
        <v>23961.84</v>
      </c>
      <c r="F7356" s="121">
        <f t="shared" si="366"/>
        <v>35942.76</v>
      </c>
      <c r="G7356" s="105">
        <f t="shared" si="367"/>
        <v>9584.7360000000008</v>
      </c>
      <c r="H7356" s="105">
        <f t="shared" si="368"/>
        <v>15575.196</v>
      </c>
      <c r="I7356" s="7" t="s">
        <v>17519</v>
      </c>
      <c r="J7356" s="7" t="s">
        <v>272</v>
      </c>
    </row>
    <row r="7357" spans="1:10" x14ac:dyDescent="0.3">
      <c r="A7357" s="7" t="s">
        <v>15386</v>
      </c>
      <c r="B7357" s="7" t="s">
        <v>15387</v>
      </c>
      <c r="C7357" s="33">
        <v>0</v>
      </c>
      <c r="D7357" s="52">
        <v>19635</v>
      </c>
      <c r="E7357" s="70">
        <v>0</v>
      </c>
      <c r="F7357" s="121">
        <f t="shared" si="366"/>
        <v>29452.5</v>
      </c>
      <c r="G7357" s="105">
        <f t="shared" si="367"/>
        <v>7854</v>
      </c>
      <c r="H7357" s="105">
        <f t="shared" si="368"/>
        <v>12762.75</v>
      </c>
      <c r="I7357" s="7" t="s">
        <v>17519</v>
      </c>
      <c r="J7357" s="7" t="s">
        <v>272</v>
      </c>
    </row>
    <row r="7358" spans="1:10" x14ac:dyDescent="0.3">
      <c r="A7358" s="7" t="s">
        <v>15388</v>
      </c>
      <c r="B7358" s="7" t="s">
        <v>15389</v>
      </c>
      <c r="C7358" s="33">
        <v>0</v>
      </c>
      <c r="D7358" s="52">
        <v>113526</v>
      </c>
      <c r="E7358" s="70">
        <v>0</v>
      </c>
      <c r="F7358" s="121">
        <f t="shared" si="366"/>
        <v>170289</v>
      </c>
      <c r="G7358" s="105">
        <f t="shared" si="367"/>
        <v>45410.400000000001</v>
      </c>
      <c r="H7358" s="105">
        <f t="shared" si="368"/>
        <v>73791.900000000009</v>
      </c>
      <c r="I7358" s="7" t="s">
        <v>17519</v>
      </c>
      <c r="J7358" s="7" t="s">
        <v>272</v>
      </c>
    </row>
    <row r="7359" spans="1:10" x14ac:dyDescent="0.3">
      <c r="A7359" s="7" t="s">
        <v>15390</v>
      </c>
      <c r="B7359" s="7" t="s">
        <v>15391</v>
      </c>
      <c r="C7359" s="33">
        <v>690.95</v>
      </c>
      <c r="D7359" s="52">
        <v>753.98</v>
      </c>
      <c r="E7359" s="70">
        <v>393</v>
      </c>
      <c r="F7359" s="121">
        <f t="shared" si="366"/>
        <v>589.5</v>
      </c>
      <c r="G7359" s="105">
        <f t="shared" si="367"/>
        <v>157.20000000000002</v>
      </c>
      <c r="H7359" s="105">
        <f t="shared" si="368"/>
        <v>255.45000000000002</v>
      </c>
      <c r="I7359" s="7" t="s">
        <v>17519</v>
      </c>
      <c r="J7359" s="7" t="s">
        <v>711</v>
      </c>
    </row>
    <row r="7360" spans="1:10" x14ac:dyDescent="0.3">
      <c r="A7360" s="7" t="s">
        <v>15392</v>
      </c>
      <c r="B7360" s="7" t="s">
        <v>15393</v>
      </c>
      <c r="C7360" s="33">
        <v>0</v>
      </c>
      <c r="D7360" s="52">
        <v>8187.2</v>
      </c>
      <c r="E7360" s="70">
        <v>0</v>
      </c>
      <c r="F7360" s="121">
        <f t="shared" si="366"/>
        <v>12280.8</v>
      </c>
      <c r="G7360" s="105">
        <f t="shared" si="367"/>
        <v>3274.88</v>
      </c>
      <c r="H7360" s="105">
        <f t="shared" si="368"/>
        <v>5321.68</v>
      </c>
      <c r="I7360" s="7" t="s">
        <v>17519</v>
      </c>
      <c r="J7360" s="7" t="s">
        <v>272</v>
      </c>
    </row>
    <row r="7361" spans="1:10" x14ac:dyDescent="0.3">
      <c r="A7361" s="7" t="s">
        <v>15394</v>
      </c>
      <c r="B7361" s="7" t="s">
        <v>15395</v>
      </c>
      <c r="C7361" s="33">
        <v>13790.12</v>
      </c>
      <c r="D7361" s="52">
        <v>13790.12</v>
      </c>
      <c r="E7361" s="70">
        <v>21420</v>
      </c>
      <c r="F7361" s="121">
        <f t="shared" si="366"/>
        <v>32130</v>
      </c>
      <c r="G7361" s="105">
        <f t="shared" si="367"/>
        <v>8568</v>
      </c>
      <c r="H7361" s="105">
        <f t="shared" si="368"/>
        <v>13923</v>
      </c>
      <c r="I7361" s="7" t="s">
        <v>17519</v>
      </c>
      <c r="J7361" s="7" t="s">
        <v>272</v>
      </c>
    </row>
    <row r="7362" spans="1:10" x14ac:dyDescent="0.3">
      <c r="A7362" s="7" t="s">
        <v>15396</v>
      </c>
      <c r="B7362" s="7" t="s">
        <v>15397</v>
      </c>
      <c r="C7362" s="33">
        <v>4502.17</v>
      </c>
      <c r="D7362" s="52">
        <v>4502.17</v>
      </c>
      <c r="E7362" s="70">
        <v>13506.5</v>
      </c>
      <c r="F7362" s="121">
        <f t="shared" si="366"/>
        <v>20259.75</v>
      </c>
      <c r="G7362" s="105">
        <f t="shared" si="367"/>
        <v>5402.6</v>
      </c>
      <c r="H7362" s="105">
        <f t="shared" si="368"/>
        <v>8779.2250000000004</v>
      </c>
      <c r="I7362" s="7" t="s">
        <v>17519</v>
      </c>
      <c r="J7362" s="7" t="s">
        <v>711</v>
      </c>
    </row>
    <row r="7363" spans="1:10" x14ac:dyDescent="0.3">
      <c r="A7363" s="7" t="s">
        <v>15398</v>
      </c>
      <c r="B7363" s="7" t="s">
        <v>15399</v>
      </c>
      <c r="C7363" s="33">
        <v>0</v>
      </c>
      <c r="D7363" s="52">
        <v>22302</v>
      </c>
      <c r="E7363" s="70">
        <v>0</v>
      </c>
      <c r="F7363" s="121">
        <f t="shared" si="366"/>
        <v>33453</v>
      </c>
      <c r="G7363" s="105">
        <f t="shared" si="367"/>
        <v>8920.8000000000011</v>
      </c>
      <c r="H7363" s="105">
        <f t="shared" si="368"/>
        <v>14496.300000000001</v>
      </c>
      <c r="I7363" s="7" t="s">
        <v>17519</v>
      </c>
      <c r="J7363" s="7" t="s">
        <v>272</v>
      </c>
    </row>
    <row r="7364" spans="1:10" x14ac:dyDescent="0.3">
      <c r="A7364" s="7" t="s">
        <v>15400</v>
      </c>
      <c r="B7364" s="7" t="s">
        <v>15401</v>
      </c>
      <c r="C7364" s="33">
        <v>23919</v>
      </c>
      <c r="D7364" s="52">
        <v>27489</v>
      </c>
      <c r="E7364" s="70">
        <v>30255.75</v>
      </c>
      <c r="F7364" s="121">
        <f t="shared" si="366"/>
        <v>45383.625</v>
      </c>
      <c r="G7364" s="105">
        <f t="shared" si="367"/>
        <v>12102.300000000001</v>
      </c>
      <c r="H7364" s="105">
        <f t="shared" si="368"/>
        <v>19666.237499999999</v>
      </c>
      <c r="I7364" s="7" t="s">
        <v>17519</v>
      </c>
      <c r="J7364" s="7" t="s">
        <v>272</v>
      </c>
    </row>
    <row r="7365" spans="1:10" x14ac:dyDescent="0.3">
      <c r="A7365" s="7" t="s">
        <v>15402</v>
      </c>
      <c r="B7365" s="7" t="s">
        <v>15403</v>
      </c>
      <c r="C7365" s="33">
        <v>23919</v>
      </c>
      <c r="D7365" s="52">
        <v>27489</v>
      </c>
      <c r="E7365" s="70">
        <v>27489</v>
      </c>
      <c r="F7365" s="121">
        <f t="shared" si="366"/>
        <v>41233.5</v>
      </c>
      <c r="G7365" s="105">
        <f t="shared" si="367"/>
        <v>10995.6</v>
      </c>
      <c r="H7365" s="105">
        <f t="shared" si="368"/>
        <v>17867.850000000002</v>
      </c>
      <c r="I7365" s="7" t="s">
        <v>17519</v>
      </c>
      <c r="J7365" s="7" t="s">
        <v>272</v>
      </c>
    </row>
    <row r="7366" spans="1:10" x14ac:dyDescent="0.3">
      <c r="A7366" s="7" t="s">
        <v>15404</v>
      </c>
      <c r="B7366" s="7" t="s">
        <v>15405</v>
      </c>
      <c r="C7366" s="33">
        <v>0</v>
      </c>
      <c r="D7366" s="52">
        <v>900</v>
      </c>
      <c r="E7366" s="70">
        <v>0</v>
      </c>
      <c r="F7366" s="121">
        <f t="shared" si="366"/>
        <v>1350</v>
      </c>
      <c r="G7366" s="105">
        <f t="shared" si="367"/>
        <v>360</v>
      </c>
      <c r="H7366" s="105">
        <f t="shared" si="368"/>
        <v>585</v>
      </c>
      <c r="I7366" s="7" t="s">
        <v>17519</v>
      </c>
      <c r="J7366" s="7" t="s">
        <v>17529</v>
      </c>
    </row>
    <row r="7367" spans="1:10" x14ac:dyDescent="0.3">
      <c r="A7367" s="7" t="s">
        <v>15406</v>
      </c>
      <c r="B7367" s="7" t="s">
        <v>15407</v>
      </c>
      <c r="C7367" s="33">
        <v>1230.46</v>
      </c>
      <c r="D7367" s="52">
        <v>1350.65</v>
      </c>
      <c r="E7367" s="70">
        <v>1350.65</v>
      </c>
      <c r="F7367" s="121">
        <f t="shared" si="366"/>
        <v>2025.9750000000001</v>
      </c>
      <c r="G7367" s="105">
        <f t="shared" si="367"/>
        <v>540.2600000000001</v>
      </c>
      <c r="H7367" s="105">
        <f t="shared" si="368"/>
        <v>877.92250000000013</v>
      </c>
      <c r="I7367" s="7" t="s">
        <v>17519</v>
      </c>
      <c r="J7367" s="7" t="s">
        <v>272</v>
      </c>
    </row>
    <row r="7368" spans="1:10" x14ac:dyDescent="0.3">
      <c r="A7368" s="7" t="s">
        <v>15408</v>
      </c>
      <c r="B7368" s="7" t="s">
        <v>15409</v>
      </c>
      <c r="C7368" s="33">
        <v>0</v>
      </c>
      <c r="D7368" s="52">
        <v>25198.25</v>
      </c>
      <c r="E7368" s="70">
        <v>0</v>
      </c>
      <c r="F7368" s="121">
        <f t="shared" si="366"/>
        <v>37797.375</v>
      </c>
      <c r="G7368" s="105">
        <f t="shared" si="367"/>
        <v>10079.300000000001</v>
      </c>
      <c r="H7368" s="105">
        <f t="shared" si="368"/>
        <v>16378.862500000001</v>
      </c>
      <c r="I7368" s="7" t="s">
        <v>17519</v>
      </c>
      <c r="J7368" s="7" t="s">
        <v>272</v>
      </c>
    </row>
    <row r="7369" spans="1:10" x14ac:dyDescent="0.3">
      <c r="A7369" s="7" t="s">
        <v>15410</v>
      </c>
      <c r="B7369" s="7" t="s">
        <v>15411</v>
      </c>
      <c r="C7369" s="33">
        <v>0</v>
      </c>
      <c r="D7369" s="52">
        <v>468660.6</v>
      </c>
      <c r="E7369" s="70">
        <v>0</v>
      </c>
      <c r="F7369" s="121">
        <f t="shared" si="366"/>
        <v>702990.89999999991</v>
      </c>
      <c r="G7369" s="105">
        <f t="shared" si="367"/>
        <v>187464.24</v>
      </c>
      <c r="H7369" s="105">
        <f t="shared" si="368"/>
        <v>304629.38999999996</v>
      </c>
      <c r="I7369" s="7" t="s">
        <v>17519</v>
      </c>
      <c r="J7369" s="7" t="s">
        <v>1433</v>
      </c>
    </row>
    <row r="7370" spans="1:10" x14ac:dyDescent="0.3">
      <c r="A7370" s="7" t="s">
        <v>15412</v>
      </c>
      <c r="B7370" s="7" t="s">
        <v>15413</v>
      </c>
      <c r="C7370" s="33">
        <v>0</v>
      </c>
      <c r="D7370" s="52">
        <v>3947.1</v>
      </c>
      <c r="E7370" s="70">
        <v>0</v>
      </c>
      <c r="F7370" s="121">
        <f t="shared" si="366"/>
        <v>5920.65</v>
      </c>
      <c r="G7370" s="105">
        <f t="shared" si="367"/>
        <v>1578.8400000000001</v>
      </c>
      <c r="H7370" s="105">
        <f t="shared" si="368"/>
        <v>2565.6150000000002</v>
      </c>
      <c r="I7370" s="7" t="s">
        <v>17519</v>
      </c>
      <c r="J7370" s="7" t="s">
        <v>272</v>
      </c>
    </row>
    <row r="7371" spans="1:10" x14ac:dyDescent="0.3">
      <c r="A7371" s="7" t="s">
        <v>15414</v>
      </c>
      <c r="B7371" s="7" t="s">
        <v>15415</v>
      </c>
      <c r="C7371" s="33">
        <v>0</v>
      </c>
      <c r="D7371" s="52">
        <v>6419.2</v>
      </c>
      <c r="E7371" s="70">
        <v>0</v>
      </c>
      <c r="F7371" s="121">
        <f t="shared" ref="F7371:F7434" si="369">IF(E7371&gt;0,+E7371,IF(D7371&gt;0,+D7371,IF(C7371&gt;0,+C7371,0)))*1.5</f>
        <v>9628.7999999999993</v>
      </c>
      <c r="G7371" s="105">
        <f t="shared" ref="G7371:G7434" si="370">(F7371/1.5)*0.4</f>
        <v>2567.6800000000003</v>
      </c>
      <c r="H7371" s="105">
        <f t="shared" ref="H7371:H7434" si="371">(F7371/1.5)*0.65</f>
        <v>4172.4800000000005</v>
      </c>
      <c r="I7371" s="7" t="s">
        <v>17519</v>
      </c>
      <c r="J7371" s="7" t="s">
        <v>26</v>
      </c>
    </row>
    <row r="7372" spans="1:10" x14ac:dyDescent="0.3">
      <c r="A7372" s="7" t="s">
        <v>15416</v>
      </c>
      <c r="B7372" s="7" t="s">
        <v>15417</v>
      </c>
      <c r="C7372" s="33">
        <v>214.2</v>
      </c>
      <c r="D7372" s="52">
        <v>214.2</v>
      </c>
      <c r="E7372" s="70">
        <v>214.2</v>
      </c>
      <c r="F7372" s="121">
        <f t="shared" si="369"/>
        <v>321.29999999999995</v>
      </c>
      <c r="G7372" s="105">
        <f t="shared" si="370"/>
        <v>85.679999999999993</v>
      </c>
      <c r="H7372" s="105">
        <f t="shared" si="371"/>
        <v>139.22999999999999</v>
      </c>
      <c r="I7372" s="7" t="s">
        <v>17519</v>
      </c>
      <c r="J7372" s="7" t="s">
        <v>711</v>
      </c>
    </row>
    <row r="7373" spans="1:10" x14ac:dyDescent="0.3">
      <c r="A7373" s="7" t="s">
        <v>15418</v>
      </c>
      <c r="B7373" s="7" t="s">
        <v>15419</v>
      </c>
      <c r="C7373" s="33">
        <v>0</v>
      </c>
      <c r="D7373" s="52">
        <v>1294.46</v>
      </c>
      <c r="E7373" s="70">
        <v>0</v>
      </c>
      <c r="F7373" s="121">
        <f t="shared" si="369"/>
        <v>1941.69</v>
      </c>
      <c r="G7373" s="105">
        <f t="shared" si="370"/>
        <v>517.78399999999999</v>
      </c>
      <c r="H7373" s="105">
        <f t="shared" si="371"/>
        <v>841.399</v>
      </c>
      <c r="I7373" s="7" t="s">
        <v>17520</v>
      </c>
      <c r="J7373" s="7" t="s">
        <v>2</v>
      </c>
    </row>
    <row r="7374" spans="1:10" x14ac:dyDescent="0.3">
      <c r="A7374" s="7" t="s">
        <v>15420</v>
      </c>
      <c r="B7374" s="7" t="s">
        <v>15421</v>
      </c>
      <c r="C7374" s="33">
        <v>0</v>
      </c>
      <c r="D7374" s="52">
        <v>241129.7</v>
      </c>
      <c r="E7374" s="70">
        <v>0</v>
      </c>
      <c r="F7374" s="121">
        <f t="shared" si="369"/>
        <v>361694.55000000005</v>
      </c>
      <c r="G7374" s="105">
        <f t="shared" si="370"/>
        <v>96451.880000000019</v>
      </c>
      <c r="H7374" s="105">
        <f t="shared" si="371"/>
        <v>156734.30500000002</v>
      </c>
      <c r="I7374" s="7" t="s">
        <v>17519</v>
      </c>
      <c r="J7374" s="7" t="s">
        <v>272</v>
      </c>
    </row>
    <row r="7375" spans="1:10" x14ac:dyDescent="0.3">
      <c r="A7375" s="7" t="s">
        <v>15422</v>
      </c>
      <c r="B7375" s="7" t="s">
        <v>15423</v>
      </c>
      <c r="C7375" s="66">
        <v>0</v>
      </c>
      <c r="D7375" s="68">
        <v>2975</v>
      </c>
      <c r="E7375" s="70">
        <v>0</v>
      </c>
      <c r="F7375" s="121">
        <f t="shared" si="369"/>
        <v>4462.5</v>
      </c>
      <c r="G7375" s="105">
        <f t="shared" si="370"/>
        <v>1190</v>
      </c>
      <c r="H7375" s="105">
        <f t="shared" si="371"/>
        <v>1933.75</v>
      </c>
      <c r="I7375" s="7" t="s">
        <v>17519</v>
      </c>
      <c r="J7375" s="7" t="s">
        <v>272</v>
      </c>
    </row>
    <row r="7376" spans="1:10" x14ac:dyDescent="0.3">
      <c r="A7376" s="7" t="s">
        <v>15424</v>
      </c>
      <c r="B7376" s="7" t="s">
        <v>15425</v>
      </c>
      <c r="C7376" s="33">
        <v>0</v>
      </c>
      <c r="D7376" s="52">
        <v>46160.1</v>
      </c>
      <c r="E7376" s="70">
        <v>0</v>
      </c>
      <c r="F7376" s="121">
        <f t="shared" si="369"/>
        <v>69240.149999999994</v>
      </c>
      <c r="G7376" s="105">
        <f t="shared" si="370"/>
        <v>18464.04</v>
      </c>
      <c r="H7376" s="105">
        <f t="shared" si="371"/>
        <v>30004.064999999999</v>
      </c>
      <c r="I7376" s="7" t="s">
        <v>17519</v>
      </c>
      <c r="J7376" s="7" t="s">
        <v>272</v>
      </c>
    </row>
    <row r="7377" spans="1:10" x14ac:dyDescent="0.3">
      <c r="A7377" s="7" t="s">
        <v>15426</v>
      </c>
      <c r="B7377" s="7" t="s">
        <v>15427</v>
      </c>
      <c r="C7377" s="33">
        <v>0</v>
      </c>
      <c r="D7377" s="52">
        <v>241129.7</v>
      </c>
      <c r="E7377" s="70">
        <v>0</v>
      </c>
      <c r="F7377" s="121">
        <f t="shared" si="369"/>
        <v>361694.55000000005</v>
      </c>
      <c r="G7377" s="105">
        <f t="shared" si="370"/>
        <v>96451.880000000019</v>
      </c>
      <c r="H7377" s="105">
        <f t="shared" si="371"/>
        <v>156734.30500000002</v>
      </c>
      <c r="I7377" s="7" t="s">
        <v>17519</v>
      </c>
      <c r="J7377" s="7" t="s">
        <v>272</v>
      </c>
    </row>
    <row r="7378" spans="1:10" x14ac:dyDescent="0.3">
      <c r="A7378" s="7" t="s">
        <v>15428</v>
      </c>
      <c r="B7378" s="7" t="s">
        <v>15429</v>
      </c>
      <c r="C7378" s="33">
        <v>0</v>
      </c>
      <c r="D7378" s="52">
        <v>86108.4</v>
      </c>
      <c r="E7378" s="70">
        <v>0</v>
      </c>
      <c r="F7378" s="121">
        <f t="shared" si="369"/>
        <v>129162.59999999999</v>
      </c>
      <c r="G7378" s="105">
        <f t="shared" si="370"/>
        <v>34443.360000000001</v>
      </c>
      <c r="H7378" s="105">
        <f t="shared" si="371"/>
        <v>55970.46</v>
      </c>
      <c r="I7378" s="7" t="s">
        <v>17519</v>
      </c>
      <c r="J7378" s="7" t="s">
        <v>272</v>
      </c>
    </row>
    <row r="7379" spans="1:10" x14ac:dyDescent="0.3">
      <c r="A7379" s="7" t="s">
        <v>15430</v>
      </c>
      <c r="B7379" s="7" t="s">
        <v>15431</v>
      </c>
      <c r="C7379" s="33">
        <v>8330</v>
      </c>
      <c r="D7379" s="52">
        <v>5703.67</v>
      </c>
      <c r="E7379" s="70">
        <v>5703.67</v>
      </c>
      <c r="F7379" s="121">
        <f t="shared" si="369"/>
        <v>8555.505000000001</v>
      </c>
      <c r="G7379" s="105">
        <f t="shared" si="370"/>
        <v>2281.4680000000003</v>
      </c>
      <c r="H7379" s="105">
        <f t="shared" si="371"/>
        <v>3707.3855000000008</v>
      </c>
      <c r="I7379" s="7" t="s">
        <v>17519</v>
      </c>
      <c r="J7379" s="7" t="s">
        <v>17522</v>
      </c>
    </row>
    <row r="7380" spans="1:10" x14ac:dyDescent="0.3">
      <c r="A7380" s="7" t="s">
        <v>15432</v>
      </c>
      <c r="B7380" s="7" t="s">
        <v>15433</v>
      </c>
      <c r="C7380" s="33">
        <v>0</v>
      </c>
      <c r="D7380" s="52">
        <v>8408</v>
      </c>
      <c r="E7380" s="70">
        <v>0</v>
      </c>
      <c r="F7380" s="121">
        <f t="shared" si="369"/>
        <v>12612</v>
      </c>
      <c r="G7380" s="105">
        <f t="shared" si="370"/>
        <v>3363.2000000000003</v>
      </c>
      <c r="H7380" s="105">
        <f t="shared" si="371"/>
        <v>5465.2</v>
      </c>
      <c r="I7380" s="7" t="s">
        <v>17519</v>
      </c>
      <c r="J7380" s="7" t="s">
        <v>17524</v>
      </c>
    </row>
    <row r="7381" spans="1:10" x14ac:dyDescent="0.3">
      <c r="A7381" s="7" t="s">
        <v>15434</v>
      </c>
      <c r="B7381" s="7" t="s">
        <v>15435</v>
      </c>
      <c r="C7381" s="33">
        <v>0</v>
      </c>
      <c r="D7381" s="52">
        <v>3930.58</v>
      </c>
      <c r="E7381" s="70">
        <v>0</v>
      </c>
      <c r="F7381" s="121">
        <f t="shared" si="369"/>
        <v>5895.87</v>
      </c>
      <c r="G7381" s="105">
        <f t="shared" si="370"/>
        <v>1572.232</v>
      </c>
      <c r="H7381" s="105">
        <f t="shared" si="371"/>
        <v>2554.877</v>
      </c>
      <c r="I7381" s="7" t="s">
        <v>17519</v>
      </c>
      <c r="J7381" s="7" t="s">
        <v>1159</v>
      </c>
    </row>
    <row r="7382" spans="1:10" x14ac:dyDescent="0.3">
      <c r="A7382" s="7" t="s">
        <v>15436</v>
      </c>
      <c r="B7382" s="7" t="s">
        <v>15437</v>
      </c>
      <c r="C7382" s="33">
        <v>0</v>
      </c>
      <c r="D7382" s="52">
        <v>17933.3</v>
      </c>
      <c r="E7382" s="70">
        <v>0</v>
      </c>
      <c r="F7382" s="121">
        <f t="shared" si="369"/>
        <v>26899.949999999997</v>
      </c>
      <c r="G7382" s="105">
        <f t="shared" si="370"/>
        <v>7173.32</v>
      </c>
      <c r="H7382" s="105">
        <f t="shared" si="371"/>
        <v>11656.645</v>
      </c>
      <c r="I7382" s="7" t="s">
        <v>17519</v>
      </c>
      <c r="J7382" s="7" t="s">
        <v>711</v>
      </c>
    </row>
    <row r="7383" spans="1:10" x14ac:dyDescent="0.3">
      <c r="A7383" s="7" t="s">
        <v>15438</v>
      </c>
      <c r="B7383" s="7" t="s">
        <v>15439</v>
      </c>
      <c r="C7383" s="33">
        <v>0</v>
      </c>
      <c r="D7383" s="52">
        <v>20560.32</v>
      </c>
      <c r="E7383" s="70">
        <v>0</v>
      </c>
      <c r="F7383" s="121">
        <f t="shared" si="369"/>
        <v>30840.48</v>
      </c>
      <c r="G7383" s="105">
        <f t="shared" si="370"/>
        <v>8224.1280000000006</v>
      </c>
      <c r="H7383" s="105">
        <f t="shared" si="371"/>
        <v>13364.208000000001</v>
      </c>
      <c r="I7383" s="7" t="s">
        <v>17519</v>
      </c>
      <c r="J7383" s="7" t="s">
        <v>711</v>
      </c>
    </row>
    <row r="7384" spans="1:10" x14ac:dyDescent="0.3">
      <c r="A7384" s="7" t="s">
        <v>15440</v>
      </c>
      <c r="B7384" s="7" t="s">
        <v>15441</v>
      </c>
      <c r="C7384" s="33">
        <v>476</v>
      </c>
      <c r="D7384" s="52">
        <v>666.4</v>
      </c>
      <c r="E7384" s="70">
        <v>666</v>
      </c>
      <c r="F7384" s="121">
        <f t="shared" si="369"/>
        <v>999</v>
      </c>
      <c r="G7384" s="105">
        <f t="shared" si="370"/>
        <v>266.40000000000003</v>
      </c>
      <c r="H7384" s="105">
        <f t="shared" si="371"/>
        <v>432.90000000000003</v>
      </c>
      <c r="I7384" s="7" t="s">
        <v>17519</v>
      </c>
      <c r="J7384" s="7" t="s">
        <v>711</v>
      </c>
    </row>
    <row r="7385" spans="1:10" x14ac:dyDescent="0.3">
      <c r="A7385" s="7" t="s">
        <v>15442</v>
      </c>
      <c r="B7385" s="7" t="s">
        <v>15443</v>
      </c>
      <c r="C7385" s="33">
        <v>1207.8499999999999</v>
      </c>
      <c r="D7385" s="52">
        <v>892.5</v>
      </c>
      <c r="E7385" s="70">
        <v>892.5</v>
      </c>
      <c r="F7385" s="121">
        <f t="shared" si="369"/>
        <v>1338.75</v>
      </c>
      <c r="G7385" s="105">
        <f t="shared" si="370"/>
        <v>357</v>
      </c>
      <c r="H7385" s="105">
        <f t="shared" si="371"/>
        <v>580.125</v>
      </c>
      <c r="I7385" s="7" t="s">
        <v>17519</v>
      </c>
      <c r="J7385" s="7" t="s">
        <v>272</v>
      </c>
    </row>
    <row r="7386" spans="1:10" x14ac:dyDescent="0.3">
      <c r="A7386" s="7" t="s">
        <v>15444</v>
      </c>
      <c r="B7386" s="7" t="s">
        <v>15445</v>
      </c>
      <c r="C7386" s="33">
        <v>1207.8499999999999</v>
      </c>
      <c r="D7386" s="52">
        <v>1207.8499999999999</v>
      </c>
      <c r="E7386" s="70">
        <v>309.39999999999998</v>
      </c>
      <c r="F7386" s="121">
        <f t="shared" si="369"/>
        <v>464.09999999999997</v>
      </c>
      <c r="G7386" s="105">
        <f t="shared" si="370"/>
        <v>123.75999999999999</v>
      </c>
      <c r="H7386" s="105">
        <f t="shared" si="371"/>
        <v>201.10999999999999</v>
      </c>
      <c r="I7386" s="7" t="s">
        <v>17519</v>
      </c>
      <c r="J7386" s="7" t="s">
        <v>272</v>
      </c>
    </row>
    <row r="7387" spans="1:10" x14ac:dyDescent="0.3">
      <c r="A7387" s="7" t="s">
        <v>15446</v>
      </c>
      <c r="B7387" s="7" t="s">
        <v>15447</v>
      </c>
      <c r="C7387" s="33">
        <v>6643.15</v>
      </c>
      <c r="D7387" s="52">
        <v>9425.99</v>
      </c>
      <c r="E7387" s="70">
        <v>7497</v>
      </c>
      <c r="F7387" s="121">
        <f t="shared" si="369"/>
        <v>11245.5</v>
      </c>
      <c r="G7387" s="105">
        <f t="shared" si="370"/>
        <v>2998.8</v>
      </c>
      <c r="H7387" s="105">
        <f t="shared" si="371"/>
        <v>4873.05</v>
      </c>
      <c r="I7387" s="7" t="s">
        <v>17519</v>
      </c>
      <c r="J7387" s="7" t="s">
        <v>711</v>
      </c>
    </row>
    <row r="7388" spans="1:10" x14ac:dyDescent="0.3">
      <c r="A7388" s="7" t="s">
        <v>15448</v>
      </c>
      <c r="B7388" s="7" t="s">
        <v>15449</v>
      </c>
      <c r="C7388" s="33">
        <v>0</v>
      </c>
      <c r="D7388" s="52">
        <v>48433</v>
      </c>
      <c r="E7388" s="70">
        <v>0</v>
      </c>
      <c r="F7388" s="121">
        <f t="shared" si="369"/>
        <v>72649.5</v>
      </c>
      <c r="G7388" s="105">
        <f t="shared" si="370"/>
        <v>19373.2</v>
      </c>
      <c r="H7388" s="105">
        <f t="shared" si="371"/>
        <v>31481.45</v>
      </c>
      <c r="I7388" s="7" t="s">
        <v>17519</v>
      </c>
      <c r="J7388" s="7" t="s">
        <v>272</v>
      </c>
    </row>
    <row r="7389" spans="1:10" x14ac:dyDescent="0.3">
      <c r="A7389" s="7" t="s">
        <v>15450</v>
      </c>
      <c r="B7389" s="7" t="s">
        <v>15451</v>
      </c>
      <c r="C7389" s="33">
        <v>0</v>
      </c>
      <c r="D7389" s="52">
        <v>58292</v>
      </c>
      <c r="E7389" s="70">
        <v>0</v>
      </c>
      <c r="F7389" s="121">
        <f t="shared" si="369"/>
        <v>87438</v>
      </c>
      <c r="G7389" s="105">
        <f t="shared" si="370"/>
        <v>23316.800000000003</v>
      </c>
      <c r="H7389" s="105">
        <f t="shared" si="371"/>
        <v>37889.800000000003</v>
      </c>
      <c r="I7389" s="7" t="s">
        <v>17519</v>
      </c>
      <c r="J7389" s="7" t="s">
        <v>272</v>
      </c>
    </row>
    <row r="7390" spans="1:10" x14ac:dyDescent="0.3">
      <c r="A7390" s="7" t="s">
        <v>15452</v>
      </c>
      <c r="B7390" s="7" t="s">
        <v>15453</v>
      </c>
      <c r="C7390" s="33">
        <v>0</v>
      </c>
      <c r="D7390" s="52">
        <v>1200</v>
      </c>
      <c r="E7390" s="70">
        <v>0</v>
      </c>
      <c r="F7390" s="121">
        <f t="shared" si="369"/>
        <v>1800</v>
      </c>
      <c r="G7390" s="105">
        <f t="shared" si="370"/>
        <v>480</v>
      </c>
      <c r="H7390" s="105">
        <f t="shared" si="371"/>
        <v>780</v>
      </c>
      <c r="I7390" s="7" t="s">
        <v>17519</v>
      </c>
      <c r="J7390" s="7" t="s">
        <v>272</v>
      </c>
    </row>
    <row r="7391" spans="1:10" x14ac:dyDescent="0.3">
      <c r="A7391" s="7" t="s">
        <v>15454</v>
      </c>
      <c r="B7391" s="7" t="s">
        <v>15455</v>
      </c>
      <c r="C7391" s="33">
        <v>2347.06</v>
      </c>
      <c r="D7391" s="52">
        <v>1621.85</v>
      </c>
      <c r="E7391" s="70">
        <v>1937.72</v>
      </c>
      <c r="F7391" s="121">
        <f t="shared" si="369"/>
        <v>2906.58</v>
      </c>
      <c r="G7391" s="105">
        <f t="shared" si="370"/>
        <v>775.08800000000008</v>
      </c>
      <c r="H7391" s="105">
        <f t="shared" si="371"/>
        <v>1259.518</v>
      </c>
      <c r="I7391" s="7" t="s">
        <v>17519</v>
      </c>
      <c r="J7391" s="7" t="s">
        <v>17531</v>
      </c>
    </row>
    <row r="7392" spans="1:10" x14ac:dyDescent="0.3">
      <c r="A7392" s="7" t="s">
        <v>15456</v>
      </c>
      <c r="B7392" s="7" t="s">
        <v>15457</v>
      </c>
      <c r="C7392" s="33">
        <v>549.44000000000005</v>
      </c>
      <c r="D7392" s="52">
        <v>619.67999999999995</v>
      </c>
      <c r="E7392" s="70">
        <v>214.2</v>
      </c>
      <c r="F7392" s="121">
        <f t="shared" si="369"/>
        <v>321.29999999999995</v>
      </c>
      <c r="G7392" s="105">
        <f t="shared" si="370"/>
        <v>85.679999999999993</v>
      </c>
      <c r="H7392" s="105">
        <f t="shared" si="371"/>
        <v>139.22999999999999</v>
      </c>
      <c r="I7392" s="7" t="s">
        <v>17519</v>
      </c>
      <c r="J7392" s="7" t="s">
        <v>639</v>
      </c>
    </row>
    <row r="7393" spans="1:10" x14ac:dyDescent="0.3">
      <c r="A7393" s="7" t="s">
        <v>15458</v>
      </c>
      <c r="B7393" s="7" t="s">
        <v>15459</v>
      </c>
      <c r="C7393" s="33">
        <v>0</v>
      </c>
      <c r="D7393" s="52">
        <v>29750</v>
      </c>
      <c r="E7393" s="70">
        <v>0</v>
      </c>
      <c r="F7393" s="121">
        <f t="shared" si="369"/>
        <v>44625</v>
      </c>
      <c r="G7393" s="105">
        <f t="shared" si="370"/>
        <v>11900</v>
      </c>
      <c r="H7393" s="105">
        <f t="shared" si="371"/>
        <v>19337.5</v>
      </c>
      <c r="I7393" s="7" t="s">
        <v>17519</v>
      </c>
      <c r="J7393" s="7" t="s">
        <v>1159</v>
      </c>
    </row>
    <row r="7394" spans="1:10" x14ac:dyDescent="0.3">
      <c r="A7394" s="7" t="s">
        <v>15460</v>
      </c>
      <c r="B7394" s="7" t="s">
        <v>15461</v>
      </c>
      <c r="C7394" s="33">
        <v>0</v>
      </c>
      <c r="D7394" s="52">
        <v>100</v>
      </c>
      <c r="E7394" s="70">
        <v>0</v>
      </c>
      <c r="F7394" s="121">
        <f t="shared" si="369"/>
        <v>150</v>
      </c>
      <c r="G7394" s="105">
        <f t="shared" si="370"/>
        <v>40</v>
      </c>
      <c r="H7394" s="105">
        <f t="shared" si="371"/>
        <v>65</v>
      </c>
      <c r="I7394" s="7" t="s">
        <v>17519</v>
      </c>
      <c r="J7394" s="7" t="s">
        <v>272</v>
      </c>
    </row>
    <row r="7395" spans="1:10" x14ac:dyDescent="0.3">
      <c r="A7395" s="7" t="s">
        <v>15462</v>
      </c>
      <c r="B7395" s="7" t="s">
        <v>15463</v>
      </c>
      <c r="C7395" s="33">
        <v>0</v>
      </c>
      <c r="D7395" s="52">
        <v>115.45</v>
      </c>
      <c r="E7395" s="70">
        <v>115.45</v>
      </c>
      <c r="F7395" s="121">
        <f t="shared" si="369"/>
        <v>173.17500000000001</v>
      </c>
      <c r="G7395" s="105">
        <f t="shared" si="370"/>
        <v>46.180000000000007</v>
      </c>
      <c r="H7395" s="105">
        <f t="shared" si="371"/>
        <v>75.042500000000004</v>
      </c>
      <c r="I7395" s="7" t="s">
        <v>17519</v>
      </c>
      <c r="J7395" s="7" t="s">
        <v>272</v>
      </c>
    </row>
    <row r="7396" spans="1:10" x14ac:dyDescent="0.3">
      <c r="A7396" s="7" t="s">
        <v>15464</v>
      </c>
      <c r="B7396" s="7" t="s">
        <v>15465</v>
      </c>
      <c r="C7396" s="33">
        <v>0</v>
      </c>
      <c r="D7396" s="52">
        <v>200</v>
      </c>
      <c r="E7396" s="70">
        <v>0</v>
      </c>
      <c r="F7396" s="121">
        <f t="shared" si="369"/>
        <v>300</v>
      </c>
      <c r="G7396" s="105">
        <f t="shared" si="370"/>
        <v>80</v>
      </c>
      <c r="H7396" s="105">
        <f t="shared" si="371"/>
        <v>130</v>
      </c>
      <c r="I7396" s="7" t="s">
        <v>17519</v>
      </c>
      <c r="J7396" s="7" t="s">
        <v>17532</v>
      </c>
    </row>
    <row r="7397" spans="1:10" x14ac:dyDescent="0.3">
      <c r="A7397" s="7" t="s">
        <v>15466</v>
      </c>
      <c r="B7397" s="7" t="s">
        <v>15467</v>
      </c>
      <c r="C7397" s="33">
        <v>0</v>
      </c>
      <c r="D7397" s="52">
        <v>250</v>
      </c>
      <c r="E7397" s="70">
        <v>0</v>
      </c>
      <c r="F7397" s="121">
        <f t="shared" si="369"/>
        <v>375</v>
      </c>
      <c r="G7397" s="105">
        <f t="shared" si="370"/>
        <v>100</v>
      </c>
      <c r="H7397" s="105">
        <f t="shared" si="371"/>
        <v>162.5</v>
      </c>
      <c r="I7397" s="7" t="s">
        <v>17519</v>
      </c>
      <c r="J7397" s="7" t="s">
        <v>17524</v>
      </c>
    </row>
    <row r="7398" spans="1:10" x14ac:dyDescent="0.3">
      <c r="A7398" s="7" t="s">
        <v>15468</v>
      </c>
      <c r="B7398" s="7" t="s">
        <v>15469</v>
      </c>
      <c r="C7398" s="33">
        <v>0</v>
      </c>
      <c r="D7398" s="52">
        <v>4403</v>
      </c>
      <c r="E7398" s="70">
        <v>0</v>
      </c>
      <c r="F7398" s="121">
        <f t="shared" si="369"/>
        <v>6604.5</v>
      </c>
      <c r="G7398" s="105">
        <f t="shared" si="370"/>
        <v>1761.2</v>
      </c>
      <c r="H7398" s="105">
        <f t="shared" si="371"/>
        <v>2861.9500000000003</v>
      </c>
      <c r="I7398" s="7" t="s">
        <v>17519</v>
      </c>
      <c r="J7398" s="7" t="s">
        <v>272</v>
      </c>
    </row>
    <row r="7399" spans="1:10" x14ac:dyDescent="0.3">
      <c r="A7399" s="7" t="s">
        <v>15470</v>
      </c>
      <c r="B7399" s="7" t="s">
        <v>15471</v>
      </c>
      <c r="C7399" s="33">
        <v>0</v>
      </c>
      <c r="D7399" s="52">
        <v>946.05</v>
      </c>
      <c r="E7399" s="70">
        <v>0</v>
      </c>
      <c r="F7399" s="121">
        <f t="shared" si="369"/>
        <v>1419.0749999999998</v>
      </c>
      <c r="G7399" s="105">
        <f t="shared" si="370"/>
        <v>378.41999999999996</v>
      </c>
      <c r="H7399" s="105">
        <f t="shared" si="371"/>
        <v>614.93249999999989</v>
      </c>
      <c r="I7399" s="7" t="s">
        <v>17519</v>
      </c>
      <c r="J7399" s="7" t="s">
        <v>272</v>
      </c>
    </row>
    <row r="7400" spans="1:10" x14ac:dyDescent="0.3">
      <c r="A7400" s="7" t="s">
        <v>15472</v>
      </c>
      <c r="B7400" s="7" t="s">
        <v>15473</v>
      </c>
      <c r="C7400" s="33">
        <v>0</v>
      </c>
      <c r="D7400" s="52">
        <v>48433</v>
      </c>
      <c r="E7400" s="70">
        <v>0</v>
      </c>
      <c r="F7400" s="121">
        <f t="shared" si="369"/>
        <v>72649.5</v>
      </c>
      <c r="G7400" s="105">
        <f t="shared" si="370"/>
        <v>19373.2</v>
      </c>
      <c r="H7400" s="105">
        <f t="shared" si="371"/>
        <v>31481.45</v>
      </c>
      <c r="I7400" s="7" t="s">
        <v>17519</v>
      </c>
      <c r="J7400" s="7" t="s">
        <v>272</v>
      </c>
    </row>
    <row r="7401" spans="1:10" x14ac:dyDescent="0.3">
      <c r="A7401" s="7" t="s">
        <v>15474</v>
      </c>
      <c r="B7401" s="7" t="s">
        <v>15475</v>
      </c>
      <c r="C7401" s="33">
        <v>0</v>
      </c>
      <c r="D7401" s="52">
        <v>8814.33</v>
      </c>
      <c r="E7401" s="70">
        <v>0</v>
      </c>
      <c r="F7401" s="121">
        <f t="shared" si="369"/>
        <v>13221.494999999999</v>
      </c>
      <c r="G7401" s="105">
        <f t="shared" si="370"/>
        <v>3525.732</v>
      </c>
      <c r="H7401" s="105">
        <f t="shared" si="371"/>
        <v>5729.3145000000004</v>
      </c>
      <c r="I7401" s="7" t="s">
        <v>17520</v>
      </c>
      <c r="J7401" s="7" t="s">
        <v>711</v>
      </c>
    </row>
    <row r="7402" spans="1:10" x14ac:dyDescent="0.3">
      <c r="A7402" s="7" t="s">
        <v>15476</v>
      </c>
      <c r="B7402" s="7" t="s">
        <v>15477</v>
      </c>
      <c r="C7402" s="33">
        <v>4760.6000000000004</v>
      </c>
      <c r="D7402" s="52">
        <v>5936.65</v>
      </c>
      <c r="E7402" s="70">
        <v>10330.69</v>
      </c>
      <c r="F7402" s="121">
        <f t="shared" si="369"/>
        <v>15496.035</v>
      </c>
      <c r="G7402" s="105">
        <f t="shared" si="370"/>
        <v>4132.2760000000007</v>
      </c>
      <c r="H7402" s="105">
        <f t="shared" si="371"/>
        <v>6714.9485000000004</v>
      </c>
      <c r="I7402" s="7" t="s">
        <v>17519</v>
      </c>
      <c r="J7402" s="7" t="s">
        <v>17524</v>
      </c>
    </row>
    <row r="7403" spans="1:10" x14ac:dyDescent="0.3">
      <c r="A7403" s="7" t="s">
        <v>15478</v>
      </c>
      <c r="B7403" s="7" t="s">
        <v>15479</v>
      </c>
      <c r="C7403" s="33">
        <v>0</v>
      </c>
      <c r="D7403" s="52">
        <v>4819.5</v>
      </c>
      <c r="E7403" s="70">
        <v>0</v>
      </c>
      <c r="F7403" s="121">
        <f t="shared" si="369"/>
        <v>7229.25</v>
      </c>
      <c r="G7403" s="105">
        <f t="shared" si="370"/>
        <v>1927.8000000000002</v>
      </c>
      <c r="H7403" s="105">
        <f t="shared" si="371"/>
        <v>3132.6750000000002</v>
      </c>
      <c r="I7403" s="7" t="s">
        <v>17519</v>
      </c>
      <c r="J7403" s="7" t="s">
        <v>17524</v>
      </c>
    </row>
    <row r="7404" spans="1:10" x14ac:dyDescent="0.3">
      <c r="A7404" s="7" t="s">
        <v>15480</v>
      </c>
      <c r="B7404" s="7" t="s">
        <v>15481</v>
      </c>
      <c r="C7404" s="33">
        <v>0</v>
      </c>
      <c r="D7404" s="52">
        <v>345</v>
      </c>
      <c r="E7404" s="70">
        <v>0</v>
      </c>
      <c r="F7404" s="121">
        <f t="shared" si="369"/>
        <v>517.5</v>
      </c>
      <c r="G7404" s="105">
        <f t="shared" si="370"/>
        <v>138</v>
      </c>
      <c r="H7404" s="105">
        <f t="shared" si="371"/>
        <v>224.25</v>
      </c>
      <c r="I7404" s="7" t="s">
        <v>17519</v>
      </c>
      <c r="J7404" s="7" t="s">
        <v>711</v>
      </c>
    </row>
    <row r="7405" spans="1:10" x14ac:dyDescent="0.3">
      <c r="A7405" s="7" t="s">
        <v>15482</v>
      </c>
      <c r="B7405" s="7" t="s">
        <v>15483</v>
      </c>
      <c r="C7405" s="33">
        <v>10115</v>
      </c>
      <c r="D7405" s="52">
        <v>10115</v>
      </c>
      <c r="E7405" s="70">
        <v>17255</v>
      </c>
      <c r="F7405" s="121">
        <f t="shared" si="369"/>
        <v>25882.5</v>
      </c>
      <c r="G7405" s="105">
        <f t="shared" si="370"/>
        <v>6902</v>
      </c>
      <c r="H7405" s="105">
        <f t="shared" si="371"/>
        <v>11215.75</v>
      </c>
      <c r="I7405" s="7" t="s">
        <v>17519</v>
      </c>
      <c r="J7405" s="7" t="s">
        <v>272</v>
      </c>
    </row>
    <row r="7406" spans="1:10" x14ac:dyDescent="0.3">
      <c r="A7406" s="7" t="s">
        <v>15484</v>
      </c>
      <c r="B7406" s="7" t="s">
        <v>15485</v>
      </c>
      <c r="C7406" s="33">
        <v>0</v>
      </c>
      <c r="D7406" s="52">
        <v>231.46</v>
      </c>
      <c r="E7406" s="70">
        <v>0</v>
      </c>
      <c r="F7406" s="121">
        <f t="shared" si="369"/>
        <v>347.19</v>
      </c>
      <c r="G7406" s="105">
        <f t="shared" si="370"/>
        <v>92.584000000000003</v>
      </c>
      <c r="H7406" s="105">
        <f t="shared" si="371"/>
        <v>150.44900000000001</v>
      </c>
      <c r="I7406" s="7" t="s">
        <v>17519</v>
      </c>
      <c r="J7406" s="7" t="s">
        <v>2</v>
      </c>
    </row>
    <row r="7407" spans="1:10" x14ac:dyDescent="0.3">
      <c r="A7407" s="7" t="s">
        <v>15486</v>
      </c>
      <c r="B7407" s="7" t="s">
        <v>15487</v>
      </c>
      <c r="C7407" s="33">
        <v>6356.64</v>
      </c>
      <c r="D7407" s="52">
        <v>11156.61</v>
      </c>
      <c r="E7407" s="70">
        <v>3558.1</v>
      </c>
      <c r="F7407" s="121">
        <f t="shared" si="369"/>
        <v>5337.15</v>
      </c>
      <c r="G7407" s="105">
        <f t="shared" si="370"/>
        <v>1423.24</v>
      </c>
      <c r="H7407" s="105">
        <f t="shared" si="371"/>
        <v>2312.7649999999999</v>
      </c>
      <c r="I7407" s="7" t="s">
        <v>17520</v>
      </c>
      <c r="J7407" s="7" t="s">
        <v>272</v>
      </c>
    </row>
    <row r="7408" spans="1:10" x14ac:dyDescent="0.3">
      <c r="A7408" s="7" t="s">
        <v>15488</v>
      </c>
      <c r="B7408" s="7" t="s">
        <v>15489</v>
      </c>
      <c r="C7408" s="33">
        <v>9996</v>
      </c>
      <c r="D7408" s="52">
        <v>7913.5</v>
      </c>
      <c r="E7408" s="70">
        <v>9996</v>
      </c>
      <c r="F7408" s="121">
        <f t="shared" si="369"/>
        <v>14994</v>
      </c>
      <c r="G7408" s="105">
        <f t="shared" si="370"/>
        <v>3998.4</v>
      </c>
      <c r="H7408" s="105">
        <f t="shared" si="371"/>
        <v>6497.4000000000005</v>
      </c>
      <c r="I7408" s="7" t="s">
        <v>17519</v>
      </c>
      <c r="J7408" s="7" t="s">
        <v>26</v>
      </c>
    </row>
    <row r="7409" spans="1:10" x14ac:dyDescent="0.3">
      <c r="A7409" s="7" t="s">
        <v>15490</v>
      </c>
      <c r="B7409" s="7" t="s">
        <v>15491</v>
      </c>
      <c r="C7409" s="33">
        <v>0</v>
      </c>
      <c r="D7409" s="52">
        <v>2650</v>
      </c>
      <c r="E7409" s="70">
        <v>0</v>
      </c>
      <c r="F7409" s="121">
        <f t="shared" si="369"/>
        <v>3975</v>
      </c>
      <c r="G7409" s="105">
        <f t="shared" si="370"/>
        <v>1060</v>
      </c>
      <c r="H7409" s="105">
        <f t="shared" si="371"/>
        <v>1722.5</v>
      </c>
      <c r="I7409" s="7" t="s">
        <v>17520</v>
      </c>
      <c r="J7409" s="7" t="s">
        <v>272</v>
      </c>
    </row>
    <row r="7410" spans="1:10" x14ac:dyDescent="0.3">
      <c r="A7410" s="7" t="s">
        <v>15492</v>
      </c>
      <c r="B7410" s="7" t="s">
        <v>15493</v>
      </c>
      <c r="C7410" s="33">
        <v>0</v>
      </c>
      <c r="D7410" s="52">
        <v>9.64</v>
      </c>
      <c r="E7410" s="70">
        <v>0</v>
      </c>
      <c r="F7410" s="121">
        <f t="shared" si="369"/>
        <v>14.46</v>
      </c>
      <c r="G7410" s="105">
        <f t="shared" si="370"/>
        <v>3.8560000000000003</v>
      </c>
      <c r="H7410" s="105">
        <f t="shared" si="371"/>
        <v>6.2660000000000009</v>
      </c>
      <c r="I7410" s="7" t="s">
        <v>17519</v>
      </c>
      <c r="J7410" s="7" t="s">
        <v>272</v>
      </c>
    </row>
    <row r="7411" spans="1:10" x14ac:dyDescent="0.3">
      <c r="A7411" s="7" t="s">
        <v>15494</v>
      </c>
      <c r="B7411" s="7" t="s">
        <v>15495</v>
      </c>
      <c r="C7411" s="33">
        <v>8918.1</v>
      </c>
      <c r="D7411" s="52">
        <v>10367.280000000001</v>
      </c>
      <c r="E7411" s="70">
        <v>11067</v>
      </c>
      <c r="F7411" s="121">
        <f t="shared" si="369"/>
        <v>16600.5</v>
      </c>
      <c r="G7411" s="105">
        <f t="shared" si="370"/>
        <v>4426.8</v>
      </c>
      <c r="H7411" s="105">
        <f t="shared" si="371"/>
        <v>7193.55</v>
      </c>
      <c r="I7411" s="7" t="s">
        <v>17519</v>
      </c>
      <c r="J7411" s="7" t="s">
        <v>711</v>
      </c>
    </row>
    <row r="7412" spans="1:10" x14ac:dyDescent="0.3">
      <c r="A7412" s="7" t="s">
        <v>15496</v>
      </c>
      <c r="B7412" s="7" t="s">
        <v>15497</v>
      </c>
      <c r="C7412" s="33">
        <v>2210.4699999999998</v>
      </c>
      <c r="D7412" s="52">
        <v>3027.36</v>
      </c>
      <c r="E7412" s="70">
        <v>1130.5</v>
      </c>
      <c r="F7412" s="121">
        <f t="shared" si="369"/>
        <v>1695.75</v>
      </c>
      <c r="G7412" s="105">
        <f t="shared" si="370"/>
        <v>452.20000000000005</v>
      </c>
      <c r="H7412" s="105">
        <f t="shared" si="371"/>
        <v>734.82500000000005</v>
      </c>
      <c r="I7412" s="7" t="s">
        <v>17520</v>
      </c>
      <c r="J7412" s="7" t="s">
        <v>272</v>
      </c>
    </row>
    <row r="7413" spans="1:10" x14ac:dyDescent="0.3">
      <c r="A7413" s="7" t="s">
        <v>15498</v>
      </c>
      <c r="B7413" s="7" t="s">
        <v>15499</v>
      </c>
      <c r="C7413" s="33">
        <v>4409.8</v>
      </c>
      <c r="D7413" s="52">
        <v>3369.37</v>
      </c>
      <c r="E7413" s="70">
        <v>1488</v>
      </c>
      <c r="F7413" s="121">
        <f t="shared" si="369"/>
        <v>2232</v>
      </c>
      <c r="G7413" s="105">
        <f t="shared" si="370"/>
        <v>595.20000000000005</v>
      </c>
      <c r="H7413" s="105">
        <f t="shared" si="371"/>
        <v>967.2</v>
      </c>
      <c r="I7413" s="7" t="s">
        <v>17519</v>
      </c>
      <c r="J7413" s="7" t="s">
        <v>711</v>
      </c>
    </row>
    <row r="7414" spans="1:10" x14ac:dyDescent="0.3">
      <c r="A7414" s="7" t="s">
        <v>15500</v>
      </c>
      <c r="B7414" s="7" t="s">
        <v>15501</v>
      </c>
      <c r="C7414" s="33">
        <v>143798.47</v>
      </c>
      <c r="D7414" s="52">
        <v>144187.66</v>
      </c>
      <c r="E7414" s="70">
        <v>123105.79</v>
      </c>
      <c r="F7414" s="121">
        <f t="shared" si="369"/>
        <v>184658.685</v>
      </c>
      <c r="G7414" s="105">
        <f t="shared" si="370"/>
        <v>49242.315999999999</v>
      </c>
      <c r="H7414" s="105">
        <f t="shared" si="371"/>
        <v>80018.763500000001</v>
      </c>
      <c r="I7414" s="7" t="s">
        <v>17519</v>
      </c>
      <c r="J7414" s="7" t="s">
        <v>272</v>
      </c>
    </row>
    <row r="7415" spans="1:10" x14ac:dyDescent="0.3">
      <c r="A7415" s="7" t="s">
        <v>15502</v>
      </c>
      <c r="B7415" s="7" t="s">
        <v>15503</v>
      </c>
      <c r="C7415" s="33">
        <v>116631.9</v>
      </c>
      <c r="D7415" s="52">
        <v>118964.54</v>
      </c>
      <c r="E7415" s="70">
        <v>131817.60000000001</v>
      </c>
      <c r="F7415" s="121">
        <f t="shared" si="369"/>
        <v>197726.40000000002</v>
      </c>
      <c r="G7415" s="105">
        <f t="shared" si="370"/>
        <v>52727.040000000008</v>
      </c>
      <c r="H7415" s="105">
        <f t="shared" si="371"/>
        <v>85681.44</v>
      </c>
      <c r="I7415" s="7" t="s">
        <v>17519</v>
      </c>
      <c r="J7415" s="7" t="s">
        <v>272</v>
      </c>
    </row>
    <row r="7416" spans="1:10" x14ac:dyDescent="0.3">
      <c r="A7416" s="7" t="s">
        <v>15504</v>
      </c>
      <c r="B7416" s="7" t="s">
        <v>15505</v>
      </c>
      <c r="C7416" s="33">
        <v>116631.9</v>
      </c>
      <c r="D7416" s="52">
        <v>118964.54</v>
      </c>
      <c r="E7416" s="70">
        <v>123105.79</v>
      </c>
      <c r="F7416" s="121">
        <f t="shared" si="369"/>
        <v>184658.685</v>
      </c>
      <c r="G7416" s="105">
        <f t="shared" si="370"/>
        <v>49242.315999999999</v>
      </c>
      <c r="H7416" s="105">
        <f t="shared" si="371"/>
        <v>80018.763500000001</v>
      </c>
      <c r="I7416" s="7" t="s">
        <v>17519</v>
      </c>
      <c r="J7416" s="7" t="s">
        <v>272</v>
      </c>
    </row>
    <row r="7417" spans="1:10" x14ac:dyDescent="0.3">
      <c r="A7417" s="7" t="s">
        <v>15506</v>
      </c>
      <c r="B7417" s="7" t="s">
        <v>15507</v>
      </c>
      <c r="C7417" s="33">
        <v>6523.26</v>
      </c>
      <c r="D7417" s="52">
        <v>7626.55</v>
      </c>
      <c r="E7417" s="70">
        <v>5355</v>
      </c>
      <c r="F7417" s="121">
        <f t="shared" si="369"/>
        <v>8032.5</v>
      </c>
      <c r="G7417" s="105">
        <f t="shared" si="370"/>
        <v>2142</v>
      </c>
      <c r="H7417" s="105">
        <f t="shared" si="371"/>
        <v>3480.75</v>
      </c>
      <c r="I7417" s="7" t="s">
        <v>17519</v>
      </c>
      <c r="J7417" s="7" t="s">
        <v>711</v>
      </c>
    </row>
    <row r="7418" spans="1:10" x14ac:dyDescent="0.3">
      <c r="A7418" s="7" t="s">
        <v>15508</v>
      </c>
      <c r="B7418" s="7" t="s">
        <v>15509</v>
      </c>
      <c r="C7418" s="33">
        <v>1773.1</v>
      </c>
      <c r="D7418" s="52">
        <v>2049.87</v>
      </c>
      <c r="E7418" s="70">
        <v>1654.1</v>
      </c>
      <c r="F7418" s="121">
        <f t="shared" si="369"/>
        <v>2481.1499999999996</v>
      </c>
      <c r="G7418" s="105">
        <f t="shared" si="370"/>
        <v>661.63999999999987</v>
      </c>
      <c r="H7418" s="105">
        <f t="shared" si="371"/>
        <v>1075.1649999999997</v>
      </c>
      <c r="I7418" s="7" t="s">
        <v>17519</v>
      </c>
      <c r="J7418" s="7" t="s">
        <v>272</v>
      </c>
    </row>
    <row r="7419" spans="1:10" x14ac:dyDescent="0.3">
      <c r="A7419" s="7" t="s">
        <v>15510</v>
      </c>
      <c r="B7419" s="7" t="s">
        <v>15511</v>
      </c>
      <c r="C7419" s="33">
        <v>4140.8100000000004</v>
      </c>
      <c r="D7419" s="52">
        <v>1309</v>
      </c>
      <c r="E7419" s="70">
        <v>4451</v>
      </c>
      <c r="F7419" s="121">
        <f t="shared" si="369"/>
        <v>6676.5</v>
      </c>
      <c r="G7419" s="105">
        <f t="shared" si="370"/>
        <v>1780.4</v>
      </c>
      <c r="H7419" s="105">
        <f t="shared" si="371"/>
        <v>2893.15</v>
      </c>
      <c r="I7419" s="7" t="s">
        <v>17519</v>
      </c>
      <c r="J7419" s="7" t="s">
        <v>711</v>
      </c>
    </row>
    <row r="7420" spans="1:10" x14ac:dyDescent="0.3">
      <c r="A7420" s="7" t="s">
        <v>15512</v>
      </c>
      <c r="B7420" s="7" t="s">
        <v>15513</v>
      </c>
      <c r="C7420" s="33">
        <v>1666</v>
      </c>
      <c r="D7420" s="52">
        <v>2952.34</v>
      </c>
      <c r="E7420" s="70">
        <v>1607</v>
      </c>
      <c r="F7420" s="121">
        <f t="shared" si="369"/>
        <v>2410.5</v>
      </c>
      <c r="G7420" s="105">
        <f t="shared" si="370"/>
        <v>642.80000000000007</v>
      </c>
      <c r="H7420" s="105">
        <f t="shared" si="371"/>
        <v>1044.55</v>
      </c>
      <c r="I7420" s="7" t="s">
        <v>17519</v>
      </c>
      <c r="J7420" s="7" t="s">
        <v>272</v>
      </c>
    </row>
    <row r="7421" spans="1:10" x14ac:dyDescent="0.3">
      <c r="A7421" s="7" t="s">
        <v>15514</v>
      </c>
      <c r="B7421" s="7" t="s">
        <v>15515</v>
      </c>
      <c r="C7421" s="33">
        <v>3674.13</v>
      </c>
      <c r="D7421" s="52">
        <v>4686.95</v>
      </c>
      <c r="E7421" s="70">
        <v>3332</v>
      </c>
      <c r="F7421" s="121">
        <f t="shared" si="369"/>
        <v>4998</v>
      </c>
      <c r="G7421" s="105">
        <f t="shared" si="370"/>
        <v>1332.8000000000002</v>
      </c>
      <c r="H7421" s="105">
        <f t="shared" si="371"/>
        <v>2165.8000000000002</v>
      </c>
      <c r="I7421" s="7" t="s">
        <v>17519</v>
      </c>
      <c r="J7421" s="7" t="s">
        <v>711</v>
      </c>
    </row>
    <row r="7422" spans="1:10" x14ac:dyDescent="0.3">
      <c r="A7422" s="7" t="s">
        <v>15516</v>
      </c>
      <c r="B7422" s="7" t="s">
        <v>15517</v>
      </c>
      <c r="C7422" s="33">
        <v>2267.64</v>
      </c>
      <c r="D7422" s="52">
        <v>3027.36</v>
      </c>
      <c r="E7422" s="70">
        <v>3027</v>
      </c>
      <c r="F7422" s="121">
        <f t="shared" si="369"/>
        <v>4540.5</v>
      </c>
      <c r="G7422" s="105">
        <f t="shared" si="370"/>
        <v>1210.8</v>
      </c>
      <c r="H7422" s="105">
        <f t="shared" si="371"/>
        <v>1967.55</v>
      </c>
      <c r="I7422" s="7" t="s">
        <v>17520</v>
      </c>
      <c r="J7422" s="7" t="s">
        <v>711</v>
      </c>
    </row>
    <row r="7423" spans="1:10" x14ac:dyDescent="0.3">
      <c r="A7423" s="7" t="s">
        <v>15518</v>
      </c>
      <c r="B7423" s="7" t="s">
        <v>15519</v>
      </c>
      <c r="C7423" s="33">
        <v>1414.76</v>
      </c>
      <c r="D7423" s="52">
        <v>1390.16</v>
      </c>
      <c r="E7423" s="70">
        <v>1618.1</v>
      </c>
      <c r="F7423" s="121">
        <f t="shared" si="369"/>
        <v>2427.1499999999996</v>
      </c>
      <c r="G7423" s="105">
        <f t="shared" si="370"/>
        <v>647.2399999999999</v>
      </c>
      <c r="H7423" s="105">
        <f t="shared" si="371"/>
        <v>1051.7649999999999</v>
      </c>
      <c r="I7423" s="7" t="s">
        <v>17519</v>
      </c>
      <c r="J7423" s="7" t="s">
        <v>272</v>
      </c>
    </row>
    <row r="7424" spans="1:10" x14ac:dyDescent="0.3">
      <c r="A7424" s="7" t="s">
        <v>15520</v>
      </c>
      <c r="B7424" s="7" t="s">
        <v>15521</v>
      </c>
      <c r="C7424" s="33">
        <v>154.69999999999999</v>
      </c>
      <c r="D7424" s="52">
        <v>154.69999999999999</v>
      </c>
      <c r="E7424" s="70">
        <v>255.85</v>
      </c>
      <c r="F7424" s="121">
        <f t="shared" si="369"/>
        <v>383.77499999999998</v>
      </c>
      <c r="G7424" s="105">
        <f t="shared" si="370"/>
        <v>102.34</v>
      </c>
      <c r="H7424" s="105">
        <f t="shared" si="371"/>
        <v>166.30250000000001</v>
      </c>
      <c r="I7424" s="7" t="s">
        <v>17519</v>
      </c>
      <c r="J7424" s="7" t="s">
        <v>272</v>
      </c>
    </row>
    <row r="7425" spans="1:10" x14ac:dyDescent="0.3">
      <c r="A7425" s="7" t="s">
        <v>15522</v>
      </c>
      <c r="B7425" s="7" t="s">
        <v>15523</v>
      </c>
      <c r="C7425" s="66">
        <v>8568</v>
      </c>
      <c r="D7425" s="68">
        <v>7497</v>
      </c>
      <c r="E7425" s="70">
        <v>8252.7000000000007</v>
      </c>
      <c r="F7425" s="121">
        <f t="shared" si="369"/>
        <v>12379.050000000001</v>
      </c>
      <c r="G7425" s="105">
        <f t="shared" si="370"/>
        <v>3301.0800000000004</v>
      </c>
      <c r="H7425" s="105">
        <f t="shared" si="371"/>
        <v>5364.255000000001</v>
      </c>
      <c r="I7425" s="7" t="s">
        <v>17519</v>
      </c>
      <c r="J7425" s="7" t="s">
        <v>711</v>
      </c>
    </row>
    <row r="7426" spans="1:10" x14ac:dyDescent="0.3">
      <c r="A7426" s="7" t="s">
        <v>15524</v>
      </c>
      <c r="B7426" s="7" t="s">
        <v>15525</v>
      </c>
      <c r="C7426" s="33">
        <v>11543</v>
      </c>
      <c r="D7426" s="52">
        <v>10367.280000000001</v>
      </c>
      <c r="E7426" s="70">
        <v>8252.65</v>
      </c>
      <c r="F7426" s="121">
        <f t="shared" si="369"/>
        <v>12378.974999999999</v>
      </c>
      <c r="G7426" s="105">
        <f t="shared" si="370"/>
        <v>3301.06</v>
      </c>
      <c r="H7426" s="105">
        <f t="shared" si="371"/>
        <v>5364.2224999999999</v>
      </c>
      <c r="I7426" s="7" t="s">
        <v>17519</v>
      </c>
      <c r="J7426" s="7" t="s">
        <v>26</v>
      </c>
    </row>
    <row r="7427" spans="1:10" x14ac:dyDescent="0.3">
      <c r="A7427" s="7" t="s">
        <v>15526</v>
      </c>
      <c r="B7427" s="7" t="s">
        <v>15527</v>
      </c>
      <c r="C7427" s="33">
        <v>3926.61</v>
      </c>
      <c r="D7427" s="52">
        <v>3926.61</v>
      </c>
      <c r="E7427" s="70">
        <v>6426</v>
      </c>
      <c r="F7427" s="121">
        <f t="shared" si="369"/>
        <v>9639</v>
      </c>
      <c r="G7427" s="105">
        <f t="shared" si="370"/>
        <v>2570.4</v>
      </c>
      <c r="H7427" s="105">
        <f t="shared" si="371"/>
        <v>4176.9000000000005</v>
      </c>
      <c r="I7427" s="7" t="s">
        <v>17520</v>
      </c>
      <c r="J7427" s="7" t="s">
        <v>272</v>
      </c>
    </row>
    <row r="7428" spans="1:10" x14ac:dyDescent="0.3">
      <c r="A7428" s="7" t="s">
        <v>15528</v>
      </c>
      <c r="B7428" s="7" t="s">
        <v>15529</v>
      </c>
      <c r="C7428" s="33">
        <v>95200</v>
      </c>
      <c r="D7428" s="52">
        <v>418880</v>
      </c>
      <c r="E7428" s="70">
        <v>418880</v>
      </c>
      <c r="F7428" s="121">
        <f t="shared" si="369"/>
        <v>628320</v>
      </c>
      <c r="G7428" s="105">
        <f t="shared" si="370"/>
        <v>167552</v>
      </c>
      <c r="H7428" s="105">
        <f t="shared" si="371"/>
        <v>272272</v>
      </c>
      <c r="I7428" s="7" t="s">
        <v>17519</v>
      </c>
      <c r="J7428" s="7" t="s">
        <v>272</v>
      </c>
    </row>
    <row r="7429" spans="1:10" x14ac:dyDescent="0.3">
      <c r="A7429" s="7" t="s">
        <v>15530</v>
      </c>
      <c r="B7429" s="7" t="s">
        <v>15531</v>
      </c>
      <c r="C7429" s="33">
        <v>8113.43</v>
      </c>
      <c r="D7429" s="52">
        <v>6067.22</v>
      </c>
      <c r="E7429" s="70">
        <v>8044</v>
      </c>
      <c r="F7429" s="121">
        <f t="shared" si="369"/>
        <v>12066</v>
      </c>
      <c r="G7429" s="105">
        <f t="shared" si="370"/>
        <v>3217.6000000000004</v>
      </c>
      <c r="H7429" s="105">
        <f t="shared" si="371"/>
        <v>5228.6000000000004</v>
      </c>
      <c r="I7429" s="7" t="s">
        <v>17519</v>
      </c>
      <c r="J7429" s="7" t="s">
        <v>711</v>
      </c>
    </row>
    <row r="7430" spans="1:10" x14ac:dyDescent="0.3">
      <c r="A7430" s="7" t="s">
        <v>15532</v>
      </c>
      <c r="B7430" s="7" t="s">
        <v>15533</v>
      </c>
      <c r="C7430" s="33">
        <v>4189.09</v>
      </c>
      <c r="D7430" s="52">
        <v>2980.59</v>
      </c>
      <c r="E7430" s="70">
        <v>4024</v>
      </c>
      <c r="F7430" s="121">
        <f t="shared" si="369"/>
        <v>6036</v>
      </c>
      <c r="G7430" s="105">
        <f t="shared" si="370"/>
        <v>1609.6000000000001</v>
      </c>
      <c r="H7430" s="105">
        <f t="shared" si="371"/>
        <v>2615.6</v>
      </c>
      <c r="I7430" s="7" t="s">
        <v>17519</v>
      </c>
      <c r="J7430" s="7" t="s">
        <v>272</v>
      </c>
    </row>
    <row r="7431" spans="1:10" x14ac:dyDescent="0.3">
      <c r="A7431" s="7" t="s">
        <v>15534</v>
      </c>
      <c r="B7431" s="7" t="s">
        <v>15535</v>
      </c>
      <c r="C7431" s="33">
        <v>3909.18</v>
      </c>
      <c r="D7431" s="52">
        <v>3891.3</v>
      </c>
      <c r="E7431" s="70">
        <v>3891</v>
      </c>
      <c r="F7431" s="121">
        <f t="shared" si="369"/>
        <v>5836.5</v>
      </c>
      <c r="G7431" s="105">
        <f t="shared" si="370"/>
        <v>1556.4</v>
      </c>
      <c r="H7431" s="105">
        <f t="shared" si="371"/>
        <v>2529.15</v>
      </c>
      <c r="I7431" s="7" t="s">
        <v>17519</v>
      </c>
      <c r="J7431" s="7" t="s">
        <v>272</v>
      </c>
    </row>
    <row r="7432" spans="1:10" x14ac:dyDescent="0.3">
      <c r="A7432" s="7" t="s">
        <v>15536</v>
      </c>
      <c r="B7432" s="7" t="s">
        <v>15537</v>
      </c>
      <c r="C7432" s="33">
        <v>7662.41</v>
      </c>
      <c r="D7432" s="52">
        <v>8435.91</v>
      </c>
      <c r="E7432" s="70">
        <v>8211</v>
      </c>
      <c r="F7432" s="121">
        <f t="shared" si="369"/>
        <v>12316.5</v>
      </c>
      <c r="G7432" s="105">
        <f t="shared" si="370"/>
        <v>3284.4</v>
      </c>
      <c r="H7432" s="105">
        <f t="shared" si="371"/>
        <v>5337.1500000000005</v>
      </c>
      <c r="I7432" s="7" t="s">
        <v>17519</v>
      </c>
      <c r="J7432" s="7" t="s">
        <v>272</v>
      </c>
    </row>
    <row r="7433" spans="1:10" x14ac:dyDescent="0.3">
      <c r="A7433" s="7" t="s">
        <v>15538</v>
      </c>
      <c r="B7433" s="7" t="s">
        <v>15539</v>
      </c>
      <c r="C7433" s="33">
        <v>0</v>
      </c>
      <c r="D7433" s="52">
        <v>59500</v>
      </c>
      <c r="E7433" s="70">
        <v>59500</v>
      </c>
      <c r="F7433" s="121">
        <f t="shared" si="369"/>
        <v>89250</v>
      </c>
      <c r="G7433" s="105">
        <f t="shared" si="370"/>
        <v>23800</v>
      </c>
      <c r="H7433" s="105">
        <f t="shared" si="371"/>
        <v>38675</v>
      </c>
      <c r="I7433" s="7" t="s">
        <v>17519</v>
      </c>
      <c r="J7433" s="7" t="s">
        <v>272</v>
      </c>
    </row>
    <row r="7434" spans="1:10" x14ac:dyDescent="0.3">
      <c r="A7434" s="7" t="s">
        <v>15540</v>
      </c>
      <c r="B7434" s="7" t="s">
        <v>15541</v>
      </c>
      <c r="C7434" s="33">
        <v>1548.71</v>
      </c>
      <c r="D7434" s="52">
        <v>21516.16</v>
      </c>
      <c r="E7434" s="70">
        <v>12057.89</v>
      </c>
      <c r="F7434" s="121">
        <f t="shared" si="369"/>
        <v>18086.834999999999</v>
      </c>
      <c r="G7434" s="105">
        <f t="shared" si="370"/>
        <v>4823.1559999999999</v>
      </c>
      <c r="H7434" s="105">
        <f t="shared" si="371"/>
        <v>7837.6284999999998</v>
      </c>
      <c r="I7434" s="7" t="s">
        <v>17519</v>
      </c>
      <c r="J7434" s="7" t="s">
        <v>272</v>
      </c>
    </row>
    <row r="7435" spans="1:10" x14ac:dyDescent="0.3">
      <c r="A7435" s="7" t="s">
        <v>15542</v>
      </c>
      <c r="B7435" s="7" t="s">
        <v>15543</v>
      </c>
      <c r="C7435" s="33">
        <v>0</v>
      </c>
      <c r="D7435" s="52">
        <v>158336.64000000001</v>
      </c>
      <c r="E7435" s="70">
        <v>0</v>
      </c>
      <c r="F7435" s="121">
        <f t="shared" ref="F7435:F7498" si="372">IF(E7435&gt;0,+E7435,IF(D7435&gt;0,+D7435,IF(C7435&gt;0,+C7435,0)))*1.5</f>
        <v>237504.96000000002</v>
      </c>
      <c r="G7435" s="105">
        <f t="shared" ref="G7435:G7498" si="373">(F7435/1.5)*0.4</f>
        <v>63334.65600000001</v>
      </c>
      <c r="H7435" s="105">
        <f t="shared" ref="H7435:H7498" si="374">(F7435/1.5)*0.65</f>
        <v>102918.81600000001</v>
      </c>
      <c r="I7435" s="7" t="s">
        <v>17519</v>
      </c>
      <c r="J7435" s="7" t="s">
        <v>272</v>
      </c>
    </row>
    <row r="7436" spans="1:10" x14ac:dyDescent="0.3">
      <c r="A7436" s="7" t="s">
        <v>15544</v>
      </c>
      <c r="B7436" s="7" t="s">
        <v>15545</v>
      </c>
      <c r="C7436" s="33">
        <v>1844.5</v>
      </c>
      <c r="D7436" s="52">
        <v>1844.5</v>
      </c>
      <c r="E7436" s="70">
        <v>3094</v>
      </c>
      <c r="F7436" s="121">
        <f t="shared" si="372"/>
        <v>4641</v>
      </c>
      <c r="G7436" s="105">
        <f t="shared" si="373"/>
        <v>1237.6000000000001</v>
      </c>
      <c r="H7436" s="105">
        <f t="shared" si="374"/>
        <v>2011.1000000000001</v>
      </c>
      <c r="I7436" s="7" t="s">
        <v>17519</v>
      </c>
      <c r="J7436" s="7" t="s">
        <v>26</v>
      </c>
    </row>
    <row r="7437" spans="1:10" x14ac:dyDescent="0.3">
      <c r="A7437" s="7" t="s">
        <v>15546</v>
      </c>
      <c r="B7437" s="7" t="s">
        <v>15547</v>
      </c>
      <c r="C7437" s="33">
        <v>0</v>
      </c>
      <c r="D7437" s="52">
        <v>2884.56</v>
      </c>
      <c r="E7437" s="70">
        <v>0</v>
      </c>
      <c r="F7437" s="121">
        <f t="shared" si="372"/>
        <v>4326.84</v>
      </c>
      <c r="G7437" s="105">
        <f t="shared" si="373"/>
        <v>1153.8240000000001</v>
      </c>
      <c r="H7437" s="105">
        <f t="shared" si="374"/>
        <v>1874.9639999999999</v>
      </c>
      <c r="I7437" s="7" t="s">
        <v>17519</v>
      </c>
      <c r="J7437" s="7" t="s">
        <v>272</v>
      </c>
    </row>
    <row r="7438" spans="1:10" x14ac:dyDescent="0.3">
      <c r="A7438" s="7" t="s">
        <v>15548</v>
      </c>
      <c r="B7438" s="7" t="s">
        <v>15549</v>
      </c>
      <c r="C7438" s="33">
        <v>0</v>
      </c>
      <c r="D7438" s="52">
        <v>472.43</v>
      </c>
      <c r="E7438" s="70">
        <v>0</v>
      </c>
      <c r="F7438" s="121">
        <f t="shared" si="372"/>
        <v>708.64499999999998</v>
      </c>
      <c r="G7438" s="105">
        <f t="shared" si="373"/>
        <v>188.97200000000001</v>
      </c>
      <c r="H7438" s="105">
        <f t="shared" si="374"/>
        <v>307.0795</v>
      </c>
      <c r="I7438" s="7" t="s">
        <v>17519</v>
      </c>
      <c r="J7438" s="7" t="s">
        <v>272</v>
      </c>
    </row>
    <row r="7439" spans="1:10" x14ac:dyDescent="0.3">
      <c r="A7439" s="7" t="s">
        <v>15550</v>
      </c>
      <c r="B7439" s="7" t="s">
        <v>15551</v>
      </c>
      <c r="C7439" s="33">
        <v>1548.71</v>
      </c>
      <c r="D7439" s="52">
        <v>1684.68</v>
      </c>
      <c r="E7439" s="70">
        <v>1750.66</v>
      </c>
      <c r="F7439" s="121">
        <f t="shared" si="372"/>
        <v>2625.9900000000002</v>
      </c>
      <c r="G7439" s="105">
        <f t="shared" si="373"/>
        <v>700.26400000000012</v>
      </c>
      <c r="H7439" s="105">
        <f t="shared" si="374"/>
        <v>1137.9290000000001</v>
      </c>
      <c r="I7439" s="7" t="s">
        <v>17519</v>
      </c>
      <c r="J7439" s="7" t="s">
        <v>272</v>
      </c>
    </row>
    <row r="7440" spans="1:10" x14ac:dyDescent="0.3">
      <c r="A7440" s="7" t="s">
        <v>15552</v>
      </c>
      <c r="B7440" s="7" t="s">
        <v>15553</v>
      </c>
      <c r="C7440" s="33">
        <v>484190.42</v>
      </c>
      <c r="D7440" s="52">
        <v>484190.42</v>
      </c>
      <c r="E7440" s="70">
        <v>451376.32</v>
      </c>
      <c r="F7440" s="121">
        <f t="shared" si="372"/>
        <v>677064.48</v>
      </c>
      <c r="G7440" s="105">
        <f t="shared" si="373"/>
        <v>180550.52800000002</v>
      </c>
      <c r="H7440" s="105">
        <f t="shared" si="374"/>
        <v>293394.60800000001</v>
      </c>
      <c r="I7440" s="7" t="s">
        <v>17519</v>
      </c>
      <c r="J7440" s="7" t="s">
        <v>272</v>
      </c>
    </row>
    <row r="7441" spans="1:10" x14ac:dyDescent="0.3">
      <c r="A7441" s="7" t="s">
        <v>15554</v>
      </c>
      <c r="B7441" s="7" t="s">
        <v>15555</v>
      </c>
      <c r="C7441" s="33">
        <v>168632.39</v>
      </c>
      <c r="D7441" s="52">
        <v>118964.54</v>
      </c>
      <c r="E7441" s="70">
        <v>123105.79</v>
      </c>
      <c r="F7441" s="121">
        <f t="shared" si="372"/>
        <v>184658.685</v>
      </c>
      <c r="G7441" s="105">
        <f t="shared" si="373"/>
        <v>49242.315999999999</v>
      </c>
      <c r="H7441" s="105">
        <f t="shared" si="374"/>
        <v>80018.763500000001</v>
      </c>
      <c r="I7441" s="7" t="s">
        <v>17519</v>
      </c>
      <c r="J7441" s="7" t="s">
        <v>272</v>
      </c>
    </row>
    <row r="7442" spans="1:10" x14ac:dyDescent="0.3">
      <c r="A7442" s="7" t="s">
        <v>15556</v>
      </c>
      <c r="B7442" s="7" t="s">
        <v>15557</v>
      </c>
      <c r="C7442" s="33">
        <v>1657.34</v>
      </c>
      <c r="D7442" s="52">
        <v>3630.51</v>
      </c>
      <c r="E7442" s="70">
        <v>4194.95</v>
      </c>
      <c r="F7442" s="121">
        <f t="shared" si="372"/>
        <v>6292.4249999999993</v>
      </c>
      <c r="G7442" s="105">
        <f t="shared" si="373"/>
        <v>1677.98</v>
      </c>
      <c r="H7442" s="105">
        <f t="shared" si="374"/>
        <v>2726.7175000000002</v>
      </c>
      <c r="I7442" s="7" t="s">
        <v>17519</v>
      </c>
      <c r="J7442" s="7" t="s">
        <v>17524</v>
      </c>
    </row>
    <row r="7443" spans="1:10" x14ac:dyDescent="0.3">
      <c r="A7443" s="7" t="s">
        <v>15558</v>
      </c>
      <c r="B7443" s="7" t="s">
        <v>15559</v>
      </c>
      <c r="C7443" s="33">
        <v>7639.92</v>
      </c>
      <c r="D7443" s="52">
        <v>10261.84</v>
      </c>
      <c r="E7443" s="70">
        <v>8887.27</v>
      </c>
      <c r="F7443" s="121">
        <f t="shared" si="372"/>
        <v>13330.905000000001</v>
      </c>
      <c r="G7443" s="105">
        <f t="shared" si="373"/>
        <v>3554.9080000000004</v>
      </c>
      <c r="H7443" s="105">
        <f t="shared" si="374"/>
        <v>5776.7255000000005</v>
      </c>
      <c r="I7443" s="7" t="s">
        <v>17519</v>
      </c>
      <c r="J7443" s="7" t="s">
        <v>17524</v>
      </c>
    </row>
    <row r="7444" spans="1:10" x14ac:dyDescent="0.3">
      <c r="A7444" s="7" t="s">
        <v>15560</v>
      </c>
      <c r="B7444" s="7" t="s">
        <v>15561</v>
      </c>
      <c r="C7444" s="33">
        <v>94.01</v>
      </c>
      <c r="D7444" s="52">
        <v>94.01</v>
      </c>
      <c r="E7444" s="70">
        <v>94.01</v>
      </c>
      <c r="F7444" s="121">
        <f t="shared" si="372"/>
        <v>141.01500000000001</v>
      </c>
      <c r="G7444" s="105">
        <f t="shared" si="373"/>
        <v>37.604000000000006</v>
      </c>
      <c r="H7444" s="105">
        <f t="shared" si="374"/>
        <v>61.106500000000004</v>
      </c>
      <c r="I7444" s="7" t="s">
        <v>17519</v>
      </c>
      <c r="J7444" s="7" t="s">
        <v>272</v>
      </c>
    </row>
    <row r="7445" spans="1:10" x14ac:dyDescent="0.3">
      <c r="A7445" s="7" t="s">
        <v>15562</v>
      </c>
      <c r="B7445" s="7" t="s">
        <v>15563</v>
      </c>
      <c r="C7445" s="33">
        <v>989.63</v>
      </c>
      <c r="D7445" s="52">
        <v>662.09</v>
      </c>
      <c r="E7445" s="70">
        <v>713</v>
      </c>
      <c r="F7445" s="121">
        <f t="shared" si="372"/>
        <v>1069.5</v>
      </c>
      <c r="G7445" s="105">
        <f t="shared" si="373"/>
        <v>285.2</v>
      </c>
      <c r="H7445" s="105">
        <f t="shared" si="374"/>
        <v>463.45</v>
      </c>
      <c r="I7445" s="7" t="s">
        <v>17519</v>
      </c>
      <c r="J7445" s="7" t="s">
        <v>711</v>
      </c>
    </row>
    <row r="7446" spans="1:10" x14ac:dyDescent="0.3">
      <c r="A7446" s="7" t="s">
        <v>15564</v>
      </c>
      <c r="B7446" s="7" t="s">
        <v>15565</v>
      </c>
      <c r="C7446" s="33">
        <v>94.01</v>
      </c>
      <c r="D7446" s="52">
        <v>94.01</v>
      </c>
      <c r="E7446" s="70">
        <v>82</v>
      </c>
      <c r="F7446" s="121">
        <f t="shared" si="372"/>
        <v>123</v>
      </c>
      <c r="G7446" s="105">
        <f t="shared" si="373"/>
        <v>32.800000000000004</v>
      </c>
      <c r="H7446" s="105">
        <f t="shared" si="374"/>
        <v>53.300000000000004</v>
      </c>
      <c r="I7446" s="7" t="s">
        <v>17519</v>
      </c>
      <c r="J7446" s="7" t="s">
        <v>711</v>
      </c>
    </row>
    <row r="7447" spans="1:10" x14ac:dyDescent="0.3">
      <c r="A7447" s="7" t="s">
        <v>15566</v>
      </c>
      <c r="B7447" s="7" t="s">
        <v>15567</v>
      </c>
      <c r="C7447" s="33">
        <v>0</v>
      </c>
      <c r="D7447" s="52">
        <v>9668.75</v>
      </c>
      <c r="E7447" s="70">
        <v>0</v>
      </c>
      <c r="F7447" s="121">
        <f t="shared" si="372"/>
        <v>14503.125</v>
      </c>
      <c r="G7447" s="105">
        <f t="shared" si="373"/>
        <v>3867.5</v>
      </c>
      <c r="H7447" s="105">
        <f t="shared" si="374"/>
        <v>6284.6875</v>
      </c>
      <c r="I7447" s="7" t="s">
        <v>17519</v>
      </c>
      <c r="J7447" s="7" t="s">
        <v>272</v>
      </c>
    </row>
    <row r="7448" spans="1:10" x14ac:dyDescent="0.3">
      <c r="A7448" s="7" t="s">
        <v>15568</v>
      </c>
      <c r="B7448" s="7" t="s">
        <v>15569</v>
      </c>
      <c r="C7448" s="33">
        <v>4165</v>
      </c>
      <c r="D7448" s="52">
        <v>11186</v>
      </c>
      <c r="E7448" s="70">
        <v>9254.6299999999992</v>
      </c>
      <c r="F7448" s="121">
        <f t="shared" si="372"/>
        <v>13881.945</v>
      </c>
      <c r="G7448" s="105">
        <f t="shared" si="373"/>
        <v>3701.8519999999999</v>
      </c>
      <c r="H7448" s="105">
        <f t="shared" si="374"/>
        <v>6015.5095000000001</v>
      </c>
      <c r="I7448" s="7" t="s">
        <v>17519</v>
      </c>
      <c r="J7448" s="7" t="s">
        <v>17531</v>
      </c>
    </row>
    <row r="7449" spans="1:10" x14ac:dyDescent="0.3">
      <c r="A7449" s="7" t="s">
        <v>15570</v>
      </c>
      <c r="B7449" s="7" t="s">
        <v>15571</v>
      </c>
      <c r="C7449" s="33">
        <v>2735.81</v>
      </c>
      <c r="D7449" s="52">
        <v>2735.81</v>
      </c>
      <c r="E7449" s="70">
        <v>2818.04</v>
      </c>
      <c r="F7449" s="121">
        <f t="shared" si="372"/>
        <v>4227.0599999999995</v>
      </c>
      <c r="G7449" s="105">
        <f t="shared" si="373"/>
        <v>1127.2159999999999</v>
      </c>
      <c r="H7449" s="105">
        <f t="shared" si="374"/>
        <v>1831.7259999999997</v>
      </c>
      <c r="I7449" s="7" t="s">
        <v>17519</v>
      </c>
      <c r="J7449" s="7" t="s">
        <v>272</v>
      </c>
    </row>
    <row r="7450" spans="1:10" x14ac:dyDescent="0.3">
      <c r="A7450" s="7" t="s">
        <v>15572</v>
      </c>
      <c r="B7450" s="7" t="s">
        <v>15573</v>
      </c>
      <c r="C7450" s="33">
        <v>0</v>
      </c>
      <c r="D7450" s="52">
        <v>13328</v>
      </c>
      <c r="E7450" s="70">
        <v>13328</v>
      </c>
      <c r="F7450" s="121">
        <f t="shared" si="372"/>
        <v>19992</v>
      </c>
      <c r="G7450" s="105">
        <f t="shared" si="373"/>
        <v>5331.2000000000007</v>
      </c>
      <c r="H7450" s="105">
        <f t="shared" si="374"/>
        <v>8663.2000000000007</v>
      </c>
      <c r="I7450" s="7" t="s">
        <v>17519</v>
      </c>
      <c r="J7450" s="7" t="s">
        <v>272</v>
      </c>
    </row>
    <row r="7451" spans="1:10" x14ac:dyDescent="0.3">
      <c r="A7451" s="7" t="s">
        <v>15574</v>
      </c>
      <c r="B7451" s="7" t="s">
        <v>15575</v>
      </c>
      <c r="C7451" s="33">
        <v>0</v>
      </c>
      <c r="D7451" s="52">
        <v>2618</v>
      </c>
      <c r="E7451" s="70">
        <v>0</v>
      </c>
      <c r="F7451" s="121">
        <f t="shared" si="372"/>
        <v>3927</v>
      </c>
      <c r="G7451" s="105">
        <f t="shared" si="373"/>
        <v>1047.2</v>
      </c>
      <c r="H7451" s="105">
        <f t="shared" si="374"/>
        <v>1701.7</v>
      </c>
      <c r="I7451" s="7" t="s">
        <v>17519</v>
      </c>
      <c r="J7451" s="7" t="s">
        <v>272</v>
      </c>
    </row>
    <row r="7452" spans="1:10" x14ac:dyDescent="0.3">
      <c r="A7452" s="7" t="s">
        <v>15576</v>
      </c>
      <c r="B7452" s="7" t="s">
        <v>15577</v>
      </c>
      <c r="C7452" s="33">
        <v>0</v>
      </c>
      <c r="D7452" s="52">
        <v>6134.85</v>
      </c>
      <c r="E7452" s="70">
        <v>0</v>
      </c>
      <c r="F7452" s="121">
        <f t="shared" si="372"/>
        <v>9202.2750000000015</v>
      </c>
      <c r="G7452" s="105">
        <f t="shared" si="373"/>
        <v>2453.9400000000005</v>
      </c>
      <c r="H7452" s="105">
        <f t="shared" si="374"/>
        <v>3987.6525000000011</v>
      </c>
      <c r="I7452" s="7" t="s">
        <v>17519</v>
      </c>
      <c r="J7452" s="7" t="s">
        <v>272</v>
      </c>
    </row>
    <row r="7453" spans="1:10" x14ac:dyDescent="0.3">
      <c r="A7453" s="7" t="s">
        <v>15578</v>
      </c>
      <c r="B7453" s="7" t="s">
        <v>15579</v>
      </c>
      <c r="C7453" s="33">
        <v>0</v>
      </c>
      <c r="D7453" s="52">
        <v>2499</v>
      </c>
      <c r="E7453" s="70">
        <v>0</v>
      </c>
      <c r="F7453" s="121">
        <f t="shared" si="372"/>
        <v>3748.5</v>
      </c>
      <c r="G7453" s="105">
        <f t="shared" si="373"/>
        <v>999.6</v>
      </c>
      <c r="H7453" s="105">
        <f t="shared" si="374"/>
        <v>1624.3500000000001</v>
      </c>
      <c r="I7453" s="7" t="s">
        <v>17519</v>
      </c>
      <c r="J7453" s="7" t="s">
        <v>711</v>
      </c>
    </row>
    <row r="7454" spans="1:10" x14ac:dyDescent="0.3">
      <c r="A7454" s="7" t="s">
        <v>15580</v>
      </c>
      <c r="B7454" s="7" t="s">
        <v>15581</v>
      </c>
      <c r="C7454" s="33">
        <v>1059.0999999999999</v>
      </c>
      <c r="D7454" s="52">
        <v>1059.0999999999999</v>
      </c>
      <c r="E7454" s="70">
        <v>1436.14</v>
      </c>
      <c r="F7454" s="121">
        <f t="shared" si="372"/>
        <v>2154.21</v>
      </c>
      <c r="G7454" s="105">
        <f t="shared" si="373"/>
        <v>574.45600000000002</v>
      </c>
      <c r="H7454" s="105">
        <f t="shared" si="374"/>
        <v>933.4910000000001</v>
      </c>
      <c r="I7454" s="7" t="s">
        <v>17519</v>
      </c>
      <c r="J7454" s="7" t="s">
        <v>272</v>
      </c>
    </row>
    <row r="7455" spans="1:10" x14ac:dyDescent="0.3">
      <c r="A7455" s="7" t="s">
        <v>15582</v>
      </c>
      <c r="B7455" s="7" t="s">
        <v>15583</v>
      </c>
      <c r="C7455" s="33">
        <v>0</v>
      </c>
      <c r="D7455" s="52">
        <v>1</v>
      </c>
      <c r="E7455" s="70">
        <v>0</v>
      </c>
      <c r="F7455" s="121">
        <f t="shared" si="372"/>
        <v>1.5</v>
      </c>
      <c r="G7455" s="105">
        <f t="shared" si="373"/>
        <v>0.4</v>
      </c>
      <c r="H7455" s="105">
        <f t="shared" si="374"/>
        <v>0.65</v>
      </c>
      <c r="I7455" s="7" t="s">
        <v>17519</v>
      </c>
      <c r="J7455" s="7" t="s">
        <v>17532</v>
      </c>
    </row>
    <row r="7456" spans="1:10" x14ac:dyDescent="0.3">
      <c r="A7456" s="7" t="s">
        <v>15584</v>
      </c>
      <c r="B7456" s="7" t="s">
        <v>15585</v>
      </c>
      <c r="C7456" s="33">
        <v>0</v>
      </c>
      <c r="D7456" s="52">
        <v>1</v>
      </c>
      <c r="E7456" s="70">
        <v>0</v>
      </c>
      <c r="F7456" s="121">
        <f t="shared" si="372"/>
        <v>1.5</v>
      </c>
      <c r="G7456" s="105">
        <f t="shared" si="373"/>
        <v>0.4</v>
      </c>
      <c r="H7456" s="105">
        <f t="shared" si="374"/>
        <v>0.65</v>
      </c>
      <c r="I7456" s="7" t="s">
        <v>17519</v>
      </c>
      <c r="J7456" s="7" t="s">
        <v>272</v>
      </c>
    </row>
    <row r="7457" spans="1:10" x14ac:dyDescent="0.3">
      <c r="A7457" s="7" t="s">
        <v>15586</v>
      </c>
      <c r="B7457" s="7" t="s">
        <v>15587</v>
      </c>
      <c r="C7457" s="33">
        <v>0</v>
      </c>
      <c r="D7457" s="52">
        <v>1</v>
      </c>
      <c r="E7457" s="70">
        <v>237.52</v>
      </c>
      <c r="F7457" s="121">
        <f t="shared" si="372"/>
        <v>356.28000000000003</v>
      </c>
      <c r="G7457" s="105">
        <f t="shared" si="373"/>
        <v>95.00800000000001</v>
      </c>
      <c r="H7457" s="105">
        <f t="shared" si="374"/>
        <v>154.38800000000001</v>
      </c>
      <c r="I7457" s="7" t="s">
        <v>17519</v>
      </c>
      <c r="J7457" s="7" t="s">
        <v>272</v>
      </c>
    </row>
    <row r="7458" spans="1:10" x14ac:dyDescent="0.3">
      <c r="A7458" s="7" t="s">
        <v>15588</v>
      </c>
      <c r="B7458" s="7" t="s">
        <v>15589</v>
      </c>
      <c r="C7458" s="33">
        <v>0</v>
      </c>
      <c r="D7458" s="52">
        <v>1</v>
      </c>
      <c r="E7458" s="70">
        <v>0</v>
      </c>
      <c r="F7458" s="121">
        <f t="shared" si="372"/>
        <v>1.5</v>
      </c>
      <c r="G7458" s="105">
        <f t="shared" si="373"/>
        <v>0.4</v>
      </c>
      <c r="H7458" s="105">
        <f t="shared" si="374"/>
        <v>0.65</v>
      </c>
      <c r="I7458" s="7" t="s">
        <v>17519</v>
      </c>
      <c r="J7458" s="7" t="s">
        <v>272</v>
      </c>
    </row>
    <row r="7459" spans="1:10" x14ac:dyDescent="0.3">
      <c r="A7459" s="7" t="s">
        <v>15590</v>
      </c>
      <c r="B7459" s="7" t="s">
        <v>15591</v>
      </c>
      <c r="C7459" s="33">
        <v>2844.1</v>
      </c>
      <c r="D7459" s="52">
        <v>2844.1</v>
      </c>
      <c r="E7459" s="70">
        <v>2844.1</v>
      </c>
      <c r="F7459" s="121">
        <f t="shared" si="372"/>
        <v>4266.1499999999996</v>
      </c>
      <c r="G7459" s="105">
        <f t="shared" si="373"/>
        <v>1137.6400000000001</v>
      </c>
      <c r="H7459" s="105">
        <f t="shared" si="374"/>
        <v>1848.665</v>
      </c>
      <c r="I7459" s="7" t="s">
        <v>17519</v>
      </c>
      <c r="J7459" s="7" t="s">
        <v>1159</v>
      </c>
    </row>
    <row r="7460" spans="1:10" x14ac:dyDescent="0.3">
      <c r="A7460" s="7" t="s">
        <v>15592</v>
      </c>
      <c r="B7460" s="7" t="s">
        <v>15593</v>
      </c>
      <c r="C7460" s="33">
        <v>0</v>
      </c>
      <c r="D7460" s="52">
        <v>1</v>
      </c>
      <c r="E7460" s="70">
        <v>0</v>
      </c>
      <c r="F7460" s="121">
        <f t="shared" si="372"/>
        <v>1.5</v>
      </c>
      <c r="G7460" s="105">
        <f t="shared" si="373"/>
        <v>0.4</v>
      </c>
      <c r="H7460" s="105">
        <f t="shared" si="374"/>
        <v>0.65</v>
      </c>
      <c r="I7460" s="7" t="s">
        <v>17519</v>
      </c>
      <c r="J7460" s="7" t="s">
        <v>272</v>
      </c>
    </row>
    <row r="7461" spans="1:10" x14ac:dyDescent="0.3">
      <c r="A7461" s="7" t="s">
        <v>15594</v>
      </c>
      <c r="B7461" s="7" t="s">
        <v>15595</v>
      </c>
      <c r="C7461" s="33">
        <v>0</v>
      </c>
      <c r="D7461" s="52">
        <v>2660.9</v>
      </c>
      <c r="E7461" s="70">
        <v>0</v>
      </c>
      <c r="F7461" s="121">
        <f t="shared" si="372"/>
        <v>3991.3500000000004</v>
      </c>
      <c r="G7461" s="105">
        <f t="shared" si="373"/>
        <v>1064.3600000000001</v>
      </c>
      <c r="H7461" s="105">
        <f t="shared" si="374"/>
        <v>1729.585</v>
      </c>
      <c r="I7461" s="7" t="s">
        <v>17519</v>
      </c>
      <c r="J7461" s="7" t="s">
        <v>17524</v>
      </c>
    </row>
    <row r="7462" spans="1:10" x14ac:dyDescent="0.3">
      <c r="A7462" s="7" t="s">
        <v>15596</v>
      </c>
      <c r="B7462" s="7" t="s">
        <v>15597</v>
      </c>
      <c r="C7462" s="33">
        <v>0</v>
      </c>
      <c r="D7462" s="52">
        <v>3927</v>
      </c>
      <c r="E7462" s="70">
        <v>0</v>
      </c>
      <c r="F7462" s="121">
        <f t="shared" si="372"/>
        <v>5890.5</v>
      </c>
      <c r="G7462" s="105">
        <f t="shared" si="373"/>
        <v>1570.8000000000002</v>
      </c>
      <c r="H7462" s="105">
        <f t="shared" si="374"/>
        <v>2552.5500000000002</v>
      </c>
      <c r="I7462" s="7" t="s">
        <v>17519</v>
      </c>
      <c r="J7462" s="7" t="s">
        <v>17522</v>
      </c>
    </row>
    <row r="7463" spans="1:10" x14ac:dyDescent="0.3">
      <c r="A7463" s="7" t="s">
        <v>15598</v>
      </c>
      <c r="B7463" s="7" t="s">
        <v>15599</v>
      </c>
      <c r="C7463" s="33">
        <v>0</v>
      </c>
      <c r="D7463" s="52">
        <v>3927</v>
      </c>
      <c r="E7463" s="70">
        <v>0</v>
      </c>
      <c r="F7463" s="121">
        <f t="shared" si="372"/>
        <v>5890.5</v>
      </c>
      <c r="G7463" s="105">
        <f t="shared" si="373"/>
        <v>1570.8000000000002</v>
      </c>
      <c r="H7463" s="105">
        <f t="shared" si="374"/>
        <v>2552.5500000000002</v>
      </c>
      <c r="I7463" s="7" t="s">
        <v>17519</v>
      </c>
      <c r="J7463" s="7" t="s">
        <v>17522</v>
      </c>
    </row>
    <row r="7464" spans="1:10" x14ac:dyDescent="0.3">
      <c r="A7464" s="7" t="s">
        <v>15600</v>
      </c>
      <c r="B7464" s="7" t="s">
        <v>15601</v>
      </c>
      <c r="C7464" s="33">
        <v>0</v>
      </c>
      <c r="D7464" s="52">
        <v>3927</v>
      </c>
      <c r="E7464" s="70">
        <v>0</v>
      </c>
      <c r="F7464" s="121">
        <f t="shared" si="372"/>
        <v>5890.5</v>
      </c>
      <c r="G7464" s="105">
        <f t="shared" si="373"/>
        <v>1570.8000000000002</v>
      </c>
      <c r="H7464" s="105">
        <f t="shared" si="374"/>
        <v>2552.5500000000002</v>
      </c>
      <c r="I7464" s="7" t="s">
        <v>17519</v>
      </c>
      <c r="J7464" s="7" t="s">
        <v>17522</v>
      </c>
    </row>
    <row r="7465" spans="1:10" x14ac:dyDescent="0.3">
      <c r="A7465" s="7" t="s">
        <v>15602</v>
      </c>
      <c r="B7465" s="7" t="s">
        <v>15603</v>
      </c>
      <c r="C7465" s="33">
        <v>0</v>
      </c>
      <c r="D7465" s="52">
        <v>1</v>
      </c>
      <c r="E7465" s="70">
        <v>0</v>
      </c>
      <c r="F7465" s="121">
        <f t="shared" si="372"/>
        <v>1.5</v>
      </c>
      <c r="G7465" s="105">
        <f t="shared" si="373"/>
        <v>0.4</v>
      </c>
      <c r="H7465" s="105">
        <f t="shared" si="374"/>
        <v>0.65</v>
      </c>
      <c r="I7465" s="7" t="s">
        <v>17519</v>
      </c>
      <c r="J7465" s="7" t="s">
        <v>639</v>
      </c>
    </row>
    <row r="7466" spans="1:10" x14ac:dyDescent="0.3">
      <c r="A7466" s="7" t="s">
        <v>15604</v>
      </c>
      <c r="B7466" s="7" t="s">
        <v>15605</v>
      </c>
      <c r="C7466" s="33">
        <v>0</v>
      </c>
      <c r="D7466" s="52">
        <v>1</v>
      </c>
      <c r="E7466" s="70">
        <v>0</v>
      </c>
      <c r="F7466" s="121">
        <f t="shared" si="372"/>
        <v>1.5</v>
      </c>
      <c r="G7466" s="105">
        <f t="shared" si="373"/>
        <v>0.4</v>
      </c>
      <c r="H7466" s="105">
        <f t="shared" si="374"/>
        <v>0.65</v>
      </c>
      <c r="I7466" s="7" t="s">
        <v>17519</v>
      </c>
      <c r="J7466" s="7" t="s">
        <v>272</v>
      </c>
    </row>
    <row r="7467" spans="1:10" x14ac:dyDescent="0.3">
      <c r="A7467" s="7" t="s">
        <v>15606</v>
      </c>
      <c r="B7467" s="7" t="s">
        <v>15607</v>
      </c>
      <c r="C7467" s="33">
        <v>0</v>
      </c>
      <c r="D7467" s="52">
        <v>1</v>
      </c>
      <c r="E7467" s="70">
        <v>0</v>
      </c>
      <c r="F7467" s="121">
        <f t="shared" si="372"/>
        <v>1.5</v>
      </c>
      <c r="G7467" s="105">
        <f t="shared" si="373"/>
        <v>0.4</v>
      </c>
      <c r="H7467" s="105">
        <f t="shared" si="374"/>
        <v>0.65</v>
      </c>
      <c r="I7467" s="7" t="s">
        <v>17519</v>
      </c>
      <c r="J7467" s="7" t="s">
        <v>272</v>
      </c>
    </row>
    <row r="7468" spans="1:10" x14ac:dyDescent="0.3">
      <c r="A7468" s="7" t="s">
        <v>15608</v>
      </c>
      <c r="B7468" s="7" t="s">
        <v>15609</v>
      </c>
      <c r="C7468" s="33">
        <v>0</v>
      </c>
      <c r="D7468" s="52">
        <v>1</v>
      </c>
      <c r="E7468" s="70">
        <v>0</v>
      </c>
      <c r="F7468" s="121">
        <f t="shared" si="372"/>
        <v>1.5</v>
      </c>
      <c r="G7468" s="105">
        <f t="shared" si="373"/>
        <v>0.4</v>
      </c>
      <c r="H7468" s="105">
        <f t="shared" si="374"/>
        <v>0.65</v>
      </c>
      <c r="I7468" s="7" t="s">
        <v>17519</v>
      </c>
      <c r="J7468" s="7" t="s">
        <v>272</v>
      </c>
    </row>
    <row r="7469" spans="1:10" x14ac:dyDescent="0.3">
      <c r="A7469" s="7" t="s">
        <v>15610</v>
      </c>
      <c r="B7469" s="7" t="s">
        <v>15611</v>
      </c>
      <c r="C7469" s="33">
        <v>0</v>
      </c>
      <c r="D7469" s="52">
        <v>1</v>
      </c>
      <c r="E7469" s="70">
        <v>0</v>
      </c>
      <c r="F7469" s="121">
        <f t="shared" si="372"/>
        <v>1.5</v>
      </c>
      <c r="G7469" s="105">
        <f t="shared" si="373"/>
        <v>0.4</v>
      </c>
      <c r="H7469" s="105">
        <f t="shared" si="374"/>
        <v>0.65</v>
      </c>
      <c r="I7469" s="7" t="s">
        <v>17519</v>
      </c>
      <c r="J7469" s="7" t="s">
        <v>272</v>
      </c>
    </row>
    <row r="7470" spans="1:10" x14ac:dyDescent="0.3">
      <c r="A7470" s="7" t="s">
        <v>15612</v>
      </c>
      <c r="B7470" s="7" t="s">
        <v>15613</v>
      </c>
      <c r="C7470" s="33">
        <v>0</v>
      </c>
      <c r="D7470" s="52">
        <v>1</v>
      </c>
      <c r="E7470" s="70">
        <v>0</v>
      </c>
      <c r="F7470" s="121">
        <f t="shared" si="372"/>
        <v>1.5</v>
      </c>
      <c r="G7470" s="105">
        <f t="shared" si="373"/>
        <v>0.4</v>
      </c>
      <c r="H7470" s="105">
        <f t="shared" si="374"/>
        <v>0.65</v>
      </c>
      <c r="I7470" s="7" t="s">
        <v>17519</v>
      </c>
      <c r="J7470" s="7" t="s">
        <v>272</v>
      </c>
    </row>
    <row r="7471" spans="1:10" x14ac:dyDescent="0.3">
      <c r="A7471" s="7" t="s">
        <v>15614</v>
      </c>
      <c r="B7471" s="7" t="s">
        <v>15615</v>
      </c>
      <c r="C7471" s="33">
        <v>0</v>
      </c>
      <c r="D7471" s="52">
        <v>1</v>
      </c>
      <c r="E7471" s="70">
        <v>0</v>
      </c>
      <c r="F7471" s="121">
        <f t="shared" si="372"/>
        <v>1.5</v>
      </c>
      <c r="G7471" s="105">
        <f t="shared" si="373"/>
        <v>0.4</v>
      </c>
      <c r="H7471" s="105">
        <f t="shared" si="374"/>
        <v>0.65</v>
      </c>
      <c r="I7471" s="7" t="s">
        <v>17519</v>
      </c>
      <c r="J7471" s="7" t="s">
        <v>272</v>
      </c>
    </row>
    <row r="7472" spans="1:10" x14ac:dyDescent="0.3">
      <c r="A7472" s="7" t="s">
        <v>15616</v>
      </c>
      <c r="B7472" s="7" t="s">
        <v>15617</v>
      </c>
      <c r="C7472" s="33">
        <v>0</v>
      </c>
      <c r="D7472" s="52">
        <v>1</v>
      </c>
      <c r="E7472" s="70">
        <v>0</v>
      </c>
      <c r="F7472" s="121">
        <f t="shared" si="372"/>
        <v>1.5</v>
      </c>
      <c r="G7472" s="105">
        <f t="shared" si="373"/>
        <v>0.4</v>
      </c>
      <c r="H7472" s="105">
        <f t="shared" si="374"/>
        <v>0.65</v>
      </c>
      <c r="I7472" s="7" t="s">
        <v>17519</v>
      </c>
      <c r="J7472" s="7" t="s">
        <v>272</v>
      </c>
    </row>
    <row r="7473" spans="1:10" x14ac:dyDescent="0.3">
      <c r="A7473" s="7" t="s">
        <v>15618</v>
      </c>
      <c r="B7473" s="7" t="s">
        <v>15619</v>
      </c>
      <c r="C7473" s="33">
        <v>0</v>
      </c>
      <c r="D7473" s="52">
        <v>1</v>
      </c>
      <c r="E7473" s="70">
        <v>0</v>
      </c>
      <c r="F7473" s="121">
        <f t="shared" si="372"/>
        <v>1.5</v>
      </c>
      <c r="G7473" s="105">
        <f t="shared" si="373"/>
        <v>0.4</v>
      </c>
      <c r="H7473" s="105">
        <f t="shared" si="374"/>
        <v>0.65</v>
      </c>
      <c r="I7473" s="7" t="s">
        <v>17519</v>
      </c>
      <c r="J7473" s="7" t="s">
        <v>272</v>
      </c>
    </row>
    <row r="7474" spans="1:10" x14ac:dyDescent="0.3">
      <c r="A7474" s="7" t="s">
        <v>15620</v>
      </c>
      <c r="B7474" s="7" t="s">
        <v>15621</v>
      </c>
      <c r="C7474" s="33">
        <v>0</v>
      </c>
      <c r="D7474" s="52">
        <v>1</v>
      </c>
      <c r="E7474" s="70">
        <v>0</v>
      </c>
      <c r="F7474" s="121">
        <f t="shared" si="372"/>
        <v>1.5</v>
      </c>
      <c r="G7474" s="105">
        <f t="shared" si="373"/>
        <v>0.4</v>
      </c>
      <c r="H7474" s="105">
        <f t="shared" si="374"/>
        <v>0.65</v>
      </c>
      <c r="I7474" s="7" t="s">
        <v>17519</v>
      </c>
      <c r="J7474" s="7" t="s">
        <v>272</v>
      </c>
    </row>
    <row r="7475" spans="1:10" x14ac:dyDescent="0.3">
      <c r="A7475" s="7" t="s">
        <v>15622</v>
      </c>
      <c r="B7475" s="7" t="s">
        <v>15623</v>
      </c>
      <c r="C7475" s="66">
        <v>4641</v>
      </c>
      <c r="D7475" s="68">
        <v>3808</v>
      </c>
      <c r="E7475" s="70">
        <v>5117</v>
      </c>
      <c r="F7475" s="121">
        <f t="shared" si="372"/>
        <v>7675.5</v>
      </c>
      <c r="G7475" s="105">
        <f t="shared" si="373"/>
        <v>2046.8000000000002</v>
      </c>
      <c r="H7475" s="105">
        <f t="shared" si="374"/>
        <v>3326.05</v>
      </c>
      <c r="I7475" s="7" t="s">
        <v>17519</v>
      </c>
      <c r="J7475" s="7" t="s">
        <v>17528</v>
      </c>
    </row>
    <row r="7476" spans="1:10" x14ac:dyDescent="0.3">
      <c r="A7476" s="7" t="s">
        <v>15624</v>
      </c>
      <c r="B7476" s="7" t="s">
        <v>15625</v>
      </c>
      <c r="C7476" s="33">
        <v>0</v>
      </c>
      <c r="D7476" s="52">
        <v>24990</v>
      </c>
      <c r="E7476" s="70">
        <v>24990</v>
      </c>
      <c r="F7476" s="121">
        <f t="shared" si="372"/>
        <v>37485</v>
      </c>
      <c r="G7476" s="105">
        <f t="shared" si="373"/>
        <v>9996</v>
      </c>
      <c r="H7476" s="105">
        <f t="shared" si="374"/>
        <v>16243.5</v>
      </c>
      <c r="I7476" s="7" t="s">
        <v>17519</v>
      </c>
      <c r="J7476" s="7" t="s">
        <v>272</v>
      </c>
    </row>
    <row r="7477" spans="1:10" x14ac:dyDescent="0.3">
      <c r="A7477" s="7" t="s">
        <v>15626</v>
      </c>
      <c r="B7477" s="7" t="s">
        <v>15627</v>
      </c>
      <c r="C7477" s="33">
        <v>0</v>
      </c>
      <c r="D7477" s="52">
        <v>6735.4</v>
      </c>
      <c r="E7477" s="70">
        <v>0</v>
      </c>
      <c r="F7477" s="121">
        <f t="shared" si="372"/>
        <v>10103.099999999999</v>
      </c>
      <c r="G7477" s="105">
        <f t="shared" si="373"/>
        <v>2694.16</v>
      </c>
      <c r="H7477" s="105">
        <f t="shared" si="374"/>
        <v>4378.0099999999993</v>
      </c>
      <c r="I7477" s="7" t="s">
        <v>17519</v>
      </c>
      <c r="J7477" s="7" t="s">
        <v>272</v>
      </c>
    </row>
    <row r="7478" spans="1:10" x14ac:dyDescent="0.3">
      <c r="A7478" s="7" t="s">
        <v>15628</v>
      </c>
      <c r="B7478" s="7" t="s">
        <v>15629</v>
      </c>
      <c r="C7478" s="33">
        <v>9668.02</v>
      </c>
      <c r="D7478" s="52">
        <v>10261.84</v>
      </c>
      <c r="E7478" s="70">
        <v>10261.84</v>
      </c>
      <c r="F7478" s="121">
        <f t="shared" si="372"/>
        <v>15392.76</v>
      </c>
      <c r="G7478" s="105">
        <f t="shared" si="373"/>
        <v>4104.7359999999999</v>
      </c>
      <c r="H7478" s="105">
        <f t="shared" si="374"/>
        <v>6670.1959999999999</v>
      </c>
      <c r="I7478" s="7" t="s">
        <v>17519</v>
      </c>
      <c r="J7478" s="7" t="s">
        <v>272</v>
      </c>
    </row>
    <row r="7479" spans="1:10" x14ac:dyDescent="0.3">
      <c r="A7479" s="7" t="s">
        <v>15630</v>
      </c>
      <c r="B7479" s="7" t="s">
        <v>15631</v>
      </c>
      <c r="C7479" s="33">
        <v>4641</v>
      </c>
      <c r="D7479" s="52">
        <v>4105.5</v>
      </c>
      <c r="E7479" s="70">
        <v>5117</v>
      </c>
      <c r="F7479" s="121">
        <f t="shared" si="372"/>
        <v>7675.5</v>
      </c>
      <c r="G7479" s="105">
        <f t="shared" si="373"/>
        <v>2046.8000000000002</v>
      </c>
      <c r="H7479" s="105">
        <f t="shared" si="374"/>
        <v>3326.05</v>
      </c>
      <c r="I7479" s="7" t="s">
        <v>17519</v>
      </c>
      <c r="J7479" s="7" t="s">
        <v>17528</v>
      </c>
    </row>
    <row r="7480" spans="1:10" x14ac:dyDescent="0.3">
      <c r="A7480" s="7" t="s">
        <v>15632</v>
      </c>
      <c r="B7480" s="7" t="s">
        <v>15633</v>
      </c>
      <c r="C7480" s="33">
        <v>1871.25</v>
      </c>
      <c r="D7480" s="52">
        <v>1871.25</v>
      </c>
      <c r="E7480" s="70">
        <v>161</v>
      </c>
      <c r="F7480" s="121">
        <f t="shared" si="372"/>
        <v>241.5</v>
      </c>
      <c r="G7480" s="105">
        <f t="shared" si="373"/>
        <v>64.400000000000006</v>
      </c>
      <c r="H7480" s="105">
        <f t="shared" si="374"/>
        <v>104.65</v>
      </c>
      <c r="I7480" s="7" t="s">
        <v>17519</v>
      </c>
      <c r="J7480" s="7" t="s">
        <v>272</v>
      </c>
    </row>
    <row r="7481" spans="1:10" x14ac:dyDescent="0.3">
      <c r="A7481" s="7" t="s">
        <v>15634</v>
      </c>
      <c r="B7481" s="7" t="s">
        <v>15635</v>
      </c>
      <c r="C7481" s="33">
        <v>1182.8599999999999</v>
      </c>
      <c r="D7481" s="52">
        <v>1182.8599999999999</v>
      </c>
      <c r="E7481" s="70">
        <v>1182.8599999999999</v>
      </c>
      <c r="F7481" s="121">
        <f t="shared" si="372"/>
        <v>1774.29</v>
      </c>
      <c r="G7481" s="105">
        <f t="shared" si="373"/>
        <v>473.14400000000001</v>
      </c>
      <c r="H7481" s="105">
        <f t="shared" si="374"/>
        <v>768.85899999999992</v>
      </c>
      <c r="I7481" s="7" t="s">
        <v>17519</v>
      </c>
      <c r="J7481" s="7" t="s">
        <v>272</v>
      </c>
    </row>
    <row r="7482" spans="1:10" x14ac:dyDescent="0.3">
      <c r="A7482" s="7" t="s">
        <v>15636</v>
      </c>
      <c r="B7482" s="7" t="s">
        <v>15637</v>
      </c>
      <c r="C7482" s="33">
        <v>4641</v>
      </c>
      <c r="D7482" s="52">
        <v>4510.1000000000004</v>
      </c>
      <c r="E7482" s="70">
        <v>5117</v>
      </c>
      <c r="F7482" s="121">
        <f t="shared" si="372"/>
        <v>7675.5</v>
      </c>
      <c r="G7482" s="105">
        <f t="shared" si="373"/>
        <v>2046.8000000000002</v>
      </c>
      <c r="H7482" s="105">
        <f t="shared" si="374"/>
        <v>3326.05</v>
      </c>
      <c r="I7482" s="7" t="s">
        <v>17519</v>
      </c>
      <c r="J7482" s="7" t="s">
        <v>17528</v>
      </c>
    </row>
    <row r="7483" spans="1:10" x14ac:dyDescent="0.3">
      <c r="A7483" s="7" t="s">
        <v>15638</v>
      </c>
      <c r="B7483" s="7" t="s">
        <v>15639</v>
      </c>
      <c r="C7483" s="33">
        <v>2915.5</v>
      </c>
      <c r="D7483" s="52">
        <v>3796.1</v>
      </c>
      <c r="E7483" s="70">
        <v>3796.1</v>
      </c>
      <c r="F7483" s="121">
        <f t="shared" si="372"/>
        <v>5694.15</v>
      </c>
      <c r="G7483" s="105">
        <f t="shared" si="373"/>
        <v>1518.44</v>
      </c>
      <c r="H7483" s="105">
        <f t="shared" si="374"/>
        <v>2467.4650000000001</v>
      </c>
      <c r="I7483" s="7" t="s">
        <v>17520</v>
      </c>
      <c r="J7483" s="7" t="s">
        <v>26</v>
      </c>
    </row>
    <row r="7484" spans="1:10" x14ac:dyDescent="0.3">
      <c r="A7484" s="7" t="s">
        <v>15640</v>
      </c>
      <c r="B7484" s="7" t="s">
        <v>15641</v>
      </c>
      <c r="C7484" s="33">
        <v>6708.62</v>
      </c>
      <c r="D7484" s="52">
        <v>6708.62</v>
      </c>
      <c r="E7484" s="70">
        <v>6708.62</v>
      </c>
      <c r="F7484" s="121">
        <f t="shared" si="372"/>
        <v>10062.93</v>
      </c>
      <c r="G7484" s="105">
        <f t="shared" si="373"/>
        <v>2683.4480000000003</v>
      </c>
      <c r="H7484" s="105">
        <f t="shared" si="374"/>
        <v>4360.6030000000001</v>
      </c>
      <c r="I7484" s="7" t="s">
        <v>17519</v>
      </c>
      <c r="J7484" s="7" t="s">
        <v>272</v>
      </c>
    </row>
    <row r="7485" spans="1:10" x14ac:dyDescent="0.3">
      <c r="A7485" s="7" t="s">
        <v>15642</v>
      </c>
      <c r="B7485" s="7" t="s">
        <v>15643</v>
      </c>
      <c r="C7485" s="33">
        <v>15351</v>
      </c>
      <c r="D7485" s="52">
        <v>17255</v>
      </c>
      <c r="E7485" s="70">
        <v>9877</v>
      </c>
      <c r="F7485" s="121">
        <f t="shared" si="372"/>
        <v>14815.5</v>
      </c>
      <c r="G7485" s="105">
        <f t="shared" si="373"/>
        <v>3950.8</v>
      </c>
      <c r="H7485" s="105">
        <f t="shared" si="374"/>
        <v>6420.05</v>
      </c>
      <c r="I7485" s="7" t="s">
        <v>17519</v>
      </c>
      <c r="J7485" s="7" t="s">
        <v>272</v>
      </c>
    </row>
    <row r="7486" spans="1:10" x14ac:dyDescent="0.3">
      <c r="A7486" s="7" t="s">
        <v>15644</v>
      </c>
      <c r="B7486" s="7" t="s">
        <v>15645</v>
      </c>
      <c r="C7486" s="33">
        <v>57120</v>
      </c>
      <c r="D7486" s="52">
        <v>65450</v>
      </c>
      <c r="E7486" s="70">
        <v>89250</v>
      </c>
      <c r="F7486" s="121">
        <f t="shared" si="372"/>
        <v>133875</v>
      </c>
      <c r="G7486" s="105">
        <f t="shared" si="373"/>
        <v>35700</v>
      </c>
      <c r="H7486" s="105">
        <f t="shared" si="374"/>
        <v>58012.5</v>
      </c>
      <c r="I7486" s="7" t="s">
        <v>17519</v>
      </c>
      <c r="J7486" s="7" t="s">
        <v>272</v>
      </c>
    </row>
    <row r="7487" spans="1:10" x14ac:dyDescent="0.3">
      <c r="A7487" s="7" t="s">
        <v>15646</v>
      </c>
      <c r="B7487" s="7" t="s">
        <v>15647</v>
      </c>
      <c r="C7487" s="33">
        <v>0</v>
      </c>
      <c r="D7487" s="52">
        <v>481950</v>
      </c>
      <c r="E7487" s="70">
        <v>481950</v>
      </c>
      <c r="F7487" s="121">
        <f t="shared" si="372"/>
        <v>722925</v>
      </c>
      <c r="G7487" s="105">
        <f t="shared" si="373"/>
        <v>192780</v>
      </c>
      <c r="H7487" s="105">
        <f t="shared" si="374"/>
        <v>313267.5</v>
      </c>
      <c r="I7487" s="7" t="s">
        <v>17519</v>
      </c>
      <c r="J7487" s="7" t="s">
        <v>272</v>
      </c>
    </row>
    <row r="7488" spans="1:10" x14ac:dyDescent="0.3">
      <c r="A7488" s="7" t="s">
        <v>15648</v>
      </c>
      <c r="B7488" s="7" t="s">
        <v>15649</v>
      </c>
      <c r="C7488" s="33">
        <v>178500</v>
      </c>
      <c r="D7488" s="52">
        <v>606900</v>
      </c>
      <c r="E7488" s="70">
        <v>101150</v>
      </c>
      <c r="F7488" s="121">
        <f t="shared" si="372"/>
        <v>151725</v>
      </c>
      <c r="G7488" s="105">
        <f t="shared" si="373"/>
        <v>40460</v>
      </c>
      <c r="H7488" s="105">
        <f t="shared" si="374"/>
        <v>65747.5</v>
      </c>
      <c r="I7488" s="7" t="s">
        <v>17519</v>
      </c>
      <c r="J7488" s="7" t="s">
        <v>1159</v>
      </c>
    </row>
    <row r="7489" spans="1:10" x14ac:dyDescent="0.3">
      <c r="A7489" s="7" t="s">
        <v>15650</v>
      </c>
      <c r="B7489" s="7" t="s">
        <v>15651</v>
      </c>
      <c r="C7489" s="33">
        <v>6545</v>
      </c>
      <c r="D7489" s="52">
        <v>6545</v>
      </c>
      <c r="E7489" s="70">
        <v>3808</v>
      </c>
      <c r="F7489" s="121">
        <f t="shared" si="372"/>
        <v>5712</v>
      </c>
      <c r="G7489" s="105">
        <f t="shared" si="373"/>
        <v>1523.2</v>
      </c>
      <c r="H7489" s="105">
        <f t="shared" si="374"/>
        <v>2475.2000000000003</v>
      </c>
      <c r="I7489" s="7" t="s">
        <v>17519</v>
      </c>
      <c r="J7489" s="7" t="s">
        <v>1159</v>
      </c>
    </row>
    <row r="7490" spans="1:10" x14ac:dyDescent="0.3">
      <c r="A7490" s="7" t="s">
        <v>15632</v>
      </c>
      <c r="B7490" s="7" t="s">
        <v>15633</v>
      </c>
      <c r="C7490" s="33">
        <v>1871.25</v>
      </c>
      <c r="D7490" s="52">
        <v>1871.25</v>
      </c>
      <c r="E7490" s="70">
        <v>160.53</v>
      </c>
      <c r="F7490" s="121">
        <f t="shared" si="372"/>
        <v>240.79500000000002</v>
      </c>
      <c r="G7490" s="105">
        <f t="shared" si="373"/>
        <v>64.212000000000003</v>
      </c>
      <c r="H7490" s="105">
        <f t="shared" si="374"/>
        <v>104.34450000000001</v>
      </c>
      <c r="I7490" s="7" t="s">
        <v>17519</v>
      </c>
      <c r="J7490" s="7" t="s">
        <v>17532</v>
      </c>
    </row>
    <row r="7491" spans="1:10" x14ac:dyDescent="0.3">
      <c r="A7491" s="7" t="s">
        <v>15654</v>
      </c>
      <c r="B7491" s="7" t="s">
        <v>15655</v>
      </c>
      <c r="C7491" s="33">
        <v>110.67</v>
      </c>
      <c r="D7491" s="52">
        <v>233.24</v>
      </c>
      <c r="E7491" s="70">
        <v>235.6</v>
      </c>
      <c r="F7491" s="121">
        <f t="shared" si="372"/>
        <v>353.4</v>
      </c>
      <c r="G7491" s="105">
        <f t="shared" si="373"/>
        <v>94.240000000000009</v>
      </c>
      <c r="H7491" s="105">
        <f t="shared" si="374"/>
        <v>153.14000000000001</v>
      </c>
      <c r="I7491" s="7" t="s">
        <v>17519</v>
      </c>
      <c r="J7491" s="7" t="s">
        <v>272</v>
      </c>
    </row>
    <row r="7492" spans="1:10" x14ac:dyDescent="0.3">
      <c r="A7492" s="7" t="s">
        <v>15656</v>
      </c>
      <c r="B7492" s="7" t="s">
        <v>15657</v>
      </c>
      <c r="C7492" s="33">
        <v>81839.87</v>
      </c>
      <c r="D7492" s="52">
        <v>116580.73</v>
      </c>
      <c r="E7492" s="70">
        <v>105910</v>
      </c>
      <c r="F7492" s="121">
        <f t="shared" si="372"/>
        <v>158865</v>
      </c>
      <c r="G7492" s="105">
        <f t="shared" si="373"/>
        <v>42364</v>
      </c>
      <c r="H7492" s="105">
        <f t="shared" si="374"/>
        <v>68841.5</v>
      </c>
      <c r="I7492" s="7" t="s">
        <v>17519</v>
      </c>
      <c r="J7492" s="7" t="s">
        <v>272</v>
      </c>
    </row>
    <row r="7493" spans="1:10" x14ac:dyDescent="0.3">
      <c r="A7493" s="7" t="s">
        <v>15658</v>
      </c>
      <c r="B7493" s="7" t="s">
        <v>15659</v>
      </c>
      <c r="C7493" s="33">
        <v>0</v>
      </c>
      <c r="D7493" s="52">
        <v>35700</v>
      </c>
      <c r="E7493" s="70">
        <v>53550</v>
      </c>
      <c r="F7493" s="121">
        <f t="shared" si="372"/>
        <v>80325</v>
      </c>
      <c r="G7493" s="105">
        <f t="shared" si="373"/>
        <v>21420</v>
      </c>
      <c r="H7493" s="105">
        <f t="shared" si="374"/>
        <v>34807.5</v>
      </c>
      <c r="I7493" s="7" t="s">
        <v>17519</v>
      </c>
      <c r="J7493" s="7" t="s">
        <v>272</v>
      </c>
    </row>
    <row r="7494" spans="1:10" x14ac:dyDescent="0.3">
      <c r="A7494" s="7" t="s">
        <v>15660</v>
      </c>
      <c r="B7494" s="7" t="s">
        <v>15661</v>
      </c>
      <c r="C7494" s="33">
        <v>773.5</v>
      </c>
      <c r="D7494" s="52">
        <v>392.7</v>
      </c>
      <c r="E7494" s="70">
        <v>8449</v>
      </c>
      <c r="F7494" s="121">
        <f t="shared" si="372"/>
        <v>12673.5</v>
      </c>
      <c r="G7494" s="105">
        <f t="shared" si="373"/>
        <v>3379.6000000000004</v>
      </c>
      <c r="H7494" s="105">
        <f t="shared" si="374"/>
        <v>5491.85</v>
      </c>
      <c r="I7494" s="7" t="s">
        <v>17519</v>
      </c>
      <c r="J7494" s="7" t="s">
        <v>17531</v>
      </c>
    </row>
    <row r="7495" spans="1:10" x14ac:dyDescent="0.3">
      <c r="A7495" s="7" t="s">
        <v>15662</v>
      </c>
      <c r="B7495" s="7" t="s">
        <v>15663</v>
      </c>
      <c r="C7495" s="33">
        <v>117.81</v>
      </c>
      <c r="D7495" s="52">
        <v>163.03</v>
      </c>
      <c r="E7495" s="70">
        <v>117.81</v>
      </c>
      <c r="F7495" s="121">
        <f t="shared" si="372"/>
        <v>176.715</v>
      </c>
      <c r="G7495" s="105">
        <f t="shared" si="373"/>
        <v>47.124000000000002</v>
      </c>
      <c r="H7495" s="105">
        <f t="shared" si="374"/>
        <v>76.57650000000001</v>
      </c>
      <c r="I7495" s="7" t="s">
        <v>17519</v>
      </c>
      <c r="J7495" s="7" t="s">
        <v>272</v>
      </c>
    </row>
    <row r="7496" spans="1:10" x14ac:dyDescent="0.3">
      <c r="A7496" s="7" t="s">
        <v>15664</v>
      </c>
      <c r="B7496" s="7" t="s">
        <v>15665</v>
      </c>
      <c r="C7496" s="33">
        <v>153.51</v>
      </c>
      <c r="D7496" s="52">
        <v>151.13</v>
      </c>
      <c r="E7496" s="70">
        <v>153.51</v>
      </c>
      <c r="F7496" s="121">
        <f t="shared" si="372"/>
        <v>230.26499999999999</v>
      </c>
      <c r="G7496" s="105">
        <f t="shared" si="373"/>
        <v>61.403999999999996</v>
      </c>
      <c r="H7496" s="105">
        <f t="shared" si="374"/>
        <v>99.781499999999994</v>
      </c>
      <c r="I7496" s="7" t="s">
        <v>17519</v>
      </c>
      <c r="J7496" s="7" t="s">
        <v>272</v>
      </c>
    </row>
    <row r="7497" spans="1:10" x14ac:dyDescent="0.3">
      <c r="A7497" s="7" t="s">
        <v>15666</v>
      </c>
      <c r="B7497" s="7" t="s">
        <v>15667</v>
      </c>
      <c r="C7497" s="33">
        <v>160.65</v>
      </c>
      <c r="D7497" s="52">
        <v>208.25</v>
      </c>
      <c r="E7497" s="70">
        <v>163.03</v>
      </c>
      <c r="F7497" s="121">
        <f t="shared" si="372"/>
        <v>244.54500000000002</v>
      </c>
      <c r="G7497" s="105">
        <f t="shared" si="373"/>
        <v>65.212000000000003</v>
      </c>
      <c r="H7497" s="105">
        <f t="shared" si="374"/>
        <v>105.96950000000001</v>
      </c>
      <c r="I7497" s="7" t="s">
        <v>17519</v>
      </c>
      <c r="J7497" s="7" t="s">
        <v>272</v>
      </c>
    </row>
    <row r="7498" spans="1:10" x14ac:dyDescent="0.3">
      <c r="A7498" s="7" t="s">
        <v>15668</v>
      </c>
      <c r="B7498" s="7" t="s">
        <v>15669</v>
      </c>
      <c r="C7498" s="33">
        <v>446.25</v>
      </c>
      <c r="D7498" s="52">
        <v>517.65</v>
      </c>
      <c r="E7498" s="70">
        <v>549.78</v>
      </c>
      <c r="F7498" s="121">
        <f t="shared" si="372"/>
        <v>824.67</v>
      </c>
      <c r="G7498" s="105">
        <f t="shared" si="373"/>
        <v>219.91200000000001</v>
      </c>
      <c r="H7498" s="105">
        <f t="shared" si="374"/>
        <v>357.35699999999997</v>
      </c>
      <c r="I7498" s="7" t="s">
        <v>17519</v>
      </c>
      <c r="J7498" s="7" t="s">
        <v>272</v>
      </c>
    </row>
    <row r="7499" spans="1:10" x14ac:dyDescent="0.3">
      <c r="A7499" s="7" t="s">
        <v>15670</v>
      </c>
      <c r="B7499" s="7" t="s">
        <v>15671</v>
      </c>
      <c r="C7499" s="33">
        <v>24.75</v>
      </c>
      <c r="D7499" s="52">
        <v>38.08</v>
      </c>
      <c r="E7499" s="70">
        <v>30.94</v>
      </c>
      <c r="F7499" s="121">
        <f t="shared" ref="F7499:F7533" si="375">IF(E7499&gt;0,+E7499,IF(D7499&gt;0,+D7499,IF(C7499&gt;0,+C7499,0)))*1.5</f>
        <v>46.410000000000004</v>
      </c>
      <c r="G7499" s="105">
        <f t="shared" ref="G7499:G7533" si="376">(F7499/1.5)*0.4</f>
        <v>12.376000000000001</v>
      </c>
      <c r="H7499" s="105">
        <f t="shared" ref="H7499:H7533" si="377">(F7499/1.5)*0.65</f>
        <v>20.111000000000001</v>
      </c>
      <c r="I7499" s="7" t="s">
        <v>17519</v>
      </c>
      <c r="J7499" s="7" t="s">
        <v>272</v>
      </c>
    </row>
    <row r="7500" spans="1:10" x14ac:dyDescent="0.3">
      <c r="A7500" s="7" t="s">
        <v>15672</v>
      </c>
      <c r="B7500" s="7" t="s">
        <v>15673</v>
      </c>
      <c r="C7500" s="33">
        <v>117.81</v>
      </c>
      <c r="D7500" s="52">
        <v>175.23</v>
      </c>
      <c r="E7500" s="70">
        <v>116.62</v>
      </c>
      <c r="F7500" s="121">
        <f t="shared" si="375"/>
        <v>174.93</v>
      </c>
      <c r="G7500" s="105">
        <f t="shared" si="376"/>
        <v>46.648000000000003</v>
      </c>
      <c r="H7500" s="105">
        <f t="shared" si="377"/>
        <v>75.803000000000011</v>
      </c>
      <c r="I7500" s="7" t="s">
        <v>17519</v>
      </c>
      <c r="J7500" s="7" t="s">
        <v>272</v>
      </c>
    </row>
    <row r="7501" spans="1:10" x14ac:dyDescent="0.3">
      <c r="A7501" s="7" t="s">
        <v>15674</v>
      </c>
      <c r="B7501" s="7" t="s">
        <v>15675</v>
      </c>
      <c r="C7501" s="33">
        <v>51.17</v>
      </c>
      <c r="D7501" s="52">
        <v>79.73</v>
      </c>
      <c r="E7501" s="70">
        <v>47.6</v>
      </c>
      <c r="F7501" s="121">
        <f t="shared" si="375"/>
        <v>71.400000000000006</v>
      </c>
      <c r="G7501" s="105">
        <f t="shared" si="376"/>
        <v>19.040000000000003</v>
      </c>
      <c r="H7501" s="105">
        <f t="shared" si="377"/>
        <v>30.94</v>
      </c>
      <c r="I7501" s="7" t="s">
        <v>17519</v>
      </c>
      <c r="J7501" s="7" t="s">
        <v>272</v>
      </c>
    </row>
    <row r="7502" spans="1:10" x14ac:dyDescent="0.3">
      <c r="A7502" s="7" t="s">
        <v>15676</v>
      </c>
      <c r="B7502" s="7" t="s">
        <v>15677</v>
      </c>
      <c r="C7502" s="33">
        <v>83.3</v>
      </c>
      <c r="D7502" s="52">
        <v>83.3</v>
      </c>
      <c r="E7502" s="70">
        <v>126.09</v>
      </c>
      <c r="F7502" s="121">
        <f t="shared" si="375"/>
        <v>189.13499999999999</v>
      </c>
      <c r="G7502" s="105">
        <f t="shared" si="376"/>
        <v>50.436</v>
      </c>
      <c r="H7502" s="105">
        <f t="shared" si="377"/>
        <v>81.958500000000001</v>
      </c>
      <c r="I7502" s="7" t="s">
        <v>17519</v>
      </c>
      <c r="J7502" s="7" t="s">
        <v>272</v>
      </c>
    </row>
    <row r="7503" spans="1:10" x14ac:dyDescent="0.3">
      <c r="A7503" s="7" t="s">
        <v>15678</v>
      </c>
      <c r="B7503" s="7" t="s">
        <v>15679</v>
      </c>
      <c r="C7503" s="33">
        <v>809.2</v>
      </c>
      <c r="D7503" s="52">
        <v>166.6</v>
      </c>
      <c r="E7503" s="70">
        <v>606.9</v>
      </c>
      <c r="F7503" s="121">
        <f t="shared" si="375"/>
        <v>910.34999999999991</v>
      </c>
      <c r="G7503" s="105">
        <f t="shared" si="376"/>
        <v>242.76</v>
      </c>
      <c r="H7503" s="105">
        <f t="shared" si="377"/>
        <v>394.48500000000001</v>
      </c>
      <c r="I7503" s="7" t="s">
        <v>17519</v>
      </c>
      <c r="J7503" s="7" t="s">
        <v>272</v>
      </c>
    </row>
    <row r="7504" spans="1:10" x14ac:dyDescent="0.3">
      <c r="A7504" s="7" t="s">
        <v>15680</v>
      </c>
      <c r="B7504" s="7" t="s">
        <v>15681</v>
      </c>
      <c r="C7504" s="33">
        <v>583.1</v>
      </c>
      <c r="D7504" s="52">
        <v>104.72</v>
      </c>
      <c r="E7504" s="70">
        <v>684.3</v>
      </c>
      <c r="F7504" s="121">
        <f t="shared" si="375"/>
        <v>1026.4499999999998</v>
      </c>
      <c r="G7504" s="105">
        <f t="shared" si="376"/>
        <v>273.71999999999997</v>
      </c>
      <c r="H7504" s="105">
        <f t="shared" si="377"/>
        <v>444.7949999999999</v>
      </c>
      <c r="I7504" s="7" t="s">
        <v>17519</v>
      </c>
      <c r="J7504" s="7" t="s">
        <v>272</v>
      </c>
    </row>
    <row r="7505" spans="1:10" x14ac:dyDescent="0.3">
      <c r="A7505" s="7" t="s">
        <v>15682</v>
      </c>
      <c r="B7505" s="7" t="s">
        <v>15683</v>
      </c>
      <c r="C7505" s="33">
        <v>368.9</v>
      </c>
      <c r="D7505" s="52">
        <v>368.9</v>
      </c>
      <c r="E7505" s="70">
        <v>345.1</v>
      </c>
      <c r="F7505" s="121">
        <f t="shared" si="375"/>
        <v>517.65000000000009</v>
      </c>
      <c r="G7505" s="105">
        <f t="shared" si="376"/>
        <v>138.04000000000005</v>
      </c>
      <c r="H7505" s="105">
        <f t="shared" si="377"/>
        <v>224.31500000000005</v>
      </c>
      <c r="I7505" s="7" t="s">
        <v>17519</v>
      </c>
      <c r="J7505" s="7" t="s">
        <v>272</v>
      </c>
    </row>
    <row r="7506" spans="1:10" x14ac:dyDescent="0.3">
      <c r="A7506" s="7" t="s">
        <v>15684</v>
      </c>
      <c r="B7506" s="7" t="s">
        <v>15685</v>
      </c>
      <c r="C7506" s="33">
        <v>38.08</v>
      </c>
      <c r="D7506" s="52">
        <v>51.17</v>
      </c>
      <c r="E7506" s="70">
        <v>54.74</v>
      </c>
      <c r="F7506" s="121">
        <f t="shared" si="375"/>
        <v>82.11</v>
      </c>
      <c r="G7506" s="105">
        <f t="shared" si="376"/>
        <v>21.896000000000001</v>
      </c>
      <c r="H7506" s="105">
        <f t="shared" si="377"/>
        <v>35.581000000000003</v>
      </c>
      <c r="I7506" s="7" t="s">
        <v>17519</v>
      </c>
      <c r="J7506" s="7" t="s">
        <v>272</v>
      </c>
    </row>
    <row r="7507" spans="1:10" x14ac:dyDescent="0.3">
      <c r="A7507" s="7" t="s">
        <v>15686</v>
      </c>
      <c r="B7507" s="7" t="s">
        <v>15687</v>
      </c>
      <c r="C7507" s="33">
        <v>0</v>
      </c>
      <c r="D7507" s="52">
        <v>1</v>
      </c>
      <c r="E7507" s="70">
        <v>0</v>
      </c>
      <c r="F7507" s="121">
        <f t="shared" si="375"/>
        <v>1.5</v>
      </c>
      <c r="G7507" s="105">
        <f t="shared" si="376"/>
        <v>0.4</v>
      </c>
      <c r="H7507" s="105">
        <f t="shared" si="377"/>
        <v>0.65</v>
      </c>
      <c r="I7507" s="7" t="s">
        <v>17519</v>
      </c>
      <c r="J7507" s="7" t="s">
        <v>272</v>
      </c>
    </row>
    <row r="7508" spans="1:10" x14ac:dyDescent="0.3">
      <c r="A7508" s="7" t="s">
        <v>15688</v>
      </c>
      <c r="B7508" s="7" t="s">
        <v>15689</v>
      </c>
      <c r="C7508" s="33">
        <v>0</v>
      </c>
      <c r="D7508" s="52">
        <v>44030</v>
      </c>
      <c r="E7508" s="70">
        <v>0</v>
      </c>
      <c r="F7508" s="121">
        <f t="shared" si="375"/>
        <v>66045</v>
      </c>
      <c r="G7508" s="105">
        <f t="shared" si="376"/>
        <v>17612</v>
      </c>
      <c r="H7508" s="105">
        <f t="shared" si="377"/>
        <v>28619.5</v>
      </c>
      <c r="I7508" s="7" t="s">
        <v>17519</v>
      </c>
      <c r="J7508" s="7" t="s">
        <v>272</v>
      </c>
    </row>
    <row r="7509" spans="1:10" x14ac:dyDescent="0.3">
      <c r="A7509" s="7" t="s">
        <v>15690</v>
      </c>
      <c r="B7509" s="7" t="s">
        <v>15691</v>
      </c>
      <c r="C7509" s="33">
        <v>144.69999999999999</v>
      </c>
      <c r="D7509" s="52">
        <v>271.32</v>
      </c>
      <c r="E7509" s="70">
        <v>119</v>
      </c>
      <c r="F7509" s="121">
        <f t="shared" si="375"/>
        <v>178.5</v>
      </c>
      <c r="G7509" s="105">
        <f t="shared" si="376"/>
        <v>47.6</v>
      </c>
      <c r="H7509" s="105">
        <f t="shared" si="377"/>
        <v>77.350000000000009</v>
      </c>
      <c r="I7509" s="7" t="s">
        <v>17519</v>
      </c>
      <c r="J7509" s="7" t="s">
        <v>272</v>
      </c>
    </row>
    <row r="7510" spans="1:10" x14ac:dyDescent="0.3">
      <c r="A7510" s="7" t="s">
        <v>15692</v>
      </c>
      <c r="B7510" s="7" t="s">
        <v>15693</v>
      </c>
      <c r="C7510" s="33">
        <v>293.93</v>
      </c>
      <c r="D7510" s="52">
        <v>293.93</v>
      </c>
      <c r="E7510" s="70">
        <v>27.37</v>
      </c>
      <c r="F7510" s="121">
        <f t="shared" si="375"/>
        <v>41.055</v>
      </c>
      <c r="G7510" s="105">
        <f t="shared" si="376"/>
        <v>10.948</v>
      </c>
      <c r="H7510" s="105">
        <f t="shared" si="377"/>
        <v>17.790500000000002</v>
      </c>
      <c r="I7510" s="7" t="s">
        <v>17519</v>
      </c>
      <c r="J7510" s="7" t="s">
        <v>272</v>
      </c>
    </row>
    <row r="7511" spans="1:10" x14ac:dyDescent="0.3">
      <c r="A7511" s="7" t="s">
        <v>15694</v>
      </c>
      <c r="B7511" s="7" t="s">
        <v>15695</v>
      </c>
      <c r="C7511" s="33">
        <v>9147.5300000000007</v>
      </c>
      <c r="D7511" s="52">
        <v>9147.5300000000007</v>
      </c>
      <c r="E7511" s="70">
        <v>487940</v>
      </c>
      <c r="F7511" s="121">
        <f t="shared" si="375"/>
        <v>731910</v>
      </c>
      <c r="G7511" s="105">
        <f t="shared" si="376"/>
        <v>195176</v>
      </c>
      <c r="H7511" s="105">
        <f t="shared" si="377"/>
        <v>317161</v>
      </c>
      <c r="I7511" s="7" t="s">
        <v>17519</v>
      </c>
      <c r="J7511" s="7" t="s">
        <v>272</v>
      </c>
    </row>
    <row r="7512" spans="1:10" x14ac:dyDescent="0.3">
      <c r="A7512" s="7" t="s">
        <v>15696</v>
      </c>
      <c r="B7512" s="7" t="s">
        <v>15697</v>
      </c>
      <c r="C7512" s="33">
        <v>517619.06</v>
      </c>
      <c r="D7512" s="52">
        <v>487940.41</v>
      </c>
      <c r="E7512" s="70">
        <v>487940</v>
      </c>
      <c r="F7512" s="121">
        <f t="shared" si="375"/>
        <v>731910</v>
      </c>
      <c r="G7512" s="105">
        <f t="shared" si="376"/>
        <v>195176</v>
      </c>
      <c r="H7512" s="105">
        <f t="shared" si="377"/>
        <v>317161</v>
      </c>
      <c r="I7512" s="7" t="s">
        <v>17519</v>
      </c>
      <c r="J7512" s="7" t="s">
        <v>272</v>
      </c>
    </row>
    <row r="7513" spans="1:10" x14ac:dyDescent="0.3">
      <c r="A7513" s="7" t="s">
        <v>15698</v>
      </c>
      <c r="B7513" s="7" t="s">
        <v>15699</v>
      </c>
      <c r="C7513" s="33">
        <v>7580.3</v>
      </c>
      <c r="D7513" s="52">
        <v>6128.5</v>
      </c>
      <c r="E7513" s="70">
        <v>11049.99</v>
      </c>
      <c r="F7513" s="121">
        <f t="shared" si="375"/>
        <v>16574.985000000001</v>
      </c>
      <c r="G7513" s="105">
        <f t="shared" si="376"/>
        <v>4419.9960000000001</v>
      </c>
      <c r="H7513" s="105">
        <f t="shared" si="377"/>
        <v>7182.4935000000005</v>
      </c>
      <c r="I7513" s="7" t="s">
        <v>17519</v>
      </c>
      <c r="J7513" s="7" t="s">
        <v>272</v>
      </c>
    </row>
    <row r="7514" spans="1:10" x14ac:dyDescent="0.3">
      <c r="A7514" s="7" t="s">
        <v>15700</v>
      </c>
      <c r="B7514" s="7" t="s">
        <v>15701</v>
      </c>
      <c r="C7514" s="33">
        <v>0</v>
      </c>
      <c r="D7514" s="52">
        <v>678.3</v>
      </c>
      <c r="E7514" s="70">
        <v>0</v>
      </c>
      <c r="F7514" s="121">
        <f t="shared" si="375"/>
        <v>1017.4499999999999</v>
      </c>
      <c r="G7514" s="105">
        <f t="shared" si="376"/>
        <v>271.32</v>
      </c>
      <c r="H7514" s="105">
        <f t="shared" si="377"/>
        <v>440.89499999999998</v>
      </c>
      <c r="I7514" s="7" t="s">
        <v>17519</v>
      </c>
      <c r="J7514" s="7" t="s">
        <v>272</v>
      </c>
    </row>
    <row r="7515" spans="1:10" x14ac:dyDescent="0.3">
      <c r="A7515" s="7" t="s">
        <v>15702</v>
      </c>
      <c r="B7515" s="7" t="s">
        <v>15703</v>
      </c>
      <c r="C7515" s="33">
        <v>158.27000000000001</v>
      </c>
      <c r="D7515" s="52">
        <v>107.1</v>
      </c>
      <c r="E7515" s="70">
        <v>128.09</v>
      </c>
      <c r="F7515" s="121">
        <f t="shared" si="375"/>
        <v>192.13499999999999</v>
      </c>
      <c r="G7515" s="105">
        <f t="shared" si="376"/>
        <v>51.236000000000004</v>
      </c>
      <c r="H7515" s="105">
        <f t="shared" si="377"/>
        <v>83.258499999999998</v>
      </c>
      <c r="I7515" s="7" t="s">
        <v>17519</v>
      </c>
      <c r="J7515" s="7" t="s">
        <v>272</v>
      </c>
    </row>
    <row r="7516" spans="1:10" x14ac:dyDescent="0.3">
      <c r="A7516" s="7" t="s">
        <v>15704</v>
      </c>
      <c r="B7516" s="7" t="s">
        <v>15705</v>
      </c>
      <c r="C7516" s="33">
        <v>5736.65</v>
      </c>
      <c r="D7516" s="52">
        <v>10.71</v>
      </c>
      <c r="E7516" s="70">
        <v>128.09</v>
      </c>
      <c r="F7516" s="121">
        <f t="shared" si="375"/>
        <v>192.13499999999999</v>
      </c>
      <c r="G7516" s="105">
        <f t="shared" si="376"/>
        <v>51.236000000000004</v>
      </c>
      <c r="H7516" s="105">
        <f t="shared" si="377"/>
        <v>83.258499999999998</v>
      </c>
      <c r="I7516" s="7" t="s">
        <v>17520</v>
      </c>
      <c r="J7516" s="7" t="s">
        <v>272</v>
      </c>
    </row>
    <row r="7517" spans="1:10" x14ac:dyDescent="0.3">
      <c r="A7517" s="7" t="s">
        <v>15706</v>
      </c>
      <c r="B7517" s="7" t="s">
        <v>15707</v>
      </c>
      <c r="C7517" s="33">
        <v>0</v>
      </c>
      <c r="D7517" s="52">
        <v>7657.65</v>
      </c>
      <c r="E7517" s="70">
        <v>0</v>
      </c>
      <c r="F7517" s="121">
        <f t="shared" si="375"/>
        <v>11486.474999999999</v>
      </c>
      <c r="G7517" s="105">
        <f t="shared" si="376"/>
        <v>3063.0599999999995</v>
      </c>
      <c r="H7517" s="105">
        <f t="shared" si="377"/>
        <v>4977.4724999999989</v>
      </c>
      <c r="I7517" s="7" t="s">
        <v>17519</v>
      </c>
      <c r="J7517" s="7" t="s">
        <v>272</v>
      </c>
    </row>
    <row r="7518" spans="1:10" x14ac:dyDescent="0.3">
      <c r="A7518" s="7" t="s">
        <v>15708</v>
      </c>
      <c r="B7518" s="7" t="s">
        <v>15709</v>
      </c>
      <c r="C7518" s="33">
        <v>0</v>
      </c>
      <c r="D7518" s="52">
        <v>2618</v>
      </c>
      <c r="E7518" s="70">
        <v>0</v>
      </c>
      <c r="F7518" s="121">
        <f t="shared" si="375"/>
        <v>3927</v>
      </c>
      <c r="G7518" s="105">
        <f t="shared" si="376"/>
        <v>1047.2</v>
      </c>
      <c r="H7518" s="105">
        <f t="shared" si="377"/>
        <v>1701.7</v>
      </c>
      <c r="I7518" s="7" t="s">
        <v>17519</v>
      </c>
      <c r="J7518" s="7" t="s">
        <v>272</v>
      </c>
    </row>
    <row r="7519" spans="1:10" x14ac:dyDescent="0.3">
      <c r="A7519" s="7" t="s">
        <v>15710</v>
      </c>
      <c r="B7519" s="7" t="s">
        <v>15711</v>
      </c>
      <c r="C7519" s="33">
        <v>0</v>
      </c>
      <c r="D7519" s="52">
        <v>13328</v>
      </c>
      <c r="E7519" s="70">
        <v>0</v>
      </c>
      <c r="F7519" s="121">
        <f t="shared" si="375"/>
        <v>19992</v>
      </c>
      <c r="G7519" s="105">
        <f t="shared" si="376"/>
        <v>5331.2000000000007</v>
      </c>
      <c r="H7519" s="105">
        <f t="shared" si="377"/>
        <v>8663.2000000000007</v>
      </c>
      <c r="I7519" s="7" t="s">
        <v>17519</v>
      </c>
      <c r="J7519" s="7" t="s">
        <v>272</v>
      </c>
    </row>
    <row r="7520" spans="1:10" x14ac:dyDescent="0.3">
      <c r="A7520" s="7" t="s">
        <v>15712</v>
      </c>
      <c r="B7520" s="7" t="s">
        <v>15713</v>
      </c>
      <c r="C7520" s="33">
        <v>0</v>
      </c>
      <c r="D7520" s="52">
        <v>4403</v>
      </c>
      <c r="E7520" s="70">
        <v>0</v>
      </c>
      <c r="F7520" s="121">
        <f t="shared" si="375"/>
        <v>6604.5</v>
      </c>
      <c r="G7520" s="105">
        <f t="shared" si="376"/>
        <v>1761.2</v>
      </c>
      <c r="H7520" s="105">
        <f t="shared" si="377"/>
        <v>2861.9500000000003</v>
      </c>
      <c r="I7520" s="7" t="s">
        <v>17519</v>
      </c>
      <c r="J7520" s="7" t="s">
        <v>272</v>
      </c>
    </row>
    <row r="7521" spans="1:10" x14ac:dyDescent="0.3">
      <c r="A7521" s="7" t="s">
        <v>15714</v>
      </c>
      <c r="B7521" s="7" t="s">
        <v>15715</v>
      </c>
      <c r="C7521" s="33">
        <v>4502.17</v>
      </c>
      <c r="D7521" s="52">
        <v>4502.17</v>
      </c>
      <c r="E7521" s="70">
        <v>13506.5</v>
      </c>
      <c r="F7521" s="121">
        <f t="shared" si="375"/>
        <v>20259.75</v>
      </c>
      <c r="G7521" s="105">
        <f t="shared" si="376"/>
        <v>5402.6</v>
      </c>
      <c r="H7521" s="105">
        <f t="shared" si="377"/>
        <v>8779.2250000000004</v>
      </c>
      <c r="I7521" s="7" t="s">
        <v>17519</v>
      </c>
      <c r="J7521" s="7" t="s">
        <v>711</v>
      </c>
    </row>
    <row r="7522" spans="1:10" x14ac:dyDescent="0.3">
      <c r="A7522" s="7" t="s">
        <v>15716</v>
      </c>
      <c r="B7522" s="7" t="s">
        <v>15717</v>
      </c>
      <c r="C7522" s="33">
        <v>2993.55</v>
      </c>
      <c r="D7522" s="52">
        <v>3107.19</v>
      </c>
      <c r="E7522" s="70">
        <v>3082.1</v>
      </c>
      <c r="F7522" s="121">
        <f t="shared" si="375"/>
        <v>4623.1499999999996</v>
      </c>
      <c r="G7522" s="105">
        <f t="shared" si="376"/>
        <v>1232.8400000000001</v>
      </c>
      <c r="H7522" s="105">
        <f t="shared" si="377"/>
        <v>2003.365</v>
      </c>
      <c r="I7522" s="7" t="s">
        <v>17519</v>
      </c>
      <c r="J7522" s="7" t="s">
        <v>272</v>
      </c>
    </row>
    <row r="7523" spans="1:10" x14ac:dyDescent="0.3">
      <c r="A7523" s="7" t="s">
        <v>15718</v>
      </c>
      <c r="B7523" s="7" t="s">
        <v>15719</v>
      </c>
      <c r="C7523" s="33">
        <v>5652.5</v>
      </c>
      <c r="D7523" s="52">
        <v>17302.599999999999</v>
      </c>
      <c r="E7523" s="70">
        <v>33915</v>
      </c>
      <c r="F7523" s="121">
        <f t="shared" si="375"/>
        <v>50872.5</v>
      </c>
      <c r="G7523" s="105">
        <f t="shared" si="376"/>
        <v>13566</v>
      </c>
      <c r="H7523" s="105">
        <f t="shared" si="377"/>
        <v>22044.75</v>
      </c>
      <c r="I7523" s="7" t="s">
        <v>17519</v>
      </c>
      <c r="J7523" s="7" t="s">
        <v>711</v>
      </c>
    </row>
    <row r="7524" spans="1:10" x14ac:dyDescent="0.3">
      <c r="A7524" s="7" t="s">
        <v>15720</v>
      </c>
      <c r="B7524" s="7" t="s">
        <v>15721</v>
      </c>
      <c r="C7524" s="33">
        <v>54.74</v>
      </c>
      <c r="D7524" s="52">
        <v>52.36</v>
      </c>
      <c r="E7524" s="70">
        <v>119</v>
      </c>
      <c r="F7524" s="121">
        <f t="shared" si="375"/>
        <v>178.5</v>
      </c>
      <c r="G7524" s="105">
        <f t="shared" si="376"/>
        <v>47.6</v>
      </c>
      <c r="H7524" s="105">
        <f t="shared" si="377"/>
        <v>77.350000000000009</v>
      </c>
      <c r="I7524" s="7" t="s">
        <v>17519</v>
      </c>
      <c r="J7524" s="7" t="s">
        <v>1148</v>
      </c>
    </row>
    <row r="7525" spans="1:10" x14ac:dyDescent="0.3">
      <c r="A7525" s="7" t="s">
        <v>15722</v>
      </c>
      <c r="B7525" s="7" t="s">
        <v>15723</v>
      </c>
      <c r="C7525" s="66">
        <v>210.63</v>
      </c>
      <c r="D7525" s="68">
        <v>297.5</v>
      </c>
      <c r="E7525" s="70">
        <v>142.80000000000001</v>
      </c>
      <c r="F7525" s="121">
        <f t="shared" si="375"/>
        <v>214.20000000000002</v>
      </c>
      <c r="G7525" s="105">
        <f t="shared" si="376"/>
        <v>57.120000000000005</v>
      </c>
      <c r="H7525" s="105">
        <f t="shared" si="377"/>
        <v>92.820000000000007</v>
      </c>
      <c r="I7525" s="7" t="s">
        <v>17519</v>
      </c>
      <c r="J7525" s="7" t="s">
        <v>1148</v>
      </c>
    </row>
    <row r="7526" spans="1:10" x14ac:dyDescent="0.3">
      <c r="A7526" s="7" t="s">
        <v>15724</v>
      </c>
      <c r="B7526" s="7" t="s">
        <v>15725</v>
      </c>
      <c r="C7526" s="33">
        <v>0</v>
      </c>
      <c r="D7526" s="52">
        <v>14989.54</v>
      </c>
      <c r="E7526" s="70">
        <v>5939.53</v>
      </c>
      <c r="F7526" s="121">
        <f t="shared" si="375"/>
        <v>8909.2950000000001</v>
      </c>
      <c r="G7526" s="105">
        <f t="shared" si="376"/>
        <v>2375.8119999999999</v>
      </c>
      <c r="H7526" s="105">
        <f t="shared" si="377"/>
        <v>3860.6945000000001</v>
      </c>
      <c r="I7526" s="7" t="s">
        <v>17519</v>
      </c>
      <c r="J7526" s="7" t="s">
        <v>272</v>
      </c>
    </row>
    <row r="7527" spans="1:10" x14ac:dyDescent="0.3">
      <c r="A7527" s="7" t="s">
        <v>15726</v>
      </c>
      <c r="B7527" s="7" t="s">
        <v>15727</v>
      </c>
      <c r="C7527" s="33">
        <v>90440</v>
      </c>
      <c r="D7527" s="52">
        <v>90440</v>
      </c>
      <c r="E7527" s="70">
        <v>90440</v>
      </c>
      <c r="F7527" s="121">
        <f t="shared" si="375"/>
        <v>135660</v>
      </c>
      <c r="G7527" s="105">
        <f t="shared" si="376"/>
        <v>36176</v>
      </c>
      <c r="H7527" s="105">
        <f t="shared" si="377"/>
        <v>58786</v>
      </c>
      <c r="I7527" s="7" t="s">
        <v>17519</v>
      </c>
      <c r="J7527" s="7" t="s">
        <v>272</v>
      </c>
    </row>
    <row r="7528" spans="1:10" x14ac:dyDescent="0.3">
      <c r="A7528" s="7" t="s">
        <v>15728</v>
      </c>
      <c r="B7528" s="7" t="s">
        <v>15729</v>
      </c>
      <c r="C7528" s="33">
        <v>1523.2</v>
      </c>
      <c r="D7528" s="52">
        <v>1773.1</v>
      </c>
      <c r="E7528" s="70">
        <v>2052.5100000000002</v>
      </c>
      <c r="F7528" s="121">
        <f t="shared" si="375"/>
        <v>3078.7650000000003</v>
      </c>
      <c r="G7528" s="105">
        <f t="shared" si="376"/>
        <v>821.00400000000013</v>
      </c>
      <c r="H7528" s="105">
        <f t="shared" si="377"/>
        <v>1334.1315000000002</v>
      </c>
      <c r="I7528" s="7" t="s">
        <v>17519</v>
      </c>
      <c r="J7528" s="7" t="s">
        <v>1433</v>
      </c>
    </row>
    <row r="7529" spans="1:10" x14ac:dyDescent="0.3">
      <c r="A7529" s="7" t="s">
        <v>15730</v>
      </c>
      <c r="B7529" s="7" t="s">
        <v>15731</v>
      </c>
      <c r="C7529" s="33">
        <v>28110.18</v>
      </c>
      <c r="D7529" s="52">
        <v>28110.18</v>
      </c>
      <c r="E7529" s="70">
        <v>28110.18</v>
      </c>
      <c r="F7529" s="121">
        <f t="shared" si="375"/>
        <v>42165.270000000004</v>
      </c>
      <c r="G7529" s="105">
        <f t="shared" si="376"/>
        <v>11244.072000000002</v>
      </c>
      <c r="H7529" s="105">
        <f t="shared" si="377"/>
        <v>18271.617000000002</v>
      </c>
      <c r="I7529" s="7" t="s">
        <v>17519</v>
      </c>
      <c r="J7529" s="7" t="s">
        <v>272</v>
      </c>
    </row>
    <row r="7530" spans="1:10" x14ac:dyDescent="0.3">
      <c r="A7530" s="7" t="s">
        <v>15732</v>
      </c>
      <c r="B7530" s="7" t="s">
        <v>15733</v>
      </c>
      <c r="C7530" s="33">
        <v>0</v>
      </c>
      <c r="D7530" s="52">
        <v>141606.43</v>
      </c>
      <c r="E7530" s="70">
        <v>0</v>
      </c>
      <c r="F7530" s="121">
        <f t="shared" si="375"/>
        <v>212409.64499999999</v>
      </c>
      <c r="G7530" s="105">
        <f t="shared" si="376"/>
        <v>56642.572</v>
      </c>
      <c r="H7530" s="105">
        <f t="shared" si="377"/>
        <v>92044.179499999998</v>
      </c>
      <c r="I7530" s="7" t="s">
        <v>17519</v>
      </c>
      <c r="J7530" s="7" t="s">
        <v>272</v>
      </c>
    </row>
    <row r="7531" spans="1:10" x14ac:dyDescent="0.3">
      <c r="A7531" s="7" t="s">
        <v>15734</v>
      </c>
      <c r="B7531" s="7" t="s">
        <v>15735</v>
      </c>
      <c r="C7531" s="33">
        <v>0</v>
      </c>
      <c r="D7531" s="52">
        <v>141606.43</v>
      </c>
      <c r="E7531" s="70">
        <v>0</v>
      </c>
      <c r="F7531" s="121">
        <f t="shared" si="375"/>
        <v>212409.64499999999</v>
      </c>
      <c r="G7531" s="105">
        <f t="shared" si="376"/>
        <v>56642.572</v>
      </c>
      <c r="H7531" s="105">
        <f t="shared" si="377"/>
        <v>92044.179499999998</v>
      </c>
      <c r="I7531" s="7" t="s">
        <v>17519</v>
      </c>
      <c r="J7531" s="7" t="s">
        <v>272</v>
      </c>
    </row>
    <row r="7532" spans="1:10" x14ac:dyDescent="0.3">
      <c r="A7532" s="7" t="s">
        <v>15736</v>
      </c>
      <c r="B7532" s="7" t="s">
        <v>15737</v>
      </c>
      <c r="C7532" s="33">
        <v>0</v>
      </c>
      <c r="D7532" s="52">
        <v>141606.43</v>
      </c>
      <c r="E7532" s="70">
        <v>0</v>
      </c>
      <c r="F7532" s="121">
        <f t="shared" si="375"/>
        <v>212409.64499999999</v>
      </c>
      <c r="G7532" s="105">
        <f t="shared" si="376"/>
        <v>56642.572</v>
      </c>
      <c r="H7532" s="105">
        <f t="shared" si="377"/>
        <v>92044.179499999998</v>
      </c>
      <c r="I7532" s="7" t="s">
        <v>17519</v>
      </c>
      <c r="J7532" s="7" t="s">
        <v>272</v>
      </c>
    </row>
    <row r="7533" spans="1:10" ht="15" thickBot="1" x14ac:dyDescent="0.35">
      <c r="A7533" s="7" t="s">
        <v>15738</v>
      </c>
      <c r="B7533" s="7" t="s">
        <v>15739</v>
      </c>
      <c r="C7533" s="33">
        <v>0</v>
      </c>
      <c r="D7533" s="52">
        <v>1106.2</v>
      </c>
      <c r="E7533" s="70">
        <v>0</v>
      </c>
      <c r="F7533" s="121">
        <f t="shared" si="375"/>
        <v>1659.3000000000002</v>
      </c>
      <c r="G7533" s="105">
        <f t="shared" si="376"/>
        <v>442.48</v>
      </c>
      <c r="H7533" s="105">
        <f t="shared" si="377"/>
        <v>719.03000000000009</v>
      </c>
      <c r="I7533" s="7" t="s">
        <v>17519</v>
      </c>
      <c r="J7533" s="7" t="s">
        <v>272</v>
      </c>
    </row>
    <row r="7534" spans="1:10" ht="16.2" thickBot="1" x14ac:dyDescent="0.35">
      <c r="A7534" s="98"/>
      <c r="B7534" s="98"/>
      <c r="C7534" s="81" t="s">
        <v>2027</v>
      </c>
      <c r="D7534" s="76" t="s">
        <v>2027</v>
      </c>
      <c r="E7534" s="77" t="s">
        <v>2027</v>
      </c>
      <c r="F7534" s="125" t="s">
        <v>4455</v>
      </c>
      <c r="G7534" s="83" t="s">
        <v>4456</v>
      </c>
      <c r="H7534" s="84" t="s">
        <v>4457</v>
      </c>
      <c r="I7534" s="71"/>
      <c r="J7534" s="71"/>
    </row>
    <row r="7535" spans="1:10" ht="18.600000000000001" thickBot="1" x14ac:dyDescent="0.4">
      <c r="A7535" s="113" t="s">
        <v>2028</v>
      </c>
      <c r="B7535" s="118" t="s">
        <v>17554</v>
      </c>
      <c r="C7535" s="89" t="s">
        <v>2030</v>
      </c>
      <c r="D7535" s="76" t="s">
        <v>2030</v>
      </c>
      <c r="E7535" s="77" t="s">
        <v>2030</v>
      </c>
      <c r="F7535" s="126" t="s">
        <v>17546</v>
      </c>
      <c r="G7535" s="79">
        <v>0.4</v>
      </c>
      <c r="H7535" s="80">
        <v>0.65</v>
      </c>
      <c r="I7535" s="73" t="s">
        <v>17518</v>
      </c>
      <c r="J7535" s="74" t="s">
        <v>17521</v>
      </c>
    </row>
    <row r="7536" spans="1:10" x14ac:dyDescent="0.3">
      <c r="A7536" s="7" t="s">
        <v>15740</v>
      </c>
      <c r="B7536" s="7" t="s">
        <v>15741</v>
      </c>
      <c r="C7536" s="33">
        <v>0</v>
      </c>
      <c r="D7536" s="52">
        <v>12193.93</v>
      </c>
      <c r="E7536" s="70">
        <v>12193.93</v>
      </c>
      <c r="F7536" s="121">
        <f t="shared" ref="F7536" si="378">IF(E7536&gt;0,+E7536,IF(D7536&gt;0,+D7536,IF(C7536&gt;0,+C7536,0)))*1.5</f>
        <v>18290.895</v>
      </c>
      <c r="G7536" s="105">
        <f>(F7536/1.5)*0.4</f>
        <v>4877.5720000000001</v>
      </c>
      <c r="H7536" s="105">
        <f>(F7536/1.5)*0.65</f>
        <v>7926.0545000000002</v>
      </c>
      <c r="I7536" s="7" t="s">
        <v>17519</v>
      </c>
      <c r="J7536" s="7" t="s">
        <v>272</v>
      </c>
    </row>
    <row r="7537" spans="1:10" x14ac:dyDescent="0.3">
      <c r="A7537" s="7" t="s">
        <v>15742</v>
      </c>
      <c r="B7537" s="7" t="s">
        <v>15743</v>
      </c>
      <c r="C7537" s="33">
        <v>0</v>
      </c>
      <c r="D7537" s="52">
        <v>10078.11</v>
      </c>
      <c r="E7537" s="70">
        <v>0</v>
      </c>
      <c r="F7537" s="121">
        <f t="shared" ref="F7537:F7569" si="379">IF(E7537&gt;0,+E7537,IF(D7537&gt;0,+D7537,IF(C7537&gt;0,+C7537,0)))*1.5</f>
        <v>15117.165000000001</v>
      </c>
      <c r="G7537" s="105">
        <f t="shared" ref="G7537:G7569" si="380">(F7537/1.5)*0.4</f>
        <v>4031.2440000000006</v>
      </c>
      <c r="H7537" s="105">
        <f t="shared" ref="H7537:H7569" si="381">(F7537/1.5)*0.65</f>
        <v>6550.7715000000007</v>
      </c>
      <c r="I7537" s="7" t="s">
        <v>17519</v>
      </c>
      <c r="J7537" s="7" t="s">
        <v>272</v>
      </c>
    </row>
    <row r="7538" spans="1:10" x14ac:dyDescent="0.3">
      <c r="A7538" s="7" t="s">
        <v>15744</v>
      </c>
      <c r="B7538" s="7" t="s">
        <v>15745</v>
      </c>
      <c r="C7538" s="33">
        <v>0</v>
      </c>
      <c r="D7538" s="52">
        <v>10974.18</v>
      </c>
      <c r="E7538" s="70">
        <v>0</v>
      </c>
      <c r="F7538" s="121">
        <f t="shared" si="379"/>
        <v>16461.27</v>
      </c>
      <c r="G7538" s="105">
        <f t="shared" si="380"/>
        <v>4389.6720000000005</v>
      </c>
      <c r="H7538" s="105">
        <f t="shared" si="381"/>
        <v>7133.2170000000006</v>
      </c>
      <c r="I7538" s="7" t="s">
        <v>17519</v>
      </c>
      <c r="J7538" s="7" t="s">
        <v>272</v>
      </c>
    </row>
    <row r="7539" spans="1:10" x14ac:dyDescent="0.3">
      <c r="A7539" s="7" t="s">
        <v>15746</v>
      </c>
      <c r="B7539" s="7" t="s">
        <v>15747</v>
      </c>
      <c r="C7539" s="33">
        <v>1416.1</v>
      </c>
      <c r="D7539" s="52">
        <v>1666</v>
      </c>
      <c r="E7539" s="70">
        <v>1606.5</v>
      </c>
      <c r="F7539" s="121">
        <f t="shared" si="379"/>
        <v>2409.75</v>
      </c>
      <c r="G7539" s="105">
        <f t="shared" si="380"/>
        <v>642.6</v>
      </c>
      <c r="H7539" s="105">
        <f t="shared" si="381"/>
        <v>1044.2250000000001</v>
      </c>
      <c r="I7539" s="7" t="s">
        <v>17519</v>
      </c>
      <c r="J7539" s="7" t="s">
        <v>272</v>
      </c>
    </row>
    <row r="7540" spans="1:10" x14ac:dyDescent="0.3">
      <c r="A7540" s="7" t="s">
        <v>15748</v>
      </c>
      <c r="B7540" s="7" t="s">
        <v>15749</v>
      </c>
      <c r="C7540" s="33">
        <v>0</v>
      </c>
      <c r="D7540" s="52">
        <v>60690</v>
      </c>
      <c r="E7540" s="70">
        <v>0</v>
      </c>
      <c r="F7540" s="121">
        <f t="shared" si="379"/>
        <v>91035</v>
      </c>
      <c r="G7540" s="105">
        <f t="shared" si="380"/>
        <v>24276</v>
      </c>
      <c r="H7540" s="105">
        <f t="shared" si="381"/>
        <v>39448.5</v>
      </c>
      <c r="I7540" s="7" t="s">
        <v>17519</v>
      </c>
      <c r="J7540" s="7" t="s">
        <v>272</v>
      </c>
    </row>
    <row r="7541" spans="1:10" x14ac:dyDescent="0.3">
      <c r="A7541" s="7" t="s">
        <v>15750</v>
      </c>
      <c r="B7541" s="7" t="s">
        <v>15751</v>
      </c>
      <c r="C7541" s="33">
        <v>0</v>
      </c>
      <c r="D7541" s="52">
        <v>190400</v>
      </c>
      <c r="E7541" s="70">
        <v>0</v>
      </c>
      <c r="F7541" s="121">
        <f t="shared" si="379"/>
        <v>285600</v>
      </c>
      <c r="G7541" s="105">
        <f t="shared" si="380"/>
        <v>76160</v>
      </c>
      <c r="H7541" s="105">
        <f t="shared" si="381"/>
        <v>123760</v>
      </c>
      <c r="I7541" s="7" t="s">
        <v>17519</v>
      </c>
      <c r="J7541" s="7" t="s">
        <v>272</v>
      </c>
    </row>
    <row r="7542" spans="1:10" x14ac:dyDescent="0.3">
      <c r="A7542" s="7" t="s">
        <v>15752</v>
      </c>
      <c r="B7542" s="7" t="s">
        <v>15753</v>
      </c>
      <c r="C7542" s="33">
        <v>0</v>
      </c>
      <c r="D7542" s="52">
        <v>2975</v>
      </c>
      <c r="E7542" s="70">
        <v>0</v>
      </c>
      <c r="F7542" s="121">
        <f t="shared" si="379"/>
        <v>4462.5</v>
      </c>
      <c r="G7542" s="105">
        <f t="shared" si="380"/>
        <v>1190</v>
      </c>
      <c r="H7542" s="105">
        <f t="shared" si="381"/>
        <v>1933.75</v>
      </c>
      <c r="I7542" s="7" t="s">
        <v>17519</v>
      </c>
      <c r="J7542" s="7" t="s">
        <v>272</v>
      </c>
    </row>
    <row r="7543" spans="1:10" x14ac:dyDescent="0.3">
      <c r="A7543" s="7" t="s">
        <v>15754</v>
      </c>
      <c r="B7543" s="7" t="s">
        <v>15755</v>
      </c>
      <c r="C7543" s="33">
        <v>0</v>
      </c>
      <c r="D7543" s="52">
        <v>3570</v>
      </c>
      <c r="E7543" s="70">
        <v>0</v>
      </c>
      <c r="F7543" s="121">
        <f t="shared" si="379"/>
        <v>5355</v>
      </c>
      <c r="G7543" s="105">
        <f t="shared" si="380"/>
        <v>1428</v>
      </c>
      <c r="H7543" s="105">
        <f t="shared" si="381"/>
        <v>2320.5</v>
      </c>
      <c r="I7543" s="7" t="s">
        <v>17519</v>
      </c>
      <c r="J7543" s="7" t="s">
        <v>272</v>
      </c>
    </row>
    <row r="7544" spans="1:10" x14ac:dyDescent="0.3">
      <c r="A7544" s="7" t="s">
        <v>15756</v>
      </c>
      <c r="B7544" s="7" t="s">
        <v>15757</v>
      </c>
      <c r="C7544" s="33">
        <v>0</v>
      </c>
      <c r="D7544" s="52">
        <v>7080</v>
      </c>
      <c r="E7544" s="70">
        <v>0</v>
      </c>
      <c r="F7544" s="121">
        <f t="shared" si="379"/>
        <v>10620</v>
      </c>
      <c r="G7544" s="105">
        <f t="shared" si="380"/>
        <v>2832</v>
      </c>
      <c r="H7544" s="105">
        <f t="shared" si="381"/>
        <v>4602</v>
      </c>
      <c r="I7544" s="7" t="s">
        <v>17519</v>
      </c>
      <c r="J7544" s="7" t="s">
        <v>1433</v>
      </c>
    </row>
    <row r="7545" spans="1:10" x14ac:dyDescent="0.3">
      <c r="A7545" s="7" t="s">
        <v>15758</v>
      </c>
      <c r="B7545" s="7" t="s">
        <v>15759</v>
      </c>
      <c r="C7545" s="33">
        <v>0</v>
      </c>
      <c r="D7545" s="52">
        <v>10974.18</v>
      </c>
      <c r="E7545" s="70">
        <v>0</v>
      </c>
      <c r="F7545" s="121">
        <f t="shared" si="379"/>
        <v>16461.27</v>
      </c>
      <c r="G7545" s="105">
        <f t="shared" si="380"/>
        <v>4389.6720000000005</v>
      </c>
      <c r="H7545" s="105">
        <f t="shared" si="381"/>
        <v>7133.2170000000006</v>
      </c>
      <c r="I7545" s="7" t="s">
        <v>17519</v>
      </c>
      <c r="J7545" s="7" t="s">
        <v>272</v>
      </c>
    </row>
    <row r="7546" spans="1:10" x14ac:dyDescent="0.3">
      <c r="A7546" s="7" t="s">
        <v>15760</v>
      </c>
      <c r="B7546" s="7" t="s">
        <v>15761</v>
      </c>
      <c r="C7546" s="33">
        <v>0</v>
      </c>
      <c r="D7546" s="52">
        <v>10710</v>
      </c>
      <c r="E7546" s="70">
        <v>0</v>
      </c>
      <c r="F7546" s="121">
        <f t="shared" si="379"/>
        <v>16065</v>
      </c>
      <c r="G7546" s="105">
        <f t="shared" si="380"/>
        <v>4284</v>
      </c>
      <c r="H7546" s="105">
        <f t="shared" si="381"/>
        <v>6961.5</v>
      </c>
      <c r="I7546" s="7" t="s">
        <v>17519</v>
      </c>
      <c r="J7546" s="7" t="s">
        <v>272</v>
      </c>
    </row>
    <row r="7547" spans="1:10" x14ac:dyDescent="0.3">
      <c r="A7547" s="7" t="s">
        <v>15762</v>
      </c>
      <c r="B7547" s="7" t="s">
        <v>15763</v>
      </c>
      <c r="C7547" s="33">
        <v>0</v>
      </c>
      <c r="D7547" s="52">
        <v>14514</v>
      </c>
      <c r="E7547" s="70">
        <v>0</v>
      </c>
      <c r="F7547" s="121">
        <f t="shared" si="379"/>
        <v>21771</v>
      </c>
      <c r="G7547" s="105">
        <f t="shared" si="380"/>
        <v>5805.6</v>
      </c>
      <c r="H7547" s="105">
        <f t="shared" si="381"/>
        <v>9434.1</v>
      </c>
      <c r="I7547" s="7" t="s">
        <v>17519</v>
      </c>
      <c r="J7547" s="7" t="s">
        <v>272</v>
      </c>
    </row>
    <row r="7548" spans="1:10" x14ac:dyDescent="0.3">
      <c r="A7548" s="7" t="s">
        <v>15764</v>
      </c>
      <c r="B7548" s="7" t="s">
        <v>15765</v>
      </c>
      <c r="C7548" s="33">
        <v>1345.89</v>
      </c>
      <c r="D7548" s="52">
        <v>1904</v>
      </c>
      <c r="E7548" s="70">
        <v>1606.5</v>
      </c>
      <c r="F7548" s="121">
        <f t="shared" si="379"/>
        <v>2409.75</v>
      </c>
      <c r="G7548" s="105">
        <f t="shared" si="380"/>
        <v>642.6</v>
      </c>
      <c r="H7548" s="105">
        <f t="shared" si="381"/>
        <v>1044.2250000000001</v>
      </c>
      <c r="I7548" s="7" t="s">
        <v>17519</v>
      </c>
      <c r="J7548" s="7" t="s">
        <v>272</v>
      </c>
    </row>
    <row r="7549" spans="1:10" x14ac:dyDescent="0.3">
      <c r="A7549" s="7" t="s">
        <v>15766</v>
      </c>
      <c r="B7549" s="7" t="s">
        <v>15767</v>
      </c>
      <c r="C7549" s="33">
        <v>0</v>
      </c>
      <c r="D7549" s="52">
        <v>135292.9</v>
      </c>
      <c r="E7549" s="70">
        <v>0</v>
      </c>
      <c r="F7549" s="121">
        <f t="shared" si="379"/>
        <v>202939.34999999998</v>
      </c>
      <c r="G7549" s="105">
        <f t="shared" si="380"/>
        <v>54117.16</v>
      </c>
      <c r="H7549" s="105">
        <f t="shared" si="381"/>
        <v>87940.384999999995</v>
      </c>
      <c r="I7549" s="7" t="s">
        <v>17519</v>
      </c>
      <c r="J7549" s="7" t="s">
        <v>1433</v>
      </c>
    </row>
    <row r="7550" spans="1:10" x14ac:dyDescent="0.3">
      <c r="A7550" s="7" t="s">
        <v>15768</v>
      </c>
      <c r="B7550" s="7" t="s">
        <v>15769</v>
      </c>
      <c r="C7550" s="33">
        <v>10115</v>
      </c>
      <c r="D7550" s="52">
        <v>12440.26</v>
      </c>
      <c r="E7550" s="70">
        <v>9520</v>
      </c>
      <c r="F7550" s="121">
        <f t="shared" si="379"/>
        <v>14280</v>
      </c>
      <c r="G7550" s="105">
        <f t="shared" si="380"/>
        <v>3808</v>
      </c>
      <c r="H7550" s="105">
        <f t="shared" si="381"/>
        <v>6188</v>
      </c>
      <c r="I7550" s="7" t="s">
        <v>17519</v>
      </c>
      <c r="J7550" s="7" t="s">
        <v>272</v>
      </c>
    </row>
    <row r="7551" spans="1:10" x14ac:dyDescent="0.3">
      <c r="A7551" s="7" t="s">
        <v>15770</v>
      </c>
      <c r="B7551" s="7" t="s">
        <v>15771</v>
      </c>
      <c r="C7551" s="33">
        <v>10650.5</v>
      </c>
      <c r="D7551" s="52">
        <v>10650.5</v>
      </c>
      <c r="E7551" s="70">
        <v>9520</v>
      </c>
      <c r="F7551" s="121">
        <f t="shared" si="379"/>
        <v>14280</v>
      </c>
      <c r="G7551" s="105">
        <f t="shared" si="380"/>
        <v>3808</v>
      </c>
      <c r="H7551" s="105">
        <f t="shared" si="381"/>
        <v>6188</v>
      </c>
      <c r="I7551" s="7" t="s">
        <v>17519</v>
      </c>
      <c r="J7551" s="7" t="s">
        <v>272</v>
      </c>
    </row>
    <row r="7552" spans="1:10" x14ac:dyDescent="0.3">
      <c r="A7552" s="7" t="s">
        <v>15772</v>
      </c>
      <c r="B7552" s="7" t="s">
        <v>15773</v>
      </c>
      <c r="C7552" s="33">
        <v>11257.4</v>
      </c>
      <c r="D7552" s="52">
        <v>12193.93</v>
      </c>
      <c r="E7552" s="70">
        <v>18056.599999999999</v>
      </c>
      <c r="F7552" s="121">
        <f t="shared" si="379"/>
        <v>27084.899999999998</v>
      </c>
      <c r="G7552" s="105">
        <f t="shared" si="380"/>
        <v>7222.6399999999994</v>
      </c>
      <c r="H7552" s="105">
        <f t="shared" si="381"/>
        <v>11736.789999999999</v>
      </c>
      <c r="I7552" s="7" t="s">
        <v>17519</v>
      </c>
      <c r="J7552" s="7" t="s">
        <v>272</v>
      </c>
    </row>
    <row r="7553" spans="1:10" x14ac:dyDescent="0.3">
      <c r="A7553" s="7" t="s">
        <v>15774</v>
      </c>
      <c r="B7553" s="7" t="s">
        <v>15775</v>
      </c>
      <c r="C7553" s="33">
        <v>12054.7</v>
      </c>
      <c r="D7553" s="52">
        <v>13494.6</v>
      </c>
      <c r="E7553" s="70">
        <v>18056.599999999999</v>
      </c>
      <c r="F7553" s="121">
        <f t="shared" si="379"/>
        <v>27084.899999999998</v>
      </c>
      <c r="G7553" s="105">
        <f t="shared" si="380"/>
        <v>7222.6399999999994</v>
      </c>
      <c r="H7553" s="105">
        <f t="shared" si="381"/>
        <v>11736.789999999999</v>
      </c>
      <c r="I7553" s="7" t="s">
        <v>17519</v>
      </c>
      <c r="J7553" s="7" t="s">
        <v>272</v>
      </c>
    </row>
    <row r="7554" spans="1:10" x14ac:dyDescent="0.3">
      <c r="A7554" s="7" t="s">
        <v>15776</v>
      </c>
      <c r="B7554" s="7" t="s">
        <v>15777</v>
      </c>
      <c r="C7554" s="33">
        <v>0</v>
      </c>
      <c r="D7554" s="52">
        <v>166350.1</v>
      </c>
      <c r="E7554" s="70">
        <v>0</v>
      </c>
      <c r="F7554" s="121">
        <f t="shared" si="379"/>
        <v>249525.15000000002</v>
      </c>
      <c r="G7554" s="105">
        <f t="shared" si="380"/>
        <v>66540.040000000008</v>
      </c>
      <c r="H7554" s="105">
        <f t="shared" si="381"/>
        <v>108127.565</v>
      </c>
      <c r="I7554" s="7" t="s">
        <v>17519</v>
      </c>
      <c r="J7554" s="7" t="s">
        <v>1433</v>
      </c>
    </row>
    <row r="7555" spans="1:10" x14ac:dyDescent="0.3">
      <c r="A7555" s="7" t="s">
        <v>15778</v>
      </c>
      <c r="B7555" s="7" t="s">
        <v>15779</v>
      </c>
      <c r="C7555" s="33">
        <v>0</v>
      </c>
      <c r="D7555" s="52">
        <v>1</v>
      </c>
      <c r="E7555" s="70">
        <v>0</v>
      </c>
      <c r="F7555" s="121">
        <f t="shared" si="379"/>
        <v>1.5</v>
      </c>
      <c r="G7555" s="105">
        <f t="shared" si="380"/>
        <v>0.4</v>
      </c>
      <c r="H7555" s="105">
        <f t="shared" si="381"/>
        <v>0.65</v>
      </c>
      <c r="I7555" s="7" t="s">
        <v>17519</v>
      </c>
      <c r="J7555" s="7" t="s">
        <v>1433</v>
      </c>
    </row>
    <row r="7556" spans="1:10" x14ac:dyDescent="0.3">
      <c r="A7556" s="7" t="s">
        <v>15780</v>
      </c>
      <c r="B7556" s="7" t="s">
        <v>15781</v>
      </c>
      <c r="C7556" s="33">
        <v>11733.4</v>
      </c>
      <c r="D7556" s="52">
        <v>14410.9</v>
      </c>
      <c r="E7556" s="70">
        <v>13566</v>
      </c>
      <c r="F7556" s="121">
        <f t="shared" si="379"/>
        <v>20349</v>
      </c>
      <c r="G7556" s="105">
        <f t="shared" si="380"/>
        <v>5426.4000000000005</v>
      </c>
      <c r="H7556" s="105">
        <f t="shared" si="381"/>
        <v>8817.9</v>
      </c>
      <c r="I7556" s="7" t="s">
        <v>17519</v>
      </c>
      <c r="J7556" s="7" t="s">
        <v>272</v>
      </c>
    </row>
    <row r="7557" spans="1:10" x14ac:dyDescent="0.3">
      <c r="A7557" s="7" t="s">
        <v>15782</v>
      </c>
      <c r="B7557" s="7" t="s">
        <v>15783</v>
      </c>
      <c r="C7557" s="33">
        <v>1416.1</v>
      </c>
      <c r="D7557" s="52">
        <v>1416.1</v>
      </c>
      <c r="E7557" s="70">
        <v>1416.1</v>
      </c>
      <c r="F7557" s="121">
        <f t="shared" si="379"/>
        <v>2124.1499999999996</v>
      </c>
      <c r="G7557" s="105">
        <f t="shared" si="380"/>
        <v>566.43999999999994</v>
      </c>
      <c r="H7557" s="105">
        <f t="shared" si="381"/>
        <v>920.4649999999998</v>
      </c>
      <c r="I7557" s="7" t="s">
        <v>17519</v>
      </c>
      <c r="J7557" s="7" t="s">
        <v>1159</v>
      </c>
    </row>
    <row r="7558" spans="1:10" x14ac:dyDescent="0.3">
      <c r="A7558" s="7" t="s">
        <v>15784</v>
      </c>
      <c r="B7558" s="7" t="s">
        <v>15785</v>
      </c>
      <c r="C7558" s="33">
        <v>77350</v>
      </c>
      <c r="D7558" s="52">
        <v>124950</v>
      </c>
      <c r="E7558" s="70">
        <v>63665</v>
      </c>
      <c r="F7558" s="121">
        <f t="shared" si="379"/>
        <v>95497.5</v>
      </c>
      <c r="G7558" s="105">
        <f t="shared" si="380"/>
        <v>25466</v>
      </c>
      <c r="H7558" s="105">
        <f t="shared" si="381"/>
        <v>41382.25</v>
      </c>
      <c r="I7558" s="7" t="s">
        <v>17519</v>
      </c>
      <c r="J7558" s="7" t="s">
        <v>1433</v>
      </c>
    </row>
    <row r="7559" spans="1:10" x14ac:dyDescent="0.3">
      <c r="A7559" s="7" t="s">
        <v>15786</v>
      </c>
      <c r="B7559" s="7" t="s">
        <v>15787</v>
      </c>
      <c r="C7559" s="33">
        <v>95200</v>
      </c>
      <c r="D7559" s="52">
        <v>115234.84</v>
      </c>
      <c r="E7559" s="70">
        <v>196350</v>
      </c>
      <c r="F7559" s="121">
        <f t="shared" si="379"/>
        <v>294525</v>
      </c>
      <c r="G7559" s="105">
        <f t="shared" si="380"/>
        <v>78540</v>
      </c>
      <c r="H7559" s="105">
        <f t="shared" si="381"/>
        <v>127627.5</v>
      </c>
      <c r="I7559" s="7" t="s">
        <v>17519</v>
      </c>
      <c r="J7559" s="7" t="s">
        <v>272</v>
      </c>
    </row>
    <row r="7560" spans="1:10" x14ac:dyDescent="0.3">
      <c r="A7560" s="7" t="s">
        <v>15788</v>
      </c>
      <c r="B7560" s="7" t="s">
        <v>15789</v>
      </c>
      <c r="C7560" s="33">
        <v>8925</v>
      </c>
      <c r="D7560" s="52">
        <v>8925</v>
      </c>
      <c r="E7560" s="70">
        <v>10591</v>
      </c>
      <c r="F7560" s="121">
        <f t="shared" si="379"/>
        <v>15886.5</v>
      </c>
      <c r="G7560" s="105">
        <f t="shared" si="380"/>
        <v>4236.4000000000005</v>
      </c>
      <c r="H7560" s="105">
        <f t="shared" si="381"/>
        <v>6884.1500000000005</v>
      </c>
      <c r="I7560" s="7" t="s">
        <v>17519</v>
      </c>
      <c r="J7560" s="7" t="s">
        <v>272</v>
      </c>
    </row>
    <row r="7561" spans="1:10" x14ac:dyDescent="0.3">
      <c r="A7561" s="7" t="s">
        <v>15790</v>
      </c>
      <c r="B7561" s="7" t="s">
        <v>15791</v>
      </c>
      <c r="C7561" s="33">
        <v>0</v>
      </c>
      <c r="D7561" s="52">
        <v>166350.1</v>
      </c>
      <c r="E7561" s="70">
        <v>0</v>
      </c>
      <c r="F7561" s="121">
        <f t="shared" si="379"/>
        <v>249525.15000000002</v>
      </c>
      <c r="G7561" s="105">
        <f t="shared" si="380"/>
        <v>66540.040000000008</v>
      </c>
      <c r="H7561" s="105">
        <f t="shared" si="381"/>
        <v>108127.565</v>
      </c>
      <c r="I7561" s="7" t="s">
        <v>17519</v>
      </c>
      <c r="J7561" s="7" t="s">
        <v>272</v>
      </c>
    </row>
    <row r="7562" spans="1:10" x14ac:dyDescent="0.3">
      <c r="A7562" s="7" t="s">
        <v>15792</v>
      </c>
      <c r="B7562" s="7" t="s">
        <v>15793</v>
      </c>
      <c r="C7562" s="33">
        <v>0</v>
      </c>
      <c r="D7562" s="52">
        <v>163625</v>
      </c>
      <c r="E7562" s="70">
        <v>0</v>
      </c>
      <c r="F7562" s="121">
        <f t="shared" si="379"/>
        <v>245437.5</v>
      </c>
      <c r="G7562" s="105">
        <f t="shared" si="380"/>
        <v>65450</v>
      </c>
      <c r="H7562" s="105">
        <f t="shared" si="381"/>
        <v>106356.25</v>
      </c>
      <c r="I7562" s="7" t="s">
        <v>17519</v>
      </c>
      <c r="J7562" s="7" t="s">
        <v>272</v>
      </c>
    </row>
    <row r="7563" spans="1:10" x14ac:dyDescent="0.3">
      <c r="A7563" s="7" t="s">
        <v>15794</v>
      </c>
      <c r="B7563" s="7" t="s">
        <v>15795</v>
      </c>
      <c r="C7563" s="33">
        <v>25770.639999999999</v>
      </c>
      <c r="D7563" s="52">
        <v>26517.96</v>
      </c>
      <c r="E7563" s="70">
        <v>29488.2</v>
      </c>
      <c r="F7563" s="121">
        <f t="shared" si="379"/>
        <v>44232.3</v>
      </c>
      <c r="G7563" s="105">
        <f t="shared" si="380"/>
        <v>11795.28</v>
      </c>
      <c r="H7563" s="105">
        <f t="shared" si="381"/>
        <v>19167.330000000002</v>
      </c>
      <c r="I7563" s="7" t="s">
        <v>17519</v>
      </c>
      <c r="J7563" s="7" t="s">
        <v>272</v>
      </c>
    </row>
    <row r="7564" spans="1:10" x14ac:dyDescent="0.3">
      <c r="A7564" s="7" t="s">
        <v>15796</v>
      </c>
      <c r="B7564" s="7" t="s">
        <v>15797</v>
      </c>
      <c r="C7564" s="33">
        <v>25414.83</v>
      </c>
      <c r="D7564" s="52">
        <v>25414.83</v>
      </c>
      <c r="E7564" s="70">
        <v>27965</v>
      </c>
      <c r="F7564" s="121">
        <f t="shared" si="379"/>
        <v>41947.5</v>
      </c>
      <c r="G7564" s="105">
        <f t="shared" si="380"/>
        <v>11186</v>
      </c>
      <c r="H7564" s="105">
        <f t="shared" si="381"/>
        <v>18177.25</v>
      </c>
      <c r="I7564" s="7" t="s">
        <v>17519</v>
      </c>
      <c r="J7564" s="7" t="s">
        <v>272</v>
      </c>
    </row>
    <row r="7565" spans="1:10" x14ac:dyDescent="0.3">
      <c r="A7565" s="7" t="s">
        <v>15798</v>
      </c>
      <c r="B7565" s="7" t="s">
        <v>15799</v>
      </c>
      <c r="C7565" s="33">
        <v>30303.35</v>
      </c>
      <c r="D7565" s="52">
        <v>30303.35</v>
      </c>
      <c r="E7565" s="70">
        <v>48628.160000000003</v>
      </c>
      <c r="F7565" s="121">
        <f t="shared" si="379"/>
        <v>72942.240000000005</v>
      </c>
      <c r="G7565" s="105">
        <f t="shared" si="380"/>
        <v>19451.264000000003</v>
      </c>
      <c r="H7565" s="105">
        <f t="shared" si="381"/>
        <v>31608.304000000004</v>
      </c>
      <c r="I7565" s="7" t="s">
        <v>17519</v>
      </c>
      <c r="J7565" s="7" t="s">
        <v>272</v>
      </c>
    </row>
    <row r="7566" spans="1:10" x14ac:dyDescent="0.3">
      <c r="A7566" s="7" t="s">
        <v>15800</v>
      </c>
      <c r="B7566" s="7" t="s">
        <v>15801</v>
      </c>
      <c r="C7566" s="33">
        <v>10591</v>
      </c>
      <c r="D7566" s="52">
        <v>9520</v>
      </c>
      <c r="E7566" s="70">
        <v>9653.2800000000007</v>
      </c>
      <c r="F7566" s="121">
        <f t="shared" si="379"/>
        <v>14479.920000000002</v>
      </c>
      <c r="G7566" s="105">
        <f t="shared" si="380"/>
        <v>3861.3120000000004</v>
      </c>
      <c r="H7566" s="105">
        <f t="shared" si="381"/>
        <v>6274.6320000000005</v>
      </c>
      <c r="I7566" s="7" t="s">
        <v>17519</v>
      </c>
      <c r="J7566" s="7" t="s">
        <v>272</v>
      </c>
    </row>
    <row r="7567" spans="1:10" x14ac:dyDescent="0.3">
      <c r="A7567" s="7" t="s">
        <v>15802</v>
      </c>
      <c r="B7567" s="7" t="s">
        <v>15803</v>
      </c>
      <c r="C7567" s="33">
        <v>8568</v>
      </c>
      <c r="D7567" s="52">
        <v>9520</v>
      </c>
      <c r="E7567" s="70">
        <v>8627.5</v>
      </c>
      <c r="F7567" s="121">
        <f t="shared" si="379"/>
        <v>12941.25</v>
      </c>
      <c r="G7567" s="105">
        <f t="shared" si="380"/>
        <v>3451</v>
      </c>
      <c r="H7567" s="105">
        <f t="shared" si="381"/>
        <v>5607.875</v>
      </c>
      <c r="I7567" s="7" t="s">
        <v>17519</v>
      </c>
      <c r="J7567" s="7" t="s">
        <v>272</v>
      </c>
    </row>
    <row r="7568" spans="1:10" x14ac:dyDescent="0.3">
      <c r="A7568" s="7" t="s">
        <v>15804</v>
      </c>
      <c r="B7568" s="7" t="s">
        <v>15805</v>
      </c>
      <c r="C7568" s="33">
        <v>110736.64</v>
      </c>
      <c r="D7568" s="52">
        <v>161840</v>
      </c>
      <c r="E7568" s="70">
        <v>161840</v>
      </c>
      <c r="F7568" s="121">
        <f t="shared" si="379"/>
        <v>242760</v>
      </c>
      <c r="G7568" s="105">
        <f t="shared" si="380"/>
        <v>64736</v>
      </c>
      <c r="H7568" s="105">
        <f t="shared" si="381"/>
        <v>105196</v>
      </c>
      <c r="I7568" s="7" t="s">
        <v>17519</v>
      </c>
      <c r="J7568" s="7" t="s">
        <v>272</v>
      </c>
    </row>
    <row r="7569" spans="1:10" ht="15" thickBot="1" x14ac:dyDescent="0.35">
      <c r="A7569" s="7" t="s">
        <v>15806</v>
      </c>
      <c r="B7569" s="7" t="s">
        <v>15807</v>
      </c>
      <c r="C7569" s="33">
        <v>130412.1</v>
      </c>
      <c r="D7569" s="52">
        <v>142800</v>
      </c>
      <c r="E7569" s="70">
        <v>142800</v>
      </c>
      <c r="F7569" s="121">
        <f t="shared" si="379"/>
        <v>214200</v>
      </c>
      <c r="G7569" s="105">
        <f t="shared" si="380"/>
        <v>57120</v>
      </c>
      <c r="H7569" s="105">
        <f t="shared" si="381"/>
        <v>92820</v>
      </c>
      <c r="I7569" s="7" t="s">
        <v>17519</v>
      </c>
      <c r="J7569" s="7" t="s">
        <v>272</v>
      </c>
    </row>
    <row r="7570" spans="1:10" ht="16.2" thickBot="1" x14ac:dyDescent="0.35">
      <c r="A7570" s="98"/>
      <c r="B7570" s="98"/>
      <c r="C7570" s="81" t="s">
        <v>2027</v>
      </c>
      <c r="D7570" s="76" t="s">
        <v>2027</v>
      </c>
      <c r="E7570" s="77" t="s">
        <v>2027</v>
      </c>
      <c r="F7570" s="125" t="s">
        <v>4455</v>
      </c>
      <c r="G7570" s="83" t="s">
        <v>4456</v>
      </c>
      <c r="H7570" s="84" t="s">
        <v>4457</v>
      </c>
      <c r="I7570" s="71"/>
      <c r="J7570" s="71"/>
    </row>
    <row r="7571" spans="1:10" ht="18.600000000000001" thickBot="1" x14ac:dyDescent="0.4">
      <c r="A7571" s="113" t="s">
        <v>2028</v>
      </c>
      <c r="B7571" s="118" t="s">
        <v>17556</v>
      </c>
      <c r="C7571" s="89" t="s">
        <v>2030</v>
      </c>
      <c r="D7571" s="76" t="s">
        <v>2030</v>
      </c>
      <c r="E7571" s="77" t="s">
        <v>2030</v>
      </c>
      <c r="F7571" s="126" t="s">
        <v>17546</v>
      </c>
      <c r="G7571" s="79">
        <v>0.4</v>
      </c>
      <c r="H7571" s="80">
        <v>0.65</v>
      </c>
      <c r="I7571" s="73" t="s">
        <v>17518</v>
      </c>
      <c r="J7571" s="74" t="s">
        <v>17521</v>
      </c>
    </row>
    <row r="7572" spans="1:10" x14ac:dyDescent="0.3">
      <c r="A7572" s="7" t="s">
        <v>15808</v>
      </c>
      <c r="B7572" s="7" t="s">
        <v>15809</v>
      </c>
      <c r="C7572" s="33">
        <v>154.69999999999999</v>
      </c>
      <c r="D7572" s="52">
        <v>172.55</v>
      </c>
      <c r="E7572" s="70">
        <v>90.74</v>
      </c>
      <c r="F7572" s="121">
        <f t="shared" ref="F7572" si="382">IF(E7572&gt;0,+E7572,IF(D7572&gt;0,+D7572,IF(C7572&gt;0,+C7572,0)))*1.5</f>
        <v>136.10999999999999</v>
      </c>
      <c r="G7572" s="105">
        <f>(F7572/1.5)*0.4</f>
        <v>36.295999999999999</v>
      </c>
      <c r="H7572" s="105">
        <f>(F7572/1.5)*0.65</f>
        <v>58.981000000000002</v>
      </c>
      <c r="I7572" s="7" t="s">
        <v>17519</v>
      </c>
      <c r="J7572" s="7" t="s">
        <v>272</v>
      </c>
    </row>
    <row r="7573" spans="1:10" x14ac:dyDescent="0.3">
      <c r="A7573" s="35" t="s">
        <v>15810</v>
      </c>
      <c r="B7573" s="35" t="s">
        <v>15811</v>
      </c>
      <c r="C7573" s="33">
        <v>47.6</v>
      </c>
      <c r="D7573" s="52">
        <v>47.6</v>
      </c>
      <c r="E7573" s="70">
        <v>126</v>
      </c>
      <c r="F7573" s="121">
        <f t="shared" ref="F7573:F7636" si="383">IF(E7573&gt;0,+E7573,IF(D7573&gt;0,+D7573,IF(C7573&gt;0,+C7573,0)))*1.5</f>
        <v>189</v>
      </c>
      <c r="G7573" s="105">
        <f t="shared" ref="G7573:G7636" si="384">(F7573/1.5)*0.4</f>
        <v>50.400000000000006</v>
      </c>
      <c r="H7573" s="105">
        <f t="shared" ref="H7573:H7636" si="385">(F7573/1.5)*0.65</f>
        <v>81.900000000000006</v>
      </c>
      <c r="I7573" s="7" t="s">
        <v>17519</v>
      </c>
      <c r="J7573" s="7" t="s">
        <v>272</v>
      </c>
    </row>
    <row r="7574" spans="1:10" x14ac:dyDescent="0.3">
      <c r="A7574" s="7" t="s">
        <v>15812</v>
      </c>
      <c r="B7574" s="7" t="s">
        <v>15813</v>
      </c>
      <c r="C7574" s="33">
        <v>71.400000000000006</v>
      </c>
      <c r="D7574" s="52">
        <v>327.51</v>
      </c>
      <c r="E7574" s="70">
        <v>338.77</v>
      </c>
      <c r="F7574" s="121">
        <f t="shared" si="383"/>
        <v>508.15499999999997</v>
      </c>
      <c r="G7574" s="105">
        <f t="shared" si="384"/>
        <v>135.50800000000001</v>
      </c>
      <c r="H7574" s="105">
        <f t="shared" si="385"/>
        <v>220.20050000000001</v>
      </c>
      <c r="I7574" s="7" t="s">
        <v>17519</v>
      </c>
      <c r="J7574" s="7" t="s">
        <v>711</v>
      </c>
    </row>
    <row r="7575" spans="1:10" x14ac:dyDescent="0.3">
      <c r="A7575" s="7" t="s">
        <v>15814</v>
      </c>
      <c r="B7575" s="7" t="s">
        <v>15815</v>
      </c>
      <c r="C7575" s="33">
        <v>535.5</v>
      </c>
      <c r="D7575" s="52">
        <v>928.2</v>
      </c>
      <c r="E7575" s="70">
        <v>535.5</v>
      </c>
      <c r="F7575" s="121">
        <f t="shared" si="383"/>
        <v>803.25</v>
      </c>
      <c r="G7575" s="105">
        <f t="shared" si="384"/>
        <v>214.20000000000002</v>
      </c>
      <c r="H7575" s="105">
        <f t="shared" si="385"/>
        <v>348.07499999999999</v>
      </c>
      <c r="I7575" s="7" t="s">
        <v>17519</v>
      </c>
      <c r="J7575" s="7" t="s">
        <v>272</v>
      </c>
    </row>
    <row r="7576" spans="1:10" x14ac:dyDescent="0.3">
      <c r="A7576" s="7" t="s">
        <v>15816</v>
      </c>
      <c r="B7576" s="7" t="s">
        <v>15817</v>
      </c>
      <c r="C7576" s="33">
        <v>535.5</v>
      </c>
      <c r="D7576" s="52">
        <v>1235.22</v>
      </c>
      <c r="E7576" s="70">
        <v>535.5</v>
      </c>
      <c r="F7576" s="121">
        <f t="shared" si="383"/>
        <v>803.25</v>
      </c>
      <c r="G7576" s="105">
        <f t="shared" si="384"/>
        <v>214.20000000000002</v>
      </c>
      <c r="H7576" s="105">
        <f t="shared" si="385"/>
        <v>348.07499999999999</v>
      </c>
      <c r="I7576" s="7" t="s">
        <v>17519</v>
      </c>
      <c r="J7576" s="7" t="s">
        <v>272</v>
      </c>
    </row>
    <row r="7577" spans="1:10" x14ac:dyDescent="0.3">
      <c r="A7577" s="7" t="s">
        <v>15818</v>
      </c>
      <c r="B7577" s="7" t="s">
        <v>15819</v>
      </c>
      <c r="C7577" s="33">
        <v>535.5</v>
      </c>
      <c r="D7577" s="52">
        <v>654.5</v>
      </c>
      <c r="E7577" s="70">
        <v>535.5</v>
      </c>
      <c r="F7577" s="121">
        <f t="shared" si="383"/>
        <v>803.25</v>
      </c>
      <c r="G7577" s="105">
        <f t="shared" si="384"/>
        <v>214.20000000000002</v>
      </c>
      <c r="H7577" s="105">
        <f t="shared" si="385"/>
        <v>348.07499999999999</v>
      </c>
      <c r="I7577" s="7" t="s">
        <v>17519</v>
      </c>
      <c r="J7577" s="7" t="s">
        <v>272</v>
      </c>
    </row>
    <row r="7578" spans="1:10" x14ac:dyDescent="0.3">
      <c r="A7578" s="7" t="s">
        <v>15820</v>
      </c>
      <c r="B7578" s="7" t="s">
        <v>15821</v>
      </c>
      <c r="C7578" s="33">
        <v>4629.1000000000004</v>
      </c>
      <c r="D7578" s="52">
        <v>5581.1</v>
      </c>
      <c r="E7578" s="70">
        <v>4046</v>
      </c>
      <c r="F7578" s="121">
        <f t="shared" si="383"/>
        <v>6069</v>
      </c>
      <c r="G7578" s="105">
        <f t="shared" si="384"/>
        <v>1618.4</v>
      </c>
      <c r="H7578" s="105">
        <f t="shared" si="385"/>
        <v>2629.9</v>
      </c>
      <c r="I7578" s="7" t="s">
        <v>17519</v>
      </c>
      <c r="J7578" s="7" t="s">
        <v>17526</v>
      </c>
    </row>
    <row r="7579" spans="1:10" x14ac:dyDescent="0.3">
      <c r="A7579" s="7" t="s">
        <v>15822</v>
      </c>
      <c r="B7579" s="7" t="s">
        <v>15823</v>
      </c>
      <c r="C7579" s="66">
        <v>1130.5</v>
      </c>
      <c r="D7579" s="68">
        <v>654.5</v>
      </c>
      <c r="E7579" s="70">
        <v>1130.5</v>
      </c>
      <c r="F7579" s="121">
        <f t="shared" si="383"/>
        <v>1695.75</v>
      </c>
      <c r="G7579" s="105">
        <f t="shared" si="384"/>
        <v>452.20000000000005</v>
      </c>
      <c r="H7579" s="105">
        <f t="shared" si="385"/>
        <v>734.82500000000005</v>
      </c>
      <c r="I7579" s="7" t="s">
        <v>17519</v>
      </c>
      <c r="J7579" s="7" t="s">
        <v>26</v>
      </c>
    </row>
    <row r="7580" spans="1:10" x14ac:dyDescent="0.3">
      <c r="A7580" s="7" t="s">
        <v>15824</v>
      </c>
      <c r="B7580" s="7" t="s">
        <v>15825</v>
      </c>
      <c r="C7580" s="33">
        <v>0</v>
      </c>
      <c r="D7580" s="52">
        <v>476</v>
      </c>
      <c r="E7580" s="70">
        <v>0</v>
      </c>
      <c r="F7580" s="121">
        <f t="shared" si="383"/>
        <v>714</v>
      </c>
      <c r="G7580" s="105">
        <f t="shared" si="384"/>
        <v>190.4</v>
      </c>
      <c r="H7580" s="105">
        <f t="shared" si="385"/>
        <v>309.40000000000003</v>
      </c>
      <c r="I7580" s="7" t="s">
        <v>17519</v>
      </c>
      <c r="J7580" s="7" t="s">
        <v>1148</v>
      </c>
    </row>
    <row r="7581" spans="1:10" x14ac:dyDescent="0.3">
      <c r="A7581" s="7" t="s">
        <v>15826</v>
      </c>
      <c r="B7581" s="7" t="s">
        <v>15827</v>
      </c>
      <c r="C7581" s="33">
        <v>12495</v>
      </c>
      <c r="D7581" s="52">
        <v>12852</v>
      </c>
      <c r="E7581" s="70">
        <v>13090</v>
      </c>
      <c r="F7581" s="121">
        <f t="shared" si="383"/>
        <v>19635</v>
      </c>
      <c r="G7581" s="105">
        <f t="shared" si="384"/>
        <v>5236</v>
      </c>
      <c r="H7581" s="105">
        <f t="shared" si="385"/>
        <v>8508.5</v>
      </c>
      <c r="I7581" s="7" t="s">
        <v>17519</v>
      </c>
      <c r="J7581" s="7" t="s">
        <v>272</v>
      </c>
    </row>
    <row r="7582" spans="1:10" x14ac:dyDescent="0.3">
      <c r="A7582" s="7" t="s">
        <v>15828</v>
      </c>
      <c r="B7582" s="7" t="s">
        <v>15829</v>
      </c>
      <c r="C7582" s="33">
        <v>11662</v>
      </c>
      <c r="D7582" s="52">
        <v>9282</v>
      </c>
      <c r="E7582" s="70">
        <v>10234</v>
      </c>
      <c r="F7582" s="121">
        <f t="shared" si="383"/>
        <v>15351</v>
      </c>
      <c r="G7582" s="105">
        <f t="shared" si="384"/>
        <v>4093.6000000000004</v>
      </c>
      <c r="H7582" s="105">
        <f t="shared" si="385"/>
        <v>6652.1</v>
      </c>
      <c r="I7582" s="7" t="s">
        <v>17519</v>
      </c>
      <c r="J7582" s="7" t="s">
        <v>272</v>
      </c>
    </row>
    <row r="7583" spans="1:10" x14ac:dyDescent="0.3">
      <c r="A7583" s="7" t="s">
        <v>15830</v>
      </c>
      <c r="B7583" s="7" t="s">
        <v>15831</v>
      </c>
      <c r="C7583" s="33">
        <v>14637</v>
      </c>
      <c r="D7583" s="52">
        <v>11876.2</v>
      </c>
      <c r="E7583" s="70">
        <v>16065</v>
      </c>
      <c r="F7583" s="121">
        <f t="shared" si="383"/>
        <v>24097.5</v>
      </c>
      <c r="G7583" s="105">
        <f t="shared" si="384"/>
        <v>6426</v>
      </c>
      <c r="H7583" s="105">
        <f t="shared" si="385"/>
        <v>10442.25</v>
      </c>
      <c r="I7583" s="7" t="s">
        <v>17519</v>
      </c>
      <c r="J7583" s="7" t="s">
        <v>272</v>
      </c>
    </row>
    <row r="7584" spans="1:10" x14ac:dyDescent="0.3">
      <c r="A7584" s="7" t="s">
        <v>15832</v>
      </c>
      <c r="B7584" s="7" t="s">
        <v>15833</v>
      </c>
      <c r="C7584" s="33">
        <v>5593</v>
      </c>
      <c r="D7584" s="52">
        <v>6890.1</v>
      </c>
      <c r="E7584" s="70">
        <v>6783</v>
      </c>
      <c r="F7584" s="121">
        <f t="shared" si="383"/>
        <v>10174.5</v>
      </c>
      <c r="G7584" s="105">
        <f t="shared" si="384"/>
        <v>2713.2000000000003</v>
      </c>
      <c r="H7584" s="105">
        <f t="shared" si="385"/>
        <v>4408.95</v>
      </c>
      <c r="I7584" s="7" t="s">
        <v>17519</v>
      </c>
      <c r="J7584" s="7" t="s">
        <v>272</v>
      </c>
    </row>
    <row r="7585" spans="1:10" x14ac:dyDescent="0.3">
      <c r="A7585" s="7" t="s">
        <v>15834</v>
      </c>
      <c r="B7585" s="7" t="s">
        <v>15835</v>
      </c>
      <c r="C7585" s="33">
        <v>309.39999999999998</v>
      </c>
      <c r="D7585" s="52">
        <v>628.32000000000005</v>
      </c>
      <c r="E7585" s="70">
        <v>2713.2</v>
      </c>
      <c r="F7585" s="121">
        <f t="shared" si="383"/>
        <v>4069.7999999999997</v>
      </c>
      <c r="G7585" s="105">
        <f t="shared" si="384"/>
        <v>1085.28</v>
      </c>
      <c r="H7585" s="105">
        <f t="shared" si="385"/>
        <v>1763.58</v>
      </c>
      <c r="I7585" s="7" t="s">
        <v>17519</v>
      </c>
      <c r="J7585" s="7" t="s">
        <v>711</v>
      </c>
    </row>
    <row r="7586" spans="1:10" x14ac:dyDescent="0.3">
      <c r="A7586" s="7" t="s">
        <v>15836</v>
      </c>
      <c r="B7586" s="7" t="s">
        <v>15837</v>
      </c>
      <c r="C7586" s="33">
        <v>0</v>
      </c>
      <c r="D7586" s="52">
        <v>560</v>
      </c>
      <c r="E7586" s="70">
        <v>0</v>
      </c>
      <c r="F7586" s="121">
        <f t="shared" si="383"/>
        <v>840</v>
      </c>
      <c r="G7586" s="105">
        <f t="shared" si="384"/>
        <v>224</v>
      </c>
      <c r="H7586" s="105">
        <f t="shared" si="385"/>
        <v>364</v>
      </c>
      <c r="I7586" s="7" t="s">
        <v>17519</v>
      </c>
      <c r="J7586" s="7" t="s">
        <v>639</v>
      </c>
    </row>
    <row r="7587" spans="1:10" x14ac:dyDescent="0.3">
      <c r="A7587" s="7" t="s">
        <v>15838</v>
      </c>
      <c r="B7587" s="7" t="s">
        <v>15839</v>
      </c>
      <c r="C7587" s="33">
        <v>60.69</v>
      </c>
      <c r="D7587" s="52">
        <v>67.83</v>
      </c>
      <c r="E7587" s="70">
        <v>6837.74</v>
      </c>
      <c r="F7587" s="121">
        <f t="shared" si="383"/>
        <v>10256.61</v>
      </c>
      <c r="G7587" s="105">
        <f t="shared" si="384"/>
        <v>2735.0960000000005</v>
      </c>
      <c r="H7587" s="105">
        <f t="shared" si="385"/>
        <v>4444.5310000000009</v>
      </c>
      <c r="I7587" s="7" t="s">
        <v>17519</v>
      </c>
      <c r="J7587" s="7" t="s">
        <v>711</v>
      </c>
    </row>
    <row r="7588" spans="1:10" x14ac:dyDescent="0.3">
      <c r="A7588" s="7" t="s">
        <v>15840</v>
      </c>
      <c r="B7588" s="7" t="s">
        <v>15841</v>
      </c>
      <c r="C7588" s="33">
        <v>0</v>
      </c>
      <c r="D7588" s="52">
        <v>70.209999999999994</v>
      </c>
      <c r="E7588" s="70">
        <v>0</v>
      </c>
      <c r="F7588" s="121">
        <f t="shared" si="383"/>
        <v>105.315</v>
      </c>
      <c r="G7588" s="105">
        <f t="shared" si="384"/>
        <v>28.084</v>
      </c>
      <c r="H7588" s="105">
        <f t="shared" si="385"/>
        <v>45.636499999999998</v>
      </c>
      <c r="I7588" s="7" t="s">
        <v>17519</v>
      </c>
      <c r="J7588" s="7" t="s">
        <v>272</v>
      </c>
    </row>
    <row r="7589" spans="1:10" x14ac:dyDescent="0.3">
      <c r="A7589" s="7" t="s">
        <v>15842</v>
      </c>
      <c r="B7589" s="7" t="s">
        <v>15843</v>
      </c>
      <c r="C7589" s="33">
        <v>0</v>
      </c>
      <c r="D7589" s="52">
        <v>39270</v>
      </c>
      <c r="E7589" s="70">
        <v>0</v>
      </c>
      <c r="F7589" s="121">
        <f t="shared" si="383"/>
        <v>58905</v>
      </c>
      <c r="G7589" s="105">
        <f t="shared" si="384"/>
        <v>15708</v>
      </c>
      <c r="H7589" s="105">
        <f t="shared" si="385"/>
        <v>25525.5</v>
      </c>
      <c r="I7589" s="7" t="s">
        <v>17519</v>
      </c>
      <c r="J7589" s="7" t="s">
        <v>272</v>
      </c>
    </row>
    <row r="7590" spans="1:10" x14ac:dyDescent="0.3">
      <c r="A7590" s="7" t="s">
        <v>15844</v>
      </c>
      <c r="B7590" s="7" t="s">
        <v>15845</v>
      </c>
      <c r="C7590" s="33">
        <v>0</v>
      </c>
      <c r="D7590" s="52">
        <v>11.9</v>
      </c>
      <c r="E7590" s="70">
        <v>11.9</v>
      </c>
      <c r="F7590" s="121">
        <f t="shared" si="383"/>
        <v>17.850000000000001</v>
      </c>
      <c r="G7590" s="105">
        <f t="shared" si="384"/>
        <v>4.7600000000000007</v>
      </c>
      <c r="H7590" s="105">
        <f t="shared" si="385"/>
        <v>7.7350000000000003</v>
      </c>
      <c r="I7590" s="7" t="s">
        <v>17519</v>
      </c>
      <c r="J7590" s="7" t="s">
        <v>272</v>
      </c>
    </row>
    <row r="7591" spans="1:10" x14ac:dyDescent="0.3">
      <c r="A7591" s="7" t="s">
        <v>15846</v>
      </c>
      <c r="B7591" s="7" t="s">
        <v>15847</v>
      </c>
      <c r="C7591" s="33">
        <v>0</v>
      </c>
      <c r="D7591" s="52">
        <v>1</v>
      </c>
      <c r="E7591" s="70">
        <v>15000</v>
      </c>
      <c r="F7591" s="121">
        <f t="shared" si="383"/>
        <v>22500</v>
      </c>
      <c r="G7591" s="105">
        <f t="shared" si="384"/>
        <v>6000</v>
      </c>
      <c r="H7591" s="105">
        <f t="shared" si="385"/>
        <v>9750</v>
      </c>
      <c r="I7591" s="7" t="s">
        <v>17519</v>
      </c>
      <c r="J7591" s="7" t="s">
        <v>272</v>
      </c>
    </row>
    <row r="7592" spans="1:10" x14ac:dyDescent="0.3">
      <c r="A7592" s="7" t="s">
        <v>15848</v>
      </c>
      <c r="B7592" s="7" t="s">
        <v>15849</v>
      </c>
      <c r="C7592" s="33">
        <v>0</v>
      </c>
      <c r="D7592" s="52">
        <v>190503.53</v>
      </c>
      <c r="E7592" s="70">
        <v>0</v>
      </c>
      <c r="F7592" s="121">
        <f t="shared" si="383"/>
        <v>285755.29499999998</v>
      </c>
      <c r="G7592" s="105">
        <f t="shared" si="384"/>
        <v>76201.411999999997</v>
      </c>
      <c r="H7592" s="105">
        <f t="shared" si="385"/>
        <v>123827.2945</v>
      </c>
      <c r="I7592" s="7" t="s">
        <v>17519</v>
      </c>
      <c r="J7592" s="7" t="s">
        <v>1433</v>
      </c>
    </row>
    <row r="7593" spans="1:10" x14ac:dyDescent="0.3">
      <c r="A7593" s="7" t="s">
        <v>15850</v>
      </c>
      <c r="B7593" s="7" t="s">
        <v>15851</v>
      </c>
      <c r="C7593" s="33">
        <v>0</v>
      </c>
      <c r="D7593" s="52">
        <v>9282</v>
      </c>
      <c r="E7593" s="70">
        <v>0</v>
      </c>
      <c r="F7593" s="121">
        <f t="shared" si="383"/>
        <v>13923</v>
      </c>
      <c r="G7593" s="105">
        <f t="shared" si="384"/>
        <v>3712.8</v>
      </c>
      <c r="H7593" s="105">
        <f t="shared" si="385"/>
        <v>6033.3</v>
      </c>
      <c r="I7593" s="7" t="s">
        <v>17519</v>
      </c>
      <c r="J7593" s="7" t="s">
        <v>272</v>
      </c>
    </row>
    <row r="7594" spans="1:10" x14ac:dyDescent="0.3">
      <c r="A7594" s="7" t="s">
        <v>15852</v>
      </c>
      <c r="B7594" s="7" t="s">
        <v>15853</v>
      </c>
      <c r="C7594" s="33">
        <v>0</v>
      </c>
      <c r="D7594" s="52">
        <v>46997.04</v>
      </c>
      <c r="E7594" s="70">
        <v>0</v>
      </c>
      <c r="F7594" s="121">
        <f t="shared" si="383"/>
        <v>70495.56</v>
      </c>
      <c r="G7594" s="105">
        <f t="shared" si="384"/>
        <v>18798.816000000003</v>
      </c>
      <c r="H7594" s="105">
        <f t="shared" si="385"/>
        <v>30548.076000000001</v>
      </c>
      <c r="I7594" s="7" t="s">
        <v>17519</v>
      </c>
      <c r="J7594" s="7" t="s">
        <v>272</v>
      </c>
    </row>
    <row r="7595" spans="1:10" x14ac:dyDescent="0.3">
      <c r="A7595" s="7" t="s">
        <v>15854</v>
      </c>
      <c r="B7595" s="7" t="s">
        <v>15855</v>
      </c>
      <c r="C7595" s="33">
        <v>0</v>
      </c>
      <c r="D7595" s="52">
        <v>97257.96</v>
      </c>
      <c r="E7595" s="70">
        <v>117274.5</v>
      </c>
      <c r="F7595" s="121">
        <f t="shared" si="383"/>
        <v>175911.75</v>
      </c>
      <c r="G7595" s="105">
        <f t="shared" si="384"/>
        <v>46909.8</v>
      </c>
      <c r="H7595" s="105">
        <f t="shared" si="385"/>
        <v>76228.425000000003</v>
      </c>
      <c r="I7595" s="7" t="s">
        <v>17519</v>
      </c>
      <c r="J7595" s="7" t="s">
        <v>272</v>
      </c>
    </row>
    <row r="7596" spans="1:10" x14ac:dyDescent="0.3">
      <c r="A7596" s="7" t="s">
        <v>15856</v>
      </c>
      <c r="B7596" s="7" t="s">
        <v>15857</v>
      </c>
      <c r="C7596" s="33">
        <v>0</v>
      </c>
      <c r="D7596" s="52">
        <v>1958.86</v>
      </c>
      <c r="E7596" s="70">
        <v>0</v>
      </c>
      <c r="F7596" s="121">
        <f t="shared" si="383"/>
        <v>2938.29</v>
      </c>
      <c r="G7596" s="105">
        <f t="shared" si="384"/>
        <v>783.54399999999998</v>
      </c>
      <c r="H7596" s="105">
        <f t="shared" si="385"/>
        <v>1273.259</v>
      </c>
      <c r="I7596" s="7" t="s">
        <v>17519</v>
      </c>
      <c r="J7596" s="7" t="s">
        <v>272</v>
      </c>
    </row>
    <row r="7597" spans="1:10" x14ac:dyDescent="0.3">
      <c r="A7597" s="7" t="s">
        <v>15858</v>
      </c>
      <c r="B7597" s="7" t="s">
        <v>15859</v>
      </c>
      <c r="C7597" s="33">
        <v>0</v>
      </c>
      <c r="D7597" s="52">
        <v>41650</v>
      </c>
      <c r="E7597" s="70">
        <v>0</v>
      </c>
      <c r="F7597" s="121">
        <f t="shared" si="383"/>
        <v>62475</v>
      </c>
      <c r="G7597" s="105">
        <f t="shared" si="384"/>
        <v>16660</v>
      </c>
      <c r="H7597" s="105">
        <f t="shared" si="385"/>
        <v>27072.5</v>
      </c>
      <c r="I7597" s="7" t="s">
        <v>17519</v>
      </c>
      <c r="J7597" s="7" t="s">
        <v>1159</v>
      </c>
    </row>
    <row r="7598" spans="1:10" x14ac:dyDescent="0.3">
      <c r="A7598" s="7" t="s">
        <v>15860</v>
      </c>
      <c r="B7598" s="7" t="s">
        <v>15861</v>
      </c>
      <c r="C7598" s="33">
        <v>0</v>
      </c>
      <c r="D7598" s="52">
        <v>950</v>
      </c>
      <c r="E7598" s="70">
        <v>0</v>
      </c>
      <c r="F7598" s="121">
        <f t="shared" si="383"/>
        <v>1425</v>
      </c>
      <c r="G7598" s="105">
        <f t="shared" si="384"/>
        <v>380</v>
      </c>
      <c r="H7598" s="105">
        <f t="shared" si="385"/>
        <v>617.5</v>
      </c>
      <c r="I7598" s="7" t="s">
        <v>17519</v>
      </c>
      <c r="J7598" s="7" t="s">
        <v>711</v>
      </c>
    </row>
    <row r="7599" spans="1:10" x14ac:dyDescent="0.3">
      <c r="A7599" s="7" t="s">
        <v>15862</v>
      </c>
      <c r="B7599" s="7" t="s">
        <v>15863</v>
      </c>
      <c r="C7599" s="33">
        <v>0</v>
      </c>
      <c r="D7599" s="52">
        <v>6490</v>
      </c>
      <c r="E7599" s="70">
        <v>0</v>
      </c>
      <c r="F7599" s="121">
        <f t="shared" si="383"/>
        <v>9735</v>
      </c>
      <c r="G7599" s="105">
        <f t="shared" si="384"/>
        <v>2596</v>
      </c>
      <c r="H7599" s="105">
        <f t="shared" si="385"/>
        <v>4218.5</v>
      </c>
      <c r="I7599" s="7" t="s">
        <v>17519</v>
      </c>
      <c r="J7599" s="7" t="s">
        <v>26</v>
      </c>
    </row>
    <row r="7600" spans="1:10" x14ac:dyDescent="0.3">
      <c r="A7600" s="7" t="s">
        <v>15864</v>
      </c>
      <c r="B7600" s="7" t="s">
        <v>15865</v>
      </c>
      <c r="C7600" s="33">
        <v>16675.47</v>
      </c>
      <c r="D7600" s="52">
        <v>16675.47</v>
      </c>
      <c r="E7600" s="70">
        <v>15881.74</v>
      </c>
      <c r="F7600" s="121">
        <f t="shared" si="383"/>
        <v>23822.61</v>
      </c>
      <c r="G7600" s="105">
        <f t="shared" si="384"/>
        <v>6352.6959999999999</v>
      </c>
      <c r="H7600" s="105">
        <f t="shared" si="385"/>
        <v>10323.130999999999</v>
      </c>
      <c r="I7600" s="7" t="s">
        <v>17519</v>
      </c>
      <c r="J7600" s="7" t="s">
        <v>2</v>
      </c>
    </row>
    <row r="7601" spans="1:10" x14ac:dyDescent="0.3">
      <c r="A7601" s="7" t="s">
        <v>15866</v>
      </c>
      <c r="B7601" s="7" t="s">
        <v>15867</v>
      </c>
      <c r="C7601" s="33">
        <v>0</v>
      </c>
      <c r="D7601" s="52">
        <v>5900</v>
      </c>
      <c r="E7601" s="70">
        <v>0</v>
      </c>
      <c r="F7601" s="121">
        <f t="shared" si="383"/>
        <v>8850</v>
      </c>
      <c r="G7601" s="105">
        <f t="shared" si="384"/>
        <v>2360</v>
      </c>
      <c r="H7601" s="105">
        <f t="shared" si="385"/>
        <v>3835</v>
      </c>
      <c r="I7601" s="7" t="s">
        <v>17519</v>
      </c>
      <c r="J7601" s="7" t="s">
        <v>272</v>
      </c>
    </row>
    <row r="7602" spans="1:10" x14ac:dyDescent="0.3">
      <c r="A7602" s="7" t="s">
        <v>15868</v>
      </c>
      <c r="B7602" s="7" t="s">
        <v>15869</v>
      </c>
      <c r="C7602" s="33">
        <v>0</v>
      </c>
      <c r="D7602" s="52">
        <v>28335.09</v>
      </c>
      <c r="E7602" s="70">
        <v>0</v>
      </c>
      <c r="F7602" s="121">
        <f t="shared" si="383"/>
        <v>42502.635000000002</v>
      </c>
      <c r="G7602" s="105">
        <f t="shared" si="384"/>
        <v>11334.036</v>
      </c>
      <c r="H7602" s="105">
        <f t="shared" si="385"/>
        <v>18417.808499999999</v>
      </c>
      <c r="I7602" s="7" t="s">
        <v>17519</v>
      </c>
      <c r="J7602" s="7" t="s">
        <v>272</v>
      </c>
    </row>
    <row r="7603" spans="1:10" x14ac:dyDescent="0.3">
      <c r="A7603" s="7" t="s">
        <v>15870</v>
      </c>
      <c r="B7603" s="7" t="s">
        <v>15871</v>
      </c>
      <c r="C7603" s="33">
        <v>11.9</v>
      </c>
      <c r="D7603" s="52">
        <v>11.9</v>
      </c>
      <c r="E7603" s="70">
        <v>11.9</v>
      </c>
      <c r="F7603" s="121">
        <f t="shared" si="383"/>
        <v>17.850000000000001</v>
      </c>
      <c r="G7603" s="105">
        <f t="shared" si="384"/>
        <v>4.7600000000000007</v>
      </c>
      <c r="H7603" s="105">
        <f t="shared" si="385"/>
        <v>7.7350000000000003</v>
      </c>
      <c r="I7603" s="7" t="s">
        <v>17519</v>
      </c>
      <c r="J7603" s="7" t="s">
        <v>272</v>
      </c>
    </row>
    <row r="7604" spans="1:10" x14ac:dyDescent="0.3">
      <c r="A7604" s="7" t="s">
        <v>15872</v>
      </c>
      <c r="B7604" s="7" t="s">
        <v>15873</v>
      </c>
      <c r="C7604" s="33">
        <v>0</v>
      </c>
      <c r="D7604" s="52">
        <v>20060</v>
      </c>
      <c r="E7604" s="70">
        <v>0</v>
      </c>
      <c r="F7604" s="121">
        <f t="shared" si="383"/>
        <v>30090</v>
      </c>
      <c r="G7604" s="105">
        <f t="shared" si="384"/>
        <v>8024</v>
      </c>
      <c r="H7604" s="105">
        <f t="shared" si="385"/>
        <v>13039</v>
      </c>
      <c r="I7604" s="7" t="s">
        <v>17519</v>
      </c>
      <c r="J7604" s="7" t="s">
        <v>272</v>
      </c>
    </row>
    <row r="7605" spans="1:10" x14ac:dyDescent="0.3">
      <c r="A7605" s="7" t="s">
        <v>15874</v>
      </c>
      <c r="B7605" s="7" t="s">
        <v>15875</v>
      </c>
      <c r="C7605" s="33">
        <v>0</v>
      </c>
      <c r="D7605" s="52">
        <v>23324</v>
      </c>
      <c r="E7605" s="70">
        <v>0</v>
      </c>
      <c r="F7605" s="121">
        <f t="shared" si="383"/>
        <v>34986</v>
      </c>
      <c r="G7605" s="105">
        <f t="shared" si="384"/>
        <v>9329.6</v>
      </c>
      <c r="H7605" s="105">
        <f t="shared" si="385"/>
        <v>15160.6</v>
      </c>
      <c r="I7605" s="7" t="s">
        <v>17519</v>
      </c>
      <c r="J7605" s="7" t="s">
        <v>272</v>
      </c>
    </row>
    <row r="7606" spans="1:10" x14ac:dyDescent="0.3">
      <c r="A7606" s="7" t="s">
        <v>15876</v>
      </c>
      <c r="B7606" s="7" t="s">
        <v>15877</v>
      </c>
      <c r="C7606" s="33">
        <v>0</v>
      </c>
      <c r="D7606" s="52">
        <v>16648.099999999999</v>
      </c>
      <c r="E7606" s="70">
        <v>0</v>
      </c>
      <c r="F7606" s="121">
        <f t="shared" si="383"/>
        <v>24972.149999999998</v>
      </c>
      <c r="G7606" s="105">
        <f t="shared" si="384"/>
        <v>6659.24</v>
      </c>
      <c r="H7606" s="105">
        <f t="shared" si="385"/>
        <v>10821.264999999999</v>
      </c>
      <c r="I7606" s="7" t="s">
        <v>17519</v>
      </c>
      <c r="J7606" s="7" t="s">
        <v>272</v>
      </c>
    </row>
    <row r="7607" spans="1:10" x14ac:dyDescent="0.3">
      <c r="A7607" s="7" t="s">
        <v>15878</v>
      </c>
      <c r="B7607" s="7" t="s">
        <v>15879</v>
      </c>
      <c r="C7607" s="33">
        <v>0</v>
      </c>
      <c r="D7607" s="52">
        <v>990</v>
      </c>
      <c r="E7607" s="70">
        <v>0</v>
      </c>
      <c r="F7607" s="121">
        <f t="shared" si="383"/>
        <v>1485</v>
      </c>
      <c r="G7607" s="105">
        <f t="shared" si="384"/>
        <v>396</v>
      </c>
      <c r="H7607" s="105">
        <f t="shared" si="385"/>
        <v>643.5</v>
      </c>
      <c r="I7607" s="7" t="s">
        <v>17519</v>
      </c>
      <c r="J7607" s="7" t="s">
        <v>17529</v>
      </c>
    </row>
    <row r="7608" spans="1:10" x14ac:dyDescent="0.3">
      <c r="A7608" s="7" t="s">
        <v>15880</v>
      </c>
      <c r="B7608" s="7" t="s">
        <v>15881</v>
      </c>
      <c r="C7608" s="33">
        <v>0</v>
      </c>
      <c r="D7608" s="52">
        <v>6490</v>
      </c>
      <c r="E7608" s="70">
        <v>0</v>
      </c>
      <c r="F7608" s="121">
        <f t="shared" si="383"/>
        <v>9735</v>
      </c>
      <c r="G7608" s="105">
        <f t="shared" si="384"/>
        <v>2596</v>
      </c>
      <c r="H7608" s="105">
        <f t="shared" si="385"/>
        <v>4218.5</v>
      </c>
      <c r="I7608" s="7" t="s">
        <v>17519</v>
      </c>
      <c r="J7608" s="7" t="s">
        <v>639</v>
      </c>
    </row>
    <row r="7609" spans="1:10" x14ac:dyDescent="0.3">
      <c r="A7609" s="7" t="s">
        <v>15882</v>
      </c>
      <c r="B7609" s="7" t="s">
        <v>15883</v>
      </c>
      <c r="C7609" s="33">
        <v>0</v>
      </c>
      <c r="D7609" s="52">
        <v>5310</v>
      </c>
      <c r="E7609" s="70">
        <v>0</v>
      </c>
      <c r="F7609" s="121">
        <f t="shared" si="383"/>
        <v>7965</v>
      </c>
      <c r="G7609" s="105">
        <f t="shared" si="384"/>
        <v>2124</v>
      </c>
      <c r="H7609" s="105">
        <f t="shared" si="385"/>
        <v>3451.5</v>
      </c>
      <c r="I7609" s="7" t="s">
        <v>17519</v>
      </c>
      <c r="J7609" s="7" t="s">
        <v>639</v>
      </c>
    </row>
    <row r="7610" spans="1:10" x14ac:dyDescent="0.3">
      <c r="A7610" s="7" t="s">
        <v>15884</v>
      </c>
      <c r="B7610" s="7" t="s">
        <v>15885</v>
      </c>
      <c r="C7610" s="33">
        <v>140843.64000000001</v>
      </c>
      <c r="D7610" s="52">
        <v>154700</v>
      </c>
      <c r="E7610" s="70">
        <v>216580</v>
      </c>
      <c r="F7610" s="121">
        <f t="shared" si="383"/>
        <v>324870</v>
      </c>
      <c r="G7610" s="105">
        <f t="shared" si="384"/>
        <v>86632</v>
      </c>
      <c r="H7610" s="105">
        <f t="shared" si="385"/>
        <v>140777</v>
      </c>
      <c r="I7610" s="7" t="s">
        <v>17519</v>
      </c>
      <c r="J7610" s="7" t="s">
        <v>272</v>
      </c>
    </row>
    <row r="7611" spans="1:10" x14ac:dyDescent="0.3">
      <c r="A7611" s="7" t="s">
        <v>15886</v>
      </c>
      <c r="B7611" s="7" t="s">
        <v>15887</v>
      </c>
      <c r="C7611" s="33">
        <v>0</v>
      </c>
      <c r="D7611" s="52">
        <v>0</v>
      </c>
      <c r="E7611" s="70">
        <v>0</v>
      </c>
      <c r="F7611" s="121">
        <f t="shared" si="383"/>
        <v>0</v>
      </c>
      <c r="G7611" s="105">
        <f t="shared" si="384"/>
        <v>0</v>
      </c>
      <c r="H7611" s="105">
        <f t="shared" si="385"/>
        <v>0</v>
      </c>
      <c r="I7611" s="7" t="s">
        <v>17519</v>
      </c>
      <c r="J7611" s="7" t="s">
        <v>272</v>
      </c>
    </row>
    <row r="7612" spans="1:10" x14ac:dyDescent="0.3">
      <c r="A7612" s="7" t="s">
        <v>15888</v>
      </c>
      <c r="B7612" s="7" t="s">
        <v>15889</v>
      </c>
      <c r="C7612" s="33">
        <v>0</v>
      </c>
      <c r="D7612" s="52">
        <v>41650</v>
      </c>
      <c r="E7612" s="70">
        <v>0</v>
      </c>
      <c r="F7612" s="121">
        <f t="shared" si="383"/>
        <v>62475</v>
      </c>
      <c r="G7612" s="105">
        <f t="shared" si="384"/>
        <v>16660</v>
      </c>
      <c r="H7612" s="105">
        <f t="shared" si="385"/>
        <v>27072.5</v>
      </c>
      <c r="I7612" s="7" t="s">
        <v>17519</v>
      </c>
      <c r="J7612" s="7" t="s">
        <v>272</v>
      </c>
    </row>
    <row r="7613" spans="1:10" x14ac:dyDescent="0.3">
      <c r="A7613" s="7" t="s">
        <v>15890</v>
      </c>
      <c r="B7613" s="7" t="s">
        <v>15891</v>
      </c>
      <c r="C7613" s="33">
        <v>0</v>
      </c>
      <c r="D7613" s="52">
        <v>41650</v>
      </c>
      <c r="E7613" s="70">
        <v>0</v>
      </c>
      <c r="F7613" s="121">
        <f t="shared" si="383"/>
        <v>62475</v>
      </c>
      <c r="G7613" s="105">
        <f t="shared" si="384"/>
        <v>16660</v>
      </c>
      <c r="H7613" s="105">
        <f t="shared" si="385"/>
        <v>27072.5</v>
      </c>
      <c r="I7613" s="7" t="s">
        <v>17519</v>
      </c>
      <c r="J7613" s="7" t="s">
        <v>272</v>
      </c>
    </row>
    <row r="7614" spans="1:10" x14ac:dyDescent="0.3">
      <c r="A7614" s="7" t="s">
        <v>15892</v>
      </c>
      <c r="B7614" s="7" t="s">
        <v>15893</v>
      </c>
      <c r="C7614" s="33">
        <v>0</v>
      </c>
      <c r="D7614" s="52">
        <v>24740.1</v>
      </c>
      <c r="E7614" s="70">
        <v>0</v>
      </c>
      <c r="F7614" s="121">
        <f t="shared" si="383"/>
        <v>37110.149999999994</v>
      </c>
      <c r="G7614" s="105">
        <f t="shared" si="384"/>
        <v>9896.0399999999991</v>
      </c>
      <c r="H7614" s="105">
        <f t="shared" si="385"/>
        <v>16081.064999999997</v>
      </c>
      <c r="I7614" s="7" t="s">
        <v>17519</v>
      </c>
      <c r="J7614" s="7" t="s">
        <v>272</v>
      </c>
    </row>
    <row r="7615" spans="1:10" x14ac:dyDescent="0.3">
      <c r="A7615" s="7" t="s">
        <v>15894</v>
      </c>
      <c r="B7615" s="7" t="s">
        <v>15895</v>
      </c>
      <c r="C7615" s="33">
        <v>0</v>
      </c>
      <c r="D7615" s="52">
        <v>57120</v>
      </c>
      <c r="E7615" s="70">
        <v>0</v>
      </c>
      <c r="F7615" s="121">
        <f t="shared" si="383"/>
        <v>85680</v>
      </c>
      <c r="G7615" s="105">
        <f t="shared" si="384"/>
        <v>22848</v>
      </c>
      <c r="H7615" s="105">
        <f t="shared" si="385"/>
        <v>37128</v>
      </c>
      <c r="I7615" s="7" t="s">
        <v>17519</v>
      </c>
      <c r="J7615" s="7" t="s">
        <v>272</v>
      </c>
    </row>
    <row r="7616" spans="1:10" x14ac:dyDescent="0.3">
      <c r="A7616" s="7" t="s">
        <v>15896</v>
      </c>
      <c r="B7616" s="7" t="s">
        <v>15897</v>
      </c>
      <c r="C7616" s="33">
        <v>0</v>
      </c>
      <c r="D7616" s="52">
        <v>10</v>
      </c>
      <c r="E7616" s="70">
        <v>0</v>
      </c>
      <c r="F7616" s="121">
        <f t="shared" si="383"/>
        <v>15</v>
      </c>
      <c r="G7616" s="105">
        <f t="shared" si="384"/>
        <v>4</v>
      </c>
      <c r="H7616" s="105">
        <f t="shared" si="385"/>
        <v>6.5</v>
      </c>
      <c r="I7616" s="7" t="s">
        <v>17519</v>
      </c>
      <c r="J7616" s="7" t="s">
        <v>711</v>
      </c>
    </row>
    <row r="7617" spans="1:10" x14ac:dyDescent="0.3">
      <c r="A7617" s="7" t="s">
        <v>15898</v>
      </c>
      <c r="B7617" s="7" t="s">
        <v>15899</v>
      </c>
      <c r="C7617" s="33">
        <v>1446.09</v>
      </c>
      <c r="D7617" s="52">
        <v>711.57</v>
      </c>
      <c r="E7617" s="70">
        <v>1917.07</v>
      </c>
      <c r="F7617" s="121">
        <f t="shared" si="383"/>
        <v>2875.605</v>
      </c>
      <c r="G7617" s="105">
        <f t="shared" si="384"/>
        <v>766.82799999999997</v>
      </c>
      <c r="H7617" s="105">
        <f t="shared" si="385"/>
        <v>1246.0954999999999</v>
      </c>
      <c r="I7617" s="7" t="s">
        <v>17519</v>
      </c>
      <c r="J7617" s="7" t="s">
        <v>272</v>
      </c>
    </row>
    <row r="7618" spans="1:10" x14ac:dyDescent="0.3">
      <c r="A7618" s="7" t="s">
        <v>15900</v>
      </c>
      <c r="B7618" s="7" t="s">
        <v>15901</v>
      </c>
      <c r="C7618" s="33">
        <v>0</v>
      </c>
      <c r="D7618" s="52">
        <v>12495</v>
      </c>
      <c r="E7618" s="70">
        <v>0</v>
      </c>
      <c r="F7618" s="121">
        <f t="shared" si="383"/>
        <v>18742.5</v>
      </c>
      <c r="G7618" s="105">
        <f t="shared" si="384"/>
        <v>4998</v>
      </c>
      <c r="H7618" s="105">
        <f t="shared" si="385"/>
        <v>8121.75</v>
      </c>
      <c r="I7618" s="7" t="s">
        <v>17519</v>
      </c>
      <c r="J7618" s="7" t="s">
        <v>272</v>
      </c>
    </row>
    <row r="7619" spans="1:10" x14ac:dyDescent="0.3">
      <c r="A7619" s="7" t="s">
        <v>15902</v>
      </c>
      <c r="B7619" s="7" t="s">
        <v>15903</v>
      </c>
      <c r="C7619" s="33">
        <v>1071</v>
      </c>
      <c r="D7619" s="52">
        <v>1130.5</v>
      </c>
      <c r="E7619" s="70">
        <v>952</v>
      </c>
      <c r="F7619" s="121">
        <f t="shared" si="383"/>
        <v>1428</v>
      </c>
      <c r="G7619" s="105">
        <f t="shared" si="384"/>
        <v>380.8</v>
      </c>
      <c r="H7619" s="105">
        <f t="shared" si="385"/>
        <v>618.80000000000007</v>
      </c>
      <c r="I7619" s="7" t="s">
        <v>17519</v>
      </c>
      <c r="J7619" s="7" t="s">
        <v>272</v>
      </c>
    </row>
    <row r="7620" spans="1:10" x14ac:dyDescent="0.3">
      <c r="A7620" s="7" t="s">
        <v>15904</v>
      </c>
      <c r="B7620" s="7" t="s">
        <v>15905</v>
      </c>
      <c r="C7620" s="33">
        <v>1178.0999999999999</v>
      </c>
      <c r="D7620" s="52">
        <v>1547</v>
      </c>
      <c r="E7620" s="70">
        <v>1547</v>
      </c>
      <c r="F7620" s="121">
        <f t="shared" si="383"/>
        <v>2320.5</v>
      </c>
      <c r="G7620" s="105">
        <f t="shared" si="384"/>
        <v>618.80000000000007</v>
      </c>
      <c r="H7620" s="105">
        <f t="shared" si="385"/>
        <v>1005.5500000000001</v>
      </c>
      <c r="I7620" s="7" t="s">
        <v>17519</v>
      </c>
      <c r="J7620" s="7" t="s">
        <v>272</v>
      </c>
    </row>
    <row r="7621" spans="1:10" x14ac:dyDescent="0.3">
      <c r="A7621" s="7" t="s">
        <v>15906</v>
      </c>
      <c r="B7621" s="7" t="s">
        <v>15907</v>
      </c>
      <c r="C7621" s="33">
        <v>0</v>
      </c>
      <c r="D7621" s="52">
        <v>243950</v>
      </c>
      <c r="E7621" s="70">
        <v>0</v>
      </c>
      <c r="F7621" s="121">
        <f t="shared" si="383"/>
        <v>365925</v>
      </c>
      <c r="G7621" s="105">
        <f t="shared" si="384"/>
        <v>97580</v>
      </c>
      <c r="H7621" s="105">
        <f t="shared" si="385"/>
        <v>158567.5</v>
      </c>
      <c r="I7621" s="7" t="s">
        <v>17519</v>
      </c>
      <c r="J7621" s="7" t="s">
        <v>272</v>
      </c>
    </row>
    <row r="7622" spans="1:10" x14ac:dyDescent="0.3">
      <c r="A7622" s="7" t="s">
        <v>15908</v>
      </c>
      <c r="B7622" s="7" t="s">
        <v>15909</v>
      </c>
      <c r="C7622" s="33">
        <v>0</v>
      </c>
      <c r="D7622" s="52">
        <v>119000</v>
      </c>
      <c r="E7622" s="70">
        <v>0</v>
      </c>
      <c r="F7622" s="121">
        <f t="shared" si="383"/>
        <v>178500</v>
      </c>
      <c r="G7622" s="105">
        <f t="shared" si="384"/>
        <v>47600</v>
      </c>
      <c r="H7622" s="105">
        <f t="shared" si="385"/>
        <v>77350</v>
      </c>
      <c r="I7622" s="7" t="s">
        <v>17519</v>
      </c>
      <c r="J7622" s="7" t="s">
        <v>17527</v>
      </c>
    </row>
    <row r="7623" spans="1:10" x14ac:dyDescent="0.3">
      <c r="A7623" s="7" t="s">
        <v>15910</v>
      </c>
      <c r="B7623" s="7" t="s">
        <v>15911</v>
      </c>
      <c r="C7623" s="33">
        <v>0</v>
      </c>
      <c r="D7623" s="52">
        <v>178500</v>
      </c>
      <c r="E7623" s="70">
        <v>0</v>
      </c>
      <c r="F7623" s="121">
        <f t="shared" si="383"/>
        <v>267750</v>
      </c>
      <c r="G7623" s="105">
        <f t="shared" si="384"/>
        <v>71400</v>
      </c>
      <c r="H7623" s="105">
        <f t="shared" si="385"/>
        <v>116025</v>
      </c>
      <c r="I7623" s="7" t="s">
        <v>17519</v>
      </c>
      <c r="J7623" s="7" t="s">
        <v>272</v>
      </c>
    </row>
    <row r="7624" spans="1:10" x14ac:dyDescent="0.3">
      <c r="A7624" s="7" t="s">
        <v>15912</v>
      </c>
      <c r="B7624" s="7" t="s">
        <v>15913</v>
      </c>
      <c r="C7624" s="33">
        <v>4819.5</v>
      </c>
      <c r="D7624" s="52">
        <v>4760</v>
      </c>
      <c r="E7624" s="70">
        <v>4819.5</v>
      </c>
      <c r="F7624" s="121">
        <f t="shared" si="383"/>
        <v>7229.25</v>
      </c>
      <c r="G7624" s="105">
        <f t="shared" si="384"/>
        <v>1927.8000000000002</v>
      </c>
      <c r="H7624" s="105">
        <f t="shared" si="385"/>
        <v>3132.6750000000002</v>
      </c>
      <c r="I7624" s="7" t="s">
        <v>17519</v>
      </c>
      <c r="J7624" s="7" t="s">
        <v>272</v>
      </c>
    </row>
    <row r="7625" spans="1:10" x14ac:dyDescent="0.3">
      <c r="A7625" s="7" t="s">
        <v>15914</v>
      </c>
      <c r="B7625" s="7" t="s">
        <v>15915</v>
      </c>
      <c r="C7625" s="33">
        <v>0</v>
      </c>
      <c r="D7625" s="52">
        <v>1</v>
      </c>
      <c r="E7625" s="70">
        <v>0</v>
      </c>
      <c r="F7625" s="121">
        <f t="shared" si="383"/>
        <v>1.5</v>
      </c>
      <c r="G7625" s="105">
        <f t="shared" si="384"/>
        <v>0.4</v>
      </c>
      <c r="H7625" s="105">
        <f t="shared" si="385"/>
        <v>0.65</v>
      </c>
      <c r="I7625" s="7" t="s">
        <v>17519</v>
      </c>
      <c r="J7625" s="7" t="s">
        <v>639</v>
      </c>
    </row>
    <row r="7626" spans="1:10" x14ac:dyDescent="0.3">
      <c r="A7626" s="7" t="s">
        <v>15916</v>
      </c>
      <c r="B7626" s="7" t="s">
        <v>15917</v>
      </c>
      <c r="C7626" s="33">
        <v>0</v>
      </c>
      <c r="D7626" s="52">
        <v>1</v>
      </c>
      <c r="E7626" s="70">
        <v>0</v>
      </c>
      <c r="F7626" s="121">
        <f t="shared" si="383"/>
        <v>1.5</v>
      </c>
      <c r="G7626" s="105">
        <f t="shared" si="384"/>
        <v>0.4</v>
      </c>
      <c r="H7626" s="105">
        <f t="shared" si="385"/>
        <v>0.65</v>
      </c>
      <c r="I7626" s="7" t="s">
        <v>17519</v>
      </c>
      <c r="J7626" s="7" t="s">
        <v>639</v>
      </c>
    </row>
    <row r="7627" spans="1:10" x14ac:dyDescent="0.3">
      <c r="A7627" s="7" t="s">
        <v>15918</v>
      </c>
      <c r="B7627" s="7" t="s">
        <v>15919</v>
      </c>
      <c r="C7627" s="33">
        <v>0</v>
      </c>
      <c r="D7627" s="52">
        <v>1</v>
      </c>
      <c r="E7627" s="70">
        <v>0</v>
      </c>
      <c r="F7627" s="121">
        <f t="shared" si="383"/>
        <v>1.5</v>
      </c>
      <c r="G7627" s="105">
        <f t="shared" si="384"/>
        <v>0.4</v>
      </c>
      <c r="H7627" s="105">
        <f t="shared" si="385"/>
        <v>0.65</v>
      </c>
      <c r="I7627" s="7" t="s">
        <v>17519</v>
      </c>
      <c r="J7627" s="7" t="s">
        <v>639</v>
      </c>
    </row>
    <row r="7628" spans="1:10" x14ac:dyDescent="0.3">
      <c r="A7628" s="7" t="s">
        <v>15920</v>
      </c>
      <c r="B7628" s="7" t="s">
        <v>15921</v>
      </c>
      <c r="C7628" s="33">
        <v>0</v>
      </c>
      <c r="D7628" s="52">
        <v>8330</v>
      </c>
      <c r="E7628" s="70">
        <v>0</v>
      </c>
      <c r="F7628" s="121">
        <f t="shared" si="383"/>
        <v>12495</v>
      </c>
      <c r="G7628" s="105">
        <f t="shared" si="384"/>
        <v>3332</v>
      </c>
      <c r="H7628" s="105">
        <f t="shared" si="385"/>
        <v>5414.5</v>
      </c>
      <c r="I7628" s="7" t="s">
        <v>17519</v>
      </c>
      <c r="J7628" s="7" t="s">
        <v>272</v>
      </c>
    </row>
    <row r="7629" spans="1:10" x14ac:dyDescent="0.3">
      <c r="A7629" s="7" t="s">
        <v>15922</v>
      </c>
      <c r="B7629" s="7" t="s">
        <v>15923</v>
      </c>
      <c r="C7629" s="66">
        <v>0</v>
      </c>
      <c r="D7629" s="68">
        <v>8330</v>
      </c>
      <c r="E7629" s="70">
        <v>0</v>
      </c>
      <c r="F7629" s="121">
        <f t="shared" si="383"/>
        <v>12495</v>
      </c>
      <c r="G7629" s="105">
        <f t="shared" si="384"/>
        <v>3332</v>
      </c>
      <c r="H7629" s="105">
        <f t="shared" si="385"/>
        <v>5414.5</v>
      </c>
      <c r="I7629" s="7" t="s">
        <v>17519</v>
      </c>
      <c r="J7629" s="7" t="s">
        <v>272</v>
      </c>
    </row>
    <row r="7630" spans="1:10" x14ac:dyDescent="0.3">
      <c r="A7630" s="7" t="s">
        <v>15924</v>
      </c>
      <c r="B7630" s="7" t="s">
        <v>15925</v>
      </c>
      <c r="C7630" s="33">
        <v>127772.68</v>
      </c>
      <c r="D7630" s="52">
        <v>127772.68</v>
      </c>
      <c r="E7630" s="70">
        <v>6709.22</v>
      </c>
      <c r="F7630" s="121">
        <f t="shared" si="383"/>
        <v>10063.83</v>
      </c>
      <c r="G7630" s="105">
        <f t="shared" si="384"/>
        <v>2683.6880000000001</v>
      </c>
      <c r="H7630" s="105">
        <f t="shared" si="385"/>
        <v>4360.9930000000004</v>
      </c>
      <c r="I7630" s="7" t="s">
        <v>17519</v>
      </c>
      <c r="J7630" s="7" t="s">
        <v>272</v>
      </c>
    </row>
    <row r="7631" spans="1:10" x14ac:dyDescent="0.3">
      <c r="A7631" s="7" t="s">
        <v>15926</v>
      </c>
      <c r="B7631" s="7" t="s">
        <v>15927</v>
      </c>
      <c r="C7631" s="33">
        <v>0</v>
      </c>
      <c r="D7631" s="52">
        <v>302260</v>
      </c>
      <c r="E7631" s="70">
        <v>0</v>
      </c>
      <c r="F7631" s="121">
        <f t="shared" si="383"/>
        <v>453390</v>
      </c>
      <c r="G7631" s="105">
        <f t="shared" si="384"/>
        <v>120904</v>
      </c>
      <c r="H7631" s="105">
        <f t="shared" si="385"/>
        <v>196469</v>
      </c>
      <c r="I7631" s="7" t="s">
        <v>17519</v>
      </c>
      <c r="J7631" s="7" t="s">
        <v>272</v>
      </c>
    </row>
    <row r="7632" spans="1:10" x14ac:dyDescent="0.3">
      <c r="A7632" s="7" t="s">
        <v>15928</v>
      </c>
      <c r="B7632" s="7" t="s">
        <v>15929</v>
      </c>
      <c r="C7632" s="33">
        <v>0</v>
      </c>
      <c r="D7632" s="52">
        <v>6709.22</v>
      </c>
      <c r="E7632" s="70">
        <v>6709.22</v>
      </c>
      <c r="F7632" s="121">
        <f t="shared" si="383"/>
        <v>10063.83</v>
      </c>
      <c r="G7632" s="105">
        <f t="shared" si="384"/>
        <v>2683.6880000000001</v>
      </c>
      <c r="H7632" s="105">
        <f t="shared" si="385"/>
        <v>4360.9930000000004</v>
      </c>
      <c r="I7632" s="7" t="s">
        <v>17519</v>
      </c>
      <c r="J7632" s="7" t="s">
        <v>272</v>
      </c>
    </row>
    <row r="7633" spans="1:10" x14ac:dyDescent="0.3">
      <c r="A7633" s="7" t="s">
        <v>15930</v>
      </c>
      <c r="B7633" s="7" t="s">
        <v>15931</v>
      </c>
      <c r="C7633" s="33">
        <v>0</v>
      </c>
      <c r="D7633" s="52">
        <v>83320.23</v>
      </c>
      <c r="E7633" s="70">
        <v>0</v>
      </c>
      <c r="F7633" s="121">
        <f t="shared" si="383"/>
        <v>124980.345</v>
      </c>
      <c r="G7633" s="105">
        <f t="shared" si="384"/>
        <v>33328.091999999997</v>
      </c>
      <c r="H7633" s="105">
        <f t="shared" si="385"/>
        <v>54158.1495</v>
      </c>
      <c r="I7633" s="7" t="s">
        <v>17519</v>
      </c>
      <c r="J7633" s="7" t="s">
        <v>272</v>
      </c>
    </row>
    <row r="7634" spans="1:10" x14ac:dyDescent="0.3">
      <c r="A7634" s="7" t="s">
        <v>15932</v>
      </c>
      <c r="B7634" s="7" t="s">
        <v>15933</v>
      </c>
      <c r="C7634" s="33">
        <v>0</v>
      </c>
      <c r="D7634" s="52">
        <v>46386.2</v>
      </c>
      <c r="E7634" s="70">
        <v>106981</v>
      </c>
      <c r="F7634" s="121">
        <f t="shared" si="383"/>
        <v>160471.5</v>
      </c>
      <c r="G7634" s="105">
        <f t="shared" si="384"/>
        <v>42792.4</v>
      </c>
      <c r="H7634" s="105">
        <f t="shared" si="385"/>
        <v>69537.650000000009</v>
      </c>
      <c r="I7634" s="7" t="s">
        <v>17519</v>
      </c>
      <c r="J7634" s="7" t="s">
        <v>272</v>
      </c>
    </row>
    <row r="7635" spans="1:10" x14ac:dyDescent="0.3">
      <c r="A7635" s="7" t="s">
        <v>15934</v>
      </c>
      <c r="B7635" s="7" t="s">
        <v>15935</v>
      </c>
      <c r="C7635" s="33">
        <v>0</v>
      </c>
      <c r="D7635" s="52">
        <v>809.2</v>
      </c>
      <c r="E7635" s="70">
        <v>0</v>
      </c>
      <c r="F7635" s="121">
        <f t="shared" si="383"/>
        <v>1213.8000000000002</v>
      </c>
      <c r="G7635" s="105">
        <f t="shared" si="384"/>
        <v>323.68000000000006</v>
      </c>
      <c r="H7635" s="105">
        <f t="shared" si="385"/>
        <v>525.98000000000013</v>
      </c>
      <c r="I7635" s="7" t="s">
        <v>17519</v>
      </c>
      <c r="J7635" s="7" t="s">
        <v>272</v>
      </c>
    </row>
    <row r="7636" spans="1:10" x14ac:dyDescent="0.3">
      <c r="A7636" s="7" t="s">
        <v>15936</v>
      </c>
      <c r="B7636" s="7" t="s">
        <v>15937</v>
      </c>
      <c r="C7636" s="33">
        <v>0</v>
      </c>
      <c r="D7636" s="52">
        <v>8092</v>
      </c>
      <c r="E7636" s="70">
        <v>0</v>
      </c>
      <c r="F7636" s="121">
        <f t="shared" si="383"/>
        <v>12138</v>
      </c>
      <c r="G7636" s="105">
        <f t="shared" si="384"/>
        <v>3236.8</v>
      </c>
      <c r="H7636" s="105">
        <f t="shared" si="385"/>
        <v>5259.8</v>
      </c>
      <c r="I7636" s="7" t="s">
        <v>17519</v>
      </c>
      <c r="J7636" s="7" t="s">
        <v>272</v>
      </c>
    </row>
    <row r="7637" spans="1:10" x14ac:dyDescent="0.3">
      <c r="A7637" s="7" t="s">
        <v>15938</v>
      </c>
      <c r="B7637" s="7" t="s">
        <v>15939</v>
      </c>
      <c r="C7637" s="33">
        <v>0</v>
      </c>
      <c r="D7637" s="52">
        <v>403648</v>
      </c>
      <c r="E7637" s="70">
        <v>0</v>
      </c>
      <c r="F7637" s="121">
        <f t="shared" ref="F7637:F7700" si="386">IF(E7637&gt;0,+E7637,IF(D7637&gt;0,+D7637,IF(C7637&gt;0,+C7637,0)))*1.5</f>
        <v>605472</v>
      </c>
      <c r="G7637" s="105">
        <f t="shared" ref="G7637:G7700" si="387">(F7637/1.5)*0.4</f>
        <v>161459.20000000001</v>
      </c>
      <c r="H7637" s="105">
        <f t="shared" ref="H7637:H7700" si="388">(F7637/1.5)*0.65</f>
        <v>262371.20000000001</v>
      </c>
      <c r="I7637" s="7" t="s">
        <v>17519</v>
      </c>
      <c r="J7637" s="7" t="s">
        <v>1433</v>
      </c>
    </row>
    <row r="7638" spans="1:10" x14ac:dyDescent="0.3">
      <c r="A7638" s="7" t="s">
        <v>15940</v>
      </c>
      <c r="B7638" s="7" t="s">
        <v>15941</v>
      </c>
      <c r="C7638" s="33">
        <v>0</v>
      </c>
      <c r="D7638" s="52">
        <v>403648</v>
      </c>
      <c r="E7638" s="70">
        <v>0</v>
      </c>
      <c r="F7638" s="121">
        <f t="shared" si="386"/>
        <v>605472</v>
      </c>
      <c r="G7638" s="105">
        <f t="shared" si="387"/>
        <v>161459.20000000001</v>
      </c>
      <c r="H7638" s="105">
        <f t="shared" si="388"/>
        <v>262371.20000000001</v>
      </c>
      <c r="I7638" s="7" t="s">
        <v>17519</v>
      </c>
      <c r="J7638" s="7" t="s">
        <v>1433</v>
      </c>
    </row>
    <row r="7639" spans="1:10" x14ac:dyDescent="0.3">
      <c r="A7639" s="7" t="s">
        <v>15942</v>
      </c>
      <c r="B7639" s="7" t="s">
        <v>15943</v>
      </c>
      <c r="C7639" s="33">
        <v>0</v>
      </c>
      <c r="D7639" s="52">
        <v>691390</v>
      </c>
      <c r="E7639" s="70">
        <v>0</v>
      </c>
      <c r="F7639" s="121">
        <f t="shared" si="386"/>
        <v>1037085</v>
      </c>
      <c r="G7639" s="105">
        <f t="shared" si="387"/>
        <v>276556</v>
      </c>
      <c r="H7639" s="105">
        <f t="shared" si="388"/>
        <v>449403.5</v>
      </c>
      <c r="I7639" s="7" t="s">
        <v>17519</v>
      </c>
      <c r="J7639" s="7" t="s">
        <v>1433</v>
      </c>
    </row>
    <row r="7640" spans="1:10" x14ac:dyDescent="0.3">
      <c r="A7640" s="7" t="s">
        <v>15944</v>
      </c>
      <c r="B7640" s="7" t="s">
        <v>15945</v>
      </c>
      <c r="C7640" s="33">
        <v>0</v>
      </c>
      <c r="D7640" s="52">
        <v>40433.82</v>
      </c>
      <c r="E7640" s="70">
        <v>0</v>
      </c>
      <c r="F7640" s="121">
        <f t="shared" si="386"/>
        <v>60650.729999999996</v>
      </c>
      <c r="G7640" s="105">
        <f t="shared" si="387"/>
        <v>16173.528</v>
      </c>
      <c r="H7640" s="105">
        <f t="shared" si="388"/>
        <v>26281.983</v>
      </c>
      <c r="I7640" s="7" t="s">
        <v>17519</v>
      </c>
      <c r="J7640" s="7" t="s">
        <v>272</v>
      </c>
    </row>
    <row r="7641" spans="1:10" x14ac:dyDescent="0.3">
      <c r="A7641" s="7" t="s">
        <v>15946</v>
      </c>
      <c r="B7641" s="7" t="s">
        <v>15947</v>
      </c>
      <c r="C7641" s="33">
        <v>759465.14</v>
      </c>
      <c r="D7641" s="52">
        <v>759465.14</v>
      </c>
      <c r="E7641" s="70">
        <v>759465.14</v>
      </c>
      <c r="F7641" s="121">
        <f t="shared" si="386"/>
        <v>1139197.71</v>
      </c>
      <c r="G7641" s="105">
        <f t="shared" si="387"/>
        <v>303786.05600000004</v>
      </c>
      <c r="H7641" s="105">
        <f t="shared" si="388"/>
        <v>493652.34100000001</v>
      </c>
      <c r="I7641" s="7" t="s">
        <v>17519</v>
      </c>
      <c r="J7641" s="7" t="s">
        <v>2</v>
      </c>
    </row>
    <row r="7642" spans="1:10" x14ac:dyDescent="0.3">
      <c r="A7642" s="7" t="s">
        <v>15948</v>
      </c>
      <c r="B7642" s="7" t="s">
        <v>15949</v>
      </c>
      <c r="C7642" s="33">
        <v>0</v>
      </c>
      <c r="D7642" s="52">
        <v>386972.53</v>
      </c>
      <c r="E7642" s="70">
        <v>0</v>
      </c>
      <c r="F7642" s="121">
        <f t="shared" si="386"/>
        <v>580458.79500000004</v>
      </c>
      <c r="G7642" s="105">
        <f t="shared" si="387"/>
        <v>154789.01200000002</v>
      </c>
      <c r="H7642" s="105">
        <f t="shared" si="388"/>
        <v>251532.14450000002</v>
      </c>
      <c r="I7642" s="7" t="s">
        <v>17519</v>
      </c>
      <c r="J7642" s="7" t="s">
        <v>2</v>
      </c>
    </row>
    <row r="7643" spans="1:10" x14ac:dyDescent="0.3">
      <c r="A7643" s="7" t="s">
        <v>15950</v>
      </c>
      <c r="B7643" s="7" t="s">
        <v>15951</v>
      </c>
      <c r="C7643" s="33">
        <v>0</v>
      </c>
      <c r="D7643" s="52">
        <v>42748.37</v>
      </c>
      <c r="E7643" s="70">
        <v>0</v>
      </c>
      <c r="F7643" s="121">
        <f t="shared" si="386"/>
        <v>64122.555000000008</v>
      </c>
      <c r="G7643" s="105">
        <f t="shared" si="387"/>
        <v>17099.348000000002</v>
      </c>
      <c r="H7643" s="105">
        <f t="shared" si="388"/>
        <v>27786.440500000004</v>
      </c>
      <c r="I7643" s="7" t="s">
        <v>17519</v>
      </c>
      <c r="J7643" s="7" t="s">
        <v>272</v>
      </c>
    </row>
    <row r="7644" spans="1:10" x14ac:dyDescent="0.3">
      <c r="A7644" s="7" t="s">
        <v>15952</v>
      </c>
      <c r="B7644" s="7" t="s">
        <v>15953</v>
      </c>
      <c r="C7644" s="33">
        <v>0</v>
      </c>
      <c r="D7644" s="52">
        <v>51736.44</v>
      </c>
      <c r="E7644" s="70">
        <v>0</v>
      </c>
      <c r="F7644" s="121">
        <f t="shared" si="386"/>
        <v>77604.66</v>
      </c>
      <c r="G7644" s="105">
        <f t="shared" si="387"/>
        <v>20694.576000000001</v>
      </c>
      <c r="H7644" s="105">
        <f t="shared" si="388"/>
        <v>33628.686000000002</v>
      </c>
      <c r="I7644" s="7" t="s">
        <v>17519</v>
      </c>
      <c r="J7644" s="7" t="s">
        <v>1159</v>
      </c>
    </row>
    <row r="7645" spans="1:10" x14ac:dyDescent="0.3">
      <c r="A7645" s="7" t="s">
        <v>15954</v>
      </c>
      <c r="B7645" s="7" t="s">
        <v>15955</v>
      </c>
      <c r="C7645" s="33">
        <v>47576.2</v>
      </c>
      <c r="D7645" s="52">
        <v>84252</v>
      </c>
      <c r="E7645" s="70">
        <v>113050</v>
      </c>
      <c r="F7645" s="121">
        <f t="shared" si="386"/>
        <v>169575</v>
      </c>
      <c r="G7645" s="105">
        <f t="shared" si="387"/>
        <v>45220</v>
      </c>
      <c r="H7645" s="105">
        <f t="shared" si="388"/>
        <v>73482.5</v>
      </c>
      <c r="I7645" s="7" t="s">
        <v>17519</v>
      </c>
      <c r="J7645" s="7" t="s">
        <v>272</v>
      </c>
    </row>
    <row r="7646" spans="1:10" x14ac:dyDescent="0.3">
      <c r="A7646" s="7" t="s">
        <v>15956</v>
      </c>
      <c r="B7646" s="7" t="s">
        <v>15957</v>
      </c>
      <c r="C7646" s="33">
        <v>747</v>
      </c>
      <c r="D7646" s="52">
        <v>1178.0999999999999</v>
      </c>
      <c r="E7646" s="70">
        <v>1035.3</v>
      </c>
      <c r="F7646" s="121">
        <f t="shared" si="386"/>
        <v>1552.9499999999998</v>
      </c>
      <c r="G7646" s="105">
        <f t="shared" si="387"/>
        <v>414.12</v>
      </c>
      <c r="H7646" s="105">
        <f t="shared" si="388"/>
        <v>672.94500000000005</v>
      </c>
      <c r="I7646" s="7" t="s">
        <v>17519</v>
      </c>
      <c r="J7646" s="7" t="s">
        <v>272</v>
      </c>
    </row>
    <row r="7647" spans="1:10" x14ac:dyDescent="0.3">
      <c r="A7647" s="7" t="s">
        <v>15958</v>
      </c>
      <c r="B7647" s="7" t="s">
        <v>15959</v>
      </c>
      <c r="C7647" s="33">
        <v>0</v>
      </c>
      <c r="D7647" s="52">
        <v>19773.04</v>
      </c>
      <c r="E7647" s="70">
        <v>0</v>
      </c>
      <c r="F7647" s="121">
        <f t="shared" si="386"/>
        <v>29659.56</v>
      </c>
      <c r="G7647" s="105">
        <f t="shared" si="387"/>
        <v>7909.2160000000003</v>
      </c>
      <c r="H7647" s="105">
        <f t="shared" si="388"/>
        <v>12852.476000000001</v>
      </c>
      <c r="I7647" s="7" t="s">
        <v>17519</v>
      </c>
      <c r="J7647" s="7" t="s">
        <v>272</v>
      </c>
    </row>
    <row r="7648" spans="1:10" x14ac:dyDescent="0.3">
      <c r="A7648" s="7" t="s">
        <v>15960</v>
      </c>
      <c r="B7648" s="7" t="s">
        <v>15961</v>
      </c>
      <c r="C7648" s="33">
        <v>52360</v>
      </c>
      <c r="D7648" s="52">
        <v>52360</v>
      </c>
      <c r="E7648" s="70">
        <v>52360</v>
      </c>
      <c r="F7648" s="121">
        <f t="shared" si="386"/>
        <v>78540</v>
      </c>
      <c r="G7648" s="105">
        <f t="shared" si="387"/>
        <v>20944</v>
      </c>
      <c r="H7648" s="105">
        <f t="shared" si="388"/>
        <v>34034</v>
      </c>
      <c r="I7648" s="7" t="s">
        <v>17519</v>
      </c>
      <c r="J7648" s="7" t="s">
        <v>272</v>
      </c>
    </row>
    <row r="7649" spans="1:10" x14ac:dyDescent="0.3">
      <c r="A7649" s="7" t="s">
        <v>15962</v>
      </c>
      <c r="B7649" s="7" t="s">
        <v>15963</v>
      </c>
      <c r="C7649" s="33">
        <v>0</v>
      </c>
      <c r="D7649" s="52">
        <v>7735</v>
      </c>
      <c r="E7649" s="70">
        <v>0</v>
      </c>
      <c r="F7649" s="121">
        <f t="shared" si="386"/>
        <v>11602.5</v>
      </c>
      <c r="G7649" s="105">
        <f t="shared" si="387"/>
        <v>3094</v>
      </c>
      <c r="H7649" s="105">
        <f t="shared" si="388"/>
        <v>5027.75</v>
      </c>
      <c r="I7649" s="7" t="s">
        <v>17519</v>
      </c>
      <c r="J7649" s="7" t="s">
        <v>272</v>
      </c>
    </row>
    <row r="7650" spans="1:10" x14ac:dyDescent="0.3">
      <c r="A7650" s="7" t="s">
        <v>15964</v>
      </c>
      <c r="B7650" s="7" t="s">
        <v>15965</v>
      </c>
      <c r="C7650" s="33">
        <v>0</v>
      </c>
      <c r="D7650" s="52">
        <v>5474</v>
      </c>
      <c r="E7650" s="70">
        <v>0</v>
      </c>
      <c r="F7650" s="121">
        <f t="shared" si="386"/>
        <v>8211</v>
      </c>
      <c r="G7650" s="105">
        <f t="shared" si="387"/>
        <v>2189.6</v>
      </c>
      <c r="H7650" s="105">
        <f t="shared" si="388"/>
        <v>3558.1</v>
      </c>
      <c r="I7650" s="7" t="s">
        <v>17519</v>
      </c>
      <c r="J7650" s="7" t="s">
        <v>272</v>
      </c>
    </row>
    <row r="7651" spans="1:10" x14ac:dyDescent="0.3">
      <c r="A7651" s="7" t="s">
        <v>15966</v>
      </c>
      <c r="B7651" s="7" t="s">
        <v>15967</v>
      </c>
      <c r="C7651" s="33">
        <v>0</v>
      </c>
      <c r="D7651" s="52">
        <v>3689</v>
      </c>
      <c r="E7651" s="70">
        <v>4760</v>
      </c>
      <c r="F7651" s="121">
        <f t="shared" si="386"/>
        <v>7140</v>
      </c>
      <c r="G7651" s="105">
        <f t="shared" si="387"/>
        <v>1904</v>
      </c>
      <c r="H7651" s="105">
        <f t="shared" si="388"/>
        <v>3094</v>
      </c>
      <c r="I7651" s="7" t="s">
        <v>17519</v>
      </c>
      <c r="J7651" s="7" t="s">
        <v>272</v>
      </c>
    </row>
    <row r="7652" spans="1:10" x14ac:dyDescent="0.3">
      <c r="A7652" s="7" t="s">
        <v>15968</v>
      </c>
      <c r="B7652" s="7" t="s">
        <v>15969</v>
      </c>
      <c r="C7652" s="33">
        <v>0</v>
      </c>
      <c r="D7652" s="52">
        <v>1</v>
      </c>
      <c r="E7652" s="70">
        <v>0</v>
      </c>
      <c r="F7652" s="121">
        <f t="shared" si="386"/>
        <v>1.5</v>
      </c>
      <c r="G7652" s="105">
        <f t="shared" si="387"/>
        <v>0.4</v>
      </c>
      <c r="H7652" s="105">
        <f t="shared" si="388"/>
        <v>0.65</v>
      </c>
      <c r="I7652" s="7" t="s">
        <v>17519</v>
      </c>
      <c r="J7652" s="7" t="s">
        <v>272</v>
      </c>
    </row>
    <row r="7653" spans="1:10" x14ac:dyDescent="0.3">
      <c r="A7653" s="7" t="s">
        <v>15970</v>
      </c>
      <c r="B7653" s="7" t="s">
        <v>15971</v>
      </c>
      <c r="C7653" s="33">
        <v>0</v>
      </c>
      <c r="D7653" s="52">
        <v>52627.75</v>
      </c>
      <c r="E7653" s="70">
        <v>0</v>
      </c>
      <c r="F7653" s="121">
        <f t="shared" si="386"/>
        <v>78941.625</v>
      </c>
      <c r="G7653" s="105">
        <f t="shared" si="387"/>
        <v>21051.100000000002</v>
      </c>
      <c r="H7653" s="105">
        <f t="shared" si="388"/>
        <v>34208.037499999999</v>
      </c>
      <c r="I7653" s="7" t="s">
        <v>17519</v>
      </c>
      <c r="J7653" s="7" t="s">
        <v>272</v>
      </c>
    </row>
    <row r="7654" spans="1:10" x14ac:dyDescent="0.3">
      <c r="A7654" s="7" t="s">
        <v>15972</v>
      </c>
      <c r="B7654" s="7" t="s">
        <v>15973</v>
      </c>
      <c r="C7654" s="33">
        <v>6902</v>
      </c>
      <c r="D7654" s="52">
        <v>8687</v>
      </c>
      <c r="E7654" s="70">
        <v>7616</v>
      </c>
      <c r="F7654" s="121">
        <f t="shared" si="386"/>
        <v>11424</v>
      </c>
      <c r="G7654" s="105">
        <f t="shared" si="387"/>
        <v>3046.4</v>
      </c>
      <c r="H7654" s="105">
        <f t="shared" si="388"/>
        <v>4950.4000000000005</v>
      </c>
      <c r="I7654" s="7" t="s">
        <v>17519</v>
      </c>
      <c r="J7654" s="7" t="s">
        <v>272</v>
      </c>
    </row>
    <row r="7655" spans="1:10" x14ac:dyDescent="0.3">
      <c r="A7655" s="7" t="s">
        <v>15974</v>
      </c>
      <c r="B7655" s="7" t="s">
        <v>15975</v>
      </c>
      <c r="C7655" s="33">
        <v>6902</v>
      </c>
      <c r="D7655" s="52">
        <v>8687</v>
      </c>
      <c r="E7655" s="70">
        <v>7616</v>
      </c>
      <c r="F7655" s="121">
        <f t="shared" si="386"/>
        <v>11424</v>
      </c>
      <c r="G7655" s="105">
        <f t="shared" si="387"/>
        <v>3046.4</v>
      </c>
      <c r="H7655" s="105">
        <f t="shared" si="388"/>
        <v>4950.4000000000005</v>
      </c>
      <c r="I7655" s="7" t="s">
        <v>17519</v>
      </c>
      <c r="J7655" s="7" t="s">
        <v>272</v>
      </c>
    </row>
    <row r="7656" spans="1:10" x14ac:dyDescent="0.3">
      <c r="A7656" s="7" t="s">
        <v>15976</v>
      </c>
      <c r="B7656" s="7" t="s">
        <v>15977</v>
      </c>
      <c r="C7656" s="33">
        <v>246703.66</v>
      </c>
      <c r="D7656" s="52">
        <v>246703.66</v>
      </c>
      <c r="E7656" s="70">
        <v>246703.66</v>
      </c>
      <c r="F7656" s="121">
        <f t="shared" si="386"/>
        <v>370055.49</v>
      </c>
      <c r="G7656" s="105">
        <f t="shared" si="387"/>
        <v>98681.464000000007</v>
      </c>
      <c r="H7656" s="105">
        <f t="shared" si="388"/>
        <v>160357.37900000002</v>
      </c>
      <c r="I7656" s="7" t="s">
        <v>17519</v>
      </c>
      <c r="J7656" s="7" t="s">
        <v>1433</v>
      </c>
    </row>
    <row r="7657" spans="1:10" x14ac:dyDescent="0.3">
      <c r="A7657" s="7" t="s">
        <v>15978</v>
      </c>
      <c r="B7657" s="7" t="s">
        <v>15979</v>
      </c>
      <c r="C7657" s="33">
        <v>85.68</v>
      </c>
      <c r="D7657" s="52">
        <v>102.34</v>
      </c>
      <c r="E7657" s="70">
        <v>102.34</v>
      </c>
      <c r="F7657" s="121">
        <f t="shared" si="386"/>
        <v>153.51</v>
      </c>
      <c r="G7657" s="105">
        <f t="shared" si="387"/>
        <v>40.936</v>
      </c>
      <c r="H7657" s="105">
        <f t="shared" si="388"/>
        <v>66.521000000000001</v>
      </c>
      <c r="I7657" s="7" t="s">
        <v>17519</v>
      </c>
      <c r="J7657" s="7" t="s">
        <v>272</v>
      </c>
    </row>
    <row r="7658" spans="1:10" x14ac:dyDescent="0.3">
      <c r="A7658" s="7" t="s">
        <v>15980</v>
      </c>
      <c r="B7658" s="7" t="s">
        <v>15981</v>
      </c>
      <c r="C7658" s="33">
        <v>38495.31</v>
      </c>
      <c r="D7658" s="52">
        <v>51058.85</v>
      </c>
      <c r="E7658" s="70">
        <v>51058.85</v>
      </c>
      <c r="F7658" s="121">
        <f t="shared" si="386"/>
        <v>76588.274999999994</v>
      </c>
      <c r="G7658" s="105">
        <f t="shared" si="387"/>
        <v>20423.54</v>
      </c>
      <c r="H7658" s="105">
        <f t="shared" si="388"/>
        <v>33188.252500000002</v>
      </c>
      <c r="I7658" s="7" t="s">
        <v>17519</v>
      </c>
      <c r="J7658" s="7" t="s">
        <v>1159</v>
      </c>
    </row>
    <row r="7659" spans="1:10" x14ac:dyDescent="0.3">
      <c r="A7659" s="7" t="s">
        <v>15982</v>
      </c>
      <c r="B7659" s="7" t="s">
        <v>15983</v>
      </c>
      <c r="C7659" s="33">
        <v>0</v>
      </c>
      <c r="D7659" s="52">
        <v>73.02</v>
      </c>
      <c r="E7659" s="70">
        <v>3374</v>
      </c>
      <c r="F7659" s="121">
        <f t="shared" si="386"/>
        <v>5061</v>
      </c>
      <c r="G7659" s="105">
        <f t="shared" si="387"/>
        <v>1349.6000000000001</v>
      </c>
      <c r="H7659" s="105">
        <f t="shared" si="388"/>
        <v>2193.1</v>
      </c>
      <c r="I7659" s="7" t="s">
        <v>17519</v>
      </c>
      <c r="J7659" s="7" t="s">
        <v>272</v>
      </c>
    </row>
    <row r="7660" spans="1:10" x14ac:dyDescent="0.3">
      <c r="A7660" s="7" t="s">
        <v>15984</v>
      </c>
      <c r="B7660" s="7" t="s">
        <v>15985</v>
      </c>
      <c r="C7660" s="33">
        <v>0</v>
      </c>
      <c r="D7660" s="52">
        <v>26180</v>
      </c>
      <c r="E7660" s="70">
        <v>0</v>
      </c>
      <c r="F7660" s="121">
        <f t="shared" si="386"/>
        <v>39270</v>
      </c>
      <c r="G7660" s="105">
        <f t="shared" si="387"/>
        <v>10472</v>
      </c>
      <c r="H7660" s="105">
        <f t="shared" si="388"/>
        <v>17017</v>
      </c>
      <c r="I7660" s="7" t="s">
        <v>17519</v>
      </c>
      <c r="J7660" s="7" t="s">
        <v>272</v>
      </c>
    </row>
    <row r="7661" spans="1:10" x14ac:dyDescent="0.3">
      <c r="A7661" s="7" t="s">
        <v>15986</v>
      </c>
      <c r="B7661" s="7" t="s">
        <v>15987</v>
      </c>
      <c r="C7661" s="33">
        <v>0</v>
      </c>
      <c r="D7661" s="52">
        <v>19635</v>
      </c>
      <c r="E7661" s="70">
        <v>0</v>
      </c>
      <c r="F7661" s="121">
        <f t="shared" si="386"/>
        <v>29452.5</v>
      </c>
      <c r="G7661" s="105">
        <f t="shared" si="387"/>
        <v>7854</v>
      </c>
      <c r="H7661" s="105">
        <f t="shared" si="388"/>
        <v>12762.75</v>
      </c>
      <c r="I7661" s="7" t="s">
        <v>17519</v>
      </c>
      <c r="J7661" s="7" t="s">
        <v>711</v>
      </c>
    </row>
    <row r="7662" spans="1:10" x14ac:dyDescent="0.3">
      <c r="A7662" s="7" t="s">
        <v>15988</v>
      </c>
      <c r="B7662" s="7" t="s">
        <v>15989</v>
      </c>
      <c r="C7662" s="33">
        <v>0</v>
      </c>
      <c r="D7662" s="52">
        <v>94378.9</v>
      </c>
      <c r="E7662" s="70">
        <v>0</v>
      </c>
      <c r="F7662" s="121">
        <f t="shared" si="386"/>
        <v>141568.34999999998</v>
      </c>
      <c r="G7662" s="105">
        <f t="shared" si="387"/>
        <v>37751.55999999999</v>
      </c>
      <c r="H7662" s="105">
        <f t="shared" si="388"/>
        <v>61346.284999999989</v>
      </c>
      <c r="I7662" s="7" t="s">
        <v>17519</v>
      </c>
      <c r="J7662" s="7" t="s">
        <v>272</v>
      </c>
    </row>
    <row r="7663" spans="1:10" x14ac:dyDescent="0.3">
      <c r="A7663" s="7" t="s">
        <v>15990</v>
      </c>
      <c r="B7663" s="7" t="s">
        <v>15991</v>
      </c>
      <c r="C7663" s="33">
        <v>11662</v>
      </c>
      <c r="D7663" s="52">
        <v>11662</v>
      </c>
      <c r="E7663" s="70">
        <v>11662</v>
      </c>
      <c r="F7663" s="121">
        <f t="shared" si="386"/>
        <v>17493</v>
      </c>
      <c r="G7663" s="105">
        <f t="shared" si="387"/>
        <v>4664.8</v>
      </c>
      <c r="H7663" s="105">
        <f t="shared" si="388"/>
        <v>7580.3</v>
      </c>
      <c r="I7663" s="7" t="s">
        <v>17519</v>
      </c>
      <c r="J7663" s="7" t="s">
        <v>272</v>
      </c>
    </row>
    <row r="7664" spans="1:10" x14ac:dyDescent="0.3">
      <c r="A7664" s="7" t="s">
        <v>15992</v>
      </c>
      <c r="B7664" s="7" t="s">
        <v>15993</v>
      </c>
      <c r="C7664" s="33">
        <v>0</v>
      </c>
      <c r="D7664" s="52">
        <v>88383.679999999993</v>
      </c>
      <c r="E7664" s="70">
        <v>0</v>
      </c>
      <c r="F7664" s="121">
        <f t="shared" si="386"/>
        <v>132575.51999999999</v>
      </c>
      <c r="G7664" s="105">
        <f t="shared" si="387"/>
        <v>35353.472000000002</v>
      </c>
      <c r="H7664" s="105">
        <f t="shared" si="388"/>
        <v>57449.392</v>
      </c>
      <c r="I7664" s="7" t="s">
        <v>17519</v>
      </c>
      <c r="J7664" s="7" t="s">
        <v>1159</v>
      </c>
    </row>
    <row r="7665" spans="1:10" x14ac:dyDescent="0.3">
      <c r="A7665" s="7" t="s">
        <v>15994</v>
      </c>
      <c r="B7665" s="7" t="s">
        <v>15995</v>
      </c>
      <c r="C7665" s="33">
        <v>1785</v>
      </c>
      <c r="D7665" s="52">
        <v>4165</v>
      </c>
      <c r="E7665" s="70">
        <v>2380</v>
      </c>
      <c r="F7665" s="121">
        <f t="shared" si="386"/>
        <v>3570</v>
      </c>
      <c r="G7665" s="105">
        <f t="shared" si="387"/>
        <v>952</v>
      </c>
      <c r="H7665" s="105">
        <f t="shared" si="388"/>
        <v>1547</v>
      </c>
      <c r="I7665" s="7" t="s">
        <v>17519</v>
      </c>
      <c r="J7665" s="7" t="s">
        <v>639</v>
      </c>
    </row>
    <row r="7666" spans="1:10" x14ac:dyDescent="0.3">
      <c r="A7666" s="7" t="s">
        <v>15996</v>
      </c>
      <c r="B7666" s="7" t="s">
        <v>15997</v>
      </c>
      <c r="C7666" s="33">
        <v>0</v>
      </c>
      <c r="D7666" s="52">
        <v>89250</v>
      </c>
      <c r="E7666" s="70">
        <v>0</v>
      </c>
      <c r="F7666" s="121">
        <f t="shared" si="386"/>
        <v>133875</v>
      </c>
      <c r="G7666" s="105">
        <f t="shared" si="387"/>
        <v>35700</v>
      </c>
      <c r="H7666" s="105">
        <f t="shared" si="388"/>
        <v>58012.5</v>
      </c>
      <c r="I7666" s="7" t="s">
        <v>17519</v>
      </c>
      <c r="J7666" s="7" t="s">
        <v>1159</v>
      </c>
    </row>
    <row r="7667" spans="1:10" x14ac:dyDescent="0.3">
      <c r="A7667" s="7" t="s">
        <v>15998</v>
      </c>
      <c r="B7667" s="7" t="s">
        <v>15999</v>
      </c>
      <c r="C7667" s="33">
        <v>0</v>
      </c>
      <c r="D7667" s="52">
        <v>357000</v>
      </c>
      <c r="E7667" s="70">
        <v>0</v>
      </c>
      <c r="F7667" s="121">
        <f t="shared" si="386"/>
        <v>535500</v>
      </c>
      <c r="G7667" s="105">
        <f t="shared" si="387"/>
        <v>142800</v>
      </c>
      <c r="H7667" s="105">
        <f t="shared" si="388"/>
        <v>232050</v>
      </c>
      <c r="I7667" s="7" t="s">
        <v>17519</v>
      </c>
      <c r="J7667" s="7" t="s">
        <v>272</v>
      </c>
    </row>
    <row r="7668" spans="1:10" x14ac:dyDescent="0.3">
      <c r="A7668" s="7" t="s">
        <v>16000</v>
      </c>
      <c r="B7668" s="7" t="s">
        <v>16001</v>
      </c>
      <c r="C7668" s="33">
        <v>0</v>
      </c>
      <c r="D7668" s="52">
        <v>7881.37</v>
      </c>
      <c r="E7668" s="70">
        <v>0</v>
      </c>
      <c r="F7668" s="121">
        <f t="shared" si="386"/>
        <v>11822.055</v>
      </c>
      <c r="G7668" s="105">
        <f t="shared" si="387"/>
        <v>3152.5480000000002</v>
      </c>
      <c r="H7668" s="105">
        <f t="shared" si="388"/>
        <v>5122.8905000000004</v>
      </c>
      <c r="I7668" s="7" t="s">
        <v>17519</v>
      </c>
      <c r="J7668" s="7" t="s">
        <v>1159</v>
      </c>
    </row>
    <row r="7669" spans="1:10" x14ac:dyDescent="0.3">
      <c r="A7669" s="7" t="s">
        <v>16002</v>
      </c>
      <c r="B7669" s="7" t="s">
        <v>16003</v>
      </c>
      <c r="C7669" s="33">
        <v>19575.5</v>
      </c>
      <c r="D7669" s="52">
        <v>26775</v>
      </c>
      <c r="E7669" s="70">
        <v>19040</v>
      </c>
      <c r="F7669" s="121">
        <f t="shared" si="386"/>
        <v>28560</v>
      </c>
      <c r="G7669" s="105">
        <f t="shared" si="387"/>
        <v>7616</v>
      </c>
      <c r="H7669" s="105">
        <f t="shared" si="388"/>
        <v>12376</v>
      </c>
      <c r="I7669" s="7" t="s">
        <v>17519</v>
      </c>
      <c r="J7669" s="7" t="s">
        <v>1148</v>
      </c>
    </row>
    <row r="7670" spans="1:10" x14ac:dyDescent="0.3">
      <c r="A7670" s="7" t="s">
        <v>16004</v>
      </c>
      <c r="B7670" s="7" t="s">
        <v>16005</v>
      </c>
      <c r="C7670" s="33">
        <v>0</v>
      </c>
      <c r="D7670" s="52">
        <v>1428</v>
      </c>
      <c r="E7670" s="70">
        <v>0</v>
      </c>
      <c r="F7670" s="121">
        <f t="shared" si="386"/>
        <v>2142</v>
      </c>
      <c r="G7670" s="105">
        <f t="shared" si="387"/>
        <v>571.20000000000005</v>
      </c>
      <c r="H7670" s="105">
        <f t="shared" si="388"/>
        <v>928.2</v>
      </c>
      <c r="I7670" s="7" t="s">
        <v>17519</v>
      </c>
      <c r="J7670" s="7" t="s">
        <v>272</v>
      </c>
    </row>
    <row r="7671" spans="1:10" x14ac:dyDescent="0.3">
      <c r="A7671" s="7" t="s">
        <v>16006</v>
      </c>
      <c r="B7671" s="7" t="s">
        <v>16007</v>
      </c>
      <c r="C7671" s="33">
        <v>0</v>
      </c>
      <c r="D7671" s="52">
        <v>138044.46</v>
      </c>
      <c r="E7671" s="70">
        <v>0</v>
      </c>
      <c r="F7671" s="121">
        <f t="shared" si="386"/>
        <v>207066.69</v>
      </c>
      <c r="G7671" s="105">
        <f t="shared" si="387"/>
        <v>55217.784</v>
      </c>
      <c r="H7671" s="105">
        <f t="shared" si="388"/>
        <v>89728.899000000005</v>
      </c>
      <c r="I7671" s="7" t="s">
        <v>17519</v>
      </c>
      <c r="J7671" s="7" t="s">
        <v>272</v>
      </c>
    </row>
    <row r="7672" spans="1:10" x14ac:dyDescent="0.3">
      <c r="A7672" s="7" t="s">
        <v>16008</v>
      </c>
      <c r="B7672" s="7" t="s">
        <v>16009</v>
      </c>
      <c r="C7672" s="33">
        <v>0</v>
      </c>
      <c r="D7672" s="52">
        <v>141878.15</v>
      </c>
      <c r="E7672" s="70">
        <v>0</v>
      </c>
      <c r="F7672" s="121">
        <f t="shared" si="386"/>
        <v>212817.22499999998</v>
      </c>
      <c r="G7672" s="105">
        <f t="shared" si="387"/>
        <v>56751.26</v>
      </c>
      <c r="H7672" s="105">
        <f t="shared" si="388"/>
        <v>92220.797500000001</v>
      </c>
      <c r="I7672" s="7" t="s">
        <v>17519</v>
      </c>
      <c r="J7672" s="7" t="s">
        <v>272</v>
      </c>
    </row>
    <row r="7673" spans="1:10" x14ac:dyDescent="0.3">
      <c r="A7673" s="7" t="s">
        <v>16010</v>
      </c>
      <c r="B7673" s="7" t="s">
        <v>16011</v>
      </c>
      <c r="C7673" s="33">
        <v>0</v>
      </c>
      <c r="D7673" s="52">
        <v>150301.46</v>
      </c>
      <c r="E7673" s="70">
        <v>0</v>
      </c>
      <c r="F7673" s="121">
        <f t="shared" si="386"/>
        <v>225452.19</v>
      </c>
      <c r="G7673" s="105">
        <f t="shared" si="387"/>
        <v>60120.584000000003</v>
      </c>
      <c r="H7673" s="105">
        <f t="shared" si="388"/>
        <v>97695.948999999993</v>
      </c>
      <c r="I7673" s="7" t="s">
        <v>17519</v>
      </c>
      <c r="J7673" s="7" t="s">
        <v>272</v>
      </c>
    </row>
    <row r="7674" spans="1:10" x14ac:dyDescent="0.3">
      <c r="A7674" s="7" t="s">
        <v>16012</v>
      </c>
      <c r="B7674" s="7" t="s">
        <v>16013</v>
      </c>
      <c r="C7674" s="33">
        <v>0</v>
      </c>
      <c r="D7674" s="52">
        <v>107350.89</v>
      </c>
      <c r="E7674" s="70">
        <v>0</v>
      </c>
      <c r="F7674" s="121">
        <f t="shared" si="386"/>
        <v>161026.33499999999</v>
      </c>
      <c r="G7674" s="105">
        <f t="shared" si="387"/>
        <v>42940.356</v>
      </c>
      <c r="H7674" s="105">
        <f t="shared" si="388"/>
        <v>69778.078500000003</v>
      </c>
      <c r="I7674" s="7" t="s">
        <v>17519</v>
      </c>
      <c r="J7674" s="7" t="s">
        <v>272</v>
      </c>
    </row>
    <row r="7675" spans="1:10" x14ac:dyDescent="0.3">
      <c r="A7675" s="7" t="s">
        <v>16014</v>
      </c>
      <c r="B7675" s="7" t="s">
        <v>16015</v>
      </c>
      <c r="C7675" s="33">
        <v>0</v>
      </c>
      <c r="D7675" s="52">
        <v>184161.43</v>
      </c>
      <c r="E7675" s="70">
        <v>0</v>
      </c>
      <c r="F7675" s="121">
        <f t="shared" si="386"/>
        <v>276242.14500000002</v>
      </c>
      <c r="G7675" s="105">
        <f t="shared" si="387"/>
        <v>73664.572000000015</v>
      </c>
      <c r="H7675" s="105">
        <f t="shared" si="388"/>
        <v>119704.92950000001</v>
      </c>
      <c r="I7675" s="7" t="s">
        <v>17519</v>
      </c>
      <c r="J7675" s="7" t="s">
        <v>272</v>
      </c>
    </row>
    <row r="7676" spans="1:10" x14ac:dyDescent="0.3">
      <c r="A7676" s="7" t="s">
        <v>16016</v>
      </c>
      <c r="B7676" s="7" t="s">
        <v>16017</v>
      </c>
      <c r="C7676" s="33">
        <v>0</v>
      </c>
      <c r="D7676" s="52">
        <v>69325.83</v>
      </c>
      <c r="E7676" s="70">
        <v>0</v>
      </c>
      <c r="F7676" s="121">
        <f t="shared" si="386"/>
        <v>103988.745</v>
      </c>
      <c r="G7676" s="105">
        <f t="shared" si="387"/>
        <v>27730.332000000002</v>
      </c>
      <c r="H7676" s="105">
        <f t="shared" si="388"/>
        <v>45061.789500000006</v>
      </c>
      <c r="I7676" s="7" t="s">
        <v>17519</v>
      </c>
      <c r="J7676" s="7" t="s">
        <v>272</v>
      </c>
    </row>
    <row r="7677" spans="1:10" x14ac:dyDescent="0.3">
      <c r="A7677" s="7" t="s">
        <v>16018</v>
      </c>
      <c r="B7677" s="7" t="s">
        <v>16019</v>
      </c>
      <c r="C7677" s="33">
        <v>0</v>
      </c>
      <c r="D7677" s="52">
        <v>35938</v>
      </c>
      <c r="E7677" s="70">
        <v>0</v>
      </c>
      <c r="F7677" s="121">
        <f t="shared" si="386"/>
        <v>53907</v>
      </c>
      <c r="G7677" s="105">
        <f t="shared" si="387"/>
        <v>14375.2</v>
      </c>
      <c r="H7677" s="105">
        <f t="shared" si="388"/>
        <v>23359.7</v>
      </c>
      <c r="I7677" s="7" t="s">
        <v>17519</v>
      </c>
      <c r="J7677" s="7" t="s">
        <v>711</v>
      </c>
    </row>
    <row r="7678" spans="1:10" x14ac:dyDescent="0.3">
      <c r="A7678" s="7" t="s">
        <v>16020</v>
      </c>
      <c r="B7678" s="7" t="s">
        <v>16021</v>
      </c>
      <c r="C7678" s="33">
        <v>71400</v>
      </c>
      <c r="D7678" s="52">
        <v>71400</v>
      </c>
      <c r="E7678" s="70">
        <v>77350</v>
      </c>
      <c r="F7678" s="121">
        <f t="shared" si="386"/>
        <v>116025</v>
      </c>
      <c r="G7678" s="105">
        <f t="shared" si="387"/>
        <v>30940</v>
      </c>
      <c r="H7678" s="105">
        <f t="shared" si="388"/>
        <v>50277.5</v>
      </c>
      <c r="I7678" s="7" t="s">
        <v>17519</v>
      </c>
      <c r="J7678" s="7" t="s">
        <v>272</v>
      </c>
    </row>
    <row r="7679" spans="1:10" x14ac:dyDescent="0.3">
      <c r="A7679" s="7" t="s">
        <v>16022</v>
      </c>
      <c r="B7679" s="7" t="s">
        <v>16023</v>
      </c>
      <c r="C7679" s="66">
        <v>345100</v>
      </c>
      <c r="D7679" s="68">
        <v>345100</v>
      </c>
      <c r="E7679" s="70">
        <v>345100</v>
      </c>
      <c r="F7679" s="121">
        <f t="shared" si="386"/>
        <v>517650</v>
      </c>
      <c r="G7679" s="105">
        <f t="shared" si="387"/>
        <v>138040</v>
      </c>
      <c r="H7679" s="105">
        <f t="shared" si="388"/>
        <v>224315</v>
      </c>
      <c r="I7679" s="7" t="s">
        <v>17519</v>
      </c>
      <c r="J7679" s="7" t="s">
        <v>272</v>
      </c>
    </row>
    <row r="7680" spans="1:10" x14ac:dyDescent="0.3">
      <c r="A7680" s="7" t="s">
        <v>16024</v>
      </c>
      <c r="B7680" s="7" t="s">
        <v>16025</v>
      </c>
      <c r="C7680" s="33">
        <v>0</v>
      </c>
      <c r="D7680" s="52">
        <v>40633.74</v>
      </c>
      <c r="E7680" s="70">
        <v>0</v>
      </c>
      <c r="F7680" s="121">
        <f t="shared" si="386"/>
        <v>60950.61</v>
      </c>
      <c r="G7680" s="105">
        <f t="shared" si="387"/>
        <v>16253.495999999999</v>
      </c>
      <c r="H7680" s="105">
        <f t="shared" si="388"/>
        <v>26411.931</v>
      </c>
      <c r="I7680" s="7" t="s">
        <v>17519</v>
      </c>
      <c r="J7680" s="7" t="s">
        <v>272</v>
      </c>
    </row>
    <row r="7681" spans="1:10" x14ac:dyDescent="0.3">
      <c r="A7681" s="7" t="s">
        <v>16026</v>
      </c>
      <c r="B7681" s="7" t="s">
        <v>16027</v>
      </c>
      <c r="C7681" s="33">
        <v>95382.07</v>
      </c>
      <c r="D7681" s="52">
        <v>98226.17</v>
      </c>
      <c r="E7681" s="70">
        <v>98226.17</v>
      </c>
      <c r="F7681" s="121">
        <f t="shared" si="386"/>
        <v>147339.255</v>
      </c>
      <c r="G7681" s="105">
        <f t="shared" si="387"/>
        <v>39290.468000000001</v>
      </c>
      <c r="H7681" s="105">
        <f t="shared" si="388"/>
        <v>63847.010500000004</v>
      </c>
      <c r="I7681" s="7" t="s">
        <v>17519</v>
      </c>
      <c r="J7681" s="7" t="s">
        <v>272</v>
      </c>
    </row>
    <row r="7682" spans="1:10" x14ac:dyDescent="0.3">
      <c r="A7682" s="7" t="s">
        <v>16028</v>
      </c>
      <c r="B7682" s="7" t="s">
        <v>16029</v>
      </c>
      <c r="C7682" s="33">
        <v>0</v>
      </c>
      <c r="D7682" s="52">
        <v>96390</v>
      </c>
      <c r="E7682" s="70">
        <v>0</v>
      </c>
      <c r="F7682" s="121">
        <f t="shared" si="386"/>
        <v>144585</v>
      </c>
      <c r="G7682" s="105">
        <f t="shared" si="387"/>
        <v>38556</v>
      </c>
      <c r="H7682" s="105">
        <f t="shared" si="388"/>
        <v>62653.5</v>
      </c>
      <c r="I7682" s="7" t="s">
        <v>17519</v>
      </c>
      <c r="J7682" s="7" t="s">
        <v>272</v>
      </c>
    </row>
    <row r="7683" spans="1:10" x14ac:dyDescent="0.3">
      <c r="A7683" s="7" t="s">
        <v>16030</v>
      </c>
      <c r="B7683" s="7" t="s">
        <v>16031</v>
      </c>
      <c r="C7683" s="33">
        <v>0</v>
      </c>
      <c r="D7683" s="52">
        <v>83538</v>
      </c>
      <c r="E7683" s="70">
        <v>0</v>
      </c>
      <c r="F7683" s="121">
        <f t="shared" si="386"/>
        <v>125307</v>
      </c>
      <c r="G7683" s="105">
        <f t="shared" si="387"/>
        <v>33415.200000000004</v>
      </c>
      <c r="H7683" s="105">
        <f t="shared" si="388"/>
        <v>54299.700000000004</v>
      </c>
      <c r="I7683" s="7" t="s">
        <v>17519</v>
      </c>
      <c r="J7683" s="7" t="s">
        <v>272</v>
      </c>
    </row>
    <row r="7684" spans="1:10" x14ac:dyDescent="0.3">
      <c r="A7684" s="7" t="s">
        <v>16032</v>
      </c>
      <c r="B7684" s="7" t="s">
        <v>16033</v>
      </c>
      <c r="C7684" s="33">
        <v>51784.04</v>
      </c>
      <c r="D7684" s="52">
        <v>51784.04</v>
      </c>
      <c r="E7684" s="70">
        <v>19397</v>
      </c>
      <c r="F7684" s="121">
        <f t="shared" si="386"/>
        <v>29095.5</v>
      </c>
      <c r="G7684" s="105">
        <f t="shared" si="387"/>
        <v>7758.8</v>
      </c>
      <c r="H7684" s="105">
        <f t="shared" si="388"/>
        <v>12608.050000000001</v>
      </c>
      <c r="I7684" s="7" t="s">
        <v>17519</v>
      </c>
      <c r="J7684" s="7" t="s">
        <v>2</v>
      </c>
    </row>
    <row r="7685" spans="1:10" x14ac:dyDescent="0.3">
      <c r="A7685" s="7" t="s">
        <v>16034</v>
      </c>
      <c r="B7685" s="7" t="s">
        <v>16035</v>
      </c>
      <c r="C7685" s="33">
        <v>27370</v>
      </c>
      <c r="D7685" s="52">
        <v>35688.1</v>
      </c>
      <c r="E7685" s="70">
        <v>21420</v>
      </c>
      <c r="F7685" s="121">
        <f t="shared" si="386"/>
        <v>32130</v>
      </c>
      <c r="G7685" s="105">
        <f t="shared" si="387"/>
        <v>8568</v>
      </c>
      <c r="H7685" s="105">
        <f t="shared" si="388"/>
        <v>13923</v>
      </c>
      <c r="I7685" s="7" t="s">
        <v>17519</v>
      </c>
      <c r="J7685" s="7" t="s">
        <v>2</v>
      </c>
    </row>
    <row r="7686" spans="1:10" x14ac:dyDescent="0.3">
      <c r="A7686" s="7" t="s">
        <v>16036</v>
      </c>
      <c r="B7686" s="7" t="s">
        <v>16037</v>
      </c>
      <c r="C7686" s="33">
        <v>0</v>
      </c>
      <c r="D7686" s="52">
        <v>59262</v>
      </c>
      <c r="E7686" s="70">
        <v>0</v>
      </c>
      <c r="F7686" s="121">
        <f t="shared" si="386"/>
        <v>88893</v>
      </c>
      <c r="G7686" s="105">
        <f t="shared" si="387"/>
        <v>23704.800000000003</v>
      </c>
      <c r="H7686" s="105">
        <f t="shared" si="388"/>
        <v>38520.300000000003</v>
      </c>
      <c r="I7686" s="7" t="s">
        <v>17519</v>
      </c>
      <c r="J7686" s="7" t="s">
        <v>711</v>
      </c>
    </row>
    <row r="7687" spans="1:10" x14ac:dyDescent="0.3">
      <c r="A7687" s="7" t="s">
        <v>16038</v>
      </c>
      <c r="B7687" s="7" t="s">
        <v>16039</v>
      </c>
      <c r="C7687" s="33">
        <v>0</v>
      </c>
      <c r="D7687" s="52">
        <v>212415</v>
      </c>
      <c r="E7687" s="70">
        <v>37097.06</v>
      </c>
      <c r="F7687" s="121">
        <f t="shared" si="386"/>
        <v>55645.59</v>
      </c>
      <c r="G7687" s="105">
        <f t="shared" si="387"/>
        <v>14838.824000000001</v>
      </c>
      <c r="H7687" s="105">
        <f t="shared" si="388"/>
        <v>24113.089</v>
      </c>
      <c r="I7687" s="7" t="s">
        <v>17519</v>
      </c>
      <c r="J7687" s="7" t="s">
        <v>272</v>
      </c>
    </row>
    <row r="7688" spans="1:10" x14ac:dyDescent="0.3">
      <c r="A7688" s="7" t="s">
        <v>16040</v>
      </c>
      <c r="B7688" s="7" t="s">
        <v>16041</v>
      </c>
      <c r="C7688" s="33">
        <v>0</v>
      </c>
      <c r="D7688" s="52">
        <v>5700.1</v>
      </c>
      <c r="E7688" s="70">
        <v>0</v>
      </c>
      <c r="F7688" s="121">
        <f t="shared" si="386"/>
        <v>8550.1500000000015</v>
      </c>
      <c r="G7688" s="105">
        <f t="shared" si="387"/>
        <v>2280.0400000000004</v>
      </c>
      <c r="H7688" s="105">
        <f t="shared" si="388"/>
        <v>3705.065000000001</v>
      </c>
      <c r="I7688" s="7" t="s">
        <v>17519</v>
      </c>
      <c r="J7688" s="7" t="s">
        <v>711</v>
      </c>
    </row>
    <row r="7689" spans="1:10" x14ac:dyDescent="0.3">
      <c r="A7689" s="7" t="s">
        <v>16042</v>
      </c>
      <c r="B7689" s="7" t="s">
        <v>16043</v>
      </c>
      <c r="C7689" s="33">
        <v>0</v>
      </c>
      <c r="D7689" s="52">
        <v>108290</v>
      </c>
      <c r="E7689" s="70">
        <v>0</v>
      </c>
      <c r="F7689" s="121">
        <f t="shared" si="386"/>
        <v>162435</v>
      </c>
      <c r="G7689" s="105">
        <f t="shared" si="387"/>
        <v>43316</v>
      </c>
      <c r="H7689" s="105">
        <f t="shared" si="388"/>
        <v>70388.5</v>
      </c>
      <c r="I7689" s="7" t="s">
        <v>17519</v>
      </c>
      <c r="J7689" s="7" t="s">
        <v>272</v>
      </c>
    </row>
    <row r="7690" spans="1:10" x14ac:dyDescent="0.3">
      <c r="A7690" s="7" t="s">
        <v>16044</v>
      </c>
      <c r="B7690" s="7" t="s">
        <v>16045</v>
      </c>
      <c r="C7690" s="33">
        <v>0</v>
      </c>
      <c r="D7690" s="52">
        <v>237619.20000000001</v>
      </c>
      <c r="E7690" s="70">
        <v>0</v>
      </c>
      <c r="F7690" s="121">
        <f t="shared" si="386"/>
        <v>356428.80000000005</v>
      </c>
      <c r="G7690" s="105">
        <f t="shared" si="387"/>
        <v>95047.680000000022</v>
      </c>
      <c r="H7690" s="105">
        <f t="shared" si="388"/>
        <v>154452.48000000004</v>
      </c>
      <c r="I7690" s="7" t="s">
        <v>17519</v>
      </c>
      <c r="J7690" s="7" t="s">
        <v>272</v>
      </c>
    </row>
    <row r="7691" spans="1:10" x14ac:dyDescent="0.3">
      <c r="A7691" s="7" t="s">
        <v>16046</v>
      </c>
      <c r="B7691" s="7" t="s">
        <v>16047</v>
      </c>
      <c r="C7691" s="33">
        <v>0</v>
      </c>
      <c r="D7691" s="52">
        <v>201110</v>
      </c>
      <c r="E7691" s="70">
        <v>114200.73</v>
      </c>
      <c r="F7691" s="121">
        <f t="shared" si="386"/>
        <v>171301.095</v>
      </c>
      <c r="G7691" s="105">
        <f t="shared" si="387"/>
        <v>45680.292000000001</v>
      </c>
      <c r="H7691" s="105">
        <f t="shared" si="388"/>
        <v>74230.474499999997</v>
      </c>
      <c r="I7691" s="7" t="s">
        <v>17519</v>
      </c>
      <c r="J7691" s="7" t="s">
        <v>272</v>
      </c>
    </row>
    <row r="7692" spans="1:10" x14ac:dyDescent="0.3">
      <c r="A7692" s="7" t="s">
        <v>16048</v>
      </c>
      <c r="B7692" s="7" t="s">
        <v>16049</v>
      </c>
      <c r="C7692" s="33">
        <v>0</v>
      </c>
      <c r="D7692" s="52">
        <v>106814.39999999999</v>
      </c>
      <c r="E7692" s="70">
        <v>0</v>
      </c>
      <c r="F7692" s="121">
        <f t="shared" si="386"/>
        <v>160221.59999999998</v>
      </c>
      <c r="G7692" s="105">
        <f t="shared" si="387"/>
        <v>42725.759999999995</v>
      </c>
      <c r="H7692" s="105">
        <f t="shared" si="388"/>
        <v>69429.359999999986</v>
      </c>
      <c r="I7692" s="7" t="s">
        <v>17519</v>
      </c>
      <c r="J7692" s="7" t="s">
        <v>272</v>
      </c>
    </row>
    <row r="7693" spans="1:10" x14ac:dyDescent="0.3">
      <c r="A7693" s="7" t="s">
        <v>16050</v>
      </c>
      <c r="B7693" s="7" t="s">
        <v>16051</v>
      </c>
      <c r="C7693" s="33">
        <v>0</v>
      </c>
      <c r="D7693" s="52">
        <v>100900.1</v>
      </c>
      <c r="E7693" s="70">
        <v>0</v>
      </c>
      <c r="F7693" s="121">
        <f t="shared" si="386"/>
        <v>151350.15000000002</v>
      </c>
      <c r="G7693" s="105">
        <f t="shared" si="387"/>
        <v>40360.040000000008</v>
      </c>
      <c r="H7693" s="105">
        <f t="shared" si="388"/>
        <v>65585.065000000017</v>
      </c>
      <c r="I7693" s="7" t="s">
        <v>17519</v>
      </c>
      <c r="J7693" s="7" t="s">
        <v>272</v>
      </c>
    </row>
    <row r="7694" spans="1:10" x14ac:dyDescent="0.3">
      <c r="A7694" s="7" t="s">
        <v>16052</v>
      </c>
      <c r="B7694" s="7" t="s">
        <v>16053</v>
      </c>
      <c r="C7694" s="33">
        <v>0</v>
      </c>
      <c r="D7694" s="52">
        <v>126437.5</v>
      </c>
      <c r="E7694" s="70">
        <v>0</v>
      </c>
      <c r="F7694" s="121">
        <f t="shared" si="386"/>
        <v>189656.25</v>
      </c>
      <c r="G7694" s="105">
        <f t="shared" si="387"/>
        <v>50575</v>
      </c>
      <c r="H7694" s="105">
        <f t="shared" si="388"/>
        <v>82184.375</v>
      </c>
      <c r="I7694" s="7" t="s">
        <v>17519</v>
      </c>
      <c r="J7694" s="7" t="s">
        <v>272</v>
      </c>
    </row>
    <row r="7695" spans="1:10" x14ac:dyDescent="0.3">
      <c r="A7695" s="7" t="s">
        <v>16054</v>
      </c>
      <c r="B7695" s="7" t="s">
        <v>16055</v>
      </c>
      <c r="C7695" s="33">
        <v>0</v>
      </c>
      <c r="D7695" s="52">
        <v>95009.600000000006</v>
      </c>
      <c r="E7695" s="70">
        <v>0</v>
      </c>
      <c r="F7695" s="121">
        <f t="shared" si="386"/>
        <v>142514.40000000002</v>
      </c>
      <c r="G7695" s="105">
        <f t="shared" si="387"/>
        <v>38003.840000000011</v>
      </c>
      <c r="H7695" s="105">
        <f t="shared" si="388"/>
        <v>61756.240000000013</v>
      </c>
      <c r="I7695" s="7" t="s">
        <v>17519</v>
      </c>
      <c r="J7695" s="7" t="s">
        <v>272</v>
      </c>
    </row>
    <row r="7696" spans="1:10" x14ac:dyDescent="0.3">
      <c r="A7696" s="7" t="s">
        <v>16056</v>
      </c>
      <c r="B7696" s="7" t="s">
        <v>16057</v>
      </c>
      <c r="C7696" s="33">
        <v>0</v>
      </c>
      <c r="D7696" s="52">
        <v>10567.2</v>
      </c>
      <c r="E7696" s="70">
        <v>8246.7000000000007</v>
      </c>
      <c r="F7696" s="121">
        <f t="shared" si="386"/>
        <v>12370.050000000001</v>
      </c>
      <c r="G7696" s="105">
        <f t="shared" si="387"/>
        <v>3298.6800000000003</v>
      </c>
      <c r="H7696" s="105">
        <f t="shared" si="388"/>
        <v>5360.3550000000005</v>
      </c>
      <c r="I7696" s="7" t="s">
        <v>17519</v>
      </c>
      <c r="J7696" s="7" t="s">
        <v>272</v>
      </c>
    </row>
    <row r="7697" spans="1:10" x14ac:dyDescent="0.3">
      <c r="A7697" s="7" t="s">
        <v>16058</v>
      </c>
      <c r="B7697" s="7" t="s">
        <v>16059</v>
      </c>
      <c r="C7697" s="33">
        <v>14857.15</v>
      </c>
      <c r="D7697" s="52">
        <v>6902</v>
      </c>
      <c r="E7697" s="70">
        <v>13804</v>
      </c>
      <c r="F7697" s="121">
        <f t="shared" si="386"/>
        <v>20706</v>
      </c>
      <c r="G7697" s="105">
        <f t="shared" si="387"/>
        <v>5521.6</v>
      </c>
      <c r="H7697" s="105">
        <f t="shared" si="388"/>
        <v>8972.6</v>
      </c>
      <c r="I7697" s="7" t="s">
        <v>17519</v>
      </c>
      <c r="J7697" s="7" t="s">
        <v>272</v>
      </c>
    </row>
    <row r="7698" spans="1:10" x14ac:dyDescent="0.3">
      <c r="A7698" s="7" t="s">
        <v>16060</v>
      </c>
      <c r="B7698" s="7" t="s">
        <v>16061</v>
      </c>
      <c r="C7698" s="33">
        <v>14875</v>
      </c>
      <c r="D7698" s="52">
        <v>9163</v>
      </c>
      <c r="E7698" s="70">
        <v>14855.96</v>
      </c>
      <c r="F7698" s="121">
        <f t="shared" si="386"/>
        <v>22283.94</v>
      </c>
      <c r="G7698" s="105">
        <f t="shared" si="387"/>
        <v>5942.384</v>
      </c>
      <c r="H7698" s="105">
        <f t="shared" si="388"/>
        <v>9656.3739999999998</v>
      </c>
      <c r="I7698" s="7" t="s">
        <v>17519</v>
      </c>
      <c r="J7698" s="7" t="s">
        <v>272</v>
      </c>
    </row>
    <row r="7699" spans="1:10" x14ac:dyDescent="0.3">
      <c r="A7699" s="7" t="s">
        <v>16062</v>
      </c>
      <c r="B7699" s="7" t="s">
        <v>16063</v>
      </c>
      <c r="C7699" s="33">
        <v>0</v>
      </c>
      <c r="D7699" s="52">
        <v>15260.56</v>
      </c>
      <c r="E7699" s="70">
        <v>10956.33</v>
      </c>
      <c r="F7699" s="121">
        <f t="shared" si="386"/>
        <v>16434.494999999999</v>
      </c>
      <c r="G7699" s="105">
        <f t="shared" si="387"/>
        <v>4382.5320000000002</v>
      </c>
      <c r="H7699" s="105">
        <f t="shared" si="388"/>
        <v>7121.6145000000006</v>
      </c>
      <c r="I7699" s="7" t="s">
        <v>17519</v>
      </c>
      <c r="J7699" s="7" t="s">
        <v>272</v>
      </c>
    </row>
    <row r="7700" spans="1:10" x14ac:dyDescent="0.3">
      <c r="A7700" s="7" t="s">
        <v>16064</v>
      </c>
      <c r="B7700" s="7" t="s">
        <v>16065</v>
      </c>
      <c r="C7700" s="33">
        <v>21171.29</v>
      </c>
      <c r="D7700" s="52">
        <v>19843.25</v>
      </c>
      <c r="E7700" s="70">
        <v>16065</v>
      </c>
      <c r="F7700" s="121">
        <f t="shared" si="386"/>
        <v>24097.5</v>
      </c>
      <c r="G7700" s="105">
        <f t="shared" si="387"/>
        <v>6426</v>
      </c>
      <c r="H7700" s="105">
        <f t="shared" si="388"/>
        <v>10442.25</v>
      </c>
      <c r="I7700" s="7" t="s">
        <v>17519</v>
      </c>
      <c r="J7700" s="7" t="s">
        <v>272</v>
      </c>
    </row>
    <row r="7701" spans="1:10" x14ac:dyDescent="0.3">
      <c r="A7701" s="7" t="s">
        <v>16066</v>
      </c>
      <c r="B7701" s="7" t="s">
        <v>16067</v>
      </c>
      <c r="C7701" s="33">
        <v>21171.29</v>
      </c>
      <c r="D7701" s="52">
        <v>21171.29</v>
      </c>
      <c r="E7701" s="70">
        <v>12316.5</v>
      </c>
      <c r="F7701" s="121">
        <f t="shared" ref="F7701:F7764" si="389">IF(E7701&gt;0,+E7701,IF(D7701&gt;0,+D7701,IF(C7701&gt;0,+C7701,0)))*1.5</f>
        <v>18474.75</v>
      </c>
      <c r="G7701" s="105">
        <f t="shared" ref="G7701:G7764" si="390">(F7701/1.5)*0.4</f>
        <v>4926.6000000000004</v>
      </c>
      <c r="H7701" s="105">
        <f t="shared" ref="H7701:H7764" si="391">(F7701/1.5)*0.65</f>
        <v>8005.7250000000004</v>
      </c>
      <c r="I7701" s="7" t="s">
        <v>17519</v>
      </c>
      <c r="J7701" s="7" t="s">
        <v>272</v>
      </c>
    </row>
    <row r="7702" spans="1:10" x14ac:dyDescent="0.3">
      <c r="A7702" s="7" t="s">
        <v>16068</v>
      </c>
      <c r="B7702" s="7" t="s">
        <v>16069</v>
      </c>
      <c r="C7702" s="33">
        <v>0</v>
      </c>
      <c r="D7702" s="52">
        <v>1773.1</v>
      </c>
      <c r="E7702" s="70">
        <v>2319.31</v>
      </c>
      <c r="F7702" s="121">
        <f t="shared" si="389"/>
        <v>3478.9650000000001</v>
      </c>
      <c r="G7702" s="105">
        <f t="shared" si="390"/>
        <v>927.72400000000005</v>
      </c>
      <c r="H7702" s="105">
        <f t="shared" si="391"/>
        <v>1507.5515</v>
      </c>
      <c r="I7702" s="7" t="s">
        <v>17519</v>
      </c>
      <c r="J7702" s="7" t="s">
        <v>272</v>
      </c>
    </row>
    <row r="7703" spans="1:10" x14ac:dyDescent="0.3">
      <c r="A7703" s="7" t="s">
        <v>16070</v>
      </c>
      <c r="B7703" s="7" t="s">
        <v>16071</v>
      </c>
      <c r="C7703" s="33">
        <v>12019</v>
      </c>
      <c r="D7703" s="52">
        <v>8211</v>
      </c>
      <c r="E7703" s="70">
        <v>12376</v>
      </c>
      <c r="F7703" s="121">
        <f t="shared" si="389"/>
        <v>18564</v>
      </c>
      <c r="G7703" s="105">
        <f t="shared" si="390"/>
        <v>4950.4000000000005</v>
      </c>
      <c r="H7703" s="105">
        <f t="shared" si="391"/>
        <v>8044.4000000000005</v>
      </c>
      <c r="I7703" s="7" t="s">
        <v>17519</v>
      </c>
      <c r="J7703" s="7" t="s">
        <v>272</v>
      </c>
    </row>
    <row r="7704" spans="1:10" x14ac:dyDescent="0.3">
      <c r="A7704" s="7" t="s">
        <v>16072</v>
      </c>
      <c r="B7704" s="7" t="s">
        <v>16073</v>
      </c>
      <c r="C7704" s="33">
        <v>833</v>
      </c>
      <c r="D7704" s="52">
        <v>583.1</v>
      </c>
      <c r="E7704" s="70">
        <v>535.5</v>
      </c>
      <c r="F7704" s="121">
        <f t="shared" si="389"/>
        <v>803.25</v>
      </c>
      <c r="G7704" s="105">
        <f t="shared" si="390"/>
        <v>214.20000000000002</v>
      </c>
      <c r="H7704" s="105">
        <f t="shared" si="391"/>
        <v>348.07499999999999</v>
      </c>
      <c r="I7704" s="7" t="s">
        <v>17519</v>
      </c>
      <c r="J7704" s="7" t="s">
        <v>272</v>
      </c>
    </row>
    <row r="7705" spans="1:10" x14ac:dyDescent="0.3">
      <c r="A7705" s="7" t="s">
        <v>16074</v>
      </c>
      <c r="B7705" s="7" t="s">
        <v>16075</v>
      </c>
      <c r="C7705" s="33">
        <v>6723.5</v>
      </c>
      <c r="D7705" s="52">
        <v>6545</v>
      </c>
      <c r="E7705" s="70">
        <v>6545</v>
      </c>
      <c r="F7705" s="121">
        <f t="shared" si="389"/>
        <v>9817.5</v>
      </c>
      <c r="G7705" s="105">
        <f t="shared" si="390"/>
        <v>2618</v>
      </c>
      <c r="H7705" s="105">
        <f t="shared" si="391"/>
        <v>4254.25</v>
      </c>
      <c r="I7705" s="7" t="s">
        <v>17519</v>
      </c>
      <c r="J7705" s="7" t="s">
        <v>272</v>
      </c>
    </row>
    <row r="7706" spans="1:10" x14ac:dyDescent="0.3">
      <c r="A7706" s="7" t="s">
        <v>16076</v>
      </c>
      <c r="B7706" s="7" t="s">
        <v>16077</v>
      </c>
      <c r="C7706" s="33">
        <v>267750</v>
      </c>
      <c r="D7706" s="52">
        <v>267750</v>
      </c>
      <c r="E7706" s="70">
        <v>267750</v>
      </c>
      <c r="F7706" s="121">
        <f t="shared" si="389"/>
        <v>401625</v>
      </c>
      <c r="G7706" s="105">
        <f t="shared" si="390"/>
        <v>107100</v>
      </c>
      <c r="H7706" s="105">
        <f t="shared" si="391"/>
        <v>174037.5</v>
      </c>
      <c r="I7706" s="7" t="s">
        <v>17519</v>
      </c>
      <c r="J7706" s="7" t="s">
        <v>272</v>
      </c>
    </row>
    <row r="7707" spans="1:10" x14ac:dyDescent="0.3">
      <c r="A7707" s="7" t="s">
        <v>16078</v>
      </c>
      <c r="B7707" s="7" t="s">
        <v>16079</v>
      </c>
      <c r="C7707" s="33">
        <v>0</v>
      </c>
      <c r="D7707" s="52">
        <v>19635</v>
      </c>
      <c r="E7707" s="70">
        <v>0</v>
      </c>
      <c r="F7707" s="121">
        <f t="shared" si="389"/>
        <v>29452.5</v>
      </c>
      <c r="G7707" s="105">
        <f t="shared" si="390"/>
        <v>7854</v>
      </c>
      <c r="H7707" s="105">
        <f t="shared" si="391"/>
        <v>12762.75</v>
      </c>
      <c r="I7707" s="7" t="s">
        <v>17519</v>
      </c>
      <c r="J7707" s="7" t="s">
        <v>272</v>
      </c>
    </row>
    <row r="7708" spans="1:10" x14ac:dyDescent="0.3">
      <c r="A7708" s="7" t="s">
        <v>16080</v>
      </c>
      <c r="B7708" s="7" t="s">
        <v>16081</v>
      </c>
      <c r="C7708" s="33">
        <v>40718.230000000003</v>
      </c>
      <c r="D7708" s="52">
        <v>40718.230000000003</v>
      </c>
      <c r="E7708" s="70">
        <v>33320</v>
      </c>
      <c r="F7708" s="121">
        <f t="shared" si="389"/>
        <v>49980</v>
      </c>
      <c r="G7708" s="105">
        <f t="shared" si="390"/>
        <v>13328</v>
      </c>
      <c r="H7708" s="105">
        <f t="shared" si="391"/>
        <v>21658</v>
      </c>
      <c r="I7708" s="7" t="s">
        <v>17519</v>
      </c>
      <c r="J7708" s="7" t="s">
        <v>1159</v>
      </c>
    </row>
    <row r="7709" spans="1:10" x14ac:dyDescent="0.3">
      <c r="A7709" s="7" t="s">
        <v>16082</v>
      </c>
      <c r="B7709" s="7" t="s">
        <v>16083</v>
      </c>
      <c r="C7709" s="33">
        <v>32130</v>
      </c>
      <c r="D7709" s="52">
        <v>35700</v>
      </c>
      <c r="E7709" s="70">
        <v>31297</v>
      </c>
      <c r="F7709" s="121">
        <f t="shared" si="389"/>
        <v>46945.5</v>
      </c>
      <c r="G7709" s="105">
        <f t="shared" si="390"/>
        <v>12518.800000000001</v>
      </c>
      <c r="H7709" s="105">
        <f t="shared" si="391"/>
        <v>20343.05</v>
      </c>
      <c r="I7709" s="7" t="s">
        <v>17519</v>
      </c>
      <c r="J7709" s="7" t="s">
        <v>272</v>
      </c>
    </row>
    <row r="7710" spans="1:10" x14ac:dyDescent="0.3">
      <c r="A7710" s="7" t="s">
        <v>16084</v>
      </c>
      <c r="B7710" s="7" t="s">
        <v>16085</v>
      </c>
      <c r="C7710" s="33">
        <v>0</v>
      </c>
      <c r="D7710" s="52">
        <v>178500</v>
      </c>
      <c r="E7710" s="70">
        <v>0</v>
      </c>
      <c r="F7710" s="121">
        <f t="shared" si="389"/>
        <v>267750</v>
      </c>
      <c r="G7710" s="105">
        <f t="shared" si="390"/>
        <v>71400</v>
      </c>
      <c r="H7710" s="105">
        <f t="shared" si="391"/>
        <v>116025</v>
      </c>
      <c r="I7710" s="7" t="s">
        <v>17519</v>
      </c>
      <c r="J7710" s="7" t="s">
        <v>272</v>
      </c>
    </row>
    <row r="7711" spans="1:10" x14ac:dyDescent="0.3">
      <c r="A7711" s="7" t="s">
        <v>16086</v>
      </c>
      <c r="B7711" s="7" t="s">
        <v>16087</v>
      </c>
      <c r="C7711" s="33">
        <v>0</v>
      </c>
      <c r="D7711" s="52">
        <v>4403</v>
      </c>
      <c r="E7711" s="70">
        <v>5950</v>
      </c>
      <c r="F7711" s="121">
        <f t="shared" si="389"/>
        <v>8925</v>
      </c>
      <c r="G7711" s="105">
        <f t="shared" si="390"/>
        <v>2380</v>
      </c>
      <c r="H7711" s="105">
        <f t="shared" si="391"/>
        <v>3867.5</v>
      </c>
      <c r="I7711" s="7" t="s">
        <v>17519</v>
      </c>
      <c r="J7711" s="7" t="s">
        <v>272</v>
      </c>
    </row>
    <row r="7712" spans="1:10" x14ac:dyDescent="0.3">
      <c r="A7712" s="7" t="s">
        <v>16088</v>
      </c>
      <c r="B7712" s="7" t="s">
        <v>16089</v>
      </c>
      <c r="C7712" s="33">
        <v>35.11</v>
      </c>
      <c r="D7712" s="52">
        <v>35.11</v>
      </c>
      <c r="E7712" s="70">
        <v>118.44</v>
      </c>
      <c r="F7712" s="121">
        <f t="shared" si="389"/>
        <v>177.66</v>
      </c>
      <c r="G7712" s="105">
        <f t="shared" si="390"/>
        <v>47.376000000000005</v>
      </c>
      <c r="H7712" s="105">
        <f t="shared" si="391"/>
        <v>76.986000000000004</v>
      </c>
      <c r="I7712" s="7" t="s">
        <v>17519</v>
      </c>
      <c r="J7712" s="7" t="s">
        <v>272</v>
      </c>
    </row>
    <row r="7713" spans="1:10" x14ac:dyDescent="0.3">
      <c r="A7713" s="7" t="s">
        <v>16090</v>
      </c>
      <c r="B7713" s="7" t="s">
        <v>16091</v>
      </c>
      <c r="C7713" s="33">
        <v>38.08</v>
      </c>
      <c r="D7713" s="52">
        <v>38.08</v>
      </c>
      <c r="E7713" s="70">
        <v>38.08</v>
      </c>
      <c r="F7713" s="121">
        <f t="shared" si="389"/>
        <v>57.12</v>
      </c>
      <c r="G7713" s="105">
        <f t="shared" si="390"/>
        <v>15.231999999999999</v>
      </c>
      <c r="H7713" s="105">
        <f t="shared" si="391"/>
        <v>24.751999999999999</v>
      </c>
      <c r="I7713" s="7" t="s">
        <v>17519</v>
      </c>
      <c r="J7713" s="7" t="s">
        <v>639</v>
      </c>
    </row>
    <row r="7714" spans="1:10" x14ac:dyDescent="0.3">
      <c r="A7714" s="7" t="s">
        <v>16092</v>
      </c>
      <c r="B7714" s="7" t="s">
        <v>16093</v>
      </c>
      <c r="C7714" s="33">
        <v>0</v>
      </c>
      <c r="D7714" s="52">
        <v>14280</v>
      </c>
      <c r="E7714" s="70">
        <v>14280</v>
      </c>
      <c r="F7714" s="121">
        <f t="shared" si="389"/>
        <v>21420</v>
      </c>
      <c r="G7714" s="105">
        <f t="shared" si="390"/>
        <v>5712</v>
      </c>
      <c r="H7714" s="105">
        <f t="shared" si="391"/>
        <v>9282</v>
      </c>
      <c r="I7714" s="7" t="s">
        <v>17519</v>
      </c>
      <c r="J7714" s="7" t="s">
        <v>272</v>
      </c>
    </row>
    <row r="7715" spans="1:10" x14ac:dyDescent="0.3">
      <c r="A7715" s="7" t="s">
        <v>16094</v>
      </c>
      <c r="B7715" s="7" t="s">
        <v>16095</v>
      </c>
      <c r="C7715" s="33">
        <v>22945.58</v>
      </c>
      <c r="D7715" s="52">
        <v>22945.58</v>
      </c>
      <c r="E7715" s="70">
        <v>22945.58</v>
      </c>
      <c r="F7715" s="121">
        <f t="shared" si="389"/>
        <v>34418.370000000003</v>
      </c>
      <c r="G7715" s="105">
        <f t="shared" si="390"/>
        <v>9178.2320000000018</v>
      </c>
      <c r="H7715" s="105">
        <f t="shared" si="391"/>
        <v>14914.627000000002</v>
      </c>
      <c r="I7715" s="7" t="s">
        <v>17519</v>
      </c>
      <c r="J7715" s="7" t="s">
        <v>272</v>
      </c>
    </row>
    <row r="7716" spans="1:10" x14ac:dyDescent="0.3">
      <c r="A7716" s="7" t="s">
        <v>16096</v>
      </c>
      <c r="B7716" s="7" t="s">
        <v>16097</v>
      </c>
      <c r="C7716" s="33">
        <v>178500</v>
      </c>
      <c r="D7716" s="52">
        <v>297500</v>
      </c>
      <c r="E7716" s="70">
        <v>301665</v>
      </c>
      <c r="F7716" s="121">
        <f t="shared" si="389"/>
        <v>452497.5</v>
      </c>
      <c r="G7716" s="105">
        <f t="shared" si="390"/>
        <v>120666</v>
      </c>
      <c r="H7716" s="105">
        <f t="shared" si="391"/>
        <v>196082.25</v>
      </c>
      <c r="I7716" s="7" t="s">
        <v>17519</v>
      </c>
      <c r="J7716" s="7" t="s">
        <v>1433</v>
      </c>
    </row>
    <row r="7717" spans="1:10" x14ac:dyDescent="0.3">
      <c r="A7717" s="7" t="s">
        <v>16098</v>
      </c>
      <c r="B7717" s="7" t="s">
        <v>16099</v>
      </c>
      <c r="C7717" s="33">
        <v>296563.46999999997</v>
      </c>
      <c r="D7717" s="52">
        <v>296563.46999999997</v>
      </c>
      <c r="E7717" s="70">
        <v>286774.53000000003</v>
      </c>
      <c r="F7717" s="121">
        <f t="shared" si="389"/>
        <v>430161.79500000004</v>
      </c>
      <c r="G7717" s="105">
        <f t="shared" si="390"/>
        <v>114709.81200000002</v>
      </c>
      <c r="H7717" s="105">
        <f t="shared" si="391"/>
        <v>186403.44450000001</v>
      </c>
      <c r="I7717" s="7" t="s">
        <v>17519</v>
      </c>
      <c r="J7717" s="7" t="s">
        <v>1159</v>
      </c>
    </row>
    <row r="7718" spans="1:10" x14ac:dyDescent="0.3">
      <c r="A7718" s="7" t="s">
        <v>16100</v>
      </c>
      <c r="B7718" s="7" t="s">
        <v>16101</v>
      </c>
      <c r="C7718" s="33">
        <v>391391</v>
      </c>
      <c r="D7718" s="52">
        <v>402621.03</v>
      </c>
      <c r="E7718" s="70">
        <v>402621</v>
      </c>
      <c r="F7718" s="121">
        <f t="shared" si="389"/>
        <v>603931.5</v>
      </c>
      <c r="G7718" s="105">
        <f t="shared" si="390"/>
        <v>161048.40000000002</v>
      </c>
      <c r="H7718" s="105">
        <f t="shared" si="391"/>
        <v>261703.65000000002</v>
      </c>
      <c r="I7718" s="7" t="s">
        <v>17519</v>
      </c>
      <c r="J7718" s="7" t="s">
        <v>1433</v>
      </c>
    </row>
    <row r="7719" spans="1:10" x14ac:dyDescent="0.3">
      <c r="A7719" s="7" t="s">
        <v>16102</v>
      </c>
      <c r="B7719" s="7" t="s">
        <v>16103</v>
      </c>
      <c r="C7719" s="33">
        <v>46958.59</v>
      </c>
      <c r="D7719" s="52">
        <v>53550</v>
      </c>
      <c r="E7719" s="70">
        <v>41650</v>
      </c>
      <c r="F7719" s="121">
        <f t="shared" si="389"/>
        <v>62475</v>
      </c>
      <c r="G7719" s="105">
        <f t="shared" si="390"/>
        <v>16660</v>
      </c>
      <c r="H7719" s="105">
        <f t="shared" si="391"/>
        <v>27072.5</v>
      </c>
      <c r="I7719" s="7" t="s">
        <v>17519</v>
      </c>
      <c r="J7719" s="7" t="s">
        <v>2</v>
      </c>
    </row>
    <row r="7720" spans="1:10" x14ac:dyDescent="0.3">
      <c r="A7720" s="7" t="s">
        <v>16104</v>
      </c>
      <c r="B7720" s="7" t="s">
        <v>16105</v>
      </c>
      <c r="C7720" s="33">
        <v>0</v>
      </c>
      <c r="D7720" s="52">
        <v>172550</v>
      </c>
      <c r="E7720" s="70">
        <v>0</v>
      </c>
      <c r="F7720" s="121">
        <f t="shared" si="389"/>
        <v>258825</v>
      </c>
      <c r="G7720" s="105">
        <f t="shared" si="390"/>
        <v>69020</v>
      </c>
      <c r="H7720" s="105">
        <f t="shared" si="391"/>
        <v>112157.5</v>
      </c>
      <c r="I7720" s="7" t="s">
        <v>17519</v>
      </c>
      <c r="J7720" s="7" t="s">
        <v>272</v>
      </c>
    </row>
    <row r="7721" spans="1:10" x14ac:dyDescent="0.3">
      <c r="A7721" s="7" t="s">
        <v>16106</v>
      </c>
      <c r="B7721" s="7" t="s">
        <v>16107</v>
      </c>
      <c r="C7721" s="33">
        <v>14.28</v>
      </c>
      <c r="D7721" s="52">
        <v>14.28</v>
      </c>
      <c r="E7721" s="70">
        <v>10</v>
      </c>
      <c r="F7721" s="121">
        <f t="shared" si="389"/>
        <v>15</v>
      </c>
      <c r="G7721" s="105">
        <f t="shared" si="390"/>
        <v>4</v>
      </c>
      <c r="H7721" s="105">
        <f t="shared" si="391"/>
        <v>6.5</v>
      </c>
      <c r="I7721" s="7" t="s">
        <v>17519</v>
      </c>
      <c r="J7721" s="7" t="s">
        <v>711</v>
      </c>
    </row>
    <row r="7722" spans="1:10" x14ac:dyDescent="0.3">
      <c r="A7722" s="7" t="s">
        <v>16108</v>
      </c>
      <c r="B7722" s="7" t="s">
        <v>16109</v>
      </c>
      <c r="C7722" s="33">
        <v>20.83</v>
      </c>
      <c r="D7722" s="52">
        <v>20.83</v>
      </c>
      <c r="E7722" s="70">
        <v>29.37</v>
      </c>
      <c r="F7722" s="121">
        <f t="shared" si="389"/>
        <v>44.055</v>
      </c>
      <c r="G7722" s="105">
        <f t="shared" si="390"/>
        <v>11.748000000000001</v>
      </c>
      <c r="H7722" s="105">
        <f t="shared" si="391"/>
        <v>19.090500000000002</v>
      </c>
      <c r="I7722" s="7" t="s">
        <v>17519</v>
      </c>
      <c r="J7722" s="7" t="s">
        <v>272</v>
      </c>
    </row>
    <row r="7723" spans="1:10" x14ac:dyDescent="0.3">
      <c r="A7723" s="7" t="s">
        <v>16110</v>
      </c>
      <c r="B7723" s="7" t="s">
        <v>16111</v>
      </c>
      <c r="C7723" s="33">
        <v>18.920000000000002</v>
      </c>
      <c r="D7723" s="52">
        <v>18.920000000000002</v>
      </c>
      <c r="E7723" s="70">
        <v>29.37</v>
      </c>
      <c r="F7723" s="121">
        <f t="shared" si="389"/>
        <v>44.055</v>
      </c>
      <c r="G7723" s="105">
        <f t="shared" si="390"/>
        <v>11.748000000000001</v>
      </c>
      <c r="H7723" s="105">
        <f t="shared" si="391"/>
        <v>19.090500000000002</v>
      </c>
      <c r="I7723" s="7" t="s">
        <v>17519</v>
      </c>
      <c r="J7723" s="7" t="s">
        <v>272</v>
      </c>
    </row>
    <row r="7724" spans="1:10" x14ac:dyDescent="0.3">
      <c r="A7724" s="7" t="s">
        <v>16112</v>
      </c>
      <c r="B7724" s="7" t="s">
        <v>16113</v>
      </c>
      <c r="C7724" s="33">
        <v>19.04</v>
      </c>
      <c r="D7724" s="52">
        <v>18.559999999999999</v>
      </c>
      <c r="E7724" s="70">
        <v>29.37</v>
      </c>
      <c r="F7724" s="121">
        <f t="shared" si="389"/>
        <v>44.055</v>
      </c>
      <c r="G7724" s="105">
        <f t="shared" si="390"/>
        <v>11.748000000000001</v>
      </c>
      <c r="H7724" s="105">
        <f t="shared" si="391"/>
        <v>19.090500000000002</v>
      </c>
      <c r="I7724" s="7" t="s">
        <v>17519</v>
      </c>
      <c r="J7724" s="7" t="s">
        <v>272</v>
      </c>
    </row>
    <row r="7725" spans="1:10" x14ac:dyDescent="0.3">
      <c r="A7725" s="7" t="s">
        <v>16114</v>
      </c>
      <c r="B7725" s="7" t="s">
        <v>16115</v>
      </c>
      <c r="C7725" s="33">
        <v>252.76</v>
      </c>
      <c r="D7725" s="52">
        <v>167.29</v>
      </c>
      <c r="E7725" s="70">
        <v>139</v>
      </c>
      <c r="F7725" s="121">
        <f t="shared" si="389"/>
        <v>208.5</v>
      </c>
      <c r="G7725" s="105">
        <f t="shared" si="390"/>
        <v>55.6</v>
      </c>
      <c r="H7725" s="105">
        <f t="shared" si="391"/>
        <v>90.350000000000009</v>
      </c>
      <c r="I7725" s="7" t="s">
        <v>17519</v>
      </c>
      <c r="J7725" s="7" t="s">
        <v>711</v>
      </c>
    </row>
    <row r="7726" spans="1:10" x14ac:dyDescent="0.3">
      <c r="A7726" s="7" t="s">
        <v>16116</v>
      </c>
      <c r="B7726" s="7" t="s">
        <v>16117</v>
      </c>
      <c r="C7726" s="33">
        <v>252.76</v>
      </c>
      <c r="D7726" s="52">
        <v>167.29</v>
      </c>
      <c r="E7726" s="70">
        <v>139</v>
      </c>
      <c r="F7726" s="121">
        <f t="shared" si="389"/>
        <v>208.5</v>
      </c>
      <c r="G7726" s="105">
        <f t="shared" si="390"/>
        <v>55.6</v>
      </c>
      <c r="H7726" s="105">
        <f t="shared" si="391"/>
        <v>90.350000000000009</v>
      </c>
      <c r="I7726" s="7" t="s">
        <v>17519</v>
      </c>
      <c r="J7726" s="7" t="s">
        <v>711</v>
      </c>
    </row>
    <row r="7727" spans="1:10" x14ac:dyDescent="0.3">
      <c r="A7727" s="7" t="s">
        <v>16118</v>
      </c>
      <c r="B7727" s="7" t="s">
        <v>16119</v>
      </c>
      <c r="C7727" s="33">
        <v>252.76</v>
      </c>
      <c r="D7727" s="52">
        <v>167.29</v>
      </c>
      <c r="E7727" s="70">
        <v>209.58</v>
      </c>
      <c r="F7727" s="121">
        <f t="shared" si="389"/>
        <v>314.37</v>
      </c>
      <c r="G7727" s="105">
        <f t="shared" si="390"/>
        <v>83.832000000000008</v>
      </c>
      <c r="H7727" s="105">
        <f t="shared" si="391"/>
        <v>136.227</v>
      </c>
      <c r="I7727" s="7" t="s">
        <v>17519</v>
      </c>
      <c r="J7727" s="7" t="s">
        <v>272</v>
      </c>
    </row>
    <row r="7728" spans="1:10" x14ac:dyDescent="0.3">
      <c r="A7728" s="7" t="s">
        <v>16120</v>
      </c>
      <c r="B7728" s="7" t="s">
        <v>16121</v>
      </c>
      <c r="C7728" s="33">
        <v>252.76</v>
      </c>
      <c r="D7728" s="52">
        <v>167.29</v>
      </c>
      <c r="E7728" s="70">
        <v>209.58</v>
      </c>
      <c r="F7728" s="121">
        <f t="shared" si="389"/>
        <v>314.37</v>
      </c>
      <c r="G7728" s="105">
        <f t="shared" si="390"/>
        <v>83.832000000000008</v>
      </c>
      <c r="H7728" s="105">
        <f t="shared" si="391"/>
        <v>136.227</v>
      </c>
      <c r="I7728" s="7" t="s">
        <v>17519</v>
      </c>
      <c r="J7728" s="7" t="s">
        <v>272</v>
      </c>
    </row>
    <row r="7729" spans="1:10" x14ac:dyDescent="0.3">
      <c r="A7729" s="7" t="s">
        <v>16122</v>
      </c>
      <c r="B7729" s="7" t="s">
        <v>16123</v>
      </c>
      <c r="C7729" s="66">
        <v>252.76</v>
      </c>
      <c r="D7729" s="68">
        <v>167.29</v>
      </c>
      <c r="E7729" s="70">
        <v>209.58</v>
      </c>
      <c r="F7729" s="121">
        <f t="shared" si="389"/>
        <v>314.37</v>
      </c>
      <c r="G7729" s="105">
        <f t="shared" si="390"/>
        <v>83.832000000000008</v>
      </c>
      <c r="H7729" s="105">
        <f t="shared" si="391"/>
        <v>136.227</v>
      </c>
      <c r="I7729" s="7" t="s">
        <v>17519</v>
      </c>
      <c r="J7729" s="7" t="s">
        <v>272</v>
      </c>
    </row>
    <row r="7730" spans="1:10" x14ac:dyDescent="0.3">
      <c r="A7730" s="7" t="s">
        <v>16124</v>
      </c>
      <c r="B7730" s="7" t="s">
        <v>16125</v>
      </c>
      <c r="C7730" s="33">
        <v>252.08</v>
      </c>
      <c r="D7730" s="52">
        <v>259.70999999999998</v>
      </c>
      <c r="E7730" s="70">
        <v>156</v>
      </c>
      <c r="F7730" s="121">
        <f t="shared" si="389"/>
        <v>234</v>
      </c>
      <c r="G7730" s="105">
        <f t="shared" si="390"/>
        <v>62.400000000000006</v>
      </c>
      <c r="H7730" s="105">
        <f t="shared" si="391"/>
        <v>101.4</v>
      </c>
      <c r="I7730" s="7" t="s">
        <v>17519</v>
      </c>
      <c r="J7730" s="7" t="s">
        <v>711</v>
      </c>
    </row>
    <row r="7731" spans="1:10" x14ac:dyDescent="0.3">
      <c r="A7731" s="7" t="s">
        <v>16126</v>
      </c>
      <c r="B7731" s="7" t="s">
        <v>16127</v>
      </c>
      <c r="C7731" s="33">
        <v>821.1</v>
      </c>
      <c r="D7731" s="52">
        <v>809.2</v>
      </c>
      <c r="E7731" s="70">
        <v>732</v>
      </c>
      <c r="F7731" s="121">
        <f t="shared" si="389"/>
        <v>1098</v>
      </c>
      <c r="G7731" s="105">
        <f t="shared" si="390"/>
        <v>292.8</v>
      </c>
      <c r="H7731" s="105">
        <f t="shared" si="391"/>
        <v>475.8</v>
      </c>
      <c r="I7731" s="7" t="s">
        <v>17519</v>
      </c>
      <c r="J7731" s="7" t="s">
        <v>272</v>
      </c>
    </row>
    <row r="7732" spans="1:10" x14ac:dyDescent="0.3">
      <c r="A7732" s="7" t="s">
        <v>16128</v>
      </c>
      <c r="B7732" s="7" t="s">
        <v>16129</v>
      </c>
      <c r="C7732" s="33">
        <v>7768.02</v>
      </c>
      <c r="D7732" s="52">
        <v>7768.08</v>
      </c>
      <c r="E7732" s="70">
        <v>8032.5</v>
      </c>
      <c r="F7732" s="121">
        <f t="shared" si="389"/>
        <v>12048.75</v>
      </c>
      <c r="G7732" s="105">
        <f t="shared" si="390"/>
        <v>3213</v>
      </c>
      <c r="H7732" s="105">
        <f t="shared" si="391"/>
        <v>5221.125</v>
      </c>
      <c r="I7732" s="7" t="s">
        <v>17519</v>
      </c>
      <c r="J7732" s="7" t="s">
        <v>272</v>
      </c>
    </row>
    <row r="7733" spans="1:10" x14ac:dyDescent="0.3">
      <c r="A7733" s="7" t="s">
        <v>16130</v>
      </c>
      <c r="B7733" s="7" t="s">
        <v>16131</v>
      </c>
      <c r="C7733" s="33">
        <v>2143.79</v>
      </c>
      <c r="D7733" s="52">
        <v>2143.79</v>
      </c>
      <c r="E7733" s="70">
        <v>2970.93</v>
      </c>
      <c r="F7733" s="121">
        <f t="shared" si="389"/>
        <v>4456.3949999999995</v>
      </c>
      <c r="G7733" s="105">
        <f t="shared" si="390"/>
        <v>1188.3720000000001</v>
      </c>
      <c r="H7733" s="105">
        <f t="shared" si="391"/>
        <v>1931.1044999999999</v>
      </c>
      <c r="I7733" s="7" t="s">
        <v>17519</v>
      </c>
      <c r="J7733" s="7" t="s">
        <v>272</v>
      </c>
    </row>
    <row r="7734" spans="1:10" x14ac:dyDescent="0.3">
      <c r="A7734" s="7" t="s">
        <v>16132</v>
      </c>
      <c r="B7734" s="7" t="s">
        <v>16133</v>
      </c>
      <c r="C7734" s="33">
        <v>0</v>
      </c>
      <c r="D7734" s="52">
        <v>2136.98</v>
      </c>
      <c r="E7734" s="70">
        <v>0</v>
      </c>
      <c r="F7734" s="121">
        <f t="shared" si="389"/>
        <v>3205.4700000000003</v>
      </c>
      <c r="G7734" s="105">
        <f t="shared" si="390"/>
        <v>854.79200000000003</v>
      </c>
      <c r="H7734" s="105">
        <f t="shared" si="391"/>
        <v>1389.037</v>
      </c>
      <c r="I7734" s="7" t="s">
        <v>17519</v>
      </c>
      <c r="J7734" s="7" t="s">
        <v>272</v>
      </c>
    </row>
    <row r="7735" spans="1:10" x14ac:dyDescent="0.3">
      <c r="A7735" s="7" t="s">
        <v>16134</v>
      </c>
      <c r="B7735" s="7" t="s">
        <v>16135</v>
      </c>
      <c r="C7735" s="33">
        <v>0</v>
      </c>
      <c r="D7735" s="52">
        <v>1411.28</v>
      </c>
      <c r="E7735" s="70">
        <v>0</v>
      </c>
      <c r="F7735" s="121">
        <f t="shared" si="389"/>
        <v>2116.92</v>
      </c>
      <c r="G7735" s="105">
        <f t="shared" si="390"/>
        <v>564.51200000000006</v>
      </c>
      <c r="H7735" s="105">
        <f t="shared" si="391"/>
        <v>917.33199999999999</v>
      </c>
      <c r="I7735" s="7" t="s">
        <v>17519</v>
      </c>
      <c r="J7735" s="7" t="s">
        <v>711</v>
      </c>
    </row>
    <row r="7736" spans="1:10" x14ac:dyDescent="0.3">
      <c r="A7736" s="7" t="s">
        <v>16136</v>
      </c>
      <c r="B7736" s="7" t="s">
        <v>16137</v>
      </c>
      <c r="C7736" s="33">
        <v>0</v>
      </c>
      <c r="D7736" s="52">
        <v>830.96</v>
      </c>
      <c r="E7736" s="70">
        <v>0</v>
      </c>
      <c r="F7736" s="121">
        <f t="shared" si="389"/>
        <v>1246.44</v>
      </c>
      <c r="G7736" s="105">
        <f t="shared" si="390"/>
        <v>332.38400000000001</v>
      </c>
      <c r="H7736" s="105">
        <f t="shared" si="391"/>
        <v>540.12400000000002</v>
      </c>
      <c r="I7736" s="7" t="s">
        <v>17519</v>
      </c>
      <c r="J7736" s="7" t="s">
        <v>272</v>
      </c>
    </row>
    <row r="7737" spans="1:10" x14ac:dyDescent="0.3">
      <c r="A7737" s="7" t="s">
        <v>16138</v>
      </c>
      <c r="B7737" s="7" t="s">
        <v>16139</v>
      </c>
      <c r="C7737" s="33">
        <v>34.07</v>
      </c>
      <c r="D7737" s="52">
        <v>22.49</v>
      </c>
      <c r="E7737" s="70">
        <v>2380</v>
      </c>
      <c r="F7737" s="121">
        <f t="shared" si="389"/>
        <v>3570</v>
      </c>
      <c r="G7737" s="105">
        <f t="shared" si="390"/>
        <v>952</v>
      </c>
      <c r="H7737" s="105">
        <f t="shared" si="391"/>
        <v>1547</v>
      </c>
      <c r="I7737" s="7" t="s">
        <v>17519</v>
      </c>
      <c r="J7737" s="7" t="s">
        <v>711</v>
      </c>
    </row>
    <row r="7738" spans="1:10" x14ac:dyDescent="0.3">
      <c r="A7738" s="7" t="s">
        <v>16140</v>
      </c>
      <c r="B7738" s="7" t="s">
        <v>16141</v>
      </c>
      <c r="C7738" s="33">
        <v>29.51</v>
      </c>
      <c r="D7738" s="52">
        <v>44.41</v>
      </c>
      <c r="E7738" s="70">
        <v>2975</v>
      </c>
      <c r="F7738" s="121">
        <f t="shared" si="389"/>
        <v>4462.5</v>
      </c>
      <c r="G7738" s="105">
        <f t="shared" si="390"/>
        <v>1190</v>
      </c>
      <c r="H7738" s="105">
        <f t="shared" si="391"/>
        <v>1933.75</v>
      </c>
      <c r="I7738" s="7" t="s">
        <v>17519</v>
      </c>
      <c r="J7738" s="7" t="s">
        <v>711</v>
      </c>
    </row>
    <row r="7739" spans="1:10" x14ac:dyDescent="0.3">
      <c r="A7739" s="7" t="s">
        <v>16142</v>
      </c>
      <c r="B7739" s="7" t="s">
        <v>16143</v>
      </c>
      <c r="C7739" s="33">
        <v>14.28</v>
      </c>
      <c r="D7739" s="52">
        <v>17.850000000000001</v>
      </c>
      <c r="E7739" s="70">
        <v>14.93</v>
      </c>
      <c r="F7739" s="121">
        <f t="shared" si="389"/>
        <v>22.395</v>
      </c>
      <c r="G7739" s="105">
        <f t="shared" si="390"/>
        <v>5.9720000000000004</v>
      </c>
      <c r="H7739" s="105">
        <f t="shared" si="391"/>
        <v>9.7044999999999995</v>
      </c>
      <c r="I7739" s="7" t="s">
        <v>17519</v>
      </c>
      <c r="J7739" s="7" t="s">
        <v>272</v>
      </c>
    </row>
    <row r="7740" spans="1:10" x14ac:dyDescent="0.3">
      <c r="A7740" s="7" t="s">
        <v>16144</v>
      </c>
      <c r="B7740" s="7" t="s">
        <v>16145</v>
      </c>
      <c r="C7740" s="33">
        <v>1227.2</v>
      </c>
      <c r="D7740" s="52">
        <v>1166.2</v>
      </c>
      <c r="E7740" s="70">
        <v>773.5</v>
      </c>
      <c r="F7740" s="121">
        <f t="shared" si="389"/>
        <v>1160.25</v>
      </c>
      <c r="G7740" s="105">
        <f t="shared" si="390"/>
        <v>309.40000000000003</v>
      </c>
      <c r="H7740" s="105">
        <f t="shared" si="391"/>
        <v>502.77500000000003</v>
      </c>
      <c r="I7740" s="7" t="s">
        <v>17519</v>
      </c>
      <c r="J7740" s="7" t="s">
        <v>17528</v>
      </c>
    </row>
    <row r="7741" spans="1:10" x14ac:dyDescent="0.3">
      <c r="A7741" s="7" t="s">
        <v>16146</v>
      </c>
      <c r="B7741" s="7" t="s">
        <v>16147</v>
      </c>
      <c r="C7741" s="33">
        <v>13.83</v>
      </c>
      <c r="D7741" s="52">
        <v>13.83</v>
      </c>
      <c r="E7741" s="70">
        <v>14.93</v>
      </c>
      <c r="F7741" s="121">
        <f t="shared" si="389"/>
        <v>22.395</v>
      </c>
      <c r="G7741" s="105">
        <f t="shared" si="390"/>
        <v>5.9720000000000004</v>
      </c>
      <c r="H7741" s="105">
        <f t="shared" si="391"/>
        <v>9.7044999999999995</v>
      </c>
      <c r="I7741" s="7" t="s">
        <v>17519</v>
      </c>
      <c r="J7741" s="7" t="s">
        <v>272</v>
      </c>
    </row>
    <row r="7742" spans="1:10" x14ac:dyDescent="0.3">
      <c r="A7742" s="7" t="s">
        <v>16148</v>
      </c>
      <c r="B7742" s="7" t="s">
        <v>16149</v>
      </c>
      <c r="C7742" s="33">
        <v>29.58</v>
      </c>
      <c r="D7742" s="52">
        <v>17.850000000000001</v>
      </c>
      <c r="E7742" s="70">
        <v>14.93</v>
      </c>
      <c r="F7742" s="121">
        <f t="shared" si="389"/>
        <v>22.395</v>
      </c>
      <c r="G7742" s="105">
        <f t="shared" si="390"/>
        <v>5.9720000000000004</v>
      </c>
      <c r="H7742" s="105">
        <f t="shared" si="391"/>
        <v>9.7044999999999995</v>
      </c>
      <c r="I7742" s="7" t="s">
        <v>17519</v>
      </c>
      <c r="J7742" s="7" t="s">
        <v>272</v>
      </c>
    </row>
    <row r="7743" spans="1:10" x14ac:dyDescent="0.3">
      <c r="A7743" s="7" t="s">
        <v>16150</v>
      </c>
      <c r="B7743" s="7" t="s">
        <v>16151</v>
      </c>
      <c r="C7743" s="33">
        <v>3389.58</v>
      </c>
      <c r="D7743" s="52">
        <v>1166.2</v>
      </c>
      <c r="E7743" s="70">
        <v>833</v>
      </c>
      <c r="F7743" s="121">
        <f t="shared" si="389"/>
        <v>1249.5</v>
      </c>
      <c r="G7743" s="105">
        <f t="shared" si="390"/>
        <v>333.20000000000005</v>
      </c>
      <c r="H7743" s="105">
        <f t="shared" si="391"/>
        <v>541.45000000000005</v>
      </c>
      <c r="I7743" s="7" t="s">
        <v>17519</v>
      </c>
      <c r="J7743" s="7" t="s">
        <v>17528</v>
      </c>
    </row>
    <row r="7744" spans="1:10" x14ac:dyDescent="0.3">
      <c r="A7744" s="7" t="s">
        <v>16152</v>
      </c>
      <c r="B7744" s="7" t="s">
        <v>16153</v>
      </c>
      <c r="C7744" s="33">
        <v>0</v>
      </c>
      <c r="D7744" s="52">
        <v>238</v>
      </c>
      <c r="E7744" s="70">
        <v>0</v>
      </c>
      <c r="F7744" s="121">
        <f t="shared" si="389"/>
        <v>357</v>
      </c>
      <c r="G7744" s="105">
        <f t="shared" si="390"/>
        <v>95.2</v>
      </c>
      <c r="H7744" s="105">
        <f t="shared" si="391"/>
        <v>154.70000000000002</v>
      </c>
      <c r="I7744" s="7" t="s">
        <v>17519</v>
      </c>
      <c r="J7744" s="7" t="s">
        <v>17528</v>
      </c>
    </row>
    <row r="7745" spans="1:10" x14ac:dyDescent="0.3">
      <c r="A7745" s="7" t="s">
        <v>16154</v>
      </c>
      <c r="B7745" s="7" t="s">
        <v>16155</v>
      </c>
      <c r="C7745" s="33">
        <v>0</v>
      </c>
      <c r="D7745" s="52">
        <v>238</v>
      </c>
      <c r="E7745" s="70">
        <v>0</v>
      </c>
      <c r="F7745" s="121">
        <f t="shared" si="389"/>
        <v>357</v>
      </c>
      <c r="G7745" s="105">
        <f t="shared" si="390"/>
        <v>95.2</v>
      </c>
      <c r="H7745" s="105">
        <f t="shared" si="391"/>
        <v>154.70000000000002</v>
      </c>
      <c r="I7745" s="7" t="s">
        <v>17519</v>
      </c>
      <c r="J7745" s="7" t="s">
        <v>17528</v>
      </c>
    </row>
    <row r="7746" spans="1:10" x14ac:dyDescent="0.3">
      <c r="A7746" s="7" t="s">
        <v>16156</v>
      </c>
      <c r="B7746" s="7" t="s">
        <v>16157</v>
      </c>
      <c r="C7746" s="33">
        <v>0</v>
      </c>
      <c r="D7746" s="52">
        <v>1</v>
      </c>
      <c r="E7746" s="70">
        <v>0</v>
      </c>
      <c r="F7746" s="121">
        <f t="shared" si="389"/>
        <v>1.5</v>
      </c>
      <c r="G7746" s="105">
        <f t="shared" si="390"/>
        <v>0.4</v>
      </c>
      <c r="H7746" s="105">
        <f t="shared" si="391"/>
        <v>0.65</v>
      </c>
      <c r="I7746" s="7" t="s">
        <v>17519</v>
      </c>
      <c r="J7746" s="7" t="s">
        <v>272</v>
      </c>
    </row>
    <row r="7747" spans="1:10" x14ac:dyDescent="0.3">
      <c r="A7747" s="7" t="s">
        <v>16158</v>
      </c>
      <c r="B7747" s="7" t="s">
        <v>16159</v>
      </c>
      <c r="C7747" s="33">
        <v>1477.78</v>
      </c>
      <c r="D7747" s="52">
        <v>3476.82</v>
      </c>
      <c r="E7747" s="70">
        <v>4249.91</v>
      </c>
      <c r="F7747" s="121">
        <f t="shared" si="389"/>
        <v>6374.8649999999998</v>
      </c>
      <c r="G7747" s="105">
        <f t="shared" si="390"/>
        <v>1699.9639999999999</v>
      </c>
      <c r="H7747" s="105">
        <f t="shared" si="391"/>
        <v>2762.4414999999999</v>
      </c>
      <c r="I7747" s="7" t="s">
        <v>17519</v>
      </c>
      <c r="J7747" s="7" t="s">
        <v>272</v>
      </c>
    </row>
    <row r="7748" spans="1:10" x14ac:dyDescent="0.3">
      <c r="A7748" s="7" t="s">
        <v>16160</v>
      </c>
      <c r="B7748" s="7" t="s">
        <v>16161</v>
      </c>
      <c r="C7748" s="33">
        <v>2739.08</v>
      </c>
      <c r="D7748" s="52">
        <v>1166.2</v>
      </c>
      <c r="E7748" s="70">
        <v>440.3</v>
      </c>
      <c r="F7748" s="121">
        <f t="shared" si="389"/>
        <v>660.45</v>
      </c>
      <c r="G7748" s="105">
        <f t="shared" si="390"/>
        <v>176.12</v>
      </c>
      <c r="H7748" s="105">
        <f t="shared" si="391"/>
        <v>286.19499999999999</v>
      </c>
      <c r="I7748" s="7" t="s">
        <v>17519</v>
      </c>
      <c r="J7748" s="7" t="s">
        <v>17528</v>
      </c>
    </row>
    <row r="7749" spans="1:10" x14ac:dyDescent="0.3">
      <c r="A7749" s="7" t="s">
        <v>16162</v>
      </c>
      <c r="B7749" s="7" t="s">
        <v>16163</v>
      </c>
      <c r="C7749" s="33">
        <v>2890.87</v>
      </c>
      <c r="D7749" s="52">
        <v>1163.79</v>
      </c>
      <c r="E7749" s="70">
        <v>833</v>
      </c>
      <c r="F7749" s="121">
        <f t="shared" si="389"/>
        <v>1249.5</v>
      </c>
      <c r="G7749" s="105">
        <f t="shared" si="390"/>
        <v>333.20000000000005</v>
      </c>
      <c r="H7749" s="105">
        <f t="shared" si="391"/>
        <v>541.45000000000005</v>
      </c>
      <c r="I7749" s="7" t="s">
        <v>17519</v>
      </c>
      <c r="J7749" s="7" t="s">
        <v>17528</v>
      </c>
    </row>
    <row r="7750" spans="1:10" x14ac:dyDescent="0.3">
      <c r="A7750" s="7" t="s">
        <v>16164</v>
      </c>
      <c r="B7750" s="7" t="s">
        <v>16165</v>
      </c>
      <c r="C7750" s="33">
        <v>0</v>
      </c>
      <c r="D7750" s="52">
        <v>650</v>
      </c>
      <c r="E7750" s="70">
        <v>0</v>
      </c>
      <c r="F7750" s="121">
        <f t="shared" si="389"/>
        <v>975</v>
      </c>
      <c r="G7750" s="105">
        <f t="shared" si="390"/>
        <v>260</v>
      </c>
      <c r="H7750" s="105">
        <f t="shared" si="391"/>
        <v>422.5</v>
      </c>
      <c r="I7750" s="7" t="s">
        <v>17519</v>
      </c>
      <c r="J7750" s="7" t="s">
        <v>272</v>
      </c>
    </row>
    <row r="7751" spans="1:10" x14ac:dyDescent="0.3">
      <c r="A7751" s="7" t="s">
        <v>16166</v>
      </c>
      <c r="B7751" s="7" t="s">
        <v>16167</v>
      </c>
      <c r="C7751" s="33">
        <v>0</v>
      </c>
      <c r="D7751" s="52">
        <v>10000</v>
      </c>
      <c r="E7751" s="70">
        <v>0</v>
      </c>
      <c r="F7751" s="121">
        <f t="shared" si="389"/>
        <v>15000</v>
      </c>
      <c r="G7751" s="105">
        <f t="shared" si="390"/>
        <v>4000</v>
      </c>
      <c r="H7751" s="105">
        <f t="shared" si="391"/>
        <v>6500</v>
      </c>
      <c r="I7751" s="7" t="s">
        <v>17519</v>
      </c>
      <c r="J7751" s="7" t="s">
        <v>272</v>
      </c>
    </row>
    <row r="7752" spans="1:10" x14ac:dyDescent="0.3">
      <c r="A7752" s="7" t="s">
        <v>16168</v>
      </c>
      <c r="B7752" s="7" t="s">
        <v>16169</v>
      </c>
      <c r="C7752" s="33">
        <v>0</v>
      </c>
      <c r="D7752" s="52">
        <v>237</v>
      </c>
      <c r="E7752" s="70">
        <v>0</v>
      </c>
      <c r="F7752" s="121">
        <f t="shared" si="389"/>
        <v>355.5</v>
      </c>
      <c r="G7752" s="105">
        <f t="shared" si="390"/>
        <v>94.800000000000011</v>
      </c>
      <c r="H7752" s="105">
        <f t="shared" si="391"/>
        <v>154.05000000000001</v>
      </c>
      <c r="I7752" s="7" t="s">
        <v>17519</v>
      </c>
      <c r="J7752" s="7" t="s">
        <v>272</v>
      </c>
    </row>
    <row r="7753" spans="1:10" x14ac:dyDescent="0.3">
      <c r="A7753" s="7" t="s">
        <v>16170</v>
      </c>
      <c r="B7753" s="7" t="s">
        <v>16171</v>
      </c>
      <c r="C7753" s="33">
        <v>0</v>
      </c>
      <c r="D7753" s="52">
        <v>237</v>
      </c>
      <c r="E7753" s="70">
        <v>0</v>
      </c>
      <c r="F7753" s="121">
        <f t="shared" si="389"/>
        <v>355.5</v>
      </c>
      <c r="G7753" s="105">
        <f t="shared" si="390"/>
        <v>94.800000000000011</v>
      </c>
      <c r="H7753" s="105">
        <f t="shared" si="391"/>
        <v>154.05000000000001</v>
      </c>
      <c r="I7753" s="7" t="s">
        <v>17519</v>
      </c>
      <c r="J7753" s="7" t="s">
        <v>272</v>
      </c>
    </row>
    <row r="7754" spans="1:10" x14ac:dyDescent="0.3">
      <c r="A7754" s="7" t="s">
        <v>16172</v>
      </c>
      <c r="B7754" s="7" t="s">
        <v>16173</v>
      </c>
      <c r="C7754" s="33">
        <v>3.57</v>
      </c>
      <c r="D7754" s="52">
        <v>4.75</v>
      </c>
      <c r="E7754" s="70">
        <v>3.81</v>
      </c>
      <c r="F7754" s="121">
        <f t="shared" si="389"/>
        <v>5.7149999999999999</v>
      </c>
      <c r="G7754" s="105">
        <f t="shared" si="390"/>
        <v>1.524</v>
      </c>
      <c r="H7754" s="105">
        <f t="shared" si="391"/>
        <v>2.4765000000000001</v>
      </c>
      <c r="I7754" s="7" t="s">
        <v>17519</v>
      </c>
      <c r="J7754" s="7" t="s">
        <v>272</v>
      </c>
    </row>
    <row r="7755" spans="1:10" x14ac:dyDescent="0.3">
      <c r="A7755" s="7" t="s">
        <v>16174</v>
      </c>
      <c r="B7755" s="7" t="s">
        <v>16175</v>
      </c>
      <c r="C7755" s="33">
        <v>0</v>
      </c>
      <c r="D7755" s="52">
        <v>7.66</v>
      </c>
      <c r="E7755" s="70">
        <v>0</v>
      </c>
      <c r="F7755" s="121">
        <f t="shared" si="389"/>
        <v>11.49</v>
      </c>
      <c r="G7755" s="105">
        <f t="shared" si="390"/>
        <v>3.0640000000000001</v>
      </c>
      <c r="H7755" s="105">
        <f t="shared" si="391"/>
        <v>4.9790000000000001</v>
      </c>
      <c r="I7755" s="7" t="s">
        <v>17519</v>
      </c>
      <c r="J7755" s="7" t="s">
        <v>711</v>
      </c>
    </row>
    <row r="7756" spans="1:10" x14ac:dyDescent="0.3">
      <c r="A7756" s="7" t="s">
        <v>16176</v>
      </c>
      <c r="B7756" s="7" t="s">
        <v>16177</v>
      </c>
      <c r="C7756" s="33">
        <v>10.119999999999999</v>
      </c>
      <c r="D7756" s="52">
        <v>8.0299999999999994</v>
      </c>
      <c r="E7756" s="70">
        <v>14.2</v>
      </c>
      <c r="F7756" s="121">
        <f t="shared" si="389"/>
        <v>21.299999999999997</v>
      </c>
      <c r="G7756" s="105">
        <f t="shared" si="390"/>
        <v>5.68</v>
      </c>
      <c r="H7756" s="105">
        <f t="shared" si="391"/>
        <v>9.2299999999999986</v>
      </c>
      <c r="I7756" s="7" t="s">
        <v>17519</v>
      </c>
      <c r="J7756" s="7" t="s">
        <v>272</v>
      </c>
    </row>
    <row r="7757" spans="1:10" x14ac:dyDescent="0.3">
      <c r="A7757" s="7" t="s">
        <v>16178</v>
      </c>
      <c r="B7757" s="7" t="s">
        <v>16179</v>
      </c>
      <c r="C7757" s="33">
        <v>0</v>
      </c>
      <c r="D7757" s="52">
        <v>141.6</v>
      </c>
      <c r="E7757" s="70">
        <v>0</v>
      </c>
      <c r="F7757" s="121">
        <f t="shared" si="389"/>
        <v>212.39999999999998</v>
      </c>
      <c r="G7757" s="105">
        <f t="shared" si="390"/>
        <v>56.64</v>
      </c>
      <c r="H7757" s="105">
        <f t="shared" si="391"/>
        <v>92.04</v>
      </c>
      <c r="I7757" s="7" t="s">
        <v>17519</v>
      </c>
      <c r="J7757" s="7" t="s">
        <v>272</v>
      </c>
    </row>
    <row r="7758" spans="1:10" x14ac:dyDescent="0.3">
      <c r="A7758" s="7" t="s">
        <v>16180</v>
      </c>
      <c r="B7758" s="7" t="s">
        <v>16181</v>
      </c>
      <c r="C7758" s="33">
        <v>9520</v>
      </c>
      <c r="D7758" s="52">
        <v>10234</v>
      </c>
      <c r="E7758" s="70">
        <v>6902</v>
      </c>
      <c r="F7758" s="121">
        <f t="shared" si="389"/>
        <v>10353</v>
      </c>
      <c r="G7758" s="105">
        <f t="shared" si="390"/>
        <v>2760.8</v>
      </c>
      <c r="H7758" s="105">
        <f t="shared" si="391"/>
        <v>4486.3</v>
      </c>
      <c r="I7758" s="7" t="s">
        <v>17519</v>
      </c>
      <c r="J7758" s="7" t="s">
        <v>272</v>
      </c>
    </row>
    <row r="7759" spans="1:10" x14ac:dyDescent="0.3">
      <c r="A7759" s="7" t="s">
        <v>16182</v>
      </c>
      <c r="B7759" s="7" t="s">
        <v>16183</v>
      </c>
      <c r="C7759" s="33">
        <v>0</v>
      </c>
      <c r="D7759" s="52">
        <v>13.09</v>
      </c>
      <c r="E7759" s="70">
        <v>13.09</v>
      </c>
      <c r="F7759" s="121">
        <f t="shared" si="389"/>
        <v>19.634999999999998</v>
      </c>
      <c r="G7759" s="105">
        <f t="shared" si="390"/>
        <v>5.2359999999999998</v>
      </c>
      <c r="H7759" s="105">
        <f t="shared" si="391"/>
        <v>8.5084999999999997</v>
      </c>
      <c r="I7759" s="7" t="s">
        <v>17519</v>
      </c>
      <c r="J7759" s="7" t="s">
        <v>272</v>
      </c>
    </row>
    <row r="7760" spans="1:10" x14ac:dyDescent="0.3">
      <c r="A7760" s="7" t="s">
        <v>16184</v>
      </c>
      <c r="B7760" s="7" t="s">
        <v>16185</v>
      </c>
      <c r="C7760" s="33">
        <v>16.489999999999998</v>
      </c>
      <c r="D7760" s="52">
        <v>16.66</v>
      </c>
      <c r="E7760" s="70">
        <v>14.28</v>
      </c>
      <c r="F7760" s="121">
        <f t="shared" si="389"/>
        <v>21.419999999999998</v>
      </c>
      <c r="G7760" s="105">
        <f t="shared" si="390"/>
        <v>5.7119999999999997</v>
      </c>
      <c r="H7760" s="105">
        <f t="shared" si="391"/>
        <v>9.282</v>
      </c>
      <c r="I7760" s="7" t="s">
        <v>17519</v>
      </c>
      <c r="J7760" s="7" t="s">
        <v>272</v>
      </c>
    </row>
    <row r="7761" spans="1:10" x14ac:dyDescent="0.3">
      <c r="A7761" s="7" t="s">
        <v>16186</v>
      </c>
      <c r="B7761" s="7" t="s">
        <v>16187</v>
      </c>
      <c r="C7761" s="33">
        <v>0</v>
      </c>
      <c r="D7761" s="52">
        <v>35.700000000000003</v>
      </c>
      <c r="E7761" s="70">
        <v>0</v>
      </c>
      <c r="F7761" s="121">
        <f t="shared" si="389"/>
        <v>53.550000000000004</v>
      </c>
      <c r="G7761" s="105">
        <f t="shared" si="390"/>
        <v>14.280000000000001</v>
      </c>
      <c r="H7761" s="105">
        <f t="shared" si="391"/>
        <v>23.205000000000002</v>
      </c>
      <c r="I7761" s="7" t="s">
        <v>17519</v>
      </c>
      <c r="J7761" s="7" t="s">
        <v>272</v>
      </c>
    </row>
    <row r="7762" spans="1:10" x14ac:dyDescent="0.3">
      <c r="A7762" s="7" t="s">
        <v>16188</v>
      </c>
      <c r="B7762" s="7" t="s">
        <v>16189</v>
      </c>
      <c r="C7762" s="33">
        <v>0</v>
      </c>
      <c r="D7762" s="52">
        <v>61.88</v>
      </c>
      <c r="E7762" s="70">
        <v>61.88</v>
      </c>
      <c r="F7762" s="121">
        <f t="shared" si="389"/>
        <v>92.820000000000007</v>
      </c>
      <c r="G7762" s="105">
        <f t="shared" si="390"/>
        <v>24.752000000000002</v>
      </c>
      <c r="H7762" s="105">
        <f t="shared" si="391"/>
        <v>40.222000000000001</v>
      </c>
      <c r="I7762" s="7" t="s">
        <v>17519</v>
      </c>
      <c r="J7762" s="7" t="s">
        <v>272</v>
      </c>
    </row>
    <row r="7763" spans="1:10" x14ac:dyDescent="0.3">
      <c r="A7763" s="7" t="s">
        <v>16190</v>
      </c>
      <c r="B7763" s="7" t="s">
        <v>16191</v>
      </c>
      <c r="C7763" s="33">
        <v>0</v>
      </c>
      <c r="D7763" s="52">
        <v>202</v>
      </c>
      <c r="E7763" s="70">
        <v>0</v>
      </c>
      <c r="F7763" s="121">
        <f t="shared" si="389"/>
        <v>303</v>
      </c>
      <c r="G7763" s="105">
        <f t="shared" si="390"/>
        <v>80.800000000000011</v>
      </c>
      <c r="H7763" s="105">
        <f t="shared" si="391"/>
        <v>131.30000000000001</v>
      </c>
      <c r="I7763" s="7" t="s">
        <v>17519</v>
      </c>
      <c r="J7763" s="7" t="s">
        <v>272</v>
      </c>
    </row>
    <row r="7764" spans="1:10" x14ac:dyDescent="0.3">
      <c r="A7764" s="7" t="s">
        <v>16192</v>
      </c>
      <c r="B7764" s="7" t="s">
        <v>16193</v>
      </c>
      <c r="C7764" s="33">
        <v>7449.4</v>
      </c>
      <c r="D7764" s="52">
        <v>7449.4</v>
      </c>
      <c r="E7764" s="70">
        <v>7449</v>
      </c>
      <c r="F7764" s="121">
        <f t="shared" si="389"/>
        <v>11173.5</v>
      </c>
      <c r="G7764" s="105">
        <f t="shared" si="390"/>
        <v>2979.6000000000004</v>
      </c>
      <c r="H7764" s="105">
        <f t="shared" si="391"/>
        <v>4841.8500000000004</v>
      </c>
      <c r="I7764" s="7" t="s">
        <v>17519</v>
      </c>
      <c r="J7764" s="7" t="s">
        <v>711</v>
      </c>
    </row>
    <row r="7765" spans="1:10" x14ac:dyDescent="0.3">
      <c r="A7765" s="7" t="s">
        <v>16194</v>
      </c>
      <c r="B7765" s="7" t="s">
        <v>16195</v>
      </c>
      <c r="C7765" s="33">
        <v>0</v>
      </c>
      <c r="D7765" s="52">
        <v>2147.9499999999998</v>
      </c>
      <c r="E7765" s="70">
        <v>0</v>
      </c>
      <c r="F7765" s="121">
        <f t="shared" ref="F7765:F7828" si="392">IF(E7765&gt;0,+E7765,IF(D7765&gt;0,+D7765,IF(C7765&gt;0,+C7765,0)))*1.5</f>
        <v>3221.9249999999997</v>
      </c>
      <c r="G7765" s="105">
        <f t="shared" ref="G7765:G7828" si="393">(F7765/1.5)*0.4</f>
        <v>859.18</v>
      </c>
      <c r="H7765" s="105">
        <f t="shared" ref="H7765:H7828" si="394">(F7765/1.5)*0.65</f>
        <v>1396.1675</v>
      </c>
      <c r="I7765" s="7" t="s">
        <v>17519</v>
      </c>
      <c r="J7765" s="7" t="s">
        <v>272</v>
      </c>
    </row>
    <row r="7766" spans="1:10" x14ac:dyDescent="0.3">
      <c r="A7766" s="7" t="s">
        <v>16196</v>
      </c>
      <c r="B7766" s="7" t="s">
        <v>16197</v>
      </c>
      <c r="C7766" s="33">
        <v>0</v>
      </c>
      <c r="D7766" s="52">
        <v>1510</v>
      </c>
      <c r="E7766" s="70">
        <v>0</v>
      </c>
      <c r="F7766" s="121">
        <f t="shared" si="392"/>
        <v>2265</v>
      </c>
      <c r="G7766" s="105">
        <f t="shared" si="393"/>
        <v>604</v>
      </c>
      <c r="H7766" s="105">
        <f t="shared" si="394"/>
        <v>981.5</v>
      </c>
      <c r="I7766" s="7" t="s">
        <v>17519</v>
      </c>
      <c r="J7766" s="7" t="s">
        <v>272</v>
      </c>
    </row>
    <row r="7767" spans="1:10" x14ac:dyDescent="0.3">
      <c r="A7767" s="7" t="s">
        <v>16198</v>
      </c>
      <c r="B7767" s="7" t="s">
        <v>16199</v>
      </c>
      <c r="C7767" s="33">
        <v>0</v>
      </c>
      <c r="D7767" s="52">
        <v>1871.87</v>
      </c>
      <c r="E7767" s="70">
        <v>0</v>
      </c>
      <c r="F7767" s="121">
        <f t="shared" si="392"/>
        <v>2807.8049999999998</v>
      </c>
      <c r="G7767" s="105">
        <f t="shared" si="393"/>
        <v>748.74800000000005</v>
      </c>
      <c r="H7767" s="105">
        <f t="shared" si="394"/>
        <v>1216.7155</v>
      </c>
      <c r="I7767" s="7" t="s">
        <v>17519</v>
      </c>
      <c r="J7767" s="7" t="s">
        <v>272</v>
      </c>
    </row>
    <row r="7768" spans="1:10" x14ac:dyDescent="0.3">
      <c r="A7768" s="7" t="s">
        <v>16200</v>
      </c>
      <c r="B7768" s="7" t="s">
        <v>16201</v>
      </c>
      <c r="C7768" s="33">
        <v>0</v>
      </c>
      <c r="D7768" s="52">
        <v>1178.0999999999999</v>
      </c>
      <c r="E7768" s="70">
        <v>0</v>
      </c>
      <c r="F7768" s="121">
        <f t="shared" si="392"/>
        <v>1767.1499999999999</v>
      </c>
      <c r="G7768" s="105">
        <f t="shared" si="393"/>
        <v>471.24</v>
      </c>
      <c r="H7768" s="105">
        <f t="shared" si="394"/>
        <v>765.76499999999999</v>
      </c>
      <c r="I7768" s="7" t="s">
        <v>17519</v>
      </c>
      <c r="J7768" s="7" t="s">
        <v>272</v>
      </c>
    </row>
    <row r="7769" spans="1:10" x14ac:dyDescent="0.3">
      <c r="A7769" s="7" t="s">
        <v>16202</v>
      </c>
      <c r="B7769" s="7" t="s">
        <v>16203</v>
      </c>
      <c r="C7769" s="33">
        <v>1353.03</v>
      </c>
      <c r="D7769" s="52">
        <v>1353.03</v>
      </c>
      <c r="E7769" s="70">
        <v>1353.03</v>
      </c>
      <c r="F7769" s="121">
        <f t="shared" si="392"/>
        <v>2029.5450000000001</v>
      </c>
      <c r="G7769" s="105">
        <f t="shared" si="393"/>
        <v>541.21199999999999</v>
      </c>
      <c r="H7769" s="105">
        <f t="shared" si="394"/>
        <v>879.46950000000004</v>
      </c>
      <c r="I7769" s="7" t="s">
        <v>17519</v>
      </c>
      <c r="J7769" s="7" t="s">
        <v>272</v>
      </c>
    </row>
    <row r="7770" spans="1:10" x14ac:dyDescent="0.3">
      <c r="A7770" s="7" t="s">
        <v>16204</v>
      </c>
      <c r="B7770" s="7" t="s">
        <v>16205</v>
      </c>
      <c r="C7770" s="33">
        <v>0</v>
      </c>
      <c r="D7770" s="52">
        <v>2689.4</v>
      </c>
      <c r="E7770" s="70">
        <v>2053.94</v>
      </c>
      <c r="F7770" s="121">
        <f t="shared" si="392"/>
        <v>3080.91</v>
      </c>
      <c r="G7770" s="105">
        <f t="shared" si="393"/>
        <v>821.57600000000002</v>
      </c>
      <c r="H7770" s="105">
        <f t="shared" si="394"/>
        <v>1335.0610000000001</v>
      </c>
      <c r="I7770" s="7" t="s">
        <v>17519</v>
      </c>
      <c r="J7770" s="7" t="s">
        <v>272</v>
      </c>
    </row>
    <row r="7771" spans="1:10" x14ac:dyDescent="0.3">
      <c r="A7771" s="7" t="s">
        <v>16206</v>
      </c>
      <c r="B7771" s="7" t="s">
        <v>16207</v>
      </c>
      <c r="C7771" s="33">
        <v>0</v>
      </c>
      <c r="D7771" s="52">
        <v>3787</v>
      </c>
      <c r="E7771" s="70">
        <v>0</v>
      </c>
      <c r="F7771" s="121">
        <f t="shared" si="392"/>
        <v>5680.5</v>
      </c>
      <c r="G7771" s="105">
        <f t="shared" si="393"/>
        <v>1514.8000000000002</v>
      </c>
      <c r="H7771" s="105">
        <f t="shared" si="394"/>
        <v>2461.5500000000002</v>
      </c>
      <c r="I7771" s="7" t="s">
        <v>17519</v>
      </c>
      <c r="J7771" s="7" t="s">
        <v>272</v>
      </c>
    </row>
    <row r="7772" spans="1:10" x14ac:dyDescent="0.3">
      <c r="A7772" s="7" t="s">
        <v>16208</v>
      </c>
      <c r="B7772" s="7" t="s">
        <v>16209</v>
      </c>
      <c r="C7772" s="33">
        <v>0</v>
      </c>
      <c r="D7772" s="52">
        <v>2284.8000000000002</v>
      </c>
      <c r="E7772" s="70">
        <v>2284.8000000000002</v>
      </c>
      <c r="F7772" s="121">
        <f t="shared" si="392"/>
        <v>3427.2000000000003</v>
      </c>
      <c r="G7772" s="105">
        <f t="shared" si="393"/>
        <v>913.92000000000007</v>
      </c>
      <c r="H7772" s="105">
        <f t="shared" si="394"/>
        <v>1485.1200000000001</v>
      </c>
      <c r="I7772" s="7" t="s">
        <v>17519</v>
      </c>
      <c r="J7772" s="7" t="s">
        <v>272</v>
      </c>
    </row>
    <row r="7773" spans="1:10" x14ac:dyDescent="0.3">
      <c r="A7773" s="7" t="s">
        <v>16210</v>
      </c>
      <c r="B7773" s="7" t="s">
        <v>16211</v>
      </c>
      <c r="C7773" s="33">
        <v>0</v>
      </c>
      <c r="D7773" s="52">
        <v>357</v>
      </c>
      <c r="E7773" s="70">
        <v>0</v>
      </c>
      <c r="F7773" s="121">
        <f t="shared" si="392"/>
        <v>535.5</v>
      </c>
      <c r="G7773" s="105">
        <f t="shared" si="393"/>
        <v>142.80000000000001</v>
      </c>
      <c r="H7773" s="105">
        <f t="shared" si="394"/>
        <v>232.05</v>
      </c>
      <c r="I7773" s="7" t="s">
        <v>17519</v>
      </c>
      <c r="J7773" s="7" t="s">
        <v>272</v>
      </c>
    </row>
    <row r="7774" spans="1:10" x14ac:dyDescent="0.3">
      <c r="A7774" s="7" t="s">
        <v>16212</v>
      </c>
      <c r="B7774" s="7" t="s">
        <v>16213</v>
      </c>
      <c r="C7774" s="33">
        <v>0</v>
      </c>
      <c r="D7774" s="52">
        <v>1487.5</v>
      </c>
      <c r="E7774" s="70">
        <v>0</v>
      </c>
      <c r="F7774" s="121">
        <f t="shared" si="392"/>
        <v>2231.25</v>
      </c>
      <c r="G7774" s="105">
        <f t="shared" si="393"/>
        <v>595</v>
      </c>
      <c r="H7774" s="105">
        <f t="shared" si="394"/>
        <v>966.875</v>
      </c>
      <c r="I7774" s="7" t="s">
        <v>17519</v>
      </c>
      <c r="J7774" s="7" t="s">
        <v>272</v>
      </c>
    </row>
    <row r="7775" spans="1:10" x14ac:dyDescent="0.3">
      <c r="A7775" s="7" t="s">
        <v>16214</v>
      </c>
      <c r="B7775" s="7" t="s">
        <v>16215</v>
      </c>
      <c r="C7775" s="33">
        <v>0</v>
      </c>
      <c r="D7775" s="52">
        <v>3390.14</v>
      </c>
      <c r="E7775" s="70">
        <v>0</v>
      </c>
      <c r="F7775" s="121">
        <f t="shared" si="392"/>
        <v>5085.21</v>
      </c>
      <c r="G7775" s="105">
        <f t="shared" si="393"/>
        <v>1356.056</v>
      </c>
      <c r="H7775" s="105">
        <f t="shared" si="394"/>
        <v>2203.5909999999999</v>
      </c>
      <c r="I7775" s="7" t="s">
        <v>17519</v>
      </c>
      <c r="J7775" s="7" t="s">
        <v>272</v>
      </c>
    </row>
    <row r="7776" spans="1:10" x14ac:dyDescent="0.3">
      <c r="A7776" s="7" t="s">
        <v>16216</v>
      </c>
      <c r="B7776" s="7" t="s">
        <v>16217</v>
      </c>
      <c r="C7776" s="33">
        <v>773.5</v>
      </c>
      <c r="D7776" s="52">
        <v>773.5</v>
      </c>
      <c r="E7776" s="70">
        <v>773.5</v>
      </c>
      <c r="F7776" s="121">
        <f t="shared" si="392"/>
        <v>1160.25</v>
      </c>
      <c r="G7776" s="105">
        <f t="shared" si="393"/>
        <v>309.40000000000003</v>
      </c>
      <c r="H7776" s="105">
        <f t="shared" si="394"/>
        <v>502.77500000000003</v>
      </c>
      <c r="I7776" s="7" t="s">
        <v>17519</v>
      </c>
      <c r="J7776" s="7" t="s">
        <v>272</v>
      </c>
    </row>
    <row r="7777" spans="1:10" x14ac:dyDescent="0.3">
      <c r="A7777" s="7" t="s">
        <v>16218</v>
      </c>
      <c r="B7777" s="7" t="s">
        <v>16219</v>
      </c>
      <c r="C7777" s="33">
        <v>0</v>
      </c>
      <c r="D7777" s="52">
        <v>27.74</v>
      </c>
      <c r="E7777" s="70">
        <v>0</v>
      </c>
      <c r="F7777" s="121">
        <f t="shared" si="392"/>
        <v>41.61</v>
      </c>
      <c r="G7777" s="105">
        <f t="shared" si="393"/>
        <v>11.096</v>
      </c>
      <c r="H7777" s="105">
        <f t="shared" si="394"/>
        <v>18.030999999999999</v>
      </c>
      <c r="I7777" s="7" t="s">
        <v>17519</v>
      </c>
      <c r="J7777" s="7" t="s">
        <v>711</v>
      </c>
    </row>
    <row r="7778" spans="1:10" x14ac:dyDescent="0.3">
      <c r="A7778" s="7" t="s">
        <v>16220</v>
      </c>
      <c r="B7778" s="7" t="s">
        <v>16221</v>
      </c>
      <c r="C7778" s="33">
        <v>0</v>
      </c>
      <c r="D7778" s="52">
        <v>3971.88</v>
      </c>
      <c r="E7778" s="70">
        <v>0</v>
      </c>
      <c r="F7778" s="121">
        <f t="shared" si="392"/>
        <v>5957.82</v>
      </c>
      <c r="G7778" s="105">
        <f t="shared" si="393"/>
        <v>1588.752</v>
      </c>
      <c r="H7778" s="105">
        <f t="shared" si="394"/>
        <v>2581.7219999999998</v>
      </c>
      <c r="I7778" s="7" t="s">
        <v>17519</v>
      </c>
      <c r="J7778" s="7" t="s">
        <v>711</v>
      </c>
    </row>
    <row r="7779" spans="1:10" x14ac:dyDescent="0.3">
      <c r="A7779" s="7" t="s">
        <v>16222</v>
      </c>
      <c r="B7779" s="7" t="s">
        <v>16223</v>
      </c>
      <c r="C7779" s="66">
        <v>0</v>
      </c>
      <c r="D7779" s="68">
        <v>41.75</v>
      </c>
      <c r="E7779" s="70">
        <v>0</v>
      </c>
      <c r="F7779" s="121">
        <f t="shared" si="392"/>
        <v>62.625</v>
      </c>
      <c r="G7779" s="105">
        <f t="shared" si="393"/>
        <v>16.7</v>
      </c>
      <c r="H7779" s="105">
        <f t="shared" si="394"/>
        <v>27.137499999999999</v>
      </c>
      <c r="I7779" s="7" t="s">
        <v>17519</v>
      </c>
      <c r="J7779" s="7" t="s">
        <v>711</v>
      </c>
    </row>
    <row r="7780" spans="1:10" x14ac:dyDescent="0.3">
      <c r="A7780" s="7" t="s">
        <v>16224</v>
      </c>
      <c r="B7780" s="7" t="s">
        <v>16225</v>
      </c>
      <c r="C7780" s="33">
        <v>0</v>
      </c>
      <c r="D7780" s="52">
        <v>23010</v>
      </c>
      <c r="E7780" s="70">
        <v>0</v>
      </c>
      <c r="F7780" s="121">
        <f t="shared" si="392"/>
        <v>34515</v>
      </c>
      <c r="G7780" s="105">
        <f t="shared" si="393"/>
        <v>9204</v>
      </c>
      <c r="H7780" s="105">
        <f t="shared" si="394"/>
        <v>14956.5</v>
      </c>
      <c r="I7780" s="7" t="s">
        <v>17519</v>
      </c>
      <c r="J7780" s="7" t="s">
        <v>272</v>
      </c>
    </row>
    <row r="7781" spans="1:10" x14ac:dyDescent="0.3">
      <c r="A7781" s="7" t="s">
        <v>16226</v>
      </c>
      <c r="B7781" s="7" t="s">
        <v>16227</v>
      </c>
      <c r="C7781" s="33">
        <v>0</v>
      </c>
      <c r="D7781" s="52">
        <v>1178.0999999999999</v>
      </c>
      <c r="E7781" s="70">
        <v>1178.0999999999999</v>
      </c>
      <c r="F7781" s="121">
        <f t="shared" si="392"/>
        <v>1767.1499999999999</v>
      </c>
      <c r="G7781" s="105">
        <f t="shared" si="393"/>
        <v>471.24</v>
      </c>
      <c r="H7781" s="105">
        <f t="shared" si="394"/>
        <v>765.76499999999999</v>
      </c>
      <c r="I7781" s="7" t="s">
        <v>17519</v>
      </c>
      <c r="J7781" s="7" t="s">
        <v>272</v>
      </c>
    </row>
    <row r="7782" spans="1:10" x14ac:dyDescent="0.3">
      <c r="A7782" s="7" t="s">
        <v>16228</v>
      </c>
      <c r="B7782" s="7" t="s">
        <v>16229</v>
      </c>
      <c r="C7782" s="33">
        <v>0</v>
      </c>
      <c r="D7782" s="52">
        <v>35923.919999999998</v>
      </c>
      <c r="E7782" s="70">
        <v>0</v>
      </c>
      <c r="F7782" s="121">
        <f t="shared" si="392"/>
        <v>53885.88</v>
      </c>
      <c r="G7782" s="105">
        <f t="shared" si="393"/>
        <v>14369.567999999999</v>
      </c>
      <c r="H7782" s="105">
        <f t="shared" si="394"/>
        <v>23350.547999999999</v>
      </c>
      <c r="I7782" s="7" t="s">
        <v>17519</v>
      </c>
      <c r="J7782" s="7" t="s">
        <v>272</v>
      </c>
    </row>
    <row r="7783" spans="1:10" x14ac:dyDescent="0.3">
      <c r="A7783" s="7" t="s">
        <v>16230</v>
      </c>
      <c r="B7783" s="7" t="s">
        <v>16231</v>
      </c>
      <c r="C7783" s="33">
        <v>0</v>
      </c>
      <c r="D7783" s="52">
        <v>713.9</v>
      </c>
      <c r="E7783" s="70">
        <v>0</v>
      </c>
      <c r="F7783" s="121">
        <f t="shared" si="392"/>
        <v>1070.8499999999999</v>
      </c>
      <c r="G7783" s="105">
        <f t="shared" si="393"/>
        <v>285.56</v>
      </c>
      <c r="H7783" s="105">
        <f t="shared" si="394"/>
        <v>464.03500000000003</v>
      </c>
      <c r="I7783" s="7" t="s">
        <v>17519</v>
      </c>
      <c r="J7783" s="7" t="s">
        <v>272</v>
      </c>
    </row>
    <row r="7784" spans="1:10" x14ac:dyDescent="0.3">
      <c r="A7784" s="7" t="s">
        <v>16232</v>
      </c>
      <c r="B7784" s="7" t="s">
        <v>16233</v>
      </c>
      <c r="C7784" s="33">
        <v>0</v>
      </c>
      <c r="D7784" s="52">
        <v>1955.26</v>
      </c>
      <c r="E7784" s="70">
        <v>0</v>
      </c>
      <c r="F7784" s="121">
        <f t="shared" si="392"/>
        <v>2932.89</v>
      </c>
      <c r="G7784" s="105">
        <f t="shared" si="393"/>
        <v>782.10400000000004</v>
      </c>
      <c r="H7784" s="105">
        <f t="shared" si="394"/>
        <v>1270.9190000000001</v>
      </c>
      <c r="I7784" s="7" t="s">
        <v>17519</v>
      </c>
      <c r="J7784" s="7" t="s">
        <v>272</v>
      </c>
    </row>
    <row r="7785" spans="1:10" x14ac:dyDescent="0.3">
      <c r="A7785" s="7" t="s">
        <v>16234</v>
      </c>
      <c r="B7785" s="7" t="s">
        <v>16235</v>
      </c>
      <c r="C7785" s="33">
        <v>0</v>
      </c>
      <c r="D7785" s="52">
        <v>48.38</v>
      </c>
      <c r="E7785" s="70">
        <v>0</v>
      </c>
      <c r="F7785" s="121">
        <f t="shared" si="392"/>
        <v>72.570000000000007</v>
      </c>
      <c r="G7785" s="105">
        <f t="shared" si="393"/>
        <v>19.352000000000004</v>
      </c>
      <c r="H7785" s="105">
        <f t="shared" si="394"/>
        <v>31.447000000000003</v>
      </c>
      <c r="I7785" s="7" t="s">
        <v>17519</v>
      </c>
      <c r="J7785" s="7" t="s">
        <v>711</v>
      </c>
    </row>
    <row r="7786" spans="1:10" x14ac:dyDescent="0.3">
      <c r="A7786" s="7" t="s">
        <v>16236</v>
      </c>
      <c r="B7786" s="7" t="s">
        <v>16237</v>
      </c>
      <c r="C7786" s="33">
        <v>0</v>
      </c>
      <c r="D7786" s="52">
        <v>6729.45</v>
      </c>
      <c r="E7786" s="70">
        <v>0</v>
      </c>
      <c r="F7786" s="121">
        <f t="shared" si="392"/>
        <v>10094.174999999999</v>
      </c>
      <c r="G7786" s="105">
        <f t="shared" si="393"/>
        <v>2691.78</v>
      </c>
      <c r="H7786" s="105">
        <f t="shared" si="394"/>
        <v>4374.1424999999999</v>
      </c>
      <c r="I7786" s="7" t="s">
        <v>17519</v>
      </c>
      <c r="J7786" s="7" t="s">
        <v>272</v>
      </c>
    </row>
    <row r="7787" spans="1:10" x14ac:dyDescent="0.3">
      <c r="A7787" s="7" t="s">
        <v>16238</v>
      </c>
      <c r="B7787" s="7" t="s">
        <v>16239</v>
      </c>
      <c r="C7787" s="33">
        <v>0</v>
      </c>
      <c r="D7787" s="52">
        <v>11781</v>
      </c>
      <c r="E7787" s="70">
        <v>0</v>
      </c>
      <c r="F7787" s="121">
        <f t="shared" si="392"/>
        <v>17671.5</v>
      </c>
      <c r="G7787" s="105">
        <f t="shared" si="393"/>
        <v>4712.4000000000005</v>
      </c>
      <c r="H7787" s="105">
        <f t="shared" si="394"/>
        <v>7657.6500000000005</v>
      </c>
      <c r="I7787" s="7" t="s">
        <v>17519</v>
      </c>
      <c r="J7787" s="7" t="s">
        <v>272</v>
      </c>
    </row>
    <row r="7788" spans="1:10" x14ac:dyDescent="0.3">
      <c r="A7788" s="7" t="s">
        <v>16240</v>
      </c>
      <c r="B7788" s="7" t="s">
        <v>16241</v>
      </c>
      <c r="C7788" s="33">
        <v>0</v>
      </c>
      <c r="D7788" s="52">
        <v>113.05</v>
      </c>
      <c r="E7788" s="70">
        <v>0</v>
      </c>
      <c r="F7788" s="121">
        <f t="shared" si="392"/>
        <v>169.57499999999999</v>
      </c>
      <c r="G7788" s="105">
        <f t="shared" si="393"/>
        <v>45.22</v>
      </c>
      <c r="H7788" s="105">
        <f t="shared" si="394"/>
        <v>73.482500000000002</v>
      </c>
      <c r="I7788" s="7" t="s">
        <v>17519</v>
      </c>
      <c r="J7788" s="7" t="s">
        <v>272</v>
      </c>
    </row>
    <row r="7789" spans="1:10" x14ac:dyDescent="0.3">
      <c r="A7789" s="7" t="s">
        <v>16242</v>
      </c>
      <c r="B7789" s="7" t="s">
        <v>16243</v>
      </c>
      <c r="C7789" s="33">
        <v>130.9</v>
      </c>
      <c r="D7789" s="52">
        <v>8.33</v>
      </c>
      <c r="E7789" s="70">
        <v>8.33</v>
      </c>
      <c r="F7789" s="121">
        <f t="shared" si="392"/>
        <v>12.495000000000001</v>
      </c>
      <c r="G7789" s="105">
        <f t="shared" si="393"/>
        <v>3.3320000000000003</v>
      </c>
      <c r="H7789" s="105">
        <f t="shared" si="394"/>
        <v>5.4145000000000003</v>
      </c>
      <c r="I7789" s="7" t="s">
        <v>17519</v>
      </c>
      <c r="J7789" s="7" t="s">
        <v>272</v>
      </c>
    </row>
    <row r="7790" spans="1:10" x14ac:dyDescent="0.3">
      <c r="A7790" s="7" t="s">
        <v>16244</v>
      </c>
      <c r="B7790" s="7" t="s">
        <v>16245</v>
      </c>
      <c r="C7790" s="33">
        <v>35.700000000000003</v>
      </c>
      <c r="D7790" s="52">
        <v>35.700000000000003</v>
      </c>
      <c r="E7790" s="70">
        <v>35.700000000000003</v>
      </c>
      <c r="F7790" s="121">
        <f t="shared" si="392"/>
        <v>53.550000000000004</v>
      </c>
      <c r="G7790" s="105">
        <f t="shared" si="393"/>
        <v>14.280000000000001</v>
      </c>
      <c r="H7790" s="105">
        <f t="shared" si="394"/>
        <v>23.205000000000002</v>
      </c>
      <c r="I7790" s="7" t="s">
        <v>17519</v>
      </c>
      <c r="J7790" s="7" t="s">
        <v>272</v>
      </c>
    </row>
    <row r="7791" spans="1:10" x14ac:dyDescent="0.3">
      <c r="A7791" s="7" t="s">
        <v>16246</v>
      </c>
      <c r="B7791" s="7" t="s">
        <v>16247</v>
      </c>
      <c r="C7791" s="33">
        <v>0</v>
      </c>
      <c r="D7791" s="52">
        <v>9401</v>
      </c>
      <c r="E7791" s="70">
        <v>0</v>
      </c>
      <c r="F7791" s="121">
        <f t="shared" si="392"/>
        <v>14101.5</v>
      </c>
      <c r="G7791" s="105">
        <f t="shared" si="393"/>
        <v>3760.4</v>
      </c>
      <c r="H7791" s="105">
        <f t="shared" si="394"/>
        <v>6110.6500000000005</v>
      </c>
      <c r="I7791" s="7" t="s">
        <v>17519</v>
      </c>
      <c r="J7791" s="7" t="s">
        <v>272</v>
      </c>
    </row>
    <row r="7792" spans="1:10" x14ac:dyDescent="0.3">
      <c r="A7792" s="7" t="s">
        <v>16248</v>
      </c>
      <c r="B7792" s="7" t="s">
        <v>16249</v>
      </c>
      <c r="C7792" s="33">
        <v>0</v>
      </c>
      <c r="D7792" s="52">
        <v>262.99</v>
      </c>
      <c r="E7792" s="70">
        <v>0</v>
      </c>
      <c r="F7792" s="121">
        <f t="shared" si="392"/>
        <v>394.48500000000001</v>
      </c>
      <c r="G7792" s="105">
        <f t="shared" si="393"/>
        <v>105.19600000000001</v>
      </c>
      <c r="H7792" s="105">
        <f t="shared" si="394"/>
        <v>170.9435</v>
      </c>
      <c r="I7792" s="7" t="s">
        <v>17519</v>
      </c>
      <c r="J7792" s="7" t="s">
        <v>272</v>
      </c>
    </row>
    <row r="7793" spans="1:10" x14ac:dyDescent="0.3">
      <c r="A7793" s="7" t="s">
        <v>16250</v>
      </c>
      <c r="B7793" s="7" t="s">
        <v>16251</v>
      </c>
      <c r="C7793" s="33">
        <v>0</v>
      </c>
      <c r="D7793" s="52">
        <v>4879</v>
      </c>
      <c r="E7793" s="70">
        <v>4879</v>
      </c>
      <c r="F7793" s="121">
        <f t="shared" si="392"/>
        <v>7318.5</v>
      </c>
      <c r="G7793" s="105">
        <f t="shared" si="393"/>
        <v>1951.6000000000001</v>
      </c>
      <c r="H7793" s="105">
        <f t="shared" si="394"/>
        <v>3171.35</v>
      </c>
      <c r="I7793" s="7" t="s">
        <v>17519</v>
      </c>
      <c r="J7793" s="7" t="s">
        <v>17522</v>
      </c>
    </row>
    <row r="7794" spans="1:10" x14ac:dyDescent="0.3">
      <c r="A7794" s="7" t="s">
        <v>16252</v>
      </c>
      <c r="B7794" s="7" t="s">
        <v>16253</v>
      </c>
      <c r="C7794" s="33">
        <v>0</v>
      </c>
      <c r="D7794" s="52">
        <v>7021</v>
      </c>
      <c r="E7794" s="70">
        <v>7021</v>
      </c>
      <c r="F7794" s="121">
        <f t="shared" si="392"/>
        <v>10531.5</v>
      </c>
      <c r="G7794" s="105">
        <f t="shared" si="393"/>
        <v>2808.4</v>
      </c>
      <c r="H7794" s="105">
        <f t="shared" si="394"/>
        <v>4563.6500000000005</v>
      </c>
      <c r="I7794" s="7" t="s">
        <v>17519</v>
      </c>
      <c r="J7794" s="7" t="s">
        <v>711</v>
      </c>
    </row>
    <row r="7795" spans="1:10" x14ac:dyDescent="0.3">
      <c r="A7795" s="7" t="s">
        <v>16254</v>
      </c>
      <c r="B7795" s="7" t="s">
        <v>16255</v>
      </c>
      <c r="C7795" s="33">
        <v>4830.21</v>
      </c>
      <c r="D7795" s="52">
        <v>4830.21</v>
      </c>
      <c r="E7795" s="70">
        <v>4830.21</v>
      </c>
      <c r="F7795" s="121">
        <f t="shared" si="392"/>
        <v>7245.3150000000005</v>
      </c>
      <c r="G7795" s="105">
        <f t="shared" si="393"/>
        <v>1932.0840000000001</v>
      </c>
      <c r="H7795" s="105">
        <f t="shared" si="394"/>
        <v>3139.6365000000001</v>
      </c>
      <c r="I7795" s="7" t="s">
        <v>17519</v>
      </c>
      <c r="J7795" s="7" t="s">
        <v>272</v>
      </c>
    </row>
    <row r="7796" spans="1:10" x14ac:dyDescent="0.3">
      <c r="A7796" s="7" t="s">
        <v>16256</v>
      </c>
      <c r="B7796" s="7" t="s">
        <v>16257</v>
      </c>
      <c r="C7796" s="33">
        <v>5820.29</v>
      </c>
      <c r="D7796" s="52">
        <v>5820.29</v>
      </c>
      <c r="E7796" s="70">
        <v>5820.29</v>
      </c>
      <c r="F7796" s="121">
        <f t="shared" si="392"/>
        <v>8730.4349999999995</v>
      </c>
      <c r="G7796" s="105">
        <f t="shared" si="393"/>
        <v>2328.116</v>
      </c>
      <c r="H7796" s="105">
        <f t="shared" si="394"/>
        <v>3783.1885000000002</v>
      </c>
      <c r="I7796" s="7" t="s">
        <v>17519</v>
      </c>
      <c r="J7796" s="7" t="s">
        <v>272</v>
      </c>
    </row>
    <row r="7797" spans="1:10" x14ac:dyDescent="0.3">
      <c r="A7797" s="7" t="s">
        <v>16258</v>
      </c>
      <c r="B7797" s="7" t="s">
        <v>16259</v>
      </c>
      <c r="C7797" s="33">
        <v>14098.64</v>
      </c>
      <c r="D7797" s="52">
        <v>14098.64</v>
      </c>
      <c r="E7797" s="70">
        <v>14098.64</v>
      </c>
      <c r="F7797" s="121">
        <f t="shared" si="392"/>
        <v>21147.96</v>
      </c>
      <c r="G7797" s="105">
        <f t="shared" si="393"/>
        <v>5639.4560000000001</v>
      </c>
      <c r="H7797" s="105">
        <f t="shared" si="394"/>
        <v>9164.116</v>
      </c>
      <c r="I7797" s="7" t="s">
        <v>17519</v>
      </c>
      <c r="J7797" s="7" t="s">
        <v>272</v>
      </c>
    </row>
    <row r="7798" spans="1:10" x14ac:dyDescent="0.3">
      <c r="A7798" s="7" t="s">
        <v>16260</v>
      </c>
      <c r="B7798" s="7" t="s">
        <v>16261</v>
      </c>
      <c r="C7798" s="33">
        <v>0</v>
      </c>
      <c r="D7798" s="52">
        <v>5426.4</v>
      </c>
      <c r="E7798" s="70">
        <v>0</v>
      </c>
      <c r="F7798" s="121">
        <f t="shared" si="392"/>
        <v>8139.5999999999995</v>
      </c>
      <c r="G7798" s="105">
        <f t="shared" si="393"/>
        <v>2170.56</v>
      </c>
      <c r="H7798" s="105">
        <f t="shared" si="394"/>
        <v>3527.16</v>
      </c>
      <c r="I7798" s="7" t="s">
        <v>17519</v>
      </c>
      <c r="J7798" s="7" t="s">
        <v>272</v>
      </c>
    </row>
    <row r="7799" spans="1:10" x14ac:dyDescent="0.3">
      <c r="A7799" s="7" t="s">
        <v>16262</v>
      </c>
      <c r="B7799" s="7" t="s">
        <v>16263</v>
      </c>
      <c r="C7799" s="33">
        <v>0</v>
      </c>
      <c r="D7799" s="52">
        <v>13500</v>
      </c>
      <c r="E7799" s="70">
        <v>0</v>
      </c>
      <c r="F7799" s="121">
        <f t="shared" si="392"/>
        <v>20250</v>
      </c>
      <c r="G7799" s="105">
        <f t="shared" si="393"/>
        <v>5400</v>
      </c>
      <c r="H7799" s="105">
        <f t="shared" si="394"/>
        <v>8775</v>
      </c>
      <c r="I7799" s="7" t="s">
        <v>17519</v>
      </c>
      <c r="J7799" s="7" t="s">
        <v>272</v>
      </c>
    </row>
    <row r="7800" spans="1:10" x14ac:dyDescent="0.3">
      <c r="A7800" s="7" t="s">
        <v>16264</v>
      </c>
      <c r="B7800" s="7" t="s">
        <v>16265</v>
      </c>
      <c r="C7800" s="33">
        <v>0</v>
      </c>
      <c r="D7800" s="52">
        <v>402.22</v>
      </c>
      <c r="E7800" s="70">
        <v>0</v>
      </c>
      <c r="F7800" s="121">
        <f t="shared" si="392"/>
        <v>603.33000000000004</v>
      </c>
      <c r="G7800" s="105">
        <f t="shared" si="393"/>
        <v>160.88800000000003</v>
      </c>
      <c r="H7800" s="105">
        <f t="shared" si="394"/>
        <v>261.44300000000004</v>
      </c>
      <c r="I7800" s="7" t="s">
        <v>17519</v>
      </c>
      <c r="J7800" s="7" t="s">
        <v>711</v>
      </c>
    </row>
    <row r="7801" spans="1:10" x14ac:dyDescent="0.3">
      <c r="A7801" s="7" t="s">
        <v>16266</v>
      </c>
      <c r="B7801" s="7" t="s">
        <v>16267</v>
      </c>
      <c r="C7801" s="33">
        <v>0</v>
      </c>
      <c r="D7801" s="52">
        <v>23364</v>
      </c>
      <c r="E7801" s="70">
        <v>0</v>
      </c>
      <c r="F7801" s="121">
        <f t="shared" si="392"/>
        <v>35046</v>
      </c>
      <c r="G7801" s="105">
        <f t="shared" si="393"/>
        <v>9345.6</v>
      </c>
      <c r="H7801" s="105">
        <f t="shared" si="394"/>
        <v>15186.6</v>
      </c>
      <c r="I7801" s="7" t="s">
        <v>17519</v>
      </c>
      <c r="J7801" s="7" t="s">
        <v>272</v>
      </c>
    </row>
    <row r="7802" spans="1:10" x14ac:dyDescent="0.3">
      <c r="A7802" s="7" t="s">
        <v>16268</v>
      </c>
      <c r="B7802" s="7" t="s">
        <v>16269</v>
      </c>
      <c r="C7802" s="33">
        <v>0</v>
      </c>
      <c r="D7802" s="52">
        <v>46.93</v>
      </c>
      <c r="E7802" s="70">
        <v>0</v>
      </c>
      <c r="F7802" s="121">
        <f t="shared" si="392"/>
        <v>70.394999999999996</v>
      </c>
      <c r="G7802" s="105">
        <f t="shared" si="393"/>
        <v>18.772000000000002</v>
      </c>
      <c r="H7802" s="105">
        <f t="shared" si="394"/>
        <v>30.5045</v>
      </c>
      <c r="I7802" s="7" t="s">
        <v>17519</v>
      </c>
      <c r="J7802" s="7" t="s">
        <v>272</v>
      </c>
    </row>
    <row r="7803" spans="1:10" x14ac:dyDescent="0.3">
      <c r="A7803" s="7" t="s">
        <v>16270</v>
      </c>
      <c r="B7803" s="7" t="s">
        <v>16271</v>
      </c>
      <c r="C7803" s="33">
        <v>0</v>
      </c>
      <c r="D7803" s="52">
        <v>6477.17</v>
      </c>
      <c r="E7803" s="70">
        <v>0</v>
      </c>
      <c r="F7803" s="121">
        <f t="shared" si="392"/>
        <v>9715.755000000001</v>
      </c>
      <c r="G7803" s="105">
        <f t="shared" si="393"/>
        <v>2590.8680000000004</v>
      </c>
      <c r="H7803" s="105">
        <f t="shared" si="394"/>
        <v>4210.1605000000009</v>
      </c>
      <c r="I7803" s="7" t="s">
        <v>17519</v>
      </c>
      <c r="J7803" s="7" t="s">
        <v>272</v>
      </c>
    </row>
    <row r="7804" spans="1:10" x14ac:dyDescent="0.3">
      <c r="A7804" s="7" t="s">
        <v>16272</v>
      </c>
      <c r="B7804" s="7" t="s">
        <v>16273</v>
      </c>
      <c r="C7804" s="33">
        <v>2300.27</v>
      </c>
      <c r="D7804" s="52">
        <v>2300.27</v>
      </c>
      <c r="E7804" s="70">
        <v>2300.27</v>
      </c>
      <c r="F7804" s="121">
        <f t="shared" si="392"/>
        <v>3450.4049999999997</v>
      </c>
      <c r="G7804" s="105">
        <f t="shared" si="393"/>
        <v>920.10800000000006</v>
      </c>
      <c r="H7804" s="105">
        <f t="shared" si="394"/>
        <v>1495.1755000000001</v>
      </c>
      <c r="I7804" s="7" t="s">
        <v>17519</v>
      </c>
      <c r="J7804" s="7" t="s">
        <v>272</v>
      </c>
    </row>
    <row r="7805" spans="1:10" x14ac:dyDescent="0.3">
      <c r="A7805" s="7" t="s">
        <v>16274</v>
      </c>
      <c r="B7805" s="7" t="s">
        <v>16275</v>
      </c>
      <c r="C7805" s="33">
        <v>0</v>
      </c>
      <c r="D7805" s="52">
        <v>16520</v>
      </c>
      <c r="E7805" s="70">
        <v>0</v>
      </c>
      <c r="F7805" s="121">
        <f t="shared" si="392"/>
        <v>24780</v>
      </c>
      <c r="G7805" s="105">
        <f t="shared" si="393"/>
        <v>6608</v>
      </c>
      <c r="H7805" s="105">
        <f t="shared" si="394"/>
        <v>10738</v>
      </c>
      <c r="I7805" s="7" t="s">
        <v>17519</v>
      </c>
      <c r="J7805" s="7" t="s">
        <v>272</v>
      </c>
    </row>
    <row r="7806" spans="1:10" x14ac:dyDescent="0.3">
      <c r="A7806" s="7" t="s">
        <v>16276</v>
      </c>
      <c r="B7806" s="7" t="s">
        <v>16277</v>
      </c>
      <c r="C7806" s="33">
        <v>0</v>
      </c>
      <c r="D7806" s="52">
        <v>10242.450000000001</v>
      </c>
      <c r="E7806" s="70">
        <v>0</v>
      </c>
      <c r="F7806" s="121">
        <f t="shared" si="392"/>
        <v>15363.675000000001</v>
      </c>
      <c r="G7806" s="105">
        <f t="shared" si="393"/>
        <v>4096.9800000000005</v>
      </c>
      <c r="H7806" s="105">
        <f t="shared" si="394"/>
        <v>6657.5925000000007</v>
      </c>
      <c r="I7806" s="7" t="s">
        <v>17519</v>
      </c>
      <c r="J7806" s="7" t="s">
        <v>272</v>
      </c>
    </row>
    <row r="7807" spans="1:10" x14ac:dyDescent="0.3">
      <c r="A7807" s="7" t="s">
        <v>16278</v>
      </c>
      <c r="B7807" s="7" t="s">
        <v>16279</v>
      </c>
      <c r="C7807" s="33">
        <v>0</v>
      </c>
      <c r="D7807" s="52">
        <v>24454.5</v>
      </c>
      <c r="E7807" s="70">
        <v>24454.5</v>
      </c>
      <c r="F7807" s="121">
        <f t="shared" si="392"/>
        <v>36681.75</v>
      </c>
      <c r="G7807" s="105">
        <f t="shared" si="393"/>
        <v>9781.8000000000011</v>
      </c>
      <c r="H7807" s="105">
        <f t="shared" si="394"/>
        <v>15895.425000000001</v>
      </c>
      <c r="I7807" s="7" t="s">
        <v>17519</v>
      </c>
      <c r="J7807" s="7" t="s">
        <v>272</v>
      </c>
    </row>
    <row r="7808" spans="1:10" x14ac:dyDescent="0.3">
      <c r="A7808" s="7" t="s">
        <v>16280</v>
      </c>
      <c r="B7808" s="7" t="s">
        <v>16281</v>
      </c>
      <c r="C7808" s="33">
        <v>0</v>
      </c>
      <c r="D7808" s="52">
        <v>4136</v>
      </c>
      <c r="E7808" s="70">
        <v>0</v>
      </c>
      <c r="F7808" s="121">
        <f t="shared" si="392"/>
        <v>6204</v>
      </c>
      <c r="G7808" s="105">
        <f t="shared" si="393"/>
        <v>1654.4</v>
      </c>
      <c r="H7808" s="105">
        <f t="shared" si="394"/>
        <v>2688.4</v>
      </c>
      <c r="I7808" s="7" t="s">
        <v>17519</v>
      </c>
      <c r="J7808" s="7" t="s">
        <v>272</v>
      </c>
    </row>
    <row r="7809" spans="1:10" x14ac:dyDescent="0.3">
      <c r="A7809" s="7" t="s">
        <v>16282</v>
      </c>
      <c r="B7809" s="7" t="s">
        <v>16283</v>
      </c>
      <c r="C7809" s="33">
        <v>0</v>
      </c>
      <c r="D7809" s="52">
        <v>2576</v>
      </c>
      <c r="E7809" s="70">
        <v>0</v>
      </c>
      <c r="F7809" s="121">
        <f t="shared" si="392"/>
        <v>3864</v>
      </c>
      <c r="G7809" s="105">
        <f t="shared" si="393"/>
        <v>1030.4000000000001</v>
      </c>
      <c r="H7809" s="105">
        <f t="shared" si="394"/>
        <v>1674.4</v>
      </c>
      <c r="I7809" s="7" t="s">
        <v>17519</v>
      </c>
      <c r="J7809" s="7" t="s">
        <v>272</v>
      </c>
    </row>
    <row r="7810" spans="1:10" x14ac:dyDescent="0.3">
      <c r="A7810" s="7" t="s">
        <v>16284</v>
      </c>
      <c r="B7810" s="7" t="s">
        <v>16285</v>
      </c>
      <c r="C7810" s="33">
        <v>0</v>
      </c>
      <c r="D7810" s="52">
        <v>29504.720000000001</v>
      </c>
      <c r="E7810" s="70">
        <v>0</v>
      </c>
      <c r="F7810" s="121">
        <f t="shared" si="392"/>
        <v>44257.08</v>
      </c>
      <c r="G7810" s="105">
        <f t="shared" si="393"/>
        <v>11801.888000000001</v>
      </c>
      <c r="H7810" s="105">
        <f t="shared" si="394"/>
        <v>19178.068000000003</v>
      </c>
      <c r="I7810" s="7" t="s">
        <v>17519</v>
      </c>
      <c r="J7810" s="7" t="s">
        <v>272</v>
      </c>
    </row>
    <row r="7811" spans="1:10" x14ac:dyDescent="0.3">
      <c r="A7811" s="7" t="s">
        <v>16286</v>
      </c>
      <c r="B7811" s="7" t="s">
        <v>16287</v>
      </c>
      <c r="C7811" s="33">
        <v>0</v>
      </c>
      <c r="D7811" s="52">
        <v>12565</v>
      </c>
      <c r="E7811" s="70">
        <v>0</v>
      </c>
      <c r="F7811" s="121">
        <f t="shared" si="392"/>
        <v>18847.5</v>
      </c>
      <c r="G7811" s="105">
        <f t="shared" si="393"/>
        <v>5026</v>
      </c>
      <c r="H7811" s="105">
        <f t="shared" si="394"/>
        <v>8167.25</v>
      </c>
      <c r="I7811" s="7" t="s">
        <v>17519</v>
      </c>
      <c r="J7811" s="7" t="s">
        <v>272</v>
      </c>
    </row>
    <row r="7812" spans="1:10" x14ac:dyDescent="0.3">
      <c r="A7812" s="7" t="s">
        <v>16288</v>
      </c>
      <c r="B7812" s="7" t="s">
        <v>16289</v>
      </c>
      <c r="C7812" s="33">
        <v>4300.66</v>
      </c>
      <c r="D7812" s="52">
        <v>4300.66</v>
      </c>
      <c r="E7812" s="70">
        <v>4300.66</v>
      </c>
      <c r="F7812" s="121">
        <f t="shared" si="392"/>
        <v>6450.99</v>
      </c>
      <c r="G7812" s="105">
        <f t="shared" si="393"/>
        <v>1720.2640000000001</v>
      </c>
      <c r="H7812" s="105">
        <f t="shared" si="394"/>
        <v>2795.4290000000001</v>
      </c>
      <c r="I7812" s="7" t="s">
        <v>17519</v>
      </c>
      <c r="J7812" s="7" t="s">
        <v>272</v>
      </c>
    </row>
    <row r="7813" spans="1:10" x14ac:dyDescent="0.3">
      <c r="A7813" s="7" t="s">
        <v>16290</v>
      </c>
      <c r="B7813" s="7" t="s">
        <v>16291</v>
      </c>
      <c r="C7813" s="33">
        <v>0</v>
      </c>
      <c r="D7813" s="52">
        <v>1986</v>
      </c>
      <c r="E7813" s="70">
        <v>0</v>
      </c>
      <c r="F7813" s="121">
        <f t="shared" si="392"/>
        <v>2979</v>
      </c>
      <c r="G7813" s="105">
        <f t="shared" si="393"/>
        <v>794.40000000000009</v>
      </c>
      <c r="H7813" s="105">
        <f t="shared" si="394"/>
        <v>1290.9000000000001</v>
      </c>
      <c r="I7813" s="7" t="s">
        <v>17519</v>
      </c>
      <c r="J7813" s="7" t="s">
        <v>2</v>
      </c>
    </row>
    <row r="7814" spans="1:10" x14ac:dyDescent="0.3">
      <c r="A7814" s="7" t="s">
        <v>16292</v>
      </c>
      <c r="B7814" s="7" t="s">
        <v>16293</v>
      </c>
      <c r="C7814" s="33">
        <v>0</v>
      </c>
      <c r="D7814" s="52">
        <v>2470</v>
      </c>
      <c r="E7814" s="70">
        <v>0</v>
      </c>
      <c r="F7814" s="121">
        <f t="shared" si="392"/>
        <v>3705</v>
      </c>
      <c r="G7814" s="105">
        <f t="shared" si="393"/>
        <v>988</v>
      </c>
      <c r="H7814" s="105">
        <f t="shared" si="394"/>
        <v>1605.5</v>
      </c>
      <c r="I7814" s="7" t="s">
        <v>17519</v>
      </c>
      <c r="J7814" s="7" t="s">
        <v>2</v>
      </c>
    </row>
    <row r="7815" spans="1:10" x14ac:dyDescent="0.3">
      <c r="A7815" s="7" t="s">
        <v>16294</v>
      </c>
      <c r="B7815" s="7" t="s">
        <v>16295</v>
      </c>
      <c r="C7815" s="33">
        <v>0</v>
      </c>
      <c r="D7815" s="52">
        <v>1346.38</v>
      </c>
      <c r="E7815" s="70">
        <v>0</v>
      </c>
      <c r="F7815" s="121">
        <f t="shared" si="392"/>
        <v>2019.5700000000002</v>
      </c>
      <c r="G7815" s="105">
        <f t="shared" si="393"/>
        <v>538.55200000000002</v>
      </c>
      <c r="H7815" s="105">
        <f t="shared" si="394"/>
        <v>875.14700000000005</v>
      </c>
      <c r="I7815" s="7" t="s">
        <v>17519</v>
      </c>
      <c r="J7815" s="7" t="s">
        <v>272</v>
      </c>
    </row>
    <row r="7816" spans="1:10" x14ac:dyDescent="0.3">
      <c r="A7816" s="7" t="s">
        <v>16296</v>
      </c>
      <c r="B7816" s="7" t="s">
        <v>16297</v>
      </c>
      <c r="C7816" s="33">
        <v>0</v>
      </c>
      <c r="D7816" s="52">
        <v>4687</v>
      </c>
      <c r="E7816" s="70">
        <v>0</v>
      </c>
      <c r="F7816" s="121">
        <f t="shared" si="392"/>
        <v>7030.5</v>
      </c>
      <c r="G7816" s="105">
        <f t="shared" si="393"/>
        <v>1874.8000000000002</v>
      </c>
      <c r="H7816" s="105">
        <f t="shared" si="394"/>
        <v>3046.55</v>
      </c>
      <c r="I7816" s="7" t="s">
        <v>17519</v>
      </c>
      <c r="J7816" s="7" t="s">
        <v>272</v>
      </c>
    </row>
    <row r="7817" spans="1:10" x14ac:dyDescent="0.3">
      <c r="A7817" s="7" t="s">
        <v>16298</v>
      </c>
      <c r="B7817" s="7" t="s">
        <v>16299</v>
      </c>
      <c r="C7817" s="33">
        <v>0</v>
      </c>
      <c r="D7817" s="52">
        <v>17440.64</v>
      </c>
      <c r="E7817" s="70">
        <v>0</v>
      </c>
      <c r="F7817" s="121">
        <f t="shared" si="392"/>
        <v>26160.959999999999</v>
      </c>
      <c r="G7817" s="105">
        <f t="shared" si="393"/>
        <v>6976.2560000000003</v>
      </c>
      <c r="H7817" s="105">
        <f t="shared" si="394"/>
        <v>11336.415999999999</v>
      </c>
      <c r="I7817" s="7" t="s">
        <v>17519</v>
      </c>
      <c r="J7817" s="7" t="s">
        <v>272</v>
      </c>
    </row>
    <row r="7818" spans="1:10" x14ac:dyDescent="0.3">
      <c r="A7818" s="7" t="s">
        <v>16300</v>
      </c>
      <c r="B7818" s="7" t="s">
        <v>16301</v>
      </c>
      <c r="C7818" s="33">
        <v>0</v>
      </c>
      <c r="D7818" s="52">
        <v>221.34</v>
      </c>
      <c r="E7818" s="70">
        <v>0</v>
      </c>
      <c r="F7818" s="121">
        <f t="shared" si="392"/>
        <v>332.01</v>
      </c>
      <c r="G7818" s="105">
        <f t="shared" si="393"/>
        <v>88.536000000000001</v>
      </c>
      <c r="H7818" s="105">
        <f t="shared" si="394"/>
        <v>143.87100000000001</v>
      </c>
      <c r="I7818" s="7" t="s">
        <v>17519</v>
      </c>
      <c r="J7818" s="7" t="s">
        <v>272</v>
      </c>
    </row>
    <row r="7819" spans="1:10" x14ac:dyDescent="0.3">
      <c r="A7819" s="7" t="s">
        <v>16302</v>
      </c>
      <c r="B7819" s="7" t="s">
        <v>16303</v>
      </c>
      <c r="C7819" s="33">
        <v>0</v>
      </c>
      <c r="D7819" s="52">
        <v>83300</v>
      </c>
      <c r="E7819" s="70">
        <v>0</v>
      </c>
      <c r="F7819" s="121">
        <f t="shared" si="392"/>
        <v>124950</v>
      </c>
      <c r="G7819" s="105">
        <f t="shared" si="393"/>
        <v>33320</v>
      </c>
      <c r="H7819" s="105">
        <f t="shared" si="394"/>
        <v>54145</v>
      </c>
      <c r="I7819" s="7" t="s">
        <v>17519</v>
      </c>
      <c r="J7819" s="7" t="s">
        <v>272</v>
      </c>
    </row>
    <row r="7820" spans="1:10" x14ac:dyDescent="0.3">
      <c r="A7820" s="7" t="s">
        <v>16304</v>
      </c>
      <c r="B7820" s="7" t="s">
        <v>16305</v>
      </c>
      <c r="C7820" s="33">
        <v>0</v>
      </c>
      <c r="D7820" s="52">
        <v>40501.65</v>
      </c>
      <c r="E7820" s="70">
        <v>40501.65</v>
      </c>
      <c r="F7820" s="121">
        <f t="shared" si="392"/>
        <v>60752.475000000006</v>
      </c>
      <c r="G7820" s="105">
        <f t="shared" si="393"/>
        <v>16200.660000000002</v>
      </c>
      <c r="H7820" s="105">
        <f t="shared" si="394"/>
        <v>26326.072500000002</v>
      </c>
      <c r="I7820" s="7" t="s">
        <v>17519</v>
      </c>
      <c r="J7820" s="7" t="s">
        <v>272</v>
      </c>
    </row>
    <row r="7821" spans="1:10" x14ac:dyDescent="0.3">
      <c r="A7821" s="7" t="s">
        <v>16306</v>
      </c>
      <c r="B7821" s="7" t="s">
        <v>16307</v>
      </c>
      <c r="C7821" s="33">
        <v>0</v>
      </c>
      <c r="D7821" s="52">
        <v>36562.300000000003</v>
      </c>
      <c r="E7821" s="70">
        <v>0</v>
      </c>
      <c r="F7821" s="121">
        <f t="shared" si="392"/>
        <v>54843.450000000004</v>
      </c>
      <c r="G7821" s="105">
        <f t="shared" si="393"/>
        <v>14624.920000000002</v>
      </c>
      <c r="H7821" s="105">
        <f t="shared" si="394"/>
        <v>23765.495000000003</v>
      </c>
      <c r="I7821" s="7" t="s">
        <v>17519</v>
      </c>
      <c r="J7821" s="7" t="s">
        <v>272</v>
      </c>
    </row>
    <row r="7822" spans="1:10" x14ac:dyDescent="0.3">
      <c r="A7822" s="7" t="s">
        <v>16308</v>
      </c>
      <c r="B7822" s="7" t="s">
        <v>16309</v>
      </c>
      <c r="C7822" s="33">
        <v>0</v>
      </c>
      <c r="D7822" s="52">
        <v>702.1</v>
      </c>
      <c r="E7822" s="70">
        <v>0</v>
      </c>
      <c r="F7822" s="121">
        <f t="shared" si="392"/>
        <v>1053.1500000000001</v>
      </c>
      <c r="G7822" s="105">
        <f t="shared" si="393"/>
        <v>280.84000000000003</v>
      </c>
      <c r="H7822" s="105">
        <f t="shared" si="394"/>
        <v>456.36500000000001</v>
      </c>
      <c r="I7822" s="7" t="s">
        <v>17519</v>
      </c>
      <c r="J7822" s="7" t="s">
        <v>272</v>
      </c>
    </row>
    <row r="7823" spans="1:10" x14ac:dyDescent="0.3">
      <c r="A7823" s="7" t="s">
        <v>16310</v>
      </c>
      <c r="B7823" s="7" t="s">
        <v>16311</v>
      </c>
      <c r="C7823" s="33">
        <v>0</v>
      </c>
      <c r="D7823" s="52">
        <v>3605</v>
      </c>
      <c r="E7823" s="70">
        <v>0</v>
      </c>
      <c r="F7823" s="121">
        <f t="shared" si="392"/>
        <v>5407.5</v>
      </c>
      <c r="G7823" s="105">
        <f t="shared" si="393"/>
        <v>1442</v>
      </c>
      <c r="H7823" s="105">
        <f t="shared" si="394"/>
        <v>2343.25</v>
      </c>
      <c r="I7823" s="7" t="s">
        <v>17519</v>
      </c>
      <c r="J7823" s="7" t="s">
        <v>272</v>
      </c>
    </row>
    <row r="7824" spans="1:10" x14ac:dyDescent="0.3">
      <c r="A7824" s="7" t="s">
        <v>16312</v>
      </c>
      <c r="B7824" s="7" t="s">
        <v>16313</v>
      </c>
      <c r="C7824" s="33">
        <v>0</v>
      </c>
      <c r="D7824" s="52">
        <v>31726.59</v>
      </c>
      <c r="E7824" s="70">
        <v>0</v>
      </c>
      <c r="F7824" s="121">
        <f t="shared" si="392"/>
        <v>47589.885000000002</v>
      </c>
      <c r="G7824" s="105">
        <f t="shared" si="393"/>
        <v>12690.636</v>
      </c>
      <c r="H7824" s="105">
        <f t="shared" si="394"/>
        <v>20622.283500000001</v>
      </c>
      <c r="I7824" s="7" t="s">
        <v>17519</v>
      </c>
      <c r="J7824" s="7" t="s">
        <v>272</v>
      </c>
    </row>
    <row r="7825" spans="1:10" x14ac:dyDescent="0.3">
      <c r="A7825" s="7" t="s">
        <v>16314</v>
      </c>
      <c r="B7825" s="7" t="s">
        <v>16315</v>
      </c>
      <c r="C7825" s="33">
        <v>0</v>
      </c>
      <c r="D7825" s="52">
        <v>2617</v>
      </c>
      <c r="E7825" s="70">
        <v>0</v>
      </c>
      <c r="F7825" s="121">
        <f t="shared" si="392"/>
        <v>3925.5</v>
      </c>
      <c r="G7825" s="105">
        <f t="shared" si="393"/>
        <v>1046.8</v>
      </c>
      <c r="H7825" s="105">
        <f t="shared" si="394"/>
        <v>1701.05</v>
      </c>
      <c r="I7825" s="7" t="s">
        <v>17519</v>
      </c>
      <c r="J7825" s="7" t="s">
        <v>272</v>
      </c>
    </row>
    <row r="7826" spans="1:10" x14ac:dyDescent="0.3">
      <c r="A7826" s="7" t="s">
        <v>16316</v>
      </c>
      <c r="B7826" s="7" t="s">
        <v>16317</v>
      </c>
      <c r="C7826" s="33">
        <v>0</v>
      </c>
      <c r="D7826" s="52">
        <v>20940</v>
      </c>
      <c r="E7826" s="70">
        <v>0</v>
      </c>
      <c r="F7826" s="121">
        <f t="shared" si="392"/>
        <v>31410</v>
      </c>
      <c r="G7826" s="105">
        <f t="shared" si="393"/>
        <v>8376</v>
      </c>
      <c r="H7826" s="105">
        <f t="shared" si="394"/>
        <v>13611</v>
      </c>
      <c r="I7826" s="7" t="s">
        <v>17519</v>
      </c>
      <c r="J7826" s="7" t="s">
        <v>272</v>
      </c>
    </row>
    <row r="7827" spans="1:10" x14ac:dyDescent="0.3">
      <c r="A7827" s="7" t="s">
        <v>16318</v>
      </c>
      <c r="B7827" s="7" t="s">
        <v>16319</v>
      </c>
      <c r="C7827" s="33">
        <v>0</v>
      </c>
      <c r="D7827" s="52">
        <v>82600</v>
      </c>
      <c r="E7827" s="70">
        <v>0</v>
      </c>
      <c r="F7827" s="121">
        <f t="shared" si="392"/>
        <v>123900</v>
      </c>
      <c r="G7827" s="105">
        <f t="shared" si="393"/>
        <v>33040</v>
      </c>
      <c r="H7827" s="105">
        <f t="shared" si="394"/>
        <v>53690</v>
      </c>
      <c r="I7827" s="7" t="s">
        <v>17519</v>
      </c>
      <c r="J7827" s="7" t="s">
        <v>711</v>
      </c>
    </row>
    <row r="7828" spans="1:10" x14ac:dyDescent="0.3">
      <c r="A7828" s="7" t="s">
        <v>16320</v>
      </c>
      <c r="B7828" s="7" t="s">
        <v>16321</v>
      </c>
      <c r="C7828" s="33">
        <v>0</v>
      </c>
      <c r="D7828" s="52">
        <v>116.1</v>
      </c>
      <c r="E7828" s="70">
        <v>0</v>
      </c>
      <c r="F7828" s="121">
        <f t="shared" si="392"/>
        <v>174.14999999999998</v>
      </c>
      <c r="G7828" s="105">
        <f t="shared" si="393"/>
        <v>46.44</v>
      </c>
      <c r="H7828" s="105">
        <f t="shared" si="394"/>
        <v>75.464999999999989</v>
      </c>
      <c r="I7828" s="7" t="s">
        <v>17519</v>
      </c>
      <c r="J7828" s="7" t="s">
        <v>711</v>
      </c>
    </row>
    <row r="7829" spans="1:10" x14ac:dyDescent="0.3">
      <c r="A7829" s="7" t="s">
        <v>16322</v>
      </c>
      <c r="B7829" s="7" t="s">
        <v>16323</v>
      </c>
      <c r="C7829" s="66">
        <v>0</v>
      </c>
      <c r="D7829" s="68">
        <v>19292</v>
      </c>
      <c r="E7829" s="70">
        <v>0</v>
      </c>
      <c r="F7829" s="121">
        <f t="shared" ref="F7829:F7892" si="395">IF(E7829&gt;0,+E7829,IF(D7829&gt;0,+D7829,IF(C7829&gt;0,+C7829,0)))*1.5</f>
        <v>28938</v>
      </c>
      <c r="G7829" s="105">
        <f t="shared" ref="G7829:G7892" si="396">(F7829/1.5)*0.4</f>
        <v>7716.8</v>
      </c>
      <c r="H7829" s="105">
        <f t="shared" ref="H7829:H7892" si="397">(F7829/1.5)*0.65</f>
        <v>12539.800000000001</v>
      </c>
      <c r="I7829" s="7" t="s">
        <v>17519</v>
      </c>
      <c r="J7829" s="7" t="s">
        <v>272</v>
      </c>
    </row>
    <row r="7830" spans="1:10" x14ac:dyDescent="0.3">
      <c r="A7830" s="7" t="s">
        <v>16324</v>
      </c>
      <c r="B7830" s="7" t="s">
        <v>16325</v>
      </c>
      <c r="C7830" s="33">
        <v>0</v>
      </c>
      <c r="D7830" s="52">
        <v>43435</v>
      </c>
      <c r="E7830" s="70">
        <v>0</v>
      </c>
      <c r="F7830" s="121">
        <f t="shared" si="395"/>
        <v>65152.5</v>
      </c>
      <c r="G7830" s="105">
        <f t="shared" si="396"/>
        <v>17374</v>
      </c>
      <c r="H7830" s="105">
        <f t="shared" si="397"/>
        <v>28232.75</v>
      </c>
      <c r="I7830" s="7" t="s">
        <v>17519</v>
      </c>
      <c r="J7830" s="7" t="s">
        <v>272</v>
      </c>
    </row>
    <row r="7831" spans="1:10" x14ac:dyDescent="0.3">
      <c r="A7831" s="7" t="s">
        <v>16326</v>
      </c>
      <c r="B7831" s="7" t="s">
        <v>16327</v>
      </c>
      <c r="C7831" s="33">
        <v>0</v>
      </c>
      <c r="D7831" s="52">
        <v>26180</v>
      </c>
      <c r="E7831" s="70">
        <v>0</v>
      </c>
      <c r="F7831" s="121">
        <f t="shared" si="395"/>
        <v>39270</v>
      </c>
      <c r="G7831" s="105">
        <f t="shared" si="396"/>
        <v>10472</v>
      </c>
      <c r="H7831" s="105">
        <f t="shared" si="397"/>
        <v>17017</v>
      </c>
      <c r="I7831" s="7" t="s">
        <v>17519</v>
      </c>
      <c r="J7831" s="7" t="s">
        <v>272</v>
      </c>
    </row>
    <row r="7832" spans="1:10" x14ac:dyDescent="0.3">
      <c r="A7832" s="7" t="s">
        <v>16328</v>
      </c>
      <c r="B7832" s="7" t="s">
        <v>16329</v>
      </c>
      <c r="C7832" s="33">
        <v>0</v>
      </c>
      <c r="D7832" s="52">
        <v>592</v>
      </c>
      <c r="E7832" s="70">
        <v>0</v>
      </c>
      <c r="F7832" s="121">
        <f t="shared" si="395"/>
        <v>888</v>
      </c>
      <c r="G7832" s="105">
        <f t="shared" si="396"/>
        <v>236.8</v>
      </c>
      <c r="H7832" s="105">
        <f t="shared" si="397"/>
        <v>384.8</v>
      </c>
      <c r="I7832" s="7" t="s">
        <v>17519</v>
      </c>
      <c r="J7832" s="7" t="s">
        <v>272</v>
      </c>
    </row>
    <row r="7833" spans="1:10" x14ac:dyDescent="0.3">
      <c r="A7833" s="7" t="s">
        <v>16330</v>
      </c>
      <c r="B7833" s="7" t="s">
        <v>16331</v>
      </c>
      <c r="C7833" s="33">
        <v>0</v>
      </c>
      <c r="D7833" s="52">
        <v>477.19</v>
      </c>
      <c r="E7833" s="70">
        <v>0</v>
      </c>
      <c r="F7833" s="121">
        <f t="shared" si="395"/>
        <v>715.78499999999997</v>
      </c>
      <c r="G7833" s="105">
        <f t="shared" si="396"/>
        <v>190.876</v>
      </c>
      <c r="H7833" s="105">
        <f t="shared" si="397"/>
        <v>310.17349999999999</v>
      </c>
      <c r="I7833" s="7" t="s">
        <v>17519</v>
      </c>
      <c r="J7833" s="7" t="s">
        <v>711</v>
      </c>
    </row>
    <row r="7834" spans="1:10" x14ac:dyDescent="0.3">
      <c r="A7834" s="7" t="s">
        <v>16332</v>
      </c>
      <c r="B7834" s="7" t="s">
        <v>16333</v>
      </c>
      <c r="C7834" s="33">
        <v>0</v>
      </c>
      <c r="D7834" s="52">
        <v>821.1</v>
      </c>
      <c r="E7834" s="70">
        <v>0</v>
      </c>
      <c r="F7834" s="121">
        <f t="shared" si="395"/>
        <v>1231.6500000000001</v>
      </c>
      <c r="G7834" s="105">
        <f t="shared" si="396"/>
        <v>328.44000000000005</v>
      </c>
      <c r="H7834" s="105">
        <f t="shared" si="397"/>
        <v>533.71500000000003</v>
      </c>
      <c r="I7834" s="7" t="s">
        <v>17519</v>
      </c>
      <c r="J7834" s="7" t="s">
        <v>272</v>
      </c>
    </row>
    <row r="7835" spans="1:10" x14ac:dyDescent="0.3">
      <c r="A7835" s="7" t="s">
        <v>16334</v>
      </c>
      <c r="B7835" s="7" t="s">
        <v>16335</v>
      </c>
      <c r="C7835" s="33">
        <v>0</v>
      </c>
      <c r="D7835" s="52">
        <v>746.13</v>
      </c>
      <c r="E7835" s="70">
        <v>0</v>
      </c>
      <c r="F7835" s="121">
        <f t="shared" si="395"/>
        <v>1119.1949999999999</v>
      </c>
      <c r="G7835" s="105">
        <f t="shared" si="396"/>
        <v>298.452</v>
      </c>
      <c r="H7835" s="105">
        <f t="shared" si="397"/>
        <v>484.98450000000003</v>
      </c>
      <c r="I7835" s="7" t="s">
        <v>17519</v>
      </c>
      <c r="J7835" s="7" t="s">
        <v>272</v>
      </c>
    </row>
    <row r="7836" spans="1:10" x14ac:dyDescent="0.3">
      <c r="A7836" s="7" t="s">
        <v>16336</v>
      </c>
      <c r="B7836" s="7" t="s">
        <v>16337</v>
      </c>
      <c r="C7836" s="33">
        <v>0</v>
      </c>
      <c r="D7836" s="52">
        <v>147220.85</v>
      </c>
      <c r="E7836" s="70">
        <v>0</v>
      </c>
      <c r="F7836" s="121">
        <f t="shared" si="395"/>
        <v>220831.27500000002</v>
      </c>
      <c r="G7836" s="105">
        <f t="shared" si="396"/>
        <v>58888.340000000004</v>
      </c>
      <c r="H7836" s="105">
        <f t="shared" si="397"/>
        <v>95693.552500000005</v>
      </c>
      <c r="I7836" s="7" t="s">
        <v>17519</v>
      </c>
      <c r="J7836" s="7" t="s">
        <v>272</v>
      </c>
    </row>
    <row r="7837" spans="1:10" x14ac:dyDescent="0.3">
      <c r="A7837" s="7" t="s">
        <v>16338</v>
      </c>
      <c r="B7837" s="7" t="s">
        <v>16339</v>
      </c>
      <c r="C7837" s="33">
        <v>16242.31</v>
      </c>
      <c r="D7837" s="52">
        <v>16242.31</v>
      </c>
      <c r="E7837" s="70">
        <v>4977.7700000000004</v>
      </c>
      <c r="F7837" s="121">
        <f t="shared" si="395"/>
        <v>7466.6550000000007</v>
      </c>
      <c r="G7837" s="105">
        <f t="shared" si="396"/>
        <v>1991.1080000000002</v>
      </c>
      <c r="H7837" s="105">
        <f t="shared" si="397"/>
        <v>3235.5505000000003</v>
      </c>
      <c r="I7837" s="7" t="s">
        <v>17519</v>
      </c>
      <c r="J7837" s="7" t="s">
        <v>272</v>
      </c>
    </row>
    <row r="7838" spans="1:10" x14ac:dyDescent="0.3">
      <c r="A7838" s="7" t="s">
        <v>16340</v>
      </c>
      <c r="B7838" s="7" t="s">
        <v>16341</v>
      </c>
      <c r="C7838" s="33">
        <v>0</v>
      </c>
      <c r="D7838" s="52">
        <v>148.75</v>
      </c>
      <c r="E7838" s="70">
        <v>0</v>
      </c>
      <c r="F7838" s="121">
        <f t="shared" si="395"/>
        <v>223.125</v>
      </c>
      <c r="G7838" s="105">
        <f t="shared" si="396"/>
        <v>59.5</v>
      </c>
      <c r="H7838" s="105">
        <f t="shared" si="397"/>
        <v>96.6875</v>
      </c>
      <c r="I7838" s="7" t="s">
        <v>17519</v>
      </c>
      <c r="J7838" s="7" t="s">
        <v>272</v>
      </c>
    </row>
    <row r="7839" spans="1:10" x14ac:dyDescent="0.3">
      <c r="A7839" s="7" t="s">
        <v>16342</v>
      </c>
      <c r="B7839" s="7" t="s">
        <v>16343</v>
      </c>
      <c r="C7839" s="33">
        <v>6474</v>
      </c>
      <c r="D7839" s="52">
        <v>6474</v>
      </c>
      <c r="E7839" s="70">
        <v>6474</v>
      </c>
      <c r="F7839" s="121">
        <f t="shared" si="395"/>
        <v>9711</v>
      </c>
      <c r="G7839" s="105">
        <f t="shared" si="396"/>
        <v>2589.6000000000004</v>
      </c>
      <c r="H7839" s="105">
        <f t="shared" si="397"/>
        <v>4208.1000000000004</v>
      </c>
      <c r="I7839" s="7" t="s">
        <v>17519</v>
      </c>
      <c r="J7839" s="7" t="s">
        <v>272</v>
      </c>
    </row>
    <row r="7840" spans="1:10" x14ac:dyDescent="0.3">
      <c r="A7840" s="7" t="s">
        <v>16344</v>
      </c>
      <c r="B7840" s="7" t="s">
        <v>16345</v>
      </c>
      <c r="C7840" s="33">
        <v>0</v>
      </c>
      <c r="D7840" s="52">
        <v>797.3</v>
      </c>
      <c r="E7840" s="70">
        <v>0</v>
      </c>
      <c r="F7840" s="121">
        <f t="shared" si="395"/>
        <v>1195.9499999999998</v>
      </c>
      <c r="G7840" s="105">
        <f t="shared" si="396"/>
        <v>318.91999999999996</v>
      </c>
      <c r="H7840" s="105">
        <f t="shared" si="397"/>
        <v>518.24499999999989</v>
      </c>
      <c r="I7840" s="7" t="s">
        <v>17519</v>
      </c>
      <c r="J7840" s="7" t="s">
        <v>272</v>
      </c>
    </row>
    <row r="7841" spans="1:10" x14ac:dyDescent="0.3">
      <c r="A7841" s="7" t="s">
        <v>16346</v>
      </c>
      <c r="B7841" s="7" t="s">
        <v>16347</v>
      </c>
      <c r="C7841" s="33">
        <v>0</v>
      </c>
      <c r="D7841" s="52">
        <v>892.5</v>
      </c>
      <c r="E7841" s="70">
        <v>892.5</v>
      </c>
      <c r="F7841" s="121">
        <f t="shared" si="395"/>
        <v>1338.75</v>
      </c>
      <c r="G7841" s="105">
        <f t="shared" si="396"/>
        <v>357</v>
      </c>
      <c r="H7841" s="105">
        <f t="shared" si="397"/>
        <v>580.125</v>
      </c>
      <c r="I7841" s="7" t="s">
        <v>17520</v>
      </c>
      <c r="J7841" s="7" t="s">
        <v>272</v>
      </c>
    </row>
    <row r="7842" spans="1:10" x14ac:dyDescent="0.3">
      <c r="A7842" s="7" t="s">
        <v>16348</v>
      </c>
      <c r="B7842" s="7" t="s">
        <v>16349</v>
      </c>
      <c r="C7842" s="33">
        <v>0</v>
      </c>
      <c r="D7842" s="52">
        <v>149.46</v>
      </c>
      <c r="E7842" s="70">
        <v>0</v>
      </c>
      <c r="F7842" s="121">
        <f t="shared" si="395"/>
        <v>224.19</v>
      </c>
      <c r="G7842" s="105">
        <f t="shared" si="396"/>
        <v>59.784000000000006</v>
      </c>
      <c r="H7842" s="105">
        <f t="shared" si="397"/>
        <v>97.149000000000015</v>
      </c>
      <c r="I7842" s="7" t="s">
        <v>17519</v>
      </c>
      <c r="J7842" s="7" t="s">
        <v>272</v>
      </c>
    </row>
    <row r="7843" spans="1:10" x14ac:dyDescent="0.3">
      <c r="A7843" s="7" t="s">
        <v>16350</v>
      </c>
      <c r="B7843" s="7" t="s">
        <v>16351</v>
      </c>
      <c r="C7843" s="33">
        <v>0</v>
      </c>
      <c r="D7843" s="52">
        <v>3190</v>
      </c>
      <c r="E7843" s="70">
        <v>0</v>
      </c>
      <c r="F7843" s="121">
        <f t="shared" si="395"/>
        <v>4785</v>
      </c>
      <c r="G7843" s="105">
        <f t="shared" si="396"/>
        <v>1276</v>
      </c>
      <c r="H7843" s="105">
        <f t="shared" si="397"/>
        <v>2073.5</v>
      </c>
      <c r="I7843" s="7" t="s">
        <v>17519</v>
      </c>
      <c r="J7843" s="7" t="s">
        <v>272</v>
      </c>
    </row>
    <row r="7844" spans="1:10" x14ac:dyDescent="0.3">
      <c r="A7844" s="7" t="s">
        <v>16352</v>
      </c>
      <c r="B7844" s="7" t="s">
        <v>16353</v>
      </c>
      <c r="C7844" s="33">
        <v>0</v>
      </c>
      <c r="D7844" s="52">
        <v>70210</v>
      </c>
      <c r="E7844" s="70">
        <v>0</v>
      </c>
      <c r="F7844" s="121">
        <f t="shared" si="395"/>
        <v>105315</v>
      </c>
      <c r="G7844" s="105">
        <f t="shared" si="396"/>
        <v>28084</v>
      </c>
      <c r="H7844" s="105">
        <f t="shared" si="397"/>
        <v>45636.5</v>
      </c>
      <c r="I7844" s="7" t="s">
        <v>17519</v>
      </c>
      <c r="J7844" s="7" t="s">
        <v>272</v>
      </c>
    </row>
    <row r="7845" spans="1:10" x14ac:dyDescent="0.3">
      <c r="A7845" s="7" t="s">
        <v>16354</v>
      </c>
      <c r="B7845" s="7" t="s">
        <v>16355</v>
      </c>
      <c r="C7845" s="33">
        <v>2657.27</v>
      </c>
      <c r="D7845" s="52">
        <v>3353.42</v>
      </c>
      <c r="E7845" s="70">
        <v>3353.42</v>
      </c>
      <c r="F7845" s="121">
        <f t="shared" si="395"/>
        <v>5030.13</v>
      </c>
      <c r="G7845" s="105">
        <f t="shared" si="396"/>
        <v>1341.3680000000002</v>
      </c>
      <c r="H7845" s="105">
        <f t="shared" si="397"/>
        <v>2179.723</v>
      </c>
      <c r="I7845" s="7" t="s">
        <v>17519</v>
      </c>
      <c r="J7845" s="7" t="s">
        <v>272</v>
      </c>
    </row>
    <row r="7846" spans="1:10" x14ac:dyDescent="0.3">
      <c r="A7846" s="7" t="s">
        <v>16356</v>
      </c>
      <c r="B7846" s="7" t="s">
        <v>16357</v>
      </c>
      <c r="C7846" s="33">
        <v>0</v>
      </c>
      <c r="D7846" s="52">
        <v>13451.76</v>
      </c>
      <c r="E7846" s="70">
        <v>0</v>
      </c>
      <c r="F7846" s="121">
        <f t="shared" si="395"/>
        <v>20177.64</v>
      </c>
      <c r="G7846" s="105">
        <f t="shared" si="396"/>
        <v>5380.7040000000006</v>
      </c>
      <c r="H7846" s="105">
        <f t="shared" si="397"/>
        <v>8743.6440000000002</v>
      </c>
      <c r="I7846" s="7" t="s">
        <v>17519</v>
      </c>
      <c r="J7846" s="7" t="s">
        <v>272</v>
      </c>
    </row>
    <row r="7847" spans="1:10" x14ac:dyDescent="0.3">
      <c r="A7847" s="7" t="s">
        <v>16358</v>
      </c>
      <c r="B7847" s="7" t="s">
        <v>16359</v>
      </c>
      <c r="C7847" s="33">
        <v>0</v>
      </c>
      <c r="D7847" s="52">
        <v>35.700000000000003</v>
      </c>
      <c r="E7847" s="70">
        <v>0</v>
      </c>
      <c r="F7847" s="121">
        <f t="shared" si="395"/>
        <v>53.550000000000004</v>
      </c>
      <c r="G7847" s="105">
        <f t="shared" si="396"/>
        <v>14.280000000000001</v>
      </c>
      <c r="H7847" s="105">
        <f t="shared" si="397"/>
        <v>23.205000000000002</v>
      </c>
      <c r="I7847" s="7" t="s">
        <v>17519</v>
      </c>
      <c r="J7847" s="7" t="s">
        <v>272</v>
      </c>
    </row>
    <row r="7848" spans="1:10" x14ac:dyDescent="0.3">
      <c r="A7848" s="7" t="s">
        <v>16360</v>
      </c>
      <c r="B7848" s="7" t="s">
        <v>16361</v>
      </c>
      <c r="C7848" s="33">
        <v>0</v>
      </c>
      <c r="D7848" s="52">
        <v>8110</v>
      </c>
      <c r="E7848" s="70">
        <v>0</v>
      </c>
      <c r="F7848" s="121">
        <f t="shared" si="395"/>
        <v>12165</v>
      </c>
      <c r="G7848" s="105">
        <f t="shared" si="396"/>
        <v>3244</v>
      </c>
      <c r="H7848" s="105">
        <f t="shared" si="397"/>
        <v>5271.5</v>
      </c>
      <c r="I7848" s="7" t="s">
        <v>17519</v>
      </c>
      <c r="J7848" s="7" t="s">
        <v>272</v>
      </c>
    </row>
    <row r="7849" spans="1:10" x14ac:dyDescent="0.3">
      <c r="A7849" s="7" t="s">
        <v>16362</v>
      </c>
      <c r="B7849" s="7" t="s">
        <v>16363</v>
      </c>
      <c r="C7849" s="33">
        <v>0</v>
      </c>
      <c r="D7849" s="52">
        <v>14994</v>
      </c>
      <c r="E7849" s="70">
        <v>0</v>
      </c>
      <c r="F7849" s="121">
        <f t="shared" si="395"/>
        <v>22491</v>
      </c>
      <c r="G7849" s="105">
        <f t="shared" si="396"/>
        <v>5997.6</v>
      </c>
      <c r="H7849" s="105">
        <f t="shared" si="397"/>
        <v>9746.1</v>
      </c>
      <c r="I7849" s="7" t="s">
        <v>17519</v>
      </c>
      <c r="J7849" s="7" t="s">
        <v>272</v>
      </c>
    </row>
    <row r="7850" spans="1:10" x14ac:dyDescent="0.3">
      <c r="A7850" s="7" t="s">
        <v>16364</v>
      </c>
      <c r="B7850" s="7" t="s">
        <v>16365</v>
      </c>
      <c r="C7850" s="33">
        <v>0</v>
      </c>
      <c r="D7850" s="52">
        <v>11212.18</v>
      </c>
      <c r="E7850" s="70">
        <v>0</v>
      </c>
      <c r="F7850" s="121">
        <f t="shared" si="395"/>
        <v>16818.27</v>
      </c>
      <c r="G7850" s="105">
        <f t="shared" si="396"/>
        <v>4484.8720000000003</v>
      </c>
      <c r="H7850" s="105">
        <f t="shared" si="397"/>
        <v>7287.9170000000004</v>
      </c>
      <c r="I7850" s="7" t="s">
        <v>17519</v>
      </c>
      <c r="J7850" s="7" t="s">
        <v>272</v>
      </c>
    </row>
    <row r="7851" spans="1:10" x14ac:dyDescent="0.3">
      <c r="A7851" s="7" t="s">
        <v>16366</v>
      </c>
      <c r="B7851" s="7" t="s">
        <v>16367</v>
      </c>
      <c r="C7851" s="33">
        <v>416.5</v>
      </c>
      <c r="D7851" s="52">
        <v>416.5</v>
      </c>
      <c r="E7851" s="70">
        <v>416.5</v>
      </c>
      <c r="F7851" s="121">
        <f t="shared" si="395"/>
        <v>624.75</v>
      </c>
      <c r="G7851" s="105">
        <f t="shared" si="396"/>
        <v>166.60000000000002</v>
      </c>
      <c r="H7851" s="105">
        <f t="shared" si="397"/>
        <v>270.72500000000002</v>
      </c>
      <c r="I7851" s="7" t="s">
        <v>17519</v>
      </c>
      <c r="J7851" s="7" t="s">
        <v>272</v>
      </c>
    </row>
    <row r="7852" spans="1:10" x14ac:dyDescent="0.3">
      <c r="A7852" s="7" t="s">
        <v>16368</v>
      </c>
      <c r="B7852" s="7" t="s">
        <v>16369</v>
      </c>
      <c r="C7852" s="33">
        <v>0</v>
      </c>
      <c r="D7852" s="52">
        <v>89.25</v>
      </c>
      <c r="E7852" s="70">
        <v>0</v>
      </c>
      <c r="F7852" s="121">
        <f t="shared" si="395"/>
        <v>133.875</v>
      </c>
      <c r="G7852" s="105">
        <f t="shared" si="396"/>
        <v>35.700000000000003</v>
      </c>
      <c r="H7852" s="105">
        <f t="shared" si="397"/>
        <v>58.012500000000003</v>
      </c>
      <c r="I7852" s="7" t="s">
        <v>17519</v>
      </c>
      <c r="J7852" s="7" t="s">
        <v>272</v>
      </c>
    </row>
    <row r="7853" spans="1:10" x14ac:dyDescent="0.3">
      <c r="A7853" s="7" t="s">
        <v>16370</v>
      </c>
      <c r="B7853" s="7" t="s">
        <v>16371</v>
      </c>
      <c r="C7853" s="33">
        <v>0</v>
      </c>
      <c r="D7853" s="52">
        <v>392</v>
      </c>
      <c r="E7853" s="70">
        <v>0</v>
      </c>
      <c r="F7853" s="121">
        <f t="shared" si="395"/>
        <v>588</v>
      </c>
      <c r="G7853" s="105">
        <f t="shared" si="396"/>
        <v>156.80000000000001</v>
      </c>
      <c r="H7853" s="105">
        <f t="shared" si="397"/>
        <v>254.8</v>
      </c>
      <c r="I7853" s="7" t="s">
        <v>17519</v>
      </c>
      <c r="J7853" s="7" t="s">
        <v>272</v>
      </c>
    </row>
    <row r="7854" spans="1:10" x14ac:dyDescent="0.3">
      <c r="A7854" s="7" t="s">
        <v>16372</v>
      </c>
      <c r="B7854" s="7" t="s">
        <v>16373</v>
      </c>
      <c r="C7854" s="33">
        <v>0</v>
      </c>
      <c r="D7854" s="52">
        <v>767</v>
      </c>
      <c r="E7854" s="70">
        <v>0</v>
      </c>
      <c r="F7854" s="121">
        <f t="shared" si="395"/>
        <v>1150.5</v>
      </c>
      <c r="G7854" s="105">
        <f t="shared" si="396"/>
        <v>306.8</v>
      </c>
      <c r="H7854" s="105">
        <f t="shared" si="397"/>
        <v>498.55</v>
      </c>
      <c r="I7854" s="7" t="s">
        <v>17519</v>
      </c>
      <c r="J7854" s="7" t="s">
        <v>272</v>
      </c>
    </row>
    <row r="7855" spans="1:10" x14ac:dyDescent="0.3">
      <c r="A7855" s="7" t="s">
        <v>16374</v>
      </c>
      <c r="B7855" s="7" t="s">
        <v>16375</v>
      </c>
      <c r="C7855" s="33">
        <v>14.28</v>
      </c>
      <c r="D7855" s="52">
        <v>28.56</v>
      </c>
      <c r="E7855" s="70">
        <v>8.2899999999999991</v>
      </c>
      <c r="F7855" s="121">
        <f t="shared" si="395"/>
        <v>12.434999999999999</v>
      </c>
      <c r="G7855" s="105">
        <f t="shared" si="396"/>
        <v>3.3159999999999998</v>
      </c>
      <c r="H7855" s="105">
        <f t="shared" si="397"/>
        <v>5.3884999999999996</v>
      </c>
      <c r="I7855" s="7" t="s">
        <v>17519</v>
      </c>
      <c r="J7855" s="7" t="s">
        <v>272</v>
      </c>
    </row>
    <row r="7856" spans="1:10" x14ac:dyDescent="0.3">
      <c r="A7856" s="7" t="s">
        <v>16376</v>
      </c>
      <c r="B7856" s="7" t="s">
        <v>16377</v>
      </c>
      <c r="C7856" s="33">
        <v>0</v>
      </c>
      <c r="D7856" s="52">
        <v>7.08</v>
      </c>
      <c r="E7856" s="70">
        <v>3.57</v>
      </c>
      <c r="F7856" s="121">
        <f t="shared" si="395"/>
        <v>5.3549999999999995</v>
      </c>
      <c r="G7856" s="105">
        <f t="shared" si="396"/>
        <v>1.4279999999999999</v>
      </c>
      <c r="H7856" s="105">
        <f t="shared" si="397"/>
        <v>2.3205</v>
      </c>
      <c r="I7856" s="7" t="s">
        <v>17519</v>
      </c>
      <c r="J7856" s="7" t="s">
        <v>1148</v>
      </c>
    </row>
    <row r="7857" spans="1:10" x14ac:dyDescent="0.3">
      <c r="A7857" s="7" t="s">
        <v>16378</v>
      </c>
      <c r="B7857" s="7" t="s">
        <v>16379</v>
      </c>
      <c r="C7857" s="33">
        <v>6.07</v>
      </c>
      <c r="D7857" s="52">
        <v>4.5199999999999996</v>
      </c>
      <c r="E7857" s="70">
        <v>20.23</v>
      </c>
      <c r="F7857" s="121">
        <f t="shared" si="395"/>
        <v>30.344999999999999</v>
      </c>
      <c r="G7857" s="105">
        <f t="shared" si="396"/>
        <v>8.0920000000000005</v>
      </c>
      <c r="H7857" s="105">
        <f t="shared" si="397"/>
        <v>13.149500000000002</v>
      </c>
      <c r="I7857" s="7" t="s">
        <v>17519</v>
      </c>
      <c r="J7857" s="7" t="s">
        <v>272</v>
      </c>
    </row>
    <row r="7858" spans="1:10" x14ac:dyDescent="0.3">
      <c r="A7858" s="7" t="s">
        <v>16380</v>
      </c>
      <c r="B7858" s="7" t="s">
        <v>16381</v>
      </c>
      <c r="C7858" s="33">
        <v>40.700000000000003</v>
      </c>
      <c r="D7858" s="52">
        <v>32.130000000000003</v>
      </c>
      <c r="E7858" s="70">
        <v>26.18</v>
      </c>
      <c r="F7858" s="121">
        <f t="shared" si="395"/>
        <v>39.269999999999996</v>
      </c>
      <c r="G7858" s="105">
        <f t="shared" si="396"/>
        <v>10.472</v>
      </c>
      <c r="H7858" s="105">
        <f t="shared" si="397"/>
        <v>17.016999999999999</v>
      </c>
      <c r="I7858" s="7" t="s">
        <v>17519</v>
      </c>
      <c r="J7858" s="7" t="s">
        <v>272</v>
      </c>
    </row>
    <row r="7859" spans="1:10" x14ac:dyDescent="0.3">
      <c r="A7859" s="7" t="s">
        <v>16382</v>
      </c>
      <c r="B7859" s="7" t="s">
        <v>16383</v>
      </c>
      <c r="C7859" s="33">
        <v>0</v>
      </c>
      <c r="D7859" s="52">
        <v>1570.26</v>
      </c>
      <c r="E7859" s="70">
        <v>1594.6</v>
      </c>
      <c r="F7859" s="121">
        <f t="shared" si="395"/>
        <v>2391.8999999999996</v>
      </c>
      <c r="G7859" s="105">
        <f t="shared" si="396"/>
        <v>637.83999999999992</v>
      </c>
      <c r="H7859" s="105">
        <f t="shared" si="397"/>
        <v>1036.4899999999998</v>
      </c>
      <c r="I7859" s="7" t="s">
        <v>17519</v>
      </c>
      <c r="J7859" s="7" t="s">
        <v>272</v>
      </c>
    </row>
    <row r="7860" spans="1:10" x14ac:dyDescent="0.3">
      <c r="A7860" s="7" t="s">
        <v>16384</v>
      </c>
      <c r="B7860" s="7" t="s">
        <v>16385</v>
      </c>
      <c r="C7860" s="33">
        <v>7375.98</v>
      </c>
      <c r="D7860" s="52">
        <v>17493</v>
      </c>
      <c r="E7860" s="70">
        <v>5529.93</v>
      </c>
      <c r="F7860" s="121">
        <f t="shared" si="395"/>
        <v>8294.8950000000004</v>
      </c>
      <c r="G7860" s="105">
        <f t="shared" si="396"/>
        <v>2211.9720000000002</v>
      </c>
      <c r="H7860" s="105">
        <f t="shared" si="397"/>
        <v>3594.4545000000003</v>
      </c>
      <c r="I7860" s="7" t="s">
        <v>17519</v>
      </c>
      <c r="J7860" s="7" t="s">
        <v>272</v>
      </c>
    </row>
    <row r="7861" spans="1:10" x14ac:dyDescent="0.3">
      <c r="A7861" s="7" t="s">
        <v>16386</v>
      </c>
      <c r="B7861" s="7" t="s">
        <v>16387</v>
      </c>
      <c r="C7861" s="33">
        <v>84.16</v>
      </c>
      <c r="D7861" s="52">
        <v>84.16</v>
      </c>
      <c r="E7861" s="70">
        <v>7735</v>
      </c>
      <c r="F7861" s="121">
        <f t="shared" si="395"/>
        <v>11602.5</v>
      </c>
      <c r="G7861" s="105">
        <f t="shared" si="396"/>
        <v>3094</v>
      </c>
      <c r="H7861" s="105">
        <f t="shared" si="397"/>
        <v>5027.75</v>
      </c>
      <c r="I7861" s="7" t="s">
        <v>17519</v>
      </c>
      <c r="J7861" s="7" t="s">
        <v>711</v>
      </c>
    </row>
    <row r="7862" spans="1:10" x14ac:dyDescent="0.3">
      <c r="A7862" s="7" t="s">
        <v>16388</v>
      </c>
      <c r="B7862" s="7" t="s">
        <v>16389</v>
      </c>
      <c r="C7862" s="33">
        <v>0</v>
      </c>
      <c r="D7862" s="52">
        <v>23.8</v>
      </c>
      <c r="E7862" s="70">
        <v>0</v>
      </c>
      <c r="F7862" s="121">
        <f t="shared" si="395"/>
        <v>35.700000000000003</v>
      </c>
      <c r="G7862" s="105">
        <f t="shared" si="396"/>
        <v>9.5200000000000014</v>
      </c>
      <c r="H7862" s="105">
        <f t="shared" si="397"/>
        <v>15.47</v>
      </c>
      <c r="I7862" s="7" t="s">
        <v>17519</v>
      </c>
      <c r="J7862" s="7" t="s">
        <v>272</v>
      </c>
    </row>
    <row r="7863" spans="1:10" x14ac:dyDescent="0.3">
      <c r="A7863" s="7" t="s">
        <v>16390</v>
      </c>
      <c r="B7863" s="7" t="s">
        <v>16391</v>
      </c>
      <c r="C7863" s="33">
        <v>0</v>
      </c>
      <c r="D7863" s="52">
        <v>29.75</v>
      </c>
      <c r="E7863" s="70">
        <v>29.75</v>
      </c>
      <c r="F7863" s="121">
        <f t="shared" si="395"/>
        <v>44.625</v>
      </c>
      <c r="G7863" s="105">
        <f t="shared" si="396"/>
        <v>11.9</v>
      </c>
      <c r="H7863" s="105">
        <f t="shared" si="397"/>
        <v>19.337500000000002</v>
      </c>
      <c r="I7863" s="7" t="s">
        <v>17519</v>
      </c>
      <c r="J7863" s="7" t="s">
        <v>272</v>
      </c>
    </row>
    <row r="7864" spans="1:10" x14ac:dyDescent="0.3">
      <c r="A7864" s="7" t="s">
        <v>16392</v>
      </c>
      <c r="B7864" s="7" t="s">
        <v>16393</v>
      </c>
      <c r="C7864" s="33">
        <v>0</v>
      </c>
      <c r="D7864" s="52">
        <v>221.07</v>
      </c>
      <c r="E7864" s="70">
        <v>0</v>
      </c>
      <c r="F7864" s="121">
        <f t="shared" si="395"/>
        <v>331.60500000000002</v>
      </c>
      <c r="G7864" s="105">
        <f t="shared" si="396"/>
        <v>88.428000000000011</v>
      </c>
      <c r="H7864" s="105">
        <f t="shared" si="397"/>
        <v>143.69550000000001</v>
      </c>
      <c r="I7864" s="7" t="s">
        <v>17519</v>
      </c>
      <c r="J7864" s="7" t="s">
        <v>711</v>
      </c>
    </row>
    <row r="7865" spans="1:10" x14ac:dyDescent="0.3">
      <c r="A7865" s="7" t="s">
        <v>16394</v>
      </c>
      <c r="B7865" s="7" t="s">
        <v>16395</v>
      </c>
      <c r="C7865" s="33">
        <v>0</v>
      </c>
      <c r="D7865" s="52">
        <v>140.94999999999999</v>
      </c>
      <c r="E7865" s="70">
        <v>0</v>
      </c>
      <c r="F7865" s="121">
        <f t="shared" si="395"/>
        <v>211.42499999999998</v>
      </c>
      <c r="G7865" s="105">
        <f t="shared" si="396"/>
        <v>56.379999999999995</v>
      </c>
      <c r="H7865" s="105">
        <f t="shared" si="397"/>
        <v>91.617499999999993</v>
      </c>
      <c r="I7865" s="7" t="s">
        <v>17519</v>
      </c>
      <c r="J7865" s="7" t="s">
        <v>711</v>
      </c>
    </row>
    <row r="7866" spans="1:10" x14ac:dyDescent="0.3">
      <c r="A7866" s="7" t="s">
        <v>16396</v>
      </c>
      <c r="B7866" s="7" t="s">
        <v>16397</v>
      </c>
      <c r="C7866" s="33">
        <v>0</v>
      </c>
      <c r="D7866" s="52">
        <v>126.85</v>
      </c>
      <c r="E7866" s="70">
        <v>0</v>
      </c>
      <c r="F7866" s="121">
        <f t="shared" si="395"/>
        <v>190.27499999999998</v>
      </c>
      <c r="G7866" s="105">
        <f t="shared" si="396"/>
        <v>50.739999999999995</v>
      </c>
      <c r="H7866" s="105">
        <f t="shared" si="397"/>
        <v>82.452499999999986</v>
      </c>
      <c r="I7866" s="7" t="s">
        <v>17519</v>
      </c>
      <c r="J7866" s="7" t="s">
        <v>272</v>
      </c>
    </row>
    <row r="7867" spans="1:10" x14ac:dyDescent="0.3">
      <c r="A7867" s="7" t="s">
        <v>16398</v>
      </c>
      <c r="B7867" s="7" t="s">
        <v>16399</v>
      </c>
      <c r="C7867" s="33">
        <v>0</v>
      </c>
      <c r="D7867" s="52">
        <v>102.92</v>
      </c>
      <c r="E7867" s="70">
        <v>0</v>
      </c>
      <c r="F7867" s="121">
        <f t="shared" si="395"/>
        <v>154.38</v>
      </c>
      <c r="G7867" s="105">
        <f t="shared" si="396"/>
        <v>41.168000000000006</v>
      </c>
      <c r="H7867" s="105">
        <f t="shared" si="397"/>
        <v>66.89800000000001</v>
      </c>
      <c r="I7867" s="7" t="s">
        <v>17519</v>
      </c>
      <c r="J7867" s="7" t="s">
        <v>272</v>
      </c>
    </row>
    <row r="7868" spans="1:10" x14ac:dyDescent="0.3">
      <c r="A7868" s="7" t="s">
        <v>16400</v>
      </c>
      <c r="B7868" s="7" t="s">
        <v>16401</v>
      </c>
      <c r="C7868" s="33">
        <v>64.900000000000006</v>
      </c>
      <c r="D7868" s="52">
        <v>64.900000000000006</v>
      </c>
      <c r="E7868" s="70">
        <v>70.209999999999994</v>
      </c>
      <c r="F7868" s="121">
        <f t="shared" si="395"/>
        <v>105.315</v>
      </c>
      <c r="G7868" s="105">
        <f t="shared" si="396"/>
        <v>28.084</v>
      </c>
      <c r="H7868" s="105">
        <f t="shared" si="397"/>
        <v>45.636499999999998</v>
      </c>
      <c r="I7868" s="7" t="s">
        <v>17519</v>
      </c>
      <c r="J7868" s="7" t="s">
        <v>272</v>
      </c>
    </row>
    <row r="7869" spans="1:10" x14ac:dyDescent="0.3">
      <c r="A7869" s="7" t="s">
        <v>16402</v>
      </c>
      <c r="B7869" s="7" t="s">
        <v>16403</v>
      </c>
      <c r="C7869" s="33">
        <v>40.46</v>
      </c>
      <c r="D7869" s="52">
        <v>41.65</v>
      </c>
      <c r="E7869" s="70">
        <v>63.75</v>
      </c>
      <c r="F7869" s="121">
        <f t="shared" si="395"/>
        <v>95.625</v>
      </c>
      <c r="G7869" s="105">
        <f t="shared" si="396"/>
        <v>25.5</v>
      </c>
      <c r="H7869" s="105">
        <f t="shared" si="397"/>
        <v>41.4375</v>
      </c>
      <c r="I7869" s="7" t="s">
        <v>17519</v>
      </c>
      <c r="J7869" s="7" t="s">
        <v>272</v>
      </c>
    </row>
    <row r="7870" spans="1:10" x14ac:dyDescent="0.3">
      <c r="A7870" s="7" t="s">
        <v>16404</v>
      </c>
      <c r="B7870" s="7" t="s">
        <v>16405</v>
      </c>
      <c r="C7870" s="33">
        <v>40.46</v>
      </c>
      <c r="D7870" s="52">
        <v>41.65</v>
      </c>
      <c r="E7870" s="70">
        <v>39.6</v>
      </c>
      <c r="F7870" s="121">
        <f t="shared" si="395"/>
        <v>59.400000000000006</v>
      </c>
      <c r="G7870" s="105">
        <f t="shared" si="396"/>
        <v>15.840000000000002</v>
      </c>
      <c r="H7870" s="105">
        <f t="shared" si="397"/>
        <v>25.740000000000002</v>
      </c>
      <c r="I7870" s="7" t="s">
        <v>17519</v>
      </c>
      <c r="J7870" s="7" t="s">
        <v>272</v>
      </c>
    </row>
    <row r="7871" spans="1:10" x14ac:dyDescent="0.3">
      <c r="A7871" s="7" t="s">
        <v>16406</v>
      </c>
      <c r="B7871" s="7" t="s">
        <v>16407</v>
      </c>
      <c r="C7871" s="33">
        <v>0</v>
      </c>
      <c r="D7871" s="52">
        <v>11269</v>
      </c>
      <c r="E7871" s="70">
        <v>0</v>
      </c>
      <c r="F7871" s="121">
        <f t="shared" si="395"/>
        <v>16903.5</v>
      </c>
      <c r="G7871" s="105">
        <f t="shared" si="396"/>
        <v>4507.6000000000004</v>
      </c>
      <c r="H7871" s="105">
        <f t="shared" si="397"/>
        <v>7324.85</v>
      </c>
      <c r="I7871" s="7" t="s">
        <v>17519</v>
      </c>
      <c r="J7871" s="7" t="s">
        <v>1148</v>
      </c>
    </row>
    <row r="7872" spans="1:10" x14ac:dyDescent="0.3">
      <c r="A7872" s="7" t="s">
        <v>16408</v>
      </c>
      <c r="B7872" s="7" t="s">
        <v>16409</v>
      </c>
      <c r="C7872" s="33">
        <v>7735</v>
      </c>
      <c r="D7872" s="52">
        <v>15.47</v>
      </c>
      <c r="E7872" s="70">
        <v>15.47</v>
      </c>
      <c r="F7872" s="121">
        <f t="shared" si="395"/>
        <v>23.205000000000002</v>
      </c>
      <c r="G7872" s="105">
        <f t="shared" si="396"/>
        <v>6.1880000000000006</v>
      </c>
      <c r="H7872" s="105">
        <f t="shared" si="397"/>
        <v>10.0555</v>
      </c>
      <c r="I7872" s="7" t="s">
        <v>17519</v>
      </c>
      <c r="J7872" s="7" t="s">
        <v>272</v>
      </c>
    </row>
    <row r="7873" spans="1:10" x14ac:dyDescent="0.3">
      <c r="A7873" s="7" t="s">
        <v>16410</v>
      </c>
      <c r="B7873" s="7" t="s">
        <v>16411</v>
      </c>
      <c r="C7873" s="33">
        <v>0</v>
      </c>
      <c r="D7873" s="52">
        <v>34.51</v>
      </c>
      <c r="E7873" s="70">
        <v>0</v>
      </c>
      <c r="F7873" s="121">
        <f t="shared" si="395"/>
        <v>51.765000000000001</v>
      </c>
      <c r="G7873" s="105">
        <f t="shared" si="396"/>
        <v>13.804</v>
      </c>
      <c r="H7873" s="105">
        <f t="shared" si="397"/>
        <v>22.4315</v>
      </c>
      <c r="I7873" s="7" t="s">
        <v>17519</v>
      </c>
      <c r="J7873" s="7" t="s">
        <v>272</v>
      </c>
    </row>
    <row r="7874" spans="1:10" x14ac:dyDescent="0.3">
      <c r="A7874" s="7" t="s">
        <v>16412</v>
      </c>
      <c r="B7874" s="7" t="s">
        <v>16413</v>
      </c>
      <c r="C7874" s="33">
        <v>0</v>
      </c>
      <c r="D7874" s="52">
        <v>3927</v>
      </c>
      <c r="E7874" s="70">
        <v>0</v>
      </c>
      <c r="F7874" s="121">
        <f t="shared" si="395"/>
        <v>5890.5</v>
      </c>
      <c r="G7874" s="105">
        <f t="shared" si="396"/>
        <v>1570.8000000000002</v>
      </c>
      <c r="H7874" s="105">
        <f t="shared" si="397"/>
        <v>2552.5500000000002</v>
      </c>
      <c r="I7874" s="7" t="s">
        <v>17519</v>
      </c>
      <c r="J7874" s="7" t="s">
        <v>272</v>
      </c>
    </row>
    <row r="7875" spans="1:10" x14ac:dyDescent="0.3">
      <c r="A7875" s="7" t="s">
        <v>16414</v>
      </c>
      <c r="B7875" s="7" t="s">
        <v>16415</v>
      </c>
      <c r="C7875" s="33">
        <v>0</v>
      </c>
      <c r="D7875" s="52">
        <v>256</v>
      </c>
      <c r="E7875" s="70">
        <v>0</v>
      </c>
      <c r="F7875" s="121">
        <f t="shared" si="395"/>
        <v>384</v>
      </c>
      <c r="G7875" s="105">
        <f t="shared" si="396"/>
        <v>102.4</v>
      </c>
      <c r="H7875" s="105">
        <f t="shared" si="397"/>
        <v>166.4</v>
      </c>
      <c r="I7875" s="7" t="s">
        <v>17519</v>
      </c>
      <c r="J7875" s="7" t="s">
        <v>272</v>
      </c>
    </row>
    <row r="7876" spans="1:10" x14ac:dyDescent="0.3">
      <c r="A7876" s="7" t="s">
        <v>16416</v>
      </c>
      <c r="B7876" s="7" t="s">
        <v>16417</v>
      </c>
      <c r="C7876" s="33">
        <v>36.409999999999997</v>
      </c>
      <c r="D7876" s="52">
        <v>20.23</v>
      </c>
      <c r="E7876" s="70">
        <v>20.23</v>
      </c>
      <c r="F7876" s="121">
        <f t="shared" si="395"/>
        <v>30.344999999999999</v>
      </c>
      <c r="G7876" s="105">
        <f t="shared" si="396"/>
        <v>8.0920000000000005</v>
      </c>
      <c r="H7876" s="105">
        <f t="shared" si="397"/>
        <v>13.149500000000002</v>
      </c>
      <c r="I7876" s="7" t="s">
        <v>17519</v>
      </c>
      <c r="J7876" s="7" t="s">
        <v>272</v>
      </c>
    </row>
    <row r="7877" spans="1:10" x14ac:dyDescent="0.3">
      <c r="A7877" s="7" t="s">
        <v>16418</v>
      </c>
      <c r="B7877" s="7" t="s">
        <v>16419</v>
      </c>
      <c r="C7877" s="33">
        <v>0</v>
      </c>
      <c r="D7877" s="52">
        <v>12990</v>
      </c>
      <c r="E7877" s="70">
        <v>5600</v>
      </c>
      <c r="F7877" s="121">
        <f t="shared" si="395"/>
        <v>8400</v>
      </c>
      <c r="G7877" s="105">
        <f t="shared" si="396"/>
        <v>2240</v>
      </c>
      <c r="H7877" s="105">
        <f t="shared" si="397"/>
        <v>3640</v>
      </c>
      <c r="I7877" s="7" t="s">
        <v>17519</v>
      </c>
      <c r="J7877" s="7" t="s">
        <v>272</v>
      </c>
    </row>
    <row r="7878" spans="1:10" x14ac:dyDescent="0.3">
      <c r="A7878" s="7" t="s">
        <v>16420</v>
      </c>
      <c r="B7878" s="7" t="s">
        <v>16421</v>
      </c>
      <c r="C7878" s="33">
        <v>0</v>
      </c>
      <c r="D7878" s="52">
        <v>22.61</v>
      </c>
      <c r="E7878" s="70">
        <v>0</v>
      </c>
      <c r="F7878" s="121">
        <f t="shared" si="395"/>
        <v>33.914999999999999</v>
      </c>
      <c r="G7878" s="105">
        <f t="shared" si="396"/>
        <v>9.0440000000000005</v>
      </c>
      <c r="H7878" s="105">
        <f t="shared" si="397"/>
        <v>14.6965</v>
      </c>
      <c r="I7878" s="7" t="s">
        <v>17519</v>
      </c>
      <c r="J7878" s="7" t="s">
        <v>1148</v>
      </c>
    </row>
    <row r="7879" spans="1:10" x14ac:dyDescent="0.3">
      <c r="A7879" s="7" t="s">
        <v>16422</v>
      </c>
      <c r="B7879" s="7" t="s">
        <v>16423</v>
      </c>
      <c r="C7879" s="66">
        <v>0</v>
      </c>
      <c r="D7879" s="68">
        <v>119</v>
      </c>
      <c r="E7879" s="70">
        <v>0</v>
      </c>
      <c r="F7879" s="121">
        <f t="shared" si="395"/>
        <v>178.5</v>
      </c>
      <c r="G7879" s="105">
        <f t="shared" si="396"/>
        <v>47.6</v>
      </c>
      <c r="H7879" s="105">
        <f t="shared" si="397"/>
        <v>77.350000000000009</v>
      </c>
      <c r="I7879" s="7" t="s">
        <v>17519</v>
      </c>
      <c r="J7879" s="7" t="s">
        <v>272</v>
      </c>
    </row>
    <row r="7880" spans="1:10" x14ac:dyDescent="0.3">
      <c r="A7880" s="7" t="s">
        <v>16424</v>
      </c>
      <c r="B7880" s="7" t="s">
        <v>16425</v>
      </c>
      <c r="C7880" s="33">
        <v>0</v>
      </c>
      <c r="D7880" s="52">
        <v>1944</v>
      </c>
      <c r="E7880" s="70">
        <v>0</v>
      </c>
      <c r="F7880" s="121">
        <f t="shared" si="395"/>
        <v>2916</v>
      </c>
      <c r="G7880" s="105">
        <f t="shared" si="396"/>
        <v>777.6</v>
      </c>
      <c r="H7880" s="105">
        <f t="shared" si="397"/>
        <v>1263.6000000000001</v>
      </c>
      <c r="I7880" s="7" t="s">
        <v>17519</v>
      </c>
      <c r="J7880" s="7" t="s">
        <v>272</v>
      </c>
    </row>
    <row r="7881" spans="1:10" x14ac:dyDescent="0.3">
      <c r="A7881" s="7" t="s">
        <v>16426</v>
      </c>
      <c r="B7881" s="7" t="s">
        <v>16427</v>
      </c>
      <c r="C7881" s="33">
        <v>0</v>
      </c>
      <c r="D7881" s="52">
        <v>24.99</v>
      </c>
      <c r="E7881" s="70">
        <v>0</v>
      </c>
      <c r="F7881" s="121">
        <f t="shared" si="395"/>
        <v>37.484999999999999</v>
      </c>
      <c r="G7881" s="105">
        <f t="shared" si="396"/>
        <v>9.9960000000000004</v>
      </c>
      <c r="H7881" s="105">
        <f t="shared" si="397"/>
        <v>16.243500000000001</v>
      </c>
      <c r="I7881" s="7" t="s">
        <v>17519</v>
      </c>
      <c r="J7881" s="7" t="s">
        <v>272</v>
      </c>
    </row>
    <row r="7882" spans="1:10" x14ac:dyDescent="0.3">
      <c r="A7882" s="7" t="s">
        <v>16428</v>
      </c>
      <c r="B7882" s="7" t="s">
        <v>16429</v>
      </c>
      <c r="C7882" s="33">
        <v>9.5</v>
      </c>
      <c r="D7882" s="52">
        <v>9.5</v>
      </c>
      <c r="E7882" s="70">
        <v>9.52</v>
      </c>
      <c r="F7882" s="121">
        <f t="shared" si="395"/>
        <v>14.28</v>
      </c>
      <c r="G7882" s="105">
        <f t="shared" si="396"/>
        <v>3.8079999999999998</v>
      </c>
      <c r="H7882" s="105">
        <f t="shared" si="397"/>
        <v>6.1879999999999997</v>
      </c>
      <c r="I7882" s="7" t="s">
        <v>17519</v>
      </c>
      <c r="J7882" s="7" t="s">
        <v>272</v>
      </c>
    </row>
    <row r="7883" spans="1:10" x14ac:dyDescent="0.3">
      <c r="A7883" s="7" t="s">
        <v>16430</v>
      </c>
      <c r="B7883" s="7" t="s">
        <v>16431</v>
      </c>
      <c r="C7883" s="33">
        <v>0</v>
      </c>
      <c r="D7883" s="52">
        <v>161.84</v>
      </c>
      <c r="E7883" s="70">
        <v>0</v>
      </c>
      <c r="F7883" s="121">
        <f t="shared" si="395"/>
        <v>242.76</v>
      </c>
      <c r="G7883" s="105">
        <f t="shared" si="396"/>
        <v>64.736000000000004</v>
      </c>
      <c r="H7883" s="105">
        <f t="shared" si="397"/>
        <v>105.19600000000001</v>
      </c>
      <c r="I7883" s="7" t="s">
        <v>17519</v>
      </c>
      <c r="J7883" s="7" t="s">
        <v>272</v>
      </c>
    </row>
    <row r="7884" spans="1:10" x14ac:dyDescent="0.3">
      <c r="A7884" s="7" t="s">
        <v>16432</v>
      </c>
      <c r="B7884" s="7" t="s">
        <v>16433</v>
      </c>
      <c r="C7884" s="33">
        <v>0</v>
      </c>
      <c r="D7884" s="52">
        <v>12.14</v>
      </c>
      <c r="E7884" s="70">
        <v>22.61</v>
      </c>
      <c r="F7884" s="121">
        <f t="shared" si="395"/>
        <v>33.914999999999999</v>
      </c>
      <c r="G7884" s="105">
        <f t="shared" si="396"/>
        <v>9.0440000000000005</v>
      </c>
      <c r="H7884" s="105">
        <f t="shared" si="397"/>
        <v>14.6965</v>
      </c>
      <c r="I7884" s="7" t="s">
        <v>17519</v>
      </c>
      <c r="J7884" s="7" t="s">
        <v>272</v>
      </c>
    </row>
    <row r="7885" spans="1:10" x14ac:dyDescent="0.3">
      <c r="A7885" s="7" t="s">
        <v>16434</v>
      </c>
      <c r="B7885" s="7" t="s">
        <v>16435</v>
      </c>
      <c r="C7885" s="33">
        <v>0</v>
      </c>
      <c r="D7885" s="52">
        <v>17110</v>
      </c>
      <c r="E7885" s="70">
        <v>0</v>
      </c>
      <c r="F7885" s="121">
        <f t="shared" si="395"/>
        <v>25665</v>
      </c>
      <c r="G7885" s="105">
        <f t="shared" si="396"/>
        <v>6844</v>
      </c>
      <c r="H7885" s="105">
        <f t="shared" si="397"/>
        <v>11121.5</v>
      </c>
      <c r="I7885" s="7" t="s">
        <v>17519</v>
      </c>
      <c r="J7885" s="7" t="s">
        <v>272</v>
      </c>
    </row>
    <row r="7886" spans="1:10" x14ac:dyDescent="0.3">
      <c r="A7886" s="7" t="s">
        <v>16436</v>
      </c>
      <c r="B7886" s="7" t="s">
        <v>16437</v>
      </c>
      <c r="C7886" s="33">
        <v>0</v>
      </c>
      <c r="D7886" s="52">
        <v>1744.04</v>
      </c>
      <c r="E7886" s="70">
        <v>0</v>
      </c>
      <c r="F7886" s="121">
        <f t="shared" si="395"/>
        <v>2616.06</v>
      </c>
      <c r="G7886" s="105">
        <f t="shared" si="396"/>
        <v>697.61599999999999</v>
      </c>
      <c r="H7886" s="105">
        <f t="shared" si="397"/>
        <v>1133.626</v>
      </c>
      <c r="I7886" s="7" t="s">
        <v>17519</v>
      </c>
      <c r="J7886" s="7" t="s">
        <v>272</v>
      </c>
    </row>
    <row r="7887" spans="1:10" x14ac:dyDescent="0.3">
      <c r="A7887" s="7" t="s">
        <v>16438</v>
      </c>
      <c r="B7887" s="7" t="s">
        <v>16439</v>
      </c>
      <c r="C7887" s="33">
        <v>0</v>
      </c>
      <c r="D7887" s="52">
        <v>104.72</v>
      </c>
      <c r="E7887" s="70">
        <v>0</v>
      </c>
      <c r="F7887" s="121">
        <f t="shared" si="395"/>
        <v>157.07999999999998</v>
      </c>
      <c r="G7887" s="105">
        <f t="shared" si="396"/>
        <v>41.887999999999998</v>
      </c>
      <c r="H7887" s="105">
        <f t="shared" si="397"/>
        <v>68.067999999999998</v>
      </c>
      <c r="I7887" s="7" t="s">
        <v>17519</v>
      </c>
      <c r="J7887" s="7" t="s">
        <v>272</v>
      </c>
    </row>
    <row r="7888" spans="1:10" x14ac:dyDescent="0.3">
      <c r="A7888" s="7" t="s">
        <v>16440</v>
      </c>
      <c r="B7888" s="7" t="s">
        <v>16441</v>
      </c>
      <c r="C7888" s="33">
        <v>0</v>
      </c>
      <c r="D7888" s="52">
        <v>82836</v>
      </c>
      <c r="E7888" s="70">
        <v>0</v>
      </c>
      <c r="F7888" s="121">
        <f t="shared" si="395"/>
        <v>124254</v>
      </c>
      <c r="G7888" s="105">
        <f t="shared" si="396"/>
        <v>33134.400000000001</v>
      </c>
      <c r="H7888" s="105">
        <f t="shared" si="397"/>
        <v>53843.4</v>
      </c>
      <c r="I7888" s="7" t="s">
        <v>17519</v>
      </c>
      <c r="J7888" s="7" t="s">
        <v>272</v>
      </c>
    </row>
    <row r="7889" spans="1:10" x14ac:dyDescent="0.3">
      <c r="A7889" s="7" t="s">
        <v>16442</v>
      </c>
      <c r="B7889" s="7" t="s">
        <v>16443</v>
      </c>
      <c r="C7889" s="33">
        <v>0</v>
      </c>
      <c r="D7889" s="52">
        <v>130.9</v>
      </c>
      <c r="E7889" s="70">
        <v>0</v>
      </c>
      <c r="F7889" s="121">
        <f t="shared" si="395"/>
        <v>196.35000000000002</v>
      </c>
      <c r="G7889" s="105">
        <f t="shared" si="396"/>
        <v>52.360000000000007</v>
      </c>
      <c r="H7889" s="105">
        <f t="shared" si="397"/>
        <v>85.085000000000008</v>
      </c>
      <c r="I7889" s="7" t="s">
        <v>17519</v>
      </c>
      <c r="J7889" s="7" t="s">
        <v>272</v>
      </c>
    </row>
    <row r="7890" spans="1:10" x14ac:dyDescent="0.3">
      <c r="A7890" s="7" t="s">
        <v>16444</v>
      </c>
      <c r="B7890" s="7" t="s">
        <v>16445</v>
      </c>
      <c r="C7890" s="33">
        <v>0</v>
      </c>
      <c r="D7890" s="52">
        <v>7611</v>
      </c>
      <c r="E7890" s="70">
        <v>0</v>
      </c>
      <c r="F7890" s="121">
        <f t="shared" si="395"/>
        <v>11416.5</v>
      </c>
      <c r="G7890" s="105">
        <f t="shared" si="396"/>
        <v>3044.4</v>
      </c>
      <c r="H7890" s="105">
        <f t="shared" si="397"/>
        <v>4947.1500000000005</v>
      </c>
      <c r="I7890" s="7" t="s">
        <v>17519</v>
      </c>
      <c r="J7890" s="7" t="s">
        <v>272</v>
      </c>
    </row>
    <row r="7891" spans="1:10" x14ac:dyDescent="0.3">
      <c r="A7891" s="7" t="s">
        <v>16446</v>
      </c>
      <c r="B7891" s="7" t="s">
        <v>16447</v>
      </c>
      <c r="C7891" s="33">
        <v>0</v>
      </c>
      <c r="D7891" s="52">
        <v>989</v>
      </c>
      <c r="E7891" s="70">
        <v>0</v>
      </c>
      <c r="F7891" s="121">
        <f t="shared" si="395"/>
        <v>1483.5</v>
      </c>
      <c r="G7891" s="105">
        <f t="shared" si="396"/>
        <v>395.6</v>
      </c>
      <c r="H7891" s="105">
        <f t="shared" si="397"/>
        <v>642.85</v>
      </c>
      <c r="I7891" s="7" t="s">
        <v>17519</v>
      </c>
      <c r="J7891" s="7" t="s">
        <v>17528</v>
      </c>
    </row>
    <row r="7892" spans="1:10" x14ac:dyDescent="0.3">
      <c r="A7892" s="7" t="s">
        <v>16448</v>
      </c>
      <c r="B7892" s="7" t="s">
        <v>16449</v>
      </c>
      <c r="C7892" s="33">
        <v>0</v>
      </c>
      <c r="D7892" s="52">
        <v>34102</v>
      </c>
      <c r="E7892" s="70">
        <v>0</v>
      </c>
      <c r="F7892" s="121">
        <f t="shared" si="395"/>
        <v>51153</v>
      </c>
      <c r="G7892" s="105">
        <f t="shared" si="396"/>
        <v>13640.800000000001</v>
      </c>
      <c r="H7892" s="105">
        <f t="shared" si="397"/>
        <v>22166.3</v>
      </c>
      <c r="I7892" s="7" t="s">
        <v>17519</v>
      </c>
      <c r="J7892" s="7" t="s">
        <v>272</v>
      </c>
    </row>
    <row r="7893" spans="1:10" x14ac:dyDescent="0.3">
      <c r="A7893" s="7" t="s">
        <v>16450</v>
      </c>
      <c r="B7893" s="7" t="s">
        <v>16451</v>
      </c>
      <c r="C7893" s="33">
        <v>0</v>
      </c>
      <c r="D7893" s="52">
        <v>70983.5</v>
      </c>
      <c r="E7893" s="70">
        <v>0</v>
      </c>
      <c r="F7893" s="121">
        <f t="shared" ref="F7893:F7956" si="398">IF(E7893&gt;0,+E7893,IF(D7893&gt;0,+D7893,IF(C7893&gt;0,+C7893,0)))*1.5</f>
        <v>106475.25</v>
      </c>
      <c r="G7893" s="105">
        <f t="shared" ref="G7893:G7956" si="399">(F7893/1.5)*0.4</f>
        <v>28393.4</v>
      </c>
      <c r="H7893" s="105">
        <f t="shared" ref="H7893:H7956" si="400">(F7893/1.5)*0.65</f>
        <v>46139.275000000001</v>
      </c>
      <c r="I7893" s="7" t="s">
        <v>17519</v>
      </c>
      <c r="J7893" s="7" t="s">
        <v>1148</v>
      </c>
    </row>
    <row r="7894" spans="1:10" x14ac:dyDescent="0.3">
      <c r="A7894" s="7" t="s">
        <v>16452</v>
      </c>
      <c r="B7894" s="7" t="s">
        <v>16453</v>
      </c>
      <c r="C7894" s="33">
        <v>1725.5</v>
      </c>
      <c r="D7894" s="52">
        <v>1309</v>
      </c>
      <c r="E7894" s="70">
        <v>1535.1</v>
      </c>
      <c r="F7894" s="121">
        <f t="shared" si="398"/>
        <v>2302.6499999999996</v>
      </c>
      <c r="G7894" s="105">
        <f t="shared" si="399"/>
        <v>614.04</v>
      </c>
      <c r="H7894" s="105">
        <f t="shared" si="400"/>
        <v>997.81499999999983</v>
      </c>
      <c r="I7894" s="7" t="s">
        <v>17519</v>
      </c>
      <c r="J7894" s="7" t="s">
        <v>272</v>
      </c>
    </row>
    <row r="7895" spans="1:10" x14ac:dyDescent="0.3">
      <c r="A7895" s="7" t="s">
        <v>16454</v>
      </c>
      <c r="B7895" s="7" t="s">
        <v>16455</v>
      </c>
      <c r="C7895" s="33">
        <v>0</v>
      </c>
      <c r="D7895" s="52">
        <v>1024.25</v>
      </c>
      <c r="E7895" s="70">
        <v>0</v>
      </c>
      <c r="F7895" s="121">
        <f t="shared" si="398"/>
        <v>1536.375</v>
      </c>
      <c r="G7895" s="105">
        <f t="shared" si="399"/>
        <v>409.70000000000005</v>
      </c>
      <c r="H7895" s="105">
        <f t="shared" si="400"/>
        <v>665.76250000000005</v>
      </c>
      <c r="I7895" s="7" t="s">
        <v>17519</v>
      </c>
      <c r="J7895" s="7" t="s">
        <v>272</v>
      </c>
    </row>
    <row r="7896" spans="1:10" x14ac:dyDescent="0.3">
      <c r="A7896" s="7" t="s">
        <v>16456</v>
      </c>
      <c r="B7896" s="7" t="s">
        <v>16457</v>
      </c>
      <c r="C7896" s="33">
        <v>0</v>
      </c>
      <c r="D7896" s="52">
        <v>10502</v>
      </c>
      <c r="E7896" s="70">
        <v>0</v>
      </c>
      <c r="F7896" s="121">
        <f t="shared" si="398"/>
        <v>15753</v>
      </c>
      <c r="G7896" s="105">
        <f t="shared" si="399"/>
        <v>4200.8</v>
      </c>
      <c r="H7896" s="105">
        <f t="shared" si="400"/>
        <v>6826.3</v>
      </c>
      <c r="I7896" s="7" t="s">
        <v>17519</v>
      </c>
      <c r="J7896" s="7" t="s">
        <v>272</v>
      </c>
    </row>
    <row r="7897" spans="1:10" x14ac:dyDescent="0.3">
      <c r="A7897" s="7" t="s">
        <v>16458</v>
      </c>
      <c r="B7897" s="7" t="s">
        <v>16459</v>
      </c>
      <c r="C7897" s="33">
        <v>11288.34</v>
      </c>
      <c r="D7897" s="52">
        <v>11288.34</v>
      </c>
      <c r="E7897" s="70">
        <v>11288.34</v>
      </c>
      <c r="F7897" s="121">
        <f t="shared" si="398"/>
        <v>16932.510000000002</v>
      </c>
      <c r="G7897" s="105">
        <f t="shared" si="399"/>
        <v>4515.3360000000011</v>
      </c>
      <c r="H7897" s="105">
        <f t="shared" si="400"/>
        <v>7337.4210000000012</v>
      </c>
      <c r="I7897" s="7" t="s">
        <v>17519</v>
      </c>
      <c r="J7897" s="7" t="s">
        <v>272</v>
      </c>
    </row>
    <row r="7898" spans="1:10" x14ac:dyDescent="0.3">
      <c r="A7898" s="7" t="s">
        <v>16460</v>
      </c>
      <c r="B7898" s="7" t="s">
        <v>16461</v>
      </c>
      <c r="C7898" s="33">
        <v>0</v>
      </c>
      <c r="D7898" s="52">
        <v>237537.09</v>
      </c>
      <c r="E7898" s="70">
        <v>237537.09</v>
      </c>
      <c r="F7898" s="121">
        <f t="shared" si="398"/>
        <v>356305.63500000001</v>
      </c>
      <c r="G7898" s="105">
        <f t="shared" si="399"/>
        <v>95014.83600000001</v>
      </c>
      <c r="H7898" s="105">
        <f t="shared" si="400"/>
        <v>154399.1085</v>
      </c>
      <c r="I7898" s="7" t="s">
        <v>17519</v>
      </c>
      <c r="J7898" s="7" t="s">
        <v>272</v>
      </c>
    </row>
    <row r="7899" spans="1:10" x14ac:dyDescent="0.3">
      <c r="A7899" s="7" t="s">
        <v>16462</v>
      </c>
      <c r="B7899" s="7" t="s">
        <v>16463</v>
      </c>
      <c r="C7899" s="33">
        <v>0</v>
      </c>
      <c r="D7899" s="52">
        <v>1062</v>
      </c>
      <c r="E7899" s="70">
        <v>0</v>
      </c>
      <c r="F7899" s="121">
        <f t="shared" si="398"/>
        <v>1593</v>
      </c>
      <c r="G7899" s="105">
        <f t="shared" si="399"/>
        <v>424.8</v>
      </c>
      <c r="H7899" s="105">
        <f t="shared" si="400"/>
        <v>690.30000000000007</v>
      </c>
      <c r="I7899" s="7" t="s">
        <v>17519</v>
      </c>
      <c r="J7899" s="7" t="s">
        <v>272</v>
      </c>
    </row>
    <row r="7900" spans="1:10" x14ac:dyDescent="0.3">
      <c r="A7900" s="7" t="s">
        <v>16464</v>
      </c>
      <c r="B7900" s="7" t="s">
        <v>16465</v>
      </c>
      <c r="C7900" s="33">
        <v>0</v>
      </c>
      <c r="D7900" s="52">
        <v>1062</v>
      </c>
      <c r="E7900" s="70">
        <v>0</v>
      </c>
      <c r="F7900" s="121">
        <f t="shared" si="398"/>
        <v>1593</v>
      </c>
      <c r="G7900" s="105">
        <f t="shared" si="399"/>
        <v>424.8</v>
      </c>
      <c r="H7900" s="105">
        <f t="shared" si="400"/>
        <v>690.30000000000007</v>
      </c>
      <c r="I7900" s="7" t="s">
        <v>17519</v>
      </c>
      <c r="J7900" s="7" t="s">
        <v>272</v>
      </c>
    </row>
    <row r="7901" spans="1:10" x14ac:dyDescent="0.3">
      <c r="A7901" s="7" t="s">
        <v>16466</v>
      </c>
      <c r="B7901" s="7" t="s">
        <v>16467</v>
      </c>
      <c r="C7901" s="33">
        <v>0</v>
      </c>
      <c r="D7901" s="52">
        <v>6668.33</v>
      </c>
      <c r="E7901" s="70">
        <v>0</v>
      </c>
      <c r="F7901" s="121">
        <f t="shared" si="398"/>
        <v>10002.494999999999</v>
      </c>
      <c r="G7901" s="105">
        <f t="shared" si="399"/>
        <v>2667.3319999999999</v>
      </c>
      <c r="H7901" s="105">
        <f t="shared" si="400"/>
        <v>4334.4144999999999</v>
      </c>
      <c r="I7901" s="7" t="s">
        <v>17519</v>
      </c>
      <c r="J7901" s="7" t="s">
        <v>272</v>
      </c>
    </row>
    <row r="7902" spans="1:10" x14ac:dyDescent="0.3">
      <c r="A7902" s="7" t="s">
        <v>16468</v>
      </c>
      <c r="B7902" s="7" t="s">
        <v>16469</v>
      </c>
      <c r="C7902" s="33">
        <v>0</v>
      </c>
      <c r="D7902" s="52">
        <v>1522.2</v>
      </c>
      <c r="E7902" s="70">
        <v>0</v>
      </c>
      <c r="F7902" s="121">
        <f t="shared" si="398"/>
        <v>2283.3000000000002</v>
      </c>
      <c r="G7902" s="105">
        <f t="shared" si="399"/>
        <v>608.88</v>
      </c>
      <c r="H7902" s="105">
        <f t="shared" si="400"/>
        <v>989.43000000000006</v>
      </c>
      <c r="I7902" s="7" t="s">
        <v>17519</v>
      </c>
      <c r="J7902" s="7" t="s">
        <v>272</v>
      </c>
    </row>
    <row r="7903" spans="1:10" x14ac:dyDescent="0.3">
      <c r="A7903" s="7" t="s">
        <v>16470</v>
      </c>
      <c r="B7903" s="7" t="s">
        <v>16471</v>
      </c>
      <c r="C7903" s="33">
        <v>2616.81</v>
      </c>
      <c r="D7903" s="52">
        <v>2726.29</v>
      </c>
      <c r="E7903" s="70">
        <v>2538</v>
      </c>
      <c r="F7903" s="121">
        <f t="shared" si="398"/>
        <v>3807</v>
      </c>
      <c r="G7903" s="105">
        <f t="shared" si="399"/>
        <v>1015.2</v>
      </c>
      <c r="H7903" s="105">
        <f t="shared" si="400"/>
        <v>1649.7</v>
      </c>
      <c r="I7903" s="7" t="s">
        <v>17519</v>
      </c>
      <c r="J7903" s="7" t="s">
        <v>272</v>
      </c>
    </row>
    <row r="7904" spans="1:10" x14ac:dyDescent="0.3">
      <c r="A7904" s="7" t="s">
        <v>16472</v>
      </c>
      <c r="B7904" s="7" t="s">
        <v>16473</v>
      </c>
      <c r="C7904" s="33">
        <v>2973.81</v>
      </c>
      <c r="D7904" s="52">
        <v>3332</v>
      </c>
      <c r="E7904" s="70">
        <v>2558.5</v>
      </c>
      <c r="F7904" s="121">
        <f t="shared" si="398"/>
        <v>3837.75</v>
      </c>
      <c r="G7904" s="105">
        <f t="shared" si="399"/>
        <v>1023.4000000000001</v>
      </c>
      <c r="H7904" s="105">
        <f t="shared" si="400"/>
        <v>1663.0250000000001</v>
      </c>
      <c r="I7904" s="7" t="s">
        <v>17519</v>
      </c>
      <c r="J7904" s="7" t="s">
        <v>272</v>
      </c>
    </row>
    <row r="7905" spans="1:10" x14ac:dyDescent="0.3">
      <c r="A7905" s="7" t="s">
        <v>16474</v>
      </c>
      <c r="B7905" s="7" t="s">
        <v>16475</v>
      </c>
      <c r="C7905" s="33">
        <v>0</v>
      </c>
      <c r="D7905" s="52">
        <v>67.260000000000005</v>
      </c>
      <c r="E7905" s="70">
        <v>0</v>
      </c>
      <c r="F7905" s="121">
        <f t="shared" si="398"/>
        <v>100.89000000000001</v>
      </c>
      <c r="G7905" s="105">
        <f t="shared" si="399"/>
        <v>26.904000000000003</v>
      </c>
      <c r="H7905" s="105">
        <f t="shared" si="400"/>
        <v>43.719000000000008</v>
      </c>
      <c r="I7905" s="7" t="s">
        <v>17519</v>
      </c>
      <c r="J7905" s="7" t="s">
        <v>272</v>
      </c>
    </row>
    <row r="7906" spans="1:10" x14ac:dyDescent="0.3">
      <c r="A7906" s="7" t="s">
        <v>16476</v>
      </c>
      <c r="B7906" s="7" t="s">
        <v>16477</v>
      </c>
      <c r="C7906" s="33">
        <v>0</v>
      </c>
      <c r="D7906" s="52">
        <v>10.76</v>
      </c>
      <c r="E7906" s="70">
        <v>0</v>
      </c>
      <c r="F7906" s="121">
        <f t="shared" si="398"/>
        <v>16.14</v>
      </c>
      <c r="G7906" s="105">
        <f t="shared" si="399"/>
        <v>4.3040000000000003</v>
      </c>
      <c r="H7906" s="105">
        <f t="shared" si="400"/>
        <v>6.9939999999999998</v>
      </c>
      <c r="I7906" s="7" t="s">
        <v>17519</v>
      </c>
      <c r="J7906" s="7" t="s">
        <v>272</v>
      </c>
    </row>
    <row r="7907" spans="1:10" x14ac:dyDescent="0.3">
      <c r="A7907" s="7" t="s">
        <v>16478</v>
      </c>
      <c r="B7907" s="7" t="s">
        <v>16479</v>
      </c>
      <c r="C7907" s="33">
        <v>0</v>
      </c>
      <c r="D7907" s="52">
        <v>774.17</v>
      </c>
      <c r="E7907" s="70">
        <v>0</v>
      </c>
      <c r="F7907" s="121">
        <f t="shared" si="398"/>
        <v>1161.2549999999999</v>
      </c>
      <c r="G7907" s="105">
        <f t="shared" si="399"/>
        <v>309.66800000000001</v>
      </c>
      <c r="H7907" s="105">
        <f t="shared" si="400"/>
        <v>503.21049999999997</v>
      </c>
      <c r="I7907" s="7" t="s">
        <v>17519</v>
      </c>
      <c r="J7907" s="7" t="s">
        <v>272</v>
      </c>
    </row>
    <row r="7908" spans="1:10" x14ac:dyDescent="0.3">
      <c r="A7908" s="7" t="s">
        <v>16480</v>
      </c>
      <c r="B7908" s="7" t="s">
        <v>16481</v>
      </c>
      <c r="C7908" s="33">
        <v>0</v>
      </c>
      <c r="D7908" s="52">
        <v>774.17</v>
      </c>
      <c r="E7908" s="70">
        <v>0</v>
      </c>
      <c r="F7908" s="121">
        <f t="shared" si="398"/>
        <v>1161.2549999999999</v>
      </c>
      <c r="G7908" s="105">
        <f t="shared" si="399"/>
        <v>309.66800000000001</v>
      </c>
      <c r="H7908" s="105">
        <f t="shared" si="400"/>
        <v>503.21049999999997</v>
      </c>
      <c r="I7908" s="7" t="s">
        <v>17519</v>
      </c>
      <c r="J7908" s="7" t="s">
        <v>272</v>
      </c>
    </row>
    <row r="7909" spans="1:10" x14ac:dyDescent="0.3">
      <c r="A7909" s="7" t="s">
        <v>16482</v>
      </c>
      <c r="B7909" s="7" t="s">
        <v>16483</v>
      </c>
      <c r="C7909" s="33">
        <v>11.9</v>
      </c>
      <c r="D7909" s="52">
        <v>13.09</v>
      </c>
      <c r="E7909" s="70">
        <v>13.09</v>
      </c>
      <c r="F7909" s="121">
        <f t="shared" si="398"/>
        <v>19.634999999999998</v>
      </c>
      <c r="G7909" s="105">
        <f t="shared" si="399"/>
        <v>5.2359999999999998</v>
      </c>
      <c r="H7909" s="105">
        <f t="shared" si="400"/>
        <v>8.5084999999999997</v>
      </c>
      <c r="I7909" s="7" t="s">
        <v>17519</v>
      </c>
      <c r="J7909" s="7" t="s">
        <v>272</v>
      </c>
    </row>
    <row r="7910" spans="1:10" x14ac:dyDescent="0.3">
      <c r="A7910" s="7" t="s">
        <v>16484</v>
      </c>
      <c r="B7910" s="7" t="s">
        <v>16485</v>
      </c>
      <c r="C7910" s="33">
        <v>0</v>
      </c>
      <c r="D7910" s="52">
        <v>27.8</v>
      </c>
      <c r="E7910" s="70">
        <v>0</v>
      </c>
      <c r="F7910" s="121">
        <f t="shared" si="398"/>
        <v>41.7</v>
      </c>
      <c r="G7910" s="105">
        <f t="shared" si="399"/>
        <v>11.120000000000001</v>
      </c>
      <c r="H7910" s="105">
        <f t="shared" si="400"/>
        <v>18.07</v>
      </c>
      <c r="I7910" s="7" t="s">
        <v>17519</v>
      </c>
      <c r="J7910" s="7" t="s">
        <v>272</v>
      </c>
    </row>
    <row r="7911" spans="1:10" x14ac:dyDescent="0.3">
      <c r="A7911" s="7" t="s">
        <v>16486</v>
      </c>
      <c r="B7911" s="7" t="s">
        <v>16487</v>
      </c>
      <c r="C7911" s="33">
        <v>0</v>
      </c>
      <c r="D7911" s="52">
        <v>194700</v>
      </c>
      <c r="E7911" s="70">
        <v>0</v>
      </c>
      <c r="F7911" s="121">
        <f t="shared" si="398"/>
        <v>292050</v>
      </c>
      <c r="G7911" s="105">
        <f t="shared" si="399"/>
        <v>77880</v>
      </c>
      <c r="H7911" s="105">
        <f t="shared" si="400"/>
        <v>126555</v>
      </c>
      <c r="I7911" s="7" t="s">
        <v>17519</v>
      </c>
      <c r="J7911" s="7" t="s">
        <v>1433</v>
      </c>
    </row>
    <row r="7912" spans="1:10" x14ac:dyDescent="0.3">
      <c r="A7912" s="7" t="s">
        <v>16488</v>
      </c>
      <c r="B7912" s="7" t="s">
        <v>16489</v>
      </c>
      <c r="C7912" s="33">
        <v>89.25</v>
      </c>
      <c r="D7912" s="52">
        <v>89.25</v>
      </c>
      <c r="E7912" s="70">
        <v>97.58</v>
      </c>
      <c r="F7912" s="121">
        <f t="shared" si="398"/>
        <v>146.37</v>
      </c>
      <c r="G7912" s="105">
        <f t="shared" si="399"/>
        <v>39.032000000000004</v>
      </c>
      <c r="H7912" s="105">
        <f t="shared" si="400"/>
        <v>63.427</v>
      </c>
      <c r="I7912" s="7" t="s">
        <v>17519</v>
      </c>
      <c r="J7912" s="7" t="s">
        <v>272</v>
      </c>
    </row>
    <row r="7913" spans="1:10" x14ac:dyDescent="0.3">
      <c r="A7913" s="7" t="s">
        <v>16490</v>
      </c>
      <c r="B7913" s="7" t="s">
        <v>16491</v>
      </c>
      <c r="C7913" s="33">
        <v>0</v>
      </c>
      <c r="D7913" s="52">
        <v>940.46</v>
      </c>
      <c r="E7913" s="70">
        <v>0</v>
      </c>
      <c r="F7913" s="121">
        <f t="shared" si="398"/>
        <v>1410.69</v>
      </c>
      <c r="G7913" s="105">
        <f t="shared" si="399"/>
        <v>376.18400000000003</v>
      </c>
      <c r="H7913" s="105">
        <f t="shared" si="400"/>
        <v>611.29900000000009</v>
      </c>
      <c r="I7913" s="7" t="s">
        <v>17519</v>
      </c>
      <c r="J7913" s="7" t="s">
        <v>272</v>
      </c>
    </row>
    <row r="7914" spans="1:10" x14ac:dyDescent="0.3">
      <c r="A7914" s="7" t="s">
        <v>16492</v>
      </c>
      <c r="B7914" s="7" t="s">
        <v>16493</v>
      </c>
      <c r="C7914" s="33">
        <v>0</v>
      </c>
      <c r="D7914" s="52">
        <v>2850</v>
      </c>
      <c r="E7914" s="70">
        <v>0</v>
      </c>
      <c r="F7914" s="121">
        <f t="shared" si="398"/>
        <v>4275</v>
      </c>
      <c r="G7914" s="105">
        <f t="shared" si="399"/>
        <v>1140</v>
      </c>
      <c r="H7914" s="105">
        <f t="shared" si="400"/>
        <v>1852.5</v>
      </c>
      <c r="I7914" s="7" t="s">
        <v>17519</v>
      </c>
      <c r="J7914" s="7" t="s">
        <v>272</v>
      </c>
    </row>
    <row r="7915" spans="1:10" x14ac:dyDescent="0.3">
      <c r="A7915" s="7" t="s">
        <v>16494</v>
      </c>
      <c r="B7915" s="7" t="s">
        <v>16495</v>
      </c>
      <c r="C7915" s="33">
        <v>7140</v>
      </c>
      <c r="D7915" s="52">
        <v>7140</v>
      </c>
      <c r="E7915" s="70">
        <v>7140</v>
      </c>
      <c r="F7915" s="121">
        <f t="shared" si="398"/>
        <v>10710</v>
      </c>
      <c r="G7915" s="105">
        <f t="shared" si="399"/>
        <v>2856</v>
      </c>
      <c r="H7915" s="105">
        <f t="shared" si="400"/>
        <v>4641</v>
      </c>
      <c r="I7915" s="7" t="s">
        <v>17519</v>
      </c>
      <c r="J7915" s="7" t="s">
        <v>711</v>
      </c>
    </row>
    <row r="7916" spans="1:10" x14ac:dyDescent="0.3">
      <c r="A7916" s="7" t="s">
        <v>16496</v>
      </c>
      <c r="B7916" s="7" t="s">
        <v>16497</v>
      </c>
      <c r="C7916" s="33">
        <v>0</v>
      </c>
      <c r="D7916" s="52">
        <v>12331</v>
      </c>
      <c r="E7916" s="70">
        <v>0</v>
      </c>
      <c r="F7916" s="121">
        <f t="shared" si="398"/>
        <v>18496.5</v>
      </c>
      <c r="G7916" s="105">
        <f t="shared" si="399"/>
        <v>4932.4000000000005</v>
      </c>
      <c r="H7916" s="105">
        <f t="shared" si="400"/>
        <v>8015.1500000000005</v>
      </c>
      <c r="I7916" s="7" t="s">
        <v>17519</v>
      </c>
      <c r="J7916" s="7" t="s">
        <v>272</v>
      </c>
    </row>
    <row r="7917" spans="1:10" x14ac:dyDescent="0.3">
      <c r="A7917" s="7" t="s">
        <v>16498</v>
      </c>
      <c r="B7917" s="7" t="s">
        <v>16499</v>
      </c>
      <c r="C7917" s="33">
        <v>0</v>
      </c>
      <c r="D7917" s="52">
        <v>94.4</v>
      </c>
      <c r="E7917" s="70">
        <v>0</v>
      </c>
      <c r="F7917" s="121">
        <f t="shared" si="398"/>
        <v>141.60000000000002</v>
      </c>
      <c r="G7917" s="105">
        <f t="shared" si="399"/>
        <v>37.760000000000012</v>
      </c>
      <c r="H7917" s="105">
        <f t="shared" si="400"/>
        <v>61.360000000000014</v>
      </c>
      <c r="I7917" s="7" t="s">
        <v>17519</v>
      </c>
      <c r="J7917" s="7" t="s">
        <v>272</v>
      </c>
    </row>
    <row r="7918" spans="1:10" x14ac:dyDescent="0.3">
      <c r="A7918" s="7" t="s">
        <v>16500</v>
      </c>
      <c r="B7918" s="7" t="s">
        <v>16501</v>
      </c>
      <c r="C7918" s="33">
        <v>0</v>
      </c>
      <c r="D7918" s="52">
        <v>46.28</v>
      </c>
      <c r="E7918" s="70">
        <v>0</v>
      </c>
      <c r="F7918" s="121">
        <f t="shared" si="398"/>
        <v>69.42</v>
      </c>
      <c r="G7918" s="105">
        <f t="shared" si="399"/>
        <v>18.512</v>
      </c>
      <c r="H7918" s="105">
        <f t="shared" si="400"/>
        <v>30.082000000000001</v>
      </c>
      <c r="I7918" s="7" t="s">
        <v>17519</v>
      </c>
      <c r="J7918" s="7" t="s">
        <v>1148</v>
      </c>
    </row>
    <row r="7919" spans="1:10" x14ac:dyDescent="0.3">
      <c r="A7919" s="7" t="s">
        <v>16502</v>
      </c>
      <c r="B7919" s="7" t="s">
        <v>16503</v>
      </c>
      <c r="C7919" s="33">
        <v>0</v>
      </c>
      <c r="D7919" s="52">
        <v>197123.5</v>
      </c>
      <c r="E7919" s="70">
        <v>0</v>
      </c>
      <c r="F7919" s="121">
        <f t="shared" si="398"/>
        <v>295685.25</v>
      </c>
      <c r="G7919" s="105">
        <f t="shared" si="399"/>
        <v>78849.400000000009</v>
      </c>
      <c r="H7919" s="105">
        <f t="shared" si="400"/>
        <v>128130.27500000001</v>
      </c>
      <c r="I7919" s="7" t="s">
        <v>17519</v>
      </c>
      <c r="J7919" s="7" t="s">
        <v>711</v>
      </c>
    </row>
    <row r="7920" spans="1:10" x14ac:dyDescent="0.3">
      <c r="A7920" s="7" t="s">
        <v>16504</v>
      </c>
      <c r="B7920" s="7" t="s">
        <v>16505</v>
      </c>
      <c r="C7920" s="33">
        <v>566.4</v>
      </c>
      <c r="D7920" s="52">
        <v>566.4</v>
      </c>
      <c r="E7920" s="70">
        <v>566.4</v>
      </c>
      <c r="F7920" s="121">
        <f t="shared" si="398"/>
        <v>849.59999999999991</v>
      </c>
      <c r="G7920" s="105">
        <f t="shared" si="399"/>
        <v>226.56</v>
      </c>
      <c r="H7920" s="105">
        <f t="shared" si="400"/>
        <v>368.16</v>
      </c>
      <c r="I7920" s="7" t="s">
        <v>17519</v>
      </c>
      <c r="J7920" s="7" t="s">
        <v>272</v>
      </c>
    </row>
    <row r="7921" spans="1:10" x14ac:dyDescent="0.3">
      <c r="A7921" s="7" t="s">
        <v>16506</v>
      </c>
      <c r="B7921" s="7" t="s">
        <v>16507</v>
      </c>
      <c r="C7921" s="33">
        <v>0</v>
      </c>
      <c r="D7921" s="52">
        <v>22.42</v>
      </c>
      <c r="E7921" s="70">
        <v>0</v>
      </c>
      <c r="F7921" s="121">
        <f t="shared" si="398"/>
        <v>33.630000000000003</v>
      </c>
      <c r="G7921" s="105">
        <f t="shared" si="399"/>
        <v>8.9680000000000017</v>
      </c>
      <c r="H7921" s="105">
        <f t="shared" si="400"/>
        <v>14.573000000000002</v>
      </c>
      <c r="I7921" s="7" t="s">
        <v>17519</v>
      </c>
      <c r="J7921" s="7" t="s">
        <v>272</v>
      </c>
    </row>
    <row r="7922" spans="1:10" x14ac:dyDescent="0.3">
      <c r="A7922" s="7" t="s">
        <v>16508</v>
      </c>
      <c r="B7922" s="7" t="s">
        <v>16509</v>
      </c>
      <c r="C7922" s="33">
        <v>0</v>
      </c>
      <c r="D7922" s="52">
        <v>89.25</v>
      </c>
      <c r="E7922" s="70">
        <v>0</v>
      </c>
      <c r="F7922" s="121">
        <f t="shared" si="398"/>
        <v>133.875</v>
      </c>
      <c r="G7922" s="105">
        <f t="shared" si="399"/>
        <v>35.700000000000003</v>
      </c>
      <c r="H7922" s="105">
        <f t="shared" si="400"/>
        <v>58.012500000000003</v>
      </c>
      <c r="I7922" s="7" t="s">
        <v>17519</v>
      </c>
      <c r="J7922" s="7" t="s">
        <v>272</v>
      </c>
    </row>
    <row r="7923" spans="1:10" x14ac:dyDescent="0.3">
      <c r="A7923" s="7" t="s">
        <v>16510</v>
      </c>
      <c r="B7923" s="7" t="s">
        <v>16511</v>
      </c>
      <c r="C7923" s="33">
        <v>0</v>
      </c>
      <c r="D7923" s="52">
        <v>6018</v>
      </c>
      <c r="E7923" s="70">
        <v>0</v>
      </c>
      <c r="F7923" s="121">
        <f t="shared" si="398"/>
        <v>9027</v>
      </c>
      <c r="G7923" s="105">
        <f t="shared" si="399"/>
        <v>2407.2000000000003</v>
      </c>
      <c r="H7923" s="105">
        <f t="shared" si="400"/>
        <v>3911.7000000000003</v>
      </c>
      <c r="I7923" s="7" t="s">
        <v>17519</v>
      </c>
      <c r="J7923" s="7" t="s">
        <v>272</v>
      </c>
    </row>
    <row r="7924" spans="1:10" x14ac:dyDescent="0.3">
      <c r="A7924" s="7" t="s">
        <v>16512</v>
      </c>
      <c r="B7924" s="7" t="s">
        <v>16513</v>
      </c>
      <c r="C7924" s="33">
        <v>0</v>
      </c>
      <c r="D7924" s="52">
        <v>566.4</v>
      </c>
      <c r="E7924" s="70">
        <v>0</v>
      </c>
      <c r="F7924" s="121">
        <f t="shared" si="398"/>
        <v>849.59999999999991</v>
      </c>
      <c r="G7924" s="105">
        <f t="shared" si="399"/>
        <v>226.56</v>
      </c>
      <c r="H7924" s="105">
        <f t="shared" si="400"/>
        <v>368.16</v>
      </c>
      <c r="I7924" s="7" t="s">
        <v>17519</v>
      </c>
      <c r="J7924" s="7" t="s">
        <v>272</v>
      </c>
    </row>
    <row r="7925" spans="1:10" x14ac:dyDescent="0.3">
      <c r="A7925" s="7" t="s">
        <v>16514</v>
      </c>
      <c r="B7925" s="7" t="s">
        <v>16515</v>
      </c>
      <c r="C7925" s="33">
        <v>0</v>
      </c>
      <c r="D7925" s="52">
        <v>566.4</v>
      </c>
      <c r="E7925" s="70">
        <v>0</v>
      </c>
      <c r="F7925" s="121">
        <f t="shared" si="398"/>
        <v>849.59999999999991</v>
      </c>
      <c r="G7925" s="105">
        <f t="shared" si="399"/>
        <v>226.56</v>
      </c>
      <c r="H7925" s="105">
        <f t="shared" si="400"/>
        <v>368.16</v>
      </c>
      <c r="I7925" s="7" t="s">
        <v>17519</v>
      </c>
      <c r="J7925" s="7" t="s">
        <v>272</v>
      </c>
    </row>
    <row r="7926" spans="1:10" x14ac:dyDescent="0.3">
      <c r="A7926" s="7" t="s">
        <v>16516</v>
      </c>
      <c r="B7926" s="7" t="s">
        <v>16517</v>
      </c>
      <c r="C7926" s="33">
        <v>0</v>
      </c>
      <c r="D7926" s="52">
        <v>158.57</v>
      </c>
      <c r="E7926" s="70">
        <v>0</v>
      </c>
      <c r="F7926" s="121">
        <f t="shared" si="398"/>
        <v>237.85499999999999</v>
      </c>
      <c r="G7926" s="105">
        <f t="shared" si="399"/>
        <v>63.427999999999997</v>
      </c>
      <c r="H7926" s="105">
        <f t="shared" si="400"/>
        <v>103.0705</v>
      </c>
      <c r="I7926" s="7" t="s">
        <v>17519</v>
      </c>
      <c r="J7926" s="7" t="s">
        <v>272</v>
      </c>
    </row>
    <row r="7927" spans="1:10" x14ac:dyDescent="0.3">
      <c r="A7927" s="7" t="s">
        <v>16518</v>
      </c>
      <c r="B7927" s="7" t="s">
        <v>16519</v>
      </c>
      <c r="C7927" s="33">
        <v>0</v>
      </c>
      <c r="D7927" s="52">
        <v>49.98</v>
      </c>
      <c r="E7927" s="70">
        <v>0</v>
      </c>
      <c r="F7927" s="121">
        <f t="shared" si="398"/>
        <v>74.97</v>
      </c>
      <c r="G7927" s="105">
        <f t="shared" si="399"/>
        <v>19.992000000000001</v>
      </c>
      <c r="H7927" s="105">
        <f t="shared" si="400"/>
        <v>32.487000000000002</v>
      </c>
      <c r="I7927" s="7" t="s">
        <v>17519</v>
      </c>
      <c r="J7927" s="7" t="s">
        <v>272</v>
      </c>
    </row>
    <row r="7928" spans="1:10" x14ac:dyDescent="0.3">
      <c r="A7928" s="7" t="s">
        <v>16520</v>
      </c>
      <c r="B7928" s="7" t="s">
        <v>16521</v>
      </c>
      <c r="C7928" s="33">
        <v>0</v>
      </c>
      <c r="D7928" s="52">
        <v>39.270000000000003</v>
      </c>
      <c r="E7928" s="70">
        <v>0</v>
      </c>
      <c r="F7928" s="121">
        <f t="shared" si="398"/>
        <v>58.905000000000001</v>
      </c>
      <c r="G7928" s="105">
        <f t="shared" si="399"/>
        <v>15.708000000000002</v>
      </c>
      <c r="H7928" s="105">
        <f t="shared" si="400"/>
        <v>25.525500000000005</v>
      </c>
      <c r="I7928" s="7" t="s">
        <v>17519</v>
      </c>
      <c r="J7928" s="7" t="s">
        <v>272</v>
      </c>
    </row>
    <row r="7929" spans="1:10" x14ac:dyDescent="0.3">
      <c r="A7929" s="7" t="s">
        <v>16522</v>
      </c>
      <c r="B7929" s="7" t="s">
        <v>16523</v>
      </c>
      <c r="C7929" s="66">
        <v>0</v>
      </c>
      <c r="D7929" s="68">
        <v>73.16</v>
      </c>
      <c r="E7929" s="70">
        <v>0</v>
      </c>
      <c r="F7929" s="121">
        <f t="shared" si="398"/>
        <v>109.74</v>
      </c>
      <c r="G7929" s="105">
        <f t="shared" si="399"/>
        <v>29.263999999999999</v>
      </c>
      <c r="H7929" s="105">
        <f t="shared" si="400"/>
        <v>47.554000000000002</v>
      </c>
      <c r="I7929" s="7" t="s">
        <v>17519</v>
      </c>
      <c r="J7929" s="7" t="s">
        <v>272</v>
      </c>
    </row>
    <row r="7930" spans="1:10" x14ac:dyDescent="0.3">
      <c r="A7930" s="7" t="s">
        <v>16524</v>
      </c>
      <c r="B7930" s="7" t="s">
        <v>16525</v>
      </c>
      <c r="C7930" s="33">
        <v>74591.58</v>
      </c>
      <c r="D7930" s="52">
        <v>74591.58</v>
      </c>
      <c r="E7930" s="70">
        <v>74591.58</v>
      </c>
      <c r="F7930" s="121">
        <f t="shared" si="398"/>
        <v>111887.37</v>
      </c>
      <c r="G7930" s="105">
        <f t="shared" si="399"/>
        <v>29836.632000000001</v>
      </c>
      <c r="H7930" s="105">
        <f t="shared" si="400"/>
        <v>48484.527000000002</v>
      </c>
      <c r="I7930" s="7" t="s">
        <v>17519</v>
      </c>
      <c r="J7930" s="7" t="s">
        <v>711</v>
      </c>
    </row>
    <row r="7931" spans="1:10" x14ac:dyDescent="0.3">
      <c r="A7931" s="7" t="s">
        <v>16526</v>
      </c>
      <c r="B7931" s="7" t="s">
        <v>16527</v>
      </c>
      <c r="C7931" s="33">
        <v>0</v>
      </c>
      <c r="D7931" s="52">
        <v>89.25</v>
      </c>
      <c r="E7931" s="70">
        <v>0</v>
      </c>
      <c r="F7931" s="121">
        <f t="shared" si="398"/>
        <v>133.875</v>
      </c>
      <c r="G7931" s="105">
        <f t="shared" si="399"/>
        <v>35.700000000000003</v>
      </c>
      <c r="H7931" s="105">
        <f t="shared" si="400"/>
        <v>58.012500000000003</v>
      </c>
      <c r="I7931" s="7" t="s">
        <v>17519</v>
      </c>
      <c r="J7931" s="7" t="s">
        <v>711</v>
      </c>
    </row>
    <row r="7932" spans="1:10" x14ac:dyDescent="0.3">
      <c r="A7932" s="7" t="s">
        <v>16528</v>
      </c>
      <c r="B7932" s="7" t="s">
        <v>16529</v>
      </c>
      <c r="C7932" s="33">
        <v>38.08</v>
      </c>
      <c r="D7932" s="52">
        <v>45.22</v>
      </c>
      <c r="E7932" s="70">
        <v>34.51</v>
      </c>
      <c r="F7932" s="121">
        <f t="shared" si="398"/>
        <v>51.765000000000001</v>
      </c>
      <c r="G7932" s="105">
        <f t="shared" si="399"/>
        <v>13.804</v>
      </c>
      <c r="H7932" s="105">
        <f t="shared" si="400"/>
        <v>22.4315</v>
      </c>
      <c r="I7932" s="7" t="s">
        <v>17519</v>
      </c>
      <c r="J7932" s="7" t="s">
        <v>272</v>
      </c>
    </row>
    <row r="7933" spans="1:10" x14ac:dyDescent="0.3">
      <c r="A7933" s="7" t="s">
        <v>16530</v>
      </c>
      <c r="B7933" s="7" t="s">
        <v>16531</v>
      </c>
      <c r="C7933" s="33">
        <v>0</v>
      </c>
      <c r="D7933" s="52">
        <v>3689</v>
      </c>
      <c r="E7933" s="70">
        <v>0</v>
      </c>
      <c r="F7933" s="121">
        <f t="shared" si="398"/>
        <v>5533.5</v>
      </c>
      <c r="G7933" s="105">
        <f t="shared" si="399"/>
        <v>1475.6000000000001</v>
      </c>
      <c r="H7933" s="105">
        <f t="shared" si="400"/>
        <v>2397.85</v>
      </c>
      <c r="I7933" s="7" t="s">
        <v>17519</v>
      </c>
      <c r="J7933" s="7" t="s">
        <v>272</v>
      </c>
    </row>
    <row r="7934" spans="1:10" x14ac:dyDescent="0.3">
      <c r="A7934" s="7" t="s">
        <v>16532</v>
      </c>
      <c r="B7934" s="7" t="s">
        <v>16533</v>
      </c>
      <c r="C7934" s="33">
        <v>0</v>
      </c>
      <c r="D7934" s="52">
        <v>3689</v>
      </c>
      <c r="E7934" s="70">
        <v>0</v>
      </c>
      <c r="F7934" s="121">
        <f t="shared" si="398"/>
        <v>5533.5</v>
      </c>
      <c r="G7934" s="105">
        <f t="shared" si="399"/>
        <v>1475.6000000000001</v>
      </c>
      <c r="H7934" s="105">
        <f t="shared" si="400"/>
        <v>2397.85</v>
      </c>
      <c r="I7934" s="7" t="s">
        <v>17519</v>
      </c>
      <c r="J7934" s="7" t="s">
        <v>272</v>
      </c>
    </row>
    <row r="7935" spans="1:10" x14ac:dyDescent="0.3">
      <c r="A7935" s="7" t="s">
        <v>16534</v>
      </c>
      <c r="B7935" s="7" t="s">
        <v>16535</v>
      </c>
      <c r="C7935" s="33">
        <v>0</v>
      </c>
      <c r="D7935" s="52">
        <v>130.9</v>
      </c>
      <c r="E7935" s="70">
        <v>0</v>
      </c>
      <c r="F7935" s="121">
        <f t="shared" si="398"/>
        <v>196.35000000000002</v>
      </c>
      <c r="G7935" s="105">
        <f t="shared" si="399"/>
        <v>52.360000000000007</v>
      </c>
      <c r="H7935" s="105">
        <f t="shared" si="400"/>
        <v>85.085000000000008</v>
      </c>
      <c r="I7935" s="7" t="s">
        <v>17519</v>
      </c>
      <c r="J7935" s="7" t="s">
        <v>272</v>
      </c>
    </row>
    <row r="7936" spans="1:10" x14ac:dyDescent="0.3">
      <c r="A7936" s="7" t="s">
        <v>16536</v>
      </c>
      <c r="B7936" s="7" t="s">
        <v>16537</v>
      </c>
      <c r="C7936" s="33">
        <v>0</v>
      </c>
      <c r="D7936" s="52">
        <v>141967</v>
      </c>
      <c r="E7936" s="70">
        <v>0</v>
      </c>
      <c r="F7936" s="121">
        <f t="shared" si="398"/>
        <v>212950.5</v>
      </c>
      <c r="G7936" s="105">
        <f t="shared" si="399"/>
        <v>56786.8</v>
      </c>
      <c r="H7936" s="105">
        <f t="shared" si="400"/>
        <v>92278.55</v>
      </c>
      <c r="I7936" s="7" t="s">
        <v>17519</v>
      </c>
      <c r="J7936" s="7" t="s">
        <v>272</v>
      </c>
    </row>
    <row r="7937" spans="1:10" x14ac:dyDescent="0.3">
      <c r="A7937" s="7" t="s">
        <v>16538</v>
      </c>
      <c r="B7937" s="7" t="s">
        <v>16539</v>
      </c>
      <c r="C7937" s="33">
        <v>0</v>
      </c>
      <c r="D7937" s="52">
        <v>11341.89</v>
      </c>
      <c r="E7937" s="70">
        <v>0</v>
      </c>
      <c r="F7937" s="121">
        <f t="shared" si="398"/>
        <v>17012.834999999999</v>
      </c>
      <c r="G7937" s="105">
        <f t="shared" si="399"/>
        <v>4536.7560000000003</v>
      </c>
      <c r="H7937" s="105">
        <f t="shared" si="400"/>
        <v>7372.2285000000002</v>
      </c>
      <c r="I7937" s="7" t="s">
        <v>17519</v>
      </c>
      <c r="J7937" s="7" t="s">
        <v>272</v>
      </c>
    </row>
    <row r="7938" spans="1:10" x14ac:dyDescent="0.3">
      <c r="A7938" s="7" t="s">
        <v>16540</v>
      </c>
      <c r="B7938" s="7" t="s">
        <v>16541</v>
      </c>
      <c r="C7938" s="33">
        <v>0</v>
      </c>
      <c r="D7938" s="52">
        <v>3750</v>
      </c>
      <c r="E7938" s="70">
        <v>0</v>
      </c>
      <c r="F7938" s="121">
        <f t="shared" si="398"/>
        <v>5625</v>
      </c>
      <c r="G7938" s="105">
        <f t="shared" si="399"/>
        <v>1500</v>
      </c>
      <c r="H7938" s="105">
        <f t="shared" si="400"/>
        <v>2437.5</v>
      </c>
      <c r="I7938" s="7" t="s">
        <v>17519</v>
      </c>
      <c r="J7938" s="7" t="s">
        <v>272</v>
      </c>
    </row>
    <row r="7939" spans="1:10" x14ac:dyDescent="0.3">
      <c r="A7939" s="7" t="s">
        <v>16542</v>
      </c>
      <c r="B7939" s="7" t="s">
        <v>16543</v>
      </c>
      <c r="C7939" s="33">
        <v>0</v>
      </c>
      <c r="D7939" s="52">
        <v>29.75</v>
      </c>
      <c r="E7939" s="70">
        <v>0</v>
      </c>
      <c r="F7939" s="121">
        <f t="shared" si="398"/>
        <v>44.625</v>
      </c>
      <c r="G7939" s="105">
        <f t="shared" si="399"/>
        <v>11.9</v>
      </c>
      <c r="H7939" s="105">
        <f t="shared" si="400"/>
        <v>19.337500000000002</v>
      </c>
      <c r="I7939" s="7" t="s">
        <v>17519</v>
      </c>
      <c r="J7939" s="7" t="s">
        <v>272</v>
      </c>
    </row>
    <row r="7940" spans="1:10" x14ac:dyDescent="0.3">
      <c r="A7940" s="7" t="s">
        <v>16544</v>
      </c>
      <c r="B7940" s="7" t="s">
        <v>16545</v>
      </c>
      <c r="C7940" s="33">
        <v>2764.01</v>
      </c>
      <c r="D7940" s="52">
        <v>2764.01</v>
      </c>
      <c r="E7940" s="70">
        <v>2764.01</v>
      </c>
      <c r="F7940" s="121">
        <f t="shared" si="398"/>
        <v>4146.0150000000003</v>
      </c>
      <c r="G7940" s="105">
        <f t="shared" si="399"/>
        <v>1105.604</v>
      </c>
      <c r="H7940" s="105">
        <f t="shared" si="400"/>
        <v>1796.6065000000001</v>
      </c>
      <c r="I7940" s="7" t="s">
        <v>17519</v>
      </c>
      <c r="J7940" s="7" t="s">
        <v>272</v>
      </c>
    </row>
    <row r="7941" spans="1:10" x14ac:dyDescent="0.3">
      <c r="A7941" s="7" t="s">
        <v>16546</v>
      </c>
      <c r="B7941" s="7" t="s">
        <v>16547</v>
      </c>
      <c r="C7941" s="33">
        <v>0</v>
      </c>
      <c r="D7941" s="52">
        <v>5144.5</v>
      </c>
      <c r="E7941" s="70">
        <v>0</v>
      </c>
      <c r="F7941" s="121">
        <f t="shared" si="398"/>
        <v>7716.75</v>
      </c>
      <c r="G7941" s="105">
        <f t="shared" si="399"/>
        <v>2057.8000000000002</v>
      </c>
      <c r="H7941" s="105">
        <f t="shared" si="400"/>
        <v>3343.9250000000002</v>
      </c>
      <c r="I7941" s="7" t="s">
        <v>17519</v>
      </c>
      <c r="J7941" s="7" t="s">
        <v>272</v>
      </c>
    </row>
    <row r="7942" spans="1:10" x14ac:dyDescent="0.3">
      <c r="A7942" s="7" t="s">
        <v>16548</v>
      </c>
      <c r="B7942" s="7" t="s">
        <v>16549</v>
      </c>
      <c r="C7942" s="33">
        <v>714</v>
      </c>
      <c r="D7942" s="52">
        <v>714</v>
      </c>
      <c r="E7942" s="70">
        <v>714</v>
      </c>
      <c r="F7942" s="121">
        <f t="shared" si="398"/>
        <v>1071</v>
      </c>
      <c r="G7942" s="105">
        <f t="shared" si="399"/>
        <v>285.60000000000002</v>
      </c>
      <c r="H7942" s="105">
        <f t="shared" si="400"/>
        <v>464.1</v>
      </c>
      <c r="I7942" s="7" t="s">
        <v>17519</v>
      </c>
      <c r="J7942" s="7" t="s">
        <v>2</v>
      </c>
    </row>
    <row r="7943" spans="1:10" x14ac:dyDescent="0.3">
      <c r="A7943" s="7" t="s">
        <v>16550</v>
      </c>
      <c r="B7943" s="7" t="s">
        <v>16551</v>
      </c>
      <c r="C7943" s="33">
        <v>0</v>
      </c>
      <c r="D7943" s="52">
        <v>5795.3</v>
      </c>
      <c r="E7943" s="70">
        <v>5795.3</v>
      </c>
      <c r="F7943" s="121">
        <f t="shared" si="398"/>
        <v>8692.9500000000007</v>
      </c>
      <c r="G7943" s="105">
        <f t="shared" si="399"/>
        <v>2318.1200000000003</v>
      </c>
      <c r="H7943" s="105">
        <f t="shared" si="400"/>
        <v>3766.9450000000002</v>
      </c>
      <c r="I7943" s="7" t="s">
        <v>17519</v>
      </c>
      <c r="J7943" s="7" t="s">
        <v>272</v>
      </c>
    </row>
    <row r="7944" spans="1:10" x14ac:dyDescent="0.3">
      <c r="A7944" s="7" t="s">
        <v>16552</v>
      </c>
      <c r="B7944" s="7" t="s">
        <v>16553</v>
      </c>
      <c r="C7944" s="33">
        <v>0</v>
      </c>
      <c r="D7944" s="52">
        <v>98.08</v>
      </c>
      <c r="E7944" s="70">
        <v>0</v>
      </c>
      <c r="F7944" s="121">
        <f t="shared" si="398"/>
        <v>147.12</v>
      </c>
      <c r="G7944" s="105">
        <f t="shared" si="399"/>
        <v>39.231999999999999</v>
      </c>
      <c r="H7944" s="105">
        <f t="shared" si="400"/>
        <v>63.752000000000002</v>
      </c>
      <c r="I7944" s="7" t="s">
        <v>17519</v>
      </c>
      <c r="J7944" s="7" t="s">
        <v>272</v>
      </c>
    </row>
    <row r="7945" spans="1:10" x14ac:dyDescent="0.3">
      <c r="A7945" s="7" t="s">
        <v>16554</v>
      </c>
      <c r="B7945" s="7" t="s">
        <v>16555</v>
      </c>
      <c r="C7945" s="33">
        <v>63.07</v>
      </c>
      <c r="D7945" s="52">
        <v>119</v>
      </c>
      <c r="E7945" s="70">
        <v>54.74</v>
      </c>
      <c r="F7945" s="121">
        <f t="shared" si="398"/>
        <v>82.11</v>
      </c>
      <c r="G7945" s="105">
        <f t="shared" si="399"/>
        <v>21.896000000000001</v>
      </c>
      <c r="H7945" s="105">
        <f t="shared" si="400"/>
        <v>35.581000000000003</v>
      </c>
      <c r="I7945" s="7" t="s">
        <v>17519</v>
      </c>
      <c r="J7945" s="7" t="s">
        <v>272</v>
      </c>
    </row>
    <row r="7946" spans="1:10" x14ac:dyDescent="0.3">
      <c r="A7946" s="7" t="s">
        <v>16556</v>
      </c>
      <c r="B7946" s="7" t="s">
        <v>16557</v>
      </c>
      <c r="C7946" s="33">
        <v>428.57</v>
      </c>
      <c r="D7946" s="52">
        <v>890</v>
      </c>
      <c r="E7946" s="70">
        <v>590</v>
      </c>
      <c r="F7946" s="121">
        <f t="shared" si="398"/>
        <v>885</v>
      </c>
      <c r="G7946" s="105">
        <f t="shared" si="399"/>
        <v>236</v>
      </c>
      <c r="H7946" s="105">
        <f t="shared" si="400"/>
        <v>383.5</v>
      </c>
      <c r="I7946" s="7" t="s">
        <v>17519</v>
      </c>
      <c r="J7946" s="7" t="s">
        <v>272</v>
      </c>
    </row>
    <row r="7947" spans="1:10" x14ac:dyDescent="0.3">
      <c r="A7947" s="7" t="s">
        <v>16558</v>
      </c>
      <c r="B7947" s="7" t="s">
        <v>16559</v>
      </c>
      <c r="C7947" s="33">
        <v>0</v>
      </c>
      <c r="D7947" s="52">
        <v>7735</v>
      </c>
      <c r="E7947" s="70">
        <v>0</v>
      </c>
      <c r="F7947" s="121">
        <f t="shared" si="398"/>
        <v>11602.5</v>
      </c>
      <c r="G7947" s="105">
        <f t="shared" si="399"/>
        <v>3094</v>
      </c>
      <c r="H7947" s="105">
        <f t="shared" si="400"/>
        <v>5027.75</v>
      </c>
      <c r="I7947" s="7" t="s">
        <v>17519</v>
      </c>
      <c r="J7947" s="7" t="s">
        <v>272</v>
      </c>
    </row>
    <row r="7948" spans="1:10" x14ac:dyDescent="0.3">
      <c r="A7948" s="7" t="s">
        <v>16560</v>
      </c>
      <c r="B7948" s="7" t="s">
        <v>16561</v>
      </c>
      <c r="C7948" s="33">
        <v>0</v>
      </c>
      <c r="D7948" s="52">
        <v>13090</v>
      </c>
      <c r="E7948" s="70">
        <v>0</v>
      </c>
      <c r="F7948" s="121">
        <f t="shared" si="398"/>
        <v>19635</v>
      </c>
      <c r="G7948" s="105">
        <f t="shared" si="399"/>
        <v>5236</v>
      </c>
      <c r="H7948" s="105">
        <f t="shared" si="400"/>
        <v>8508.5</v>
      </c>
      <c r="I7948" s="7" t="s">
        <v>17519</v>
      </c>
      <c r="J7948" s="7" t="s">
        <v>272</v>
      </c>
    </row>
    <row r="7949" spans="1:10" x14ac:dyDescent="0.3">
      <c r="A7949" s="7" t="s">
        <v>16562</v>
      </c>
      <c r="B7949" s="7" t="s">
        <v>16563</v>
      </c>
      <c r="C7949" s="33">
        <v>0</v>
      </c>
      <c r="D7949" s="52">
        <v>225401.47</v>
      </c>
      <c r="E7949" s="70">
        <v>0</v>
      </c>
      <c r="F7949" s="121">
        <f t="shared" si="398"/>
        <v>338102.20500000002</v>
      </c>
      <c r="G7949" s="105">
        <f t="shared" si="399"/>
        <v>90160.588000000003</v>
      </c>
      <c r="H7949" s="105">
        <f t="shared" si="400"/>
        <v>146510.95550000001</v>
      </c>
      <c r="I7949" s="7" t="s">
        <v>17519</v>
      </c>
      <c r="J7949" s="7" t="s">
        <v>711</v>
      </c>
    </row>
    <row r="7950" spans="1:10" x14ac:dyDescent="0.3">
      <c r="A7950" s="7" t="s">
        <v>16564</v>
      </c>
      <c r="B7950" s="7" t="s">
        <v>16565</v>
      </c>
      <c r="C7950" s="33">
        <v>0</v>
      </c>
      <c r="D7950" s="52">
        <v>24990</v>
      </c>
      <c r="E7950" s="70">
        <v>0</v>
      </c>
      <c r="F7950" s="121">
        <f t="shared" si="398"/>
        <v>37485</v>
      </c>
      <c r="G7950" s="105">
        <f t="shared" si="399"/>
        <v>9996</v>
      </c>
      <c r="H7950" s="105">
        <f t="shared" si="400"/>
        <v>16243.5</v>
      </c>
      <c r="I7950" s="7" t="s">
        <v>17519</v>
      </c>
      <c r="J7950" s="7" t="s">
        <v>711</v>
      </c>
    </row>
    <row r="7951" spans="1:10" x14ac:dyDescent="0.3">
      <c r="A7951" s="7" t="s">
        <v>16566</v>
      </c>
      <c r="B7951" s="7" t="s">
        <v>16567</v>
      </c>
      <c r="C7951" s="33">
        <v>0</v>
      </c>
      <c r="D7951" s="52">
        <v>3900</v>
      </c>
      <c r="E7951" s="70">
        <v>0</v>
      </c>
      <c r="F7951" s="121">
        <f t="shared" si="398"/>
        <v>5850</v>
      </c>
      <c r="G7951" s="105">
        <f t="shared" si="399"/>
        <v>1560</v>
      </c>
      <c r="H7951" s="105">
        <f t="shared" si="400"/>
        <v>2535</v>
      </c>
      <c r="I7951" s="7" t="s">
        <v>17519</v>
      </c>
      <c r="J7951" s="7" t="s">
        <v>272</v>
      </c>
    </row>
    <row r="7952" spans="1:10" x14ac:dyDescent="0.3">
      <c r="A7952" s="7" t="s">
        <v>16568</v>
      </c>
      <c r="B7952" s="7" t="s">
        <v>16569</v>
      </c>
      <c r="C7952" s="33">
        <v>107.1</v>
      </c>
      <c r="D7952" s="52">
        <v>226.1</v>
      </c>
      <c r="E7952" s="70">
        <v>160.65</v>
      </c>
      <c r="F7952" s="121">
        <f t="shared" si="398"/>
        <v>240.97500000000002</v>
      </c>
      <c r="G7952" s="105">
        <f t="shared" si="399"/>
        <v>64.260000000000005</v>
      </c>
      <c r="H7952" s="105">
        <f t="shared" si="400"/>
        <v>104.42250000000001</v>
      </c>
      <c r="I7952" s="7" t="s">
        <v>17519</v>
      </c>
      <c r="J7952" s="7" t="s">
        <v>272</v>
      </c>
    </row>
    <row r="7953" spans="1:10" x14ac:dyDescent="0.3">
      <c r="A7953" s="7" t="s">
        <v>16570</v>
      </c>
      <c r="B7953" s="7" t="s">
        <v>16571</v>
      </c>
      <c r="C7953" s="33">
        <v>0</v>
      </c>
      <c r="D7953" s="52">
        <v>64.260000000000005</v>
      </c>
      <c r="E7953" s="70">
        <v>114.24</v>
      </c>
      <c r="F7953" s="121">
        <f t="shared" si="398"/>
        <v>171.35999999999999</v>
      </c>
      <c r="G7953" s="105">
        <f t="shared" si="399"/>
        <v>45.695999999999998</v>
      </c>
      <c r="H7953" s="105">
        <f t="shared" si="400"/>
        <v>74.256</v>
      </c>
      <c r="I7953" s="7" t="s">
        <v>17519</v>
      </c>
      <c r="J7953" s="7" t="s">
        <v>272</v>
      </c>
    </row>
    <row r="7954" spans="1:10" x14ac:dyDescent="0.3">
      <c r="A7954" s="7" t="s">
        <v>16572</v>
      </c>
      <c r="B7954" s="7" t="s">
        <v>16573</v>
      </c>
      <c r="C7954" s="33">
        <v>0</v>
      </c>
      <c r="D7954" s="52">
        <v>67.81</v>
      </c>
      <c r="E7954" s="70">
        <v>66.59</v>
      </c>
      <c r="F7954" s="121">
        <f t="shared" si="398"/>
        <v>99.885000000000005</v>
      </c>
      <c r="G7954" s="105">
        <f t="shared" si="399"/>
        <v>26.636000000000003</v>
      </c>
      <c r="H7954" s="105">
        <f t="shared" si="400"/>
        <v>43.283500000000004</v>
      </c>
      <c r="I7954" s="7" t="s">
        <v>17519</v>
      </c>
      <c r="J7954" s="7" t="s">
        <v>272</v>
      </c>
    </row>
    <row r="7955" spans="1:10" x14ac:dyDescent="0.3">
      <c r="A7955" s="7" t="s">
        <v>16574</v>
      </c>
      <c r="B7955" s="7" t="s">
        <v>16575</v>
      </c>
      <c r="C7955" s="33">
        <v>57.12</v>
      </c>
      <c r="D7955" s="52">
        <v>57.12</v>
      </c>
      <c r="E7955" s="70">
        <v>57.12</v>
      </c>
      <c r="F7955" s="121">
        <f t="shared" si="398"/>
        <v>85.679999999999993</v>
      </c>
      <c r="G7955" s="105">
        <f t="shared" si="399"/>
        <v>22.847999999999999</v>
      </c>
      <c r="H7955" s="105">
        <f t="shared" si="400"/>
        <v>37.128</v>
      </c>
      <c r="I7955" s="7" t="s">
        <v>17519</v>
      </c>
      <c r="J7955" s="7" t="s">
        <v>272</v>
      </c>
    </row>
    <row r="7956" spans="1:10" x14ac:dyDescent="0.3">
      <c r="A7956" s="7" t="s">
        <v>16576</v>
      </c>
      <c r="B7956" s="7" t="s">
        <v>16577</v>
      </c>
      <c r="C7956" s="33">
        <v>57.12</v>
      </c>
      <c r="D7956" s="52">
        <v>57.12</v>
      </c>
      <c r="E7956" s="70">
        <v>57.12</v>
      </c>
      <c r="F7956" s="121">
        <f t="shared" si="398"/>
        <v>85.679999999999993</v>
      </c>
      <c r="G7956" s="105">
        <f t="shared" si="399"/>
        <v>22.847999999999999</v>
      </c>
      <c r="H7956" s="105">
        <f t="shared" si="400"/>
        <v>37.128</v>
      </c>
      <c r="I7956" s="7" t="s">
        <v>17519</v>
      </c>
      <c r="J7956" s="7" t="s">
        <v>272</v>
      </c>
    </row>
    <row r="7957" spans="1:10" x14ac:dyDescent="0.3">
      <c r="A7957" s="7" t="s">
        <v>16578</v>
      </c>
      <c r="B7957" s="7" t="s">
        <v>16579</v>
      </c>
      <c r="C7957" s="33">
        <v>57.12</v>
      </c>
      <c r="D7957" s="52">
        <v>57.12</v>
      </c>
      <c r="E7957" s="70">
        <v>57.12</v>
      </c>
      <c r="F7957" s="121">
        <f t="shared" ref="F7957:F8020" si="401">IF(E7957&gt;0,+E7957,IF(D7957&gt;0,+D7957,IF(C7957&gt;0,+C7957,0)))*1.5</f>
        <v>85.679999999999993</v>
      </c>
      <c r="G7957" s="105">
        <f t="shared" ref="G7957:G8020" si="402">(F7957/1.5)*0.4</f>
        <v>22.847999999999999</v>
      </c>
      <c r="H7957" s="105">
        <f t="shared" ref="H7957:H8020" si="403">(F7957/1.5)*0.65</f>
        <v>37.128</v>
      </c>
      <c r="I7957" s="7" t="s">
        <v>17519</v>
      </c>
      <c r="J7957" s="7" t="s">
        <v>272</v>
      </c>
    </row>
    <row r="7958" spans="1:10" x14ac:dyDescent="0.3">
      <c r="A7958" s="7" t="s">
        <v>16580</v>
      </c>
      <c r="B7958" s="7" t="s">
        <v>16581</v>
      </c>
      <c r="C7958" s="33">
        <v>57.12</v>
      </c>
      <c r="D7958" s="52">
        <v>57.12</v>
      </c>
      <c r="E7958" s="70">
        <v>57.12</v>
      </c>
      <c r="F7958" s="121">
        <f t="shared" si="401"/>
        <v>85.679999999999993</v>
      </c>
      <c r="G7958" s="105">
        <f t="shared" si="402"/>
        <v>22.847999999999999</v>
      </c>
      <c r="H7958" s="105">
        <f t="shared" si="403"/>
        <v>37.128</v>
      </c>
      <c r="I7958" s="7" t="s">
        <v>17519</v>
      </c>
      <c r="J7958" s="7" t="s">
        <v>272</v>
      </c>
    </row>
    <row r="7959" spans="1:10" x14ac:dyDescent="0.3">
      <c r="A7959" s="7" t="s">
        <v>16582</v>
      </c>
      <c r="B7959" s="7" t="s">
        <v>16583</v>
      </c>
      <c r="C7959" s="33">
        <v>57.12</v>
      </c>
      <c r="D7959" s="52">
        <v>94.01</v>
      </c>
      <c r="E7959" s="70">
        <v>57.12</v>
      </c>
      <c r="F7959" s="121">
        <f t="shared" si="401"/>
        <v>85.679999999999993</v>
      </c>
      <c r="G7959" s="105">
        <f t="shared" si="402"/>
        <v>22.847999999999999</v>
      </c>
      <c r="H7959" s="105">
        <f t="shared" si="403"/>
        <v>37.128</v>
      </c>
      <c r="I7959" s="7" t="s">
        <v>17519</v>
      </c>
      <c r="J7959" s="7" t="s">
        <v>272</v>
      </c>
    </row>
    <row r="7960" spans="1:10" x14ac:dyDescent="0.3">
      <c r="A7960" s="7" t="s">
        <v>16584</v>
      </c>
      <c r="B7960" s="7" t="s">
        <v>16585</v>
      </c>
      <c r="C7960" s="33">
        <v>66.64</v>
      </c>
      <c r="D7960" s="52">
        <v>66.64</v>
      </c>
      <c r="E7960" s="70">
        <v>66.64</v>
      </c>
      <c r="F7960" s="121">
        <f t="shared" si="401"/>
        <v>99.960000000000008</v>
      </c>
      <c r="G7960" s="105">
        <f t="shared" si="402"/>
        <v>26.656000000000002</v>
      </c>
      <c r="H7960" s="105">
        <f t="shared" si="403"/>
        <v>43.316000000000003</v>
      </c>
      <c r="I7960" s="7" t="s">
        <v>17519</v>
      </c>
      <c r="J7960" s="7" t="s">
        <v>272</v>
      </c>
    </row>
    <row r="7961" spans="1:10" x14ac:dyDescent="0.3">
      <c r="A7961" s="7" t="s">
        <v>16586</v>
      </c>
      <c r="B7961" s="7" t="s">
        <v>16587</v>
      </c>
      <c r="C7961" s="33">
        <v>59.5</v>
      </c>
      <c r="D7961" s="52">
        <v>59.5</v>
      </c>
      <c r="E7961" s="70">
        <v>59.5</v>
      </c>
      <c r="F7961" s="121">
        <f t="shared" si="401"/>
        <v>89.25</v>
      </c>
      <c r="G7961" s="105">
        <f t="shared" si="402"/>
        <v>23.8</v>
      </c>
      <c r="H7961" s="105">
        <f t="shared" si="403"/>
        <v>38.675000000000004</v>
      </c>
      <c r="I7961" s="7" t="s">
        <v>17519</v>
      </c>
      <c r="J7961" s="7" t="s">
        <v>272</v>
      </c>
    </row>
    <row r="7962" spans="1:10" x14ac:dyDescent="0.3">
      <c r="A7962" s="7" t="s">
        <v>16588</v>
      </c>
      <c r="B7962" s="7" t="s">
        <v>16589</v>
      </c>
      <c r="C7962" s="33">
        <v>297.5</v>
      </c>
      <c r="D7962" s="52">
        <v>389.13</v>
      </c>
      <c r="E7962" s="70">
        <v>389.13</v>
      </c>
      <c r="F7962" s="121">
        <f t="shared" si="401"/>
        <v>583.69499999999994</v>
      </c>
      <c r="G7962" s="105">
        <f t="shared" si="402"/>
        <v>155.65199999999999</v>
      </c>
      <c r="H7962" s="105">
        <f t="shared" si="403"/>
        <v>252.93449999999996</v>
      </c>
      <c r="I7962" s="7" t="s">
        <v>17519</v>
      </c>
      <c r="J7962" s="7" t="s">
        <v>272</v>
      </c>
    </row>
    <row r="7963" spans="1:10" x14ac:dyDescent="0.3">
      <c r="A7963" s="7" t="s">
        <v>16590</v>
      </c>
      <c r="B7963" s="7" t="s">
        <v>16591</v>
      </c>
      <c r="C7963" s="33">
        <v>297.5</v>
      </c>
      <c r="D7963" s="52">
        <v>389.13</v>
      </c>
      <c r="E7963" s="70">
        <v>327.25</v>
      </c>
      <c r="F7963" s="121">
        <f t="shared" si="401"/>
        <v>490.875</v>
      </c>
      <c r="G7963" s="105">
        <f t="shared" si="402"/>
        <v>130.9</v>
      </c>
      <c r="H7963" s="105">
        <f t="shared" si="403"/>
        <v>212.71250000000001</v>
      </c>
      <c r="I7963" s="7" t="s">
        <v>17519</v>
      </c>
      <c r="J7963" s="7" t="s">
        <v>272</v>
      </c>
    </row>
    <row r="7964" spans="1:10" x14ac:dyDescent="0.3">
      <c r="A7964" s="7" t="s">
        <v>16592</v>
      </c>
      <c r="B7964" s="7" t="s">
        <v>16593</v>
      </c>
      <c r="C7964" s="33">
        <v>47.6</v>
      </c>
      <c r="D7964" s="52">
        <v>47.6</v>
      </c>
      <c r="E7964" s="70">
        <v>65.45</v>
      </c>
      <c r="F7964" s="121">
        <f t="shared" si="401"/>
        <v>98.175000000000011</v>
      </c>
      <c r="G7964" s="105">
        <f t="shared" si="402"/>
        <v>26.180000000000003</v>
      </c>
      <c r="H7964" s="105">
        <f t="shared" si="403"/>
        <v>42.542500000000004</v>
      </c>
      <c r="I7964" s="7" t="s">
        <v>17519</v>
      </c>
      <c r="J7964" s="7" t="s">
        <v>272</v>
      </c>
    </row>
    <row r="7965" spans="1:10" x14ac:dyDescent="0.3">
      <c r="A7965" s="7" t="s">
        <v>16594</v>
      </c>
      <c r="B7965" s="7" t="s">
        <v>16595</v>
      </c>
      <c r="C7965" s="33">
        <v>47.6</v>
      </c>
      <c r="D7965" s="52">
        <v>65.45</v>
      </c>
      <c r="E7965" s="70">
        <v>50.58</v>
      </c>
      <c r="F7965" s="121">
        <f t="shared" si="401"/>
        <v>75.87</v>
      </c>
      <c r="G7965" s="105">
        <f t="shared" si="402"/>
        <v>20.232000000000003</v>
      </c>
      <c r="H7965" s="105">
        <f t="shared" si="403"/>
        <v>32.877000000000002</v>
      </c>
      <c r="I7965" s="7" t="s">
        <v>17519</v>
      </c>
      <c r="J7965" s="7" t="s">
        <v>272</v>
      </c>
    </row>
    <row r="7966" spans="1:10" x14ac:dyDescent="0.3">
      <c r="A7966" s="7" t="s">
        <v>16596</v>
      </c>
      <c r="B7966" s="7" t="s">
        <v>16597</v>
      </c>
      <c r="C7966" s="33">
        <v>315.58999999999997</v>
      </c>
      <c r="D7966" s="52">
        <v>107.1</v>
      </c>
      <c r="E7966" s="70">
        <v>107.1</v>
      </c>
      <c r="F7966" s="121">
        <f t="shared" si="401"/>
        <v>160.64999999999998</v>
      </c>
      <c r="G7966" s="105">
        <f t="shared" si="402"/>
        <v>42.839999999999996</v>
      </c>
      <c r="H7966" s="105">
        <f t="shared" si="403"/>
        <v>69.614999999999995</v>
      </c>
      <c r="I7966" s="7" t="s">
        <v>17519</v>
      </c>
      <c r="J7966" s="7" t="s">
        <v>272</v>
      </c>
    </row>
    <row r="7967" spans="1:10" x14ac:dyDescent="0.3">
      <c r="A7967" s="7" t="s">
        <v>16598</v>
      </c>
      <c r="B7967" s="7" t="s">
        <v>16599</v>
      </c>
      <c r="C7967" s="33">
        <v>0</v>
      </c>
      <c r="D7967" s="52">
        <v>238</v>
      </c>
      <c r="E7967" s="70">
        <v>0</v>
      </c>
      <c r="F7967" s="121">
        <f t="shared" si="401"/>
        <v>357</v>
      </c>
      <c r="G7967" s="105">
        <f t="shared" si="402"/>
        <v>95.2</v>
      </c>
      <c r="H7967" s="105">
        <f t="shared" si="403"/>
        <v>154.70000000000002</v>
      </c>
      <c r="I7967" s="7" t="s">
        <v>17519</v>
      </c>
      <c r="J7967" s="7" t="s">
        <v>272</v>
      </c>
    </row>
    <row r="7968" spans="1:10" x14ac:dyDescent="0.3">
      <c r="A7968" s="7" t="s">
        <v>16600</v>
      </c>
      <c r="B7968" s="7" t="s">
        <v>16601</v>
      </c>
      <c r="C7968" s="33">
        <v>0</v>
      </c>
      <c r="D7968" s="52">
        <v>107.1</v>
      </c>
      <c r="E7968" s="70">
        <v>214.2</v>
      </c>
      <c r="F7968" s="121">
        <f t="shared" si="401"/>
        <v>321.29999999999995</v>
      </c>
      <c r="G7968" s="105">
        <f t="shared" si="402"/>
        <v>85.679999999999993</v>
      </c>
      <c r="H7968" s="105">
        <f t="shared" si="403"/>
        <v>139.22999999999999</v>
      </c>
      <c r="I7968" s="7" t="s">
        <v>17519</v>
      </c>
      <c r="J7968" s="7" t="s">
        <v>272</v>
      </c>
    </row>
    <row r="7969" spans="1:10" x14ac:dyDescent="0.3">
      <c r="A7969" s="7" t="s">
        <v>16602</v>
      </c>
      <c r="B7969" s="7" t="s">
        <v>16603</v>
      </c>
      <c r="C7969" s="33">
        <v>5385.27</v>
      </c>
      <c r="D7969" s="52">
        <v>5581.1</v>
      </c>
      <c r="E7969" s="70">
        <v>5892.81</v>
      </c>
      <c r="F7969" s="121">
        <f t="shared" si="401"/>
        <v>8839.2150000000001</v>
      </c>
      <c r="G7969" s="105">
        <f t="shared" si="402"/>
        <v>2357.1240000000003</v>
      </c>
      <c r="H7969" s="105">
        <f t="shared" si="403"/>
        <v>3830.3265000000006</v>
      </c>
      <c r="I7969" s="7" t="s">
        <v>17519</v>
      </c>
      <c r="J7969" s="7" t="s">
        <v>272</v>
      </c>
    </row>
    <row r="7970" spans="1:10" x14ac:dyDescent="0.3">
      <c r="A7970" s="7" t="s">
        <v>16604</v>
      </c>
      <c r="B7970" s="7" t="s">
        <v>16605</v>
      </c>
      <c r="C7970" s="33">
        <v>3570</v>
      </c>
      <c r="D7970" s="52">
        <v>3570</v>
      </c>
      <c r="E7970" s="70">
        <v>2099.16</v>
      </c>
      <c r="F7970" s="121">
        <f t="shared" si="401"/>
        <v>3148.74</v>
      </c>
      <c r="G7970" s="105">
        <f t="shared" si="402"/>
        <v>839.66399999999999</v>
      </c>
      <c r="H7970" s="105">
        <f t="shared" si="403"/>
        <v>1364.454</v>
      </c>
      <c r="I7970" s="7" t="s">
        <v>17519</v>
      </c>
      <c r="J7970" s="7" t="s">
        <v>272</v>
      </c>
    </row>
    <row r="7971" spans="1:10" x14ac:dyDescent="0.3">
      <c r="A7971" s="7" t="s">
        <v>16606</v>
      </c>
      <c r="B7971" s="7" t="s">
        <v>16607</v>
      </c>
      <c r="C7971" s="33">
        <v>2380</v>
      </c>
      <c r="D7971" s="52">
        <v>2380</v>
      </c>
      <c r="E7971" s="70">
        <v>3334.77</v>
      </c>
      <c r="F7971" s="121">
        <f t="shared" si="401"/>
        <v>5002.1549999999997</v>
      </c>
      <c r="G7971" s="105">
        <f t="shared" si="402"/>
        <v>1333.9080000000001</v>
      </c>
      <c r="H7971" s="105">
        <f t="shared" si="403"/>
        <v>2167.6005</v>
      </c>
      <c r="I7971" s="7" t="s">
        <v>17519</v>
      </c>
      <c r="J7971" s="7" t="s">
        <v>272</v>
      </c>
    </row>
    <row r="7972" spans="1:10" x14ac:dyDescent="0.3">
      <c r="A7972" s="7" t="s">
        <v>16608</v>
      </c>
      <c r="B7972" s="7" t="s">
        <v>16609</v>
      </c>
      <c r="C7972" s="33">
        <v>0</v>
      </c>
      <c r="D7972" s="52">
        <v>3558.1</v>
      </c>
      <c r="E7972" s="70">
        <v>6549.38</v>
      </c>
      <c r="F7972" s="121">
        <f t="shared" si="401"/>
        <v>9824.07</v>
      </c>
      <c r="G7972" s="105">
        <f t="shared" si="402"/>
        <v>2619.7520000000004</v>
      </c>
      <c r="H7972" s="105">
        <f t="shared" si="403"/>
        <v>4257.0970000000007</v>
      </c>
      <c r="I7972" s="7" t="s">
        <v>17519</v>
      </c>
      <c r="J7972" s="7" t="s">
        <v>272</v>
      </c>
    </row>
    <row r="7973" spans="1:10" x14ac:dyDescent="0.3">
      <c r="A7973" s="7" t="s">
        <v>16610</v>
      </c>
      <c r="B7973" s="7" t="s">
        <v>16611</v>
      </c>
      <c r="C7973" s="33">
        <v>0</v>
      </c>
      <c r="D7973" s="52">
        <v>8330</v>
      </c>
      <c r="E7973" s="70">
        <v>8405.61</v>
      </c>
      <c r="F7973" s="121">
        <f t="shared" si="401"/>
        <v>12608.415000000001</v>
      </c>
      <c r="G7973" s="105">
        <f t="shared" si="402"/>
        <v>3362.2440000000006</v>
      </c>
      <c r="H7973" s="105">
        <f t="shared" si="403"/>
        <v>5463.6465000000007</v>
      </c>
      <c r="I7973" s="7" t="s">
        <v>17519</v>
      </c>
      <c r="J7973" s="7" t="s">
        <v>272</v>
      </c>
    </row>
    <row r="7974" spans="1:10" x14ac:dyDescent="0.3">
      <c r="A7974" s="7" t="s">
        <v>16612</v>
      </c>
      <c r="B7974" s="7" t="s">
        <v>16613</v>
      </c>
      <c r="C7974" s="33">
        <v>309.39999999999998</v>
      </c>
      <c r="D7974" s="52">
        <v>309.39999999999998</v>
      </c>
      <c r="E7974" s="70">
        <v>309</v>
      </c>
      <c r="F7974" s="121">
        <f t="shared" si="401"/>
        <v>463.5</v>
      </c>
      <c r="G7974" s="105">
        <f t="shared" si="402"/>
        <v>123.60000000000001</v>
      </c>
      <c r="H7974" s="105">
        <f t="shared" si="403"/>
        <v>200.85</v>
      </c>
      <c r="I7974" s="7" t="s">
        <v>17519</v>
      </c>
      <c r="J7974" s="7" t="s">
        <v>1148</v>
      </c>
    </row>
    <row r="7975" spans="1:10" x14ac:dyDescent="0.3">
      <c r="A7975" s="7" t="s">
        <v>16614</v>
      </c>
      <c r="B7975" s="7" t="s">
        <v>16615</v>
      </c>
      <c r="C7975" s="33">
        <v>0</v>
      </c>
      <c r="D7975" s="52">
        <v>59.5</v>
      </c>
      <c r="E7975" s="70">
        <v>114.24</v>
      </c>
      <c r="F7975" s="121">
        <f t="shared" si="401"/>
        <v>171.35999999999999</v>
      </c>
      <c r="G7975" s="105">
        <f t="shared" si="402"/>
        <v>45.695999999999998</v>
      </c>
      <c r="H7975" s="105">
        <f t="shared" si="403"/>
        <v>74.256</v>
      </c>
      <c r="I7975" s="7" t="s">
        <v>17519</v>
      </c>
      <c r="J7975" s="7" t="s">
        <v>272</v>
      </c>
    </row>
    <row r="7976" spans="1:10" x14ac:dyDescent="0.3">
      <c r="A7976" s="7" t="s">
        <v>16616</v>
      </c>
      <c r="B7976" s="7" t="s">
        <v>16617</v>
      </c>
      <c r="C7976" s="33">
        <v>0</v>
      </c>
      <c r="D7976" s="52">
        <v>197.54</v>
      </c>
      <c r="E7976" s="70">
        <v>0</v>
      </c>
      <c r="F7976" s="121">
        <f t="shared" si="401"/>
        <v>296.31</v>
      </c>
      <c r="G7976" s="105">
        <f t="shared" si="402"/>
        <v>79.016000000000005</v>
      </c>
      <c r="H7976" s="105">
        <f t="shared" si="403"/>
        <v>128.40100000000001</v>
      </c>
      <c r="I7976" s="7" t="s">
        <v>17519</v>
      </c>
      <c r="J7976" s="7" t="s">
        <v>272</v>
      </c>
    </row>
    <row r="7977" spans="1:10" x14ac:dyDescent="0.3">
      <c r="A7977" s="7" t="s">
        <v>16618</v>
      </c>
      <c r="B7977" s="7" t="s">
        <v>16619</v>
      </c>
      <c r="C7977" s="33">
        <v>0</v>
      </c>
      <c r="D7977" s="52">
        <v>61.88</v>
      </c>
      <c r="E7977" s="70">
        <v>0</v>
      </c>
      <c r="F7977" s="121">
        <f t="shared" si="401"/>
        <v>92.820000000000007</v>
      </c>
      <c r="G7977" s="105">
        <f t="shared" si="402"/>
        <v>24.752000000000002</v>
      </c>
      <c r="H7977" s="105">
        <f t="shared" si="403"/>
        <v>40.222000000000001</v>
      </c>
      <c r="I7977" s="7" t="s">
        <v>17519</v>
      </c>
      <c r="J7977" s="7" t="s">
        <v>272</v>
      </c>
    </row>
    <row r="7978" spans="1:10" x14ac:dyDescent="0.3">
      <c r="A7978" s="7" t="s">
        <v>16620</v>
      </c>
      <c r="B7978" s="7" t="s">
        <v>16621</v>
      </c>
      <c r="C7978" s="33">
        <v>82.11</v>
      </c>
      <c r="D7978" s="52">
        <v>82.11</v>
      </c>
      <c r="E7978" s="70">
        <v>82.11</v>
      </c>
      <c r="F7978" s="121">
        <f t="shared" si="401"/>
        <v>123.16499999999999</v>
      </c>
      <c r="G7978" s="105">
        <f t="shared" si="402"/>
        <v>32.844000000000001</v>
      </c>
      <c r="H7978" s="105">
        <f t="shared" si="403"/>
        <v>53.371500000000005</v>
      </c>
      <c r="I7978" s="7" t="s">
        <v>17519</v>
      </c>
      <c r="J7978" s="7" t="s">
        <v>272</v>
      </c>
    </row>
    <row r="7979" spans="1:10" x14ac:dyDescent="0.3">
      <c r="A7979" s="7" t="s">
        <v>16622</v>
      </c>
      <c r="B7979" s="7" t="s">
        <v>16623</v>
      </c>
      <c r="C7979" s="66">
        <v>105.91</v>
      </c>
      <c r="D7979" s="68">
        <v>113.05</v>
      </c>
      <c r="E7979" s="70">
        <v>113.05</v>
      </c>
      <c r="F7979" s="121">
        <f t="shared" si="401"/>
        <v>169.57499999999999</v>
      </c>
      <c r="G7979" s="105">
        <f t="shared" si="402"/>
        <v>45.22</v>
      </c>
      <c r="H7979" s="105">
        <f t="shared" si="403"/>
        <v>73.482500000000002</v>
      </c>
      <c r="I7979" s="7" t="s">
        <v>17519</v>
      </c>
      <c r="J7979" s="7" t="s">
        <v>272</v>
      </c>
    </row>
    <row r="7980" spans="1:10" x14ac:dyDescent="0.3">
      <c r="A7980" s="7" t="s">
        <v>16624</v>
      </c>
      <c r="B7980" s="7" t="s">
        <v>16625</v>
      </c>
      <c r="C7980" s="33">
        <v>65.45</v>
      </c>
      <c r="D7980" s="52">
        <v>98.77</v>
      </c>
      <c r="E7980" s="70">
        <v>114.24</v>
      </c>
      <c r="F7980" s="121">
        <f t="shared" si="401"/>
        <v>171.35999999999999</v>
      </c>
      <c r="G7980" s="105">
        <f t="shared" si="402"/>
        <v>45.695999999999998</v>
      </c>
      <c r="H7980" s="105">
        <f t="shared" si="403"/>
        <v>74.256</v>
      </c>
      <c r="I7980" s="7" t="s">
        <v>17519</v>
      </c>
      <c r="J7980" s="7" t="s">
        <v>272</v>
      </c>
    </row>
    <row r="7981" spans="1:10" x14ac:dyDescent="0.3">
      <c r="A7981" s="7" t="s">
        <v>16626</v>
      </c>
      <c r="B7981" s="7" t="s">
        <v>16627</v>
      </c>
      <c r="C7981" s="33">
        <v>309.39999999999998</v>
      </c>
      <c r="D7981" s="52">
        <v>309.39999999999998</v>
      </c>
      <c r="E7981" s="70">
        <v>417</v>
      </c>
      <c r="F7981" s="121">
        <f t="shared" si="401"/>
        <v>625.5</v>
      </c>
      <c r="G7981" s="105">
        <f t="shared" si="402"/>
        <v>166.8</v>
      </c>
      <c r="H7981" s="105">
        <f t="shared" si="403"/>
        <v>271.05</v>
      </c>
      <c r="I7981" s="7" t="s">
        <v>17519</v>
      </c>
      <c r="J7981" s="7" t="s">
        <v>1148</v>
      </c>
    </row>
    <row r="7982" spans="1:10" x14ac:dyDescent="0.3">
      <c r="A7982" s="7" t="s">
        <v>16628</v>
      </c>
      <c r="B7982" s="7" t="s">
        <v>16629</v>
      </c>
      <c r="C7982" s="33">
        <v>0</v>
      </c>
      <c r="D7982" s="52">
        <v>12.14</v>
      </c>
      <c r="E7982" s="70">
        <v>0</v>
      </c>
      <c r="F7982" s="121">
        <f t="shared" si="401"/>
        <v>18.21</v>
      </c>
      <c r="G7982" s="105">
        <f t="shared" si="402"/>
        <v>4.8560000000000008</v>
      </c>
      <c r="H7982" s="105">
        <f t="shared" si="403"/>
        <v>7.8910000000000009</v>
      </c>
      <c r="I7982" s="7" t="s">
        <v>17519</v>
      </c>
      <c r="J7982" s="7" t="s">
        <v>272</v>
      </c>
    </row>
    <row r="7983" spans="1:10" x14ac:dyDescent="0.3">
      <c r="A7983" s="7" t="s">
        <v>16630</v>
      </c>
      <c r="B7983" s="7" t="s">
        <v>16631</v>
      </c>
      <c r="C7983" s="33">
        <v>0</v>
      </c>
      <c r="D7983" s="52">
        <v>15.23</v>
      </c>
      <c r="E7983" s="70">
        <v>0</v>
      </c>
      <c r="F7983" s="121">
        <f t="shared" si="401"/>
        <v>22.844999999999999</v>
      </c>
      <c r="G7983" s="105">
        <f t="shared" si="402"/>
        <v>6.0919999999999996</v>
      </c>
      <c r="H7983" s="105">
        <f t="shared" si="403"/>
        <v>9.8994999999999997</v>
      </c>
      <c r="I7983" s="7" t="s">
        <v>17519</v>
      </c>
      <c r="J7983" s="7" t="s">
        <v>272</v>
      </c>
    </row>
    <row r="7984" spans="1:10" x14ac:dyDescent="0.3">
      <c r="A7984" s="7" t="s">
        <v>16632</v>
      </c>
      <c r="B7984" s="7" t="s">
        <v>16633</v>
      </c>
      <c r="C7984" s="33">
        <v>3570</v>
      </c>
      <c r="D7984" s="52">
        <v>3570</v>
      </c>
      <c r="E7984" s="70">
        <v>3570</v>
      </c>
      <c r="F7984" s="121">
        <f t="shared" si="401"/>
        <v>5355</v>
      </c>
      <c r="G7984" s="105">
        <f t="shared" si="402"/>
        <v>1428</v>
      </c>
      <c r="H7984" s="105">
        <f t="shared" si="403"/>
        <v>2320.5</v>
      </c>
      <c r="I7984" s="7" t="s">
        <v>17519</v>
      </c>
      <c r="J7984" s="7" t="s">
        <v>272</v>
      </c>
    </row>
    <row r="7985" spans="1:10" x14ac:dyDescent="0.3">
      <c r="A7985" s="7" t="s">
        <v>16634</v>
      </c>
      <c r="B7985" s="7" t="s">
        <v>16635</v>
      </c>
      <c r="C7985" s="33">
        <v>0</v>
      </c>
      <c r="D7985" s="52">
        <v>500</v>
      </c>
      <c r="E7985" s="70">
        <v>0</v>
      </c>
      <c r="F7985" s="121">
        <f t="shared" si="401"/>
        <v>750</v>
      </c>
      <c r="G7985" s="105">
        <f t="shared" si="402"/>
        <v>200</v>
      </c>
      <c r="H7985" s="105">
        <f t="shared" si="403"/>
        <v>325</v>
      </c>
      <c r="I7985" s="7" t="s">
        <v>17519</v>
      </c>
      <c r="J7985" s="7" t="s">
        <v>272</v>
      </c>
    </row>
    <row r="7986" spans="1:10" x14ac:dyDescent="0.3">
      <c r="A7986" s="7" t="s">
        <v>16636</v>
      </c>
      <c r="B7986" s="7" t="s">
        <v>16637</v>
      </c>
      <c r="C7986" s="33">
        <v>2226.61</v>
      </c>
      <c r="D7986" s="52">
        <v>1178.0999999999999</v>
      </c>
      <c r="E7986" s="70">
        <v>2206.37</v>
      </c>
      <c r="F7986" s="121">
        <f t="shared" si="401"/>
        <v>3309.5549999999998</v>
      </c>
      <c r="G7986" s="105">
        <f t="shared" si="402"/>
        <v>882.548</v>
      </c>
      <c r="H7986" s="105">
        <f t="shared" si="403"/>
        <v>1434.1405</v>
      </c>
      <c r="I7986" s="7" t="s">
        <v>17519</v>
      </c>
      <c r="J7986" s="7" t="s">
        <v>272</v>
      </c>
    </row>
    <row r="7987" spans="1:10" x14ac:dyDescent="0.3">
      <c r="A7987" s="7" t="s">
        <v>16638</v>
      </c>
      <c r="B7987" s="7" t="s">
        <v>16639</v>
      </c>
      <c r="C7987" s="33">
        <v>12.04</v>
      </c>
      <c r="D7987" s="52">
        <v>12.04</v>
      </c>
      <c r="E7987" s="70">
        <v>71.400000000000006</v>
      </c>
      <c r="F7987" s="121">
        <f t="shared" si="401"/>
        <v>107.10000000000001</v>
      </c>
      <c r="G7987" s="105">
        <f t="shared" si="402"/>
        <v>28.560000000000002</v>
      </c>
      <c r="H7987" s="105">
        <f t="shared" si="403"/>
        <v>46.410000000000004</v>
      </c>
      <c r="I7987" s="7" t="s">
        <v>17519</v>
      </c>
      <c r="J7987" s="7" t="s">
        <v>1148</v>
      </c>
    </row>
    <row r="7988" spans="1:10" x14ac:dyDescent="0.3">
      <c r="A7988" s="7" t="s">
        <v>16640</v>
      </c>
      <c r="B7988" s="7" t="s">
        <v>16641</v>
      </c>
      <c r="C7988" s="33">
        <v>0</v>
      </c>
      <c r="D7988" s="52">
        <v>117.81</v>
      </c>
      <c r="E7988" s="70">
        <v>0</v>
      </c>
      <c r="F7988" s="121">
        <f t="shared" si="401"/>
        <v>176.715</v>
      </c>
      <c r="G7988" s="105">
        <f t="shared" si="402"/>
        <v>47.124000000000002</v>
      </c>
      <c r="H7988" s="105">
        <f t="shared" si="403"/>
        <v>76.57650000000001</v>
      </c>
      <c r="I7988" s="7" t="s">
        <v>17519</v>
      </c>
      <c r="J7988" s="7" t="s">
        <v>272</v>
      </c>
    </row>
    <row r="7989" spans="1:10" x14ac:dyDescent="0.3">
      <c r="A7989" s="7" t="s">
        <v>16642</v>
      </c>
      <c r="B7989" s="7" t="s">
        <v>16643</v>
      </c>
      <c r="C7989" s="33">
        <v>0</v>
      </c>
      <c r="D7989" s="52">
        <v>234.03</v>
      </c>
      <c r="E7989" s="70">
        <v>0</v>
      </c>
      <c r="F7989" s="121">
        <f t="shared" si="401"/>
        <v>351.04500000000002</v>
      </c>
      <c r="G7989" s="105">
        <f t="shared" si="402"/>
        <v>93.612000000000009</v>
      </c>
      <c r="H7989" s="105">
        <f t="shared" si="403"/>
        <v>152.11950000000002</v>
      </c>
      <c r="I7989" s="7" t="s">
        <v>17519</v>
      </c>
      <c r="J7989" s="7" t="s">
        <v>272</v>
      </c>
    </row>
    <row r="7990" spans="1:10" x14ac:dyDescent="0.3">
      <c r="A7990" s="7" t="s">
        <v>16644</v>
      </c>
      <c r="B7990" s="7" t="s">
        <v>16645</v>
      </c>
      <c r="C7990" s="33">
        <v>0</v>
      </c>
      <c r="D7990" s="52">
        <v>130.9</v>
      </c>
      <c r="E7990" s="70">
        <v>214.2</v>
      </c>
      <c r="F7990" s="121">
        <f t="shared" si="401"/>
        <v>321.29999999999995</v>
      </c>
      <c r="G7990" s="105">
        <f t="shared" si="402"/>
        <v>85.679999999999993</v>
      </c>
      <c r="H7990" s="105">
        <f t="shared" si="403"/>
        <v>139.22999999999999</v>
      </c>
      <c r="I7990" s="7" t="s">
        <v>17519</v>
      </c>
      <c r="J7990" s="7" t="s">
        <v>272</v>
      </c>
    </row>
    <row r="7991" spans="1:10" x14ac:dyDescent="0.3">
      <c r="A7991" s="7" t="s">
        <v>16646</v>
      </c>
      <c r="B7991" s="7" t="s">
        <v>16647</v>
      </c>
      <c r="C7991" s="33">
        <v>374.85</v>
      </c>
      <c r="D7991" s="52">
        <v>374.85</v>
      </c>
      <c r="E7991" s="70">
        <v>374.85</v>
      </c>
      <c r="F7991" s="121">
        <f t="shared" si="401"/>
        <v>562.27500000000009</v>
      </c>
      <c r="G7991" s="105">
        <f t="shared" si="402"/>
        <v>149.94000000000003</v>
      </c>
      <c r="H7991" s="105">
        <f t="shared" si="403"/>
        <v>243.65250000000006</v>
      </c>
      <c r="I7991" s="7" t="s">
        <v>17519</v>
      </c>
      <c r="J7991" s="7" t="s">
        <v>272</v>
      </c>
    </row>
    <row r="7992" spans="1:10" x14ac:dyDescent="0.3">
      <c r="A7992" s="7" t="s">
        <v>16648</v>
      </c>
      <c r="B7992" s="7" t="s">
        <v>16649</v>
      </c>
      <c r="C7992" s="33">
        <v>0</v>
      </c>
      <c r="D7992" s="52">
        <v>8199.1</v>
      </c>
      <c r="E7992" s="70">
        <v>9681.1299999999992</v>
      </c>
      <c r="F7992" s="121">
        <f t="shared" si="401"/>
        <v>14521.695</v>
      </c>
      <c r="G7992" s="105">
        <f t="shared" si="402"/>
        <v>3872.4519999999998</v>
      </c>
      <c r="H7992" s="105">
        <f t="shared" si="403"/>
        <v>6292.7344999999996</v>
      </c>
      <c r="I7992" s="7" t="s">
        <v>17519</v>
      </c>
      <c r="J7992" s="7" t="s">
        <v>272</v>
      </c>
    </row>
    <row r="7993" spans="1:10" x14ac:dyDescent="0.3">
      <c r="A7993" s="7" t="s">
        <v>16650</v>
      </c>
      <c r="B7993" s="7" t="s">
        <v>16651</v>
      </c>
      <c r="C7993" s="33">
        <v>0</v>
      </c>
      <c r="D7993" s="52">
        <v>5497.8</v>
      </c>
      <c r="E7993" s="70">
        <v>0</v>
      </c>
      <c r="F7993" s="121">
        <f t="shared" si="401"/>
        <v>8246.7000000000007</v>
      </c>
      <c r="G7993" s="105">
        <f t="shared" si="402"/>
        <v>2199.1200000000003</v>
      </c>
      <c r="H7993" s="105">
        <f t="shared" si="403"/>
        <v>3573.57</v>
      </c>
      <c r="I7993" s="7" t="s">
        <v>17519</v>
      </c>
      <c r="J7993" s="7" t="s">
        <v>272</v>
      </c>
    </row>
    <row r="7994" spans="1:10" x14ac:dyDescent="0.3">
      <c r="A7994" s="7" t="s">
        <v>16652</v>
      </c>
      <c r="B7994" s="7" t="s">
        <v>16653</v>
      </c>
      <c r="C7994" s="33">
        <v>0</v>
      </c>
      <c r="D7994" s="52">
        <v>2213.4</v>
      </c>
      <c r="E7994" s="70">
        <v>0</v>
      </c>
      <c r="F7994" s="121">
        <f t="shared" si="401"/>
        <v>3320.1000000000004</v>
      </c>
      <c r="G7994" s="105">
        <f t="shared" si="402"/>
        <v>885.36000000000013</v>
      </c>
      <c r="H7994" s="105">
        <f t="shared" si="403"/>
        <v>1438.71</v>
      </c>
      <c r="I7994" s="7" t="s">
        <v>17519</v>
      </c>
      <c r="J7994" s="7" t="s">
        <v>272</v>
      </c>
    </row>
    <row r="7995" spans="1:10" x14ac:dyDescent="0.3">
      <c r="A7995" s="7" t="s">
        <v>16654</v>
      </c>
      <c r="B7995" s="7" t="s">
        <v>16655</v>
      </c>
      <c r="C7995" s="33">
        <v>0</v>
      </c>
      <c r="D7995" s="52">
        <v>0</v>
      </c>
      <c r="E7995" s="70">
        <v>0</v>
      </c>
      <c r="F7995" s="121">
        <f t="shared" si="401"/>
        <v>0</v>
      </c>
      <c r="G7995" s="105">
        <f t="shared" si="402"/>
        <v>0</v>
      </c>
      <c r="H7995" s="105">
        <f t="shared" si="403"/>
        <v>0</v>
      </c>
      <c r="I7995" s="7" t="s">
        <v>17519</v>
      </c>
      <c r="J7995" s="7" t="s">
        <v>272</v>
      </c>
    </row>
    <row r="7996" spans="1:10" x14ac:dyDescent="0.3">
      <c r="A7996" s="7" t="s">
        <v>16656</v>
      </c>
      <c r="B7996" s="7" t="s">
        <v>16657</v>
      </c>
      <c r="C7996" s="33">
        <v>0</v>
      </c>
      <c r="D7996" s="52">
        <v>8185</v>
      </c>
      <c r="E7996" s="70">
        <v>0</v>
      </c>
      <c r="F7996" s="121">
        <f t="shared" si="401"/>
        <v>12277.5</v>
      </c>
      <c r="G7996" s="105">
        <f t="shared" si="402"/>
        <v>3274</v>
      </c>
      <c r="H7996" s="105">
        <f t="shared" si="403"/>
        <v>5320.25</v>
      </c>
      <c r="I7996" s="7" t="s">
        <v>17519</v>
      </c>
      <c r="J7996" s="7" t="s">
        <v>272</v>
      </c>
    </row>
    <row r="7997" spans="1:10" x14ac:dyDescent="0.3">
      <c r="A7997" s="7" t="s">
        <v>16658</v>
      </c>
      <c r="B7997" s="7" t="s">
        <v>16659</v>
      </c>
      <c r="C7997" s="33">
        <v>185.64</v>
      </c>
      <c r="D7997" s="52">
        <v>185.64</v>
      </c>
      <c r="E7997" s="70">
        <v>185.64</v>
      </c>
      <c r="F7997" s="121">
        <f t="shared" si="401"/>
        <v>278.45999999999998</v>
      </c>
      <c r="G7997" s="105">
        <f t="shared" si="402"/>
        <v>74.256</v>
      </c>
      <c r="H7997" s="105">
        <f t="shared" si="403"/>
        <v>120.666</v>
      </c>
      <c r="I7997" s="7" t="s">
        <v>17519</v>
      </c>
      <c r="J7997" s="7" t="s">
        <v>272</v>
      </c>
    </row>
    <row r="7998" spans="1:10" x14ac:dyDescent="0.3">
      <c r="A7998" s="7" t="s">
        <v>16660</v>
      </c>
      <c r="B7998" s="7" t="s">
        <v>16661</v>
      </c>
      <c r="C7998" s="33">
        <v>0</v>
      </c>
      <c r="D7998" s="52">
        <v>116.62</v>
      </c>
      <c r="E7998" s="70">
        <v>117</v>
      </c>
      <c r="F7998" s="121">
        <f t="shared" si="401"/>
        <v>175.5</v>
      </c>
      <c r="G7998" s="105">
        <f t="shared" si="402"/>
        <v>46.800000000000004</v>
      </c>
      <c r="H7998" s="105">
        <f t="shared" si="403"/>
        <v>76.05</v>
      </c>
      <c r="I7998" s="7" t="s">
        <v>17519</v>
      </c>
      <c r="J7998" s="7" t="s">
        <v>1148</v>
      </c>
    </row>
    <row r="7999" spans="1:10" x14ac:dyDescent="0.3">
      <c r="A7999" s="7" t="s">
        <v>16662</v>
      </c>
      <c r="B7999" s="7" t="s">
        <v>16663</v>
      </c>
      <c r="C7999" s="33">
        <v>82.11</v>
      </c>
      <c r="D7999" s="52">
        <v>138.04</v>
      </c>
      <c r="E7999" s="70">
        <v>82.11</v>
      </c>
      <c r="F7999" s="121">
        <f t="shared" si="401"/>
        <v>123.16499999999999</v>
      </c>
      <c r="G7999" s="105">
        <f t="shared" si="402"/>
        <v>32.844000000000001</v>
      </c>
      <c r="H7999" s="105">
        <f t="shared" si="403"/>
        <v>53.371500000000005</v>
      </c>
      <c r="I7999" s="7" t="s">
        <v>17519</v>
      </c>
      <c r="J7999" s="7" t="s">
        <v>272</v>
      </c>
    </row>
    <row r="8000" spans="1:10" x14ac:dyDescent="0.3">
      <c r="A8000" s="7" t="s">
        <v>16664</v>
      </c>
      <c r="B8000" s="7" t="s">
        <v>16665</v>
      </c>
      <c r="C8000" s="33">
        <v>0</v>
      </c>
      <c r="D8000" s="52">
        <v>404</v>
      </c>
      <c r="E8000" s="70">
        <v>0</v>
      </c>
      <c r="F8000" s="121">
        <f t="shared" si="401"/>
        <v>606</v>
      </c>
      <c r="G8000" s="105">
        <f t="shared" si="402"/>
        <v>161.60000000000002</v>
      </c>
      <c r="H8000" s="105">
        <f t="shared" si="403"/>
        <v>262.60000000000002</v>
      </c>
      <c r="I8000" s="7" t="s">
        <v>17519</v>
      </c>
      <c r="J8000" s="7" t="s">
        <v>272</v>
      </c>
    </row>
    <row r="8001" spans="1:10" x14ac:dyDescent="0.3">
      <c r="A8001" s="7" t="s">
        <v>16666</v>
      </c>
      <c r="B8001" s="7" t="s">
        <v>16667</v>
      </c>
      <c r="C8001" s="33">
        <v>0</v>
      </c>
      <c r="D8001" s="52">
        <v>1</v>
      </c>
      <c r="E8001" s="70">
        <v>0</v>
      </c>
      <c r="F8001" s="121">
        <f t="shared" si="401"/>
        <v>1.5</v>
      </c>
      <c r="G8001" s="105">
        <f t="shared" si="402"/>
        <v>0.4</v>
      </c>
      <c r="H8001" s="105">
        <f t="shared" si="403"/>
        <v>0.65</v>
      </c>
      <c r="I8001" s="7" t="s">
        <v>17519</v>
      </c>
      <c r="J8001" s="7" t="s">
        <v>272</v>
      </c>
    </row>
    <row r="8002" spans="1:10" x14ac:dyDescent="0.3">
      <c r="A8002" s="7" t="s">
        <v>16668</v>
      </c>
      <c r="B8002" s="7" t="s">
        <v>16669</v>
      </c>
      <c r="C8002" s="33">
        <v>0</v>
      </c>
      <c r="D8002" s="52">
        <v>57120</v>
      </c>
      <c r="E8002" s="70">
        <v>0</v>
      </c>
      <c r="F8002" s="121">
        <f t="shared" si="401"/>
        <v>85680</v>
      </c>
      <c r="G8002" s="105">
        <f t="shared" si="402"/>
        <v>22848</v>
      </c>
      <c r="H8002" s="105">
        <f t="shared" si="403"/>
        <v>37128</v>
      </c>
      <c r="I8002" s="7" t="s">
        <v>17519</v>
      </c>
      <c r="J8002" s="7" t="s">
        <v>272</v>
      </c>
    </row>
    <row r="8003" spans="1:10" x14ac:dyDescent="0.3">
      <c r="A8003" s="7" t="s">
        <v>16670</v>
      </c>
      <c r="B8003" s="7" t="s">
        <v>16671</v>
      </c>
      <c r="C8003" s="33">
        <v>0</v>
      </c>
      <c r="D8003" s="52">
        <v>57120</v>
      </c>
      <c r="E8003" s="70">
        <v>0</v>
      </c>
      <c r="F8003" s="121">
        <f t="shared" si="401"/>
        <v>85680</v>
      </c>
      <c r="G8003" s="105">
        <f t="shared" si="402"/>
        <v>22848</v>
      </c>
      <c r="H8003" s="105">
        <f t="shared" si="403"/>
        <v>37128</v>
      </c>
      <c r="I8003" s="7" t="s">
        <v>17519</v>
      </c>
      <c r="J8003" s="7" t="s">
        <v>272</v>
      </c>
    </row>
    <row r="8004" spans="1:10" x14ac:dyDescent="0.3">
      <c r="A8004" s="7" t="s">
        <v>16672</v>
      </c>
      <c r="B8004" s="7" t="s">
        <v>16673</v>
      </c>
      <c r="C8004" s="33">
        <v>0</v>
      </c>
      <c r="D8004" s="52">
        <v>57120</v>
      </c>
      <c r="E8004" s="70">
        <v>0</v>
      </c>
      <c r="F8004" s="121">
        <f t="shared" si="401"/>
        <v>85680</v>
      </c>
      <c r="G8004" s="105">
        <f t="shared" si="402"/>
        <v>22848</v>
      </c>
      <c r="H8004" s="105">
        <f t="shared" si="403"/>
        <v>37128</v>
      </c>
      <c r="I8004" s="7" t="s">
        <v>17519</v>
      </c>
      <c r="J8004" s="7" t="s">
        <v>272</v>
      </c>
    </row>
    <row r="8005" spans="1:10" x14ac:dyDescent="0.3">
      <c r="A8005" s="7" t="s">
        <v>16674</v>
      </c>
      <c r="B8005" s="7" t="s">
        <v>16675</v>
      </c>
      <c r="C8005" s="33">
        <v>619390.24</v>
      </c>
      <c r="D8005" s="52">
        <v>619390.24</v>
      </c>
      <c r="E8005" s="70">
        <v>449344</v>
      </c>
      <c r="F8005" s="121">
        <f t="shared" si="401"/>
        <v>674016</v>
      </c>
      <c r="G8005" s="105">
        <f t="shared" si="402"/>
        <v>179737.60000000001</v>
      </c>
      <c r="H8005" s="105">
        <f t="shared" si="403"/>
        <v>292073.60000000003</v>
      </c>
      <c r="I8005" s="7" t="s">
        <v>17519</v>
      </c>
      <c r="J8005" s="7" t="s">
        <v>1159</v>
      </c>
    </row>
    <row r="8006" spans="1:10" x14ac:dyDescent="0.3">
      <c r="A8006" s="7" t="s">
        <v>16676</v>
      </c>
      <c r="B8006" s="7" t="s">
        <v>16677</v>
      </c>
      <c r="C8006" s="33">
        <v>619390.24</v>
      </c>
      <c r="D8006" s="52">
        <v>619390.24</v>
      </c>
      <c r="E8006" s="70">
        <v>898569</v>
      </c>
      <c r="F8006" s="121">
        <f t="shared" si="401"/>
        <v>1347853.5</v>
      </c>
      <c r="G8006" s="105">
        <f t="shared" si="402"/>
        <v>359427.60000000003</v>
      </c>
      <c r="H8006" s="105">
        <f t="shared" si="403"/>
        <v>584069.85</v>
      </c>
      <c r="I8006" s="7" t="s">
        <v>17519</v>
      </c>
      <c r="J8006" s="7" t="s">
        <v>1159</v>
      </c>
    </row>
    <row r="8007" spans="1:10" x14ac:dyDescent="0.3">
      <c r="A8007" s="7" t="s">
        <v>16678</v>
      </c>
      <c r="B8007" s="7" t="s">
        <v>16679</v>
      </c>
      <c r="C8007" s="33">
        <v>11225.27</v>
      </c>
      <c r="D8007" s="52">
        <v>11225.27</v>
      </c>
      <c r="E8007" s="70">
        <v>32130</v>
      </c>
      <c r="F8007" s="121">
        <f t="shared" si="401"/>
        <v>48195</v>
      </c>
      <c r="G8007" s="105">
        <f t="shared" si="402"/>
        <v>12852</v>
      </c>
      <c r="H8007" s="105">
        <f t="shared" si="403"/>
        <v>20884.5</v>
      </c>
      <c r="I8007" s="7" t="s">
        <v>17519</v>
      </c>
      <c r="J8007" s="7" t="s">
        <v>1148</v>
      </c>
    </row>
    <row r="8008" spans="1:10" x14ac:dyDescent="0.3">
      <c r="A8008" s="7" t="s">
        <v>16680</v>
      </c>
      <c r="B8008" s="7" t="s">
        <v>16681</v>
      </c>
      <c r="C8008" s="33">
        <v>0</v>
      </c>
      <c r="D8008" s="52">
        <v>35319.199999999997</v>
      </c>
      <c r="E8008" s="70">
        <v>32011</v>
      </c>
      <c r="F8008" s="121">
        <f t="shared" si="401"/>
        <v>48016.5</v>
      </c>
      <c r="G8008" s="105">
        <f t="shared" si="402"/>
        <v>12804.400000000001</v>
      </c>
      <c r="H8008" s="105">
        <f t="shared" si="403"/>
        <v>20807.150000000001</v>
      </c>
      <c r="I8008" s="7" t="s">
        <v>17519</v>
      </c>
      <c r="J8008" s="7" t="s">
        <v>1148</v>
      </c>
    </row>
    <row r="8009" spans="1:10" x14ac:dyDescent="0.3">
      <c r="A8009" s="7" t="s">
        <v>16682</v>
      </c>
      <c r="B8009" s="7" t="s">
        <v>16683</v>
      </c>
      <c r="C8009" s="33">
        <v>0</v>
      </c>
      <c r="D8009" s="52">
        <v>35319.199999999997</v>
      </c>
      <c r="E8009" s="70">
        <v>0</v>
      </c>
      <c r="F8009" s="121">
        <f t="shared" si="401"/>
        <v>52978.799999999996</v>
      </c>
      <c r="G8009" s="105">
        <f t="shared" si="402"/>
        <v>14127.68</v>
      </c>
      <c r="H8009" s="105">
        <f t="shared" si="403"/>
        <v>22957.48</v>
      </c>
      <c r="I8009" s="7" t="s">
        <v>17519</v>
      </c>
      <c r="J8009" s="7" t="s">
        <v>1148</v>
      </c>
    </row>
    <row r="8010" spans="1:10" x14ac:dyDescent="0.3">
      <c r="A8010" s="7" t="s">
        <v>16684</v>
      </c>
      <c r="B8010" s="7" t="s">
        <v>16685</v>
      </c>
      <c r="C8010" s="33">
        <v>0</v>
      </c>
      <c r="D8010" s="52">
        <v>222.53</v>
      </c>
      <c r="E8010" s="70">
        <v>0</v>
      </c>
      <c r="F8010" s="121">
        <f t="shared" si="401"/>
        <v>333.79500000000002</v>
      </c>
      <c r="G8010" s="105">
        <f t="shared" si="402"/>
        <v>89.012</v>
      </c>
      <c r="H8010" s="105">
        <f t="shared" si="403"/>
        <v>144.64449999999999</v>
      </c>
      <c r="I8010" s="7" t="s">
        <v>17519</v>
      </c>
      <c r="J8010" s="7" t="s">
        <v>272</v>
      </c>
    </row>
    <row r="8011" spans="1:10" x14ac:dyDescent="0.3">
      <c r="A8011" s="7" t="s">
        <v>16686</v>
      </c>
      <c r="B8011" s="7" t="s">
        <v>16687</v>
      </c>
      <c r="C8011" s="33">
        <v>0</v>
      </c>
      <c r="D8011" s="52">
        <v>79706.2</v>
      </c>
      <c r="E8011" s="70">
        <v>0</v>
      </c>
      <c r="F8011" s="121">
        <f t="shared" si="401"/>
        <v>119559.29999999999</v>
      </c>
      <c r="G8011" s="105">
        <f t="shared" si="402"/>
        <v>31882.48</v>
      </c>
      <c r="H8011" s="105">
        <f t="shared" si="403"/>
        <v>51809.03</v>
      </c>
      <c r="I8011" s="7" t="s">
        <v>17519</v>
      </c>
      <c r="J8011" s="7" t="s">
        <v>272</v>
      </c>
    </row>
    <row r="8012" spans="1:10" x14ac:dyDescent="0.3">
      <c r="A8012" s="7" t="s">
        <v>16688</v>
      </c>
      <c r="B8012" s="7" t="s">
        <v>16689</v>
      </c>
      <c r="C8012" s="33">
        <v>0</v>
      </c>
      <c r="D8012" s="52">
        <v>70210</v>
      </c>
      <c r="E8012" s="70">
        <v>70210</v>
      </c>
      <c r="F8012" s="121">
        <f t="shared" si="401"/>
        <v>105315</v>
      </c>
      <c r="G8012" s="105">
        <f t="shared" si="402"/>
        <v>28084</v>
      </c>
      <c r="H8012" s="105">
        <f t="shared" si="403"/>
        <v>45636.5</v>
      </c>
      <c r="I8012" s="7" t="s">
        <v>17519</v>
      </c>
      <c r="J8012" s="7" t="s">
        <v>272</v>
      </c>
    </row>
    <row r="8013" spans="1:10" x14ac:dyDescent="0.3">
      <c r="A8013" s="7" t="s">
        <v>16690</v>
      </c>
      <c r="B8013" s="7" t="s">
        <v>16691</v>
      </c>
      <c r="C8013" s="33">
        <v>0</v>
      </c>
      <c r="D8013" s="52">
        <v>6426</v>
      </c>
      <c r="E8013" s="70">
        <v>0</v>
      </c>
      <c r="F8013" s="121">
        <f t="shared" si="401"/>
        <v>9639</v>
      </c>
      <c r="G8013" s="105">
        <f t="shared" si="402"/>
        <v>2570.4</v>
      </c>
      <c r="H8013" s="105">
        <f t="shared" si="403"/>
        <v>4176.9000000000005</v>
      </c>
      <c r="I8013" s="7" t="s">
        <v>17519</v>
      </c>
      <c r="J8013" s="7" t="s">
        <v>711</v>
      </c>
    </row>
    <row r="8014" spans="1:10" x14ac:dyDescent="0.3">
      <c r="A8014" s="7" t="s">
        <v>16692</v>
      </c>
      <c r="B8014" s="7" t="s">
        <v>16693</v>
      </c>
      <c r="C8014" s="33">
        <v>0</v>
      </c>
      <c r="D8014" s="52">
        <v>10948</v>
      </c>
      <c r="E8014" s="70">
        <v>0</v>
      </c>
      <c r="F8014" s="121">
        <f t="shared" si="401"/>
        <v>16422</v>
      </c>
      <c r="G8014" s="105">
        <f t="shared" si="402"/>
        <v>4379.2</v>
      </c>
      <c r="H8014" s="105">
        <f t="shared" si="403"/>
        <v>7116.2</v>
      </c>
      <c r="I8014" s="7" t="s">
        <v>17519</v>
      </c>
      <c r="J8014" s="7" t="s">
        <v>711</v>
      </c>
    </row>
    <row r="8015" spans="1:10" x14ac:dyDescent="0.3">
      <c r="A8015" s="7" t="s">
        <v>16694</v>
      </c>
      <c r="B8015" s="7" t="s">
        <v>16695</v>
      </c>
      <c r="C8015" s="33">
        <v>0</v>
      </c>
      <c r="D8015" s="52">
        <v>7375.98</v>
      </c>
      <c r="E8015" s="70">
        <v>5800.06</v>
      </c>
      <c r="F8015" s="121">
        <f t="shared" si="401"/>
        <v>8700.09</v>
      </c>
      <c r="G8015" s="105">
        <f t="shared" si="402"/>
        <v>2320.0240000000003</v>
      </c>
      <c r="H8015" s="105">
        <f t="shared" si="403"/>
        <v>3770.0390000000002</v>
      </c>
      <c r="I8015" s="7" t="s">
        <v>17519</v>
      </c>
      <c r="J8015" s="7" t="s">
        <v>272</v>
      </c>
    </row>
    <row r="8016" spans="1:10" x14ac:dyDescent="0.3">
      <c r="A8016" s="7" t="s">
        <v>16696</v>
      </c>
      <c r="B8016" s="7" t="s">
        <v>16697</v>
      </c>
      <c r="C8016" s="33">
        <v>9520</v>
      </c>
      <c r="D8016" s="52">
        <v>9520</v>
      </c>
      <c r="E8016" s="70">
        <v>9520</v>
      </c>
      <c r="F8016" s="121">
        <f t="shared" si="401"/>
        <v>14280</v>
      </c>
      <c r="G8016" s="105">
        <f t="shared" si="402"/>
        <v>3808</v>
      </c>
      <c r="H8016" s="105">
        <f t="shared" si="403"/>
        <v>6188</v>
      </c>
      <c r="I8016" s="7" t="s">
        <v>17519</v>
      </c>
      <c r="J8016" s="7" t="s">
        <v>272</v>
      </c>
    </row>
    <row r="8017" spans="1:10" x14ac:dyDescent="0.3">
      <c r="A8017" s="7" t="s">
        <v>16698</v>
      </c>
      <c r="B8017" s="7" t="s">
        <v>16699</v>
      </c>
      <c r="C8017" s="33">
        <v>990</v>
      </c>
      <c r="D8017" s="52">
        <v>990</v>
      </c>
      <c r="E8017" s="70">
        <v>2099.16</v>
      </c>
      <c r="F8017" s="121">
        <f t="shared" si="401"/>
        <v>3148.74</v>
      </c>
      <c r="G8017" s="105">
        <f t="shared" si="402"/>
        <v>839.66399999999999</v>
      </c>
      <c r="H8017" s="105">
        <f t="shared" si="403"/>
        <v>1364.454</v>
      </c>
      <c r="I8017" s="7" t="s">
        <v>17519</v>
      </c>
      <c r="J8017" s="7" t="s">
        <v>272</v>
      </c>
    </row>
    <row r="8018" spans="1:10" x14ac:dyDescent="0.3">
      <c r="A8018" s="7" t="s">
        <v>16700</v>
      </c>
      <c r="B8018" s="7" t="s">
        <v>16701</v>
      </c>
      <c r="C8018" s="33">
        <v>0</v>
      </c>
      <c r="D8018" s="52">
        <v>2947.63</v>
      </c>
      <c r="E8018" s="70">
        <v>0</v>
      </c>
      <c r="F8018" s="121">
        <f t="shared" si="401"/>
        <v>4421.4449999999997</v>
      </c>
      <c r="G8018" s="105">
        <f t="shared" si="402"/>
        <v>1179.0519999999999</v>
      </c>
      <c r="H8018" s="105">
        <f t="shared" si="403"/>
        <v>1915.9594999999999</v>
      </c>
      <c r="I8018" s="7" t="s">
        <v>17519</v>
      </c>
      <c r="J8018" s="7" t="s">
        <v>272</v>
      </c>
    </row>
    <row r="8019" spans="1:10" x14ac:dyDescent="0.3">
      <c r="A8019" s="7" t="s">
        <v>16702</v>
      </c>
      <c r="B8019" s="7" t="s">
        <v>16703</v>
      </c>
      <c r="C8019" s="33">
        <v>0</v>
      </c>
      <c r="D8019" s="52">
        <v>7923.02</v>
      </c>
      <c r="E8019" s="70">
        <v>0</v>
      </c>
      <c r="F8019" s="121">
        <f t="shared" si="401"/>
        <v>11884.53</v>
      </c>
      <c r="G8019" s="105">
        <f t="shared" si="402"/>
        <v>3169.2080000000005</v>
      </c>
      <c r="H8019" s="105">
        <f t="shared" si="403"/>
        <v>5149.9630000000006</v>
      </c>
      <c r="I8019" s="7" t="s">
        <v>17519</v>
      </c>
      <c r="J8019" s="7" t="s">
        <v>272</v>
      </c>
    </row>
    <row r="8020" spans="1:10" x14ac:dyDescent="0.3">
      <c r="A8020" s="7" t="s">
        <v>16704</v>
      </c>
      <c r="B8020" s="7" t="s">
        <v>16705</v>
      </c>
      <c r="C8020" s="33">
        <v>11698.53</v>
      </c>
      <c r="D8020" s="52">
        <v>19575.86</v>
      </c>
      <c r="E8020" s="70">
        <v>8492.27</v>
      </c>
      <c r="F8020" s="121">
        <f t="shared" si="401"/>
        <v>12738.405000000001</v>
      </c>
      <c r="G8020" s="105">
        <f t="shared" si="402"/>
        <v>3396.9080000000004</v>
      </c>
      <c r="H8020" s="105">
        <f t="shared" si="403"/>
        <v>5519.9755000000005</v>
      </c>
      <c r="I8020" s="7" t="s">
        <v>17519</v>
      </c>
      <c r="J8020" s="7" t="s">
        <v>272</v>
      </c>
    </row>
    <row r="8021" spans="1:10" x14ac:dyDescent="0.3">
      <c r="A8021" s="7" t="s">
        <v>16706</v>
      </c>
      <c r="B8021" s="7" t="s">
        <v>16707</v>
      </c>
      <c r="C8021" s="33">
        <v>0</v>
      </c>
      <c r="D8021" s="52">
        <v>64.260000000000005</v>
      </c>
      <c r="E8021" s="70">
        <v>0</v>
      </c>
      <c r="F8021" s="121">
        <f t="shared" ref="F8021:F8084" si="404">IF(E8021&gt;0,+E8021,IF(D8021&gt;0,+D8021,IF(C8021&gt;0,+C8021,0)))*1.5</f>
        <v>96.390000000000015</v>
      </c>
      <c r="G8021" s="105">
        <f t="shared" ref="G8021:G8084" si="405">(F8021/1.5)*0.4</f>
        <v>25.704000000000004</v>
      </c>
      <c r="H8021" s="105">
        <f t="shared" ref="H8021:H8084" si="406">(F8021/1.5)*0.65</f>
        <v>41.769000000000005</v>
      </c>
      <c r="I8021" s="7" t="s">
        <v>17519</v>
      </c>
      <c r="J8021" s="7" t="s">
        <v>272</v>
      </c>
    </row>
    <row r="8022" spans="1:10" x14ac:dyDescent="0.3">
      <c r="A8022" s="7" t="s">
        <v>16708</v>
      </c>
      <c r="B8022" s="7" t="s">
        <v>16709</v>
      </c>
      <c r="C8022" s="33">
        <v>0</v>
      </c>
      <c r="D8022" s="52">
        <v>80.92</v>
      </c>
      <c r="E8022" s="70">
        <v>0</v>
      </c>
      <c r="F8022" s="121">
        <f t="shared" si="404"/>
        <v>121.38</v>
      </c>
      <c r="G8022" s="105">
        <f t="shared" si="405"/>
        <v>32.368000000000002</v>
      </c>
      <c r="H8022" s="105">
        <f t="shared" si="406"/>
        <v>52.598000000000006</v>
      </c>
      <c r="I8022" s="7" t="s">
        <v>17519</v>
      </c>
      <c r="J8022" s="7" t="s">
        <v>272</v>
      </c>
    </row>
    <row r="8023" spans="1:10" x14ac:dyDescent="0.3">
      <c r="A8023" s="7" t="s">
        <v>16710</v>
      </c>
      <c r="B8023" s="7" t="s">
        <v>16711</v>
      </c>
      <c r="C8023" s="33">
        <v>0</v>
      </c>
      <c r="D8023" s="52">
        <v>57.12</v>
      </c>
      <c r="E8023" s="70">
        <v>0</v>
      </c>
      <c r="F8023" s="121">
        <f t="shared" si="404"/>
        <v>85.679999999999993</v>
      </c>
      <c r="G8023" s="105">
        <f t="shared" si="405"/>
        <v>22.847999999999999</v>
      </c>
      <c r="H8023" s="105">
        <f t="shared" si="406"/>
        <v>37.128</v>
      </c>
      <c r="I8023" s="7" t="s">
        <v>17519</v>
      </c>
      <c r="J8023" s="7" t="s">
        <v>272</v>
      </c>
    </row>
    <row r="8024" spans="1:10" x14ac:dyDescent="0.3">
      <c r="A8024" s="7" t="s">
        <v>16712</v>
      </c>
      <c r="B8024" s="7" t="s">
        <v>16713</v>
      </c>
      <c r="C8024" s="33">
        <v>0</v>
      </c>
      <c r="D8024" s="52">
        <v>8.2899999999999991</v>
      </c>
      <c r="E8024" s="70">
        <v>0</v>
      </c>
      <c r="F8024" s="121">
        <f t="shared" si="404"/>
        <v>12.434999999999999</v>
      </c>
      <c r="G8024" s="105">
        <f t="shared" si="405"/>
        <v>3.3159999999999998</v>
      </c>
      <c r="H8024" s="105">
        <f t="shared" si="406"/>
        <v>5.3884999999999996</v>
      </c>
      <c r="I8024" s="7" t="s">
        <v>17519</v>
      </c>
      <c r="J8024" s="7" t="s">
        <v>272</v>
      </c>
    </row>
    <row r="8025" spans="1:10" x14ac:dyDescent="0.3">
      <c r="A8025" s="7" t="s">
        <v>16714</v>
      </c>
      <c r="B8025" s="7" t="s">
        <v>16715</v>
      </c>
      <c r="C8025" s="33">
        <v>0</v>
      </c>
      <c r="D8025" s="52">
        <v>7080.5</v>
      </c>
      <c r="E8025" s="70">
        <v>0</v>
      </c>
      <c r="F8025" s="121">
        <f t="shared" si="404"/>
        <v>10620.75</v>
      </c>
      <c r="G8025" s="105">
        <f t="shared" si="405"/>
        <v>2832.2000000000003</v>
      </c>
      <c r="H8025" s="105">
        <f t="shared" si="406"/>
        <v>4602.3249999999998</v>
      </c>
      <c r="I8025" s="7" t="s">
        <v>17519</v>
      </c>
      <c r="J8025" s="7" t="s">
        <v>272</v>
      </c>
    </row>
    <row r="8026" spans="1:10" x14ac:dyDescent="0.3">
      <c r="A8026" s="7" t="s">
        <v>16716</v>
      </c>
      <c r="B8026" s="7" t="s">
        <v>16717</v>
      </c>
      <c r="C8026" s="33">
        <v>0</v>
      </c>
      <c r="D8026" s="52">
        <v>136.85</v>
      </c>
      <c r="E8026" s="70">
        <v>136.85</v>
      </c>
      <c r="F8026" s="121">
        <f t="shared" si="404"/>
        <v>205.27499999999998</v>
      </c>
      <c r="G8026" s="105">
        <f t="shared" si="405"/>
        <v>54.74</v>
      </c>
      <c r="H8026" s="105">
        <f t="shared" si="406"/>
        <v>88.952500000000001</v>
      </c>
      <c r="I8026" s="7" t="s">
        <v>17519</v>
      </c>
      <c r="J8026" s="7" t="s">
        <v>272</v>
      </c>
    </row>
    <row r="8027" spans="1:10" x14ac:dyDescent="0.3">
      <c r="A8027" s="7" t="s">
        <v>16718</v>
      </c>
      <c r="B8027" s="7" t="s">
        <v>16719</v>
      </c>
      <c r="C8027" s="33">
        <v>0</v>
      </c>
      <c r="D8027" s="52">
        <v>2660.15</v>
      </c>
      <c r="E8027" s="70">
        <v>6798.86</v>
      </c>
      <c r="F8027" s="121">
        <f t="shared" si="404"/>
        <v>10198.289999999999</v>
      </c>
      <c r="G8027" s="105">
        <f t="shared" si="405"/>
        <v>2719.5439999999999</v>
      </c>
      <c r="H8027" s="105">
        <f t="shared" si="406"/>
        <v>4419.259</v>
      </c>
      <c r="I8027" s="7" t="s">
        <v>17519</v>
      </c>
      <c r="J8027" s="7" t="s">
        <v>272</v>
      </c>
    </row>
    <row r="8028" spans="1:10" x14ac:dyDescent="0.3">
      <c r="A8028" s="7" t="s">
        <v>16720</v>
      </c>
      <c r="B8028" s="7" t="s">
        <v>16721</v>
      </c>
      <c r="C8028" s="33">
        <v>0</v>
      </c>
      <c r="D8028" s="52">
        <v>3875.83</v>
      </c>
      <c r="E8028" s="70">
        <v>0</v>
      </c>
      <c r="F8028" s="121">
        <f t="shared" si="404"/>
        <v>5813.7449999999999</v>
      </c>
      <c r="G8028" s="105">
        <f t="shared" si="405"/>
        <v>1550.3320000000001</v>
      </c>
      <c r="H8028" s="105">
        <f t="shared" si="406"/>
        <v>2519.2894999999999</v>
      </c>
      <c r="I8028" s="7" t="s">
        <v>17519</v>
      </c>
      <c r="J8028" s="7" t="s">
        <v>272</v>
      </c>
    </row>
    <row r="8029" spans="1:10" x14ac:dyDescent="0.3">
      <c r="A8029" s="7" t="s">
        <v>16722</v>
      </c>
      <c r="B8029" s="7" t="s">
        <v>16723</v>
      </c>
      <c r="C8029" s="66">
        <v>0</v>
      </c>
      <c r="D8029" s="68">
        <v>26180</v>
      </c>
      <c r="E8029" s="70">
        <v>0</v>
      </c>
      <c r="F8029" s="121">
        <f t="shared" si="404"/>
        <v>39270</v>
      </c>
      <c r="G8029" s="105">
        <f t="shared" si="405"/>
        <v>10472</v>
      </c>
      <c r="H8029" s="105">
        <f t="shared" si="406"/>
        <v>17017</v>
      </c>
      <c r="I8029" s="7" t="s">
        <v>17519</v>
      </c>
      <c r="J8029" s="7" t="s">
        <v>272</v>
      </c>
    </row>
    <row r="8030" spans="1:10" x14ac:dyDescent="0.3">
      <c r="A8030" s="7" t="s">
        <v>16724</v>
      </c>
      <c r="B8030" s="7" t="s">
        <v>16725</v>
      </c>
      <c r="C8030" s="33">
        <v>0</v>
      </c>
      <c r="D8030" s="52">
        <v>16480.3</v>
      </c>
      <c r="E8030" s="70">
        <v>0</v>
      </c>
      <c r="F8030" s="121">
        <f t="shared" si="404"/>
        <v>24720.449999999997</v>
      </c>
      <c r="G8030" s="105">
        <f t="shared" si="405"/>
        <v>6592.12</v>
      </c>
      <c r="H8030" s="105">
        <f t="shared" si="406"/>
        <v>10712.195</v>
      </c>
      <c r="I8030" s="7" t="s">
        <v>17519</v>
      </c>
      <c r="J8030" s="7" t="s">
        <v>272</v>
      </c>
    </row>
    <row r="8031" spans="1:10" x14ac:dyDescent="0.3">
      <c r="A8031" s="7" t="s">
        <v>16726</v>
      </c>
      <c r="B8031" s="7" t="s">
        <v>16727</v>
      </c>
      <c r="C8031" s="33">
        <v>4760</v>
      </c>
      <c r="D8031" s="52">
        <v>3451.83</v>
      </c>
      <c r="E8031" s="70">
        <v>6868.92</v>
      </c>
      <c r="F8031" s="121">
        <f t="shared" si="404"/>
        <v>10303.380000000001</v>
      </c>
      <c r="G8031" s="105">
        <f t="shared" si="405"/>
        <v>2747.5680000000007</v>
      </c>
      <c r="H8031" s="105">
        <f t="shared" si="406"/>
        <v>4464.7980000000007</v>
      </c>
      <c r="I8031" s="7" t="s">
        <v>17519</v>
      </c>
      <c r="J8031" s="7" t="s">
        <v>272</v>
      </c>
    </row>
    <row r="8032" spans="1:10" x14ac:dyDescent="0.3">
      <c r="A8032" s="7" t="s">
        <v>16728</v>
      </c>
      <c r="B8032" s="7" t="s">
        <v>16729</v>
      </c>
      <c r="C8032" s="33">
        <v>0</v>
      </c>
      <c r="D8032" s="52">
        <v>1216.18</v>
      </c>
      <c r="E8032" s="70">
        <v>3451</v>
      </c>
      <c r="F8032" s="121">
        <f t="shared" si="404"/>
        <v>5176.5</v>
      </c>
      <c r="G8032" s="105">
        <f t="shared" si="405"/>
        <v>1380.4</v>
      </c>
      <c r="H8032" s="105">
        <f t="shared" si="406"/>
        <v>2243.15</v>
      </c>
      <c r="I8032" s="7" t="s">
        <v>17519</v>
      </c>
      <c r="J8032" s="7" t="s">
        <v>272</v>
      </c>
    </row>
    <row r="8033" spans="1:10" x14ac:dyDescent="0.3">
      <c r="A8033" s="7" t="s">
        <v>16730</v>
      </c>
      <c r="B8033" s="7" t="s">
        <v>16731</v>
      </c>
      <c r="C8033" s="33">
        <v>0</v>
      </c>
      <c r="D8033" s="52">
        <v>3458.14</v>
      </c>
      <c r="E8033" s="70">
        <v>3485.77</v>
      </c>
      <c r="F8033" s="121">
        <f t="shared" si="404"/>
        <v>5228.6549999999997</v>
      </c>
      <c r="G8033" s="105">
        <f t="shared" si="405"/>
        <v>1394.308</v>
      </c>
      <c r="H8033" s="105">
        <f t="shared" si="406"/>
        <v>2265.7505000000001</v>
      </c>
      <c r="I8033" s="7" t="s">
        <v>17519</v>
      </c>
      <c r="J8033" s="7" t="s">
        <v>272</v>
      </c>
    </row>
    <row r="8034" spans="1:10" x14ac:dyDescent="0.3">
      <c r="A8034" s="7" t="s">
        <v>16732</v>
      </c>
      <c r="B8034" s="7" t="s">
        <v>16733</v>
      </c>
      <c r="C8034" s="33">
        <v>0</v>
      </c>
      <c r="D8034" s="52">
        <v>1904</v>
      </c>
      <c r="E8034" s="70">
        <v>0</v>
      </c>
      <c r="F8034" s="121">
        <f t="shared" si="404"/>
        <v>2856</v>
      </c>
      <c r="G8034" s="105">
        <f t="shared" si="405"/>
        <v>761.6</v>
      </c>
      <c r="H8034" s="105">
        <f t="shared" si="406"/>
        <v>1237.6000000000001</v>
      </c>
      <c r="I8034" s="7" t="s">
        <v>17519</v>
      </c>
      <c r="J8034" s="7" t="s">
        <v>272</v>
      </c>
    </row>
    <row r="8035" spans="1:10" x14ac:dyDescent="0.3">
      <c r="A8035" s="7" t="s">
        <v>16734</v>
      </c>
      <c r="B8035" s="7" t="s">
        <v>16735</v>
      </c>
      <c r="C8035" s="33">
        <v>1965.2</v>
      </c>
      <c r="D8035" s="52">
        <v>1965.2</v>
      </c>
      <c r="E8035" s="70">
        <v>1965.2</v>
      </c>
      <c r="F8035" s="121">
        <f t="shared" si="404"/>
        <v>2947.8</v>
      </c>
      <c r="G8035" s="105">
        <f t="shared" si="405"/>
        <v>786.08</v>
      </c>
      <c r="H8035" s="105">
        <f t="shared" si="406"/>
        <v>1277.3800000000001</v>
      </c>
      <c r="I8035" s="7" t="s">
        <v>17520</v>
      </c>
      <c r="J8035" s="7" t="s">
        <v>272</v>
      </c>
    </row>
    <row r="8036" spans="1:10" x14ac:dyDescent="0.3">
      <c r="A8036" s="7" t="s">
        <v>16736</v>
      </c>
      <c r="B8036" s="7" t="s">
        <v>16737</v>
      </c>
      <c r="C8036" s="33">
        <v>0</v>
      </c>
      <c r="D8036" s="52">
        <v>5535.88</v>
      </c>
      <c r="E8036" s="70">
        <v>5819.1</v>
      </c>
      <c r="F8036" s="121">
        <f t="shared" si="404"/>
        <v>8728.6500000000015</v>
      </c>
      <c r="G8036" s="105">
        <f t="shared" si="405"/>
        <v>2327.6400000000008</v>
      </c>
      <c r="H8036" s="105">
        <f t="shared" si="406"/>
        <v>3782.4150000000009</v>
      </c>
      <c r="I8036" s="7" t="s">
        <v>17519</v>
      </c>
      <c r="J8036" s="7" t="s">
        <v>272</v>
      </c>
    </row>
    <row r="8037" spans="1:10" x14ac:dyDescent="0.3">
      <c r="A8037" s="7" t="s">
        <v>16738</v>
      </c>
      <c r="B8037" s="7" t="s">
        <v>16739</v>
      </c>
      <c r="C8037" s="33">
        <v>0</v>
      </c>
      <c r="D8037" s="52">
        <v>13078.1</v>
      </c>
      <c r="E8037" s="70">
        <v>0</v>
      </c>
      <c r="F8037" s="121">
        <f t="shared" si="404"/>
        <v>19617.150000000001</v>
      </c>
      <c r="G8037" s="105">
        <f t="shared" si="405"/>
        <v>5231.2400000000007</v>
      </c>
      <c r="H8037" s="105">
        <f t="shared" si="406"/>
        <v>8500.7650000000012</v>
      </c>
      <c r="I8037" s="7" t="s">
        <v>17519</v>
      </c>
      <c r="J8037" s="7" t="s">
        <v>272</v>
      </c>
    </row>
    <row r="8038" spans="1:10" x14ac:dyDescent="0.3">
      <c r="A8038" s="7" t="s">
        <v>16740</v>
      </c>
      <c r="B8038" s="7" t="s">
        <v>16741</v>
      </c>
      <c r="C8038" s="33">
        <v>0</v>
      </c>
      <c r="D8038" s="52">
        <v>7604.1</v>
      </c>
      <c r="E8038" s="70">
        <v>0</v>
      </c>
      <c r="F8038" s="121">
        <f t="shared" si="404"/>
        <v>11406.150000000001</v>
      </c>
      <c r="G8038" s="105">
        <f t="shared" si="405"/>
        <v>3041.6400000000008</v>
      </c>
      <c r="H8038" s="105">
        <f t="shared" si="406"/>
        <v>4942.6650000000009</v>
      </c>
      <c r="I8038" s="7" t="s">
        <v>17519</v>
      </c>
      <c r="J8038" s="7" t="s">
        <v>272</v>
      </c>
    </row>
    <row r="8039" spans="1:10" x14ac:dyDescent="0.3">
      <c r="A8039" s="7" t="s">
        <v>16742</v>
      </c>
      <c r="B8039" s="7" t="s">
        <v>16743</v>
      </c>
      <c r="C8039" s="33">
        <v>145.62</v>
      </c>
      <c r="D8039" s="52">
        <v>135.61000000000001</v>
      </c>
      <c r="E8039" s="70">
        <v>58.31</v>
      </c>
      <c r="F8039" s="121">
        <f t="shared" si="404"/>
        <v>87.465000000000003</v>
      </c>
      <c r="G8039" s="105">
        <f t="shared" si="405"/>
        <v>23.324000000000002</v>
      </c>
      <c r="H8039" s="105">
        <f t="shared" si="406"/>
        <v>37.901500000000006</v>
      </c>
      <c r="I8039" s="7" t="s">
        <v>17519</v>
      </c>
      <c r="J8039" s="7" t="s">
        <v>272</v>
      </c>
    </row>
    <row r="8040" spans="1:10" x14ac:dyDescent="0.3">
      <c r="A8040" s="7" t="s">
        <v>16744</v>
      </c>
      <c r="B8040" s="7" t="s">
        <v>16745</v>
      </c>
      <c r="C8040" s="33">
        <v>173621</v>
      </c>
      <c r="D8040" s="52">
        <v>136850</v>
      </c>
      <c r="E8040" s="70">
        <v>0</v>
      </c>
      <c r="F8040" s="121">
        <f t="shared" si="404"/>
        <v>205275</v>
      </c>
      <c r="G8040" s="105">
        <f t="shared" si="405"/>
        <v>54740</v>
      </c>
      <c r="H8040" s="105">
        <f t="shared" si="406"/>
        <v>88952.5</v>
      </c>
      <c r="I8040" s="7" t="s">
        <v>17519</v>
      </c>
      <c r="J8040" s="7" t="s">
        <v>272</v>
      </c>
    </row>
    <row r="8041" spans="1:10" x14ac:dyDescent="0.3">
      <c r="A8041" s="7" t="s">
        <v>16746</v>
      </c>
      <c r="B8041" s="7" t="s">
        <v>16747</v>
      </c>
      <c r="C8041" s="33">
        <v>91659.75</v>
      </c>
      <c r="D8041" s="52">
        <v>91659.75</v>
      </c>
      <c r="E8041" s="70">
        <v>91659.75</v>
      </c>
      <c r="F8041" s="121">
        <f t="shared" si="404"/>
        <v>137489.625</v>
      </c>
      <c r="G8041" s="105">
        <f t="shared" si="405"/>
        <v>36663.9</v>
      </c>
      <c r="H8041" s="105">
        <f t="shared" si="406"/>
        <v>59578.837500000001</v>
      </c>
      <c r="I8041" s="7" t="s">
        <v>17519</v>
      </c>
      <c r="J8041" s="7" t="s">
        <v>272</v>
      </c>
    </row>
    <row r="8042" spans="1:10" x14ac:dyDescent="0.3">
      <c r="A8042" s="7" t="s">
        <v>16748</v>
      </c>
      <c r="B8042" s="7" t="s">
        <v>16749</v>
      </c>
      <c r="C8042" s="33">
        <v>66.64</v>
      </c>
      <c r="D8042" s="52">
        <v>66.64</v>
      </c>
      <c r="E8042" s="70">
        <v>66.64</v>
      </c>
      <c r="F8042" s="121">
        <f t="shared" si="404"/>
        <v>99.960000000000008</v>
      </c>
      <c r="G8042" s="105">
        <f t="shared" si="405"/>
        <v>26.656000000000002</v>
      </c>
      <c r="H8042" s="105">
        <f t="shared" si="406"/>
        <v>43.316000000000003</v>
      </c>
      <c r="I8042" s="7" t="s">
        <v>17519</v>
      </c>
      <c r="J8042" s="7" t="s">
        <v>272</v>
      </c>
    </row>
    <row r="8043" spans="1:10" x14ac:dyDescent="0.3">
      <c r="A8043" s="7" t="s">
        <v>16750</v>
      </c>
      <c r="B8043" s="7" t="s">
        <v>16751</v>
      </c>
      <c r="C8043" s="33">
        <v>148.91999999999999</v>
      </c>
      <c r="D8043" s="52">
        <v>162.53</v>
      </c>
      <c r="E8043" s="70">
        <v>230.29</v>
      </c>
      <c r="F8043" s="121">
        <f t="shared" si="404"/>
        <v>345.435</v>
      </c>
      <c r="G8043" s="105">
        <f t="shared" si="405"/>
        <v>92.116</v>
      </c>
      <c r="H8043" s="105">
        <f t="shared" si="406"/>
        <v>149.6885</v>
      </c>
      <c r="I8043" s="7" t="s">
        <v>17519</v>
      </c>
      <c r="J8043" s="7" t="s">
        <v>272</v>
      </c>
    </row>
    <row r="8044" spans="1:10" x14ac:dyDescent="0.3">
      <c r="A8044" s="7" t="s">
        <v>16752</v>
      </c>
      <c r="B8044" s="7" t="s">
        <v>16753</v>
      </c>
      <c r="C8044" s="33">
        <v>140.22</v>
      </c>
      <c r="D8044" s="52">
        <v>141.47</v>
      </c>
      <c r="E8044" s="70">
        <v>196.61</v>
      </c>
      <c r="F8044" s="121">
        <f t="shared" si="404"/>
        <v>294.91500000000002</v>
      </c>
      <c r="G8044" s="105">
        <f t="shared" si="405"/>
        <v>78.644000000000005</v>
      </c>
      <c r="H8044" s="105">
        <f t="shared" si="406"/>
        <v>127.79650000000001</v>
      </c>
      <c r="I8044" s="7" t="s">
        <v>17519</v>
      </c>
      <c r="J8044" s="7" t="s">
        <v>272</v>
      </c>
    </row>
    <row r="8045" spans="1:10" x14ac:dyDescent="0.3">
      <c r="A8045" s="7" t="s">
        <v>16754</v>
      </c>
      <c r="B8045" s="7" t="s">
        <v>16755</v>
      </c>
      <c r="C8045" s="33">
        <v>0</v>
      </c>
      <c r="D8045" s="52">
        <v>8925</v>
      </c>
      <c r="E8045" s="70">
        <v>0</v>
      </c>
      <c r="F8045" s="121">
        <f t="shared" si="404"/>
        <v>13387.5</v>
      </c>
      <c r="G8045" s="105">
        <f t="shared" si="405"/>
        <v>3570</v>
      </c>
      <c r="H8045" s="105">
        <f t="shared" si="406"/>
        <v>5801.25</v>
      </c>
      <c r="I8045" s="7" t="s">
        <v>17519</v>
      </c>
      <c r="J8045" s="7" t="s">
        <v>272</v>
      </c>
    </row>
    <row r="8046" spans="1:10" x14ac:dyDescent="0.3">
      <c r="A8046" s="7" t="s">
        <v>16756</v>
      </c>
      <c r="B8046" s="7" t="s">
        <v>16757</v>
      </c>
      <c r="C8046" s="33">
        <v>8211</v>
      </c>
      <c r="D8046" s="52">
        <v>11769.1</v>
      </c>
      <c r="E8046" s="70">
        <v>10769.5</v>
      </c>
      <c r="F8046" s="121">
        <f t="shared" si="404"/>
        <v>16154.25</v>
      </c>
      <c r="G8046" s="105">
        <f t="shared" si="405"/>
        <v>4307.8</v>
      </c>
      <c r="H8046" s="105">
        <f t="shared" si="406"/>
        <v>7000.1750000000002</v>
      </c>
      <c r="I8046" s="7" t="s">
        <v>17519</v>
      </c>
      <c r="J8046" s="7" t="s">
        <v>272</v>
      </c>
    </row>
    <row r="8047" spans="1:10" x14ac:dyDescent="0.3">
      <c r="A8047" s="7" t="s">
        <v>16758</v>
      </c>
      <c r="B8047" s="7" t="s">
        <v>16759</v>
      </c>
      <c r="C8047" s="33">
        <v>109.48</v>
      </c>
      <c r="D8047" s="52">
        <v>129.71</v>
      </c>
      <c r="E8047" s="70">
        <v>119</v>
      </c>
      <c r="F8047" s="121">
        <f t="shared" si="404"/>
        <v>178.5</v>
      </c>
      <c r="G8047" s="105">
        <f t="shared" si="405"/>
        <v>47.6</v>
      </c>
      <c r="H8047" s="105">
        <f t="shared" si="406"/>
        <v>77.350000000000009</v>
      </c>
      <c r="I8047" s="7" t="s">
        <v>17519</v>
      </c>
      <c r="J8047" s="7" t="s">
        <v>272</v>
      </c>
    </row>
    <row r="8048" spans="1:10" x14ac:dyDescent="0.3">
      <c r="A8048" s="7" t="s">
        <v>16760</v>
      </c>
      <c r="B8048" s="7" t="s">
        <v>16761</v>
      </c>
      <c r="C8048" s="33">
        <v>177.31</v>
      </c>
      <c r="D8048" s="52">
        <v>166.6</v>
      </c>
      <c r="E8048" s="70">
        <v>119</v>
      </c>
      <c r="F8048" s="121">
        <f t="shared" si="404"/>
        <v>178.5</v>
      </c>
      <c r="G8048" s="105">
        <f t="shared" si="405"/>
        <v>47.6</v>
      </c>
      <c r="H8048" s="105">
        <f t="shared" si="406"/>
        <v>77.350000000000009</v>
      </c>
      <c r="I8048" s="7" t="s">
        <v>17519</v>
      </c>
      <c r="J8048" s="7" t="s">
        <v>272</v>
      </c>
    </row>
    <row r="8049" spans="1:10" x14ac:dyDescent="0.3">
      <c r="A8049" s="7" t="s">
        <v>16762</v>
      </c>
      <c r="B8049" s="7" t="s">
        <v>16763</v>
      </c>
      <c r="C8049" s="33">
        <v>142.80000000000001</v>
      </c>
      <c r="D8049" s="52">
        <v>142.80000000000001</v>
      </c>
      <c r="E8049" s="70">
        <v>113.05</v>
      </c>
      <c r="F8049" s="121">
        <f t="shared" si="404"/>
        <v>169.57499999999999</v>
      </c>
      <c r="G8049" s="105">
        <f t="shared" si="405"/>
        <v>45.22</v>
      </c>
      <c r="H8049" s="105">
        <f t="shared" si="406"/>
        <v>73.482500000000002</v>
      </c>
      <c r="I8049" s="7" t="s">
        <v>17519</v>
      </c>
      <c r="J8049" s="7" t="s">
        <v>272</v>
      </c>
    </row>
    <row r="8050" spans="1:10" x14ac:dyDescent="0.3">
      <c r="A8050" s="7" t="s">
        <v>16764</v>
      </c>
      <c r="B8050" s="7" t="s">
        <v>16765</v>
      </c>
      <c r="C8050" s="33">
        <v>116.62</v>
      </c>
      <c r="D8050" s="52">
        <v>130.9</v>
      </c>
      <c r="E8050" s="70">
        <v>113.05</v>
      </c>
      <c r="F8050" s="121">
        <f t="shared" si="404"/>
        <v>169.57499999999999</v>
      </c>
      <c r="G8050" s="105">
        <f t="shared" si="405"/>
        <v>45.22</v>
      </c>
      <c r="H8050" s="105">
        <f t="shared" si="406"/>
        <v>73.482500000000002</v>
      </c>
      <c r="I8050" s="7" t="s">
        <v>17519</v>
      </c>
      <c r="J8050" s="7" t="s">
        <v>272</v>
      </c>
    </row>
    <row r="8051" spans="1:10" x14ac:dyDescent="0.3">
      <c r="A8051" s="7" t="s">
        <v>16766</v>
      </c>
      <c r="B8051" s="7" t="s">
        <v>16767</v>
      </c>
      <c r="C8051" s="33">
        <v>99.96</v>
      </c>
      <c r="D8051" s="52">
        <v>136.85</v>
      </c>
      <c r="E8051" s="70">
        <v>113.05</v>
      </c>
      <c r="F8051" s="121">
        <f t="shared" si="404"/>
        <v>169.57499999999999</v>
      </c>
      <c r="G8051" s="105">
        <f t="shared" si="405"/>
        <v>45.22</v>
      </c>
      <c r="H8051" s="105">
        <f t="shared" si="406"/>
        <v>73.482500000000002</v>
      </c>
      <c r="I8051" s="7" t="s">
        <v>17519</v>
      </c>
      <c r="J8051" s="7" t="s">
        <v>272</v>
      </c>
    </row>
    <row r="8052" spans="1:10" x14ac:dyDescent="0.3">
      <c r="A8052" s="7" t="s">
        <v>16768</v>
      </c>
      <c r="B8052" s="7" t="s">
        <v>16769</v>
      </c>
      <c r="C8052" s="33">
        <v>116.62</v>
      </c>
      <c r="D8052" s="52">
        <v>130.9</v>
      </c>
      <c r="E8052" s="70">
        <v>113.05</v>
      </c>
      <c r="F8052" s="121">
        <f t="shared" si="404"/>
        <v>169.57499999999999</v>
      </c>
      <c r="G8052" s="105">
        <f t="shared" si="405"/>
        <v>45.22</v>
      </c>
      <c r="H8052" s="105">
        <f t="shared" si="406"/>
        <v>73.482500000000002</v>
      </c>
      <c r="I8052" s="7" t="s">
        <v>17519</v>
      </c>
      <c r="J8052" s="7" t="s">
        <v>272</v>
      </c>
    </row>
    <row r="8053" spans="1:10" x14ac:dyDescent="0.3">
      <c r="A8053" s="7" t="s">
        <v>16770</v>
      </c>
      <c r="B8053" s="7" t="s">
        <v>16771</v>
      </c>
      <c r="C8053" s="33">
        <v>116.62</v>
      </c>
      <c r="D8053" s="52">
        <v>130.9</v>
      </c>
      <c r="E8053" s="70">
        <v>136.66</v>
      </c>
      <c r="F8053" s="121">
        <f t="shared" si="404"/>
        <v>204.99</v>
      </c>
      <c r="G8053" s="105">
        <f t="shared" si="405"/>
        <v>54.664000000000001</v>
      </c>
      <c r="H8053" s="105">
        <f t="shared" si="406"/>
        <v>88.829000000000008</v>
      </c>
      <c r="I8053" s="7" t="s">
        <v>17519</v>
      </c>
      <c r="J8053" s="7" t="s">
        <v>272</v>
      </c>
    </row>
    <row r="8054" spans="1:10" x14ac:dyDescent="0.3">
      <c r="A8054" s="7" t="s">
        <v>16772</v>
      </c>
      <c r="B8054" s="7" t="s">
        <v>16773</v>
      </c>
      <c r="C8054" s="33">
        <v>113.05</v>
      </c>
      <c r="D8054" s="52">
        <v>116.62</v>
      </c>
      <c r="E8054" s="70">
        <v>113.05</v>
      </c>
      <c r="F8054" s="121">
        <f t="shared" si="404"/>
        <v>169.57499999999999</v>
      </c>
      <c r="G8054" s="105">
        <f t="shared" si="405"/>
        <v>45.22</v>
      </c>
      <c r="H8054" s="105">
        <f t="shared" si="406"/>
        <v>73.482500000000002</v>
      </c>
      <c r="I8054" s="7" t="s">
        <v>17519</v>
      </c>
      <c r="J8054" s="7" t="s">
        <v>272</v>
      </c>
    </row>
    <row r="8055" spans="1:10" x14ac:dyDescent="0.3">
      <c r="A8055" s="7" t="s">
        <v>16774</v>
      </c>
      <c r="B8055" s="7" t="s">
        <v>16775</v>
      </c>
      <c r="C8055" s="33">
        <v>116.62</v>
      </c>
      <c r="D8055" s="52">
        <v>130.9</v>
      </c>
      <c r="E8055" s="70">
        <v>113.05</v>
      </c>
      <c r="F8055" s="121">
        <f t="shared" si="404"/>
        <v>169.57499999999999</v>
      </c>
      <c r="G8055" s="105">
        <f t="shared" si="405"/>
        <v>45.22</v>
      </c>
      <c r="H8055" s="105">
        <f t="shared" si="406"/>
        <v>73.482500000000002</v>
      </c>
      <c r="I8055" s="7" t="s">
        <v>17519</v>
      </c>
      <c r="J8055" s="7" t="s">
        <v>272</v>
      </c>
    </row>
    <row r="8056" spans="1:10" x14ac:dyDescent="0.3">
      <c r="A8056" s="7" t="s">
        <v>16776</v>
      </c>
      <c r="B8056" s="7" t="s">
        <v>16777</v>
      </c>
      <c r="C8056" s="33">
        <v>0</v>
      </c>
      <c r="D8056" s="52">
        <v>25960</v>
      </c>
      <c r="E8056" s="70">
        <v>0</v>
      </c>
      <c r="F8056" s="121">
        <f t="shared" si="404"/>
        <v>38940</v>
      </c>
      <c r="G8056" s="105">
        <f t="shared" si="405"/>
        <v>10384</v>
      </c>
      <c r="H8056" s="105">
        <f t="shared" si="406"/>
        <v>16874</v>
      </c>
      <c r="I8056" s="7" t="s">
        <v>17519</v>
      </c>
      <c r="J8056" s="7" t="s">
        <v>272</v>
      </c>
    </row>
    <row r="8057" spans="1:10" x14ac:dyDescent="0.3">
      <c r="A8057" s="7" t="s">
        <v>16778</v>
      </c>
      <c r="B8057" s="7" t="s">
        <v>16779</v>
      </c>
      <c r="C8057" s="33">
        <v>1773.1</v>
      </c>
      <c r="D8057" s="52">
        <v>398.65</v>
      </c>
      <c r="E8057" s="70">
        <v>285.60000000000002</v>
      </c>
      <c r="F8057" s="121">
        <f t="shared" si="404"/>
        <v>428.40000000000003</v>
      </c>
      <c r="G8057" s="105">
        <f t="shared" si="405"/>
        <v>114.24000000000001</v>
      </c>
      <c r="H8057" s="105">
        <f t="shared" si="406"/>
        <v>185.64000000000001</v>
      </c>
      <c r="I8057" s="7" t="s">
        <v>17519</v>
      </c>
      <c r="J8057" s="7" t="s">
        <v>272</v>
      </c>
    </row>
    <row r="8058" spans="1:10" x14ac:dyDescent="0.3">
      <c r="A8058" s="7" t="s">
        <v>16780</v>
      </c>
      <c r="B8058" s="7" t="s">
        <v>16781</v>
      </c>
      <c r="C8058" s="33">
        <v>374.85</v>
      </c>
      <c r="D8058" s="52">
        <v>398.65</v>
      </c>
      <c r="E8058" s="70">
        <v>285.60000000000002</v>
      </c>
      <c r="F8058" s="121">
        <f t="shared" si="404"/>
        <v>428.40000000000003</v>
      </c>
      <c r="G8058" s="105">
        <f t="shared" si="405"/>
        <v>114.24000000000001</v>
      </c>
      <c r="H8058" s="105">
        <f t="shared" si="406"/>
        <v>185.64000000000001</v>
      </c>
      <c r="I8058" s="7" t="s">
        <v>17519</v>
      </c>
      <c r="J8058" s="7" t="s">
        <v>272</v>
      </c>
    </row>
    <row r="8059" spans="1:10" x14ac:dyDescent="0.3">
      <c r="A8059" s="7" t="s">
        <v>16782</v>
      </c>
      <c r="B8059" s="7" t="s">
        <v>16783</v>
      </c>
      <c r="C8059" s="33">
        <v>374.85</v>
      </c>
      <c r="D8059" s="52">
        <v>398.65</v>
      </c>
      <c r="E8059" s="70">
        <v>285.60000000000002</v>
      </c>
      <c r="F8059" s="121">
        <f t="shared" si="404"/>
        <v>428.40000000000003</v>
      </c>
      <c r="G8059" s="105">
        <f t="shared" si="405"/>
        <v>114.24000000000001</v>
      </c>
      <c r="H8059" s="105">
        <f t="shared" si="406"/>
        <v>185.64000000000001</v>
      </c>
      <c r="I8059" s="7" t="s">
        <v>17519</v>
      </c>
      <c r="J8059" s="7" t="s">
        <v>272</v>
      </c>
    </row>
    <row r="8060" spans="1:10" x14ac:dyDescent="0.3">
      <c r="A8060" s="7" t="s">
        <v>16784</v>
      </c>
      <c r="B8060" s="7" t="s">
        <v>16785</v>
      </c>
      <c r="C8060" s="33">
        <v>415.31</v>
      </c>
      <c r="D8060" s="52">
        <v>470.05</v>
      </c>
      <c r="E8060" s="70">
        <v>285.60000000000002</v>
      </c>
      <c r="F8060" s="121">
        <f t="shared" si="404"/>
        <v>428.40000000000003</v>
      </c>
      <c r="G8060" s="105">
        <f t="shared" si="405"/>
        <v>114.24000000000001</v>
      </c>
      <c r="H8060" s="105">
        <f t="shared" si="406"/>
        <v>185.64000000000001</v>
      </c>
      <c r="I8060" s="7" t="s">
        <v>17519</v>
      </c>
      <c r="J8060" s="7" t="s">
        <v>272</v>
      </c>
    </row>
    <row r="8061" spans="1:10" x14ac:dyDescent="0.3">
      <c r="A8061" s="7" t="s">
        <v>16786</v>
      </c>
      <c r="B8061" s="7" t="s">
        <v>16787</v>
      </c>
      <c r="C8061" s="33">
        <v>374.85</v>
      </c>
      <c r="D8061" s="52">
        <v>499.8</v>
      </c>
      <c r="E8061" s="70">
        <v>285.60000000000002</v>
      </c>
      <c r="F8061" s="121">
        <f t="shared" si="404"/>
        <v>428.40000000000003</v>
      </c>
      <c r="G8061" s="105">
        <f t="shared" si="405"/>
        <v>114.24000000000001</v>
      </c>
      <c r="H8061" s="105">
        <f t="shared" si="406"/>
        <v>185.64000000000001</v>
      </c>
      <c r="I8061" s="7" t="s">
        <v>17519</v>
      </c>
      <c r="J8061" s="7" t="s">
        <v>272</v>
      </c>
    </row>
    <row r="8062" spans="1:10" x14ac:dyDescent="0.3">
      <c r="A8062" s="7" t="s">
        <v>16788</v>
      </c>
      <c r="B8062" s="7" t="s">
        <v>16789</v>
      </c>
      <c r="C8062" s="33">
        <v>374.85</v>
      </c>
      <c r="D8062" s="52">
        <v>398.65</v>
      </c>
      <c r="E8062" s="70">
        <v>398.65</v>
      </c>
      <c r="F8062" s="121">
        <f t="shared" si="404"/>
        <v>597.97499999999991</v>
      </c>
      <c r="G8062" s="105">
        <f t="shared" si="405"/>
        <v>159.45999999999998</v>
      </c>
      <c r="H8062" s="105">
        <f t="shared" si="406"/>
        <v>259.12249999999995</v>
      </c>
      <c r="I8062" s="7" t="s">
        <v>17519</v>
      </c>
      <c r="J8062" s="7" t="s">
        <v>272</v>
      </c>
    </row>
    <row r="8063" spans="1:10" x14ac:dyDescent="0.3">
      <c r="A8063" s="7" t="s">
        <v>16790</v>
      </c>
      <c r="B8063" s="7" t="s">
        <v>16791</v>
      </c>
      <c r="C8063" s="33">
        <v>16648.099999999999</v>
      </c>
      <c r="D8063" s="52">
        <v>18433.099999999999</v>
      </c>
      <c r="E8063" s="70">
        <v>12971</v>
      </c>
      <c r="F8063" s="121">
        <f t="shared" si="404"/>
        <v>19456.5</v>
      </c>
      <c r="G8063" s="105">
        <f t="shared" si="405"/>
        <v>5188.4000000000005</v>
      </c>
      <c r="H8063" s="105">
        <f t="shared" si="406"/>
        <v>8431.15</v>
      </c>
      <c r="I8063" s="7" t="s">
        <v>17519</v>
      </c>
      <c r="J8063" s="7" t="s">
        <v>272</v>
      </c>
    </row>
    <row r="8064" spans="1:10" x14ac:dyDescent="0.3">
      <c r="A8064" s="7" t="s">
        <v>16792</v>
      </c>
      <c r="B8064" s="7" t="s">
        <v>16793</v>
      </c>
      <c r="C8064" s="33">
        <v>374.85</v>
      </c>
      <c r="D8064" s="52">
        <v>398.65</v>
      </c>
      <c r="E8064" s="70">
        <v>285.60000000000002</v>
      </c>
      <c r="F8064" s="121">
        <f t="shared" si="404"/>
        <v>428.40000000000003</v>
      </c>
      <c r="G8064" s="105">
        <f t="shared" si="405"/>
        <v>114.24000000000001</v>
      </c>
      <c r="H8064" s="105">
        <f t="shared" si="406"/>
        <v>185.64000000000001</v>
      </c>
      <c r="I8064" s="7" t="s">
        <v>17519</v>
      </c>
      <c r="J8064" s="7" t="s">
        <v>272</v>
      </c>
    </row>
    <row r="8065" spans="1:10" x14ac:dyDescent="0.3">
      <c r="A8065" s="7" t="s">
        <v>16794</v>
      </c>
      <c r="B8065" s="7" t="s">
        <v>16795</v>
      </c>
      <c r="C8065" s="33">
        <v>399.84</v>
      </c>
      <c r="D8065" s="52">
        <v>399.84</v>
      </c>
      <c r="E8065" s="70">
        <v>399.84</v>
      </c>
      <c r="F8065" s="121">
        <f t="shared" si="404"/>
        <v>599.76</v>
      </c>
      <c r="G8065" s="105">
        <f t="shared" si="405"/>
        <v>159.93600000000001</v>
      </c>
      <c r="H8065" s="105">
        <f t="shared" si="406"/>
        <v>259.89600000000002</v>
      </c>
      <c r="I8065" s="7" t="s">
        <v>17519</v>
      </c>
      <c r="J8065" s="7" t="s">
        <v>272</v>
      </c>
    </row>
    <row r="8066" spans="1:10" x14ac:dyDescent="0.3">
      <c r="A8066" s="7" t="s">
        <v>16796</v>
      </c>
      <c r="B8066" s="7" t="s">
        <v>16797</v>
      </c>
      <c r="C8066" s="33">
        <v>101150</v>
      </c>
      <c r="D8066" s="52">
        <v>80920</v>
      </c>
      <c r="E8066" s="70">
        <v>83300</v>
      </c>
      <c r="F8066" s="121">
        <f t="shared" si="404"/>
        <v>124950</v>
      </c>
      <c r="G8066" s="105">
        <f t="shared" si="405"/>
        <v>33320</v>
      </c>
      <c r="H8066" s="105">
        <f t="shared" si="406"/>
        <v>54145</v>
      </c>
      <c r="I8066" s="7" t="s">
        <v>17519</v>
      </c>
      <c r="J8066" s="7" t="s">
        <v>272</v>
      </c>
    </row>
    <row r="8067" spans="1:10" x14ac:dyDescent="0.3">
      <c r="A8067" s="7" t="s">
        <v>16798</v>
      </c>
      <c r="B8067" s="7" t="s">
        <v>16799</v>
      </c>
      <c r="C8067" s="33">
        <v>342.72</v>
      </c>
      <c r="D8067" s="52">
        <v>176.12</v>
      </c>
      <c r="E8067" s="70">
        <v>153.51</v>
      </c>
      <c r="F8067" s="121">
        <f t="shared" si="404"/>
        <v>230.26499999999999</v>
      </c>
      <c r="G8067" s="105">
        <f t="shared" si="405"/>
        <v>61.403999999999996</v>
      </c>
      <c r="H8067" s="105">
        <f t="shared" si="406"/>
        <v>99.781499999999994</v>
      </c>
      <c r="I8067" s="7" t="s">
        <v>17519</v>
      </c>
      <c r="J8067" s="7" t="s">
        <v>272</v>
      </c>
    </row>
    <row r="8068" spans="1:10" x14ac:dyDescent="0.3">
      <c r="A8068" s="7" t="s">
        <v>16800</v>
      </c>
      <c r="B8068" s="7" t="s">
        <v>16801</v>
      </c>
      <c r="C8068" s="33">
        <v>284.41000000000003</v>
      </c>
      <c r="D8068" s="52">
        <v>176.12</v>
      </c>
      <c r="E8068" s="70">
        <v>142.80000000000001</v>
      </c>
      <c r="F8068" s="121">
        <f t="shared" si="404"/>
        <v>214.20000000000002</v>
      </c>
      <c r="G8068" s="105">
        <f t="shared" si="405"/>
        <v>57.120000000000005</v>
      </c>
      <c r="H8068" s="105">
        <f t="shared" si="406"/>
        <v>92.820000000000007</v>
      </c>
      <c r="I8068" s="7" t="s">
        <v>17519</v>
      </c>
      <c r="J8068" s="7" t="s">
        <v>272</v>
      </c>
    </row>
    <row r="8069" spans="1:10" x14ac:dyDescent="0.3">
      <c r="A8069" s="7" t="s">
        <v>16802</v>
      </c>
      <c r="B8069" s="7" t="s">
        <v>16803</v>
      </c>
      <c r="C8069" s="33">
        <v>284.41000000000003</v>
      </c>
      <c r="D8069" s="52">
        <v>176.12</v>
      </c>
      <c r="E8069" s="70">
        <v>142.80000000000001</v>
      </c>
      <c r="F8069" s="121">
        <f t="shared" si="404"/>
        <v>214.20000000000002</v>
      </c>
      <c r="G8069" s="105">
        <f t="shared" si="405"/>
        <v>57.120000000000005</v>
      </c>
      <c r="H8069" s="105">
        <f t="shared" si="406"/>
        <v>92.820000000000007</v>
      </c>
      <c r="I8069" s="7" t="s">
        <v>17519</v>
      </c>
      <c r="J8069" s="7" t="s">
        <v>272</v>
      </c>
    </row>
    <row r="8070" spans="1:10" x14ac:dyDescent="0.3">
      <c r="A8070" s="7" t="s">
        <v>16804</v>
      </c>
      <c r="B8070" s="7" t="s">
        <v>16805</v>
      </c>
      <c r="C8070" s="33">
        <v>342.72</v>
      </c>
      <c r="D8070" s="52">
        <v>176.12</v>
      </c>
      <c r="E8070" s="70">
        <v>224.91</v>
      </c>
      <c r="F8070" s="121">
        <f t="shared" si="404"/>
        <v>337.36500000000001</v>
      </c>
      <c r="G8070" s="105">
        <f t="shared" si="405"/>
        <v>89.963999999999999</v>
      </c>
      <c r="H8070" s="105">
        <f t="shared" si="406"/>
        <v>146.19149999999999</v>
      </c>
      <c r="I8070" s="7" t="s">
        <v>17519</v>
      </c>
      <c r="J8070" s="7" t="s">
        <v>272</v>
      </c>
    </row>
    <row r="8071" spans="1:10" x14ac:dyDescent="0.3">
      <c r="A8071" s="7" t="s">
        <v>16806</v>
      </c>
      <c r="B8071" s="7" t="s">
        <v>16807</v>
      </c>
      <c r="C8071" s="33">
        <v>355.81</v>
      </c>
      <c r="D8071" s="52">
        <v>404.6</v>
      </c>
      <c r="E8071" s="70">
        <v>142.80000000000001</v>
      </c>
      <c r="F8071" s="121">
        <f t="shared" si="404"/>
        <v>214.20000000000002</v>
      </c>
      <c r="G8071" s="105">
        <f t="shared" si="405"/>
        <v>57.120000000000005</v>
      </c>
      <c r="H8071" s="105">
        <f t="shared" si="406"/>
        <v>92.820000000000007</v>
      </c>
      <c r="I8071" s="7" t="s">
        <v>17519</v>
      </c>
      <c r="J8071" s="7" t="s">
        <v>272</v>
      </c>
    </row>
    <row r="8072" spans="1:10" x14ac:dyDescent="0.3">
      <c r="A8072" s="7" t="s">
        <v>16808</v>
      </c>
      <c r="B8072" s="7" t="s">
        <v>16809</v>
      </c>
      <c r="C8072" s="33">
        <v>355.81</v>
      </c>
      <c r="D8072" s="52">
        <v>147.56</v>
      </c>
      <c r="E8072" s="70">
        <v>142.80000000000001</v>
      </c>
      <c r="F8072" s="121">
        <f t="shared" si="404"/>
        <v>214.20000000000002</v>
      </c>
      <c r="G8072" s="105">
        <f t="shared" si="405"/>
        <v>57.120000000000005</v>
      </c>
      <c r="H8072" s="105">
        <f t="shared" si="406"/>
        <v>92.820000000000007</v>
      </c>
      <c r="I8072" s="7" t="s">
        <v>17519</v>
      </c>
      <c r="J8072" s="7" t="s">
        <v>272</v>
      </c>
    </row>
    <row r="8073" spans="1:10" x14ac:dyDescent="0.3">
      <c r="A8073" s="7" t="s">
        <v>16810</v>
      </c>
      <c r="B8073" s="7" t="s">
        <v>16811</v>
      </c>
      <c r="C8073" s="33">
        <v>355.81</v>
      </c>
      <c r="D8073" s="52">
        <v>147.56</v>
      </c>
      <c r="E8073" s="70">
        <v>142.80000000000001</v>
      </c>
      <c r="F8073" s="121">
        <f t="shared" si="404"/>
        <v>214.20000000000002</v>
      </c>
      <c r="G8073" s="105">
        <f t="shared" si="405"/>
        <v>57.120000000000005</v>
      </c>
      <c r="H8073" s="105">
        <f t="shared" si="406"/>
        <v>92.820000000000007</v>
      </c>
      <c r="I8073" s="7" t="s">
        <v>17519</v>
      </c>
      <c r="J8073" s="7" t="s">
        <v>272</v>
      </c>
    </row>
    <row r="8074" spans="1:10" x14ac:dyDescent="0.3">
      <c r="A8074" s="7" t="s">
        <v>16812</v>
      </c>
      <c r="B8074" s="7" t="s">
        <v>16813</v>
      </c>
      <c r="C8074" s="33">
        <v>355.81</v>
      </c>
      <c r="D8074" s="52">
        <v>404.6</v>
      </c>
      <c r="E8074" s="70">
        <v>142.80000000000001</v>
      </c>
      <c r="F8074" s="121">
        <f t="shared" si="404"/>
        <v>214.20000000000002</v>
      </c>
      <c r="G8074" s="105">
        <f t="shared" si="405"/>
        <v>57.120000000000005</v>
      </c>
      <c r="H8074" s="105">
        <f t="shared" si="406"/>
        <v>92.820000000000007</v>
      </c>
      <c r="I8074" s="7" t="s">
        <v>17519</v>
      </c>
      <c r="J8074" s="7" t="s">
        <v>272</v>
      </c>
    </row>
    <row r="8075" spans="1:10" x14ac:dyDescent="0.3">
      <c r="A8075" s="7" t="s">
        <v>16814</v>
      </c>
      <c r="B8075" s="7" t="s">
        <v>16815</v>
      </c>
      <c r="C8075" s="33">
        <v>355.81</v>
      </c>
      <c r="D8075" s="52">
        <v>355.81</v>
      </c>
      <c r="E8075" s="70">
        <v>128.52000000000001</v>
      </c>
      <c r="F8075" s="121">
        <f t="shared" si="404"/>
        <v>192.78000000000003</v>
      </c>
      <c r="G8075" s="105">
        <f t="shared" si="405"/>
        <v>51.408000000000008</v>
      </c>
      <c r="H8075" s="105">
        <f t="shared" si="406"/>
        <v>83.538000000000011</v>
      </c>
      <c r="I8075" s="7" t="s">
        <v>17519</v>
      </c>
      <c r="J8075" s="7" t="s">
        <v>272</v>
      </c>
    </row>
    <row r="8076" spans="1:10" x14ac:dyDescent="0.3">
      <c r="A8076" s="7" t="s">
        <v>16816</v>
      </c>
      <c r="B8076" s="7" t="s">
        <v>16817</v>
      </c>
      <c r="C8076" s="33">
        <v>355.81</v>
      </c>
      <c r="D8076" s="52">
        <v>404.6</v>
      </c>
      <c r="E8076" s="70">
        <v>142.80000000000001</v>
      </c>
      <c r="F8076" s="121">
        <f t="shared" si="404"/>
        <v>214.20000000000002</v>
      </c>
      <c r="G8076" s="105">
        <f t="shared" si="405"/>
        <v>57.120000000000005</v>
      </c>
      <c r="H8076" s="105">
        <f t="shared" si="406"/>
        <v>92.820000000000007</v>
      </c>
      <c r="I8076" s="7" t="s">
        <v>17519</v>
      </c>
      <c r="J8076" s="7" t="s">
        <v>272</v>
      </c>
    </row>
    <row r="8077" spans="1:10" x14ac:dyDescent="0.3">
      <c r="A8077" s="7" t="s">
        <v>16818</v>
      </c>
      <c r="B8077" s="7" t="s">
        <v>16819</v>
      </c>
      <c r="C8077" s="33">
        <v>355.81</v>
      </c>
      <c r="D8077" s="52">
        <v>355.81</v>
      </c>
      <c r="E8077" s="70">
        <v>142.80000000000001</v>
      </c>
      <c r="F8077" s="121">
        <f t="shared" si="404"/>
        <v>214.20000000000002</v>
      </c>
      <c r="G8077" s="105">
        <f t="shared" si="405"/>
        <v>57.120000000000005</v>
      </c>
      <c r="H8077" s="105">
        <f t="shared" si="406"/>
        <v>92.820000000000007</v>
      </c>
      <c r="I8077" s="7" t="s">
        <v>17519</v>
      </c>
      <c r="J8077" s="7" t="s">
        <v>272</v>
      </c>
    </row>
    <row r="8078" spans="1:10" x14ac:dyDescent="0.3">
      <c r="A8078" s="7" t="s">
        <v>16820</v>
      </c>
      <c r="B8078" s="7" t="s">
        <v>16821</v>
      </c>
      <c r="C8078" s="33">
        <v>355.81</v>
      </c>
      <c r="D8078" s="52">
        <v>404.6</v>
      </c>
      <c r="E8078" s="70">
        <v>142.80000000000001</v>
      </c>
      <c r="F8078" s="121">
        <f t="shared" si="404"/>
        <v>214.20000000000002</v>
      </c>
      <c r="G8078" s="105">
        <f t="shared" si="405"/>
        <v>57.120000000000005</v>
      </c>
      <c r="H8078" s="105">
        <f t="shared" si="406"/>
        <v>92.820000000000007</v>
      </c>
      <c r="I8078" s="7" t="s">
        <v>17519</v>
      </c>
      <c r="J8078" s="7" t="s">
        <v>272</v>
      </c>
    </row>
    <row r="8079" spans="1:10" x14ac:dyDescent="0.3">
      <c r="A8079" s="7" t="s">
        <v>16822</v>
      </c>
      <c r="B8079" s="7" t="s">
        <v>16823</v>
      </c>
      <c r="C8079" s="66">
        <v>355.81</v>
      </c>
      <c r="D8079" s="68">
        <v>355.81</v>
      </c>
      <c r="E8079" s="70">
        <v>404.6</v>
      </c>
      <c r="F8079" s="121">
        <f t="shared" si="404"/>
        <v>606.90000000000009</v>
      </c>
      <c r="G8079" s="105">
        <f t="shared" si="405"/>
        <v>161.84000000000003</v>
      </c>
      <c r="H8079" s="105">
        <f t="shared" si="406"/>
        <v>262.99000000000007</v>
      </c>
      <c r="I8079" s="7" t="s">
        <v>17519</v>
      </c>
      <c r="J8079" s="7" t="s">
        <v>272</v>
      </c>
    </row>
    <row r="8080" spans="1:10" x14ac:dyDescent="0.3">
      <c r="A8080" s="7" t="s">
        <v>16824</v>
      </c>
      <c r="B8080" s="7" t="s">
        <v>16825</v>
      </c>
      <c r="C8080" s="33">
        <v>355.81</v>
      </c>
      <c r="D8080" s="52">
        <v>404.6</v>
      </c>
      <c r="E8080" s="70">
        <v>404.6</v>
      </c>
      <c r="F8080" s="121">
        <f t="shared" si="404"/>
        <v>606.90000000000009</v>
      </c>
      <c r="G8080" s="105">
        <f t="shared" si="405"/>
        <v>161.84000000000003</v>
      </c>
      <c r="H8080" s="105">
        <f t="shared" si="406"/>
        <v>262.99000000000007</v>
      </c>
      <c r="I8080" s="7" t="s">
        <v>17519</v>
      </c>
      <c r="J8080" s="7" t="s">
        <v>272</v>
      </c>
    </row>
    <row r="8081" spans="1:10" x14ac:dyDescent="0.3">
      <c r="A8081" s="7" t="s">
        <v>16826</v>
      </c>
      <c r="B8081" s="7" t="s">
        <v>16827</v>
      </c>
      <c r="C8081" s="33">
        <v>8092</v>
      </c>
      <c r="D8081" s="52">
        <v>8306.2000000000007</v>
      </c>
      <c r="E8081" s="70">
        <v>7735</v>
      </c>
      <c r="F8081" s="121">
        <f t="shared" si="404"/>
        <v>11602.5</v>
      </c>
      <c r="G8081" s="105">
        <f t="shared" si="405"/>
        <v>3094</v>
      </c>
      <c r="H8081" s="105">
        <f t="shared" si="406"/>
        <v>5027.75</v>
      </c>
      <c r="I8081" s="7" t="s">
        <v>17519</v>
      </c>
      <c r="J8081" s="7" t="s">
        <v>272</v>
      </c>
    </row>
    <row r="8082" spans="1:10" x14ac:dyDescent="0.3">
      <c r="A8082" s="7" t="s">
        <v>16828</v>
      </c>
      <c r="B8082" s="7" t="s">
        <v>16829</v>
      </c>
      <c r="C8082" s="33">
        <v>7735</v>
      </c>
      <c r="D8082" s="52">
        <v>8306.2000000000007</v>
      </c>
      <c r="E8082" s="70">
        <v>7735</v>
      </c>
      <c r="F8082" s="121">
        <f t="shared" si="404"/>
        <v>11602.5</v>
      </c>
      <c r="G8082" s="105">
        <f t="shared" si="405"/>
        <v>3094</v>
      </c>
      <c r="H8082" s="105">
        <f t="shared" si="406"/>
        <v>5027.75</v>
      </c>
      <c r="I8082" s="7" t="s">
        <v>17519</v>
      </c>
      <c r="J8082" s="7" t="s">
        <v>272</v>
      </c>
    </row>
    <row r="8083" spans="1:10" x14ac:dyDescent="0.3">
      <c r="A8083" s="7" t="s">
        <v>16830</v>
      </c>
      <c r="B8083" s="7" t="s">
        <v>16831</v>
      </c>
      <c r="C8083" s="33">
        <v>7735</v>
      </c>
      <c r="D8083" s="52">
        <v>8306.2000000000007</v>
      </c>
      <c r="E8083" s="70">
        <v>8306.2000000000007</v>
      </c>
      <c r="F8083" s="121">
        <f t="shared" si="404"/>
        <v>12459.300000000001</v>
      </c>
      <c r="G8083" s="105">
        <f t="shared" si="405"/>
        <v>3322.4800000000005</v>
      </c>
      <c r="H8083" s="105">
        <f t="shared" si="406"/>
        <v>5399.0300000000007</v>
      </c>
      <c r="I8083" s="7" t="s">
        <v>17519</v>
      </c>
      <c r="J8083" s="7" t="s">
        <v>272</v>
      </c>
    </row>
    <row r="8084" spans="1:10" x14ac:dyDescent="0.3">
      <c r="A8084" s="7" t="s">
        <v>16832</v>
      </c>
      <c r="B8084" s="7" t="s">
        <v>16833</v>
      </c>
      <c r="C8084" s="33">
        <v>8092</v>
      </c>
      <c r="D8084" s="52">
        <v>8306.2000000000007</v>
      </c>
      <c r="E8084" s="70">
        <v>8306.2000000000007</v>
      </c>
      <c r="F8084" s="121">
        <f t="shared" si="404"/>
        <v>12459.300000000001</v>
      </c>
      <c r="G8084" s="105">
        <f t="shared" si="405"/>
        <v>3322.4800000000005</v>
      </c>
      <c r="H8084" s="105">
        <f t="shared" si="406"/>
        <v>5399.0300000000007</v>
      </c>
      <c r="I8084" s="7" t="s">
        <v>17519</v>
      </c>
      <c r="J8084" s="7" t="s">
        <v>272</v>
      </c>
    </row>
    <row r="8085" spans="1:10" x14ac:dyDescent="0.3">
      <c r="A8085" s="7" t="s">
        <v>16834</v>
      </c>
      <c r="B8085" s="7" t="s">
        <v>16835</v>
      </c>
      <c r="C8085" s="33">
        <v>8092</v>
      </c>
      <c r="D8085" s="52">
        <v>8306.2000000000007</v>
      </c>
      <c r="E8085" s="70">
        <v>8306.2000000000007</v>
      </c>
      <c r="F8085" s="121">
        <f t="shared" ref="F8085:F8148" si="407">IF(E8085&gt;0,+E8085,IF(D8085&gt;0,+D8085,IF(C8085&gt;0,+C8085,0)))*1.5</f>
        <v>12459.300000000001</v>
      </c>
      <c r="G8085" s="105">
        <f t="shared" ref="G8085:G8148" si="408">(F8085/1.5)*0.4</f>
        <v>3322.4800000000005</v>
      </c>
      <c r="H8085" s="105">
        <f t="shared" ref="H8085:H8148" si="409">(F8085/1.5)*0.65</f>
        <v>5399.0300000000007</v>
      </c>
      <c r="I8085" s="7" t="s">
        <v>17519</v>
      </c>
      <c r="J8085" s="7" t="s">
        <v>272</v>
      </c>
    </row>
    <row r="8086" spans="1:10" x14ac:dyDescent="0.3">
      <c r="A8086" s="7" t="s">
        <v>16836</v>
      </c>
      <c r="B8086" s="7" t="s">
        <v>16837</v>
      </c>
      <c r="C8086" s="33">
        <v>0</v>
      </c>
      <c r="D8086" s="52">
        <v>111.86</v>
      </c>
      <c r="E8086" s="70">
        <v>0</v>
      </c>
      <c r="F8086" s="121">
        <f t="shared" si="407"/>
        <v>167.79</v>
      </c>
      <c r="G8086" s="105">
        <f t="shared" si="408"/>
        <v>44.744</v>
      </c>
      <c r="H8086" s="105">
        <f t="shared" si="409"/>
        <v>72.709000000000003</v>
      </c>
      <c r="I8086" s="7" t="s">
        <v>17520</v>
      </c>
      <c r="J8086" s="7" t="s">
        <v>272</v>
      </c>
    </row>
    <row r="8087" spans="1:10" x14ac:dyDescent="0.3">
      <c r="A8087" s="7" t="s">
        <v>16838</v>
      </c>
      <c r="B8087" s="7" t="s">
        <v>16839</v>
      </c>
      <c r="C8087" s="33">
        <v>49385</v>
      </c>
      <c r="D8087" s="52">
        <v>67818.100000000006</v>
      </c>
      <c r="E8087" s="70">
        <v>49028</v>
      </c>
      <c r="F8087" s="121">
        <f t="shared" si="407"/>
        <v>73542</v>
      </c>
      <c r="G8087" s="105">
        <f t="shared" si="408"/>
        <v>19611.2</v>
      </c>
      <c r="H8087" s="105">
        <f t="shared" si="409"/>
        <v>31868.2</v>
      </c>
      <c r="I8087" s="7" t="s">
        <v>17519</v>
      </c>
      <c r="J8087" s="7" t="s">
        <v>272</v>
      </c>
    </row>
    <row r="8088" spans="1:10" x14ac:dyDescent="0.3">
      <c r="A8088" s="7" t="s">
        <v>16840</v>
      </c>
      <c r="B8088" s="7" t="s">
        <v>16841</v>
      </c>
      <c r="C8088" s="33">
        <v>142.80000000000001</v>
      </c>
      <c r="D8088" s="52">
        <v>176.12</v>
      </c>
      <c r="E8088" s="70">
        <v>176.12</v>
      </c>
      <c r="F8088" s="121">
        <f t="shared" si="407"/>
        <v>264.18</v>
      </c>
      <c r="G8088" s="105">
        <f t="shared" si="408"/>
        <v>70.448000000000008</v>
      </c>
      <c r="H8088" s="105">
        <f t="shared" si="409"/>
        <v>114.47800000000001</v>
      </c>
      <c r="I8088" s="7" t="s">
        <v>17519</v>
      </c>
      <c r="J8088" s="7" t="s">
        <v>272</v>
      </c>
    </row>
    <row r="8089" spans="1:10" x14ac:dyDescent="0.3">
      <c r="A8089" s="7" t="s">
        <v>16842</v>
      </c>
      <c r="B8089" s="7" t="s">
        <v>16843</v>
      </c>
      <c r="C8089" s="33">
        <v>50575</v>
      </c>
      <c r="D8089" s="52">
        <v>50575</v>
      </c>
      <c r="E8089" s="70">
        <v>50575</v>
      </c>
      <c r="F8089" s="121">
        <f t="shared" si="407"/>
        <v>75862.5</v>
      </c>
      <c r="G8089" s="105">
        <f t="shared" si="408"/>
        <v>20230</v>
      </c>
      <c r="H8089" s="105">
        <f t="shared" si="409"/>
        <v>32873.75</v>
      </c>
      <c r="I8089" s="7" t="s">
        <v>17519</v>
      </c>
      <c r="J8089" s="7" t="s">
        <v>272</v>
      </c>
    </row>
    <row r="8090" spans="1:10" x14ac:dyDescent="0.3">
      <c r="A8090" s="7" t="s">
        <v>16844</v>
      </c>
      <c r="B8090" s="7" t="s">
        <v>16845</v>
      </c>
      <c r="C8090" s="33">
        <v>142.80000000000001</v>
      </c>
      <c r="D8090" s="52">
        <v>142.80000000000001</v>
      </c>
      <c r="E8090" s="70">
        <v>404.6</v>
      </c>
      <c r="F8090" s="121">
        <f t="shared" si="407"/>
        <v>606.90000000000009</v>
      </c>
      <c r="G8090" s="105">
        <f t="shared" si="408"/>
        <v>161.84000000000003</v>
      </c>
      <c r="H8090" s="105">
        <f t="shared" si="409"/>
        <v>262.99000000000007</v>
      </c>
      <c r="I8090" s="7" t="s">
        <v>17519</v>
      </c>
      <c r="J8090" s="7" t="s">
        <v>272</v>
      </c>
    </row>
    <row r="8091" spans="1:10" x14ac:dyDescent="0.3">
      <c r="A8091" s="7" t="s">
        <v>16846</v>
      </c>
      <c r="B8091" s="7" t="s">
        <v>16847</v>
      </c>
      <c r="C8091" s="33">
        <v>196.35</v>
      </c>
      <c r="D8091" s="52">
        <v>166.6</v>
      </c>
      <c r="E8091" s="70">
        <v>119</v>
      </c>
      <c r="F8091" s="121">
        <f t="shared" si="407"/>
        <v>178.5</v>
      </c>
      <c r="G8091" s="105">
        <f t="shared" si="408"/>
        <v>47.6</v>
      </c>
      <c r="H8091" s="105">
        <f t="shared" si="409"/>
        <v>77.350000000000009</v>
      </c>
      <c r="I8091" s="7" t="s">
        <v>17519</v>
      </c>
      <c r="J8091" s="7" t="s">
        <v>272</v>
      </c>
    </row>
    <row r="8092" spans="1:10" x14ac:dyDescent="0.3">
      <c r="A8092" s="7" t="s">
        <v>16848</v>
      </c>
      <c r="B8092" s="7" t="s">
        <v>16849</v>
      </c>
      <c r="C8092" s="33">
        <v>6545</v>
      </c>
      <c r="D8092" s="52">
        <v>7735</v>
      </c>
      <c r="E8092" s="70">
        <v>4998</v>
      </c>
      <c r="F8092" s="121">
        <f t="shared" si="407"/>
        <v>7497</v>
      </c>
      <c r="G8092" s="105">
        <f t="shared" si="408"/>
        <v>1999.2</v>
      </c>
      <c r="H8092" s="105">
        <f t="shared" si="409"/>
        <v>3248.7000000000003</v>
      </c>
      <c r="I8092" s="7" t="s">
        <v>17519</v>
      </c>
      <c r="J8092" s="7" t="s">
        <v>272</v>
      </c>
    </row>
    <row r="8093" spans="1:10" x14ac:dyDescent="0.3">
      <c r="A8093" s="7" t="s">
        <v>16850</v>
      </c>
      <c r="B8093" s="7" t="s">
        <v>16851</v>
      </c>
      <c r="C8093" s="33">
        <v>0</v>
      </c>
      <c r="D8093" s="52">
        <v>668.35</v>
      </c>
      <c r="E8093" s="70">
        <v>0</v>
      </c>
      <c r="F8093" s="121">
        <f t="shared" si="407"/>
        <v>1002.5250000000001</v>
      </c>
      <c r="G8093" s="105">
        <f t="shared" si="408"/>
        <v>267.34000000000003</v>
      </c>
      <c r="H8093" s="105">
        <f t="shared" si="409"/>
        <v>434.42750000000001</v>
      </c>
      <c r="I8093" s="7" t="s">
        <v>17519</v>
      </c>
      <c r="J8093" s="7" t="s">
        <v>272</v>
      </c>
    </row>
    <row r="8094" spans="1:10" x14ac:dyDescent="0.3">
      <c r="A8094" s="7" t="s">
        <v>16852</v>
      </c>
      <c r="B8094" s="7" t="s">
        <v>16853</v>
      </c>
      <c r="C8094" s="33">
        <v>8092</v>
      </c>
      <c r="D8094" s="52">
        <v>8306.2000000000007</v>
      </c>
      <c r="E8094" s="70">
        <v>7735</v>
      </c>
      <c r="F8094" s="121">
        <f t="shared" si="407"/>
        <v>11602.5</v>
      </c>
      <c r="G8094" s="105">
        <f t="shared" si="408"/>
        <v>3094</v>
      </c>
      <c r="H8094" s="105">
        <f t="shared" si="409"/>
        <v>5027.75</v>
      </c>
      <c r="I8094" s="7" t="s">
        <v>17519</v>
      </c>
      <c r="J8094" s="7" t="s">
        <v>272</v>
      </c>
    </row>
    <row r="8095" spans="1:10" x14ac:dyDescent="0.3">
      <c r="A8095" s="7" t="s">
        <v>16854</v>
      </c>
      <c r="B8095" s="7" t="s">
        <v>16855</v>
      </c>
      <c r="C8095" s="33">
        <v>7485.1</v>
      </c>
      <c r="D8095" s="52">
        <v>3451</v>
      </c>
      <c r="E8095" s="70">
        <v>2261</v>
      </c>
      <c r="F8095" s="121">
        <f t="shared" si="407"/>
        <v>3391.5</v>
      </c>
      <c r="G8095" s="105">
        <f t="shared" si="408"/>
        <v>904.40000000000009</v>
      </c>
      <c r="H8095" s="105">
        <f t="shared" si="409"/>
        <v>1469.65</v>
      </c>
      <c r="I8095" s="7" t="s">
        <v>17519</v>
      </c>
      <c r="J8095" s="7" t="s">
        <v>272</v>
      </c>
    </row>
    <row r="8096" spans="1:10" x14ac:dyDescent="0.3">
      <c r="A8096" s="7" t="s">
        <v>16856</v>
      </c>
      <c r="B8096" s="7" t="s">
        <v>16857</v>
      </c>
      <c r="C8096" s="33">
        <v>26775</v>
      </c>
      <c r="D8096" s="52">
        <v>26775</v>
      </c>
      <c r="E8096" s="70">
        <v>26775</v>
      </c>
      <c r="F8096" s="121">
        <f t="shared" si="407"/>
        <v>40162.5</v>
      </c>
      <c r="G8096" s="105">
        <f t="shared" si="408"/>
        <v>10710</v>
      </c>
      <c r="H8096" s="105">
        <f t="shared" si="409"/>
        <v>17403.75</v>
      </c>
      <c r="I8096" s="7" t="s">
        <v>17519</v>
      </c>
      <c r="J8096" s="7" t="s">
        <v>272</v>
      </c>
    </row>
    <row r="8097" spans="1:10" x14ac:dyDescent="0.3">
      <c r="A8097" s="7" t="s">
        <v>16858</v>
      </c>
      <c r="B8097" s="7" t="s">
        <v>16859</v>
      </c>
      <c r="C8097" s="33">
        <v>0</v>
      </c>
      <c r="D8097" s="52">
        <v>3989.58</v>
      </c>
      <c r="E8097" s="70">
        <v>0</v>
      </c>
      <c r="F8097" s="121">
        <f t="shared" si="407"/>
        <v>5984.37</v>
      </c>
      <c r="G8097" s="105">
        <f t="shared" si="408"/>
        <v>1595.8320000000001</v>
      </c>
      <c r="H8097" s="105">
        <f t="shared" si="409"/>
        <v>2593.2269999999999</v>
      </c>
      <c r="I8097" s="7" t="s">
        <v>17519</v>
      </c>
      <c r="J8097" s="7" t="s">
        <v>272</v>
      </c>
    </row>
    <row r="8098" spans="1:10" x14ac:dyDescent="0.3">
      <c r="A8098" s="7" t="s">
        <v>16860</v>
      </c>
      <c r="B8098" s="7" t="s">
        <v>16861</v>
      </c>
      <c r="C8098" s="33">
        <v>0</v>
      </c>
      <c r="D8098" s="52">
        <v>23499.7</v>
      </c>
      <c r="E8098" s="70">
        <v>0</v>
      </c>
      <c r="F8098" s="121">
        <f t="shared" si="407"/>
        <v>35249.550000000003</v>
      </c>
      <c r="G8098" s="105">
        <f t="shared" si="408"/>
        <v>9399.880000000001</v>
      </c>
      <c r="H8098" s="105">
        <f t="shared" si="409"/>
        <v>15274.805</v>
      </c>
      <c r="I8098" s="7" t="s">
        <v>17519</v>
      </c>
      <c r="J8098" s="7" t="s">
        <v>272</v>
      </c>
    </row>
    <row r="8099" spans="1:10" x14ac:dyDescent="0.3">
      <c r="A8099" s="7" t="s">
        <v>16862</v>
      </c>
      <c r="B8099" s="7" t="s">
        <v>16863</v>
      </c>
      <c r="C8099" s="33">
        <v>24395</v>
      </c>
      <c r="D8099" s="52">
        <v>25585</v>
      </c>
      <c r="E8099" s="70">
        <v>20349</v>
      </c>
      <c r="F8099" s="121">
        <f t="shared" si="407"/>
        <v>30523.5</v>
      </c>
      <c r="G8099" s="105">
        <f t="shared" si="408"/>
        <v>8139.6</v>
      </c>
      <c r="H8099" s="105">
        <f t="shared" si="409"/>
        <v>13226.85</v>
      </c>
      <c r="I8099" s="7" t="s">
        <v>17519</v>
      </c>
      <c r="J8099" s="7" t="s">
        <v>272</v>
      </c>
    </row>
    <row r="8100" spans="1:10" x14ac:dyDescent="0.3">
      <c r="A8100" s="7" t="s">
        <v>16864</v>
      </c>
      <c r="B8100" s="7" t="s">
        <v>16865</v>
      </c>
      <c r="C8100" s="33">
        <v>8568</v>
      </c>
      <c r="D8100" s="52">
        <v>10115</v>
      </c>
      <c r="E8100" s="70">
        <v>6188</v>
      </c>
      <c r="F8100" s="121">
        <f t="shared" si="407"/>
        <v>9282</v>
      </c>
      <c r="G8100" s="105">
        <f t="shared" si="408"/>
        <v>2475.2000000000003</v>
      </c>
      <c r="H8100" s="105">
        <f t="shared" si="409"/>
        <v>4022.2000000000003</v>
      </c>
      <c r="I8100" s="7" t="s">
        <v>17519</v>
      </c>
      <c r="J8100" s="7" t="s">
        <v>272</v>
      </c>
    </row>
    <row r="8101" spans="1:10" x14ac:dyDescent="0.3">
      <c r="A8101" s="7" t="s">
        <v>16866</v>
      </c>
      <c r="B8101" s="7" t="s">
        <v>16867</v>
      </c>
      <c r="C8101" s="33">
        <v>7140</v>
      </c>
      <c r="D8101" s="52">
        <v>10115</v>
      </c>
      <c r="E8101" s="70">
        <v>6188</v>
      </c>
      <c r="F8101" s="121">
        <f t="shared" si="407"/>
        <v>9282</v>
      </c>
      <c r="G8101" s="105">
        <f t="shared" si="408"/>
        <v>2475.2000000000003</v>
      </c>
      <c r="H8101" s="105">
        <f t="shared" si="409"/>
        <v>4022.2000000000003</v>
      </c>
      <c r="I8101" s="7" t="s">
        <v>17519</v>
      </c>
      <c r="J8101" s="7" t="s">
        <v>272</v>
      </c>
    </row>
    <row r="8102" spans="1:10" x14ac:dyDescent="0.3">
      <c r="A8102" s="7" t="s">
        <v>16868</v>
      </c>
      <c r="B8102" s="7" t="s">
        <v>16869</v>
      </c>
      <c r="C8102" s="33">
        <v>12019</v>
      </c>
      <c r="D8102" s="52">
        <v>10115</v>
      </c>
      <c r="E8102" s="70">
        <v>9282</v>
      </c>
      <c r="F8102" s="121">
        <f t="shared" si="407"/>
        <v>13923</v>
      </c>
      <c r="G8102" s="105">
        <f t="shared" si="408"/>
        <v>3712.8</v>
      </c>
      <c r="H8102" s="105">
        <f t="shared" si="409"/>
        <v>6033.3</v>
      </c>
      <c r="I8102" s="7" t="s">
        <v>17519</v>
      </c>
      <c r="J8102" s="7" t="s">
        <v>272</v>
      </c>
    </row>
    <row r="8103" spans="1:10" x14ac:dyDescent="0.3">
      <c r="A8103" s="7" t="s">
        <v>16870</v>
      </c>
      <c r="B8103" s="7" t="s">
        <v>16871</v>
      </c>
      <c r="C8103" s="33">
        <v>0</v>
      </c>
      <c r="D8103" s="52">
        <v>19175</v>
      </c>
      <c r="E8103" s="70">
        <v>0</v>
      </c>
      <c r="F8103" s="121">
        <f t="shared" si="407"/>
        <v>28762.5</v>
      </c>
      <c r="G8103" s="105">
        <f t="shared" si="408"/>
        <v>7670</v>
      </c>
      <c r="H8103" s="105">
        <f t="shared" si="409"/>
        <v>12463.75</v>
      </c>
      <c r="I8103" s="7" t="s">
        <v>17519</v>
      </c>
      <c r="J8103" s="7" t="s">
        <v>272</v>
      </c>
    </row>
    <row r="8104" spans="1:10" x14ac:dyDescent="0.3">
      <c r="A8104" s="7" t="s">
        <v>16872</v>
      </c>
      <c r="B8104" s="7" t="s">
        <v>16873</v>
      </c>
      <c r="C8104" s="33">
        <v>0</v>
      </c>
      <c r="D8104" s="52">
        <v>19175</v>
      </c>
      <c r="E8104" s="70">
        <v>0</v>
      </c>
      <c r="F8104" s="121">
        <f t="shared" si="407"/>
        <v>28762.5</v>
      </c>
      <c r="G8104" s="105">
        <f t="shared" si="408"/>
        <v>7670</v>
      </c>
      <c r="H8104" s="105">
        <f t="shared" si="409"/>
        <v>12463.75</v>
      </c>
      <c r="I8104" s="7" t="s">
        <v>17519</v>
      </c>
      <c r="J8104" s="7" t="s">
        <v>272</v>
      </c>
    </row>
    <row r="8105" spans="1:10" x14ac:dyDescent="0.3">
      <c r="A8105" s="7" t="s">
        <v>16874</v>
      </c>
      <c r="B8105" s="7" t="s">
        <v>16875</v>
      </c>
      <c r="C8105" s="33">
        <v>0</v>
      </c>
      <c r="D8105" s="52">
        <v>19175</v>
      </c>
      <c r="E8105" s="70">
        <v>0</v>
      </c>
      <c r="F8105" s="121">
        <f t="shared" si="407"/>
        <v>28762.5</v>
      </c>
      <c r="G8105" s="105">
        <f t="shared" si="408"/>
        <v>7670</v>
      </c>
      <c r="H8105" s="105">
        <f t="shared" si="409"/>
        <v>12463.75</v>
      </c>
      <c r="I8105" s="7" t="s">
        <v>17519</v>
      </c>
      <c r="J8105" s="7" t="s">
        <v>272</v>
      </c>
    </row>
    <row r="8106" spans="1:10" x14ac:dyDescent="0.3">
      <c r="A8106" s="7" t="s">
        <v>16876</v>
      </c>
      <c r="B8106" s="7" t="s">
        <v>16877</v>
      </c>
      <c r="C8106" s="33">
        <v>0</v>
      </c>
      <c r="D8106" s="52">
        <v>21676.6</v>
      </c>
      <c r="E8106" s="70">
        <v>0</v>
      </c>
      <c r="F8106" s="121">
        <f t="shared" si="407"/>
        <v>32514.899999999998</v>
      </c>
      <c r="G8106" s="105">
        <f t="shared" si="408"/>
        <v>8670.64</v>
      </c>
      <c r="H8106" s="105">
        <f t="shared" si="409"/>
        <v>14089.789999999999</v>
      </c>
      <c r="I8106" s="7" t="s">
        <v>17519</v>
      </c>
      <c r="J8106" s="7" t="s">
        <v>272</v>
      </c>
    </row>
    <row r="8107" spans="1:10" x14ac:dyDescent="0.3">
      <c r="A8107" s="7" t="s">
        <v>16878</v>
      </c>
      <c r="B8107" s="7" t="s">
        <v>16879</v>
      </c>
      <c r="C8107" s="33">
        <v>0</v>
      </c>
      <c r="D8107" s="52">
        <v>21676.6</v>
      </c>
      <c r="E8107" s="70">
        <v>0</v>
      </c>
      <c r="F8107" s="121">
        <f t="shared" si="407"/>
        <v>32514.899999999998</v>
      </c>
      <c r="G8107" s="105">
        <f t="shared" si="408"/>
        <v>8670.64</v>
      </c>
      <c r="H8107" s="105">
        <f t="shared" si="409"/>
        <v>14089.789999999999</v>
      </c>
      <c r="I8107" s="7" t="s">
        <v>17519</v>
      </c>
      <c r="J8107" s="7" t="s">
        <v>272</v>
      </c>
    </row>
    <row r="8108" spans="1:10" x14ac:dyDescent="0.3">
      <c r="A8108" s="7" t="s">
        <v>16880</v>
      </c>
      <c r="B8108" s="7" t="s">
        <v>16881</v>
      </c>
      <c r="C8108" s="33">
        <v>0</v>
      </c>
      <c r="D8108" s="52">
        <v>21676.6</v>
      </c>
      <c r="E8108" s="70">
        <v>0</v>
      </c>
      <c r="F8108" s="121">
        <f t="shared" si="407"/>
        <v>32514.899999999998</v>
      </c>
      <c r="G8108" s="105">
        <f t="shared" si="408"/>
        <v>8670.64</v>
      </c>
      <c r="H8108" s="105">
        <f t="shared" si="409"/>
        <v>14089.789999999999</v>
      </c>
      <c r="I8108" s="7" t="s">
        <v>17519</v>
      </c>
      <c r="J8108" s="7" t="s">
        <v>272</v>
      </c>
    </row>
    <row r="8109" spans="1:10" x14ac:dyDescent="0.3">
      <c r="A8109" s="7" t="s">
        <v>16882</v>
      </c>
      <c r="B8109" s="7" t="s">
        <v>16883</v>
      </c>
      <c r="C8109" s="33">
        <v>0</v>
      </c>
      <c r="D8109" s="52">
        <v>35900</v>
      </c>
      <c r="E8109" s="70">
        <v>35900</v>
      </c>
      <c r="F8109" s="121">
        <f t="shared" si="407"/>
        <v>53850</v>
      </c>
      <c r="G8109" s="105">
        <f t="shared" si="408"/>
        <v>14360</v>
      </c>
      <c r="H8109" s="105">
        <f t="shared" si="409"/>
        <v>23335</v>
      </c>
      <c r="I8109" s="7" t="s">
        <v>17519</v>
      </c>
      <c r="J8109" s="7" t="s">
        <v>272</v>
      </c>
    </row>
    <row r="8110" spans="1:10" x14ac:dyDescent="0.3">
      <c r="A8110" s="7" t="s">
        <v>16884</v>
      </c>
      <c r="B8110" s="7" t="s">
        <v>16885</v>
      </c>
      <c r="C8110" s="33">
        <v>0</v>
      </c>
      <c r="D8110" s="52">
        <v>0</v>
      </c>
      <c r="E8110" s="70">
        <v>0</v>
      </c>
      <c r="F8110" s="121">
        <f t="shared" si="407"/>
        <v>0</v>
      </c>
      <c r="G8110" s="105">
        <f t="shared" si="408"/>
        <v>0</v>
      </c>
      <c r="H8110" s="105">
        <f t="shared" si="409"/>
        <v>0</v>
      </c>
      <c r="I8110" s="7" t="s">
        <v>17519</v>
      </c>
      <c r="J8110" s="7" t="s">
        <v>272</v>
      </c>
    </row>
    <row r="8111" spans="1:10" x14ac:dyDescent="0.3">
      <c r="A8111" s="7" t="s">
        <v>16886</v>
      </c>
      <c r="B8111" s="7" t="s">
        <v>16887</v>
      </c>
      <c r="C8111" s="33">
        <v>2380</v>
      </c>
      <c r="D8111" s="52">
        <v>2380</v>
      </c>
      <c r="E8111" s="70">
        <v>2380</v>
      </c>
      <c r="F8111" s="121">
        <f t="shared" si="407"/>
        <v>3570</v>
      </c>
      <c r="G8111" s="105">
        <f t="shared" si="408"/>
        <v>952</v>
      </c>
      <c r="H8111" s="105">
        <f t="shared" si="409"/>
        <v>1547</v>
      </c>
      <c r="I8111" s="7" t="s">
        <v>17519</v>
      </c>
      <c r="J8111" s="7" t="s">
        <v>272</v>
      </c>
    </row>
    <row r="8112" spans="1:10" x14ac:dyDescent="0.3">
      <c r="A8112" s="7" t="s">
        <v>16888</v>
      </c>
      <c r="B8112" s="7" t="s">
        <v>16889</v>
      </c>
      <c r="C8112" s="33">
        <v>0</v>
      </c>
      <c r="D8112" s="52">
        <v>16310.14</v>
      </c>
      <c r="E8112" s="70">
        <v>0</v>
      </c>
      <c r="F8112" s="121">
        <f t="shared" si="407"/>
        <v>24465.21</v>
      </c>
      <c r="G8112" s="105">
        <f t="shared" si="408"/>
        <v>6524.0560000000005</v>
      </c>
      <c r="H8112" s="105">
        <f t="shared" si="409"/>
        <v>10601.591</v>
      </c>
      <c r="I8112" s="7" t="s">
        <v>17519</v>
      </c>
      <c r="J8112" s="7" t="s">
        <v>272</v>
      </c>
    </row>
    <row r="8113" spans="1:10" x14ac:dyDescent="0.3">
      <c r="A8113" s="7" t="s">
        <v>16890</v>
      </c>
      <c r="B8113" s="7" t="s">
        <v>16891</v>
      </c>
      <c r="C8113" s="33">
        <v>0</v>
      </c>
      <c r="D8113" s="52">
        <v>53550</v>
      </c>
      <c r="E8113" s="70">
        <v>53550</v>
      </c>
      <c r="F8113" s="121">
        <f t="shared" si="407"/>
        <v>80325</v>
      </c>
      <c r="G8113" s="105">
        <f t="shared" si="408"/>
        <v>21420</v>
      </c>
      <c r="H8113" s="105">
        <f t="shared" si="409"/>
        <v>34807.5</v>
      </c>
      <c r="I8113" s="7" t="s">
        <v>17519</v>
      </c>
      <c r="J8113" s="7" t="s">
        <v>272</v>
      </c>
    </row>
    <row r="8114" spans="1:10" x14ac:dyDescent="0.3">
      <c r="A8114" s="7" t="s">
        <v>16892</v>
      </c>
      <c r="B8114" s="7" t="s">
        <v>16893</v>
      </c>
      <c r="C8114" s="33">
        <v>19516</v>
      </c>
      <c r="D8114" s="52">
        <v>19516</v>
      </c>
      <c r="E8114" s="70">
        <v>19516</v>
      </c>
      <c r="F8114" s="121">
        <f t="shared" si="407"/>
        <v>29274</v>
      </c>
      <c r="G8114" s="105">
        <f t="shared" si="408"/>
        <v>7806.4000000000005</v>
      </c>
      <c r="H8114" s="105">
        <f t="shared" si="409"/>
        <v>12685.4</v>
      </c>
      <c r="I8114" s="7" t="s">
        <v>17519</v>
      </c>
      <c r="J8114" s="7" t="s">
        <v>272</v>
      </c>
    </row>
    <row r="8115" spans="1:10" x14ac:dyDescent="0.3">
      <c r="A8115" s="7" t="s">
        <v>16894</v>
      </c>
      <c r="B8115" s="7" t="s">
        <v>16895</v>
      </c>
      <c r="C8115" s="33">
        <v>0</v>
      </c>
      <c r="D8115" s="52">
        <v>116620</v>
      </c>
      <c r="E8115" s="70">
        <v>0</v>
      </c>
      <c r="F8115" s="121">
        <f t="shared" si="407"/>
        <v>174930</v>
      </c>
      <c r="G8115" s="105">
        <f t="shared" si="408"/>
        <v>46648</v>
      </c>
      <c r="H8115" s="105">
        <f t="shared" si="409"/>
        <v>75803</v>
      </c>
      <c r="I8115" s="7" t="s">
        <v>17519</v>
      </c>
      <c r="J8115" s="7" t="s">
        <v>272</v>
      </c>
    </row>
    <row r="8116" spans="1:10" x14ac:dyDescent="0.3">
      <c r="A8116" s="7" t="s">
        <v>16896</v>
      </c>
      <c r="B8116" s="7" t="s">
        <v>16897</v>
      </c>
      <c r="C8116" s="33">
        <v>56500</v>
      </c>
      <c r="D8116" s="52">
        <v>56500</v>
      </c>
      <c r="E8116" s="70">
        <v>56500</v>
      </c>
      <c r="F8116" s="121">
        <f t="shared" si="407"/>
        <v>84750</v>
      </c>
      <c r="G8116" s="105">
        <f t="shared" si="408"/>
        <v>22600</v>
      </c>
      <c r="H8116" s="105">
        <f t="shared" si="409"/>
        <v>36725</v>
      </c>
      <c r="I8116" s="7" t="s">
        <v>17519</v>
      </c>
      <c r="J8116" s="7" t="s">
        <v>1159</v>
      </c>
    </row>
    <row r="8117" spans="1:10" x14ac:dyDescent="0.3">
      <c r="A8117" s="7" t="s">
        <v>16898</v>
      </c>
      <c r="B8117" s="7" t="s">
        <v>16899</v>
      </c>
      <c r="C8117" s="33">
        <v>0</v>
      </c>
      <c r="D8117" s="52">
        <v>17551.310000000001</v>
      </c>
      <c r="E8117" s="70">
        <v>0</v>
      </c>
      <c r="F8117" s="121">
        <f t="shared" si="407"/>
        <v>26326.965000000004</v>
      </c>
      <c r="G8117" s="105">
        <f t="shared" si="408"/>
        <v>7020.5240000000013</v>
      </c>
      <c r="H8117" s="105">
        <f t="shared" si="409"/>
        <v>11408.351500000001</v>
      </c>
      <c r="I8117" s="7" t="s">
        <v>17519</v>
      </c>
      <c r="J8117" s="7" t="s">
        <v>272</v>
      </c>
    </row>
    <row r="8118" spans="1:10" x14ac:dyDescent="0.3">
      <c r="A8118" s="7" t="s">
        <v>16900</v>
      </c>
      <c r="B8118" s="7" t="s">
        <v>16901</v>
      </c>
      <c r="C8118" s="33">
        <v>0</v>
      </c>
      <c r="D8118" s="52">
        <v>5275.27</v>
      </c>
      <c r="E8118" s="70">
        <v>0</v>
      </c>
      <c r="F8118" s="121">
        <f t="shared" si="407"/>
        <v>7912.9050000000007</v>
      </c>
      <c r="G8118" s="105">
        <f t="shared" si="408"/>
        <v>2110.1080000000002</v>
      </c>
      <c r="H8118" s="105">
        <f t="shared" si="409"/>
        <v>3428.9255000000003</v>
      </c>
      <c r="I8118" s="7" t="s">
        <v>17519</v>
      </c>
      <c r="J8118" s="7" t="s">
        <v>272</v>
      </c>
    </row>
    <row r="8119" spans="1:10" x14ac:dyDescent="0.3">
      <c r="A8119" s="7" t="s">
        <v>16902</v>
      </c>
      <c r="B8119" s="7" t="s">
        <v>16903</v>
      </c>
      <c r="C8119" s="33">
        <v>0</v>
      </c>
      <c r="D8119" s="52">
        <v>13000</v>
      </c>
      <c r="E8119" s="70">
        <v>10000</v>
      </c>
      <c r="F8119" s="121">
        <f t="shared" si="407"/>
        <v>15000</v>
      </c>
      <c r="G8119" s="105">
        <f t="shared" si="408"/>
        <v>4000</v>
      </c>
      <c r="H8119" s="105">
        <f t="shared" si="409"/>
        <v>6500</v>
      </c>
      <c r="I8119" s="7" t="s">
        <v>17519</v>
      </c>
      <c r="J8119" s="7" t="s">
        <v>272</v>
      </c>
    </row>
    <row r="8120" spans="1:10" x14ac:dyDescent="0.3">
      <c r="A8120" s="7" t="s">
        <v>16904</v>
      </c>
      <c r="B8120" s="7" t="s">
        <v>16905</v>
      </c>
      <c r="C8120" s="33">
        <v>0</v>
      </c>
      <c r="D8120" s="52">
        <v>9508.1</v>
      </c>
      <c r="E8120" s="70">
        <v>0</v>
      </c>
      <c r="F8120" s="121">
        <f t="shared" si="407"/>
        <v>14262.150000000001</v>
      </c>
      <c r="G8120" s="105">
        <f t="shared" si="408"/>
        <v>3803.2400000000002</v>
      </c>
      <c r="H8120" s="105">
        <f t="shared" si="409"/>
        <v>6180.2650000000003</v>
      </c>
      <c r="I8120" s="7" t="s">
        <v>17519</v>
      </c>
      <c r="J8120" s="7" t="s">
        <v>272</v>
      </c>
    </row>
    <row r="8121" spans="1:10" x14ac:dyDescent="0.3">
      <c r="A8121" s="7" t="s">
        <v>16906</v>
      </c>
      <c r="B8121" s="7" t="s">
        <v>16907</v>
      </c>
      <c r="C8121" s="33">
        <v>0</v>
      </c>
      <c r="D8121" s="52">
        <v>5831</v>
      </c>
      <c r="E8121" s="70">
        <v>0</v>
      </c>
      <c r="F8121" s="121">
        <f t="shared" si="407"/>
        <v>8746.5</v>
      </c>
      <c r="G8121" s="105">
        <f t="shared" si="408"/>
        <v>2332.4</v>
      </c>
      <c r="H8121" s="105">
        <f t="shared" si="409"/>
        <v>3790.15</v>
      </c>
      <c r="I8121" s="7" t="s">
        <v>17519</v>
      </c>
      <c r="J8121" s="7" t="s">
        <v>272</v>
      </c>
    </row>
    <row r="8122" spans="1:10" x14ac:dyDescent="0.3">
      <c r="A8122" s="7" t="s">
        <v>16908</v>
      </c>
      <c r="B8122" s="7" t="s">
        <v>16909</v>
      </c>
      <c r="C8122" s="33">
        <v>0</v>
      </c>
      <c r="D8122" s="52">
        <v>5831</v>
      </c>
      <c r="E8122" s="70">
        <v>0</v>
      </c>
      <c r="F8122" s="121">
        <f t="shared" si="407"/>
        <v>8746.5</v>
      </c>
      <c r="G8122" s="105">
        <f t="shared" si="408"/>
        <v>2332.4</v>
      </c>
      <c r="H8122" s="105">
        <f t="shared" si="409"/>
        <v>3790.15</v>
      </c>
      <c r="I8122" s="7" t="s">
        <v>17519</v>
      </c>
      <c r="J8122" s="7" t="s">
        <v>272</v>
      </c>
    </row>
    <row r="8123" spans="1:10" x14ac:dyDescent="0.3">
      <c r="A8123" s="7" t="s">
        <v>16910</v>
      </c>
      <c r="B8123" s="7" t="s">
        <v>16911</v>
      </c>
      <c r="C8123" s="33">
        <v>0</v>
      </c>
      <c r="D8123" s="52">
        <v>5831</v>
      </c>
      <c r="E8123" s="70">
        <v>0</v>
      </c>
      <c r="F8123" s="121">
        <f t="shared" si="407"/>
        <v>8746.5</v>
      </c>
      <c r="G8123" s="105">
        <f t="shared" si="408"/>
        <v>2332.4</v>
      </c>
      <c r="H8123" s="105">
        <f t="shared" si="409"/>
        <v>3790.15</v>
      </c>
      <c r="I8123" s="7" t="s">
        <v>17519</v>
      </c>
      <c r="J8123" s="7" t="s">
        <v>272</v>
      </c>
    </row>
    <row r="8124" spans="1:10" x14ac:dyDescent="0.3">
      <c r="A8124" s="7" t="s">
        <v>16912</v>
      </c>
      <c r="B8124" s="7" t="s">
        <v>16913</v>
      </c>
      <c r="C8124" s="33">
        <v>0</v>
      </c>
      <c r="D8124" s="52">
        <v>5831</v>
      </c>
      <c r="E8124" s="70">
        <v>0</v>
      </c>
      <c r="F8124" s="121">
        <f t="shared" si="407"/>
        <v>8746.5</v>
      </c>
      <c r="G8124" s="105">
        <f t="shared" si="408"/>
        <v>2332.4</v>
      </c>
      <c r="H8124" s="105">
        <f t="shared" si="409"/>
        <v>3790.15</v>
      </c>
      <c r="I8124" s="7" t="s">
        <v>17519</v>
      </c>
      <c r="J8124" s="7" t="s">
        <v>272</v>
      </c>
    </row>
    <row r="8125" spans="1:10" x14ac:dyDescent="0.3">
      <c r="A8125" s="7" t="s">
        <v>16914</v>
      </c>
      <c r="B8125" s="7" t="s">
        <v>16915</v>
      </c>
      <c r="C8125" s="33">
        <v>0</v>
      </c>
      <c r="D8125" s="52">
        <v>5831</v>
      </c>
      <c r="E8125" s="70">
        <v>0</v>
      </c>
      <c r="F8125" s="121">
        <f t="shared" si="407"/>
        <v>8746.5</v>
      </c>
      <c r="G8125" s="105">
        <f t="shared" si="408"/>
        <v>2332.4</v>
      </c>
      <c r="H8125" s="105">
        <f t="shared" si="409"/>
        <v>3790.15</v>
      </c>
      <c r="I8125" s="7" t="s">
        <v>17519</v>
      </c>
      <c r="J8125" s="7" t="s">
        <v>272</v>
      </c>
    </row>
    <row r="8126" spans="1:10" x14ac:dyDescent="0.3">
      <c r="A8126" s="7" t="s">
        <v>16916</v>
      </c>
      <c r="B8126" s="7" t="s">
        <v>16917</v>
      </c>
      <c r="C8126" s="33">
        <v>0</v>
      </c>
      <c r="D8126" s="52">
        <v>5831</v>
      </c>
      <c r="E8126" s="70">
        <v>0</v>
      </c>
      <c r="F8126" s="121">
        <f t="shared" si="407"/>
        <v>8746.5</v>
      </c>
      <c r="G8126" s="105">
        <f t="shared" si="408"/>
        <v>2332.4</v>
      </c>
      <c r="H8126" s="105">
        <f t="shared" si="409"/>
        <v>3790.15</v>
      </c>
      <c r="I8126" s="7" t="s">
        <v>17519</v>
      </c>
      <c r="J8126" s="7" t="s">
        <v>272</v>
      </c>
    </row>
    <row r="8127" spans="1:10" x14ac:dyDescent="0.3">
      <c r="A8127" s="7" t="s">
        <v>16918</v>
      </c>
      <c r="B8127" s="7" t="s">
        <v>16919</v>
      </c>
      <c r="C8127" s="33">
        <v>0</v>
      </c>
      <c r="D8127" s="52">
        <v>5831</v>
      </c>
      <c r="E8127" s="70">
        <v>0</v>
      </c>
      <c r="F8127" s="121">
        <f t="shared" si="407"/>
        <v>8746.5</v>
      </c>
      <c r="G8127" s="105">
        <f t="shared" si="408"/>
        <v>2332.4</v>
      </c>
      <c r="H8127" s="105">
        <f t="shared" si="409"/>
        <v>3790.15</v>
      </c>
      <c r="I8127" s="7" t="s">
        <v>17519</v>
      </c>
      <c r="J8127" s="7" t="s">
        <v>272</v>
      </c>
    </row>
    <row r="8128" spans="1:10" x14ac:dyDescent="0.3">
      <c r="A8128" s="7" t="s">
        <v>16920</v>
      </c>
      <c r="B8128" s="7" t="s">
        <v>16921</v>
      </c>
      <c r="C8128" s="33">
        <v>0</v>
      </c>
      <c r="D8128" s="52">
        <v>5831</v>
      </c>
      <c r="E8128" s="70">
        <v>0</v>
      </c>
      <c r="F8128" s="121">
        <f t="shared" si="407"/>
        <v>8746.5</v>
      </c>
      <c r="G8128" s="105">
        <f t="shared" si="408"/>
        <v>2332.4</v>
      </c>
      <c r="H8128" s="105">
        <f t="shared" si="409"/>
        <v>3790.15</v>
      </c>
      <c r="I8128" s="7" t="s">
        <v>17519</v>
      </c>
      <c r="J8128" s="7" t="s">
        <v>272</v>
      </c>
    </row>
    <row r="8129" spans="1:10" x14ac:dyDescent="0.3">
      <c r="A8129" s="7" t="s">
        <v>16922</v>
      </c>
      <c r="B8129" s="7" t="s">
        <v>16923</v>
      </c>
      <c r="C8129" s="66">
        <v>0</v>
      </c>
      <c r="D8129" s="68">
        <v>5831</v>
      </c>
      <c r="E8129" s="70">
        <v>0</v>
      </c>
      <c r="F8129" s="121">
        <f t="shared" si="407"/>
        <v>8746.5</v>
      </c>
      <c r="G8129" s="105">
        <f t="shared" si="408"/>
        <v>2332.4</v>
      </c>
      <c r="H8129" s="105">
        <f t="shared" si="409"/>
        <v>3790.15</v>
      </c>
      <c r="I8129" s="7" t="s">
        <v>17519</v>
      </c>
      <c r="J8129" s="7" t="s">
        <v>272</v>
      </c>
    </row>
    <row r="8130" spans="1:10" x14ac:dyDescent="0.3">
      <c r="A8130" s="7" t="s">
        <v>16924</v>
      </c>
      <c r="B8130" s="7" t="s">
        <v>16925</v>
      </c>
      <c r="C8130" s="33">
        <v>0</v>
      </c>
      <c r="D8130" s="52">
        <v>148500.1</v>
      </c>
      <c r="E8130" s="70">
        <v>148500.1</v>
      </c>
      <c r="F8130" s="121">
        <f t="shared" si="407"/>
        <v>222750.15000000002</v>
      </c>
      <c r="G8130" s="105">
        <f t="shared" si="408"/>
        <v>59400.040000000008</v>
      </c>
      <c r="H8130" s="105">
        <f t="shared" si="409"/>
        <v>96525.065000000002</v>
      </c>
      <c r="I8130" s="7" t="s">
        <v>17519</v>
      </c>
      <c r="J8130" s="7" t="s">
        <v>272</v>
      </c>
    </row>
    <row r="8131" spans="1:10" x14ac:dyDescent="0.3">
      <c r="A8131" s="7" t="s">
        <v>16926</v>
      </c>
      <c r="B8131" s="7" t="s">
        <v>16927</v>
      </c>
      <c r="C8131" s="33">
        <v>6545</v>
      </c>
      <c r="D8131" s="52">
        <v>7735</v>
      </c>
      <c r="E8131" s="70">
        <v>4998</v>
      </c>
      <c r="F8131" s="121">
        <f t="shared" si="407"/>
        <v>7497</v>
      </c>
      <c r="G8131" s="105">
        <f t="shared" si="408"/>
        <v>1999.2</v>
      </c>
      <c r="H8131" s="105">
        <f t="shared" si="409"/>
        <v>3248.7000000000003</v>
      </c>
      <c r="I8131" s="7" t="s">
        <v>17519</v>
      </c>
      <c r="J8131" s="7" t="s">
        <v>272</v>
      </c>
    </row>
    <row r="8132" spans="1:10" x14ac:dyDescent="0.3">
      <c r="A8132" s="7" t="s">
        <v>16928</v>
      </c>
      <c r="B8132" s="7" t="s">
        <v>16929</v>
      </c>
      <c r="C8132" s="33">
        <v>8330</v>
      </c>
      <c r="D8132" s="52">
        <v>2130.1</v>
      </c>
      <c r="E8132" s="70">
        <v>2130.1</v>
      </c>
      <c r="F8132" s="121">
        <f t="shared" si="407"/>
        <v>3195.1499999999996</v>
      </c>
      <c r="G8132" s="105">
        <f t="shared" si="408"/>
        <v>852.04</v>
      </c>
      <c r="H8132" s="105">
        <f t="shared" si="409"/>
        <v>1384.5650000000001</v>
      </c>
      <c r="I8132" s="7" t="s">
        <v>17519</v>
      </c>
      <c r="J8132" s="7" t="s">
        <v>272</v>
      </c>
    </row>
    <row r="8133" spans="1:10" x14ac:dyDescent="0.3">
      <c r="A8133" s="7" t="s">
        <v>16930</v>
      </c>
      <c r="B8133" s="7" t="s">
        <v>16931</v>
      </c>
      <c r="C8133" s="33">
        <v>25585</v>
      </c>
      <c r="D8133" s="52">
        <v>118405</v>
      </c>
      <c r="E8133" s="70">
        <v>118405</v>
      </c>
      <c r="F8133" s="121">
        <f t="shared" si="407"/>
        <v>177607.5</v>
      </c>
      <c r="G8133" s="105">
        <f t="shared" si="408"/>
        <v>47362</v>
      </c>
      <c r="H8133" s="105">
        <f t="shared" si="409"/>
        <v>76963.25</v>
      </c>
      <c r="I8133" s="7" t="s">
        <v>17519</v>
      </c>
      <c r="J8133" s="7" t="s">
        <v>1433</v>
      </c>
    </row>
    <row r="8134" spans="1:10" x14ac:dyDescent="0.3">
      <c r="A8134" s="7" t="s">
        <v>16932</v>
      </c>
      <c r="B8134" s="7" t="s">
        <v>16933</v>
      </c>
      <c r="C8134" s="33">
        <v>0</v>
      </c>
      <c r="D8134" s="52">
        <v>14280</v>
      </c>
      <c r="E8134" s="70">
        <v>0</v>
      </c>
      <c r="F8134" s="121">
        <f t="shared" si="407"/>
        <v>21420</v>
      </c>
      <c r="G8134" s="105">
        <f t="shared" si="408"/>
        <v>5712</v>
      </c>
      <c r="H8134" s="105">
        <f t="shared" si="409"/>
        <v>9282</v>
      </c>
      <c r="I8134" s="7" t="s">
        <v>17519</v>
      </c>
      <c r="J8134" s="7" t="s">
        <v>272</v>
      </c>
    </row>
    <row r="8135" spans="1:10" x14ac:dyDescent="0.3">
      <c r="A8135" s="7" t="s">
        <v>16934</v>
      </c>
      <c r="B8135" s="7" t="s">
        <v>16935</v>
      </c>
      <c r="C8135" s="33">
        <v>6545</v>
      </c>
      <c r="D8135" s="52">
        <v>7735</v>
      </c>
      <c r="E8135" s="70">
        <v>4998</v>
      </c>
      <c r="F8135" s="121">
        <f t="shared" si="407"/>
        <v>7497</v>
      </c>
      <c r="G8135" s="105">
        <f t="shared" si="408"/>
        <v>1999.2</v>
      </c>
      <c r="H8135" s="105">
        <f t="shared" si="409"/>
        <v>3248.7000000000003</v>
      </c>
      <c r="I8135" s="7" t="s">
        <v>17519</v>
      </c>
      <c r="J8135" s="7" t="s">
        <v>272</v>
      </c>
    </row>
    <row r="8136" spans="1:10" x14ac:dyDescent="0.3">
      <c r="A8136" s="7" t="s">
        <v>16936</v>
      </c>
      <c r="B8136" s="7" t="s">
        <v>16937</v>
      </c>
      <c r="C8136" s="33">
        <v>0</v>
      </c>
      <c r="D8136" s="52">
        <v>1</v>
      </c>
      <c r="E8136" s="70">
        <v>0</v>
      </c>
      <c r="F8136" s="121">
        <f t="shared" si="407"/>
        <v>1.5</v>
      </c>
      <c r="G8136" s="105">
        <f t="shared" si="408"/>
        <v>0.4</v>
      </c>
      <c r="H8136" s="105">
        <f t="shared" si="409"/>
        <v>0.65</v>
      </c>
      <c r="I8136" s="7" t="s">
        <v>17519</v>
      </c>
      <c r="J8136" s="7" t="s">
        <v>272</v>
      </c>
    </row>
    <row r="8137" spans="1:10" x14ac:dyDescent="0.3">
      <c r="A8137" s="7" t="s">
        <v>16938</v>
      </c>
      <c r="B8137" s="7" t="s">
        <v>16939</v>
      </c>
      <c r="C8137" s="33">
        <v>0</v>
      </c>
      <c r="D8137" s="52">
        <v>21448.560000000001</v>
      </c>
      <c r="E8137" s="70">
        <v>0</v>
      </c>
      <c r="F8137" s="121">
        <f t="shared" si="407"/>
        <v>32172.840000000004</v>
      </c>
      <c r="G8137" s="105">
        <f t="shared" si="408"/>
        <v>8579.4240000000009</v>
      </c>
      <c r="H8137" s="105">
        <f t="shared" si="409"/>
        <v>13941.564000000002</v>
      </c>
      <c r="I8137" s="7" t="s">
        <v>17519</v>
      </c>
      <c r="J8137" s="7" t="s">
        <v>272</v>
      </c>
    </row>
    <row r="8138" spans="1:10" x14ac:dyDescent="0.3">
      <c r="A8138" s="7" t="s">
        <v>16940</v>
      </c>
      <c r="B8138" s="7" t="s">
        <v>16941</v>
      </c>
      <c r="C8138" s="33">
        <v>0</v>
      </c>
      <c r="D8138" s="52">
        <v>21448.560000000001</v>
      </c>
      <c r="E8138" s="70">
        <v>0</v>
      </c>
      <c r="F8138" s="121">
        <f t="shared" si="407"/>
        <v>32172.840000000004</v>
      </c>
      <c r="G8138" s="105">
        <f t="shared" si="408"/>
        <v>8579.4240000000009</v>
      </c>
      <c r="H8138" s="105">
        <f t="shared" si="409"/>
        <v>13941.564000000002</v>
      </c>
      <c r="I8138" s="7" t="s">
        <v>17519</v>
      </c>
      <c r="J8138" s="7" t="s">
        <v>272</v>
      </c>
    </row>
    <row r="8139" spans="1:10" x14ac:dyDescent="0.3">
      <c r="A8139" s="7" t="s">
        <v>16942</v>
      </c>
      <c r="B8139" s="7" t="s">
        <v>16943</v>
      </c>
      <c r="C8139" s="33">
        <v>0</v>
      </c>
      <c r="D8139" s="52">
        <v>21448.560000000001</v>
      </c>
      <c r="E8139" s="70">
        <v>0</v>
      </c>
      <c r="F8139" s="121">
        <f t="shared" si="407"/>
        <v>32172.840000000004</v>
      </c>
      <c r="G8139" s="105">
        <f t="shared" si="408"/>
        <v>8579.4240000000009</v>
      </c>
      <c r="H8139" s="105">
        <f t="shared" si="409"/>
        <v>13941.564000000002</v>
      </c>
      <c r="I8139" s="7" t="s">
        <v>17519</v>
      </c>
      <c r="J8139" s="7" t="s">
        <v>272</v>
      </c>
    </row>
    <row r="8140" spans="1:10" x14ac:dyDescent="0.3">
      <c r="A8140" s="7" t="s">
        <v>16944</v>
      </c>
      <c r="B8140" s="7" t="s">
        <v>16945</v>
      </c>
      <c r="C8140" s="33">
        <v>0</v>
      </c>
      <c r="D8140" s="52">
        <v>21448.560000000001</v>
      </c>
      <c r="E8140" s="70">
        <v>0</v>
      </c>
      <c r="F8140" s="121">
        <f t="shared" si="407"/>
        <v>32172.840000000004</v>
      </c>
      <c r="G8140" s="105">
        <f t="shared" si="408"/>
        <v>8579.4240000000009</v>
      </c>
      <c r="H8140" s="105">
        <f t="shared" si="409"/>
        <v>13941.564000000002</v>
      </c>
      <c r="I8140" s="7" t="s">
        <v>17519</v>
      </c>
      <c r="J8140" s="7" t="s">
        <v>272</v>
      </c>
    </row>
    <row r="8141" spans="1:10" x14ac:dyDescent="0.3">
      <c r="A8141" s="7" t="s">
        <v>16946</v>
      </c>
      <c r="B8141" s="7" t="s">
        <v>16947</v>
      </c>
      <c r="C8141" s="33">
        <v>0</v>
      </c>
      <c r="D8141" s="52">
        <v>77000.14</v>
      </c>
      <c r="E8141" s="70">
        <v>0</v>
      </c>
      <c r="F8141" s="121">
        <f t="shared" si="407"/>
        <v>115500.20999999999</v>
      </c>
      <c r="G8141" s="105">
        <f t="shared" si="408"/>
        <v>30800.056</v>
      </c>
      <c r="H8141" s="105">
        <f t="shared" si="409"/>
        <v>50050.091</v>
      </c>
      <c r="I8141" s="7" t="s">
        <v>17519</v>
      </c>
      <c r="J8141" s="7" t="s">
        <v>1433</v>
      </c>
    </row>
    <row r="8142" spans="1:10" x14ac:dyDescent="0.3">
      <c r="A8142" s="7" t="s">
        <v>16948</v>
      </c>
      <c r="B8142" s="7" t="s">
        <v>16949</v>
      </c>
      <c r="C8142" s="33">
        <v>26775</v>
      </c>
      <c r="D8142" s="52">
        <v>32999.89</v>
      </c>
      <c r="E8142" s="70">
        <v>34900.32</v>
      </c>
      <c r="F8142" s="121">
        <f t="shared" si="407"/>
        <v>52350.479999999996</v>
      </c>
      <c r="G8142" s="105">
        <f t="shared" si="408"/>
        <v>13960.128000000001</v>
      </c>
      <c r="H8142" s="105">
        <f t="shared" si="409"/>
        <v>22685.208000000002</v>
      </c>
      <c r="I8142" s="7" t="s">
        <v>17519</v>
      </c>
      <c r="J8142" s="7" t="s">
        <v>1433</v>
      </c>
    </row>
    <row r="8143" spans="1:10" x14ac:dyDescent="0.3">
      <c r="A8143" s="7" t="s">
        <v>16950</v>
      </c>
      <c r="B8143" s="7" t="s">
        <v>16951</v>
      </c>
      <c r="C8143" s="33">
        <v>0</v>
      </c>
      <c r="D8143" s="52">
        <v>95200</v>
      </c>
      <c r="E8143" s="70">
        <v>0</v>
      </c>
      <c r="F8143" s="121">
        <f t="shared" si="407"/>
        <v>142800</v>
      </c>
      <c r="G8143" s="105">
        <f t="shared" si="408"/>
        <v>38080</v>
      </c>
      <c r="H8143" s="105">
        <f t="shared" si="409"/>
        <v>61880</v>
      </c>
      <c r="I8143" s="7" t="s">
        <v>17519</v>
      </c>
      <c r="J8143" s="7" t="s">
        <v>272</v>
      </c>
    </row>
    <row r="8144" spans="1:10" x14ac:dyDescent="0.3">
      <c r="A8144" s="7" t="s">
        <v>16952</v>
      </c>
      <c r="B8144" s="7" t="s">
        <v>16953</v>
      </c>
      <c r="C8144" s="33">
        <v>24395</v>
      </c>
      <c r="D8144" s="52">
        <v>24395</v>
      </c>
      <c r="E8144" s="70">
        <v>24395</v>
      </c>
      <c r="F8144" s="121">
        <f t="shared" si="407"/>
        <v>36592.5</v>
      </c>
      <c r="G8144" s="105">
        <f t="shared" si="408"/>
        <v>9758</v>
      </c>
      <c r="H8144" s="105">
        <f t="shared" si="409"/>
        <v>15856.75</v>
      </c>
      <c r="I8144" s="7" t="s">
        <v>17519</v>
      </c>
      <c r="J8144" s="7" t="s">
        <v>272</v>
      </c>
    </row>
    <row r="8145" spans="1:10" x14ac:dyDescent="0.3">
      <c r="A8145" s="7" t="s">
        <v>16954</v>
      </c>
      <c r="B8145" s="7" t="s">
        <v>16955</v>
      </c>
      <c r="C8145" s="33">
        <v>0</v>
      </c>
      <c r="D8145" s="52">
        <v>70210</v>
      </c>
      <c r="E8145" s="70">
        <v>0</v>
      </c>
      <c r="F8145" s="121">
        <f t="shared" si="407"/>
        <v>105315</v>
      </c>
      <c r="G8145" s="105">
        <f t="shared" si="408"/>
        <v>28084</v>
      </c>
      <c r="H8145" s="105">
        <f t="shared" si="409"/>
        <v>45636.5</v>
      </c>
      <c r="I8145" s="7" t="s">
        <v>17519</v>
      </c>
      <c r="J8145" s="7" t="s">
        <v>272</v>
      </c>
    </row>
    <row r="8146" spans="1:10" x14ac:dyDescent="0.3">
      <c r="A8146" s="7" t="s">
        <v>16956</v>
      </c>
      <c r="B8146" s="7" t="s">
        <v>16957</v>
      </c>
      <c r="C8146" s="33">
        <v>12495</v>
      </c>
      <c r="D8146" s="52">
        <v>21301</v>
      </c>
      <c r="E8146" s="70">
        <v>12495</v>
      </c>
      <c r="F8146" s="121">
        <f t="shared" si="407"/>
        <v>18742.5</v>
      </c>
      <c r="G8146" s="105">
        <f t="shared" si="408"/>
        <v>4998</v>
      </c>
      <c r="H8146" s="105">
        <f t="shared" si="409"/>
        <v>8121.75</v>
      </c>
      <c r="I8146" s="7" t="s">
        <v>17519</v>
      </c>
      <c r="J8146" s="7" t="s">
        <v>272</v>
      </c>
    </row>
    <row r="8147" spans="1:10" x14ac:dyDescent="0.3">
      <c r="A8147" s="7" t="s">
        <v>16958</v>
      </c>
      <c r="B8147" s="7" t="s">
        <v>16959</v>
      </c>
      <c r="C8147" s="33">
        <v>0</v>
      </c>
      <c r="D8147" s="52">
        <v>234.79</v>
      </c>
      <c r="E8147" s="70">
        <v>0</v>
      </c>
      <c r="F8147" s="121">
        <f t="shared" si="407"/>
        <v>352.185</v>
      </c>
      <c r="G8147" s="105">
        <f t="shared" si="408"/>
        <v>93.915999999999997</v>
      </c>
      <c r="H8147" s="105">
        <f t="shared" si="409"/>
        <v>152.61349999999999</v>
      </c>
      <c r="I8147" s="7" t="s">
        <v>17519</v>
      </c>
      <c r="J8147" s="7" t="s">
        <v>272</v>
      </c>
    </row>
    <row r="8148" spans="1:10" x14ac:dyDescent="0.3">
      <c r="A8148" s="7" t="s">
        <v>16960</v>
      </c>
      <c r="B8148" s="7" t="s">
        <v>16961</v>
      </c>
      <c r="C8148" s="33">
        <v>9401</v>
      </c>
      <c r="D8148" s="52">
        <v>9758</v>
      </c>
      <c r="E8148" s="70">
        <v>10591</v>
      </c>
      <c r="F8148" s="121">
        <f t="shared" si="407"/>
        <v>15886.5</v>
      </c>
      <c r="G8148" s="105">
        <f t="shared" si="408"/>
        <v>4236.4000000000005</v>
      </c>
      <c r="H8148" s="105">
        <f t="shared" si="409"/>
        <v>6884.1500000000005</v>
      </c>
      <c r="I8148" s="7" t="s">
        <v>17519</v>
      </c>
      <c r="J8148" s="7" t="s">
        <v>272</v>
      </c>
    </row>
    <row r="8149" spans="1:10" x14ac:dyDescent="0.3">
      <c r="A8149" s="7" t="s">
        <v>16962</v>
      </c>
      <c r="B8149" s="7" t="s">
        <v>16963</v>
      </c>
      <c r="C8149" s="33">
        <v>0</v>
      </c>
      <c r="D8149" s="52">
        <v>1</v>
      </c>
      <c r="E8149" s="70">
        <v>0</v>
      </c>
      <c r="F8149" s="121">
        <f t="shared" ref="F8149:F8212" si="410">IF(E8149&gt;0,+E8149,IF(D8149&gt;0,+D8149,IF(C8149&gt;0,+C8149,0)))*1.5</f>
        <v>1.5</v>
      </c>
      <c r="G8149" s="105">
        <f t="shared" ref="G8149:G8212" si="411">(F8149/1.5)*0.4</f>
        <v>0.4</v>
      </c>
      <c r="H8149" s="105">
        <f t="shared" ref="H8149:H8212" si="412">(F8149/1.5)*0.65</f>
        <v>0.65</v>
      </c>
      <c r="I8149" s="7" t="s">
        <v>17519</v>
      </c>
      <c r="J8149" s="7" t="s">
        <v>272</v>
      </c>
    </row>
    <row r="8150" spans="1:10" x14ac:dyDescent="0.3">
      <c r="A8150" s="7" t="s">
        <v>16964</v>
      </c>
      <c r="B8150" s="7" t="s">
        <v>16965</v>
      </c>
      <c r="C8150" s="33">
        <v>0</v>
      </c>
      <c r="D8150" s="52">
        <v>69734</v>
      </c>
      <c r="E8150" s="70">
        <v>0</v>
      </c>
      <c r="F8150" s="121">
        <f t="shared" si="410"/>
        <v>104601</v>
      </c>
      <c r="G8150" s="105">
        <f t="shared" si="411"/>
        <v>27893.600000000002</v>
      </c>
      <c r="H8150" s="105">
        <f t="shared" si="412"/>
        <v>45327.1</v>
      </c>
      <c r="I8150" s="7" t="s">
        <v>17519</v>
      </c>
      <c r="J8150" s="7" t="s">
        <v>1433</v>
      </c>
    </row>
    <row r="8151" spans="1:10" x14ac:dyDescent="0.3">
      <c r="A8151" s="7" t="s">
        <v>16966</v>
      </c>
      <c r="B8151" s="7" t="s">
        <v>16967</v>
      </c>
      <c r="C8151" s="33">
        <v>0</v>
      </c>
      <c r="D8151" s="52">
        <v>107100</v>
      </c>
      <c r="E8151" s="70">
        <v>0</v>
      </c>
      <c r="F8151" s="121">
        <f t="shared" si="410"/>
        <v>160650</v>
      </c>
      <c r="G8151" s="105">
        <f t="shared" si="411"/>
        <v>42840</v>
      </c>
      <c r="H8151" s="105">
        <f t="shared" si="412"/>
        <v>69615</v>
      </c>
      <c r="I8151" s="7" t="s">
        <v>17519</v>
      </c>
      <c r="J8151" s="7" t="s">
        <v>1433</v>
      </c>
    </row>
    <row r="8152" spans="1:10" x14ac:dyDescent="0.3">
      <c r="A8152" s="7" t="s">
        <v>16968</v>
      </c>
      <c r="B8152" s="7" t="s">
        <v>16969</v>
      </c>
      <c r="C8152" s="33">
        <v>0</v>
      </c>
      <c r="D8152" s="52">
        <v>5831</v>
      </c>
      <c r="E8152" s="70">
        <v>0</v>
      </c>
      <c r="F8152" s="121">
        <f t="shared" si="410"/>
        <v>8746.5</v>
      </c>
      <c r="G8152" s="105">
        <f t="shared" si="411"/>
        <v>2332.4</v>
      </c>
      <c r="H8152" s="105">
        <f t="shared" si="412"/>
        <v>3790.15</v>
      </c>
      <c r="I8152" s="7" t="s">
        <v>17519</v>
      </c>
      <c r="J8152" s="7" t="s">
        <v>272</v>
      </c>
    </row>
    <row r="8153" spans="1:10" x14ac:dyDescent="0.3">
      <c r="A8153" s="7" t="s">
        <v>16970</v>
      </c>
      <c r="B8153" s="7" t="s">
        <v>16971</v>
      </c>
      <c r="C8153" s="33">
        <v>0</v>
      </c>
      <c r="D8153" s="52">
        <v>11305</v>
      </c>
      <c r="E8153" s="70">
        <v>0</v>
      </c>
      <c r="F8153" s="121">
        <f t="shared" si="410"/>
        <v>16957.5</v>
      </c>
      <c r="G8153" s="105">
        <f t="shared" si="411"/>
        <v>4522</v>
      </c>
      <c r="H8153" s="105">
        <f t="shared" si="412"/>
        <v>7348.25</v>
      </c>
      <c r="I8153" s="7" t="s">
        <v>17519</v>
      </c>
      <c r="J8153" s="7" t="s">
        <v>272</v>
      </c>
    </row>
    <row r="8154" spans="1:10" x14ac:dyDescent="0.3">
      <c r="A8154" s="7" t="s">
        <v>16972</v>
      </c>
      <c r="B8154" s="7" t="s">
        <v>16973</v>
      </c>
      <c r="C8154" s="33">
        <v>0</v>
      </c>
      <c r="D8154" s="52">
        <v>11305</v>
      </c>
      <c r="E8154" s="70">
        <v>0</v>
      </c>
      <c r="F8154" s="121">
        <f t="shared" si="410"/>
        <v>16957.5</v>
      </c>
      <c r="G8154" s="105">
        <f t="shared" si="411"/>
        <v>4522</v>
      </c>
      <c r="H8154" s="105">
        <f t="shared" si="412"/>
        <v>7348.25</v>
      </c>
      <c r="I8154" s="7" t="s">
        <v>17519</v>
      </c>
      <c r="J8154" s="7" t="s">
        <v>272</v>
      </c>
    </row>
    <row r="8155" spans="1:10" x14ac:dyDescent="0.3">
      <c r="A8155" s="7" t="s">
        <v>16974</v>
      </c>
      <c r="B8155" s="7" t="s">
        <v>16975</v>
      </c>
      <c r="C8155" s="33">
        <v>0</v>
      </c>
      <c r="D8155" s="52">
        <v>8568</v>
      </c>
      <c r="E8155" s="70">
        <v>0</v>
      </c>
      <c r="F8155" s="121">
        <f t="shared" si="410"/>
        <v>12852</v>
      </c>
      <c r="G8155" s="105">
        <f t="shared" si="411"/>
        <v>3427.2000000000003</v>
      </c>
      <c r="H8155" s="105">
        <f t="shared" si="412"/>
        <v>5569.2</v>
      </c>
      <c r="I8155" s="7" t="s">
        <v>17519</v>
      </c>
      <c r="J8155" s="7" t="s">
        <v>272</v>
      </c>
    </row>
    <row r="8156" spans="1:10" x14ac:dyDescent="0.3">
      <c r="A8156" s="7" t="s">
        <v>16976</v>
      </c>
      <c r="B8156" s="7" t="s">
        <v>16977</v>
      </c>
      <c r="C8156" s="33">
        <v>0</v>
      </c>
      <c r="D8156" s="52">
        <v>8568</v>
      </c>
      <c r="E8156" s="70">
        <v>0</v>
      </c>
      <c r="F8156" s="121">
        <f t="shared" si="410"/>
        <v>12852</v>
      </c>
      <c r="G8156" s="105">
        <f t="shared" si="411"/>
        <v>3427.2000000000003</v>
      </c>
      <c r="H8156" s="105">
        <f t="shared" si="412"/>
        <v>5569.2</v>
      </c>
      <c r="I8156" s="7" t="s">
        <v>17519</v>
      </c>
      <c r="J8156" s="7" t="s">
        <v>272</v>
      </c>
    </row>
    <row r="8157" spans="1:10" x14ac:dyDescent="0.3">
      <c r="A8157" s="7" t="s">
        <v>16978</v>
      </c>
      <c r="B8157" s="7" t="s">
        <v>16979</v>
      </c>
      <c r="C8157" s="33">
        <v>83300</v>
      </c>
      <c r="D8157" s="52">
        <v>83300</v>
      </c>
      <c r="E8157" s="70">
        <v>83300</v>
      </c>
      <c r="F8157" s="121">
        <f t="shared" si="410"/>
        <v>124950</v>
      </c>
      <c r="G8157" s="105">
        <f t="shared" si="411"/>
        <v>33320</v>
      </c>
      <c r="H8157" s="105">
        <f t="shared" si="412"/>
        <v>54145</v>
      </c>
      <c r="I8157" s="7" t="s">
        <v>17519</v>
      </c>
      <c r="J8157" s="7" t="s">
        <v>272</v>
      </c>
    </row>
    <row r="8158" spans="1:10" x14ac:dyDescent="0.3">
      <c r="A8158" s="7" t="s">
        <v>16980</v>
      </c>
      <c r="B8158" s="7" t="s">
        <v>16981</v>
      </c>
      <c r="C8158" s="33">
        <v>12495</v>
      </c>
      <c r="D8158" s="52">
        <v>49968.1</v>
      </c>
      <c r="E8158" s="70">
        <v>46410</v>
      </c>
      <c r="F8158" s="121">
        <f t="shared" si="410"/>
        <v>69615</v>
      </c>
      <c r="G8158" s="105">
        <f t="shared" si="411"/>
        <v>18564</v>
      </c>
      <c r="H8158" s="105">
        <f t="shared" si="412"/>
        <v>30166.5</v>
      </c>
      <c r="I8158" s="7" t="s">
        <v>17519</v>
      </c>
      <c r="J8158" s="7" t="s">
        <v>272</v>
      </c>
    </row>
    <row r="8159" spans="1:10" x14ac:dyDescent="0.3">
      <c r="A8159" s="7" t="s">
        <v>16982</v>
      </c>
      <c r="B8159" s="7" t="s">
        <v>16983</v>
      </c>
      <c r="C8159" s="33">
        <v>89250</v>
      </c>
      <c r="D8159" s="52">
        <v>89250</v>
      </c>
      <c r="E8159" s="70">
        <v>138499.34</v>
      </c>
      <c r="F8159" s="121">
        <f t="shared" si="410"/>
        <v>207749.01</v>
      </c>
      <c r="G8159" s="105">
        <f t="shared" si="411"/>
        <v>55399.736000000004</v>
      </c>
      <c r="H8159" s="105">
        <f t="shared" si="412"/>
        <v>90024.570999999996</v>
      </c>
      <c r="I8159" s="7" t="s">
        <v>17519</v>
      </c>
      <c r="J8159" s="7" t="s">
        <v>272</v>
      </c>
    </row>
    <row r="8160" spans="1:10" x14ac:dyDescent="0.3">
      <c r="A8160" s="7" t="s">
        <v>16984</v>
      </c>
      <c r="B8160" s="7" t="s">
        <v>16985</v>
      </c>
      <c r="C8160" s="33">
        <v>6664</v>
      </c>
      <c r="D8160" s="52">
        <v>5938.1</v>
      </c>
      <c r="E8160" s="70">
        <v>17850</v>
      </c>
      <c r="F8160" s="121">
        <f t="shared" si="410"/>
        <v>26775</v>
      </c>
      <c r="G8160" s="105">
        <f t="shared" si="411"/>
        <v>7140</v>
      </c>
      <c r="H8160" s="105">
        <f t="shared" si="412"/>
        <v>11602.5</v>
      </c>
      <c r="I8160" s="7" t="s">
        <v>17519</v>
      </c>
      <c r="J8160" s="7" t="s">
        <v>272</v>
      </c>
    </row>
    <row r="8161" spans="1:10" x14ac:dyDescent="0.3">
      <c r="A8161" s="7" t="s">
        <v>16986</v>
      </c>
      <c r="B8161" s="7" t="s">
        <v>16987</v>
      </c>
      <c r="C8161" s="33">
        <v>0</v>
      </c>
      <c r="D8161" s="52">
        <v>23562</v>
      </c>
      <c r="E8161" s="70">
        <v>0</v>
      </c>
      <c r="F8161" s="121">
        <f t="shared" si="410"/>
        <v>35343</v>
      </c>
      <c r="G8161" s="105">
        <f t="shared" si="411"/>
        <v>9424.8000000000011</v>
      </c>
      <c r="H8161" s="105">
        <f t="shared" si="412"/>
        <v>15315.300000000001</v>
      </c>
      <c r="I8161" s="7" t="s">
        <v>17519</v>
      </c>
      <c r="J8161" s="7" t="s">
        <v>272</v>
      </c>
    </row>
    <row r="8162" spans="1:10" x14ac:dyDescent="0.3">
      <c r="A8162" s="7" t="s">
        <v>16988</v>
      </c>
      <c r="B8162" s="7" t="s">
        <v>16989</v>
      </c>
      <c r="C8162" s="33">
        <v>0</v>
      </c>
      <c r="D8162" s="52">
        <v>23562</v>
      </c>
      <c r="E8162" s="70">
        <v>0</v>
      </c>
      <c r="F8162" s="121">
        <f t="shared" si="410"/>
        <v>35343</v>
      </c>
      <c r="G8162" s="105">
        <f t="shared" si="411"/>
        <v>9424.8000000000011</v>
      </c>
      <c r="H8162" s="105">
        <f t="shared" si="412"/>
        <v>15315.300000000001</v>
      </c>
      <c r="I8162" s="7" t="s">
        <v>17519</v>
      </c>
      <c r="J8162" s="7" t="s">
        <v>272</v>
      </c>
    </row>
    <row r="8163" spans="1:10" x14ac:dyDescent="0.3">
      <c r="A8163" s="7" t="s">
        <v>16990</v>
      </c>
      <c r="B8163" s="7" t="s">
        <v>16991</v>
      </c>
      <c r="C8163" s="33">
        <v>0</v>
      </c>
      <c r="D8163" s="52">
        <v>23562</v>
      </c>
      <c r="E8163" s="70">
        <v>0</v>
      </c>
      <c r="F8163" s="121">
        <f t="shared" si="410"/>
        <v>35343</v>
      </c>
      <c r="G8163" s="105">
        <f t="shared" si="411"/>
        <v>9424.8000000000011</v>
      </c>
      <c r="H8163" s="105">
        <f t="shared" si="412"/>
        <v>15315.300000000001</v>
      </c>
      <c r="I8163" s="7" t="s">
        <v>17519</v>
      </c>
      <c r="J8163" s="7" t="s">
        <v>272</v>
      </c>
    </row>
    <row r="8164" spans="1:10" x14ac:dyDescent="0.3">
      <c r="A8164" s="7" t="s">
        <v>16992</v>
      </c>
      <c r="B8164" s="7" t="s">
        <v>16993</v>
      </c>
      <c r="C8164" s="33">
        <v>0</v>
      </c>
      <c r="D8164" s="52">
        <v>23562</v>
      </c>
      <c r="E8164" s="70">
        <v>0</v>
      </c>
      <c r="F8164" s="121">
        <f t="shared" si="410"/>
        <v>35343</v>
      </c>
      <c r="G8164" s="105">
        <f t="shared" si="411"/>
        <v>9424.8000000000011</v>
      </c>
      <c r="H8164" s="105">
        <f t="shared" si="412"/>
        <v>15315.300000000001</v>
      </c>
      <c r="I8164" s="7" t="s">
        <v>17519</v>
      </c>
      <c r="J8164" s="7" t="s">
        <v>272</v>
      </c>
    </row>
    <row r="8165" spans="1:10" x14ac:dyDescent="0.3">
      <c r="A8165" s="7" t="s">
        <v>16994</v>
      </c>
      <c r="B8165" s="7" t="s">
        <v>16995</v>
      </c>
      <c r="C8165" s="33">
        <v>0</v>
      </c>
      <c r="D8165" s="52">
        <v>26775</v>
      </c>
      <c r="E8165" s="70">
        <v>0</v>
      </c>
      <c r="F8165" s="121">
        <f t="shared" si="410"/>
        <v>40162.5</v>
      </c>
      <c r="G8165" s="105">
        <f t="shared" si="411"/>
        <v>10710</v>
      </c>
      <c r="H8165" s="105">
        <f t="shared" si="412"/>
        <v>17403.75</v>
      </c>
      <c r="I8165" s="7" t="s">
        <v>17519</v>
      </c>
      <c r="J8165" s="7" t="s">
        <v>272</v>
      </c>
    </row>
    <row r="8166" spans="1:10" x14ac:dyDescent="0.3">
      <c r="A8166" s="7" t="s">
        <v>16996</v>
      </c>
      <c r="B8166" s="7" t="s">
        <v>16997</v>
      </c>
      <c r="C8166" s="33">
        <v>0</v>
      </c>
      <c r="D8166" s="52">
        <v>26775</v>
      </c>
      <c r="E8166" s="70">
        <v>0</v>
      </c>
      <c r="F8166" s="121">
        <f t="shared" si="410"/>
        <v>40162.5</v>
      </c>
      <c r="G8166" s="105">
        <f t="shared" si="411"/>
        <v>10710</v>
      </c>
      <c r="H8166" s="105">
        <f t="shared" si="412"/>
        <v>17403.75</v>
      </c>
      <c r="I8166" s="7" t="s">
        <v>17519</v>
      </c>
      <c r="J8166" s="7" t="s">
        <v>272</v>
      </c>
    </row>
    <row r="8167" spans="1:10" x14ac:dyDescent="0.3">
      <c r="A8167" s="7" t="s">
        <v>16998</v>
      </c>
      <c r="B8167" s="7" t="s">
        <v>16999</v>
      </c>
      <c r="C8167" s="33">
        <v>0</v>
      </c>
      <c r="D8167" s="52">
        <v>26775</v>
      </c>
      <c r="E8167" s="70">
        <v>0</v>
      </c>
      <c r="F8167" s="121">
        <f t="shared" si="410"/>
        <v>40162.5</v>
      </c>
      <c r="G8167" s="105">
        <f t="shared" si="411"/>
        <v>10710</v>
      </c>
      <c r="H8167" s="105">
        <f t="shared" si="412"/>
        <v>17403.75</v>
      </c>
      <c r="I8167" s="7" t="s">
        <v>17519</v>
      </c>
      <c r="J8167" s="7" t="s">
        <v>272</v>
      </c>
    </row>
    <row r="8168" spans="1:10" x14ac:dyDescent="0.3">
      <c r="A8168" s="7" t="s">
        <v>17000</v>
      </c>
      <c r="B8168" s="7" t="s">
        <v>17001</v>
      </c>
      <c r="C8168" s="33">
        <v>0</v>
      </c>
      <c r="D8168" s="52">
        <v>26775</v>
      </c>
      <c r="E8168" s="70">
        <v>0</v>
      </c>
      <c r="F8168" s="121">
        <f t="shared" si="410"/>
        <v>40162.5</v>
      </c>
      <c r="G8168" s="105">
        <f t="shared" si="411"/>
        <v>10710</v>
      </c>
      <c r="H8168" s="105">
        <f t="shared" si="412"/>
        <v>17403.75</v>
      </c>
      <c r="I8168" s="7" t="s">
        <v>17519</v>
      </c>
      <c r="J8168" s="7" t="s">
        <v>272</v>
      </c>
    </row>
    <row r="8169" spans="1:10" x14ac:dyDescent="0.3">
      <c r="A8169" s="7" t="s">
        <v>17002</v>
      </c>
      <c r="B8169" s="7" t="s">
        <v>17003</v>
      </c>
      <c r="C8169" s="33">
        <v>0</v>
      </c>
      <c r="D8169" s="52">
        <v>15232</v>
      </c>
      <c r="E8169" s="70">
        <v>0</v>
      </c>
      <c r="F8169" s="121">
        <f t="shared" si="410"/>
        <v>22848</v>
      </c>
      <c r="G8169" s="105">
        <f t="shared" si="411"/>
        <v>6092.8</v>
      </c>
      <c r="H8169" s="105">
        <f t="shared" si="412"/>
        <v>9900.8000000000011</v>
      </c>
      <c r="I8169" s="7" t="s">
        <v>17519</v>
      </c>
      <c r="J8169" s="7" t="s">
        <v>272</v>
      </c>
    </row>
    <row r="8170" spans="1:10" x14ac:dyDescent="0.3">
      <c r="A8170" s="7" t="s">
        <v>17004</v>
      </c>
      <c r="B8170" s="7" t="s">
        <v>17005</v>
      </c>
      <c r="C8170" s="33">
        <v>0</v>
      </c>
      <c r="D8170" s="52">
        <v>15232</v>
      </c>
      <c r="E8170" s="70">
        <v>0</v>
      </c>
      <c r="F8170" s="121">
        <f t="shared" si="410"/>
        <v>22848</v>
      </c>
      <c r="G8170" s="105">
        <f t="shared" si="411"/>
        <v>6092.8</v>
      </c>
      <c r="H8170" s="105">
        <f t="shared" si="412"/>
        <v>9900.8000000000011</v>
      </c>
      <c r="I8170" s="7" t="s">
        <v>17519</v>
      </c>
      <c r="J8170" s="7" t="s">
        <v>272</v>
      </c>
    </row>
    <row r="8171" spans="1:10" x14ac:dyDescent="0.3">
      <c r="A8171" s="7" t="s">
        <v>17006</v>
      </c>
      <c r="B8171" s="7" t="s">
        <v>17007</v>
      </c>
      <c r="C8171" s="33">
        <v>0</v>
      </c>
      <c r="D8171" s="52">
        <v>15232</v>
      </c>
      <c r="E8171" s="70">
        <v>0</v>
      </c>
      <c r="F8171" s="121">
        <f t="shared" si="410"/>
        <v>22848</v>
      </c>
      <c r="G8171" s="105">
        <f t="shared" si="411"/>
        <v>6092.8</v>
      </c>
      <c r="H8171" s="105">
        <f t="shared" si="412"/>
        <v>9900.8000000000011</v>
      </c>
      <c r="I8171" s="7" t="s">
        <v>17519</v>
      </c>
      <c r="J8171" s="7" t="s">
        <v>272</v>
      </c>
    </row>
    <row r="8172" spans="1:10" x14ac:dyDescent="0.3">
      <c r="A8172" s="7" t="s">
        <v>17008</v>
      </c>
      <c r="B8172" s="7" t="s">
        <v>17009</v>
      </c>
      <c r="C8172" s="33">
        <v>0</v>
      </c>
      <c r="D8172" s="52">
        <v>15232</v>
      </c>
      <c r="E8172" s="70">
        <v>0</v>
      </c>
      <c r="F8172" s="121">
        <f t="shared" si="410"/>
        <v>22848</v>
      </c>
      <c r="G8172" s="105">
        <f t="shared" si="411"/>
        <v>6092.8</v>
      </c>
      <c r="H8172" s="105">
        <f t="shared" si="412"/>
        <v>9900.8000000000011</v>
      </c>
      <c r="I8172" s="7" t="s">
        <v>17519</v>
      </c>
      <c r="J8172" s="7" t="s">
        <v>272</v>
      </c>
    </row>
    <row r="8173" spans="1:10" x14ac:dyDescent="0.3">
      <c r="A8173" s="7" t="s">
        <v>17010</v>
      </c>
      <c r="B8173" s="7" t="s">
        <v>17011</v>
      </c>
      <c r="C8173" s="33">
        <v>0</v>
      </c>
      <c r="D8173" s="52">
        <v>15232</v>
      </c>
      <c r="E8173" s="70">
        <v>0</v>
      </c>
      <c r="F8173" s="121">
        <f t="shared" si="410"/>
        <v>22848</v>
      </c>
      <c r="G8173" s="105">
        <f t="shared" si="411"/>
        <v>6092.8</v>
      </c>
      <c r="H8173" s="105">
        <f t="shared" si="412"/>
        <v>9900.8000000000011</v>
      </c>
      <c r="I8173" s="7" t="s">
        <v>17519</v>
      </c>
      <c r="J8173" s="7" t="s">
        <v>272</v>
      </c>
    </row>
    <row r="8174" spans="1:10" x14ac:dyDescent="0.3">
      <c r="A8174" s="7" t="s">
        <v>17012</v>
      </c>
      <c r="B8174" s="7" t="s">
        <v>17013</v>
      </c>
      <c r="C8174" s="33">
        <v>0</v>
      </c>
      <c r="D8174" s="52">
        <v>15232</v>
      </c>
      <c r="E8174" s="70">
        <v>0</v>
      </c>
      <c r="F8174" s="121">
        <f t="shared" si="410"/>
        <v>22848</v>
      </c>
      <c r="G8174" s="105">
        <f t="shared" si="411"/>
        <v>6092.8</v>
      </c>
      <c r="H8174" s="105">
        <f t="shared" si="412"/>
        <v>9900.8000000000011</v>
      </c>
      <c r="I8174" s="7" t="s">
        <v>17519</v>
      </c>
      <c r="J8174" s="7" t="s">
        <v>272</v>
      </c>
    </row>
    <row r="8175" spans="1:10" x14ac:dyDescent="0.3">
      <c r="A8175" s="7" t="s">
        <v>17014</v>
      </c>
      <c r="B8175" s="7" t="s">
        <v>17015</v>
      </c>
      <c r="C8175" s="33">
        <v>0</v>
      </c>
      <c r="D8175" s="52">
        <v>15232</v>
      </c>
      <c r="E8175" s="70">
        <v>0</v>
      </c>
      <c r="F8175" s="121">
        <f t="shared" si="410"/>
        <v>22848</v>
      </c>
      <c r="G8175" s="105">
        <f t="shared" si="411"/>
        <v>6092.8</v>
      </c>
      <c r="H8175" s="105">
        <f t="shared" si="412"/>
        <v>9900.8000000000011</v>
      </c>
      <c r="I8175" s="7" t="s">
        <v>17519</v>
      </c>
      <c r="J8175" s="7" t="s">
        <v>272</v>
      </c>
    </row>
    <row r="8176" spans="1:10" x14ac:dyDescent="0.3">
      <c r="A8176" s="7" t="s">
        <v>17016</v>
      </c>
      <c r="B8176" s="7" t="s">
        <v>17017</v>
      </c>
      <c r="C8176" s="33">
        <v>0</v>
      </c>
      <c r="D8176" s="52">
        <v>15232</v>
      </c>
      <c r="E8176" s="70">
        <v>0</v>
      </c>
      <c r="F8176" s="121">
        <f t="shared" si="410"/>
        <v>22848</v>
      </c>
      <c r="G8176" s="105">
        <f t="shared" si="411"/>
        <v>6092.8</v>
      </c>
      <c r="H8176" s="105">
        <f t="shared" si="412"/>
        <v>9900.8000000000011</v>
      </c>
      <c r="I8176" s="7" t="s">
        <v>17519</v>
      </c>
      <c r="J8176" s="7" t="s">
        <v>272</v>
      </c>
    </row>
    <row r="8177" spans="1:10" x14ac:dyDescent="0.3">
      <c r="A8177" s="7" t="s">
        <v>17018</v>
      </c>
      <c r="B8177" s="7" t="s">
        <v>17019</v>
      </c>
      <c r="C8177" s="33">
        <v>4998</v>
      </c>
      <c r="D8177" s="52">
        <v>4998</v>
      </c>
      <c r="E8177" s="70">
        <v>4998</v>
      </c>
      <c r="F8177" s="121">
        <f t="shared" si="410"/>
        <v>7497</v>
      </c>
      <c r="G8177" s="105">
        <f t="shared" si="411"/>
        <v>1999.2</v>
      </c>
      <c r="H8177" s="105">
        <f t="shared" si="412"/>
        <v>3248.7000000000003</v>
      </c>
      <c r="I8177" s="7" t="s">
        <v>17519</v>
      </c>
      <c r="J8177" s="7" t="s">
        <v>272</v>
      </c>
    </row>
    <row r="8178" spans="1:10" x14ac:dyDescent="0.3">
      <c r="A8178" s="7" t="s">
        <v>17020</v>
      </c>
      <c r="B8178" s="7" t="s">
        <v>17021</v>
      </c>
      <c r="C8178" s="33">
        <v>284.41000000000003</v>
      </c>
      <c r="D8178" s="52">
        <v>176.12</v>
      </c>
      <c r="E8178" s="70">
        <v>142.80000000000001</v>
      </c>
      <c r="F8178" s="121">
        <f t="shared" si="410"/>
        <v>214.20000000000002</v>
      </c>
      <c r="G8178" s="105">
        <f t="shared" si="411"/>
        <v>57.120000000000005</v>
      </c>
      <c r="H8178" s="105">
        <f t="shared" si="412"/>
        <v>92.820000000000007</v>
      </c>
      <c r="I8178" s="7" t="s">
        <v>17519</v>
      </c>
      <c r="J8178" s="7" t="s">
        <v>272</v>
      </c>
    </row>
    <row r="8179" spans="1:10" x14ac:dyDescent="0.3">
      <c r="A8179" s="7" t="s">
        <v>17022</v>
      </c>
      <c r="B8179" s="7" t="s">
        <v>17023</v>
      </c>
      <c r="C8179" s="66">
        <v>14042</v>
      </c>
      <c r="D8179" s="68">
        <v>13685</v>
      </c>
      <c r="E8179" s="70">
        <v>13685</v>
      </c>
      <c r="F8179" s="121">
        <f t="shared" si="410"/>
        <v>20527.5</v>
      </c>
      <c r="G8179" s="105">
        <f t="shared" si="411"/>
        <v>5474</v>
      </c>
      <c r="H8179" s="105">
        <f t="shared" si="412"/>
        <v>8895.25</v>
      </c>
      <c r="I8179" s="7" t="s">
        <v>17519</v>
      </c>
      <c r="J8179" s="7" t="s">
        <v>272</v>
      </c>
    </row>
    <row r="8180" spans="1:10" x14ac:dyDescent="0.3">
      <c r="A8180" s="7" t="s">
        <v>17024</v>
      </c>
      <c r="B8180" s="7" t="s">
        <v>17025</v>
      </c>
      <c r="C8180" s="33">
        <v>89250</v>
      </c>
      <c r="D8180" s="52">
        <v>138499.34</v>
      </c>
      <c r="E8180" s="70">
        <v>138499.34</v>
      </c>
      <c r="F8180" s="121">
        <f t="shared" si="410"/>
        <v>207749.01</v>
      </c>
      <c r="G8180" s="105">
        <f t="shared" si="411"/>
        <v>55399.736000000004</v>
      </c>
      <c r="H8180" s="105">
        <f t="shared" si="412"/>
        <v>90024.570999999996</v>
      </c>
      <c r="I8180" s="7" t="s">
        <v>17519</v>
      </c>
      <c r="J8180" s="7" t="s">
        <v>272</v>
      </c>
    </row>
    <row r="8181" spans="1:10" x14ac:dyDescent="0.3">
      <c r="A8181" s="7" t="s">
        <v>17026</v>
      </c>
      <c r="B8181" s="7" t="s">
        <v>17027</v>
      </c>
      <c r="C8181" s="33">
        <v>9401</v>
      </c>
      <c r="D8181" s="52">
        <v>119</v>
      </c>
      <c r="E8181" s="70">
        <v>10293.5</v>
      </c>
      <c r="F8181" s="121">
        <f t="shared" si="410"/>
        <v>15440.25</v>
      </c>
      <c r="G8181" s="105">
        <f t="shared" si="411"/>
        <v>4117.4000000000005</v>
      </c>
      <c r="H8181" s="105">
        <f t="shared" si="412"/>
        <v>6690.7750000000005</v>
      </c>
      <c r="I8181" s="7" t="s">
        <v>17519</v>
      </c>
      <c r="J8181" s="7" t="s">
        <v>272</v>
      </c>
    </row>
    <row r="8182" spans="1:10" x14ac:dyDescent="0.3">
      <c r="A8182" s="7" t="s">
        <v>17028</v>
      </c>
      <c r="B8182" s="7" t="s">
        <v>17029</v>
      </c>
      <c r="C8182" s="33">
        <v>9401</v>
      </c>
      <c r="D8182" s="52">
        <v>9401</v>
      </c>
      <c r="E8182" s="70">
        <v>11483.5</v>
      </c>
      <c r="F8182" s="121">
        <f t="shared" si="410"/>
        <v>17225.25</v>
      </c>
      <c r="G8182" s="105">
        <f t="shared" si="411"/>
        <v>4593.4000000000005</v>
      </c>
      <c r="H8182" s="105">
        <f t="shared" si="412"/>
        <v>7464.2750000000005</v>
      </c>
      <c r="I8182" s="7" t="s">
        <v>17519</v>
      </c>
      <c r="J8182" s="7" t="s">
        <v>272</v>
      </c>
    </row>
    <row r="8183" spans="1:10" x14ac:dyDescent="0.3">
      <c r="A8183" s="7" t="s">
        <v>17030</v>
      </c>
      <c r="B8183" s="7" t="s">
        <v>17031</v>
      </c>
      <c r="C8183" s="33">
        <v>7140</v>
      </c>
      <c r="D8183" s="52">
        <v>7140</v>
      </c>
      <c r="E8183" s="70">
        <v>4998</v>
      </c>
      <c r="F8183" s="121">
        <f t="shared" si="410"/>
        <v>7497</v>
      </c>
      <c r="G8183" s="105">
        <f t="shared" si="411"/>
        <v>1999.2</v>
      </c>
      <c r="H8183" s="105">
        <f t="shared" si="412"/>
        <v>3248.7000000000003</v>
      </c>
      <c r="I8183" s="7" t="s">
        <v>17519</v>
      </c>
      <c r="J8183" s="7" t="s">
        <v>272</v>
      </c>
    </row>
    <row r="8184" spans="1:10" x14ac:dyDescent="0.3">
      <c r="A8184" s="7" t="s">
        <v>17032</v>
      </c>
      <c r="B8184" s="7" t="s">
        <v>17033</v>
      </c>
      <c r="C8184" s="33">
        <v>0</v>
      </c>
      <c r="D8184" s="52">
        <v>109123</v>
      </c>
      <c r="E8184" s="70">
        <v>109123</v>
      </c>
      <c r="F8184" s="121">
        <f t="shared" si="410"/>
        <v>163684.5</v>
      </c>
      <c r="G8184" s="105">
        <f t="shared" si="411"/>
        <v>43649.200000000004</v>
      </c>
      <c r="H8184" s="105">
        <f t="shared" si="412"/>
        <v>70929.95</v>
      </c>
      <c r="I8184" s="7" t="s">
        <v>17519</v>
      </c>
      <c r="J8184" s="7" t="s">
        <v>1433</v>
      </c>
    </row>
    <row r="8185" spans="1:10" x14ac:dyDescent="0.3">
      <c r="A8185" s="7" t="s">
        <v>17034</v>
      </c>
      <c r="B8185" s="7" t="s">
        <v>17035</v>
      </c>
      <c r="C8185" s="33">
        <v>4998</v>
      </c>
      <c r="D8185" s="52">
        <v>7735</v>
      </c>
      <c r="E8185" s="70">
        <v>4998</v>
      </c>
      <c r="F8185" s="121">
        <f t="shared" si="410"/>
        <v>7497</v>
      </c>
      <c r="G8185" s="105">
        <f t="shared" si="411"/>
        <v>1999.2</v>
      </c>
      <c r="H8185" s="105">
        <f t="shared" si="412"/>
        <v>3248.7000000000003</v>
      </c>
      <c r="I8185" s="7" t="s">
        <v>17519</v>
      </c>
      <c r="J8185" s="7" t="s">
        <v>272</v>
      </c>
    </row>
    <row r="8186" spans="1:10" x14ac:dyDescent="0.3">
      <c r="A8186" s="7" t="s">
        <v>17036</v>
      </c>
      <c r="B8186" s="7" t="s">
        <v>17037</v>
      </c>
      <c r="C8186" s="33">
        <v>3790.15</v>
      </c>
      <c r="D8186" s="52">
        <v>2963.1</v>
      </c>
      <c r="E8186" s="70">
        <v>2963.1</v>
      </c>
      <c r="F8186" s="121">
        <f t="shared" si="410"/>
        <v>4444.6499999999996</v>
      </c>
      <c r="G8186" s="105">
        <f t="shared" si="411"/>
        <v>1185.24</v>
      </c>
      <c r="H8186" s="105">
        <f t="shared" si="412"/>
        <v>1926.0150000000001</v>
      </c>
      <c r="I8186" s="7" t="s">
        <v>17519</v>
      </c>
      <c r="J8186" s="7" t="s">
        <v>272</v>
      </c>
    </row>
    <row r="8187" spans="1:10" x14ac:dyDescent="0.3">
      <c r="A8187" s="7" t="s">
        <v>17038</v>
      </c>
      <c r="B8187" s="7" t="s">
        <v>17039</v>
      </c>
      <c r="C8187" s="33">
        <v>374.85</v>
      </c>
      <c r="D8187" s="52">
        <v>2130.1</v>
      </c>
      <c r="E8187" s="70">
        <v>2130.1</v>
      </c>
      <c r="F8187" s="121">
        <f t="shared" si="410"/>
        <v>3195.1499999999996</v>
      </c>
      <c r="G8187" s="105">
        <f t="shared" si="411"/>
        <v>852.04</v>
      </c>
      <c r="H8187" s="105">
        <f t="shared" si="412"/>
        <v>1384.5650000000001</v>
      </c>
      <c r="I8187" s="7" t="s">
        <v>17519</v>
      </c>
      <c r="J8187" s="7" t="s">
        <v>272</v>
      </c>
    </row>
    <row r="8188" spans="1:10" x14ac:dyDescent="0.3">
      <c r="A8188" s="7" t="s">
        <v>17040</v>
      </c>
      <c r="B8188" s="7" t="s">
        <v>17041</v>
      </c>
      <c r="C8188" s="33">
        <v>1422.05</v>
      </c>
      <c r="D8188" s="52">
        <v>2130.1</v>
      </c>
      <c r="E8188" s="70">
        <v>2130.1</v>
      </c>
      <c r="F8188" s="121">
        <f t="shared" si="410"/>
        <v>3195.1499999999996</v>
      </c>
      <c r="G8188" s="105">
        <f t="shared" si="411"/>
        <v>852.04</v>
      </c>
      <c r="H8188" s="105">
        <f t="shared" si="412"/>
        <v>1384.5650000000001</v>
      </c>
      <c r="I8188" s="7" t="s">
        <v>17519</v>
      </c>
      <c r="J8188" s="7" t="s">
        <v>272</v>
      </c>
    </row>
    <row r="8189" spans="1:10" x14ac:dyDescent="0.3">
      <c r="A8189" s="7" t="s">
        <v>17042</v>
      </c>
      <c r="B8189" s="7" t="s">
        <v>17043</v>
      </c>
      <c r="C8189" s="33">
        <v>3790.15</v>
      </c>
      <c r="D8189" s="52">
        <v>3790.15</v>
      </c>
      <c r="E8189" s="70">
        <v>3790.15</v>
      </c>
      <c r="F8189" s="121">
        <f t="shared" si="410"/>
        <v>5685.2250000000004</v>
      </c>
      <c r="G8189" s="105">
        <f t="shared" si="411"/>
        <v>1516.0600000000002</v>
      </c>
      <c r="H8189" s="105">
        <f t="shared" si="412"/>
        <v>2463.5975000000003</v>
      </c>
      <c r="I8189" s="7" t="s">
        <v>17519</v>
      </c>
      <c r="J8189" s="7" t="s">
        <v>272</v>
      </c>
    </row>
    <row r="8190" spans="1:10" x14ac:dyDescent="0.3">
      <c r="A8190" s="7" t="s">
        <v>17044</v>
      </c>
      <c r="B8190" s="7" t="s">
        <v>17045</v>
      </c>
      <c r="C8190" s="33">
        <v>11186</v>
      </c>
      <c r="D8190" s="52">
        <v>12340.3</v>
      </c>
      <c r="E8190" s="70">
        <v>12846.05</v>
      </c>
      <c r="F8190" s="121">
        <f t="shared" si="410"/>
        <v>19269.074999999997</v>
      </c>
      <c r="G8190" s="105">
        <f t="shared" si="411"/>
        <v>5138.4199999999992</v>
      </c>
      <c r="H8190" s="105">
        <f t="shared" si="412"/>
        <v>8349.932499999999</v>
      </c>
      <c r="I8190" s="7" t="s">
        <v>17519</v>
      </c>
      <c r="J8190" s="7" t="s">
        <v>272</v>
      </c>
    </row>
    <row r="8191" spans="1:10" x14ac:dyDescent="0.3">
      <c r="A8191" s="7" t="s">
        <v>17046</v>
      </c>
      <c r="B8191" s="7" t="s">
        <v>17047</v>
      </c>
      <c r="C8191" s="33">
        <v>0</v>
      </c>
      <c r="D8191" s="52">
        <v>30836.47</v>
      </c>
      <c r="E8191" s="70">
        <v>0</v>
      </c>
      <c r="F8191" s="121">
        <f t="shared" si="410"/>
        <v>46254.705000000002</v>
      </c>
      <c r="G8191" s="105">
        <f t="shared" si="411"/>
        <v>12334.588000000002</v>
      </c>
      <c r="H8191" s="105">
        <f t="shared" si="412"/>
        <v>20043.7055</v>
      </c>
      <c r="I8191" s="7" t="s">
        <v>17519</v>
      </c>
      <c r="J8191" s="7" t="s">
        <v>272</v>
      </c>
    </row>
    <row r="8192" spans="1:10" x14ac:dyDescent="0.3">
      <c r="A8192" s="7" t="s">
        <v>17048</v>
      </c>
      <c r="B8192" s="7" t="s">
        <v>17049</v>
      </c>
      <c r="C8192" s="33">
        <v>0</v>
      </c>
      <c r="D8192" s="52">
        <v>155766.24</v>
      </c>
      <c r="E8192" s="70">
        <v>0</v>
      </c>
      <c r="F8192" s="121">
        <f t="shared" si="410"/>
        <v>233649.36</v>
      </c>
      <c r="G8192" s="105">
        <f t="shared" si="411"/>
        <v>62306.495999999999</v>
      </c>
      <c r="H8192" s="105">
        <f t="shared" si="412"/>
        <v>101248.056</v>
      </c>
      <c r="I8192" s="7" t="s">
        <v>17519</v>
      </c>
      <c r="J8192" s="7" t="s">
        <v>711</v>
      </c>
    </row>
    <row r="8193" spans="1:10" x14ac:dyDescent="0.3">
      <c r="A8193" s="7" t="s">
        <v>17050</v>
      </c>
      <c r="B8193" s="7" t="s">
        <v>17051</v>
      </c>
      <c r="C8193" s="33">
        <v>11900</v>
      </c>
      <c r="D8193" s="52">
        <v>12019</v>
      </c>
      <c r="E8193" s="70">
        <v>12019</v>
      </c>
      <c r="F8193" s="121">
        <f t="shared" si="410"/>
        <v>18028.5</v>
      </c>
      <c r="G8193" s="105">
        <f t="shared" si="411"/>
        <v>4807.6000000000004</v>
      </c>
      <c r="H8193" s="105">
        <f t="shared" si="412"/>
        <v>7812.35</v>
      </c>
      <c r="I8193" s="7" t="s">
        <v>17519</v>
      </c>
      <c r="J8193" s="7" t="s">
        <v>711</v>
      </c>
    </row>
    <row r="8194" spans="1:10" x14ac:dyDescent="0.3">
      <c r="A8194" s="7" t="s">
        <v>17052</v>
      </c>
      <c r="B8194" s="7" t="s">
        <v>17053</v>
      </c>
      <c r="C8194" s="33">
        <v>1563.01</v>
      </c>
      <c r="D8194" s="52">
        <v>2200.31</v>
      </c>
      <c r="E8194" s="70">
        <v>3284.9</v>
      </c>
      <c r="F8194" s="121">
        <f t="shared" si="410"/>
        <v>4927.3500000000004</v>
      </c>
      <c r="G8194" s="105">
        <f t="shared" si="411"/>
        <v>1313.96</v>
      </c>
      <c r="H8194" s="105">
        <f t="shared" si="412"/>
        <v>2135.1849999999999</v>
      </c>
      <c r="I8194" s="7" t="s">
        <v>17519</v>
      </c>
      <c r="J8194" s="7" t="s">
        <v>711</v>
      </c>
    </row>
    <row r="8195" spans="1:10" x14ac:dyDescent="0.3">
      <c r="A8195" s="7" t="s">
        <v>17054</v>
      </c>
      <c r="B8195" s="7" t="s">
        <v>17055</v>
      </c>
      <c r="C8195" s="33">
        <v>1963.5</v>
      </c>
      <c r="D8195" s="52">
        <v>2200.31</v>
      </c>
      <c r="E8195" s="70">
        <v>1963.5</v>
      </c>
      <c r="F8195" s="121">
        <f t="shared" si="410"/>
        <v>2945.25</v>
      </c>
      <c r="G8195" s="105">
        <f t="shared" si="411"/>
        <v>785.40000000000009</v>
      </c>
      <c r="H8195" s="105">
        <f t="shared" si="412"/>
        <v>1276.2750000000001</v>
      </c>
      <c r="I8195" s="7" t="s">
        <v>17519</v>
      </c>
      <c r="J8195" s="7" t="s">
        <v>639</v>
      </c>
    </row>
    <row r="8196" spans="1:10" x14ac:dyDescent="0.3">
      <c r="A8196" s="7" t="s">
        <v>17056</v>
      </c>
      <c r="B8196" s="7" t="s">
        <v>17057</v>
      </c>
      <c r="C8196" s="33">
        <v>714</v>
      </c>
      <c r="D8196" s="52">
        <v>1149.54</v>
      </c>
      <c r="E8196" s="70">
        <v>1044.23</v>
      </c>
      <c r="F8196" s="121">
        <f t="shared" si="410"/>
        <v>1566.345</v>
      </c>
      <c r="G8196" s="105">
        <f t="shared" si="411"/>
        <v>417.69200000000001</v>
      </c>
      <c r="H8196" s="105">
        <f t="shared" si="412"/>
        <v>678.74950000000001</v>
      </c>
      <c r="I8196" s="7" t="s">
        <v>17519</v>
      </c>
      <c r="J8196" s="7" t="s">
        <v>639</v>
      </c>
    </row>
    <row r="8197" spans="1:10" x14ac:dyDescent="0.3">
      <c r="A8197" s="7" t="s">
        <v>17058</v>
      </c>
      <c r="B8197" s="7" t="s">
        <v>17059</v>
      </c>
      <c r="C8197" s="33">
        <v>828.24</v>
      </c>
      <c r="D8197" s="52">
        <v>828.24</v>
      </c>
      <c r="E8197" s="70">
        <v>828.24</v>
      </c>
      <c r="F8197" s="121">
        <f t="shared" si="410"/>
        <v>1242.3600000000001</v>
      </c>
      <c r="G8197" s="105">
        <f t="shared" si="411"/>
        <v>331.29600000000005</v>
      </c>
      <c r="H8197" s="105">
        <f t="shared" si="412"/>
        <v>538.35600000000011</v>
      </c>
      <c r="I8197" s="7" t="s">
        <v>17519</v>
      </c>
      <c r="J8197" s="7" t="s">
        <v>711</v>
      </c>
    </row>
    <row r="8198" spans="1:10" x14ac:dyDescent="0.3">
      <c r="A8198" s="7" t="s">
        <v>17060</v>
      </c>
      <c r="B8198" s="7" t="s">
        <v>17061</v>
      </c>
      <c r="C8198" s="33">
        <v>714</v>
      </c>
      <c r="D8198" s="52">
        <v>1149.54</v>
      </c>
      <c r="E8198" s="70">
        <v>974.47</v>
      </c>
      <c r="F8198" s="121">
        <f t="shared" si="410"/>
        <v>1461.7049999999999</v>
      </c>
      <c r="G8198" s="105">
        <f t="shared" si="411"/>
        <v>389.78800000000001</v>
      </c>
      <c r="H8198" s="105">
        <f t="shared" si="412"/>
        <v>633.40549999999996</v>
      </c>
      <c r="I8198" s="7" t="s">
        <v>17519</v>
      </c>
      <c r="J8198" s="7" t="s">
        <v>639</v>
      </c>
    </row>
    <row r="8199" spans="1:10" x14ac:dyDescent="0.3">
      <c r="A8199" s="7" t="s">
        <v>17062</v>
      </c>
      <c r="B8199" s="7" t="s">
        <v>17063</v>
      </c>
      <c r="C8199" s="33">
        <v>714</v>
      </c>
      <c r="D8199" s="52">
        <v>907.97</v>
      </c>
      <c r="E8199" s="70">
        <v>1072.02</v>
      </c>
      <c r="F8199" s="121">
        <f t="shared" si="410"/>
        <v>1608.03</v>
      </c>
      <c r="G8199" s="105">
        <f t="shared" si="411"/>
        <v>428.80799999999999</v>
      </c>
      <c r="H8199" s="105">
        <f t="shared" si="412"/>
        <v>696.81299999999999</v>
      </c>
      <c r="I8199" s="7" t="s">
        <v>17519</v>
      </c>
      <c r="J8199" s="7" t="s">
        <v>639</v>
      </c>
    </row>
    <row r="8200" spans="1:10" x14ac:dyDescent="0.3">
      <c r="A8200" s="7" t="s">
        <v>17064</v>
      </c>
      <c r="B8200" s="7" t="s">
        <v>17065</v>
      </c>
      <c r="C8200" s="33">
        <v>702.1</v>
      </c>
      <c r="D8200" s="52">
        <v>714</v>
      </c>
      <c r="E8200" s="70">
        <v>499.8</v>
      </c>
      <c r="F8200" s="121">
        <f t="shared" si="410"/>
        <v>749.7</v>
      </c>
      <c r="G8200" s="105">
        <f t="shared" si="411"/>
        <v>199.92000000000002</v>
      </c>
      <c r="H8200" s="105">
        <f t="shared" si="412"/>
        <v>324.87</v>
      </c>
      <c r="I8200" s="7" t="s">
        <v>17519</v>
      </c>
      <c r="J8200" s="7" t="s">
        <v>639</v>
      </c>
    </row>
    <row r="8201" spans="1:10" x14ac:dyDescent="0.3">
      <c r="A8201" s="7" t="s">
        <v>17066</v>
      </c>
      <c r="B8201" s="7" t="s">
        <v>17067</v>
      </c>
      <c r="C8201" s="33">
        <v>1071</v>
      </c>
      <c r="D8201" s="52">
        <v>978.18</v>
      </c>
      <c r="E8201" s="70">
        <v>1071</v>
      </c>
      <c r="F8201" s="121">
        <f t="shared" si="410"/>
        <v>1606.5</v>
      </c>
      <c r="G8201" s="105">
        <f t="shared" si="411"/>
        <v>428.40000000000003</v>
      </c>
      <c r="H8201" s="105">
        <f t="shared" si="412"/>
        <v>696.15</v>
      </c>
      <c r="I8201" s="7" t="s">
        <v>17519</v>
      </c>
      <c r="J8201" s="7" t="s">
        <v>711</v>
      </c>
    </row>
    <row r="8202" spans="1:10" x14ac:dyDescent="0.3">
      <c r="A8202" s="7" t="s">
        <v>17068</v>
      </c>
      <c r="B8202" s="7" t="s">
        <v>17069</v>
      </c>
      <c r="C8202" s="33">
        <v>1071</v>
      </c>
      <c r="D8202" s="52">
        <v>1161.44</v>
      </c>
      <c r="E8202" s="70">
        <v>1249.5</v>
      </c>
      <c r="F8202" s="121">
        <f t="shared" si="410"/>
        <v>1874.25</v>
      </c>
      <c r="G8202" s="105">
        <f t="shared" si="411"/>
        <v>499.8</v>
      </c>
      <c r="H8202" s="105">
        <f t="shared" si="412"/>
        <v>812.17500000000007</v>
      </c>
      <c r="I8202" s="7" t="s">
        <v>17519</v>
      </c>
      <c r="J8202" s="7" t="s">
        <v>639</v>
      </c>
    </row>
    <row r="8203" spans="1:10" x14ac:dyDescent="0.3">
      <c r="A8203" s="7" t="s">
        <v>17070</v>
      </c>
      <c r="B8203" s="7" t="s">
        <v>17071</v>
      </c>
      <c r="C8203" s="33">
        <v>1785</v>
      </c>
      <c r="D8203" s="52">
        <v>1466.08</v>
      </c>
      <c r="E8203" s="70">
        <v>1428</v>
      </c>
      <c r="F8203" s="121">
        <f t="shared" si="410"/>
        <v>2142</v>
      </c>
      <c r="G8203" s="105">
        <f t="shared" si="411"/>
        <v>571.20000000000005</v>
      </c>
      <c r="H8203" s="105">
        <f t="shared" si="412"/>
        <v>928.2</v>
      </c>
      <c r="I8203" s="7" t="s">
        <v>17519</v>
      </c>
      <c r="J8203" s="7" t="s">
        <v>639</v>
      </c>
    </row>
    <row r="8204" spans="1:10" x14ac:dyDescent="0.3">
      <c r="A8204" s="7" t="s">
        <v>17072</v>
      </c>
      <c r="B8204" s="7" t="s">
        <v>17073</v>
      </c>
      <c r="C8204" s="33">
        <v>10710</v>
      </c>
      <c r="D8204" s="52">
        <v>10892.07</v>
      </c>
      <c r="E8204" s="70">
        <v>6378.4</v>
      </c>
      <c r="F8204" s="121">
        <f t="shared" si="410"/>
        <v>9567.5999999999985</v>
      </c>
      <c r="G8204" s="105">
        <f t="shared" si="411"/>
        <v>2551.3599999999997</v>
      </c>
      <c r="H8204" s="105">
        <f t="shared" si="412"/>
        <v>4145.9599999999991</v>
      </c>
      <c r="I8204" s="7" t="s">
        <v>17519</v>
      </c>
      <c r="J8204" s="7" t="s">
        <v>639</v>
      </c>
    </row>
    <row r="8205" spans="1:10" x14ac:dyDescent="0.3">
      <c r="A8205" s="7" t="s">
        <v>17074</v>
      </c>
      <c r="B8205" s="7" t="s">
        <v>17075</v>
      </c>
      <c r="C8205" s="33">
        <v>2499</v>
      </c>
      <c r="D8205" s="52">
        <v>1785</v>
      </c>
      <c r="E8205" s="70">
        <v>1785</v>
      </c>
      <c r="F8205" s="121">
        <f t="shared" si="410"/>
        <v>2677.5</v>
      </c>
      <c r="G8205" s="105">
        <f t="shared" si="411"/>
        <v>714</v>
      </c>
      <c r="H8205" s="105">
        <f t="shared" si="412"/>
        <v>1160.25</v>
      </c>
      <c r="I8205" s="7" t="s">
        <v>17519</v>
      </c>
      <c r="J8205" s="7" t="s">
        <v>639</v>
      </c>
    </row>
    <row r="8206" spans="1:10" x14ac:dyDescent="0.3">
      <c r="A8206" s="7" t="s">
        <v>17076</v>
      </c>
      <c r="B8206" s="7" t="s">
        <v>17077</v>
      </c>
      <c r="C8206" s="33">
        <v>1963.5</v>
      </c>
      <c r="D8206" s="52">
        <v>2200.31</v>
      </c>
      <c r="E8206" s="70">
        <v>1963.5</v>
      </c>
      <c r="F8206" s="121">
        <f t="shared" si="410"/>
        <v>2945.25</v>
      </c>
      <c r="G8206" s="105">
        <f t="shared" si="411"/>
        <v>785.40000000000009</v>
      </c>
      <c r="H8206" s="105">
        <f t="shared" si="412"/>
        <v>1276.2750000000001</v>
      </c>
      <c r="I8206" s="7" t="s">
        <v>17519</v>
      </c>
      <c r="J8206" s="7" t="s">
        <v>639</v>
      </c>
    </row>
    <row r="8207" spans="1:10" x14ac:dyDescent="0.3">
      <c r="A8207" s="7" t="s">
        <v>17078</v>
      </c>
      <c r="B8207" s="7" t="s">
        <v>17079</v>
      </c>
      <c r="C8207" s="33">
        <v>2142</v>
      </c>
      <c r="D8207" s="52">
        <v>2200.31</v>
      </c>
      <c r="E8207" s="70">
        <v>1963.5</v>
      </c>
      <c r="F8207" s="121">
        <f t="shared" si="410"/>
        <v>2945.25</v>
      </c>
      <c r="G8207" s="105">
        <f t="shared" si="411"/>
        <v>785.40000000000009</v>
      </c>
      <c r="H8207" s="105">
        <f t="shared" si="412"/>
        <v>1276.2750000000001</v>
      </c>
      <c r="I8207" s="7" t="s">
        <v>17519</v>
      </c>
      <c r="J8207" s="7" t="s">
        <v>639</v>
      </c>
    </row>
    <row r="8208" spans="1:10" x14ac:dyDescent="0.3">
      <c r="A8208" s="7" t="s">
        <v>17080</v>
      </c>
      <c r="B8208" s="7" t="s">
        <v>17081</v>
      </c>
      <c r="C8208" s="33">
        <v>2499</v>
      </c>
      <c r="D8208" s="52">
        <v>2566.83</v>
      </c>
      <c r="E8208" s="70">
        <v>2499</v>
      </c>
      <c r="F8208" s="121">
        <f t="shared" si="410"/>
        <v>3748.5</v>
      </c>
      <c r="G8208" s="105">
        <f t="shared" si="411"/>
        <v>999.6</v>
      </c>
      <c r="H8208" s="105">
        <f t="shared" si="412"/>
        <v>1624.3500000000001</v>
      </c>
      <c r="I8208" s="7" t="s">
        <v>17519</v>
      </c>
      <c r="J8208" s="7" t="s">
        <v>639</v>
      </c>
    </row>
    <row r="8209" spans="1:10" x14ac:dyDescent="0.3">
      <c r="A8209" s="7" t="s">
        <v>17082</v>
      </c>
      <c r="B8209" s="7" t="s">
        <v>17083</v>
      </c>
      <c r="C8209" s="33">
        <v>2499</v>
      </c>
      <c r="D8209" s="52">
        <v>3055.92</v>
      </c>
      <c r="E8209" s="70">
        <v>2499</v>
      </c>
      <c r="F8209" s="121">
        <f t="shared" si="410"/>
        <v>3748.5</v>
      </c>
      <c r="G8209" s="105">
        <f t="shared" si="411"/>
        <v>999.6</v>
      </c>
      <c r="H8209" s="105">
        <f t="shared" si="412"/>
        <v>1624.3500000000001</v>
      </c>
      <c r="I8209" s="7" t="s">
        <v>17519</v>
      </c>
      <c r="J8209" s="7" t="s">
        <v>639</v>
      </c>
    </row>
    <row r="8210" spans="1:10" x14ac:dyDescent="0.3">
      <c r="A8210" s="7" t="s">
        <v>17084</v>
      </c>
      <c r="B8210" s="7" t="s">
        <v>17085</v>
      </c>
      <c r="C8210" s="33">
        <v>690.2</v>
      </c>
      <c r="D8210" s="52">
        <v>702.1</v>
      </c>
      <c r="E8210" s="70">
        <v>600.96</v>
      </c>
      <c r="F8210" s="121">
        <f t="shared" si="410"/>
        <v>901.44</v>
      </c>
      <c r="G8210" s="105">
        <f t="shared" si="411"/>
        <v>240.38400000000001</v>
      </c>
      <c r="H8210" s="105">
        <f t="shared" si="412"/>
        <v>390.62400000000002</v>
      </c>
      <c r="I8210" s="7" t="s">
        <v>17519</v>
      </c>
      <c r="J8210" s="7" t="s">
        <v>711</v>
      </c>
    </row>
    <row r="8211" spans="1:10" x14ac:dyDescent="0.3">
      <c r="A8211" s="7" t="s">
        <v>17086</v>
      </c>
      <c r="B8211" s="7" t="s">
        <v>17087</v>
      </c>
      <c r="C8211" s="33">
        <v>690.2</v>
      </c>
      <c r="D8211" s="52">
        <v>702.1</v>
      </c>
      <c r="E8211" s="70">
        <v>675.08</v>
      </c>
      <c r="F8211" s="121">
        <f t="shared" si="410"/>
        <v>1012.6200000000001</v>
      </c>
      <c r="G8211" s="105">
        <f t="shared" si="411"/>
        <v>270.03200000000004</v>
      </c>
      <c r="H8211" s="105">
        <f t="shared" si="412"/>
        <v>438.80200000000002</v>
      </c>
      <c r="I8211" s="7" t="s">
        <v>17519</v>
      </c>
      <c r="J8211" s="7" t="s">
        <v>711</v>
      </c>
    </row>
    <row r="8212" spans="1:10" x14ac:dyDescent="0.3">
      <c r="A8212" s="7" t="s">
        <v>17088</v>
      </c>
      <c r="B8212" s="7" t="s">
        <v>17089</v>
      </c>
      <c r="C8212" s="33">
        <v>702.1</v>
      </c>
      <c r="D8212" s="52">
        <v>796.11</v>
      </c>
      <c r="E8212" s="70">
        <v>571.20000000000005</v>
      </c>
      <c r="F8212" s="121">
        <f t="shared" si="410"/>
        <v>856.80000000000007</v>
      </c>
      <c r="G8212" s="105">
        <f t="shared" si="411"/>
        <v>228.48000000000002</v>
      </c>
      <c r="H8212" s="105">
        <f t="shared" si="412"/>
        <v>371.28000000000003</v>
      </c>
      <c r="I8212" s="7" t="s">
        <v>17519</v>
      </c>
      <c r="J8212" s="7" t="s">
        <v>711</v>
      </c>
    </row>
    <row r="8213" spans="1:10" x14ac:dyDescent="0.3">
      <c r="A8213" s="7" t="s">
        <v>17090</v>
      </c>
      <c r="B8213" s="7" t="s">
        <v>17091</v>
      </c>
      <c r="C8213" s="33">
        <v>952</v>
      </c>
      <c r="D8213" s="52">
        <v>1178.0999999999999</v>
      </c>
      <c r="E8213" s="70">
        <v>952</v>
      </c>
      <c r="F8213" s="121">
        <f t="shared" ref="F8213:F8276" si="413">IF(E8213&gt;0,+E8213,IF(D8213&gt;0,+D8213,IF(C8213&gt;0,+C8213,0)))*1.5</f>
        <v>1428</v>
      </c>
      <c r="G8213" s="105">
        <f t="shared" ref="G8213:G8276" si="414">(F8213/1.5)*0.4</f>
        <v>380.8</v>
      </c>
      <c r="H8213" s="105">
        <f t="shared" ref="H8213:H8276" si="415">(F8213/1.5)*0.65</f>
        <v>618.80000000000007</v>
      </c>
      <c r="I8213" s="7" t="s">
        <v>17519</v>
      </c>
      <c r="J8213" s="7" t="s">
        <v>639</v>
      </c>
    </row>
    <row r="8214" spans="1:10" x14ac:dyDescent="0.3">
      <c r="A8214" s="7" t="s">
        <v>17092</v>
      </c>
      <c r="B8214" s="7" t="s">
        <v>17093</v>
      </c>
      <c r="C8214" s="33">
        <v>6664</v>
      </c>
      <c r="D8214" s="52">
        <v>6722.31</v>
      </c>
      <c r="E8214" s="70">
        <v>6069</v>
      </c>
      <c r="F8214" s="121">
        <f t="shared" si="413"/>
        <v>9103.5</v>
      </c>
      <c r="G8214" s="105">
        <f t="shared" si="414"/>
        <v>2427.6</v>
      </c>
      <c r="H8214" s="105">
        <f t="shared" si="415"/>
        <v>3944.85</v>
      </c>
      <c r="I8214" s="7" t="s">
        <v>17519</v>
      </c>
      <c r="J8214" s="7" t="s">
        <v>639</v>
      </c>
    </row>
    <row r="8215" spans="1:10" x14ac:dyDescent="0.3">
      <c r="A8215" s="7" t="s">
        <v>17094</v>
      </c>
      <c r="B8215" s="7" t="s">
        <v>17095</v>
      </c>
      <c r="C8215" s="33">
        <v>618.79999999999995</v>
      </c>
      <c r="D8215" s="52">
        <v>618.79999999999995</v>
      </c>
      <c r="E8215" s="70">
        <v>618.79999999999995</v>
      </c>
      <c r="F8215" s="121">
        <f t="shared" si="413"/>
        <v>928.19999999999993</v>
      </c>
      <c r="G8215" s="105">
        <f t="shared" si="414"/>
        <v>247.51999999999998</v>
      </c>
      <c r="H8215" s="105">
        <f t="shared" si="415"/>
        <v>402.21999999999997</v>
      </c>
      <c r="I8215" s="7" t="s">
        <v>17519</v>
      </c>
      <c r="J8215" s="7" t="s">
        <v>711</v>
      </c>
    </row>
    <row r="8216" spans="1:10" x14ac:dyDescent="0.3">
      <c r="A8216" s="7" t="s">
        <v>17096</v>
      </c>
      <c r="B8216" s="7" t="s">
        <v>17097</v>
      </c>
      <c r="C8216" s="33">
        <v>1020.95</v>
      </c>
      <c r="D8216" s="52">
        <v>1020.95</v>
      </c>
      <c r="E8216" s="70">
        <v>1020.95</v>
      </c>
      <c r="F8216" s="121">
        <f t="shared" si="413"/>
        <v>1531.4250000000002</v>
      </c>
      <c r="G8216" s="105">
        <f t="shared" si="414"/>
        <v>408.38000000000011</v>
      </c>
      <c r="H8216" s="105">
        <f t="shared" si="415"/>
        <v>663.61750000000018</v>
      </c>
      <c r="I8216" s="7" t="s">
        <v>17519</v>
      </c>
      <c r="J8216" s="7" t="s">
        <v>711</v>
      </c>
    </row>
    <row r="8217" spans="1:10" x14ac:dyDescent="0.3">
      <c r="A8217" s="7" t="s">
        <v>17098</v>
      </c>
      <c r="B8217" s="7" t="s">
        <v>17099</v>
      </c>
      <c r="C8217" s="33">
        <v>618.79999999999995</v>
      </c>
      <c r="D8217" s="52">
        <v>618.79999999999995</v>
      </c>
      <c r="E8217" s="70">
        <v>618.79999999999995</v>
      </c>
      <c r="F8217" s="121">
        <f t="shared" si="413"/>
        <v>928.19999999999993</v>
      </c>
      <c r="G8217" s="105">
        <f t="shared" si="414"/>
        <v>247.51999999999998</v>
      </c>
      <c r="H8217" s="105">
        <f t="shared" si="415"/>
        <v>402.21999999999997</v>
      </c>
      <c r="I8217" s="7" t="s">
        <v>17519</v>
      </c>
      <c r="J8217" s="7" t="s">
        <v>711</v>
      </c>
    </row>
    <row r="8218" spans="1:10" x14ac:dyDescent="0.3">
      <c r="A8218" s="7" t="s">
        <v>17100</v>
      </c>
      <c r="B8218" s="7" t="s">
        <v>17101</v>
      </c>
      <c r="C8218" s="33">
        <v>714</v>
      </c>
      <c r="D8218" s="52">
        <v>714</v>
      </c>
      <c r="E8218" s="70">
        <v>714</v>
      </c>
      <c r="F8218" s="121">
        <f t="shared" si="413"/>
        <v>1071</v>
      </c>
      <c r="G8218" s="105">
        <f t="shared" si="414"/>
        <v>285.60000000000002</v>
      </c>
      <c r="H8218" s="105">
        <f t="shared" si="415"/>
        <v>464.1</v>
      </c>
      <c r="I8218" s="7" t="s">
        <v>17519</v>
      </c>
      <c r="J8218" s="7" t="s">
        <v>711</v>
      </c>
    </row>
    <row r="8219" spans="1:10" x14ac:dyDescent="0.3">
      <c r="A8219" s="7" t="s">
        <v>17102</v>
      </c>
      <c r="B8219" s="7" t="s">
        <v>17103</v>
      </c>
      <c r="C8219" s="33">
        <v>630.70000000000005</v>
      </c>
      <c r="D8219" s="52">
        <v>630.70000000000005</v>
      </c>
      <c r="E8219" s="70">
        <v>630.70000000000005</v>
      </c>
      <c r="F8219" s="121">
        <f t="shared" si="413"/>
        <v>946.05000000000007</v>
      </c>
      <c r="G8219" s="105">
        <f t="shared" si="414"/>
        <v>252.28000000000003</v>
      </c>
      <c r="H8219" s="105">
        <f t="shared" si="415"/>
        <v>409.95500000000004</v>
      </c>
      <c r="I8219" s="7" t="s">
        <v>17519</v>
      </c>
      <c r="J8219" s="7" t="s">
        <v>711</v>
      </c>
    </row>
    <row r="8220" spans="1:10" x14ac:dyDescent="0.3">
      <c r="A8220" s="7" t="s">
        <v>17104</v>
      </c>
      <c r="B8220" s="7" t="s">
        <v>17105</v>
      </c>
      <c r="C8220" s="33">
        <v>654.5</v>
      </c>
      <c r="D8220" s="52">
        <v>654.5</v>
      </c>
      <c r="E8220" s="70">
        <v>654.5</v>
      </c>
      <c r="F8220" s="121">
        <f t="shared" si="413"/>
        <v>981.75</v>
      </c>
      <c r="G8220" s="105">
        <f t="shared" si="414"/>
        <v>261.8</v>
      </c>
      <c r="H8220" s="105">
        <f t="shared" si="415"/>
        <v>425.42500000000001</v>
      </c>
      <c r="I8220" s="7" t="s">
        <v>17519</v>
      </c>
      <c r="J8220" s="7" t="s">
        <v>711</v>
      </c>
    </row>
    <row r="8221" spans="1:10" x14ac:dyDescent="0.3">
      <c r="A8221" s="7" t="s">
        <v>17106</v>
      </c>
      <c r="B8221" s="7" t="s">
        <v>17107</v>
      </c>
      <c r="C8221" s="33">
        <v>654.5</v>
      </c>
      <c r="D8221" s="52">
        <v>1130.5</v>
      </c>
      <c r="E8221" s="70">
        <v>1201</v>
      </c>
      <c r="F8221" s="121">
        <f t="shared" si="413"/>
        <v>1801.5</v>
      </c>
      <c r="G8221" s="105">
        <f t="shared" si="414"/>
        <v>480.40000000000003</v>
      </c>
      <c r="H8221" s="105">
        <f t="shared" si="415"/>
        <v>780.65</v>
      </c>
      <c r="I8221" s="7" t="s">
        <v>17519</v>
      </c>
      <c r="J8221" s="7" t="s">
        <v>711</v>
      </c>
    </row>
    <row r="8222" spans="1:10" x14ac:dyDescent="0.3">
      <c r="A8222" s="7" t="s">
        <v>17108</v>
      </c>
      <c r="B8222" s="7" t="s">
        <v>17109</v>
      </c>
      <c r="C8222" s="33">
        <v>714</v>
      </c>
      <c r="D8222" s="52">
        <v>907.97</v>
      </c>
      <c r="E8222" s="70">
        <v>908</v>
      </c>
      <c r="F8222" s="121">
        <f t="shared" si="413"/>
        <v>1362</v>
      </c>
      <c r="G8222" s="105">
        <f t="shared" si="414"/>
        <v>363.20000000000005</v>
      </c>
      <c r="H8222" s="105">
        <f t="shared" si="415"/>
        <v>590.20000000000005</v>
      </c>
      <c r="I8222" s="7" t="s">
        <v>17519</v>
      </c>
      <c r="J8222" s="7" t="s">
        <v>711</v>
      </c>
    </row>
    <row r="8223" spans="1:10" x14ac:dyDescent="0.3">
      <c r="A8223" s="7" t="s">
        <v>17110</v>
      </c>
      <c r="B8223" s="7" t="s">
        <v>17111</v>
      </c>
      <c r="C8223" s="33">
        <v>714</v>
      </c>
      <c r="D8223" s="52">
        <v>1130.5</v>
      </c>
      <c r="E8223" s="70">
        <v>818.27</v>
      </c>
      <c r="F8223" s="121">
        <f t="shared" si="413"/>
        <v>1227.405</v>
      </c>
      <c r="G8223" s="105">
        <f t="shared" si="414"/>
        <v>327.30799999999999</v>
      </c>
      <c r="H8223" s="105">
        <f t="shared" si="415"/>
        <v>531.87549999999999</v>
      </c>
      <c r="I8223" s="7" t="s">
        <v>17519</v>
      </c>
      <c r="J8223" s="7" t="s">
        <v>639</v>
      </c>
    </row>
    <row r="8224" spans="1:10" x14ac:dyDescent="0.3">
      <c r="A8224" s="7" t="s">
        <v>17112</v>
      </c>
      <c r="B8224" s="7" t="s">
        <v>17113</v>
      </c>
      <c r="C8224" s="33">
        <v>654.5</v>
      </c>
      <c r="D8224" s="52">
        <v>1149.54</v>
      </c>
      <c r="E8224" s="70">
        <v>654.5</v>
      </c>
      <c r="F8224" s="121">
        <f t="shared" si="413"/>
        <v>981.75</v>
      </c>
      <c r="G8224" s="105">
        <f t="shared" si="414"/>
        <v>261.8</v>
      </c>
      <c r="H8224" s="105">
        <f t="shared" si="415"/>
        <v>425.42500000000001</v>
      </c>
      <c r="I8224" s="7" t="s">
        <v>17519</v>
      </c>
      <c r="J8224" s="7" t="s">
        <v>639</v>
      </c>
    </row>
    <row r="8225" spans="1:10" x14ac:dyDescent="0.3">
      <c r="A8225" s="7" t="s">
        <v>17114</v>
      </c>
      <c r="B8225" s="7" t="s">
        <v>17115</v>
      </c>
      <c r="C8225" s="33">
        <v>894.17</v>
      </c>
      <c r="D8225" s="52">
        <v>894.17</v>
      </c>
      <c r="E8225" s="70">
        <v>690.2</v>
      </c>
      <c r="F8225" s="121">
        <f t="shared" si="413"/>
        <v>1035.3000000000002</v>
      </c>
      <c r="G8225" s="105">
        <f t="shared" si="414"/>
        <v>276.0800000000001</v>
      </c>
      <c r="H8225" s="105">
        <f t="shared" si="415"/>
        <v>448.63000000000011</v>
      </c>
      <c r="I8225" s="7" t="s">
        <v>17519</v>
      </c>
      <c r="J8225" s="7" t="s">
        <v>639</v>
      </c>
    </row>
    <row r="8226" spans="1:10" x14ac:dyDescent="0.3">
      <c r="A8226" s="7" t="s">
        <v>17116</v>
      </c>
      <c r="B8226" s="7" t="s">
        <v>17117</v>
      </c>
      <c r="C8226" s="33">
        <v>1130.5</v>
      </c>
      <c r="D8226" s="52">
        <v>2142</v>
      </c>
      <c r="E8226" s="70">
        <v>1309</v>
      </c>
      <c r="F8226" s="121">
        <f t="shared" si="413"/>
        <v>1963.5</v>
      </c>
      <c r="G8226" s="105">
        <f t="shared" si="414"/>
        <v>523.6</v>
      </c>
      <c r="H8226" s="105">
        <f t="shared" si="415"/>
        <v>850.85</v>
      </c>
      <c r="I8226" s="7" t="s">
        <v>17519</v>
      </c>
      <c r="J8226" s="7" t="s">
        <v>639</v>
      </c>
    </row>
    <row r="8227" spans="1:10" x14ac:dyDescent="0.3">
      <c r="A8227" s="7" t="s">
        <v>17118</v>
      </c>
      <c r="B8227" s="7" t="s">
        <v>17119</v>
      </c>
      <c r="C8227" s="33">
        <v>1499.4</v>
      </c>
      <c r="D8227" s="52">
        <v>978.18</v>
      </c>
      <c r="E8227" s="70">
        <v>1368.5</v>
      </c>
      <c r="F8227" s="121">
        <f t="shared" si="413"/>
        <v>2052.75</v>
      </c>
      <c r="G8227" s="105">
        <f t="shared" si="414"/>
        <v>547.4</v>
      </c>
      <c r="H8227" s="105">
        <f t="shared" si="415"/>
        <v>889.52499999999998</v>
      </c>
      <c r="I8227" s="7" t="s">
        <v>17519</v>
      </c>
      <c r="J8227" s="7" t="s">
        <v>639</v>
      </c>
    </row>
    <row r="8228" spans="1:10" x14ac:dyDescent="0.3">
      <c r="A8228" s="7" t="s">
        <v>17120</v>
      </c>
      <c r="B8228" s="7" t="s">
        <v>17121</v>
      </c>
      <c r="C8228" s="33">
        <v>7140</v>
      </c>
      <c r="D8228" s="52">
        <v>7261.38</v>
      </c>
      <c r="E8228" s="70">
        <v>6592.6</v>
      </c>
      <c r="F8228" s="121">
        <f t="shared" si="413"/>
        <v>9888.9000000000015</v>
      </c>
      <c r="G8228" s="105">
        <f t="shared" si="414"/>
        <v>2637.0400000000009</v>
      </c>
      <c r="H8228" s="105">
        <f t="shared" si="415"/>
        <v>4285.1900000000014</v>
      </c>
      <c r="I8228" s="7" t="s">
        <v>17519</v>
      </c>
      <c r="J8228" s="7" t="s">
        <v>639</v>
      </c>
    </row>
    <row r="8229" spans="1:10" x14ac:dyDescent="0.3">
      <c r="A8229" s="7" t="s">
        <v>17122</v>
      </c>
      <c r="B8229" s="7" t="s">
        <v>17123</v>
      </c>
      <c r="C8229" s="66">
        <v>761.6</v>
      </c>
      <c r="D8229" s="68">
        <v>702.1</v>
      </c>
      <c r="E8229" s="70">
        <v>9282</v>
      </c>
      <c r="F8229" s="121">
        <f t="shared" si="413"/>
        <v>13923</v>
      </c>
      <c r="G8229" s="105">
        <f t="shared" si="414"/>
        <v>3712.8</v>
      </c>
      <c r="H8229" s="105">
        <f t="shared" si="415"/>
        <v>6033.3</v>
      </c>
      <c r="I8229" s="7" t="s">
        <v>17519</v>
      </c>
      <c r="J8229" s="7" t="s">
        <v>711</v>
      </c>
    </row>
    <row r="8230" spans="1:10" x14ac:dyDescent="0.3">
      <c r="A8230" s="7" t="s">
        <v>17124</v>
      </c>
      <c r="B8230" s="7" t="s">
        <v>17125</v>
      </c>
      <c r="C8230" s="33">
        <v>511.7</v>
      </c>
      <c r="D8230" s="52">
        <v>882.98</v>
      </c>
      <c r="E8230" s="70">
        <v>511.7</v>
      </c>
      <c r="F8230" s="121">
        <f t="shared" si="413"/>
        <v>767.55</v>
      </c>
      <c r="G8230" s="105">
        <f t="shared" si="414"/>
        <v>204.68</v>
      </c>
      <c r="H8230" s="105">
        <f t="shared" si="415"/>
        <v>332.60500000000002</v>
      </c>
      <c r="I8230" s="7" t="s">
        <v>17519</v>
      </c>
      <c r="J8230" s="7" t="s">
        <v>711</v>
      </c>
    </row>
    <row r="8231" spans="1:10" x14ac:dyDescent="0.3">
      <c r="A8231" s="7" t="s">
        <v>17126</v>
      </c>
      <c r="B8231" s="7" t="s">
        <v>17127</v>
      </c>
      <c r="C8231" s="33">
        <v>9401</v>
      </c>
      <c r="D8231" s="52">
        <v>9560.4599999999991</v>
      </c>
      <c r="E8231" s="70">
        <v>17967.02</v>
      </c>
      <c r="F8231" s="121">
        <f t="shared" si="413"/>
        <v>26950.53</v>
      </c>
      <c r="G8231" s="105">
        <f t="shared" si="414"/>
        <v>7186.8080000000009</v>
      </c>
      <c r="H8231" s="105">
        <f t="shared" si="415"/>
        <v>11678.563</v>
      </c>
      <c r="I8231" s="7" t="s">
        <v>17519</v>
      </c>
      <c r="J8231" s="7" t="s">
        <v>711</v>
      </c>
    </row>
    <row r="8232" spans="1:10" x14ac:dyDescent="0.3">
      <c r="A8232" s="7" t="s">
        <v>17128</v>
      </c>
      <c r="B8232" s="7" t="s">
        <v>17129</v>
      </c>
      <c r="C8232" s="33">
        <v>952</v>
      </c>
      <c r="D8232" s="52">
        <v>952</v>
      </c>
      <c r="E8232" s="70">
        <v>3284.9</v>
      </c>
      <c r="F8232" s="121">
        <f t="shared" si="413"/>
        <v>4927.3500000000004</v>
      </c>
      <c r="G8232" s="105">
        <f t="shared" si="414"/>
        <v>1313.96</v>
      </c>
      <c r="H8232" s="105">
        <f t="shared" si="415"/>
        <v>2135.1849999999999</v>
      </c>
      <c r="I8232" s="7" t="s">
        <v>17519</v>
      </c>
      <c r="J8232" s="7" t="s">
        <v>711</v>
      </c>
    </row>
    <row r="8233" spans="1:10" x14ac:dyDescent="0.3">
      <c r="A8233" s="7" t="s">
        <v>17130</v>
      </c>
      <c r="B8233" s="7" t="s">
        <v>17131</v>
      </c>
      <c r="C8233" s="33">
        <v>773.5</v>
      </c>
      <c r="D8233" s="52">
        <v>1149.54</v>
      </c>
      <c r="E8233" s="70">
        <v>1250.99</v>
      </c>
      <c r="F8233" s="121">
        <f t="shared" si="413"/>
        <v>1876.4850000000001</v>
      </c>
      <c r="G8233" s="105">
        <f t="shared" si="414"/>
        <v>500.39600000000002</v>
      </c>
      <c r="H8233" s="105">
        <f t="shared" si="415"/>
        <v>813.14350000000002</v>
      </c>
      <c r="I8233" s="7" t="s">
        <v>17519</v>
      </c>
      <c r="J8233" s="7" t="s">
        <v>711</v>
      </c>
    </row>
    <row r="8234" spans="1:10" x14ac:dyDescent="0.3">
      <c r="A8234" s="7" t="s">
        <v>17132</v>
      </c>
      <c r="B8234" s="7" t="s">
        <v>17133</v>
      </c>
      <c r="C8234" s="33">
        <v>922.25</v>
      </c>
      <c r="D8234" s="52">
        <v>922.25</v>
      </c>
      <c r="E8234" s="70">
        <v>922</v>
      </c>
      <c r="F8234" s="121">
        <f t="shared" si="413"/>
        <v>1383</v>
      </c>
      <c r="G8234" s="105">
        <f t="shared" si="414"/>
        <v>368.8</v>
      </c>
      <c r="H8234" s="105">
        <f t="shared" si="415"/>
        <v>599.30000000000007</v>
      </c>
      <c r="I8234" s="7" t="s">
        <v>17519</v>
      </c>
      <c r="J8234" s="7" t="s">
        <v>711</v>
      </c>
    </row>
    <row r="8235" spans="1:10" x14ac:dyDescent="0.3">
      <c r="A8235" s="7" t="s">
        <v>17134</v>
      </c>
      <c r="B8235" s="7" t="s">
        <v>17135</v>
      </c>
      <c r="C8235" s="33">
        <v>22610</v>
      </c>
      <c r="D8235" s="52">
        <v>23220.47</v>
      </c>
      <c r="E8235" s="70">
        <v>22610</v>
      </c>
      <c r="F8235" s="121">
        <f t="shared" si="413"/>
        <v>33915</v>
      </c>
      <c r="G8235" s="105">
        <f t="shared" si="414"/>
        <v>9044</v>
      </c>
      <c r="H8235" s="105">
        <f t="shared" si="415"/>
        <v>14696.5</v>
      </c>
      <c r="I8235" s="7" t="s">
        <v>17519</v>
      </c>
      <c r="J8235" s="7" t="s">
        <v>639</v>
      </c>
    </row>
    <row r="8236" spans="1:10" x14ac:dyDescent="0.3">
      <c r="A8236" s="7" t="s">
        <v>17136</v>
      </c>
      <c r="B8236" s="7" t="s">
        <v>17137</v>
      </c>
      <c r="C8236" s="33">
        <v>773.5</v>
      </c>
      <c r="D8236" s="52">
        <v>847.28</v>
      </c>
      <c r="E8236" s="70">
        <v>847.28</v>
      </c>
      <c r="F8236" s="121">
        <f t="shared" si="413"/>
        <v>1270.92</v>
      </c>
      <c r="G8236" s="105">
        <f t="shared" si="414"/>
        <v>338.91200000000003</v>
      </c>
      <c r="H8236" s="105">
        <f t="shared" si="415"/>
        <v>550.73200000000008</v>
      </c>
      <c r="I8236" s="7" t="s">
        <v>17519</v>
      </c>
      <c r="J8236" s="7" t="s">
        <v>711</v>
      </c>
    </row>
    <row r="8237" spans="1:10" x14ac:dyDescent="0.3">
      <c r="A8237" s="7" t="s">
        <v>17138</v>
      </c>
      <c r="B8237" s="7" t="s">
        <v>17139</v>
      </c>
      <c r="C8237" s="33">
        <v>22015</v>
      </c>
      <c r="D8237" s="52">
        <v>22015</v>
      </c>
      <c r="E8237" s="70">
        <v>20825</v>
      </c>
      <c r="F8237" s="121">
        <f t="shared" si="413"/>
        <v>31237.5</v>
      </c>
      <c r="G8237" s="105">
        <f t="shared" si="414"/>
        <v>8330</v>
      </c>
      <c r="H8237" s="105">
        <f t="shared" si="415"/>
        <v>13536.25</v>
      </c>
      <c r="I8237" s="7" t="s">
        <v>17519</v>
      </c>
      <c r="J8237" s="7" t="s">
        <v>639</v>
      </c>
    </row>
    <row r="8238" spans="1:10" x14ac:dyDescent="0.3">
      <c r="A8238" s="7" t="s">
        <v>17140</v>
      </c>
      <c r="B8238" s="7" t="s">
        <v>17141</v>
      </c>
      <c r="C8238" s="33">
        <v>1249.5</v>
      </c>
      <c r="D8238" s="52">
        <v>1247.1199999999999</v>
      </c>
      <c r="E8238" s="70">
        <v>1606.5</v>
      </c>
      <c r="F8238" s="121">
        <f t="shared" si="413"/>
        <v>2409.75</v>
      </c>
      <c r="G8238" s="105">
        <f t="shared" si="414"/>
        <v>642.6</v>
      </c>
      <c r="H8238" s="105">
        <f t="shared" si="415"/>
        <v>1044.2250000000001</v>
      </c>
      <c r="I8238" s="7" t="s">
        <v>17519</v>
      </c>
      <c r="J8238" s="7" t="s">
        <v>639</v>
      </c>
    </row>
    <row r="8239" spans="1:10" x14ac:dyDescent="0.3">
      <c r="A8239" s="7" t="s">
        <v>17142</v>
      </c>
      <c r="B8239" s="7" t="s">
        <v>17143</v>
      </c>
      <c r="C8239" s="33">
        <v>702.1</v>
      </c>
      <c r="D8239" s="52">
        <v>714</v>
      </c>
      <c r="E8239" s="70">
        <v>464.1</v>
      </c>
      <c r="F8239" s="121">
        <f t="shared" si="413"/>
        <v>696.15000000000009</v>
      </c>
      <c r="G8239" s="105">
        <f t="shared" si="414"/>
        <v>185.64000000000004</v>
      </c>
      <c r="H8239" s="105">
        <f t="shared" si="415"/>
        <v>301.66500000000008</v>
      </c>
      <c r="I8239" s="7" t="s">
        <v>17519</v>
      </c>
      <c r="J8239" s="7" t="s">
        <v>639</v>
      </c>
    </row>
    <row r="8240" spans="1:10" x14ac:dyDescent="0.3">
      <c r="A8240" s="7" t="s">
        <v>17144</v>
      </c>
      <c r="B8240" s="7" t="s">
        <v>17145</v>
      </c>
      <c r="C8240" s="33">
        <v>0</v>
      </c>
      <c r="D8240" s="52">
        <v>574.99</v>
      </c>
      <c r="E8240" s="70">
        <v>0</v>
      </c>
      <c r="F8240" s="121">
        <f t="shared" si="413"/>
        <v>862.48500000000001</v>
      </c>
      <c r="G8240" s="105">
        <f t="shared" si="414"/>
        <v>229.99600000000001</v>
      </c>
      <c r="H8240" s="105">
        <f t="shared" si="415"/>
        <v>373.74350000000004</v>
      </c>
      <c r="I8240" s="7" t="s">
        <v>17519</v>
      </c>
      <c r="J8240" s="7" t="s">
        <v>711</v>
      </c>
    </row>
    <row r="8241" spans="1:10" x14ac:dyDescent="0.3">
      <c r="A8241" s="7" t="s">
        <v>17146</v>
      </c>
      <c r="B8241" s="7" t="s">
        <v>17147</v>
      </c>
      <c r="C8241" s="33">
        <v>0</v>
      </c>
      <c r="D8241" s="52">
        <v>503</v>
      </c>
      <c r="E8241" s="70">
        <v>0</v>
      </c>
      <c r="F8241" s="121">
        <f t="shared" si="413"/>
        <v>754.5</v>
      </c>
      <c r="G8241" s="105">
        <f t="shared" si="414"/>
        <v>201.20000000000002</v>
      </c>
      <c r="H8241" s="105">
        <f t="shared" si="415"/>
        <v>326.95</v>
      </c>
      <c r="I8241" s="7" t="s">
        <v>17519</v>
      </c>
      <c r="J8241" s="7" t="s">
        <v>711</v>
      </c>
    </row>
    <row r="8242" spans="1:10" x14ac:dyDescent="0.3">
      <c r="A8242" s="7" t="s">
        <v>17148</v>
      </c>
      <c r="B8242" s="7" t="s">
        <v>17149</v>
      </c>
      <c r="C8242" s="33">
        <v>0</v>
      </c>
      <c r="D8242" s="52">
        <v>21416.07</v>
      </c>
      <c r="E8242" s="70">
        <v>0</v>
      </c>
      <c r="F8242" s="121">
        <f t="shared" si="413"/>
        <v>32124.105</v>
      </c>
      <c r="G8242" s="105">
        <f t="shared" si="414"/>
        <v>8566.4279999999999</v>
      </c>
      <c r="H8242" s="105">
        <f t="shared" si="415"/>
        <v>13920.4455</v>
      </c>
      <c r="I8242" s="7" t="s">
        <v>17519</v>
      </c>
      <c r="J8242" s="7" t="s">
        <v>711</v>
      </c>
    </row>
    <row r="8243" spans="1:10" x14ac:dyDescent="0.3">
      <c r="A8243" s="7" t="s">
        <v>17150</v>
      </c>
      <c r="B8243" s="7" t="s">
        <v>17151</v>
      </c>
      <c r="C8243" s="33">
        <v>0</v>
      </c>
      <c r="D8243" s="52">
        <v>28523.03</v>
      </c>
      <c r="E8243" s="70">
        <v>0</v>
      </c>
      <c r="F8243" s="121">
        <f t="shared" si="413"/>
        <v>42784.544999999998</v>
      </c>
      <c r="G8243" s="105">
        <f t="shared" si="414"/>
        <v>11409.212</v>
      </c>
      <c r="H8243" s="105">
        <f t="shared" si="415"/>
        <v>18539.969499999999</v>
      </c>
      <c r="I8243" s="7" t="s">
        <v>17519</v>
      </c>
      <c r="J8243" s="7" t="s">
        <v>272</v>
      </c>
    </row>
    <row r="8244" spans="1:10" x14ac:dyDescent="0.3">
      <c r="A8244" s="7" t="s">
        <v>17152</v>
      </c>
      <c r="B8244" s="7" t="s">
        <v>17153</v>
      </c>
      <c r="C8244" s="33">
        <v>0</v>
      </c>
      <c r="D8244" s="52">
        <v>164220</v>
      </c>
      <c r="E8244" s="70">
        <v>146605</v>
      </c>
      <c r="F8244" s="121">
        <f t="shared" si="413"/>
        <v>219907.5</v>
      </c>
      <c r="G8244" s="105">
        <f t="shared" si="414"/>
        <v>58642</v>
      </c>
      <c r="H8244" s="105">
        <f t="shared" si="415"/>
        <v>95293.25</v>
      </c>
      <c r="I8244" s="7" t="s">
        <v>17519</v>
      </c>
      <c r="J8244" s="7" t="s">
        <v>272</v>
      </c>
    </row>
    <row r="8245" spans="1:10" x14ac:dyDescent="0.3">
      <c r="A8245" s="7" t="s">
        <v>17154</v>
      </c>
      <c r="B8245" s="7" t="s">
        <v>17155</v>
      </c>
      <c r="C8245" s="33">
        <v>690.2</v>
      </c>
      <c r="D8245" s="52">
        <v>690.2</v>
      </c>
      <c r="E8245" s="70">
        <v>690.2</v>
      </c>
      <c r="F8245" s="121">
        <f t="shared" si="413"/>
        <v>1035.3000000000002</v>
      </c>
      <c r="G8245" s="105">
        <f t="shared" si="414"/>
        <v>276.0800000000001</v>
      </c>
      <c r="H8245" s="105">
        <f t="shared" si="415"/>
        <v>448.63000000000011</v>
      </c>
      <c r="I8245" s="7" t="s">
        <v>17519</v>
      </c>
      <c r="J8245" s="7" t="s">
        <v>639</v>
      </c>
    </row>
    <row r="8246" spans="1:10" x14ac:dyDescent="0.3">
      <c r="A8246" s="7" t="s">
        <v>17156</v>
      </c>
      <c r="B8246" s="7" t="s">
        <v>17157</v>
      </c>
      <c r="C8246" s="33">
        <v>0</v>
      </c>
      <c r="D8246" s="52">
        <v>574.66</v>
      </c>
      <c r="E8246" s="70">
        <v>0</v>
      </c>
      <c r="F8246" s="121">
        <f t="shared" si="413"/>
        <v>861.99</v>
      </c>
      <c r="G8246" s="105">
        <f t="shared" si="414"/>
        <v>229.864</v>
      </c>
      <c r="H8246" s="105">
        <f t="shared" si="415"/>
        <v>373.529</v>
      </c>
      <c r="I8246" s="7" t="s">
        <v>17519</v>
      </c>
      <c r="J8246" s="7" t="s">
        <v>711</v>
      </c>
    </row>
    <row r="8247" spans="1:10" x14ac:dyDescent="0.3">
      <c r="A8247" s="7" t="s">
        <v>17158</v>
      </c>
      <c r="B8247" s="7" t="s">
        <v>17159</v>
      </c>
      <c r="C8247" s="33">
        <v>777.72</v>
      </c>
      <c r="D8247" s="52">
        <v>1309</v>
      </c>
      <c r="E8247" s="70">
        <v>1309</v>
      </c>
      <c r="F8247" s="121">
        <f t="shared" si="413"/>
        <v>1963.5</v>
      </c>
      <c r="G8247" s="105">
        <f t="shared" si="414"/>
        <v>523.6</v>
      </c>
      <c r="H8247" s="105">
        <f t="shared" si="415"/>
        <v>850.85</v>
      </c>
      <c r="I8247" s="7" t="s">
        <v>17519</v>
      </c>
      <c r="J8247" s="7" t="s">
        <v>711</v>
      </c>
    </row>
    <row r="8248" spans="1:10" x14ac:dyDescent="0.3">
      <c r="A8248" s="7" t="s">
        <v>17160</v>
      </c>
      <c r="B8248" s="7" t="s">
        <v>17161</v>
      </c>
      <c r="C8248" s="33">
        <v>737.8</v>
      </c>
      <c r="D8248" s="52">
        <v>737.8</v>
      </c>
      <c r="E8248" s="70">
        <v>621.13</v>
      </c>
      <c r="F8248" s="121">
        <f t="shared" si="413"/>
        <v>931.69499999999994</v>
      </c>
      <c r="G8248" s="105">
        <f t="shared" si="414"/>
        <v>248.452</v>
      </c>
      <c r="H8248" s="105">
        <f t="shared" si="415"/>
        <v>403.73450000000003</v>
      </c>
      <c r="I8248" s="7" t="s">
        <v>17519</v>
      </c>
      <c r="J8248" s="7" t="s">
        <v>272</v>
      </c>
    </row>
    <row r="8249" spans="1:10" x14ac:dyDescent="0.3">
      <c r="A8249" s="7" t="s">
        <v>17162</v>
      </c>
      <c r="B8249" s="7" t="s">
        <v>17163</v>
      </c>
      <c r="C8249" s="33">
        <v>5831</v>
      </c>
      <c r="D8249" s="52">
        <v>10892.07</v>
      </c>
      <c r="E8249" s="70">
        <v>10892.07</v>
      </c>
      <c r="F8249" s="121">
        <f t="shared" si="413"/>
        <v>16338.105</v>
      </c>
      <c r="G8249" s="105">
        <f t="shared" si="414"/>
        <v>4356.8280000000004</v>
      </c>
      <c r="H8249" s="105">
        <f t="shared" si="415"/>
        <v>7079.8455000000004</v>
      </c>
      <c r="I8249" s="7" t="s">
        <v>17519</v>
      </c>
      <c r="J8249" s="7" t="s">
        <v>711</v>
      </c>
    </row>
    <row r="8250" spans="1:10" x14ac:dyDescent="0.3">
      <c r="A8250" s="7" t="s">
        <v>17164</v>
      </c>
      <c r="B8250" s="7" t="s">
        <v>17165</v>
      </c>
      <c r="C8250" s="33">
        <v>28900.34</v>
      </c>
      <c r="D8250" s="52">
        <v>26740.51</v>
      </c>
      <c r="E8250" s="70">
        <v>20735.75</v>
      </c>
      <c r="F8250" s="121">
        <f t="shared" si="413"/>
        <v>31103.625</v>
      </c>
      <c r="G8250" s="105">
        <f t="shared" si="414"/>
        <v>8294.3000000000011</v>
      </c>
      <c r="H8250" s="105">
        <f t="shared" si="415"/>
        <v>13478.237500000001</v>
      </c>
      <c r="I8250" s="7" t="s">
        <v>17519</v>
      </c>
      <c r="J8250" s="7" t="s">
        <v>272</v>
      </c>
    </row>
    <row r="8251" spans="1:10" x14ac:dyDescent="0.3">
      <c r="A8251" s="7" t="s">
        <v>17166</v>
      </c>
      <c r="B8251" s="7" t="s">
        <v>17167</v>
      </c>
      <c r="C8251" s="33">
        <v>952</v>
      </c>
      <c r="D8251" s="52">
        <v>1451.8</v>
      </c>
      <c r="E8251" s="70">
        <v>952</v>
      </c>
      <c r="F8251" s="121">
        <f t="shared" si="413"/>
        <v>1428</v>
      </c>
      <c r="G8251" s="105">
        <f t="shared" si="414"/>
        <v>380.8</v>
      </c>
      <c r="H8251" s="105">
        <f t="shared" si="415"/>
        <v>618.80000000000007</v>
      </c>
      <c r="I8251" s="7" t="s">
        <v>17519</v>
      </c>
      <c r="J8251" s="7" t="s">
        <v>639</v>
      </c>
    </row>
    <row r="8252" spans="1:10" x14ac:dyDescent="0.3">
      <c r="A8252" s="7" t="s">
        <v>17168</v>
      </c>
      <c r="B8252" s="7" t="s">
        <v>17169</v>
      </c>
      <c r="C8252" s="33">
        <v>1725.5</v>
      </c>
      <c r="D8252" s="52">
        <v>1344.7</v>
      </c>
      <c r="E8252" s="70">
        <v>1487.5</v>
      </c>
      <c r="F8252" s="121">
        <f t="shared" si="413"/>
        <v>2231.25</v>
      </c>
      <c r="G8252" s="105">
        <f t="shared" si="414"/>
        <v>595</v>
      </c>
      <c r="H8252" s="105">
        <f t="shared" si="415"/>
        <v>966.875</v>
      </c>
      <c r="I8252" s="7" t="s">
        <v>17519</v>
      </c>
      <c r="J8252" s="7" t="s">
        <v>639</v>
      </c>
    </row>
    <row r="8253" spans="1:10" x14ac:dyDescent="0.3">
      <c r="A8253" s="7" t="s">
        <v>17170</v>
      </c>
      <c r="B8253" s="7" t="s">
        <v>17171</v>
      </c>
      <c r="C8253" s="33">
        <v>1749.3</v>
      </c>
      <c r="D8253" s="52">
        <v>1344.7</v>
      </c>
      <c r="E8253" s="70">
        <v>1487.5</v>
      </c>
      <c r="F8253" s="121">
        <f t="shared" si="413"/>
        <v>2231.25</v>
      </c>
      <c r="G8253" s="105">
        <f t="shared" si="414"/>
        <v>595</v>
      </c>
      <c r="H8253" s="105">
        <f t="shared" si="415"/>
        <v>966.875</v>
      </c>
      <c r="I8253" s="7" t="s">
        <v>17519</v>
      </c>
      <c r="J8253" s="7" t="s">
        <v>639</v>
      </c>
    </row>
    <row r="8254" spans="1:10" x14ac:dyDescent="0.3">
      <c r="A8254" s="7" t="s">
        <v>17172</v>
      </c>
      <c r="B8254" s="7" t="s">
        <v>17173</v>
      </c>
      <c r="C8254" s="33">
        <v>24990</v>
      </c>
      <c r="D8254" s="52">
        <v>41650</v>
      </c>
      <c r="E8254" s="70">
        <v>21420</v>
      </c>
      <c r="F8254" s="121">
        <f t="shared" si="413"/>
        <v>32130</v>
      </c>
      <c r="G8254" s="105">
        <f t="shared" si="414"/>
        <v>8568</v>
      </c>
      <c r="H8254" s="105">
        <f t="shared" si="415"/>
        <v>13923</v>
      </c>
      <c r="I8254" s="7" t="s">
        <v>17519</v>
      </c>
      <c r="J8254" s="7" t="s">
        <v>639</v>
      </c>
    </row>
    <row r="8255" spans="1:10" x14ac:dyDescent="0.3">
      <c r="A8255" s="7" t="s">
        <v>17174</v>
      </c>
      <c r="B8255" s="7" t="s">
        <v>17175</v>
      </c>
      <c r="C8255" s="33">
        <v>154224</v>
      </c>
      <c r="D8255" s="52">
        <v>162792</v>
      </c>
      <c r="E8255" s="70">
        <v>141610</v>
      </c>
      <c r="F8255" s="121">
        <f t="shared" si="413"/>
        <v>212415</v>
      </c>
      <c r="G8255" s="105">
        <f t="shared" si="414"/>
        <v>56644</v>
      </c>
      <c r="H8255" s="105">
        <f t="shared" si="415"/>
        <v>92046.5</v>
      </c>
      <c r="I8255" s="7" t="s">
        <v>17519</v>
      </c>
      <c r="J8255" s="7" t="s">
        <v>711</v>
      </c>
    </row>
    <row r="8256" spans="1:10" x14ac:dyDescent="0.3">
      <c r="A8256" s="7" t="s">
        <v>17176</v>
      </c>
      <c r="B8256" s="7" t="s">
        <v>17177</v>
      </c>
      <c r="C8256" s="33">
        <v>1547</v>
      </c>
      <c r="D8256" s="52">
        <v>1547</v>
      </c>
      <c r="E8256" s="70">
        <v>1547</v>
      </c>
      <c r="F8256" s="121">
        <f t="shared" si="413"/>
        <v>2320.5</v>
      </c>
      <c r="G8256" s="105">
        <f t="shared" si="414"/>
        <v>618.80000000000007</v>
      </c>
      <c r="H8256" s="105">
        <f t="shared" si="415"/>
        <v>1005.5500000000001</v>
      </c>
      <c r="I8256" s="7" t="s">
        <v>17519</v>
      </c>
      <c r="J8256" s="7" t="s">
        <v>639</v>
      </c>
    </row>
    <row r="8257" spans="1:10" x14ac:dyDescent="0.3">
      <c r="A8257" s="7" t="s">
        <v>17178</v>
      </c>
      <c r="B8257" s="7" t="s">
        <v>17179</v>
      </c>
      <c r="C8257" s="33">
        <v>0</v>
      </c>
      <c r="D8257" s="52">
        <v>0</v>
      </c>
      <c r="E8257" s="70"/>
      <c r="F8257" s="121"/>
      <c r="G8257" s="105"/>
      <c r="H8257" s="105"/>
      <c r="I8257" s="7"/>
      <c r="J8257" s="7"/>
    </row>
    <row r="8258" spans="1:10" x14ac:dyDescent="0.3">
      <c r="A8258" s="7" t="s">
        <v>17180</v>
      </c>
      <c r="B8258" s="7" t="s">
        <v>17181</v>
      </c>
      <c r="C8258" s="33">
        <v>0</v>
      </c>
      <c r="D8258" s="52">
        <v>0</v>
      </c>
      <c r="E8258" s="70"/>
      <c r="F8258" s="121"/>
      <c r="G8258" s="105"/>
      <c r="H8258" s="105"/>
      <c r="I8258" s="7"/>
      <c r="J8258" s="7"/>
    </row>
    <row r="8259" spans="1:10" x14ac:dyDescent="0.3">
      <c r="A8259" s="7" t="s">
        <v>17182</v>
      </c>
      <c r="B8259" s="7" t="s">
        <v>17183</v>
      </c>
      <c r="C8259" s="33">
        <v>3213</v>
      </c>
      <c r="D8259" s="52">
        <v>2321.69</v>
      </c>
      <c r="E8259" s="70">
        <v>2380</v>
      </c>
      <c r="F8259" s="121">
        <f t="shared" si="413"/>
        <v>3570</v>
      </c>
      <c r="G8259" s="105">
        <f t="shared" si="414"/>
        <v>952</v>
      </c>
      <c r="H8259" s="105">
        <f t="shared" si="415"/>
        <v>1547</v>
      </c>
      <c r="I8259" s="7" t="s">
        <v>17519</v>
      </c>
      <c r="J8259" s="7" t="s">
        <v>711</v>
      </c>
    </row>
    <row r="8260" spans="1:10" x14ac:dyDescent="0.3">
      <c r="A8260" s="7" t="s">
        <v>17184</v>
      </c>
      <c r="B8260" s="7" t="s">
        <v>17185</v>
      </c>
      <c r="C8260" s="33">
        <v>0</v>
      </c>
      <c r="D8260" s="52">
        <v>1888</v>
      </c>
      <c r="E8260" s="70">
        <v>0</v>
      </c>
      <c r="F8260" s="121">
        <f t="shared" si="413"/>
        <v>2832</v>
      </c>
      <c r="G8260" s="105">
        <f t="shared" si="414"/>
        <v>755.2</v>
      </c>
      <c r="H8260" s="105">
        <f t="shared" si="415"/>
        <v>1227.2</v>
      </c>
      <c r="I8260" s="7" t="s">
        <v>17519</v>
      </c>
      <c r="J8260" s="7" t="s">
        <v>711</v>
      </c>
    </row>
    <row r="8261" spans="1:10" x14ac:dyDescent="0.3">
      <c r="A8261" s="7" t="s">
        <v>17186</v>
      </c>
      <c r="B8261" s="7" t="s">
        <v>17187</v>
      </c>
      <c r="C8261" s="33">
        <v>1428</v>
      </c>
      <c r="D8261" s="52">
        <v>1466.08</v>
      </c>
      <c r="E8261" s="70">
        <v>1368.5</v>
      </c>
      <c r="F8261" s="121">
        <f t="shared" si="413"/>
        <v>2052.75</v>
      </c>
      <c r="G8261" s="105">
        <f t="shared" si="414"/>
        <v>547.4</v>
      </c>
      <c r="H8261" s="105">
        <f t="shared" si="415"/>
        <v>889.52499999999998</v>
      </c>
      <c r="I8261" s="7" t="s">
        <v>17519</v>
      </c>
      <c r="J8261" s="7" t="s">
        <v>639</v>
      </c>
    </row>
    <row r="8262" spans="1:10" x14ac:dyDescent="0.3">
      <c r="A8262" s="7" t="s">
        <v>17188</v>
      </c>
      <c r="B8262" s="7" t="s">
        <v>17189</v>
      </c>
      <c r="C8262" s="33">
        <v>0</v>
      </c>
      <c r="D8262" s="52">
        <v>1073.81</v>
      </c>
      <c r="E8262" s="70">
        <v>0</v>
      </c>
      <c r="F8262" s="121">
        <f t="shared" si="413"/>
        <v>1610.7149999999999</v>
      </c>
      <c r="G8262" s="105">
        <f t="shared" si="414"/>
        <v>429.524</v>
      </c>
      <c r="H8262" s="105">
        <f t="shared" si="415"/>
        <v>697.97649999999999</v>
      </c>
      <c r="I8262" s="7" t="s">
        <v>17519</v>
      </c>
      <c r="J8262" s="7" t="s">
        <v>711</v>
      </c>
    </row>
    <row r="8263" spans="1:10" x14ac:dyDescent="0.3">
      <c r="A8263" s="7" t="s">
        <v>17190</v>
      </c>
      <c r="B8263" s="7" t="s">
        <v>17191</v>
      </c>
      <c r="C8263" s="33">
        <v>0</v>
      </c>
      <c r="D8263" s="52">
        <v>3611.49</v>
      </c>
      <c r="E8263" s="70">
        <v>0</v>
      </c>
      <c r="F8263" s="121">
        <f t="shared" si="413"/>
        <v>5417.2349999999997</v>
      </c>
      <c r="G8263" s="105">
        <f t="shared" si="414"/>
        <v>1444.596</v>
      </c>
      <c r="H8263" s="105">
        <f t="shared" si="415"/>
        <v>2347.4684999999999</v>
      </c>
      <c r="I8263" s="7" t="s">
        <v>17519</v>
      </c>
      <c r="J8263" s="7" t="s">
        <v>639</v>
      </c>
    </row>
    <row r="8264" spans="1:10" x14ac:dyDescent="0.3">
      <c r="A8264" s="7" t="s">
        <v>17192</v>
      </c>
      <c r="B8264" s="7" t="s">
        <v>17193</v>
      </c>
      <c r="C8264" s="33">
        <v>10115</v>
      </c>
      <c r="D8264" s="52">
        <v>10115</v>
      </c>
      <c r="E8264" s="70">
        <v>18765.310000000001</v>
      </c>
      <c r="F8264" s="121">
        <f t="shared" si="413"/>
        <v>28147.965000000004</v>
      </c>
      <c r="G8264" s="105">
        <f t="shared" si="414"/>
        <v>7506.1240000000007</v>
      </c>
      <c r="H8264" s="105">
        <f t="shared" si="415"/>
        <v>12197.451500000001</v>
      </c>
      <c r="I8264" s="7" t="s">
        <v>17519</v>
      </c>
      <c r="J8264" s="7" t="s">
        <v>639</v>
      </c>
    </row>
    <row r="8265" spans="1:10" x14ac:dyDescent="0.3">
      <c r="A8265" s="7" t="s">
        <v>17194</v>
      </c>
      <c r="B8265" s="7" t="s">
        <v>17195</v>
      </c>
      <c r="C8265" s="33">
        <v>535.5</v>
      </c>
      <c r="D8265" s="52">
        <v>786.59</v>
      </c>
      <c r="E8265" s="70">
        <v>535.5</v>
      </c>
      <c r="F8265" s="121">
        <f t="shared" si="413"/>
        <v>803.25</v>
      </c>
      <c r="G8265" s="105">
        <f t="shared" si="414"/>
        <v>214.20000000000002</v>
      </c>
      <c r="H8265" s="105">
        <f t="shared" si="415"/>
        <v>348.07499999999999</v>
      </c>
      <c r="I8265" s="7" t="s">
        <v>17519</v>
      </c>
      <c r="J8265" s="7" t="s">
        <v>639</v>
      </c>
    </row>
    <row r="8266" spans="1:10" x14ac:dyDescent="0.3">
      <c r="A8266" s="7" t="s">
        <v>17196</v>
      </c>
      <c r="B8266" s="7" t="s">
        <v>17197</v>
      </c>
      <c r="C8266" s="33">
        <v>535.5</v>
      </c>
      <c r="D8266" s="52">
        <v>714</v>
      </c>
      <c r="E8266" s="70">
        <v>688.64</v>
      </c>
      <c r="F8266" s="121">
        <f t="shared" si="413"/>
        <v>1032.96</v>
      </c>
      <c r="G8266" s="105">
        <f t="shared" si="414"/>
        <v>275.45600000000002</v>
      </c>
      <c r="H8266" s="105">
        <f t="shared" si="415"/>
        <v>447.61599999999999</v>
      </c>
      <c r="I8266" s="7" t="s">
        <v>17519</v>
      </c>
      <c r="J8266" s="7" t="s">
        <v>272</v>
      </c>
    </row>
    <row r="8267" spans="1:10" x14ac:dyDescent="0.3">
      <c r="A8267" s="7" t="s">
        <v>17198</v>
      </c>
      <c r="B8267" s="7" t="s">
        <v>17199</v>
      </c>
      <c r="C8267" s="33">
        <v>0</v>
      </c>
      <c r="D8267" s="52">
        <v>773.5</v>
      </c>
      <c r="E8267" s="70">
        <v>0</v>
      </c>
      <c r="F8267" s="121">
        <f t="shared" si="413"/>
        <v>1160.25</v>
      </c>
      <c r="G8267" s="105">
        <f t="shared" si="414"/>
        <v>309.40000000000003</v>
      </c>
      <c r="H8267" s="105">
        <f t="shared" si="415"/>
        <v>502.77500000000003</v>
      </c>
      <c r="I8267" s="7" t="s">
        <v>17519</v>
      </c>
      <c r="J8267" s="7" t="s">
        <v>639</v>
      </c>
    </row>
    <row r="8268" spans="1:10" x14ac:dyDescent="0.3">
      <c r="A8268" s="7" t="s">
        <v>17200</v>
      </c>
      <c r="B8268" s="7" t="s">
        <v>17201</v>
      </c>
      <c r="C8268" s="33">
        <v>535.5</v>
      </c>
      <c r="D8268" s="52">
        <v>809.2</v>
      </c>
      <c r="E8268" s="70">
        <v>535.5</v>
      </c>
      <c r="F8268" s="121">
        <f t="shared" si="413"/>
        <v>803.25</v>
      </c>
      <c r="G8268" s="105">
        <f t="shared" si="414"/>
        <v>214.20000000000002</v>
      </c>
      <c r="H8268" s="105">
        <f t="shared" si="415"/>
        <v>348.07499999999999</v>
      </c>
      <c r="I8268" s="7" t="s">
        <v>17519</v>
      </c>
      <c r="J8268" s="7" t="s">
        <v>639</v>
      </c>
    </row>
    <row r="8269" spans="1:10" x14ac:dyDescent="0.3">
      <c r="A8269" s="7" t="s">
        <v>17202</v>
      </c>
      <c r="B8269" s="7" t="s">
        <v>17203</v>
      </c>
      <c r="C8269" s="33">
        <v>856.8</v>
      </c>
      <c r="D8269" s="52">
        <v>907.97</v>
      </c>
      <c r="E8269" s="70">
        <v>2906.08</v>
      </c>
      <c r="F8269" s="121">
        <f t="shared" si="413"/>
        <v>4359.12</v>
      </c>
      <c r="G8269" s="105">
        <f t="shared" si="414"/>
        <v>1162.432</v>
      </c>
      <c r="H8269" s="105">
        <f t="shared" si="415"/>
        <v>1888.952</v>
      </c>
      <c r="I8269" s="7" t="s">
        <v>17519</v>
      </c>
      <c r="J8269" s="7" t="s">
        <v>639</v>
      </c>
    </row>
    <row r="8270" spans="1:10" x14ac:dyDescent="0.3">
      <c r="A8270" s="7" t="s">
        <v>17204</v>
      </c>
      <c r="B8270" s="7" t="s">
        <v>17205</v>
      </c>
      <c r="C8270" s="33">
        <v>0</v>
      </c>
      <c r="D8270" s="52">
        <v>202300</v>
      </c>
      <c r="E8270" s="70">
        <v>0</v>
      </c>
      <c r="F8270" s="121">
        <f t="shared" si="413"/>
        <v>303450</v>
      </c>
      <c r="G8270" s="105">
        <f t="shared" si="414"/>
        <v>80920</v>
      </c>
      <c r="H8270" s="105">
        <f t="shared" si="415"/>
        <v>131495</v>
      </c>
      <c r="I8270" s="7" t="s">
        <v>17519</v>
      </c>
      <c r="J8270" s="7" t="s">
        <v>272</v>
      </c>
    </row>
    <row r="8271" spans="1:10" x14ac:dyDescent="0.3">
      <c r="A8271" s="7" t="s">
        <v>17206</v>
      </c>
      <c r="B8271" s="7" t="s">
        <v>17207</v>
      </c>
      <c r="C8271" s="33">
        <v>1785</v>
      </c>
      <c r="D8271" s="52">
        <v>2200.31</v>
      </c>
      <c r="E8271" s="70">
        <v>1785</v>
      </c>
      <c r="F8271" s="121">
        <f t="shared" si="413"/>
        <v>2677.5</v>
      </c>
      <c r="G8271" s="105">
        <f t="shared" si="414"/>
        <v>714</v>
      </c>
      <c r="H8271" s="105">
        <f t="shared" si="415"/>
        <v>1160.25</v>
      </c>
      <c r="I8271" s="7" t="s">
        <v>17519</v>
      </c>
      <c r="J8271" s="7" t="s">
        <v>639</v>
      </c>
    </row>
    <row r="8272" spans="1:10" x14ac:dyDescent="0.3">
      <c r="A8272" s="7" t="s">
        <v>17208</v>
      </c>
      <c r="B8272" s="7" t="s">
        <v>17209</v>
      </c>
      <c r="C8272" s="33">
        <v>0</v>
      </c>
      <c r="D8272" s="52">
        <v>743.75</v>
      </c>
      <c r="E8272" s="70">
        <v>0</v>
      </c>
      <c r="F8272" s="121">
        <f t="shared" si="413"/>
        <v>1115.625</v>
      </c>
      <c r="G8272" s="105">
        <f t="shared" si="414"/>
        <v>297.5</v>
      </c>
      <c r="H8272" s="105">
        <f t="shared" si="415"/>
        <v>483.4375</v>
      </c>
      <c r="I8272" s="7" t="s">
        <v>17519</v>
      </c>
      <c r="J8272" s="7" t="s">
        <v>639</v>
      </c>
    </row>
    <row r="8273" spans="1:10" x14ac:dyDescent="0.3">
      <c r="A8273" s="7" t="s">
        <v>17210</v>
      </c>
      <c r="B8273" s="7" t="s">
        <v>17211</v>
      </c>
      <c r="C8273" s="33">
        <v>1844.5</v>
      </c>
      <c r="D8273" s="52">
        <v>1963.5</v>
      </c>
      <c r="E8273" s="70">
        <v>1964</v>
      </c>
      <c r="F8273" s="121">
        <f t="shared" si="413"/>
        <v>2946</v>
      </c>
      <c r="G8273" s="105">
        <f t="shared" si="414"/>
        <v>785.6</v>
      </c>
      <c r="H8273" s="105">
        <f t="shared" si="415"/>
        <v>1276.6000000000001</v>
      </c>
      <c r="I8273" s="7" t="s">
        <v>17519</v>
      </c>
      <c r="J8273" s="7" t="s">
        <v>17531</v>
      </c>
    </row>
    <row r="8274" spans="1:10" x14ac:dyDescent="0.3">
      <c r="A8274" s="7" t="s">
        <v>17212</v>
      </c>
      <c r="B8274" s="7" t="s">
        <v>17213</v>
      </c>
      <c r="C8274" s="33">
        <v>1987.3</v>
      </c>
      <c r="D8274" s="52">
        <v>2017.05</v>
      </c>
      <c r="E8274" s="70">
        <v>1475.6</v>
      </c>
      <c r="F8274" s="121">
        <f t="shared" si="413"/>
        <v>2213.3999999999996</v>
      </c>
      <c r="G8274" s="105">
        <f t="shared" si="414"/>
        <v>590.2399999999999</v>
      </c>
      <c r="H8274" s="105">
        <f t="shared" si="415"/>
        <v>959.13999999999987</v>
      </c>
      <c r="I8274" s="7" t="s">
        <v>17519</v>
      </c>
      <c r="J8274" s="7" t="s">
        <v>639</v>
      </c>
    </row>
    <row r="8275" spans="1:10" x14ac:dyDescent="0.3">
      <c r="A8275" s="7" t="s">
        <v>17214</v>
      </c>
      <c r="B8275" s="7" t="s">
        <v>17215</v>
      </c>
      <c r="C8275" s="33">
        <v>0</v>
      </c>
      <c r="D8275" s="52">
        <v>14042</v>
      </c>
      <c r="E8275" s="70">
        <v>0</v>
      </c>
      <c r="F8275" s="121">
        <f t="shared" si="413"/>
        <v>21063</v>
      </c>
      <c r="G8275" s="105">
        <f t="shared" si="414"/>
        <v>5616.8</v>
      </c>
      <c r="H8275" s="105">
        <f t="shared" si="415"/>
        <v>9127.3000000000011</v>
      </c>
      <c r="I8275" s="7" t="s">
        <v>17519</v>
      </c>
      <c r="J8275" s="7" t="s">
        <v>639</v>
      </c>
    </row>
    <row r="8276" spans="1:10" x14ac:dyDescent="0.3">
      <c r="A8276" s="7" t="s">
        <v>17216</v>
      </c>
      <c r="B8276" s="7" t="s">
        <v>17217</v>
      </c>
      <c r="C8276" s="33">
        <v>0</v>
      </c>
      <c r="D8276" s="52">
        <v>86870</v>
      </c>
      <c r="E8276" s="70">
        <v>0</v>
      </c>
      <c r="F8276" s="121">
        <f t="shared" si="413"/>
        <v>130305</v>
      </c>
      <c r="G8276" s="105">
        <f t="shared" si="414"/>
        <v>34748</v>
      </c>
      <c r="H8276" s="105">
        <f t="shared" si="415"/>
        <v>56465.5</v>
      </c>
      <c r="I8276" s="7" t="s">
        <v>17519</v>
      </c>
      <c r="J8276" s="7" t="s">
        <v>272</v>
      </c>
    </row>
    <row r="8277" spans="1:10" x14ac:dyDescent="0.3">
      <c r="A8277" s="7" t="s">
        <v>17218</v>
      </c>
      <c r="B8277" s="7" t="s">
        <v>17219</v>
      </c>
      <c r="C8277" s="33">
        <v>58905</v>
      </c>
      <c r="D8277" s="52">
        <v>45679.34</v>
      </c>
      <c r="E8277" s="52">
        <v>45679.34</v>
      </c>
      <c r="F8277" s="121">
        <f t="shared" ref="F8277:F8340" si="416">IF(E8277&gt;0,+E8277,IF(D8277&gt;0,+D8277,IF(C8277&gt;0,+C8277,0)))*1.5</f>
        <v>68519.009999999995</v>
      </c>
      <c r="G8277" s="105">
        <f t="shared" ref="G8277:G8340" si="417">(F8277/1.5)*0.4</f>
        <v>18271.736000000001</v>
      </c>
      <c r="H8277" s="105">
        <f t="shared" ref="H8277:H8340" si="418">(F8277/1.5)*0.65</f>
        <v>29691.571</v>
      </c>
      <c r="I8277" s="7" t="s">
        <v>17519</v>
      </c>
      <c r="J8277" s="7" t="s">
        <v>272</v>
      </c>
    </row>
    <row r="8278" spans="1:10" x14ac:dyDescent="0.3">
      <c r="A8278" s="7" t="s">
        <v>17220</v>
      </c>
      <c r="B8278" s="7" t="s">
        <v>17221</v>
      </c>
      <c r="C8278" s="33">
        <v>4760</v>
      </c>
      <c r="D8278" s="52">
        <v>4760</v>
      </c>
      <c r="E8278" s="70">
        <v>4760</v>
      </c>
      <c r="F8278" s="121">
        <f t="shared" si="416"/>
        <v>7140</v>
      </c>
      <c r="G8278" s="105">
        <f t="shared" si="417"/>
        <v>1904</v>
      </c>
      <c r="H8278" s="105">
        <f t="shared" si="418"/>
        <v>3094</v>
      </c>
      <c r="I8278" s="7" t="s">
        <v>17519</v>
      </c>
      <c r="J8278" s="7" t="s">
        <v>639</v>
      </c>
    </row>
    <row r="8279" spans="1:10" x14ac:dyDescent="0.3">
      <c r="A8279" s="7" t="s">
        <v>17222</v>
      </c>
      <c r="B8279" s="7" t="s">
        <v>17223</v>
      </c>
      <c r="C8279" s="66">
        <v>2142</v>
      </c>
      <c r="D8279" s="68">
        <v>2023</v>
      </c>
      <c r="E8279" s="70">
        <v>2023</v>
      </c>
      <c r="F8279" s="121">
        <f t="shared" si="416"/>
        <v>3034.5</v>
      </c>
      <c r="G8279" s="105">
        <f t="shared" si="417"/>
        <v>809.2</v>
      </c>
      <c r="H8279" s="105">
        <f t="shared" si="418"/>
        <v>1314.95</v>
      </c>
      <c r="I8279" s="7" t="s">
        <v>17519</v>
      </c>
      <c r="J8279" s="7" t="s">
        <v>639</v>
      </c>
    </row>
    <row r="8280" spans="1:10" x14ac:dyDescent="0.3">
      <c r="A8280" s="7" t="s">
        <v>17224</v>
      </c>
      <c r="B8280" s="7" t="s">
        <v>17225</v>
      </c>
      <c r="C8280" s="33">
        <v>249900</v>
      </c>
      <c r="D8280" s="52">
        <v>315909.3</v>
      </c>
      <c r="E8280" s="52">
        <v>315909.3</v>
      </c>
      <c r="F8280" s="121">
        <f t="shared" si="416"/>
        <v>473863.94999999995</v>
      </c>
      <c r="G8280" s="105">
        <f t="shared" si="417"/>
        <v>126363.72</v>
      </c>
      <c r="H8280" s="105">
        <f t="shared" si="418"/>
        <v>205341.04500000001</v>
      </c>
      <c r="I8280" s="7" t="s">
        <v>17519</v>
      </c>
      <c r="J8280" s="7" t="s">
        <v>272</v>
      </c>
    </row>
    <row r="8281" spans="1:10" x14ac:dyDescent="0.3">
      <c r="A8281" s="7" t="s">
        <v>17226</v>
      </c>
      <c r="B8281" s="7" t="s">
        <v>17227</v>
      </c>
      <c r="C8281" s="33">
        <v>249900</v>
      </c>
      <c r="D8281" s="52">
        <v>328548.28999999998</v>
      </c>
      <c r="E8281" s="52">
        <v>328548.28999999998</v>
      </c>
      <c r="F8281" s="121">
        <f t="shared" si="416"/>
        <v>492822.43499999994</v>
      </c>
      <c r="G8281" s="105">
        <f t="shared" si="417"/>
        <v>131419.31599999999</v>
      </c>
      <c r="H8281" s="105">
        <f t="shared" si="418"/>
        <v>213556.3885</v>
      </c>
      <c r="I8281" s="7" t="s">
        <v>17519</v>
      </c>
      <c r="J8281" s="7" t="s">
        <v>272</v>
      </c>
    </row>
    <row r="8282" spans="1:10" x14ac:dyDescent="0.3">
      <c r="A8282" s="7" t="s">
        <v>17228</v>
      </c>
      <c r="B8282" s="7" t="s">
        <v>17229</v>
      </c>
      <c r="C8282" s="33">
        <v>203490</v>
      </c>
      <c r="D8282" s="52">
        <v>202300</v>
      </c>
      <c r="E8282" s="70">
        <v>214200</v>
      </c>
      <c r="F8282" s="121">
        <f t="shared" si="416"/>
        <v>321300</v>
      </c>
      <c r="G8282" s="105">
        <f t="shared" si="417"/>
        <v>85680</v>
      </c>
      <c r="H8282" s="105">
        <f t="shared" si="418"/>
        <v>139230</v>
      </c>
      <c r="I8282" s="7" t="s">
        <v>17519</v>
      </c>
      <c r="J8282" s="7" t="s">
        <v>272</v>
      </c>
    </row>
    <row r="8283" spans="1:10" x14ac:dyDescent="0.3">
      <c r="A8283" s="7" t="s">
        <v>17230</v>
      </c>
      <c r="B8283" s="7" t="s">
        <v>17231</v>
      </c>
      <c r="C8283" s="33">
        <v>58905</v>
      </c>
      <c r="D8283" s="52">
        <v>58905</v>
      </c>
      <c r="E8283" s="70">
        <v>83300</v>
      </c>
      <c r="F8283" s="121">
        <f t="shared" si="416"/>
        <v>124950</v>
      </c>
      <c r="G8283" s="105">
        <f t="shared" si="417"/>
        <v>33320</v>
      </c>
      <c r="H8283" s="105">
        <f t="shared" si="418"/>
        <v>54145</v>
      </c>
      <c r="I8283" s="7" t="s">
        <v>17519</v>
      </c>
      <c r="J8283" s="7" t="s">
        <v>272</v>
      </c>
    </row>
    <row r="8284" spans="1:10" x14ac:dyDescent="0.3">
      <c r="A8284" s="7" t="s">
        <v>17232</v>
      </c>
      <c r="B8284" s="7" t="s">
        <v>17233</v>
      </c>
      <c r="C8284" s="33">
        <v>0</v>
      </c>
      <c r="D8284" s="52">
        <v>24791.67</v>
      </c>
      <c r="E8284" s="70">
        <v>0</v>
      </c>
      <c r="F8284" s="121">
        <f t="shared" si="416"/>
        <v>37187.504999999997</v>
      </c>
      <c r="G8284" s="105">
        <f t="shared" si="417"/>
        <v>9916.6679999999997</v>
      </c>
      <c r="H8284" s="105">
        <f t="shared" si="418"/>
        <v>16114.585499999999</v>
      </c>
      <c r="I8284" s="7" t="s">
        <v>17519</v>
      </c>
      <c r="J8284" s="7" t="s">
        <v>711</v>
      </c>
    </row>
    <row r="8285" spans="1:10" x14ac:dyDescent="0.3">
      <c r="A8285" s="7" t="s">
        <v>17234</v>
      </c>
      <c r="B8285" s="7" t="s">
        <v>17235</v>
      </c>
      <c r="C8285" s="33">
        <v>3272.5</v>
      </c>
      <c r="D8285" s="52">
        <v>3272.5</v>
      </c>
      <c r="E8285" s="70">
        <v>3272.5</v>
      </c>
      <c r="F8285" s="121">
        <f t="shared" si="416"/>
        <v>4908.75</v>
      </c>
      <c r="G8285" s="105">
        <f t="shared" si="417"/>
        <v>1309</v>
      </c>
      <c r="H8285" s="105">
        <f t="shared" si="418"/>
        <v>2127.125</v>
      </c>
      <c r="I8285" s="7" t="s">
        <v>17519</v>
      </c>
      <c r="J8285" s="7" t="s">
        <v>639</v>
      </c>
    </row>
    <row r="8286" spans="1:10" x14ac:dyDescent="0.3">
      <c r="A8286" s="7" t="s">
        <v>17236</v>
      </c>
      <c r="B8286" s="7" t="s">
        <v>17237</v>
      </c>
      <c r="C8286" s="33">
        <v>0</v>
      </c>
      <c r="D8286" s="52">
        <v>3106.38</v>
      </c>
      <c r="E8286" s="70">
        <v>0</v>
      </c>
      <c r="F8286" s="121">
        <f t="shared" si="416"/>
        <v>4659.57</v>
      </c>
      <c r="G8286" s="105">
        <f t="shared" si="417"/>
        <v>1242.5519999999999</v>
      </c>
      <c r="H8286" s="105">
        <f t="shared" si="418"/>
        <v>2019.1469999999999</v>
      </c>
      <c r="I8286" s="7" t="s">
        <v>17519</v>
      </c>
      <c r="J8286" s="7" t="s">
        <v>639</v>
      </c>
    </row>
    <row r="8287" spans="1:10" x14ac:dyDescent="0.3">
      <c r="A8287" s="7" t="s">
        <v>17238</v>
      </c>
      <c r="B8287" s="7" t="s">
        <v>17239</v>
      </c>
      <c r="C8287" s="33">
        <v>0</v>
      </c>
      <c r="D8287" s="52">
        <v>106207.5</v>
      </c>
      <c r="E8287" s="70">
        <v>0</v>
      </c>
      <c r="F8287" s="121">
        <f t="shared" si="416"/>
        <v>159311.25</v>
      </c>
      <c r="G8287" s="105">
        <f t="shared" si="417"/>
        <v>42483</v>
      </c>
      <c r="H8287" s="105">
        <f t="shared" si="418"/>
        <v>69034.875</v>
      </c>
      <c r="I8287" s="7" t="s">
        <v>17519</v>
      </c>
      <c r="J8287" s="7" t="s">
        <v>272</v>
      </c>
    </row>
    <row r="8288" spans="1:10" x14ac:dyDescent="0.3">
      <c r="A8288" s="7" t="s">
        <v>17240</v>
      </c>
      <c r="B8288" s="7" t="s">
        <v>17241</v>
      </c>
      <c r="C8288" s="33">
        <v>0</v>
      </c>
      <c r="D8288" s="52">
        <v>1594.6</v>
      </c>
      <c r="E8288" s="70">
        <v>1547</v>
      </c>
      <c r="F8288" s="121">
        <f t="shared" si="416"/>
        <v>2320.5</v>
      </c>
      <c r="G8288" s="105">
        <f t="shared" si="417"/>
        <v>618.80000000000007</v>
      </c>
      <c r="H8288" s="105">
        <f t="shared" si="418"/>
        <v>1005.5500000000001</v>
      </c>
      <c r="I8288" s="7" t="s">
        <v>17519</v>
      </c>
      <c r="J8288" s="7" t="s">
        <v>639</v>
      </c>
    </row>
    <row r="8289" spans="1:10" x14ac:dyDescent="0.3">
      <c r="A8289" s="7" t="s">
        <v>17242</v>
      </c>
      <c r="B8289" s="7" t="s">
        <v>17243</v>
      </c>
      <c r="C8289" s="33">
        <v>0</v>
      </c>
      <c r="D8289" s="52">
        <v>1523.2</v>
      </c>
      <c r="E8289" s="70">
        <v>1547</v>
      </c>
      <c r="F8289" s="121">
        <f t="shared" si="416"/>
        <v>2320.5</v>
      </c>
      <c r="G8289" s="105">
        <f t="shared" si="417"/>
        <v>618.80000000000007</v>
      </c>
      <c r="H8289" s="105">
        <f t="shared" si="418"/>
        <v>1005.5500000000001</v>
      </c>
      <c r="I8289" s="7" t="s">
        <v>17519</v>
      </c>
      <c r="J8289" s="7" t="s">
        <v>639</v>
      </c>
    </row>
    <row r="8290" spans="1:10" x14ac:dyDescent="0.3">
      <c r="A8290" s="7" t="s">
        <v>17244</v>
      </c>
      <c r="B8290" s="7" t="s">
        <v>17245</v>
      </c>
      <c r="C8290" s="33">
        <v>67235</v>
      </c>
      <c r="D8290" s="52">
        <v>141423.17000000001</v>
      </c>
      <c r="E8290" s="70">
        <v>141423</v>
      </c>
      <c r="F8290" s="121">
        <f t="shared" si="416"/>
        <v>212134.5</v>
      </c>
      <c r="G8290" s="105">
        <f t="shared" si="417"/>
        <v>56569.200000000004</v>
      </c>
      <c r="H8290" s="105">
        <f t="shared" si="418"/>
        <v>91924.95</v>
      </c>
      <c r="I8290" s="7" t="s">
        <v>17519</v>
      </c>
      <c r="J8290" s="7" t="s">
        <v>272</v>
      </c>
    </row>
    <row r="8291" spans="1:10" x14ac:dyDescent="0.3">
      <c r="A8291" s="7" t="s">
        <v>17246</v>
      </c>
      <c r="B8291" s="7" t="s">
        <v>17247</v>
      </c>
      <c r="C8291" s="33">
        <v>67235</v>
      </c>
      <c r="D8291" s="52">
        <v>67235</v>
      </c>
      <c r="E8291" s="70">
        <v>141423</v>
      </c>
      <c r="F8291" s="121">
        <f t="shared" si="416"/>
        <v>212134.5</v>
      </c>
      <c r="G8291" s="105">
        <f t="shared" si="417"/>
        <v>56569.200000000004</v>
      </c>
      <c r="H8291" s="105">
        <f t="shared" si="418"/>
        <v>91924.95</v>
      </c>
      <c r="I8291" s="7" t="s">
        <v>17519</v>
      </c>
      <c r="J8291" s="7" t="s">
        <v>272</v>
      </c>
    </row>
    <row r="8292" spans="1:10" x14ac:dyDescent="0.3">
      <c r="A8292" s="7" t="s">
        <v>17248</v>
      </c>
      <c r="B8292" s="7" t="s">
        <v>17249</v>
      </c>
      <c r="C8292" s="33">
        <v>0</v>
      </c>
      <c r="D8292" s="52">
        <v>1</v>
      </c>
      <c r="E8292" s="70">
        <v>0</v>
      </c>
      <c r="F8292" s="121">
        <f t="shared" si="416"/>
        <v>1.5</v>
      </c>
      <c r="G8292" s="105">
        <f t="shared" si="417"/>
        <v>0.4</v>
      </c>
      <c r="H8292" s="105">
        <f t="shared" si="418"/>
        <v>0.65</v>
      </c>
      <c r="I8292" s="7" t="s">
        <v>17519</v>
      </c>
      <c r="J8292" s="7" t="s">
        <v>639</v>
      </c>
    </row>
    <row r="8293" spans="1:10" x14ac:dyDescent="0.3">
      <c r="A8293" s="7" t="s">
        <v>17250</v>
      </c>
      <c r="B8293" s="7" t="s">
        <v>17251</v>
      </c>
      <c r="C8293" s="33">
        <v>0</v>
      </c>
      <c r="D8293" s="52">
        <v>1</v>
      </c>
      <c r="E8293" s="70">
        <v>0</v>
      </c>
      <c r="F8293" s="121">
        <f t="shared" si="416"/>
        <v>1.5</v>
      </c>
      <c r="G8293" s="105">
        <f t="shared" si="417"/>
        <v>0.4</v>
      </c>
      <c r="H8293" s="105">
        <f t="shared" si="418"/>
        <v>0.65</v>
      </c>
      <c r="I8293" s="7" t="s">
        <v>17519</v>
      </c>
      <c r="J8293" s="7" t="s">
        <v>639</v>
      </c>
    </row>
    <row r="8294" spans="1:10" x14ac:dyDescent="0.3">
      <c r="A8294" s="7" t="s">
        <v>17252</v>
      </c>
      <c r="B8294" s="7" t="s">
        <v>17253</v>
      </c>
      <c r="C8294" s="33">
        <v>0</v>
      </c>
      <c r="D8294" s="52">
        <v>1</v>
      </c>
      <c r="E8294" s="70">
        <v>0</v>
      </c>
      <c r="F8294" s="121">
        <f t="shared" si="416"/>
        <v>1.5</v>
      </c>
      <c r="G8294" s="105">
        <f t="shared" si="417"/>
        <v>0.4</v>
      </c>
      <c r="H8294" s="105">
        <f t="shared" si="418"/>
        <v>0.65</v>
      </c>
      <c r="I8294" s="7" t="s">
        <v>17519</v>
      </c>
      <c r="J8294" s="7" t="s">
        <v>639</v>
      </c>
    </row>
    <row r="8295" spans="1:10" x14ac:dyDescent="0.3">
      <c r="A8295" s="7" t="s">
        <v>17254</v>
      </c>
      <c r="B8295" s="7" t="s">
        <v>17255</v>
      </c>
      <c r="C8295" s="33">
        <v>0</v>
      </c>
      <c r="D8295" s="52">
        <v>1</v>
      </c>
      <c r="E8295" s="70">
        <v>0</v>
      </c>
      <c r="F8295" s="121">
        <f t="shared" si="416"/>
        <v>1.5</v>
      </c>
      <c r="G8295" s="105">
        <f t="shared" si="417"/>
        <v>0.4</v>
      </c>
      <c r="H8295" s="105">
        <f t="shared" si="418"/>
        <v>0.65</v>
      </c>
      <c r="I8295" s="7" t="s">
        <v>17519</v>
      </c>
      <c r="J8295" s="7" t="s">
        <v>639</v>
      </c>
    </row>
    <row r="8296" spans="1:10" x14ac:dyDescent="0.3">
      <c r="A8296" s="7" t="s">
        <v>17256</v>
      </c>
      <c r="B8296" s="7" t="s">
        <v>17257</v>
      </c>
      <c r="C8296" s="33">
        <v>0</v>
      </c>
      <c r="D8296" s="52">
        <v>1</v>
      </c>
      <c r="E8296" s="70">
        <v>0</v>
      </c>
      <c r="F8296" s="121">
        <f t="shared" si="416"/>
        <v>1.5</v>
      </c>
      <c r="G8296" s="105">
        <f t="shared" si="417"/>
        <v>0.4</v>
      </c>
      <c r="H8296" s="105">
        <f t="shared" si="418"/>
        <v>0.65</v>
      </c>
      <c r="I8296" s="7" t="s">
        <v>17519</v>
      </c>
      <c r="J8296" s="7" t="s">
        <v>639</v>
      </c>
    </row>
    <row r="8297" spans="1:10" x14ac:dyDescent="0.3">
      <c r="A8297" s="7" t="s">
        <v>17258</v>
      </c>
      <c r="B8297" s="7" t="s">
        <v>17259</v>
      </c>
      <c r="C8297" s="33">
        <v>0</v>
      </c>
      <c r="D8297" s="52">
        <v>1</v>
      </c>
      <c r="E8297" s="70">
        <v>0</v>
      </c>
      <c r="F8297" s="121">
        <f t="shared" si="416"/>
        <v>1.5</v>
      </c>
      <c r="G8297" s="105">
        <f t="shared" si="417"/>
        <v>0.4</v>
      </c>
      <c r="H8297" s="105">
        <f t="shared" si="418"/>
        <v>0.65</v>
      </c>
      <c r="I8297" s="7" t="s">
        <v>17519</v>
      </c>
      <c r="J8297" s="7" t="s">
        <v>639</v>
      </c>
    </row>
    <row r="8298" spans="1:10" x14ac:dyDescent="0.3">
      <c r="A8298" s="7" t="s">
        <v>17260</v>
      </c>
      <c r="B8298" s="7" t="s">
        <v>17261</v>
      </c>
      <c r="C8298" s="33">
        <v>0</v>
      </c>
      <c r="D8298" s="52">
        <v>1</v>
      </c>
      <c r="E8298" s="70">
        <v>0</v>
      </c>
      <c r="F8298" s="121">
        <f t="shared" si="416"/>
        <v>1.5</v>
      </c>
      <c r="G8298" s="105">
        <f t="shared" si="417"/>
        <v>0.4</v>
      </c>
      <c r="H8298" s="105">
        <f t="shared" si="418"/>
        <v>0.65</v>
      </c>
      <c r="I8298" s="7" t="s">
        <v>17519</v>
      </c>
      <c r="J8298" s="7" t="s">
        <v>639</v>
      </c>
    </row>
    <row r="8299" spans="1:10" x14ac:dyDescent="0.3">
      <c r="A8299" s="7" t="s">
        <v>17262</v>
      </c>
      <c r="B8299" s="7" t="s">
        <v>17263</v>
      </c>
      <c r="C8299" s="33">
        <v>0</v>
      </c>
      <c r="D8299" s="52">
        <v>1</v>
      </c>
      <c r="E8299" s="70">
        <v>0</v>
      </c>
      <c r="F8299" s="121">
        <f t="shared" si="416"/>
        <v>1.5</v>
      </c>
      <c r="G8299" s="105">
        <f t="shared" si="417"/>
        <v>0.4</v>
      </c>
      <c r="H8299" s="105">
        <f t="shared" si="418"/>
        <v>0.65</v>
      </c>
      <c r="I8299" s="7" t="s">
        <v>17519</v>
      </c>
      <c r="J8299" s="7" t="s">
        <v>639</v>
      </c>
    </row>
    <row r="8300" spans="1:10" x14ac:dyDescent="0.3">
      <c r="A8300" s="7" t="s">
        <v>17264</v>
      </c>
      <c r="B8300" s="7" t="s">
        <v>17265</v>
      </c>
      <c r="C8300" s="33">
        <v>0</v>
      </c>
      <c r="D8300" s="52">
        <v>1</v>
      </c>
      <c r="E8300" s="70">
        <v>0</v>
      </c>
      <c r="F8300" s="121">
        <f t="shared" si="416"/>
        <v>1.5</v>
      </c>
      <c r="G8300" s="105">
        <f t="shared" si="417"/>
        <v>0.4</v>
      </c>
      <c r="H8300" s="105">
        <f t="shared" si="418"/>
        <v>0.65</v>
      </c>
      <c r="I8300" s="7" t="s">
        <v>17519</v>
      </c>
      <c r="J8300" s="7" t="s">
        <v>639</v>
      </c>
    </row>
    <row r="8301" spans="1:10" x14ac:dyDescent="0.3">
      <c r="A8301" s="7" t="s">
        <v>17266</v>
      </c>
      <c r="B8301" s="7" t="s">
        <v>17267</v>
      </c>
      <c r="C8301" s="33">
        <v>0</v>
      </c>
      <c r="D8301" s="52">
        <v>1</v>
      </c>
      <c r="E8301" s="70">
        <v>0</v>
      </c>
      <c r="F8301" s="121">
        <f t="shared" si="416"/>
        <v>1.5</v>
      </c>
      <c r="G8301" s="105">
        <f t="shared" si="417"/>
        <v>0.4</v>
      </c>
      <c r="H8301" s="105">
        <f t="shared" si="418"/>
        <v>0.65</v>
      </c>
      <c r="I8301" s="7" t="s">
        <v>17519</v>
      </c>
      <c r="J8301" s="7" t="s">
        <v>639</v>
      </c>
    </row>
    <row r="8302" spans="1:10" x14ac:dyDescent="0.3">
      <c r="A8302" s="7" t="s">
        <v>17268</v>
      </c>
      <c r="B8302" s="7" t="s">
        <v>17269</v>
      </c>
      <c r="C8302" s="33">
        <v>0</v>
      </c>
      <c r="D8302" s="52">
        <v>1</v>
      </c>
      <c r="E8302" s="70">
        <v>0</v>
      </c>
      <c r="F8302" s="121">
        <f t="shared" si="416"/>
        <v>1.5</v>
      </c>
      <c r="G8302" s="105">
        <f t="shared" si="417"/>
        <v>0.4</v>
      </c>
      <c r="H8302" s="105">
        <f t="shared" si="418"/>
        <v>0.65</v>
      </c>
      <c r="I8302" s="7" t="s">
        <v>17519</v>
      </c>
      <c r="J8302" s="7" t="s">
        <v>639</v>
      </c>
    </row>
    <row r="8303" spans="1:10" x14ac:dyDescent="0.3">
      <c r="A8303" s="7" t="s">
        <v>17270</v>
      </c>
      <c r="B8303" s="7" t="s">
        <v>17271</v>
      </c>
      <c r="C8303" s="33">
        <v>0</v>
      </c>
      <c r="D8303" s="52">
        <v>6902</v>
      </c>
      <c r="E8303" s="70">
        <v>6902</v>
      </c>
      <c r="F8303" s="121">
        <f t="shared" si="416"/>
        <v>10353</v>
      </c>
      <c r="G8303" s="105">
        <f t="shared" si="417"/>
        <v>2760.8</v>
      </c>
      <c r="H8303" s="105">
        <f t="shared" si="418"/>
        <v>4486.3</v>
      </c>
      <c r="I8303" s="7" t="s">
        <v>17519</v>
      </c>
      <c r="J8303" s="7" t="s">
        <v>711</v>
      </c>
    </row>
    <row r="8304" spans="1:10" x14ac:dyDescent="0.3">
      <c r="A8304" s="7" t="s">
        <v>17272</v>
      </c>
      <c r="B8304" s="7" t="s">
        <v>17273</v>
      </c>
      <c r="C8304" s="33">
        <v>0</v>
      </c>
      <c r="D8304" s="52">
        <v>3867.5</v>
      </c>
      <c r="E8304" s="70">
        <v>3867.5</v>
      </c>
      <c r="F8304" s="121">
        <f t="shared" si="416"/>
        <v>5801.25</v>
      </c>
      <c r="G8304" s="105">
        <f t="shared" si="417"/>
        <v>1547</v>
      </c>
      <c r="H8304" s="105">
        <f t="shared" si="418"/>
        <v>2513.875</v>
      </c>
      <c r="I8304" s="7" t="s">
        <v>17519</v>
      </c>
      <c r="J8304" s="7" t="s">
        <v>711</v>
      </c>
    </row>
    <row r="8305" spans="1:10" x14ac:dyDescent="0.3">
      <c r="A8305" s="7" t="s">
        <v>17274</v>
      </c>
      <c r="B8305" s="7" t="s">
        <v>17275</v>
      </c>
      <c r="C8305" s="33">
        <v>0</v>
      </c>
      <c r="D8305" s="52">
        <v>2677.5</v>
      </c>
      <c r="E8305" s="70">
        <v>0</v>
      </c>
      <c r="F8305" s="121">
        <f t="shared" si="416"/>
        <v>4016.25</v>
      </c>
      <c r="G8305" s="105">
        <f t="shared" si="417"/>
        <v>1071</v>
      </c>
      <c r="H8305" s="105">
        <f t="shared" si="418"/>
        <v>1740.375</v>
      </c>
      <c r="I8305" s="7" t="s">
        <v>17519</v>
      </c>
      <c r="J8305" s="7" t="s">
        <v>639</v>
      </c>
    </row>
    <row r="8306" spans="1:10" x14ac:dyDescent="0.3">
      <c r="A8306" s="7" t="s">
        <v>17276</v>
      </c>
      <c r="B8306" s="7" t="s">
        <v>17277</v>
      </c>
      <c r="C8306" s="33">
        <v>11876.2</v>
      </c>
      <c r="D8306" s="52">
        <v>12098.73</v>
      </c>
      <c r="E8306" s="70">
        <v>10055.5</v>
      </c>
      <c r="F8306" s="121">
        <f t="shared" si="416"/>
        <v>15083.25</v>
      </c>
      <c r="G8306" s="105">
        <f t="shared" si="417"/>
        <v>4022.2000000000003</v>
      </c>
      <c r="H8306" s="105">
        <f t="shared" si="418"/>
        <v>6536.0749999999998</v>
      </c>
      <c r="I8306" s="7" t="s">
        <v>17519</v>
      </c>
      <c r="J8306" s="7" t="s">
        <v>639</v>
      </c>
    </row>
    <row r="8307" spans="1:10" x14ac:dyDescent="0.3">
      <c r="A8307" s="7" t="s">
        <v>17278</v>
      </c>
      <c r="B8307" s="7" t="s">
        <v>17279</v>
      </c>
      <c r="C8307" s="33">
        <v>8568</v>
      </c>
      <c r="D8307" s="52">
        <v>8554.91</v>
      </c>
      <c r="E8307" s="70">
        <v>6188</v>
      </c>
      <c r="F8307" s="121">
        <f t="shared" si="416"/>
        <v>9282</v>
      </c>
      <c r="G8307" s="105">
        <f t="shared" si="417"/>
        <v>2475.2000000000003</v>
      </c>
      <c r="H8307" s="105">
        <f t="shared" si="418"/>
        <v>4022.2000000000003</v>
      </c>
      <c r="I8307" s="7" t="s">
        <v>17519</v>
      </c>
      <c r="J8307" s="7" t="s">
        <v>639</v>
      </c>
    </row>
    <row r="8308" spans="1:10" x14ac:dyDescent="0.3">
      <c r="A8308" s="7" t="s">
        <v>17280</v>
      </c>
      <c r="B8308" s="7" t="s">
        <v>17281</v>
      </c>
      <c r="C8308" s="33">
        <v>1309</v>
      </c>
      <c r="D8308" s="52">
        <v>2261</v>
      </c>
      <c r="E8308" s="70">
        <v>2142</v>
      </c>
      <c r="F8308" s="121">
        <f t="shared" si="416"/>
        <v>3213</v>
      </c>
      <c r="G8308" s="105">
        <f t="shared" si="417"/>
        <v>856.80000000000007</v>
      </c>
      <c r="H8308" s="105">
        <f t="shared" si="418"/>
        <v>1392.3</v>
      </c>
      <c r="I8308" s="7" t="s">
        <v>17519</v>
      </c>
      <c r="J8308" s="7" t="s">
        <v>639</v>
      </c>
    </row>
    <row r="8309" spans="1:10" x14ac:dyDescent="0.3">
      <c r="A8309" s="7" t="s">
        <v>17282</v>
      </c>
      <c r="B8309" s="7" t="s">
        <v>17283</v>
      </c>
      <c r="C8309" s="33">
        <v>2308.6</v>
      </c>
      <c r="D8309" s="52">
        <v>2261</v>
      </c>
      <c r="E8309" s="70">
        <v>2023</v>
      </c>
      <c r="F8309" s="121">
        <f t="shared" si="416"/>
        <v>3034.5</v>
      </c>
      <c r="G8309" s="105">
        <f t="shared" si="417"/>
        <v>809.2</v>
      </c>
      <c r="H8309" s="105">
        <f t="shared" si="418"/>
        <v>1314.95</v>
      </c>
      <c r="I8309" s="7" t="s">
        <v>17519</v>
      </c>
      <c r="J8309" s="7" t="s">
        <v>639</v>
      </c>
    </row>
    <row r="8310" spans="1:10" x14ac:dyDescent="0.3">
      <c r="A8310" s="7" t="s">
        <v>17284</v>
      </c>
      <c r="B8310" s="7" t="s">
        <v>17285</v>
      </c>
      <c r="C8310" s="33">
        <v>0</v>
      </c>
      <c r="D8310" s="52">
        <v>1309</v>
      </c>
      <c r="E8310" s="70">
        <v>0</v>
      </c>
      <c r="F8310" s="121">
        <f t="shared" si="416"/>
        <v>1963.5</v>
      </c>
      <c r="G8310" s="105">
        <f t="shared" si="417"/>
        <v>523.6</v>
      </c>
      <c r="H8310" s="105">
        <f t="shared" si="418"/>
        <v>850.85</v>
      </c>
      <c r="I8310" s="7" t="s">
        <v>17519</v>
      </c>
      <c r="J8310" s="7" t="s">
        <v>639</v>
      </c>
    </row>
    <row r="8311" spans="1:10" x14ac:dyDescent="0.3">
      <c r="A8311" s="7" t="s">
        <v>17286</v>
      </c>
      <c r="B8311" s="7" t="s">
        <v>17287</v>
      </c>
      <c r="C8311" s="33">
        <v>21420</v>
      </c>
      <c r="D8311" s="52">
        <v>21998.34</v>
      </c>
      <c r="E8311" s="70">
        <v>21998.34</v>
      </c>
      <c r="F8311" s="121">
        <f t="shared" si="416"/>
        <v>32997.51</v>
      </c>
      <c r="G8311" s="105">
        <f t="shared" si="417"/>
        <v>8799.3360000000011</v>
      </c>
      <c r="H8311" s="105">
        <f t="shared" si="418"/>
        <v>14298.921</v>
      </c>
      <c r="I8311" s="7" t="s">
        <v>17519</v>
      </c>
      <c r="J8311" s="7" t="s">
        <v>639</v>
      </c>
    </row>
    <row r="8312" spans="1:10" x14ac:dyDescent="0.3">
      <c r="A8312" s="7" t="s">
        <v>17288</v>
      </c>
      <c r="B8312" s="7" t="s">
        <v>17289</v>
      </c>
      <c r="C8312" s="33">
        <v>23800</v>
      </c>
      <c r="D8312" s="52">
        <v>23220.47</v>
      </c>
      <c r="E8312" s="70">
        <v>22610</v>
      </c>
      <c r="F8312" s="121">
        <f t="shared" si="416"/>
        <v>33915</v>
      </c>
      <c r="G8312" s="105">
        <f t="shared" si="417"/>
        <v>9044</v>
      </c>
      <c r="H8312" s="105">
        <f t="shared" si="418"/>
        <v>14696.5</v>
      </c>
      <c r="I8312" s="7" t="s">
        <v>17519</v>
      </c>
      <c r="J8312" s="7" t="s">
        <v>639</v>
      </c>
    </row>
    <row r="8313" spans="1:10" x14ac:dyDescent="0.3">
      <c r="A8313" s="7" t="s">
        <v>17290</v>
      </c>
      <c r="B8313" s="7" t="s">
        <v>17291</v>
      </c>
      <c r="C8313" s="33">
        <v>1023.4</v>
      </c>
      <c r="D8313" s="52">
        <v>765.57</v>
      </c>
      <c r="E8313" s="70">
        <v>702.1</v>
      </c>
      <c r="F8313" s="121">
        <f t="shared" si="416"/>
        <v>1053.1500000000001</v>
      </c>
      <c r="G8313" s="105">
        <f t="shared" si="417"/>
        <v>280.84000000000003</v>
      </c>
      <c r="H8313" s="105">
        <f t="shared" si="418"/>
        <v>456.36500000000001</v>
      </c>
      <c r="I8313" s="7" t="s">
        <v>17519</v>
      </c>
      <c r="J8313" s="7" t="s">
        <v>639</v>
      </c>
    </row>
    <row r="8314" spans="1:10" x14ac:dyDescent="0.3">
      <c r="A8314" s="7" t="s">
        <v>17292</v>
      </c>
      <c r="B8314" s="7" t="s">
        <v>17293</v>
      </c>
      <c r="C8314" s="33">
        <v>0</v>
      </c>
      <c r="D8314" s="52">
        <v>0</v>
      </c>
      <c r="E8314" s="70">
        <v>0</v>
      </c>
      <c r="F8314" s="121">
        <f t="shared" si="416"/>
        <v>0</v>
      </c>
      <c r="G8314" s="105">
        <f t="shared" si="417"/>
        <v>0</v>
      </c>
      <c r="H8314" s="105">
        <f t="shared" si="418"/>
        <v>0</v>
      </c>
      <c r="I8314" s="7" t="s">
        <v>17520</v>
      </c>
      <c r="J8314" s="7" t="s">
        <v>639</v>
      </c>
    </row>
    <row r="8315" spans="1:10" x14ac:dyDescent="0.3">
      <c r="A8315" s="7" t="s">
        <v>17294</v>
      </c>
      <c r="B8315" s="7" t="s">
        <v>17295</v>
      </c>
      <c r="C8315" s="33">
        <v>1547</v>
      </c>
      <c r="D8315" s="52">
        <v>2321.69</v>
      </c>
      <c r="E8315" s="70">
        <v>1939.7</v>
      </c>
      <c r="F8315" s="121">
        <f t="shared" si="416"/>
        <v>2909.55</v>
      </c>
      <c r="G8315" s="105">
        <f t="shared" si="417"/>
        <v>775.88000000000011</v>
      </c>
      <c r="H8315" s="105">
        <f t="shared" si="418"/>
        <v>1260.8050000000001</v>
      </c>
      <c r="I8315" s="7" t="s">
        <v>17519</v>
      </c>
      <c r="J8315" s="7" t="s">
        <v>639</v>
      </c>
    </row>
    <row r="8316" spans="1:10" x14ac:dyDescent="0.3">
      <c r="A8316" s="7" t="s">
        <v>17296</v>
      </c>
      <c r="B8316" s="7" t="s">
        <v>17297</v>
      </c>
      <c r="C8316" s="33">
        <v>1666</v>
      </c>
      <c r="D8316" s="52">
        <v>1666</v>
      </c>
      <c r="E8316" s="70">
        <v>1666</v>
      </c>
      <c r="F8316" s="121">
        <f t="shared" si="416"/>
        <v>2499</v>
      </c>
      <c r="G8316" s="105">
        <f t="shared" si="417"/>
        <v>666.40000000000009</v>
      </c>
      <c r="H8316" s="105">
        <f t="shared" si="418"/>
        <v>1082.9000000000001</v>
      </c>
      <c r="I8316" s="7" t="s">
        <v>17519</v>
      </c>
      <c r="J8316" s="7" t="s">
        <v>639</v>
      </c>
    </row>
    <row r="8317" spans="1:10" x14ac:dyDescent="0.3">
      <c r="A8317" s="7" t="s">
        <v>17298</v>
      </c>
      <c r="B8317" s="7" t="s">
        <v>17299</v>
      </c>
      <c r="C8317" s="33">
        <v>1963.5</v>
      </c>
      <c r="D8317" s="52">
        <v>2017.05</v>
      </c>
      <c r="E8317" s="70">
        <v>1963.5</v>
      </c>
      <c r="F8317" s="121">
        <f t="shared" si="416"/>
        <v>2945.25</v>
      </c>
      <c r="G8317" s="105">
        <f t="shared" si="417"/>
        <v>785.40000000000009</v>
      </c>
      <c r="H8317" s="105">
        <f t="shared" si="418"/>
        <v>1276.2750000000001</v>
      </c>
      <c r="I8317" s="7" t="s">
        <v>17519</v>
      </c>
      <c r="J8317" s="7" t="s">
        <v>639</v>
      </c>
    </row>
    <row r="8318" spans="1:10" x14ac:dyDescent="0.3">
      <c r="A8318" s="7" t="s">
        <v>17300</v>
      </c>
      <c r="B8318" s="7" t="s">
        <v>17301</v>
      </c>
      <c r="C8318" s="33">
        <v>1963.5</v>
      </c>
      <c r="D8318" s="52">
        <v>2017.05</v>
      </c>
      <c r="E8318" s="70">
        <v>2017</v>
      </c>
      <c r="F8318" s="121">
        <f t="shared" si="416"/>
        <v>3025.5</v>
      </c>
      <c r="G8318" s="105">
        <f t="shared" si="417"/>
        <v>806.80000000000007</v>
      </c>
      <c r="H8318" s="105">
        <f t="shared" si="418"/>
        <v>1311.05</v>
      </c>
      <c r="I8318" s="7" t="s">
        <v>17519</v>
      </c>
      <c r="J8318" s="7" t="s">
        <v>711</v>
      </c>
    </row>
    <row r="8319" spans="1:10" x14ac:dyDescent="0.3">
      <c r="A8319" s="7" t="s">
        <v>17302</v>
      </c>
      <c r="B8319" s="7" t="s">
        <v>17303</v>
      </c>
      <c r="C8319" s="33">
        <v>1963.5</v>
      </c>
      <c r="D8319" s="52">
        <v>2688.21</v>
      </c>
      <c r="E8319" s="70">
        <v>2688.21</v>
      </c>
      <c r="F8319" s="121">
        <f t="shared" si="416"/>
        <v>4032.3150000000001</v>
      </c>
      <c r="G8319" s="105">
        <f t="shared" si="417"/>
        <v>1075.2840000000001</v>
      </c>
      <c r="H8319" s="105">
        <f t="shared" si="418"/>
        <v>1747.3365000000001</v>
      </c>
      <c r="I8319" s="7" t="s">
        <v>17519</v>
      </c>
      <c r="J8319" s="7" t="s">
        <v>639</v>
      </c>
    </row>
    <row r="8320" spans="1:10" x14ac:dyDescent="0.3">
      <c r="A8320" s="7" t="s">
        <v>17304</v>
      </c>
      <c r="B8320" s="7" t="s">
        <v>17305</v>
      </c>
      <c r="C8320" s="33">
        <v>2499</v>
      </c>
      <c r="D8320" s="52">
        <v>2627.52</v>
      </c>
      <c r="E8320" s="70">
        <v>2499</v>
      </c>
      <c r="F8320" s="121">
        <f t="shared" si="416"/>
        <v>3748.5</v>
      </c>
      <c r="G8320" s="105">
        <f t="shared" si="417"/>
        <v>999.6</v>
      </c>
      <c r="H8320" s="105">
        <f t="shared" si="418"/>
        <v>1624.3500000000001</v>
      </c>
      <c r="I8320" s="7" t="s">
        <v>17519</v>
      </c>
      <c r="J8320" s="7" t="s">
        <v>639</v>
      </c>
    </row>
    <row r="8321" spans="1:10" x14ac:dyDescent="0.3">
      <c r="A8321" s="7" t="s">
        <v>17306</v>
      </c>
      <c r="B8321" s="7" t="s">
        <v>17307</v>
      </c>
      <c r="C8321" s="33">
        <v>2499</v>
      </c>
      <c r="D8321" s="52">
        <v>2627.52</v>
      </c>
      <c r="E8321" s="70">
        <v>2499</v>
      </c>
      <c r="F8321" s="121">
        <f t="shared" si="416"/>
        <v>3748.5</v>
      </c>
      <c r="G8321" s="105">
        <f t="shared" si="417"/>
        <v>999.6</v>
      </c>
      <c r="H8321" s="105">
        <f t="shared" si="418"/>
        <v>1624.3500000000001</v>
      </c>
      <c r="I8321" s="7" t="s">
        <v>17519</v>
      </c>
      <c r="J8321" s="7" t="s">
        <v>639</v>
      </c>
    </row>
    <row r="8322" spans="1:10" x14ac:dyDescent="0.3">
      <c r="A8322" s="7" t="s">
        <v>17308</v>
      </c>
      <c r="B8322" s="7" t="s">
        <v>17309</v>
      </c>
      <c r="C8322" s="33">
        <v>7913.5</v>
      </c>
      <c r="D8322" s="52">
        <v>10254.23</v>
      </c>
      <c r="E8322" s="70">
        <v>10254</v>
      </c>
      <c r="F8322" s="121">
        <f t="shared" si="416"/>
        <v>15381</v>
      </c>
      <c r="G8322" s="105">
        <f t="shared" si="417"/>
        <v>4101.6000000000004</v>
      </c>
      <c r="H8322" s="105">
        <f t="shared" si="418"/>
        <v>6665.1</v>
      </c>
      <c r="I8322" s="7" t="s">
        <v>17519</v>
      </c>
      <c r="J8322" s="7" t="s">
        <v>639</v>
      </c>
    </row>
    <row r="8323" spans="1:10" x14ac:dyDescent="0.3">
      <c r="A8323" s="7" t="s">
        <v>17310</v>
      </c>
      <c r="B8323" s="7" t="s">
        <v>17311</v>
      </c>
      <c r="C8323" s="33">
        <v>595</v>
      </c>
      <c r="D8323" s="52">
        <v>702.1</v>
      </c>
      <c r="E8323" s="70">
        <v>511.7</v>
      </c>
      <c r="F8323" s="121">
        <f t="shared" si="416"/>
        <v>767.55</v>
      </c>
      <c r="G8323" s="105">
        <f t="shared" si="417"/>
        <v>204.68</v>
      </c>
      <c r="H8323" s="105">
        <f t="shared" si="418"/>
        <v>332.60500000000002</v>
      </c>
      <c r="I8323" s="7" t="s">
        <v>17519</v>
      </c>
      <c r="J8323" s="7" t="s">
        <v>639</v>
      </c>
    </row>
    <row r="8324" spans="1:10" x14ac:dyDescent="0.3">
      <c r="A8324" s="7" t="s">
        <v>17312</v>
      </c>
      <c r="B8324" s="7" t="s">
        <v>17313</v>
      </c>
      <c r="C8324" s="33">
        <v>0</v>
      </c>
      <c r="D8324" s="52">
        <v>0</v>
      </c>
      <c r="E8324" s="70">
        <v>0</v>
      </c>
      <c r="F8324" s="121">
        <f t="shared" si="416"/>
        <v>0</v>
      </c>
      <c r="G8324" s="105">
        <f t="shared" si="417"/>
        <v>0</v>
      </c>
      <c r="H8324" s="105">
        <f t="shared" si="418"/>
        <v>0</v>
      </c>
      <c r="I8324" s="7" t="s">
        <v>17519</v>
      </c>
      <c r="J8324" s="7" t="s">
        <v>639</v>
      </c>
    </row>
    <row r="8325" spans="1:10" x14ac:dyDescent="0.3">
      <c r="A8325" s="7" t="s">
        <v>17314</v>
      </c>
      <c r="B8325" s="7" t="s">
        <v>17315</v>
      </c>
      <c r="C8325" s="33">
        <v>511.7</v>
      </c>
      <c r="D8325" s="52">
        <v>702.1</v>
      </c>
      <c r="E8325" s="70">
        <v>464.1</v>
      </c>
      <c r="F8325" s="121">
        <f t="shared" si="416"/>
        <v>696.15000000000009</v>
      </c>
      <c r="G8325" s="105">
        <f t="shared" si="417"/>
        <v>185.64000000000004</v>
      </c>
      <c r="H8325" s="105">
        <f t="shared" si="418"/>
        <v>301.66500000000008</v>
      </c>
      <c r="I8325" s="7" t="s">
        <v>17519</v>
      </c>
      <c r="J8325" s="7" t="s">
        <v>639</v>
      </c>
    </row>
    <row r="8326" spans="1:10" x14ac:dyDescent="0.3">
      <c r="A8326" s="7" t="s">
        <v>17316</v>
      </c>
      <c r="B8326" s="7" t="s">
        <v>17317</v>
      </c>
      <c r="C8326" s="33">
        <v>739.34</v>
      </c>
      <c r="D8326" s="52">
        <v>739.34</v>
      </c>
      <c r="E8326" s="70">
        <v>1178.0999999999999</v>
      </c>
      <c r="F8326" s="121">
        <f t="shared" si="416"/>
        <v>1767.1499999999999</v>
      </c>
      <c r="G8326" s="105">
        <f t="shared" si="417"/>
        <v>471.24</v>
      </c>
      <c r="H8326" s="105">
        <f t="shared" si="418"/>
        <v>765.76499999999999</v>
      </c>
      <c r="I8326" s="7" t="s">
        <v>17519</v>
      </c>
      <c r="J8326" s="7" t="s">
        <v>639</v>
      </c>
    </row>
    <row r="8327" spans="1:10" x14ac:dyDescent="0.3">
      <c r="A8327" s="7" t="s">
        <v>17318</v>
      </c>
      <c r="B8327" s="7" t="s">
        <v>17319</v>
      </c>
      <c r="C8327" s="33">
        <v>0</v>
      </c>
      <c r="D8327" s="52">
        <v>1487.5</v>
      </c>
      <c r="E8327" s="70">
        <v>0</v>
      </c>
      <c r="F8327" s="121">
        <f t="shared" si="416"/>
        <v>2231.25</v>
      </c>
      <c r="G8327" s="105">
        <f t="shared" si="417"/>
        <v>595</v>
      </c>
      <c r="H8327" s="105">
        <f t="shared" si="418"/>
        <v>966.875</v>
      </c>
      <c r="I8327" s="7" t="s">
        <v>17519</v>
      </c>
      <c r="J8327" s="7" t="s">
        <v>639</v>
      </c>
    </row>
    <row r="8328" spans="1:10" x14ac:dyDescent="0.3">
      <c r="A8328" s="7" t="s">
        <v>17320</v>
      </c>
      <c r="B8328" s="7" t="s">
        <v>17321</v>
      </c>
      <c r="C8328" s="33">
        <v>1059.0999999999999</v>
      </c>
      <c r="D8328" s="52">
        <v>1038.8699999999999</v>
      </c>
      <c r="E8328" s="70">
        <v>1071</v>
      </c>
      <c r="F8328" s="121">
        <f t="shared" si="416"/>
        <v>1606.5</v>
      </c>
      <c r="G8328" s="105">
        <f t="shared" si="417"/>
        <v>428.40000000000003</v>
      </c>
      <c r="H8328" s="105">
        <f t="shared" si="418"/>
        <v>696.15</v>
      </c>
      <c r="I8328" s="7" t="s">
        <v>17519</v>
      </c>
      <c r="J8328" s="7" t="s">
        <v>639</v>
      </c>
    </row>
    <row r="8329" spans="1:10" x14ac:dyDescent="0.3">
      <c r="A8329" s="7" t="s">
        <v>17322</v>
      </c>
      <c r="B8329" s="7" t="s">
        <v>17323</v>
      </c>
      <c r="C8329" s="66">
        <v>103.78</v>
      </c>
      <c r="D8329" s="68">
        <v>1071</v>
      </c>
      <c r="E8329" s="70">
        <v>1249.5</v>
      </c>
      <c r="F8329" s="121">
        <f t="shared" si="416"/>
        <v>1874.25</v>
      </c>
      <c r="G8329" s="105">
        <f t="shared" si="417"/>
        <v>499.8</v>
      </c>
      <c r="H8329" s="105">
        <f t="shared" si="418"/>
        <v>812.17500000000007</v>
      </c>
      <c r="I8329" s="7" t="s">
        <v>17519</v>
      </c>
      <c r="J8329" s="7" t="s">
        <v>639</v>
      </c>
    </row>
    <row r="8330" spans="1:10" x14ac:dyDescent="0.3">
      <c r="A8330" s="7" t="s">
        <v>17324</v>
      </c>
      <c r="B8330" s="7" t="s">
        <v>17325</v>
      </c>
      <c r="C8330" s="33">
        <v>192780</v>
      </c>
      <c r="D8330" s="52">
        <v>211201.2</v>
      </c>
      <c r="E8330" s="70">
        <v>211201</v>
      </c>
      <c r="F8330" s="121">
        <f t="shared" si="416"/>
        <v>316801.5</v>
      </c>
      <c r="G8330" s="105">
        <f t="shared" si="417"/>
        <v>84480.400000000009</v>
      </c>
      <c r="H8330" s="105">
        <f t="shared" si="418"/>
        <v>137280.65</v>
      </c>
      <c r="I8330" s="7" t="s">
        <v>17519</v>
      </c>
      <c r="J8330" s="7" t="s">
        <v>711</v>
      </c>
    </row>
    <row r="8331" spans="1:10" x14ac:dyDescent="0.3">
      <c r="A8331" s="7" t="s">
        <v>17326</v>
      </c>
      <c r="B8331" s="7" t="s">
        <v>17327</v>
      </c>
      <c r="C8331" s="33">
        <v>4760</v>
      </c>
      <c r="D8331" s="52">
        <v>4641</v>
      </c>
      <c r="E8331" s="70">
        <v>4105.5</v>
      </c>
      <c r="F8331" s="121">
        <f t="shared" si="416"/>
        <v>6158.25</v>
      </c>
      <c r="G8331" s="105">
        <f t="shared" si="417"/>
        <v>1642.2</v>
      </c>
      <c r="H8331" s="105">
        <f t="shared" si="418"/>
        <v>2668.5750000000003</v>
      </c>
      <c r="I8331" s="7" t="s">
        <v>17519</v>
      </c>
      <c r="J8331" s="7" t="s">
        <v>272</v>
      </c>
    </row>
    <row r="8332" spans="1:10" x14ac:dyDescent="0.3">
      <c r="A8332" s="7" t="s">
        <v>17328</v>
      </c>
      <c r="B8332" s="7" t="s">
        <v>17329</v>
      </c>
      <c r="C8332" s="33">
        <v>1725.5</v>
      </c>
      <c r="D8332" s="52">
        <v>2023</v>
      </c>
      <c r="E8332" s="70">
        <v>1725.5</v>
      </c>
      <c r="F8332" s="121">
        <f t="shared" si="416"/>
        <v>2588.25</v>
      </c>
      <c r="G8332" s="105">
        <f t="shared" si="417"/>
        <v>690.2</v>
      </c>
      <c r="H8332" s="105">
        <f t="shared" si="418"/>
        <v>1121.575</v>
      </c>
      <c r="I8332" s="7" t="s">
        <v>17519</v>
      </c>
      <c r="J8332" s="7" t="s">
        <v>639</v>
      </c>
    </row>
    <row r="8333" spans="1:10" x14ac:dyDescent="0.3">
      <c r="A8333" s="7" t="s">
        <v>17330</v>
      </c>
      <c r="B8333" s="7" t="s">
        <v>17331</v>
      </c>
      <c r="C8333" s="33">
        <v>0</v>
      </c>
      <c r="D8333" s="52">
        <v>15470</v>
      </c>
      <c r="E8333" s="70">
        <v>0</v>
      </c>
      <c r="F8333" s="121">
        <f t="shared" si="416"/>
        <v>23205</v>
      </c>
      <c r="G8333" s="105">
        <f t="shared" si="417"/>
        <v>6188</v>
      </c>
      <c r="H8333" s="105">
        <f t="shared" si="418"/>
        <v>10055.5</v>
      </c>
      <c r="I8333" s="7" t="s">
        <v>17519</v>
      </c>
      <c r="J8333" s="7" t="s">
        <v>272</v>
      </c>
    </row>
    <row r="8334" spans="1:10" x14ac:dyDescent="0.3">
      <c r="A8334" s="7" t="s">
        <v>17332</v>
      </c>
      <c r="B8334" s="7" t="s">
        <v>17333</v>
      </c>
      <c r="C8334" s="33">
        <v>1499.4</v>
      </c>
      <c r="D8334" s="52">
        <v>2320.5</v>
      </c>
      <c r="E8334" s="70">
        <v>1499.4</v>
      </c>
      <c r="F8334" s="121">
        <f t="shared" si="416"/>
        <v>2249.1000000000004</v>
      </c>
      <c r="G8334" s="105">
        <f t="shared" si="417"/>
        <v>599.7600000000001</v>
      </c>
      <c r="H8334" s="105">
        <f t="shared" si="418"/>
        <v>974.61000000000024</v>
      </c>
      <c r="I8334" s="7" t="s">
        <v>17519</v>
      </c>
      <c r="J8334" s="7" t="s">
        <v>639</v>
      </c>
    </row>
    <row r="8335" spans="1:10" x14ac:dyDescent="0.3">
      <c r="A8335" s="7" t="s">
        <v>17334</v>
      </c>
      <c r="B8335" s="7" t="s">
        <v>17335</v>
      </c>
      <c r="C8335" s="33">
        <v>1499.4</v>
      </c>
      <c r="D8335" s="52">
        <v>2558.5</v>
      </c>
      <c r="E8335" s="70">
        <v>1499.4</v>
      </c>
      <c r="F8335" s="121">
        <f t="shared" si="416"/>
        <v>2249.1000000000004</v>
      </c>
      <c r="G8335" s="105">
        <f t="shared" si="417"/>
        <v>599.7600000000001</v>
      </c>
      <c r="H8335" s="105">
        <f t="shared" si="418"/>
        <v>974.61000000000024</v>
      </c>
      <c r="I8335" s="7" t="s">
        <v>17519</v>
      </c>
      <c r="J8335" s="7" t="s">
        <v>639</v>
      </c>
    </row>
    <row r="8336" spans="1:10" x14ac:dyDescent="0.3">
      <c r="A8336" s="7" t="s">
        <v>17336</v>
      </c>
      <c r="B8336" s="7" t="s">
        <v>17337</v>
      </c>
      <c r="C8336" s="33">
        <v>0</v>
      </c>
      <c r="D8336" s="52">
        <v>142800</v>
      </c>
      <c r="E8336" s="70">
        <v>0</v>
      </c>
      <c r="F8336" s="121">
        <f t="shared" si="416"/>
        <v>214200</v>
      </c>
      <c r="G8336" s="105">
        <f t="shared" si="417"/>
        <v>57120</v>
      </c>
      <c r="H8336" s="105">
        <f t="shared" si="418"/>
        <v>92820</v>
      </c>
      <c r="I8336" s="7" t="s">
        <v>17519</v>
      </c>
      <c r="J8336" s="7" t="s">
        <v>272</v>
      </c>
    </row>
    <row r="8337" spans="1:10" x14ac:dyDescent="0.3">
      <c r="A8337" s="7" t="s">
        <v>17338</v>
      </c>
      <c r="B8337" s="7" t="s">
        <v>17339</v>
      </c>
      <c r="C8337" s="33">
        <v>178500</v>
      </c>
      <c r="D8337" s="52">
        <v>173277.09</v>
      </c>
      <c r="E8337" s="70">
        <v>173277.09</v>
      </c>
      <c r="F8337" s="121">
        <f t="shared" si="416"/>
        <v>259915.63500000001</v>
      </c>
      <c r="G8337" s="105">
        <f t="shared" si="417"/>
        <v>69310.835999999996</v>
      </c>
      <c r="H8337" s="105">
        <f t="shared" si="418"/>
        <v>112630.1085</v>
      </c>
      <c r="I8337" s="7" t="s">
        <v>17519</v>
      </c>
      <c r="J8337" s="7" t="s">
        <v>272</v>
      </c>
    </row>
    <row r="8338" spans="1:10" x14ac:dyDescent="0.3">
      <c r="A8338" s="7" t="s">
        <v>17340</v>
      </c>
      <c r="B8338" s="7" t="s">
        <v>17341</v>
      </c>
      <c r="C8338" s="33">
        <v>0</v>
      </c>
      <c r="D8338" s="52">
        <v>139222.85999999999</v>
      </c>
      <c r="E8338" s="70">
        <v>125234.41</v>
      </c>
      <c r="F8338" s="121">
        <f t="shared" si="416"/>
        <v>187851.61499999999</v>
      </c>
      <c r="G8338" s="105">
        <f t="shared" si="417"/>
        <v>50093.763999999996</v>
      </c>
      <c r="H8338" s="105">
        <f t="shared" si="418"/>
        <v>81402.366499999989</v>
      </c>
      <c r="I8338" s="7" t="s">
        <v>17519</v>
      </c>
      <c r="J8338" s="7" t="s">
        <v>272</v>
      </c>
    </row>
    <row r="8339" spans="1:10" x14ac:dyDescent="0.3">
      <c r="A8339" s="7" t="s">
        <v>17342</v>
      </c>
      <c r="B8339" s="7" t="s">
        <v>17343</v>
      </c>
      <c r="C8339" s="33">
        <v>22610</v>
      </c>
      <c r="D8339" s="52">
        <v>22610</v>
      </c>
      <c r="E8339" s="70">
        <v>22610</v>
      </c>
      <c r="F8339" s="121">
        <f t="shared" si="416"/>
        <v>33915</v>
      </c>
      <c r="G8339" s="105">
        <f t="shared" si="417"/>
        <v>9044</v>
      </c>
      <c r="H8339" s="105">
        <f t="shared" si="418"/>
        <v>14696.5</v>
      </c>
      <c r="I8339" s="7" t="s">
        <v>17519</v>
      </c>
      <c r="J8339" s="7" t="s">
        <v>639</v>
      </c>
    </row>
    <row r="8340" spans="1:10" x14ac:dyDescent="0.3">
      <c r="A8340" s="7" t="s">
        <v>17344</v>
      </c>
      <c r="B8340" s="7" t="s">
        <v>17345</v>
      </c>
      <c r="C8340" s="33">
        <v>0</v>
      </c>
      <c r="D8340" s="52">
        <v>13090</v>
      </c>
      <c r="E8340" s="70">
        <v>0</v>
      </c>
      <c r="F8340" s="121">
        <f t="shared" si="416"/>
        <v>19635</v>
      </c>
      <c r="G8340" s="105">
        <f t="shared" si="417"/>
        <v>5236</v>
      </c>
      <c r="H8340" s="105">
        <f t="shared" si="418"/>
        <v>8508.5</v>
      </c>
      <c r="I8340" s="7" t="s">
        <v>17519</v>
      </c>
      <c r="J8340" s="7" t="s">
        <v>711</v>
      </c>
    </row>
    <row r="8341" spans="1:10" x14ac:dyDescent="0.3">
      <c r="A8341" s="7" t="s">
        <v>17346</v>
      </c>
      <c r="B8341" s="7" t="s">
        <v>17347</v>
      </c>
      <c r="C8341" s="33">
        <v>166600</v>
      </c>
      <c r="D8341" s="52">
        <v>145656</v>
      </c>
      <c r="E8341" s="70">
        <v>145656</v>
      </c>
      <c r="F8341" s="121">
        <f t="shared" ref="F8341:F8404" si="419">IF(E8341&gt;0,+E8341,IF(D8341&gt;0,+D8341,IF(C8341&gt;0,+C8341,0)))*1.5</f>
        <v>218484</v>
      </c>
      <c r="G8341" s="105">
        <f t="shared" ref="G8341:G8404" si="420">(F8341/1.5)*0.4</f>
        <v>58262.400000000001</v>
      </c>
      <c r="H8341" s="105">
        <f t="shared" ref="H8341:H8404" si="421">(F8341/1.5)*0.65</f>
        <v>94676.400000000009</v>
      </c>
      <c r="I8341" s="7" t="s">
        <v>17519</v>
      </c>
      <c r="J8341" s="7" t="s">
        <v>272</v>
      </c>
    </row>
    <row r="8342" spans="1:10" x14ac:dyDescent="0.3">
      <c r="A8342" s="7" t="s">
        <v>17348</v>
      </c>
      <c r="B8342" s="7" t="s">
        <v>17349</v>
      </c>
      <c r="C8342" s="33">
        <v>0</v>
      </c>
      <c r="D8342" s="52">
        <v>2945.25</v>
      </c>
      <c r="E8342" s="70">
        <v>0</v>
      </c>
      <c r="F8342" s="121">
        <f t="shared" si="419"/>
        <v>4417.875</v>
      </c>
      <c r="G8342" s="105">
        <f t="shared" si="420"/>
        <v>1178.1000000000001</v>
      </c>
      <c r="H8342" s="105">
        <f t="shared" si="421"/>
        <v>1914.4125000000001</v>
      </c>
      <c r="I8342" s="7" t="s">
        <v>17519</v>
      </c>
      <c r="J8342" s="7" t="s">
        <v>639</v>
      </c>
    </row>
    <row r="8343" spans="1:10" x14ac:dyDescent="0.3">
      <c r="A8343" s="7" t="s">
        <v>17350</v>
      </c>
      <c r="B8343" s="7" t="s">
        <v>17351</v>
      </c>
      <c r="C8343" s="33">
        <v>0</v>
      </c>
      <c r="D8343" s="52">
        <v>6188</v>
      </c>
      <c r="E8343" s="70">
        <v>0</v>
      </c>
      <c r="F8343" s="121">
        <f t="shared" si="419"/>
        <v>9282</v>
      </c>
      <c r="G8343" s="105">
        <f t="shared" si="420"/>
        <v>2475.2000000000003</v>
      </c>
      <c r="H8343" s="105">
        <f t="shared" si="421"/>
        <v>4022.2000000000003</v>
      </c>
      <c r="I8343" s="7" t="s">
        <v>17519</v>
      </c>
      <c r="J8343" s="7" t="s">
        <v>639</v>
      </c>
    </row>
    <row r="8344" spans="1:10" x14ac:dyDescent="0.3">
      <c r="A8344" s="7" t="s">
        <v>17352</v>
      </c>
      <c r="B8344" s="7" t="s">
        <v>17353</v>
      </c>
      <c r="C8344" s="33">
        <v>154700</v>
      </c>
      <c r="D8344" s="52">
        <v>105414.96</v>
      </c>
      <c r="E8344" s="70">
        <v>105414.96</v>
      </c>
      <c r="F8344" s="121">
        <f t="shared" si="419"/>
        <v>158122.44</v>
      </c>
      <c r="G8344" s="105">
        <f t="shared" si="420"/>
        <v>42165.984000000004</v>
      </c>
      <c r="H8344" s="105">
        <f t="shared" si="421"/>
        <v>68519.724000000002</v>
      </c>
      <c r="I8344" s="7" t="s">
        <v>17519</v>
      </c>
      <c r="J8344" s="7" t="s">
        <v>272</v>
      </c>
    </row>
    <row r="8345" spans="1:10" x14ac:dyDescent="0.3">
      <c r="A8345" s="7" t="s">
        <v>17354</v>
      </c>
      <c r="B8345" s="7" t="s">
        <v>17355</v>
      </c>
      <c r="C8345" s="33">
        <v>160650</v>
      </c>
      <c r="D8345" s="52">
        <v>157080</v>
      </c>
      <c r="E8345" s="70">
        <v>134856.75</v>
      </c>
      <c r="F8345" s="121">
        <f t="shared" si="419"/>
        <v>202285.125</v>
      </c>
      <c r="G8345" s="105">
        <f t="shared" si="420"/>
        <v>53942.700000000004</v>
      </c>
      <c r="H8345" s="105">
        <f t="shared" si="421"/>
        <v>87656.887499999997</v>
      </c>
      <c r="I8345" s="7" t="s">
        <v>17519</v>
      </c>
      <c r="J8345" s="7" t="s">
        <v>272</v>
      </c>
    </row>
    <row r="8346" spans="1:10" x14ac:dyDescent="0.3">
      <c r="A8346" s="7" t="s">
        <v>17356</v>
      </c>
      <c r="B8346" s="7" t="s">
        <v>17357</v>
      </c>
      <c r="C8346" s="33">
        <v>10115</v>
      </c>
      <c r="D8346" s="52">
        <v>10115</v>
      </c>
      <c r="E8346" s="70">
        <v>10115</v>
      </c>
      <c r="F8346" s="121">
        <f t="shared" si="419"/>
        <v>15172.5</v>
      </c>
      <c r="G8346" s="105">
        <f t="shared" si="420"/>
        <v>4046</v>
      </c>
      <c r="H8346" s="105">
        <f t="shared" si="421"/>
        <v>6574.75</v>
      </c>
      <c r="I8346" s="7" t="s">
        <v>17519</v>
      </c>
      <c r="J8346" s="7" t="s">
        <v>639</v>
      </c>
    </row>
    <row r="8347" spans="1:10" x14ac:dyDescent="0.3">
      <c r="A8347" s="7" t="s">
        <v>17358</v>
      </c>
      <c r="B8347" s="7" t="s">
        <v>17359</v>
      </c>
      <c r="C8347" s="33">
        <v>10115</v>
      </c>
      <c r="D8347" s="52">
        <v>10115</v>
      </c>
      <c r="E8347" s="70">
        <v>10115</v>
      </c>
      <c r="F8347" s="121">
        <f t="shared" si="419"/>
        <v>15172.5</v>
      </c>
      <c r="G8347" s="105">
        <f t="shared" si="420"/>
        <v>4046</v>
      </c>
      <c r="H8347" s="105">
        <f t="shared" si="421"/>
        <v>6574.75</v>
      </c>
      <c r="I8347" s="7" t="s">
        <v>17519</v>
      </c>
      <c r="J8347" s="7" t="s">
        <v>639</v>
      </c>
    </row>
    <row r="8348" spans="1:10" x14ac:dyDescent="0.3">
      <c r="A8348" s="7" t="s">
        <v>17360</v>
      </c>
      <c r="B8348" s="7" t="s">
        <v>17361</v>
      </c>
      <c r="C8348" s="33">
        <v>0</v>
      </c>
      <c r="D8348" s="52">
        <v>154700</v>
      </c>
      <c r="E8348" s="70">
        <v>0</v>
      </c>
      <c r="F8348" s="121">
        <f t="shared" si="419"/>
        <v>232050</v>
      </c>
      <c r="G8348" s="105">
        <f t="shared" si="420"/>
        <v>61880</v>
      </c>
      <c r="H8348" s="105">
        <f t="shared" si="421"/>
        <v>100555</v>
      </c>
      <c r="I8348" s="7" t="s">
        <v>17519</v>
      </c>
      <c r="J8348" s="7" t="s">
        <v>272</v>
      </c>
    </row>
    <row r="8349" spans="1:10" x14ac:dyDescent="0.3">
      <c r="A8349" s="7" t="s">
        <v>17362</v>
      </c>
      <c r="B8349" s="7" t="s">
        <v>17363</v>
      </c>
      <c r="C8349" s="33">
        <v>0</v>
      </c>
      <c r="D8349" s="52">
        <v>1</v>
      </c>
      <c r="E8349" s="70">
        <v>4879</v>
      </c>
      <c r="F8349" s="121">
        <f t="shared" si="419"/>
        <v>7318.5</v>
      </c>
      <c r="G8349" s="105">
        <f t="shared" si="420"/>
        <v>1951.6000000000001</v>
      </c>
      <c r="H8349" s="105">
        <f t="shared" si="421"/>
        <v>3171.35</v>
      </c>
      <c r="I8349" s="7" t="s">
        <v>17519</v>
      </c>
      <c r="J8349" s="7" t="s">
        <v>639</v>
      </c>
    </row>
    <row r="8350" spans="1:10" x14ac:dyDescent="0.3">
      <c r="A8350" s="7" t="s">
        <v>17364</v>
      </c>
      <c r="B8350" s="7" t="s">
        <v>17365</v>
      </c>
      <c r="C8350" s="33">
        <v>10710</v>
      </c>
      <c r="D8350" s="52">
        <v>10892.07</v>
      </c>
      <c r="E8350" s="70">
        <v>17058</v>
      </c>
      <c r="F8350" s="121">
        <f t="shared" si="419"/>
        <v>25587</v>
      </c>
      <c r="G8350" s="105">
        <f t="shared" si="420"/>
        <v>6823.2000000000007</v>
      </c>
      <c r="H8350" s="105">
        <f t="shared" si="421"/>
        <v>11087.7</v>
      </c>
      <c r="I8350" s="7" t="s">
        <v>17519</v>
      </c>
      <c r="J8350" s="7" t="s">
        <v>711</v>
      </c>
    </row>
    <row r="8351" spans="1:10" x14ac:dyDescent="0.3">
      <c r="A8351" s="7" t="s">
        <v>17366</v>
      </c>
      <c r="B8351" s="7" t="s">
        <v>17367</v>
      </c>
      <c r="C8351" s="33">
        <v>2320.5</v>
      </c>
      <c r="D8351" s="52">
        <v>2444.2600000000002</v>
      </c>
      <c r="E8351" s="70">
        <v>4675</v>
      </c>
      <c r="F8351" s="121">
        <f t="shared" si="419"/>
        <v>7012.5</v>
      </c>
      <c r="G8351" s="105">
        <f t="shared" si="420"/>
        <v>1870</v>
      </c>
      <c r="H8351" s="105">
        <f t="shared" si="421"/>
        <v>3038.75</v>
      </c>
      <c r="I8351" s="7" t="s">
        <v>17519</v>
      </c>
      <c r="J8351" s="7" t="s">
        <v>711</v>
      </c>
    </row>
    <row r="8352" spans="1:10" x14ac:dyDescent="0.3">
      <c r="A8352" s="7" t="s">
        <v>17368</v>
      </c>
      <c r="B8352" s="7" t="s">
        <v>17369</v>
      </c>
      <c r="C8352" s="33">
        <v>5950</v>
      </c>
      <c r="D8352" s="52">
        <v>5950</v>
      </c>
      <c r="E8352" s="70">
        <v>5950</v>
      </c>
      <c r="F8352" s="121">
        <f t="shared" si="419"/>
        <v>8925</v>
      </c>
      <c r="G8352" s="105">
        <f t="shared" si="420"/>
        <v>2380</v>
      </c>
      <c r="H8352" s="105">
        <f t="shared" si="421"/>
        <v>3867.5</v>
      </c>
      <c r="I8352" s="7" t="s">
        <v>17519</v>
      </c>
      <c r="J8352" s="7" t="s">
        <v>711</v>
      </c>
    </row>
    <row r="8353" spans="1:10" x14ac:dyDescent="0.3">
      <c r="A8353" s="7" t="s">
        <v>17370</v>
      </c>
      <c r="B8353" s="7" t="s">
        <v>17371</v>
      </c>
      <c r="C8353" s="33">
        <v>0</v>
      </c>
      <c r="D8353" s="52">
        <v>129710</v>
      </c>
      <c r="E8353" s="70">
        <v>45220</v>
      </c>
      <c r="F8353" s="121">
        <f t="shared" si="419"/>
        <v>67830</v>
      </c>
      <c r="G8353" s="105">
        <f t="shared" si="420"/>
        <v>18088</v>
      </c>
      <c r="H8353" s="105">
        <f t="shared" si="421"/>
        <v>29393</v>
      </c>
      <c r="I8353" s="7" t="s">
        <v>17519</v>
      </c>
      <c r="J8353" s="7" t="s">
        <v>272</v>
      </c>
    </row>
    <row r="8354" spans="1:10" x14ac:dyDescent="0.3">
      <c r="A8354" s="7" t="s">
        <v>17372</v>
      </c>
      <c r="B8354" s="7" t="s">
        <v>17373</v>
      </c>
      <c r="C8354" s="33">
        <v>9163</v>
      </c>
      <c r="D8354" s="52">
        <v>3867.5</v>
      </c>
      <c r="E8354" s="70">
        <v>2737</v>
      </c>
      <c r="F8354" s="121">
        <f t="shared" si="419"/>
        <v>4105.5</v>
      </c>
      <c r="G8354" s="105">
        <f t="shared" si="420"/>
        <v>1094.8</v>
      </c>
      <c r="H8354" s="105">
        <f t="shared" si="421"/>
        <v>1779.05</v>
      </c>
      <c r="I8354" s="7" t="s">
        <v>17519</v>
      </c>
      <c r="J8354" s="7" t="s">
        <v>639</v>
      </c>
    </row>
    <row r="8355" spans="1:10" x14ac:dyDescent="0.3">
      <c r="A8355" s="7" t="s">
        <v>17374</v>
      </c>
      <c r="B8355" s="7" t="s">
        <v>17375</v>
      </c>
      <c r="C8355" s="33">
        <v>7854</v>
      </c>
      <c r="D8355" s="52">
        <v>3808</v>
      </c>
      <c r="E8355" s="70">
        <v>3808</v>
      </c>
      <c r="F8355" s="121">
        <f t="shared" si="419"/>
        <v>5712</v>
      </c>
      <c r="G8355" s="105">
        <f t="shared" si="420"/>
        <v>1523.2</v>
      </c>
      <c r="H8355" s="105">
        <f t="shared" si="421"/>
        <v>2475.2000000000003</v>
      </c>
      <c r="I8355" s="7" t="s">
        <v>17519</v>
      </c>
      <c r="J8355" s="7" t="s">
        <v>639</v>
      </c>
    </row>
    <row r="8356" spans="1:10" x14ac:dyDescent="0.3">
      <c r="A8356" s="7" t="s">
        <v>17376</v>
      </c>
      <c r="B8356" s="7" t="s">
        <v>17377</v>
      </c>
      <c r="C8356" s="33">
        <v>4980.1499999999996</v>
      </c>
      <c r="D8356" s="52">
        <v>3570</v>
      </c>
      <c r="E8356" s="70">
        <v>3662.82</v>
      </c>
      <c r="F8356" s="121">
        <f t="shared" si="419"/>
        <v>5494.2300000000005</v>
      </c>
      <c r="G8356" s="105">
        <f t="shared" si="420"/>
        <v>1465.1280000000002</v>
      </c>
      <c r="H8356" s="105">
        <f t="shared" si="421"/>
        <v>2380.8330000000001</v>
      </c>
      <c r="I8356" s="7" t="s">
        <v>17519</v>
      </c>
      <c r="J8356" s="7" t="s">
        <v>272</v>
      </c>
    </row>
    <row r="8357" spans="1:10" x14ac:dyDescent="0.3">
      <c r="A8357" s="7" t="s">
        <v>17378</v>
      </c>
      <c r="B8357" s="7" t="s">
        <v>17379</v>
      </c>
      <c r="C8357" s="33">
        <v>1428</v>
      </c>
      <c r="D8357" s="52">
        <v>652.12</v>
      </c>
      <c r="E8357" s="70">
        <v>621.83000000000004</v>
      </c>
      <c r="F8357" s="121">
        <f t="shared" si="419"/>
        <v>932.74500000000012</v>
      </c>
      <c r="G8357" s="105">
        <f t="shared" si="420"/>
        <v>248.73200000000003</v>
      </c>
      <c r="H8357" s="105">
        <f t="shared" si="421"/>
        <v>404.18950000000007</v>
      </c>
      <c r="I8357" s="7" t="s">
        <v>17519</v>
      </c>
      <c r="J8357" s="7" t="s">
        <v>272</v>
      </c>
    </row>
    <row r="8358" spans="1:10" x14ac:dyDescent="0.3">
      <c r="A8358" s="7" t="s">
        <v>17380</v>
      </c>
      <c r="B8358" s="7" t="s">
        <v>17381</v>
      </c>
      <c r="C8358" s="33">
        <v>493.85</v>
      </c>
      <c r="D8358" s="52">
        <v>474.81</v>
      </c>
      <c r="E8358" s="70">
        <v>480.76</v>
      </c>
      <c r="F8358" s="121">
        <f t="shared" si="419"/>
        <v>721.14</v>
      </c>
      <c r="G8358" s="105">
        <f t="shared" si="420"/>
        <v>192.304</v>
      </c>
      <c r="H8358" s="105">
        <f t="shared" si="421"/>
        <v>312.49400000000003</v>
      </c>
      <c r="I8358" s="7" t="s">
        <v>17519</v>
      </c>
      <c r="J8358" s="7" t="s">
        <v>272</v>
      </c>
    </row>
    <row r="8359" spans="1:10" x14ac:dyDescent="0.3">
      <c r="A8359" s="7" t="s">
        <v>17382</v>
      </c>
      <c r="B8359" s="7" t="s">
        <v>17383</v>
      </c>
      <c r="C8359" s="33">
        <v>493.85</v>
      </c>
      <c r="D8359" s="52">
        <v>474.81</v>
      </c>
      <c r="E8359" s="70">
        <v>621.83000000000004</v>
      </c>
      <c r="F8359" s="121">
        <f t="shared" si="419"/>
        <v>932.74500000000012</v>
      </c>
      <c r="G8359" s="105">
        <f t="shared" si="420"/>
        <v>248.73200000000003</v>
      </c>
      <c r="H8359" s="105">
        <f t="shared" si="421"/>
        <v>404.18950000000007</v>
      </c>
      <c r="I8359" s="7" t="s">
        <v>17519</v>
      </c>
      <c r="J8359" s="7" t="s">
        <v>272</v>
      </c>
    </row>
    <row r="8360" spans="1:10" x14ac:dyDescent="0.3">
      <c r="A8360" s="7" t="s">
        <v>17384</v>
      </c>
      <c r="B8360" s="7" t="s">
        <v>17385</v>
      </c>
      <c r="C8360" s="33">
        <v>493.85</v>
      </c>
      <c r="D8360" s="52">
        <v>474.81</v>
      </c>
      <c r="E8360" s="70">
        <v>621.83000000000004</v>
      </c>
      <c r="F8360" s="121">
        <f t="shared" si="419"/>
        <v>932.74500000000012</v>
      </c>
      <c r="G8360" s="105">
        <f t="shared" si="420"/>
        <v>248.73200000000003</v>
      </c>
      <c r="H8360" s="105">
        <f t="shared" si="421"/>
        <v>404.18950000000007</v>
      </c>
      <c r="I8360" s="7" t="s">
        <v>17519</v>
      </c>
      <c r="J8360" s="7" t="s">
        <v>272</v>
      </c>
    </row>
    <row r="8361" spans="1:10" x14ac:dyDescent="0.3">
      <c r="A8361" s="7" t="s">
        <v>17386</v>
      </c>
      <c r="B8361" s="7" t="s">
        <v>17387</v>
      </c>
      <c r="C8361" s="33">
        <v>493.85</v>
      </c>
      <c r="D8361" s="52">
        <v>474.81</v>
      </c>
      <c r="E8361" s="70">
        <v>480.76</v>
      </c>
      <c r="F8361" s="121">
        <f t="shared" si="419"/>
        <v>721.14</v>
      </c>
      <c r="G8361" s="105">
        <f t="shared" si="420"/>
        <v>192.304</v>
      </c>
      <c r="H8361" s="105">
        <f t="shared" si="421"/>
        <v>312.49400000000003</v>
      </c>
      <c r="I8361" s="7" t="s">
        <v>17519</v>
      </c>
      <c r="J8361" s="7" t="s">
        <v>272</v>
      </c>
    </row>
    <row r="8362" spans="1:10" x14ac:dyDescent="0.3">
      <c r="A8362" s="7" t="s">
        <v>17388</v>
      </c>
      <c r="B8362" s="7" t="s">
        <v>17389</v>
      </c>
      <c r="C8362" s="33">
        <v>493.85</v>
      </c>
      <c r="D8362" s="52">
        <v>474.81</v>
      </c>
      <c r="E8362" s="70">
        <v>480.76</v>
      </c>
      <c r="F8362" s="121">
        <f t="shared" si="419"/>
        <v>721.14</v>
      </c>
      <c r="G8362" s="105">
        <f t="shared" si="420"/>
        <v>192.304</v>
      </c>
      <c r="H8362" s="105">
        <f t="shared" si="421"/>
        <v>312.49400000000003</v>
      </c>
      <c r="I8362" s="7" t="s">
        <v>17519</v>
      </c>
      <c r="J8362" s="7" t="s">
        <v>272</v>
      </c>
    </row>
    <row r="8363" spans="1:10" x14ac:dyDescent="0.3">
      <c r="A8363" s="7" t="s">
        <v>17390</v>
      </c>
      <c r="B8363" s="7" t="s">
        <v>17391</v>
      </c>
      <c r="C8363" s="33">
        <v>493.85</v>
      </c>
      <c r="D8363" s="52">
        <v>474.81</v>
      </c>
      <c r="E8363" s="70">
        <v>621.83000000000004</v>
      </c>
      <c r="F8363" s="121">
        <f t="shared" si="419"/>
        <v>932.74500000000012</v>
      </c>
      <c r="G8363" s="105">
        <f t="shared" si="420"/>
        <v>248.73200000000003</v>
      </c>
      <c r="H8363" s="105">
        <f t="shared" si="421"/>
        <v>404.18950000000007</v>
      </c>
      <c r="I8363" s="7" t="s">
        <v>17519</v>
      </c>
      <c r="J8363" s="7" t="s">
        <v>272</v>
      </c>
    </row>
    <row r="8364" spans="1:10" x14ac:dyDescent="0.3">
      <c r="A8364" s="7" t="s">
        <v>17392</v>
      </c>
      <c r="B8364" s="7" t="s">
        <v>17393</v>
      </c>
      <c r="C8364" s="33">
        <v>7140</v>
      </c>
      <c r="D8364" s="52">
        <v>474.81</v>
      </c>
      <c r="E8364" s="70">
        <v>621.83000000000004</v>
      </c>
      <c r="F8364" s="121">
        <f t="shared" si="419"/>
        <v>932.74500000000012</v>
      </c>
      <c r="G8364" s="105">
        <f t="shared" si="420"/>
        <v>248.73200000000003</v>
      </c>
      <c r="H8364" s="105">
        <f t="shared" si="421"/>
        <v>404.18950000000007</v>
      </c>
      <c r="I8364" s="7" t="s">
        <v>17519</v>
      </c>
      <c r="J8364" s="7" t="s">
        <v>272</v>
      </c>
    </row>
    <row r="8365" spans="1:10" x14ac:dyDescent="0.3">
      <c r="A8365" s="7" t="s">
        <v>17394</v>
      </c>
      <c r="B8365" s="7" t="s">
        <v>17395</v>
      </c>
      <c r="C8365" s="33">
        <v>368.9</v>
      </c>
      <c r="D8365" s="52">
        <v>426.02</v>
      </c>
      <c r="E8365" s="70">
        <v>358.19</v>
      </c>
      <c r="F8365" s="121">
        <f t="shared" si="419"/>
        <v>537.28499999999997</v>
      </c>
      <c r="G8365" s="105">
        <f t="shared" si="420"/>
        <v>143.27600000000001</v>
      </c>
      <c r="H8365" s="105">
        <f t="shared" si="421"/>
        <v>232.8235</v>
      </c>
      <c r="I8365" s="7" t="s">
        <v>17519</v>
      </c>
      <c r="J8365" s="7" t="s">
        <v>272</v>
      </c>
    </row>
    <row r="8366" spans="1:10" x14ac:dyDescent="0.3">
      <c r="A8366" s="7" t="s">
        <v>17396</v>
      </c>
      <c r="B8366" s="7" t="s">
        <v>17397</v>
      </c>
      <c r="C8366" s="33">
        <v>368.9</v>
      </c>
      <c r="D8366" s="52">
        <v>426.02</v>
      </c>
      <c r="E8366" s="70">
        <v>358.19</v>
      </c>
      <c r="F8366" s="121">
        <f t="shared" si="419"/>
        <v>537.28499999999997</v>
      </c>
      <c r="G8366" s="105">
        <f t="shared" si="420"/>
        <v>143.27600000000001</v>
      </c>
      <c r="H8366" s="105">
        <f t="shared" si="421"/>
        <v>232.8235</v>
      </c>
      <c r="I8366" s="7" t="s">
        <v>17519</v>
      </c>
      <c r="J8366" s="7" t="s">
        <v>272</v>
      </c>
    </row>
    <row r="8367" spans="1:10" x14ac:dyDescent="0.3">
      <c r="A8367" s="7" t="s">
        <v>17398</v>
      </c>
      <c r="B8367" s="7" t="s">
        <v>17399</v>
      </c>
      <c r="C8367" s="33">
        <v>462.42</v>
      </c>
      <c r="D8367" s="52">
        <v>426.02</v>
      </c>
      <c r="E8367" s="70">
        <v>358.19</v>
      </c>
      <c r="F8367" s="121">
        <f t="shared" si="419"/>
        <v>537.28499999999997</v>
      </c>
      <c r="G8367" s="105">
        <f t="shared" si="420"/>
        <v>143.27600000000001</v>
      </c>
      <c r="H8367" s="105">
        <f t="shared" si="421"/>
        <v>232.8235</v>
      </c>
      <c r="I8367" s="7" t="s">
        <v>17519</v>
      </c>
      <c r="J8367" s="7" t="s">
        <v>272</v>
      </c>
    </row>
    <row r="8368" spans="1:10" x14ac:dyDescent="0.3">
      <c r="A8368" s="7" t="s">
        <v>17400</v>
      </c>
      <c r="B8368" s="7" t="s">
        <v>17401</v>
      </c>
      <c r="C8368" s="33">
        <v>368.9</v>
      </c>
      <c r="D8368" s="52">
        <v>426.02</v>
      </c>
      <c r="E8368" s="70">
        <v>426.02</v>
      </c>
      <c r="F8368" s="121">
        <f t="shared" si="419"/>
        <v>639.03</v>
      </c>
      <c r="G8368" s="105">
        <f t="shared" si="420"/>
        <v>170.40800000000002</v>
      </c>
      <c r="H8368" s="105">
        <f t="shared" si="421"/>
        <v>276.91300000000001</v>
      </c>
      <c r="I8368" s="7" t="s">
        <v>17519</v>
      </c>
      <c r="J8368" s="7" t="s">
        <v>272</v>
      </c>
    </row>
    <row r="8369" spans="1:10" x14ac:dyDescent="0.3">
      <c r="A8369" s="7" t="s">
        <v>17402</v>
      </c>
      <c r="B8369" s="7" t="s">
        <v>17403</v>
      </c>
      <c r="C8369" s="33">
        <v>368.9</v>
      </c>
      <c r="D8369" s="52">
        <v>426.02</v>
      </c>
      <c r="E8369" s="70">
        <v>418.23</v>
      </c>
      <c r="F8369" s="121">
        <f t="shared" si="419"/>
        <v>627.34500000000003</v>
      </c>
      <c r="G8369" s="105">
        <f t="shared" si="420"/>
        <v>167.29200000000003</v>
      </c>
      <c r="H8369" s="105">
        <f t="shared" si="421"/>
        <v>271.84950000000003</v>
      </c>
      <c r="I8369" s="7" t="s">
        <v>17519</v>
      </c>
      <c r="J8369" s="7" t="s">
        <v>272</v>
      </c>
    </row>
    <row r="8370" spans="1:10" x14ac:dyDescent="0.3">
      <c r="A8370" s="7" t="s">
        <v>17404</v>
      </c>
      <c r="B8370" s="7" t="s">
        <v>17405</v>
      </c>
      <c r="C8370" s="33">
        <v>575.03</v>
      </c>
      <c r="D8370" s="52">
        <v>577.27</v>
      </c>
      <c r="E8370" s="70">
        <v>358.19</v>
      </c>
      <c r="F8370" s="121">
        <f t="shared" si="419"/>
        <v>537.28499999999997</v>
      </c>
      <c r="G8370" s="105">
        <f t="shared" si="420"/>
        <v>143.27600000000001</v>
      </c>
      <c r="H8370" s="105">
        <f t="shared" si="421"/>
        <v>232.8235</v>
      </c>
      <c r="I8370" s="7" t="s">
        <v>17519</v>
      </c>
      <c r="J8370" s="7" t="s">
        <v>272</v>
      </c>
    </row>
    <row r="8371" spans="1:10" x14ac:dyDescent="0.3">
      <c r="A8371" s="7" t="s">
        <v>17406</v>
      </c>
      <c r="B8371" s="7" t="s">
        <v>17407</v>
      </c>
      <c r="C8371" s="33">
        <v>368.9</v>
      </c>
      <c r="D8371" s="52">
        <v>952</v>
      </c>
      <c r="E8371" s="70">
        <v>952</v>
      </c>
      <c r="F8371" s="121">
        <f t="shared" si="419"/>
        <v>1428</v>
      </c>
      <c r="G8371" s="105">
        <f t="shared" si="420"/>
        <v>380.8</v>
      </c>
      <c r="H8371" s="105">
        <f t="shared" si="421"/>
        <v>618.80000000000007</v>
      </c>
      <c r="I8371" s="7" t="s">
        <v>17519</v>
      </c>
      <c r="J8371" s="7" t="s">
        <v>272</v>
      </c>
    </row>
    <row r="8372" spans="1:10" x14ac:dyDescent="0.3">
      <c r="A8372" s="7" t="s">
        <v>17408</v>
      </c>
      <c r="B8372" s="7" t="s">
        <v>17409</v>
      </c>
      <c r="C8372" s="33">
        <v>5103.91</v>
      </c>
      <c r="D8372" s="52">
        <v>4165</v>
      </c>
      <c r="E8372" s="70">
        <v>3992.72</v>
      </c>
      <c r="F8372" s="121">
        <f t="shared" si="419"/>
        <v>5989.08</v>
      </c>
      <c r="G8372" s="105">
        <f t="shared" si="420"/>
        <v>1597.088</v>
      </c>
      <c r="H8372" s="105">
        <f t="shared" si="421"/>
        <v>2595.268</v>
      </c>
      <c r="I8372" s="7" t="s">
        <v>17519</v>
      </c>
      <c r="J8372" s="7" t="s">
        <v>272</v>
      </c>
    </row>
    <row r="8373" spans="1:10" x14ac:dyDescent="0.3">
      <c r="A8373" s="7" t="s">
        <v>17410</v>
      </c>
      <c r="B8373" s="7" t="s">
        <v>17411</v>
      </c>
      <c r="C8373" s="33">
        <v>6832.98</v>
      </c>
      <c r="D8373" s="52">
        <v>4165</v>
      </c>
      <c r="E8373" s="70">
        <v>3754.94</v>
      </c>
      <c r="F8373" s="121">
        <f t="shared" si="419"/>
        <v>5632.41</v>
      </c>
      <c r="G8373" s="105">
        <f t="shared" si="420"/>
        <v>1501.9760000000001</v>
      </c>
      <c r="H8373" s="105">
        <f t="shared" si="421"/>
        <v>2440.7110000000002</v>
      </c>
      <c r="I8373" s="7" t="s">
        <v>17519</v>
      </c>
      <c r="J8373" s="7" t="s">
        <v>272</v>
      </c>
    </row>
    <row r="8374" spans="1:10" x14ac:dyDescent="0.3">
      <c r="A8374" s="7" t="s">
        <v>17412</v>
      </c>
      <c r="B8374" s="7" t="s">
        <v>17413</v>
      </c>
      <c r="C8374" s="33">
        <v>4391.1000000000004</v>
      </c>
      <c r="D8374" s="52">
        <v>4153.1000000000004</v>
      </c>
      <c r="E8374" s="70">
        <v>4180.3900000000003</v>
      </c>
      <c r="F8374" s="121">
        <f t="shared" si="419"/>
        <v>6270.5850000000009</v>
      </c>
      <c r="G8374" s="105">
        <f t="shared" si="420"/>
        <v>1672.1560000000002</v>
      </c>
      <c r="H8374" s="105">
        <f t="shared" si="421"/>
        <v>2717.2535000000003</v>
      </c>
      <c r="I8374" s="7" t="s">
        <v>17519</v>
      </c>
      <c r="J8374" s="7" t="s">
        <v>272</v>
      </c>
    </row>
    <row r="8375" spans="1:10" x14ac:dyDescent="0.3">
      <c r="A8375" s="7" t="s">
        <v>17414</v>
      </c>
      <c r="B8375" s="7" t="s">
        <v>17415</v>
      </c>
      <c r="C8375" s="33">
        <v>5199.1099999999997</v>
      </c>
      <c r="D8375" s="52">
        <v>5103.91</v>
      </c>
      <c r="E8375" s="70">
        <v>3992.72</v>
      </c>
      <c r="F8375" s="121">
        <f t="shared" si="419"/>
        <v>5989.08</v>
      </c>
      <c r="G8375" s="105">
        <f t="shared" si="420"/>
        <v>1597.088</v>
      </c>
      <c r="H8375" s="105">
        <f t="shared" si="421"/>
        <v>2595.268</v>
      </c>
      <c r="I8375" s="7" t="s">
        <v>17519</v>
      </c>
      <c r="J8375" s="7" t="s">
        <v>272</v>
      </c>
    </row>
    <row r="8376" spans="1:10" x14ac:dyDescent="0.3">
      <c r="A8376" s="7" t="s">
        <v>17416</v>
      </c>
      <c r="B8376" s="7" t="s">
        <v>17417</v>
      </c>
      <c r="C8376" s="33">
        <v>493.85</v>
      </c>
      <c r="D8376" s="52">
        <v>474.81</v>
      </c>
      <c r="E8376" s="70">
        <v>480.76</v>
      </c>
      <c r="F8376" s="121">
        <f t="shared" si="419"/>
        <v>721.14</v>
      </c>
      <c r="G8376" s="105">
        <f t="shared" si="420"/>
        <v>192.304</v>
      </c>
      <c r="H8376" s="105">
        <f t="shared" si="421"/>
        <v>312.49400000000003</v>
      </c>
      <c r="I8376" s="7" t="s">
        <v>17519</v>
      </c>
      <c r="J8376" s="7" t="s">
        <v>272</v>
      </c>
    </row>
    <row r="8377" spans="1:10" x14ac:dyDescent="0.3">
      <c r="A8377" s="7" t="s">
        <v>17418</v>
      </c>
      <c r="B8377" s="7" t="s">
        <v>17419</v>
      </c>
      <c r="C8377" s="33">
        <v>493.85</v>
      </c>
      <c r="D8377" s="52">
        <v>577.27</v>
      </c>
      <c r="E8377" s="70">
        <v>621.83000000000004</v>
      </c>
      <c r="F8377" s="121">
        <f t="shared" si="419"/>
        <v>932.74500000000012</v>
      </c>
      <c r="G8377" s="105">
        <f t="shared" si="420"/>
        <v>248.73200000000003</v>
      </c>
      <c r="H8377" s="105">
        <f t="shared" si="421"/>
        <v>404.18950000000007</v>
      </c>
      <c r="I8377" s="7" t="s">
        <v>17519</v>
      </c>
      <c r="J8377" s="7" t="s">
        <v>272</v>
      </c>
    </row>
    <row r="8378" spans="1:10" x14ac:dyDescent="0.3">
      <c r="A8378" s="7" t="s">
        <v>17420</v>
      </c>
      <c r="B8378" s="7" t="s">
        <v>17421</v>
      </c>
      <c r="C8378" s="33">
        <v>368.9</v>
      </c>
      <c r="D8378" s="52">
        <v>368.9</v>
      </c>
      <c r="E8378" s="70">
        <v>376.04</v>
      </c>
      <c r="F8378" s="121">
        <f t="shared" si="419"/>
        <v>564.06000000000006</v>
      </c>
      <c r="G8378" s="105">
        <f t="shared" si="420"/>
        <v>150.41600000000003</v>
      </c>
      <c r="H8378" s="105">
        <f t="shared" si="421"/>
        <v>244.42600000000002</v>
      </c>
      <c r="I8378" s="7" t="s">
        <v>17519</v>
      </c>
      <c r="J8378" s="7" t="s">
        <v>272</v>
      </c>
    </row>
    <row r="8379" spans="1:10" x14ac:dyDescent="0.3">
      <c r="A8379" s="7" t="s">
        <v>17422</v>
      </c>
      <c r="B8379" s="7" t="s">
        <v>17423</v>
      </c>
      <c r="C8379" s="66">
        <v>50508.36</v>
      </c>
      <c r="D8379" s="68">
        <v>35700</v>
      </c>
      <c r="E8379" s="70">
        <v>35700</v>
      </c>
      <c r="F8379" s="121">
        <f t="shared" si="419"/>
        <v>53550</v>
      </c>
      <c r="G8379" s="105">
        <f t="shared" si="420"/>
        <v>14280</v>
      </c>
      <c r="H8379" s="105">
        <f t="shared" si="421"/>
        <v>23205</v>
      </c>
      <c r="I8379" s="7" t="s">
        <v>17519</v>
      </c>
      <c r="J8379" s="7" t="s">
        <v>272</v>
      </c>
    </row>
    <row r="8380" spans="1:10" x14ac:dyDescent="0.3">
      <c r="A8380" s="7" t="s">
        <v>17424</v>
      </c>
      <c r="B8380" s="7" t="s">
        <v>17425</v>
      </c>
      <c r="C8380" s="33">
        <v>33320</v>
      </c>
      <c r="D8380" s="52">
        <v>35700</v>
      </c>
      <c r="E8380" s="70">
        <v>46279.1</v>
      </c>
      <c r="F8380" s="121">
        <f t="shared" si="419"/>
        <v>69418.649999999994</v>
      </c>
      <c r="G8380" s="105">
        <f t="shared" si="420"/>
        <v>18511.64</v>
      </c>
      <c r="H8380" s="105">
        <f t="shared" si="421"/>
        <v>30081.415000000001</v>
      </c>
      <c r="I8380" s="7" t="s">
        <v>17519</v>
      </c>
      <c r="J8380" s="7" t="s">
        <v>272</v>
      </c>
    </row>
    <row r="8381" spans="1:10" x14ac:dyDescent="0.3">
      <c r="A8381" s="7" t="s">
        <v>17426</v>
      </c>
      <c r="B8381" s="7" t="s">
        <v>17427</v>
      </c>
      <c r="C8381" s="33">
        <v>2499</v>
      </c>
      <c r="D8381" s="52">
        <v>2451.4</v>
      </c>
      <c r="E8381" s="70">
        <v>2527.92</v>
      </c>
      <c r="F8381" s="121">
        <f t="shared" si="419"/>
        <v>3791.88</v>
      </c>
      <c r="G8381" s="105">
        <f t="shared" si="420"/>
        <v>1011.1680000000001</v>
      </c>
      <c r="H8381" s="105">
        <f t="shared" si="421"/>
        <v>1643.1480000000001</v>
      </c>
      <c r="I8381" s="7" t="s">
        <v>17519</v>
      </c>
      <c r="J8381" s="7" t="s">
        <v>272</v>
      </c>
    </row>
    <row r="8382" spans="1:10" x14ac:dyDescent="0.3">
      <c r="A8382" s="7" t="s">
        <v>17428</v>
      </c>
      <c r="B8382" s="7" t="s">
        <v>17429</v>
      </c>
      <c r="C8382" s="33">
        <v>2975</v>
      </c>
      <c r="D8382" s="52">
        <v>2261</v>
      </c>
      <c r="E8382" s="70">
        <v>2527.92</v>
      </c>
      <c r="F8382" s="121">
        <f t="shared" si="419"/>
        <v>3791.88</v>
      </c>
      <c r="G8382" s="105">
        <f t="shared" si="420"/>
        <v>1011.1680000000001</v>
      </c>
      <c r="H8382" s="105">
        <f t="shared" si="421"/>
        <v>1643.1480000000001</v>
      </c>
      <c r="I8382" s="7" t="s">
        <v>17519</v>
      </c>
      <c r="J8382" s="7" t="s">
        <v>272</v>
      </c>
    </row>
    <row r="8383" spans="1:10" x14ac:dyDescent="0.3">
      <c r="A8383" s="7" t="s">
        <v>17430</v>
      </c>
      <c r="B8383" s="7" t="s">
        <v>17431</v>
      </c>
      <c r="C8383" s="33">
        <v>2975</v>
      </c>
      <c r="D8383" s="52">
        <v>2261</v>
      </c>
      <c r="E8383" s="70">
        <v>2199.0100000000002</v>
      </c>
      <c r="F8383" s="121">
        <f t="shared" si="419"/>
        <v>3298.5150000000003</v>
      </c>
      <c r="G8383" s="105">
        <f t="shared" si="420"/>
        <v>879.60400000000016</v>
      </c>
      <c r="H8383" s="105">
        <f t="shared" si="421"/>
        <v>1429.3565000000001</v>
      </c>
      <c r="I8383" s="7" t="s">
        <v>17519</v>
      </c>
      <c r="J8383" s="7" t="s">
        <v>272</v>
      </c>
    </row>
    <row r="8384" spans="1:10" x14ac:dyDescent="0.3">
      <c r="A8384" s="7" t="s">
        <v>17432</v>
      </c>
      <c r="B8384" s="7" t="s">
        <v>17433</v>
      </c>
      <c r="C8384" s="33">
        <v>493.85</v>
      </c>
      <c r="D8384" s="52">
        <v>474.81</v>
      </c>
      <c r="E8384" s="70">
        <v>480.76</v>
      </c>
      <c r="F8384" s="121">
        <f t="shared" si="419"/>
        <v>721.14</v>
      </c>
      <c r="G8384" s="105">
        <f t="shared" si="420"/>
        <v>192.304</v>
      </c>
      <c r="H8384" s="105">
        <f t="shared" si="421"/>
        <v>312.49400000000003</v>
      </c>
      <c r="I8384" s="7" t="s">
        <v>17519</v>
      </c>
      <c r="J8384" s="7" t="s">
        <v>272</v>
      </c>
    </row>
    <row r="8385" spans="1:10" x14ac:dyDescent="0.3">
      <c r="A8385" s="7" t="s">
        <v>17434</v>
      </c>
      <c r="B8385" s="7" t="s">
        <v>17435</v>
      </c>
      <c r="C8385" s="33">
        <v>476</v>
      </c>
      <c r="D8385" s="52">
        <v>424.12</v>
      </c>
      <c r="E8385" s="70">
        <v>399.38</v>
      </c>
      <c r="F8385" s="121">
        <f t="shared" si="419"/>
        <v>599.06999999999994</v>
      </c>
      <c r="G8385" s="105">
        <f t="shared" si="420"/>
        <v>159.75199999999998</v>
      </c>
      <c r="H8385" s="105">
        <f t="shared" si="421"/>
        <v>259.59699999999998</v>
      </c>
      <c r="I8385" s="7" t="s">
        <v>17519</v>
      </c>
      <c r="J8385" s="7" t="s">
        <v>272</v>
      </c>
    </row>
    <row r="8386" spans="1:10" x14ac:dyDescent="0.3">
      <c r="A8386" s="7" t="s">
        <v>17436</v>
      </c>
      <c r="B8386" s="7" t="s">
        <v>17437</v>
      </c>
      <c r="C8386" s="33">
        <v>584.94000000000005</v>
      </c>
      <c r="D8386" s="52">
        <v>584.94000000000005</v>
      </c>
      <c r="E8386" s="70">
        <v>584.94000000000005</v>
      </c>
      <c r="F8386" s="121">
        <f t="shared" si="419"/>
        <v>877.41000000000008</v>
      </c>
      <c r="G8386" s="105">
        <f t="shared" si="420"/>
        <v>233.97600000000003</v>
      </c>
      <c r="H8386" s="105">
        <f t="shared" si="421"/>
        <v>380.21100000000007</v>
      </c>
      <c r="I8386" s="7" t="s">
        <v>17519</v>
      </c>
      <c r="J8386" s="7" t="s">
        <v>272</v>
      </c>
    </row>
    <row r="8387" spans="1:10" x14ac:dyDescent="0.3">
      <c r="A8387" s="7" t="s">
        <v>17438</v>
      </c>
      <c r="B8387" s="7" t="s">
        <v>17439</v>
      </c>
      <c r="C8387" s="33">
        <v>7140</v>
      </c>
      <c r="D8387" s="52">
        <v>474.81</v>
      </c>
      <c r="E8387" s="70">
        <v>439.11</v>
      </c>
      <c r="F8387" s="121">
        <f t="shared" si="419"/>
        <v>658.66499999999996</v>
      </c>
      <c r="G8387" s="105">
        <f t="shared" si="420"/>
        <v>175.64400000000001</v>
      </c>
      <c r="H8387" s="105">
        <f t="shared" si="421"/>
        <v>285.42149999999998</v>
      </c>
      <c r="I8387" s="7" t="s">
        <v>17519</v>
      </c>
      <c r="J8387" s="7" t="s">
        <v>272</v>
      </c>
    </row>
    <row r="8388" spans="1:10" x14ac:dyDescent="0.3">
      <c r="A8388" s="7" t="s">
        <v>17440</v>
      </c>
      <c r="B8388" s="7" t="s">
        <v>17441</v>
      </c>
      <c r="C8388" s="33">
        <v>4391.1000000000004</v>
      </c>
      <c r="D8388" s="52">
        <v>4165</v>
      </c>
      <c r="E8388" s="70">
        <v>3992.72</v>
      </c>
      <c r="F8388" s="121">
        <f t="shared" si="419"/>
        <v>5989.08</v>
      </c>
      <c r="G8388" s="105">
        <f t="shared" si="420"/>
        <v>1597.088</v>
      </c>
      <c r="H8388" s="105">
        <f t="shared" si="421"/>
        <v>2595.268</v>
      </c>
      <c r="I8388" s="7" t="s">
        <v>17519</v>
      </c>
      <c r="J8388" s="7" t="s">
        <v>272</v>
      </c>
    </row>
    <row r="8389" spans="1:10" x14ac:dyDescent="0.3">
      <c r="A8389" s="7" t="s">
        <v>17442</v>
      </c>
      <c r="B8389" s="7" t="s">
        <v>17443</v>
      </c>
      <c r="C8389" s="33">
        <v>33320</v>
      </c>
      <c r="D8389" s="52">
        <v>35700</v>
      </c>
      <c r="E8389" s="70">
        <v>45293.58</v>
      </c>
      <c r="F8389" s="121">
        <f t="shared" si="419"/>
        <v>67940.37</v>
      </c>
      <c r="G8389" s="105">
        <f t="shared" si="420"/>
        <v>18117.431999999997</v>
      </c>
      <c r="H8389" s="105">
        <f t="shared" si="421"/>
        <v>29440.826999999997</v>
      </c>
      <c r="I8389" s="7" t="s">
        <v>17519</v>
      </c>
      <c r="J8389" s="7" t="s">
        <v>272</v>
      </c>
    </row>
    <row r="8390" spans="1:10" x14ac:dyDescent="0.3">
      <c r="A8390" s="7" t="s">
        <v>17444</v>
      </c>
      <c r="B8390" s="7" t="s">
        <v>17445</v>
      </c>
      <c r="C8390" s="33">
        <v>50508.36</v>
      </c>
      <c r="D8390" s="52">
        <v>35700</v>
      </c>
      <c r="E8390" s="70">
        <v>46279.1</v>
      </c>
      <c r="F8390" s="121">
        <f t="shared" si="419"/>
        <v>69418.649999999994</v>
      </c>
      <c r="G8390" s="105">
        <f t="shared" si="420"/>
        <v>18511.64</v>
      </c>
      <c r="H8390" s="105">
        <f t="shared" si="421"/>
        <v>30081.415000000001</v>
      </c>
      <c r="I8390" s="7" t="s">
        <v>17519</v>
      </c>
      <c r="J8390" s="7" t="s">
        <v>272</v>
      </c>
    </row>
    <row r="8391" spans="1:10" x14ac:dyDescent="0.3">
      <c r="A8391" s="7" t="s">
        <v>17446</v>
      </c>
      <c r="B8391" s="7" t="s">
        <v>17447</v>
      </c>
      <c r="C8391" s="33">
        <v>33320</v>
      </c>
      <c r="D8391" s="52">
        <v>35700</v>
      </c>
      <c r="E8391" s="70">
        <v>35700</v>
      </c>
      <c r="F8391" s="121">
        <f t="shared" si="419"/>
        <v>53550</v>
      </c>
      <c r="G8391" s="105">
        <f t="shared" si="420"/>
        <v>14280</v>
      </c>
      <c r="H8391" s="105">
        <f t="shared" si="421"/>
        <v>23205</v>
      </c>
      <c r="I8391" s="7" t="s">
        <v>17519</v>
      </c>
      <c r="J8391" s="7" t="s">
        <v>272</v>
      </c>
    </row>
    <row r="8392" spans="1:10" x14ac:dyDescent="0.3">
      <c r="A8392" s="7" t="s">
        <v>17448</v>
      </c>
      <c r="B8392" s="7" t="s">
        <v>17449</v>
      </c>
      <c r="C8392" s="33">
        <v>4391.1000000000004</v>
      </c>
      <c r="D8392" s="52">
        <v>4391.1000000000004</v>
      </c>
      <c r="E8392" s="70">
        <v>4153.1000000000004</v>
      </c>
      <c r="F8392" s="121">
        <f t="shared" si="419"/>
        <v>6229.6500000000005</v>
      </c>
      <c r="G8392" s="105">
        <f t="shared" si="420"/>
        <v>1661.2400000000002</v>
      </c>
      <c r="H8392" s="105">
        <f t="shared" si="421"/>
        <v>2699.5150000000003</v>
      </c>
      <c r="I8392" s="7" t="s">
        <v>17519</v>
      </c>
      <c r="J8392" s="7" t="s">
        <v>272</v>
      </c>
    </row>
    <row r="8393" spans="1:10" x14ac:dyDescent="0.3">
      <c r="A8393" s="7" t="s">
        <v>17450</v>
      </c>
      <c r="B8393" s="7" t="s">
        <v>17451</v>
      </c>
      <c r="C8393" s="33">
        <v>2975</v>
      </c>
      <c r="D8393" s="52">
        <v>4165</v>
      </c>
      <c r="E8393" s="70">
        <v>8847.65</v>
      </c>
      <c r="F8393" s="121">
        <f t="shared" si="419"/>
        <v>13271.474999999999</v>
      </c>
      <c r="G8393" s="105">
        <f t="shared" si="420"/>
        <v>3539.06</v>
      </c>
      <c r="H8393" s="105">
        <f t="shared" si="421"/>
        <v>5750.9724999999999</v>
      </c>
      <c r="I8393" s="7" t="s">
        <v>17519</v>
      </c>
      <c r="J8393" s="7" t="s">
        <v>272</v>
      </c>
    </row>
    <row r="8394" spans="1:10" x14ac:dyDescent="0.3">
      <c r="A8394" s="7" t="s">
        <v>17452</v>
      </c>
      <c r="B8394" s="7" t="s">
        <v>17453</v>
      </c>
      <c r="C8394" s="33">
        <v>5128.8999999999996</v>
      </c>
      <c r="D8394" s="52">
        <v>5128.8999999999996</v>
      </c>
      <c r="E8394" s="70">
        <v>12004.84</v>
      </c>
      <c r="F8394" s="121">
        <f t="shared" si="419"/>
        <v>18007.260000000002</v>
      </c>
      <c r="G8394" s="105">
        <f t="shared" si="420"/>
        <v>4801.9360000000006</v>
      </c>
      <c r="H8394" s="105">
        <f t="shared" si="421"/>
        <v>7803.1460000000015</v>
      </c>
      <c r="I8394" s="7" t="s">
        <v>17519</v>
      </c>
      <c r="J8394" s="7" t="s">
        <v>272</v>
      </c>
    </row>
    <row r="8395" spans="1:10" x14ac:dyDescent="0.3">
      <c r="A8395" s="7" t="s">
        <v>17454</v>
      </c>
      <c r="B8395" s="7" t="s">
        <v>17455</v>
      </c>
      <c r="C8395" s="33">
        <v>5128.8999999999996</v>
      </c>
      <c r="D8395" s="52">
        <v>4843.3</v>
      </c>
      <c r="E8395" s="70">
        <v>8659.56</v>
      </c>
      <c r="F8395" s="121">
        <f t="shared" si="419"/>
        <v>12989.34</v>
      </c>
      <c r="G8395" s="105">
        <f t="shared" si="420"/>
        <v>3463.8240000000001</v>
      </c>
      <c r="H8395" s="105">
        <f t="shared" si="421"/>
        <v>5628.7139999999999</v>
      </c>
      <c r="I8395" s="7" t="s">
        <v>17519</v>
      </c>
      <c r="J8395" s="7" t="s">
        <v>272</v>
      </c>
    </row>
    <row r="8396" spans="1:10" x14ac:dyDescent="0.3">
      <c r="A8396" s="7" t="s">
        <v>17456</v>
      </c>
      <c r="B8396" s="7" t="s">
        <v>17457</v>
      </c>
      <c r="C8396" s="33">
        <v>5128.8999999999996</v>
      </c>
      <c r="D8396" s="52">
        <v>6264.16</v>
      </c>
      <c r="E8396" s="70">
        <v>8169.85</v>
      </c>
      <c r="F8396" s="121">
        <f t="shared" si="419"/>
        <v>12254.775000000001</v>
      </c>
      <c r="G8396" s="105">
        <f t="shared" si="420"/>
        <v>3267.9400000000005</v>
      </c>
      <c r="H8396" s="105">
        <f t="shared" si="421"/>
        <v>5310.4025000000011</v>
      </c>
      <c r="I8396" s="7" t="s">
        <v>17519</v>
      </c>
      <c r="J8396" s="7" t="s">
        <v>272</v>
      </c>
    </row>
    <row r="8397" spans="1:10" x14ac:dyDescent="0.3">
      <c r="A8397" s="7" t="s">
        <v>17458</v>
      </c>
      <c r="B8397" s="7" t="s">
        <v>17459</v>
      </c>
      <c r="C8397" s="33">
        <v>5128.8999999999996</v>
      </c>
      <c r="D8397" s="52">
        <v>6264.16</v>
      </c>
      <c r="E8397" s="70">
        <v>7567.86</v>
      </c>
      <c r="F8397" s="121">
        <f t="shared" si="419"/>
        <v>11351.789999999999</v>
      </c>
      <c r="G8397" s="105">
        <f t="shared" si="420"/>
        <v>3027.1440000000002</v>
      </c>
      <c r="H8397" s="105">
        <f t="shared" si="421"/>
        <v>4919.1090000000004</v>
      </c>
      <c r="I8397" s="7" t="s">
        <v>17519</v>
      </c>
      <c r="J8397" s="7" t="s">
        <v>272</v>
      </c>
    </row>
    <row r="8398" spans="1:10" x14ac:dyDescent="0.3">
      <c r="A8398" s="7" t="s">
        <v>17460</v>
      </c>
      <c r="B8398" s="7" t="s">
        <v>17461</v>
      </c>
      <c r="C8398" s="33">
        <v>2737</v>
      </c>
      <c r="D8398" s="52">
        <v>2737</v>
      </c>
      <c r="E8398" s="70">
        <v>2582.3000000000002</v>
      </c>
      <c r="F8398" s="121">
        <f t="shared" si="419"/>
        <v>3873.4500000000003</v>
      </c>
      <c r="G8398" s="105">
        <f t="shared" si="420"/>
        <v>1032.92</v>
      </c>
      <c r="H8398" s="105">
        <f t="shared" si="421"/>
        <v>1678.4950000000001</v>
      </c>
      <c r="I8398" s="7" t="s">
        <v>17519</v>
      </c>
      <c r="J8398" s="7" t="s">
        <v>272</v>
      </c>
    </row>
    <row r="8399" spans="1:10" x14ac:dyDescent="0.3">
      <c r="A8399" s="7" t="s">
        <v>17462</v>
      </c>
      <c r="B8399" s="7" t="s">
        <v>17463</v>
      </c>
      <c r="C8399" s="33">
        <v>2737</v>
      </c>
      <c r="D8399" s="52">
        <v>2737</v>
      </c>
      <c r="E8399" s="70">
        <v>2737</v>
      </c>
      <c r="F8399" s="121">
        <f t="shared" si="419"/>
        <v>4105.5</v>
      </c>
      <c r="G8399" s="105">
        <f t="shared" si="420"/>
        <v>1094.8</v>
      </c>
      <c r="H8399" s="105">
        <f t="shared" si="421"/>
        <v>1779.05</v>
      </c>
      <c r="I8399" s="7" t="s">
        <v>17519</v>
      </c>
      <c r="J8399" s="7" t="s">
        <v>272</v>
      </c>
    </row>
    <row r="8400" spans="1:10" x14ac:dyDescent="0.3">
      <c r="A8400" s="7" t="s">
        <v>17464</v>
      </c>
      <c r="B8400" s="7" t="s">
        <v>17465</v>
      </c>
      <c r="C8400" s="33">
        <v>2975</v>
      </c>
      <c r="D8400" s="52">
        <v>3885.35</v>
      </c>
      <c r="E8400" s="70">
        <v>3992.72</v>
      </c>
      <c r="F8400" s="121">
        <f t="shared" si="419"/>
        <v>5989.08</v>
      </c>
      <c r="G8400" s="105">
        <f t="shared" si="420"/>
        <v>1597.088</v>
      </c>
      <c r="H8400" s="105">
        <f t="shared" si="421"/>
        <v>2595.268</v>
      </c>
      <c r="I8400" s="7" t="s">
        <v>17519</v>
      </c>
      <c r="J8400" s="7" t="s">
        <v>272</v>
      </c>
    </row>
    <row r="8401" spans="1:10" x14ac:dyDescent="0.3">
      <c r="A8401" s="7" t="s">
        <v>17466</v>
      </c>
      <c r="B8401" s="7" t="s">
        <v>17467</v>
      </c>
      <c r="C8401" s="33">
        <v>4483.92</v>
      </c>
      <c r="D8401" s="52">
        <v>4165</v>
      </c>
      <c r="E8401" s="70">
        <v>4019.82</v>
      </c>
      <c r="F8401" s="121">
        <f t="shared" si="419"/>
        <v>6029.7300000000005</v>
      </c>
      <c r="G8401" s="105">
        <f t="shared" si="420"/>
        <v>1607.9280000000001</v>
      </c>
      <c r="H8401" s="105">
        <f t="shared" si="421"/>
        <v>2612.8830000000003</v>
      </c>
      <c r="I8401" s="7" t="s">
        <v>17519</v>
      </c>
      <c r="J8401" s="7" t="s">
        <v>272</v>
      </c>
    </row>
    <row r="8402" spans="1:10" x14ac:dyDescent="0.3">
      <c r="A8402" s="7" t="s">
        <v>17468</v>
      </c>
      <c r="B8402" s="7" t="s">
        <v>17469</v>
      </c>
      <c r="C8402" s="33">
        <v>4029.1</v>
      </c>
      <c r="D8402" s="52">
        <v>4165</v>
      </c>
      <c r="E8402" s="70">
        <v>4019.82</v>
      </c>
      <c r="F8402" s="121">
        <f t="shared" si="419"/>
        <v>6029.7300000000005</v>
      </c>
      <c r="G8402" s="105">
        <f t="shared" si="420"/>
        <v>1607.9280000000001</v>
      </c>
      <c r="H8402" s="105">
        <f t="shared" si="421"/>
        <v>2612.8830000000003</v>
      </c>
      <c r="I8402" s="7" t="s">
        <v>17519</v>
      </c>
      <c r="J8402" s="7" t="s">
        <v>272</v>
      </c>
    </row>
    <row r="8403" spans="1:10" x14ac:dyDescent="0.3">
      <c r="A8403" s="7" t="s">
        <v>17470</v>
      </c>
      <c r="B8403" s="7" t="s">
        <v>17471</v>
      </c>
      <c r="C8403" s="33">
        <v>4483.92</v>
      </c>
      <c r="D8403" s="52">
        <v>2975</v>
      </c>
      <c r="E8403" s="70">
        <v>4165</v>
      </c>
      <c r="F8403" s="121">
        <f t="shared" si="419"/>
        <v>6247.5</v>
      </c>
      <c r="G8403" s="105">
        <f t="shared" si="420"/>
        <v>1666</v>
      </c>
      <c r="H8403" s="105">
        <f t="shared" si="421"/>
        <v>2707.25</v>
      </c>
      <c r="I8403" s="7" t="s">
        <v>17519</v>
      </c>
      <c r="J8403" s="7" t="s">
        <v>272</v>
      </c>
    </row>
    <row r="8404" spans="1:10" x14ac:dyDescent="0.3">
      <c r="A8404" s="7" t="s">
        <v>17472</v>
      </c>
      <c r="B8404" s="7" t="s">
        <v>17473</v>
      </c>
      <c r="C8404" s="33">
        <v>2975</v>
      </c>
      <c r="D8404" s="52">
        <v>3570</v>
      </c>
      <c r="E8404" s="70">
        <v>3992.72</v>
      </c>
      <c r="F8404" s="121">
        <f t="shared" si="419"/>
        <v>5989.08</v>
      </c>
      <c r="G8404" s="105">
        <f t="shared" si="420"/>
        <v>1597.088</v>
      </c>
      <c r="H8404" s="105">
        <f t="shared" si="421"/>
        <v>2595.268</v>
      </c>
      <c r="I8404" s="7" t="s">
        <v>17519</v>
      </c>
      <c r="J8404" s="7" t="s">
        <v>272</v>
      </c>
    </row>
    <row r="8405" spans="1:10" x14ac:dyDescent="0.3">
      <c r="A8405" s="7" t="s">
        <v>17474</v>
      </c>
      <c r="B8405" s="7" t="s">
        <v>17475</v>
      </c>
      <c r="C8405" s="33">
        <v>4379.2</v>
      </c>
      <c r="D8405" s="52">
        <v>4165</v>
      </c>
      <c r="E8405" s="70">
        <v>4019.82</v>
      </c>
      <c r="F8405" s="121">
        <f t="shared" ref="F8405:F8426" si="422">IF(E8405&gt;0,+E8405,IF(D8405&gt;0,+D8405,IF(C8405&gt;0,+C8405,0)))*1.5</f>
        <v>6029.7300000000005</v>
      </c>
      <c r="G8405" s="105">
        <f t="shared" ref="G8405:G8426" si="423">(F8405/1.5)*0.4</f>
        <v>1607.9280000000001</v>
      </c>
      <c r="H8405" s="105">
        <f t="shared" ref="H8405:H8426" si="424">(F8405/1.5)*0.65</f>
        <v>2612.8830000000003</v>
      </c>
      <c r="I8405" s="7" t="s">
        <v>17519</v>
      </c>
      <c r="J8405" s="7" t="s">
        <v>272</v>
      </c>
    </row>
    <row r="8406" spans="1:10" x14ac:dyDescent="0.3">
      <c r="A8406" s="7" t="s">
        <v>17476</v>
      </c>
      <c r="B8406" s="7" t="s">
        <v>17477</v>
      </c>
      <c r="C8406" s="33">
        <v>11377.59</v>
      </c>
      <c r="D8406" s="52">
        <v>10579.34</v>
      </c>
      <c r="E8406" s="70">
        <v>8659.56</v>
      </c>
      <c r="F8406" s="121">
        <f t="shared" si="422"/>
        <v>12989.34</v>
      </c>
      <c r="G8406" s="105">
        <f t="shared" si="423"/>
        <v>3463.8240000000001</v>
      </c>
      <c r="H8406" s="105">
        <f t="shared" si="424"/>
        <v>5628.7139999999999</v>
      </c>
      <c r="I8406" s="7" t="s">
        <v>17519</v>
      </c>
      <c r="J8406" s="7" t="s">
        <v>272</v>
      </c>
    </row>
    <row r="8407" spans="1:10" x14ac:dyDescent="0.3">
      <c r="A8407" s="7" t="s">
        <v>17478</v>
      </c>
      <c r="B8407" s="7" t="s">
        <v>17479</v>
      </c>
      <c r="C8407" s="33">
        <v>7433.71</v>
      </c>
      <c r="D8407" s="52">
        <v>7021</v>
      </c>
      <c r="E8407" s="70">
        <v>8142.43</v>
      </c>
      <c r="F8407" s="121">
        <f t="shared" si="422"/>
        <v>12213.645</v>
      </c>
      <c r="G8407" s="105">
        <f t="shared" si="423"/>
        <v>3256.9720000000002</v>
      </c>
      <c r="H8407" s="105">
        <f t="shared" si="424"/>
        <v>5292.5795000000007</v>
      </c>
      <c r="I8407" s="7" t="s">
        <v>17519</v>
      </c>
      <c r="J8407" s="7" t="s">
        <v>272</v>
      </c>
    </row>
    <row r="8408" spans="1:10" x14ac:dyDescent="0.3">
      <c r="A8408" s="7" t="s">
        <v>17480</v>
      </c>
      <c r="B8408" s="7" t="s">
        <v>17481</v>
      </c>
      <c r="C8408" s="33">
        <v>5103.91</v>
      </c>
      <c r="D8408" s="52">
        <v>5103.91</v>
      </c>
      <c r="E8408" s="70">
        <v>5103.91</v>
      </c>
      <c r="F8408" s="121">
        <f t="shared" si="422"/>
        <v>7655.8649999999998</v>
      </c>
      <c r="G8408" s="105">
        <f t="shared" si="423"/>
        <v>2041.5640000000001</v>
      </c>
      <c r="H8408" s="105">
        <f t="shared" si="424"/>
        <v>3317.5414999999998</v>
      </c>
      <c r="I8408" s="7" t="s">
        <v>17519</v>
      </c>
      <c r="J8408" s="7" t="s">
        <v>272</v>
      </c>
    </row>
    <row r="8409" spans="1:10" x14ac:dyDescent="0.3">
      <c r="A8409" s="7" t="s">
        <v>17482</v>
      </c>
      <c r="B8409" s="7" t="s">
        <v>17483</v>
      </c>
      <c r="C8409" s="33">
        <v>2249.1</v>
      </c>
      <c r="D8409" s="52">
        <v>2249.1</v>
      </c>
      <c r="E8409" s="70">
        <v>2261</v>
      </c>
      <c r="F8409" s="121">
        <f t="shared" si="422"/>
        <v>3391.5</v>
      </c>
      <c r="G8409" s="105">
        <f t="shared" si="423"/>
        <v>904.40000000000009</v>
      </c>
      <c r="H8409" s="105">
        <f t="shared" si="424"/>
        <v>1469.65</v>
      </c>
      <c r="I8409" s="7" t="s">
        <v>17519</v>
      </c>
      <c r="J8409" s="7" t="s">
        <v>272</v>
      </c>
    </row>
    <row r="8410" spans="1:10" x14ac:dyDescent="0.3">
      <c r="A8410" s="7" t="s">
        <v>17484</v>
      </c>
      <c r="B8410" s="7" t="s">
        <v>17485</v>
      </c>
      <c r="C8410" s="33">
        <v>33320</v>
      </c>
      <c r="D8410" s="52">
        <v>35700</v>
      </c>
      <c r="E8410" s="70">
        <v>46279.1</v>
      </c>
      <c r="F8410" s="121">
        <f t="shared" si="422"/>
        <v>69418.649999999994</v>
      </c>
      <c r="G8410" s="105">
        <f t="shared" si="423"/>
        <v>18511.64</v>
      </c>
      <c r="H8410" s="105">
        <f t="shared" si="424"/>
        <v>30081.415000000001</v>
      </c>
      <c r="I8410" s="7" t="s">
        <v>17519</v>
      </c>
      <c r="J8410" s="7" t="s">
        <v>272</v>
      </c>
    </row>
    <row r="8411" spans="1:10" x14ac:dyDescent="0.3">
      <c r="A8411" s="7" t="s">
        <v>17486</v>
      </c>
      <c r="B8411" s="7" t="s">
        <v>17487</v>
      </c>
      <c r="C8411" s="33">
        <v>6890.1</v>
      </c>
      <c r="D8411" s="52">
        <v>6890.1</v>
      </c>
      <c r="E8411" s="70">
        <v>6689</v>
      </c>
      <c r="F8411" s="121">
        <f t="shared" si="422"/>
        <v>10033.5</v>
      </c>
      <c r="G8411" s="105">
        <f t="shared" si="423"/>
        <v>2675.6000000000004</v>
      </c>
      <c r="H8411" s="105">
        <f t="shared" si="424"/>
        <v>4347.8500000000004</v>
      </c>
      <c r="I8411" s="7" t="s">
        <v>17519</v>
      </c>
      <c r="J8411" s="7" t="s">
        <v>272</v>
      </c>
    </row>
    <row r="8412" spans="1:10" x14ac:dyDescent="0.3">
      <c r="A8412" s="7" t="s">
        <v>17488</v>
      </c>
      <c r="B8412" s="7" t="s">
        <v>17489</v>
      </c>
      <c r="C8412" s="33">
        <v>4391.1000000000004</v>
      </c>
      <c r="D8412" s="52">
        <v>4153.1000000000004</v>
      </c>
      <c r="E8412" s="70">
        <v>4153.1000000000004</v>
      </c>
      <c r="F8412" s="121">
        <f t="shared" si="422"/>
        <v>6229.6500000000005</v>
      </c>
      <c r="G8412" s="105">
        <f t="shared" si="423"/>
        <v>1661.2400000000002</v>
      </c>
      <c r="H8412" s="105">
        <f t="shared" si="424"/>
        <v>2699.5150000000003</v>
      </c>
      <c r="I8412" s="7" t="s">
        <v>17519</v>
      </c>
      <c r="J8412" s="7" t="s">
        <v>272</v>
      </c>
    </row>
    <row r="8413" spans="1:10" x14ac:dyDescent="0.3">
      <c r="A8413" s="7" t="s">
        <v>17490</v>
      </c>
      <c r="B8413" s="7" t="s">
        <v>17491</v>
      </c>
      <c r="C8413" s="33">
        <v>7473.2</v>
      </c>
      <c r="D8413" s="52">
        <v>7473.2</v>
      </c>
      <c r="E8413" s="70">
        <v>7473.2</v>
      </c>
      <c r="F8413" s="121">
        <f t="shared" si="422"/>
        <v>11209.8</v>
      </c>
      <c r="G8413" s="105">
        <f t="shared" si="423"/>
        <v>2989.28</v>
      </c>
      <c r="H8413" s="105">
        <f t="shared" si="424"/>
        <v>4857.58</v>
      </c>
      <c r="I8413" s="7" t="s">
        <v>17519</v>
      </c>
      <c r="J8413" s="7" t="s">
        <v>272</v>
      </c>
    </row>
    <row r="8414" spans="1:10" x14ac:dyDescent="0.3">
      <c r="A8414" s="7" t="s">
        <v>17492</v>
      </c>
      <c r="B8414" s="7" t="s">
        <v>17493</v>
      </c>
      <c r="C8414" s="33">
        <v>7473.2</v>
      </c>
      <c r="D8414" s="52">
        <v>7473.2</v>
      </c>
      <c r="E8414" s="70">
        <v>7473.2</v>
      </c>
      <c r="F8414" s="121">
        <f t="shared" si="422"/>
        <v>11209.8</v>
      </c>
      <c r="G8414" s="105">
        <f t="shared" si="423"/>
        <v>2989.28</v>
      </c>
      <c r="H8414" s="105">
        <f t="shared" si="424"/>
        <v>4857.58</v>
      </c>
      <c r="I8414" s="7" t="s">
        <v>17519</v>
      </c>
      <c r="J8414" s="7" t="s">
        <v>272</v>
      </c>
    </row>
    <row r="8415" spans="1:10" x14ac:dyDescent="0.3">
      <c r="A8415" s="7" t="s">
        <v>17494</v>
      </c>
      <c r="B8415" s="7" t="s">
        <v>17495</v>
      </c>
      <c r="C8415" s="33">
        <v>2181.27</v>
      </c>
      <c r="D8415" s="52">
        <v>2181.27</v>
      </c>
      <c r="E8415" s="70">
        <v>2181.27</v>
      </c>
      <c r="F8415" s="121">
        <f t="shared" si="422"/>
        <v>3271.9049999999997</v>
      </c>
      <c r="G8415" s="105">
        <f t="shared" si="423"/>
        <v>872.50800000000004</v>
      </c>
      <c r="H8415" s="105">
        <f t="shared" si="424"/>
        <v>1417.8255000000001</v>
      </c>
      <c r="I8415" s="7" t="s">
        <v>17519</v>
      </c>
      <c r="J8415" s="7" t="s">
        <v>272</v>
      </c>
    </row>
    <row r="8416" spans="1:10" x14ac:dyDescent="0.3">
      <c r="A8416" s="7" t="s">
        <v>17496</v>
      </c>
      <c r="B8416" s="7" t="s">
        <v>17497</v>
      </c>
      <c r="C8416" s="33">
        <v>0</v>
      </c>
      <c r="D8416" s="52">
        <v>2380</v>
      </c>
      <c r="E8416" s="70">
        <v>0</v>
      </c>
      <c r="F8416" s="121">
        <f t="shared" si="422"/>
        <v>3570</v>
      </c>
      <c r="G8416" s="105">
        <f t="shared" si="423"/>
        <v>952</v>
      </c>
      <c r="H8416" s="105">
        <f t="shared" si="424"/>
        <v>1547</v>
      </c>
      <c r="I8416" s="7" t="s">
        <v>17519</v>
      </c>
      <c r="J8416" s="7" t="s">
        <v>272</v>
      </c>
    </row>
    <row r="8417" spans="1:10" x14ac:dyDescent="0.3">
      <c r="A8417" s="7" t="s">
        <v>17498</v>
      </c>
      <c r="B8417" s="7" t="s">
        <v>17499</v>
      </c>
      <c r="C8417" s="33">
        <v>0</v>
      </c>
      <c r="D8417" s="52">
        <v>8925</v>
      </c>
      <c r="E8417" s="70">
        <v>0</v>
      </c>
      <c r="F8417" s="121">
        <f t="shared" si="422"/>
        <v>13387.5</v>
      </c>
      <c r="G8417" s="105">
        <f t="shared" si="423"/>
        <v>3570</v>
      </c>
      <c r="H8417" s="105">
        <f t="shared" si="424"/>
        <v>5801.25</v>
      </c>
      <c r="I8417" s="7" t="s">
        <v>17519</v>
      </c>
      <c r="J8417" s="7" t="s">
        <v>272</v>
      </c>
    </row>
    <row r="8418" spans="1:10" x14ac:dyDescent="0.3">
      <c r="A8418" s="7" t="s">
        <v>17500</v>
      </c>
      <c r="B8418" s="7" t="s">
        <v>17501</v>
      </c>
      <c r="C8418" s="33">
        <v>2380</v>
      </c>
      <c r="D8418" s="52">
        <v>2975</v>
      </c>
      <c r="E8418" s="70">
        <v>2975</v>
      </c>
      <c r="F8418" s="121">
        <f t="shared" si="422"/>
        <v>4462.5</v>
      </c>
      <c r="G8418" s="105">
        <f t="shared" si="423"/>
        <v>1190</v>
      </c>
      <c r="H8418" s="105">
        <f t="shared" si="424"/>
        <v>1933.75</v>
      </c>
      <c r="I8418" s="7" t="s">
        <v>17519</v>
      </c>
      <c r="J8418" s="7" t="s">
        <v>272</v>
      </c>
    </row>
    <row r="8419" spans="1:10" x14ac:dyDescent="0.3">
      <c r="A8419" s="7" t="s">
        <v>17502</v>
      </c>
      <c r="B8419" s="7" t="s">
        <v>17503</v>
      </c>
      <c r="C8419" s="33">
        <v>2380</v>
      </c>
      <c r="D8419" s="52">
        <v>2975</v>
      </c>
      <c r="E8419" s="70">
        <v>1904</v>
      </c>
      <c r="F8419" s="121">
        <f t="shared" si="422"/>
        <v>2856</v>
      </c>
      <c r="G8419" s="105">
        <f t="shared" si="423"/>
        <v>761.6</v>
      </c>
      <c r="H8419" s="105">
        <f t="shared" si="424"/>
        <v>1237.6000000000001</v>
      </c>
      <c r="I8419" s="7" t="s">
        <v>17519</v>
      </c>
      <c r="J8419" s="7" t="s">
        <v>272</v>
      </c>
    </row>
    <row r="8420" spans="1:10" x14ac:dyDescent="0.3">
      <c r="A8420" s="7" t="s">
        <v>17504</v>
      </c>
      <c r="B8420" s="7" t="s">
        <v>17505</v>
      </c>
      <c r="C8420" s="33">
        <v>2380</v>
      </c>
      <c r="D8420" s="52">
        <v>2380</v>
      </c>
      <c r="E8420" s="70">
        <v>1904</v>
      </c>
      <c r="F8420" s="121">
        <f t="shared" si="422"/>
        <v>2856</v>
      </c>
      <c r="G8420" s="105">
        <f t="shared" si="423"/>
        <v>761.6</v>
      </c>
      <c r="H8420" s="105">
        <f t="shared" si="424"/>
        <v>1237.6000000000001</v>
      </c>
      <c r="I8420" s="7" t="s">
        <v>17519</v>
      </c>
      <c r="J8420" s="7" t="s">
        <v>272</v>
      </c>
    </row>
    <row r="8421" spans="1:10" x14ac:dyDescent="0.3">
      <c r="A8421" s="7" t="s">
        <v>17506</v>
      </c>
      <c r="B8421" s="7" t="s">
        <v>17507</v>
      </c>
      <c r="C8421" s="33">
        <v>7140</v>
      </c>
      <c r="D8421" s="52">
        <v>7140</v>
      </c>
      <c r="E8421" s="70">
        <v>8330</v>
      </c>
      <c r="F8421" s="121">
        <f t="shared" si="422"/>
        <v>12495</v>
      </c>
      <c r="G8421" s="105">
        <f t="shared" si="423"/>
        <v>3332</v>
      </c>
      <c r="H8421" s="105">
        <f t="shared" si="424"/>
        <v>5414.5</v>
      </c>
      <c r="I8421" s="7" t="s">
        <v>17519</v>
      </c>
      <c r="J8421" s="7" t="s">
        <v>272</v>
      </c>
    </row>
    <row r="8422" spans="1:10" x14ac:dyDescent="0.3">
      <c r="A8422" s="7" t="s">
        <v>17508</v>
      </c>
      <c r="B8422" s="7" t="s">
        <v>17509</v>
      </c>
      <c r="C8422" s="33">
        <v>7140</v>
      </c>
      <c r="D8422" s="52">
        <v>7140</v>
      </c>
      <c r="E8422" s="70">
        <v>8330</v>
      </c>
      <c r="F8422" s="121">
        <f t="shared" si="422"/>
        <v>12495</v>
      </c>
      <c r="G8422" s="105">
        <f t="shared" si="423"/>
        <v>3332</v>
      </c>
      <c r="H8422" s="105">
        <f t="shared" si="424"/>
        <v>5414.5</v>
      </c>
      <c r="I8422" s="7" t="s">
        <v>17519</v>
      </c>
      <c r="J8422" s="7" t="s">
        <v>272</v>
      </c>
    </row>
    <row r="8423" spans="1:10" x14ac:dyDescent="0.3">
      <c r="A8423" s="7" t="s">
        <v>17510</v>
      </c>
      <c r="B8423" s="7" t="s">
        <v>17511</v>
      </c>
      <c r="C8423" s="33">
        <v>6128.5</v>
      </c>
      <c r="D8423" s="52">
        <v>6128.5</v>
      </c>
      <c r="E8423" s="70">
        <v>6128.5</v>
      </c>
      <c r="F8423" s="121">
        <f t="shared" si="422"/>
        <v>9192.75</v>
      </c>
      <c r="G8423" s="105">
        <f t="shared" si="423"/>
        <v>2451.4</v>
      </c>
      <c r="H8423" s="105">
        <f t="shared" si="424"/>
        <v>3983.5250000000001</v>
      </c>
      <c r="I8423" s="7" t="s">
        <v>17519</v>
      </c>
      <c r="J8423" s="7" t="s">
        <v>272</v>
      </c>
    </row>
    <row r="8424" spans="1:10" x14ac:dyDescent="0.3">
      <c r="A8424" s="7" t="s">
        <v>17512</v>
      </c>
      <c r="B8424" s="7" t="s">
        <v>17513</v>
      </c>
      <c r="C8424" s="33">
        <v>6128.5</v>
      </c>
      <c r="D8424" s="52">
        <v>6128.5</v>
      </c>
      <c r="E8424" s="70">
        <v>6128.5</v>
      </c>
      <c r="F8424" s="121">
        <f t="shared" si="422"/>
        <v>9192.75</v>
      </c>
      <c r="G8424" s="105">
        <f t="shared" si="423"/>
        <v>2451.4</v>
      </c>
      <c r="H8424" s="105">
        <f t="shared" si="424"/>
        <v>3983.5250000000001</v>
      </c>
      <c r="I8424" s="7" t="s">
        <v>17519</v>
      </c>
      <c r="J8424" s="7" t="s">
        <v>272</v>
      </c>
    </row>
    <row r="8425" spans="1:10" x14ac:dyDescent="0.3">
      <c r="A8425" s="7" t="s">
        <v>17514</v>
      </c>
      <c r="B8425" s="7" t="s">
        <v>17515</v>
      </c>
      <c r="C8425" s="33">
        <v>9389.1</v>
      </c>
      <c r="D8425" s="52">
        <v>9389.1</v>
      </c>
      <c r="E8425" s="70">
        <v>7140</v>
      </c>
      <c r="F8425" s="121">
        <f t="shared" si="422"/>
        <v>10710</v>
      </c>
      <c r="G8425" s="105">
        <f t="shared" si="423"/>
        <v>2856</v>
      </c>
      <c r="H8425" s="105">
        <f t="shared" si="424"/>
        <v>4641</v>
      </c>
      <c r="I8425" s="7" t="s">
        <v>17519</v>
      </c>
      <c r="J8425" s="7" t="s">
        <v>272</v>
      </c>
    </row>
    <row r="8426" spans="1:10" x14ac:dyDescent="0.3">
      <c r="A8426" s="7" t="s">
        <v>17516</v>
      </c>
      <c r="B8426" s="7" t="s">
        <v>17517</v>
      </c>
      <c r="C8426" s="33">
        <v>2615.62</v>
      </c>
      <c r="D8426" s="52">
        <v>2615.62</v>
      </c>
      <c r="E8426" s="70">
        <v>2615.62</v>
      </c>
      <c r="F8426" s="121">
        <f t="shared" si="422"/>
        <v>3923.43</v>
      </c>
      <c r="G8426" s="105">
        <f t="shared" si="423"/>
        <v>1046.248</v>
      </c>
      <c r="H8426" s="105">
        <f t="shared" si="424"/>
        <v>1700.153</v>
      </c>
      <c r="I8426" s="7" t="s">
        <v>17519</v>
      </c>
      <c r="J8426" s="7" t="s">
        <v>272</v>
      </c>
    </row>
    <row r="8427" spans="1:10" x14ac:dyDescent="0.3">
      <c r="F8427"/>
      <c r="G8427"/>
      <c r="H8427"/>
    </row>
    <row r="8428" spans="1:10" x14ac:dyDescent="0.3">
      <c r="F8428"/>
      <c r="G8428"/>
      <c r="H8428"/>
    </row>
    <row r="8429" spans="1:10" x14ac:dyDescent="0.3">
      <c r="F8429"/>
      <c r="G8429"/>
      <c r="H8429"/>
    </row>
    <row r="8430" spans="1:10" x14ac:dyDescent="0.3">
      <c r="F8430"/>
      <c r="G8430"/>
      <c r="H8430"/>
    </row>
    <row r="8431" spans="1:10" x14ac:dyDescent="0.3">
      <c r="F8431"/>
      <c r="G8431"/>
      <c r="H8431"/>
    </row>
    <row r="8432" spans="1:10" x14ac:dyDescent="0.3">
      <c r="F8432"/>
      <c r="G8432"/>
      <c r="H8432"/>
    </row>
  </sheetData>
  <autoFilter ref="A5:J8404" xr:uid="{00000000-0009-0000-0000-000002000000}"/>
  <sortState xmlns:xlrd2="http://schemas.microsoft.com/office/spreadsheetml/2017/richdata2" ref="A6:J8396">
    <sortCondition ref="A6:A8396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28"/>
  <sheetViews>
    <sheetView workbookViewId="0">
      <selection sqref="A1:B828"/>
    </sheetView>
  </sheetViews>
  <sheetFormatPr baseColWidth="10" defaultRowHeight="14.4" x14ac:dyDescent="0.3"/>
  <cols>
    <col min="2" max="2" width="59" customWidth="1"/>
  </cols>
  <sheetData>
    <row r="1" spans="1:2" x14ac:dyDescent="0.3">
      <c r="A1" t="s">
        <v>2028</v>
      </c>
      <c r="B1" t="s">
        <v>17558</v>
      </c>
    </row>
    <row r="2" spans="1:2" x14ac:dyDescent="0.3">
      <c r="A2" s="7" t="s">
        <v>2033</v>
      </c>
      <c r="B2" s="7" t="s">
        <v>2034</v>
      </c>
    </row>
    <row r="3" spans="1:2" x14ac:dyDescent="0.3">
      <c r="A3" s="7" t="s">
        <v>2035</v>
      </c>
      <c r="B3" s="7" t="s">
        <v>2036</v>
      </c>
    </row>
    <row r="4" spans="1:2" x14ac:dyDescent="0.3">
      <c r="A4" s="7" t="s">
        <v>2038</v>
      </c>
      <c r="B4" s="7" t="s">
        <v>2039</v>
      </c>
    </row>
    <row r="5" spans="1:2" x14ac:dyDescent="0.3">
      <c r="A5" s="7" t="s">
        <v>2041</v>
      </c>
      <c r="B5" s="7" t="s">
        <v>2042</v>
      </c>
    </row>
    <row r="6" spans="1:2" x14ac:dyDescent="0.3">
      <c r="A6" s="7" t="s">
        <v>2045</v>
      </c>
      <c r="B6" s="7" t="s">
        <v>2046</v>
      </c>
    </row>
    <row r="7" spans="1:2" x14ac:dyDescent="0.3">
      <c r="A7" s="7" t="s">
        <v>2048</v>
      </c>
      <c r="B7" s="7" t="s">
        <v>2049</v>
      </c>
    </row>
    <row r="8" spans="1:2" x14ac:dyDescent="0.3">
      <c r="A8" s="7" t="s">
        <v>2051</v>
      </c>
      <c r="B8" s="7" t="s">
        <v>2052</v>
      </c>
    </row>
    <row r="9" spans="1:2" x14ac:dyDescent="0.3">
      <c r="A9" s="7" t="s">
        <v>2053</v>
      </c>
      <c r="B9" s="7" t="s">
        <v>2054</v>
      </c>
    </row>
    <row r="10" spans="1:2" x14ac:dyDescent="0.3">
      <c r="A10" s="7" t="s">
        <v>2055</v>
      </c>
      <c r="B10" s="7" t="s">
        <v>2056</v>
      </c>
    </row>
    <row r="11" spans="1:2" x14ac:dyDescent="0.3">
      <c r="A11" s="7" t="s">
        <v>2064</v>
      </c>
      <c r="B11" s="7" t="s">
        <v>2065</v>
      </c>
    </row>
    <row r="12" spans="1:2" x14ac:dyDescent="0.3">
      <c r="A12" s="7" t="s">
        <v>2067</v>
      </c>
      <c r="B12" s="7" t="s">
        <v>2068</v>
      </c>
    </row>
    <row r="13" spans="1:2" x14ac:dyDescent="0.3">
      <c r="A13" s="7" t="s">
        <v>2072</v>
      </c>
      <c r="B13" s="7" t="s">
        <v>2073</v>
      </c>
    </row>
    <row r="14" spans="1:2" x14ac:dyDescent="0.3">
      <c r="A14" s="7" t="s">
        <v>2079</v>
      </c>
      <c r="B14" s="7" t="s">
        <v>2080</v>
      </c>
    </row>
    <row r="15" spans="1:2" x14ac:dyDescent="0.3">
      <c r="A15" s="7" t="s">
        <v>2082</v>
      </c>
      <c r="B15" s="7" t="s">
        <v>2083</v>
      </c>
    </row>
    <row r="16" spans="1:2" x14ac:dyDescent="0.3">
      <c r="A16" s="7" t="s">
        <v>2084</v>
      </c>
      <c r="B16" s="7" t="s">
        <v>2085</v>
      </c>
    </row>
    <row r="17" spans="1:2" x14ac:dyDescent="0.3">
      <c r="A17" s="7" t="s">
        <v>2090</v>
      </c>
      <c r="B17" s="7" t="s">
        <v>2091</v>
      </c>
    </row>
    <row r="18" spans="1:2" x14ac:dyDescent="0.3">
      <c r="A18" s="7" t="s">
        <v>2093</v>
      </c>
      <c r="B18" s="7" t="s">
        <v>2094</v>
      </c>
    </row>
    <row r="19" spans="1:2" x14ac:dyDescent="0.3">
      <c r="A19" s="7" t="s">
        <v>2097</v>
      </c>
      <c r="B19" s="7" t="s">
        <v>2098</v>
      </c>
    </row>
    <row r="20" spans="1:2" x14ac:dyDescent="0.3">
      <c r="A20" s="7" t="s">
        <v>2099</v>
      </c>
      <c r="B20" s="7" t="s">
        <v>2100</v>
      </c>
    </row>
    <row r="21" spans="1:2" x14ac:dyDescent="0.3">
      <c r="A21" s="7" t="s">
        <v>2102</v>
      </c>
      <c r="B21" s="7" t="s">
        <v>2103</v>
      </c>
    </row>
    <row r="22" spans="1:2" x14ac:dyDescent="0.3">
      <c r="A22" s="7" t="s">
        <v>2107</v>
      </c>
      <c r="B22" s="7" t="s">
        <v>2108</v>
      </c>
    </row>
    <row r="23" spans="1:2" x14ac:dyDescent="0.3">
      <c r="A23" s="7" t="s">
        <v>2112</v>
      </c>
      <c r="B23" s="7" t="s">
        <v>2113</v>
      </c>
    </row>
    <row r="24" spans="1:2" x14ac:dyDescent="0.3">
      <c r="A24" s="7" t="s">
        <v>2115</v>
      </c>
      <c r="B24" s="7" t="s">
        <v>2116</v>
      </c>
    </row>
    <row r="25" spans="1:2" x14ac:dyDescent="0.3">
      <c r="A25" s="7" t="s">
        <v>2125</v>
      </c>
      <c r="B25" s="7" t="s">
        <v>2126</v>
      </c>
    </row>
    <row r="26" spans="1:2" x14ac:dyDescent="0.3">
      <c r="A26" s="7" t="s">
        <v>2128</v>
      </c>
      <c r="B26" s="7" t="s">
        <v>2129</v>
      </c>
    </row>
    <row r="27" spans="1:2" x14ac:dyDescent="0.3">
      <c r="A27" s="7" t="s">
        <v>2130</v>
      </c>
      <c r="B27" s="7" t="s">
        <v>2131</v>
      </c>
    </row>
    <row r="28" spans="1:2" x14ac:dyDescent="0.3">
      <c r="A28" s="7" t="s">
        <v>2142</v>
      </c>
      <c r="B28" s="7" t="s">
        <v>2143</v>
      </c>
    </row>
    <row r="29" spans="1:2" x14ac:dyDescent="0.3">
      <c r="A29" s="7" t="s">
        <v>2149</v>
      </c>
      <c r="B29" s="7" t="s">
        <v>2150</v>
      </c>
    </row>
    <row r="30" spans="1:2" x14ac:dyDescent="0.3">
      <c r="A30" s="7" t="s">
        <v>2153</v>
      </c>
      <c r="B30" s="7" t="s">
        <v>2154</v>
      </c>
    </row>
    <row r="31" spans="1:2" x14ac:dyDescent="0.3">
      <c r="A31" s="7" t="s">
        <v>2155</v>
      </c>
      <c r="B31" s="7" t="s">
        <v>2156</v>
      </c>
    </row>
    <row r="32" spans="1:2" x14ac:dyDescent="0.3">
      <c r="A32" s="7" t="s">
        <v>2161</v>
      </c>
      <c r="B32" s="7" t="s">
        <v>2162</v>
      </c>
    </row>
    <row r="33" spans="1:2" x14ac:dyDescent="0.3">
      <c r="A33" s="7" t="s">
        <v>2164</v>
      </c>
      <c r="B33" s="7" t="s">
        <v>2165</v>
      </c>
    </row>
    <row r="34" spans="1:2" x14ac:dyDescent="0.3">
      <c r="A34" s="7" t="s">
        <v>2167</v>
      </c>
      <c r="B34" s="7" t="s">
        <v>2168</v>
      </c>
    </row>
    <row r="35" spans="1:2" x14ac:dyDescent="0.3">
      <c r="A35" s="7" t="s">
        <v>2169</v>
      </c>
      <c r="B35" s="7" t="s">
        <v>2170</v>
      </c>
    </row>
    <row r="36" spans="1:2" x14ac:dyDescent="0.3">
      <c r="A36" s="7" t="s">
        <v>2179</v>
      </c>
      <c r="B36" s="7" t="s">
        <v>2180</v>
      </c>
    </row>
    <row r="37" spans="1:2" x14ac:dyDescent="0.3">
      <c r="A37" s="7" t="s">
        <v>2182</v>
      </c>
      <c r="B37" s="7" t="s">
        <v>2183</v>
      </c>
    </row>
    <row r="38" spans="1:2" x14ac:dyDescent="0.3">
      <c r="A38" s="22" t="s">
        <v>2184</v>
      </c>
      <c r="B38" s="22" t="s">
        <v>2185</v>
      </c>
    </row>
    <row r="39" spans="1:2" x14ac:dyDescent="0.3">
      <c r="A39" s="7" t="s">
        <v>2188</v>
      </c>
      <c r="B39" s="7" t="s">
        <v>2189</v>
      </c>
    </row>
    <row r="40" spans="1:2" x14ac:dyDescent="0.3">
      <c r="A40" s="7" t="s">
        <v>2190</v>
      </c>
      <c r="B40" s="7" t="s">
        <v>2191</v>
      </c>
    </row>
    <row r="41" spans="1:2" x14ac:dyDescent="0.3">
      <c r="A41" s="7" t="s">
        <v>2196</v>
      </c>
      <c r="B41" s="7" t="s">
        <v>2197</v>
      </c>
    </row>
    <row r="42" spans="1:2" x14ac:dyDescent="0.3">
      <c r="A42" s="7" t="s">
        <v>2200</v>
      </c>
      <c r="B42" s="7" t="s">
        <v>2201</v>
      </c>
    </row>
    <row r="43" spans="1:2" x14ac:dyDescent="0.3">
      <c r="A43" s="7" t="s">
        <v>2203</v>
      </c>
      <c r="B43" s="7" t="s">
        <v>2204</v>
      </c>
    </row>
    <row r="44" spans="1:2" x14ac:dyDescent="0.3">
      <c r="A44" s="7" t="s">
        <v>2211</v>
      </c>
      <c r="B44" s="7" t="s">
        <v>2212</v>
      </c>
    </row>
    <row r="45" spans="1:2" x14ac:dyDescent="0.3">
      <c r="A45" s="7" t="s">
        <v>2216</v>
      </c>
      <c r="B45" s="7" t="s">
        <v>2217</v>
      </c>
    </row>
    <row r="46" spans="1:2" x14ac:dyDescent="0.3">
      <c r="A46" s="7" t="s">
        <v>2221</v>
      </c>
      <c r="B46" s="7" t="s">
        <v>2222</v>
      </c>
    </row>
    <row r="47" spans="1:2" x14ac:dyDescent="0.3">
      <c r="A47" s="7" t="s">
        <v>2226</v>
      </c>
      <c r="B47" s="7" t="s">
        <v>2227</v>
      </c>
    </row>
    <row r="48" spans="1:2" x14ac:dyDescent="0.3">
      <c r="A48" s="7" t="s">
        <v>2230</v>
      </c>
      <c r="B48" s="7" t="s">
        <v>2231</v>
      </c>
    </row>
    <row r="49" spans="1:2" x14ac:dyDescent="0.3">
      <c r="A49" s="7" t="s">
        <v>2232</v>
      </c>
      <c r="B49" s="7" t="s">
        <v>2233</v>
      </c>
    </row>
    <row r="50" spans="1:2" x14ac:dyDescent="0.3">
      <c r="A50" s="7" t="s">
        <v>2236</v>
      </c>
      <c r="B50" s="7" t="s">
        <v>2237</v>
      </c>
    </row>
    <row r="51" spans="1:2" x14ac:dyDescent="0.3">
      <c r="A51" s="7" t="s">
        <v>2238</v>
      </c>
      <c r="B51" s="7" t="s">
        <v>2239</v>
      </c>
    </row>
    <row r="52" spans="1:2" x14ac:dyDescent="0.3">
      <c r="A52" s="7" t="s">
        <v>2240</v>
      </c>
      <c r="B52" s="7" t="s">
        <v>2241</v>
      </c>
    </row>
    <row r="53" spans="1:2" x14ac:dyDescent="0.3">
      <c r="A53" s="7" t="s">
        <v>2242</v>
      </c>
      <c r="B53" s="7" t="s">
        <v>2243</v>
      </c>
    </row>
    <row r="54" spans="1:2" x14ac:dyDescent="0.3">
      <c r="A54" s="7" t="s">
        <v>2248</v>
      </c>
      <c r="B54" s="7" t="s">
        <v>2249</v>
      </c>
    </row>
    <row r="55" spans="1:2" x14ac:dyDescent="0.3">
      <c r="A55" s="7" t="s">
        <v>2250</v>
      </c>
      <c r="B55" s="7" t="s">
        <v>2251</v>
      </c>
    </row>
    <row r="56" spans="1:2" x14ac:dyDescent="0.3">
      <c r="A56" s="7" t="s">
        <v>2252</v>
      </c>
      <c r="B56" s="7" t="s">
        <v>2253</v>
      </c>
    </row>
    <row r="57" spans="1:2" x14ac:dyDescent="0.3">
      <c r="A57" s="7" t="s">
        <v>2254</v>
      </c>
      <c r="B57" s="7" t="s">
        <v>2255</v>
      </c>
    </row>
    <row r="58" spans="1:2" x14ac:dyDescent="0.3">
      <c r="A58" s="7" t="s">
        <v>2257</v>
      </c>
      <c r="B58" s="7" t="s">
        <v>2258</v>
      </c>
    </row>
    <row r="59" spans="1:2" x14ac:dyDescent="0.3">
      <c r="A59" s="7" t="s">
        <v>2261</v>
      </c>
      <c r="B59" s="7" t="s">
        <v>2262</v>
      </c>
    </row>
    <row r="60" spans="1:2" x14ac:dyDescent="0.3">
      <c r="A60" s="7" t="s">
        <v>2265</v>
      </c>
      <c r="B60" s="7" t="s">
        <v>2266</v>
      </c>
    </row>
    <row r="61" spans="1:2" x14ac:dyDescent="0.3">
      <c r="A61" s="7" t="s">
        <v>2267</v>
      </c>
      <c r="B61" s="7" t="s">
        <v>2268</v>
      </c>
    </row>
    <row r="62" spans="1:2" x14ac:dyDescent="0.3">
      <c r="A62" s="19" t="s">
        <v>2273</v>
      </c>
      <c r="B62" s="19" t="s">
        <v>2274</v>
      </c>
    </row>
    <row r="63" spans="1:2" x14ac:dyDescent="0.3">
      <c r="A63" s="7" t="s">
        <v>2276</v>
      </c>
      <c r="B63" s="7" t="s">
        <v>2277</v>
      </c>
    </row>
    <row r="64" spans="1:2" x14ac:dyDescent="0.3">
      <c r="A64" s="7" t="s">
        <v>2278</v>
      </c>
      <c r="B64" s="7" t="s">
        <v>2279</v>
      </c>
    </row>
    <row r="65" spans="1:2" x14ac:dyDescent="0.3">
      <c r="A65" s="7" t="s">
        <v>2280</v>
      </c>
      <c r="B65" s="7" t="s">
        <v>2281</v>
      </c>
    </row>
    <row r="66" spans="1:2" x14ac:dyDescent="0.3">
      <c r="A66" s="7" t="s">
        <v>2282</v>
      </c>
      <c r="B66" s="7" t="s">
        <v>2283</v>
      </c>
    </row>
    <row r="67" spans="1:2" x14ac:dyDescent="0.3">
      <c r="A67" s="7" t="s">
        <v>2284</v>
      </c>
      <c r="B67" s="7" t="s">
        <v>2285</v>
      </c>
    </row>
    <row r="68" spans="1:2" x14ac:dyDescent="0.3">
      <c r="A68" s="7" t="s">
        <v>2286</v>
      </c>
      <c r="B68" s="7" t="s">
        <v>2287</v>
      </c>
    </row>
    <row r="69" spans="1:2" x14ac:dyDescent="0.3">
      <c r="A69" s="7" t="s">
        <v>2290</v>
      </c>
      <c r="B69" s="7" t="s">
        <v>2291</v>
      </c>
    </row>
    <row r="70" spans="1:2" x14ac:dyDescent="0.3">
      <c r="A70" s="7" t="s">
        <v>2292</v>
      </c>
      <c r="B70" s="7" t="s">
        <v>2293</v>
      </c>
    </row>
    <row r="71" spans="1:2" x14ac:dyDescent="0.3">
      <c r="A71" s="7" t="s">
        <v>2297</v>
      </c>
      <c r="B71" s="7" t="s">
        <v>2298</v>
      </c>
    </row>
    <row r="72" spans="1:2" x14ac:dyDescent="0.3">
      <c r="A72" s="7" t="s">
        <v>2301</v>
      </c>
      <c r="B72" s="7" t="s">
        <v>2302</v>
      </c>
    </row>
    <row r="73" spans="1:2" x14ac:dyDescent="0.3">
      <c r="A73" s="7" t="s">
        <v>2304</v>
      </c>
      <c r="B73" s="7" t="s">
        <v>2305</v>
      </c>
    </row>
    <row r="74" spans="1:2" x14ac:dyDescent="0.3">
      <c r="A74" s="7" t="s">
        <v>2306</v>
      </c>
      <c r="B74" s="7" t="s">
        <v>2307</v>
      </c>
    </row>
    <row r="75" spans="1:2" x14ac:dyDescent="0.3">
      <c r="A75" s="7" t="s">
        <v>2312</v>
      </c>
      <c r="B75" s="7" t="s">
        <v>2313</v>
      </c>
    </row>
    <row r="76" spans="1:2" x14ac:dyDescent="0.3">
      <c r="A76" s="7" t="s">
        <v>2316</v>
      </c>
      <c r="B76" s="7" t="s">
        <v>2317</v>
      </c>
    </row>
    <row r="77" spans="1:2" x14ac:dyDescent="0.3">
      <c r="A77" s="7" t="s">
        <v>2318</v>
      </c>
      <c r="B77" s="7" t="s">
        <v>2319</v>
      </c>
    </row>
    <row r="78" spans="1:2" x14ac:dyDescent="0.3">
      <c r="A78" s="7" t="s">
        <v>2326</v>
      </c>
      <c r="B78" s="7" t="s">
        <v>2327</v>
      </c>
    </row>
    <row r="79" spans="1:2" x14ac:dyDescent="0.3">
      <c r="A79" s="7" t="s">
        <v>2333</v>
      </c>
      <c r="B79" s="7" t="s">
        <v>2334</v>
      </c>
    </row>
    <row r="80" spans="1:2" x14ac:dyDescent="0.3">
      <c r="A80" s="7" t="s">
        <v>2335</v>
      </c>
      <c r="B80" s="7" t="s">
        <v>2336</v>
      </c>
    </row>
    <row r="81" spans="1:2" x14ac:dyDescent="0.3">
      <c r="A81" s="19" t="s">
        <v>2338</v>
      </c>
      <c r="B81" s="19" t="s">
        <v>2339</v>
      </c>
    </row>
    <row r="82" spans="1:2" x14ac:dyDescent="0.3">
      <c r="A82" s="7" t="s">
        <v>2341</v>
      </c>
      <c r="B82" s="7" t="s">
        <v>2342</v>
      </c>
    </row>
    <row r="83" spans="1:2" x14ac:dyDescent="0.3">
      <c r="A83" s="7" t="s">
        <v>2348</v>
      </c>
      <c r="B83" s="7" t="s">
        <v>2349</v>
      </c>
    </row>
    <row r="84" spans="1:2" x14ac:dyDescent="0.3">
      <c r="A84" s="7" t="s">
        <v>2350</v>
      </c>
      <c r="B84" s="7" t="s">
        <v>2351</v>
      </c>
    </row>
    <row r="85" spans="1:2" x14ac:dyDescent="0.3">
      <c r="A85" s="7" t="s">
        <v>2352</v>
      </c>
      <c r="B85" s="7" t="s">
        <v>2353</v>
      </c>
    </row>
    <row r="86" spans="1:2" x14ac:dyDescent="0.3">
      <c r="A86" s="7" t="s">
        <v>2355</v>
      </c>
      <c r="B86" s="7" t="s">
        <v>2356</v>
      </c>
    </row>
    <row r="87" spans="1:2" x14ac:dyDescent="0.3">
      <c r="A87" s="7" t="s">
        <v>2357</v>
      </c>
      <c r="B87" s="7" t="s">
        <v>2358</v>
      </c>
    </row>
    <row r="88" spans="1:2" x14ac:dyDescent="0.3">
      <c r="A88" s="7" t="s">
        <v>2360</v>
      </c>
      <c r="B88" s="7" t="s">
        <v>2361</v>
      </c>
    </row>
    <row r="89" spans="1:2" x14ac:dyDescent="0.3">
      <c r="A89" s="7" t="s">
        <v>2362</v>
      </c>
      <c r="B89" s="7" t="s">
        <v>2363</v>
      </c>
    </row>
    <row r="90" spans="1:2" x14ac:dyDescent="0.3">
      <c r="A90" s="7" t="s">
        <v>2366</v>
      </c>
      <c r="B90" s="7" t="s">
        <v>2367</v>
      </c>
    </row>
    <row r="91" spans="1:2" x14ac:dyDescent="0.3">
      <c r="A91" s="7" t="s">
        <v>2368</v>
      </c>
      <c r="B91" s="7" t="s">
        <v>2369</v>
      </c>
    </row>
    <row r="92" spans="1:2" x14ac:dyDescent="0.3">
      <c r="A92" s="7" t="s">
        <v>2372</v>
      </c>
      <c r="B92" s="7" t="s">
        <v>2373</v>
      </c>
    </row>
    <row r="93" spans="1:2" x14ac:dyDescent="0.3">
      <c r="A93" s="7" t="s">
        <v>2375</v>
      </c>
      <c r="B93" s="7" t="s">
        <v>2376</v>
      </c>
    </row>
    <row r="94" spans="1:2" x14ac:dyDescent="0.3">
      <c r="A94" s="7" t="s">
        <v>2377</v>
      </c>
      <c r="B94" s="7" t="s">
        <v>2378</v>
      </c>
    </row>
    <row r="95" spans="1:2" x14ac:dyDescent="0.3">
      <c r="A95" s="7" t="s">
        <v>2384</v>
      </c>
      <c r="B95" s="7" t="s">
        <v>2385</v>
      </c>
    </row>
    <row r="96" spans="1:2" x14ac:dyDescent="0.3">
      <c r="A96" s="7" t="s">
        <v>2393</v>
      </c>
      <c r="B96" s="7" t="s">
        <v>2394</v>
      </c>
    </row>
    <row r="97" spans="1:2" x14ac:dyDescent="0.3">
      <c r="A97" s="19" t="s">
        <v>341</v>
      </c>
      <c r="B97" s="69" t="s">
        <v>342</v>
      </c>
    </row>
    <row r="98" spans="1:2" x14ac:dyDescent="0.3">
      <c r="A98" s="7" t="s">
        <v>2400</v>
      </c>
      <c r="B98" s="7" t="s">
        <v>2401</v>
      </c>
    </row>
    <row r="99" spans="1:2" x14ac:dyDescent="0.3">
      <c r="A99" s="7" t="s">
        <v>2402</v>
      </c>
      <c r="B99" s="7" t="s">
        <v>2403</v>
      </c>
    </row>
    <row r="100" spans="1:2" x14ac:dyDescent="0.3">
      <c r="A100" s="7" t="s">
        <v>2404</v>
      </c>
      <c r="B100" s="7" t="s">
        <v>2405</v>
      </c>
    </row>
    <row r="101" spans="1:2" x14ac:dyDescent="0.3">
      <c r="A101" s="7" t="s">
        <v>2407</v>
      </c>
      <c r="B101" s="7" t="s">
        <v>2408</v>
      </c>
    </row>
    <row r="102" spans="1:2" x14ac:dyDescent="0.3">
      <c r="A102" s="7" t="s">
        <v>2412</v>
      </c>
      <c r="B102" s="7" t="s">
        <v>2413</v>
      </c>
    </row>
    <row r="103" spans="1:2" x14ac:dyDescent="0.3">
      <c r="A103" s="7" t="s">
        <v>2414</v>
      </c>
      <c r="B103" s="7" t="s">
        <v>2415</v>
      </c>
    </row>
    <row r="104" spans="1:2" x14ac:dyDescent="0.3">
      <c r="A104" s="7" t="s">
        <v>2416</v>
      </c>
      <c r="B104" s="7" t="s">
        <v>2417</v>
      </c>
    </row>
    <row r="105" spans="1:2" x14ac:dyDescent="0.3">
      <c r="A105" s="7" t="s">
        <v>2420</v>
      </c>
      <c r="B105" s="7" t="s">
        <v>2421</v>
      </c>
    </row>
    <row r="106" spans="1:2" x14ac:dyDescent="0.3">
      <c r="A106" s="7" t="s">
        <v>2424</v>
      </c>
      <c r="B106" s="7" t="s">
        <v>2425</v>
      </c>
    </row>
    <row r="107" spans="1:2" x14ac:dyDescent="0.3">
      <c r="A107" s="7" t="s">
        <v>2426</v>
      </c>
      <c r="B107" s="7" t="s">
        <v>2427</v>
      </c>
    </row>
    <row r="108" spans="1:2" x14ac:dyDescent="0.3">
      <c r="A108" s="7" t="s">
        <v>2428</v>
      </c>
      <c r="B108" s="7" t="s">
        <v>2429</v>
      </c>
    </row>
    <row r="109" spans="1:2" x14ac:dyDescent="0.3">
      <c r="A109" s="7" t="s">
        <v>2430</v>
      </c>
      <c r="B109" s="7" t="s">
        <v>2431</v>
      </c>
    </row>
    <row r="110" spans="1:2" x14ac:dyDescent="0.3">
      <c r="A110" s="7" t="s">
        <v>2435</v>
      </c>
      <c r="B110" s="7" t="s">
        <v>2436</v>
      </c>
    </row>
    <row r="111" spans="1:2" x14ac:dyDescent="0.3">
      <c r="A111" s="7" t="s">
        <v>2437</v>
      </c>
      <c r="B111" s="7" t="s">
        <v>2438</v>
      </c>
    </row>
    <row r="112" spans="1:2" x14ac:dyDescent="0.3">
      <c r="A112" s="7" t="s">
        <v>2444</v>
      </c>
      <c r="B112" s="7" t="s">
        <v>2445</v>
      </c>
    </row>
    <row r="113" spans="1:2" x14ac:dyDescent="0.3">
      <c r="A113" s="7" t="s">
        <v>2446</v>
      </c>
      <c r="B113" s="7" t="s">
        <v>2447</v>
      </c>
    </row>
    <row r="114" spans="1:2" x14ac:dyDescent="0.3">
      <c r="A114" s="7" t="s">
        <v>2449</v>
      </c>
      <c r="B114" s="7" t="s">
        <v>2450</v>
      </c>
    </row>
    <row r="115" spans="1:2" x14ac:dyDescent="0.3">
      <c r="A115" s="7" t="s">
        <v>2454</v>
      </c>
      <c r="B115" s="7" t="s">
        <v>2455</v>
      </c>
    </row>
    <row r="116" spans="1:2" x14ac:dyDescent="0.3">
      <c r="A116" s="7" t="s">
        <v>2456</v>
      </c>
      <c r="B116" s="7" t="s">
        <v>2457</v>
      </c>
    </row>
    <row r="117" spans="1:2" x14ac:dyDescent="0.3">
      <c r="A117" s="7" t="s">
        <v>2458</v>
      </c>
      <c r="B117" s="7" t="s">
        <v>2459</v>
      </c>
    </row>
    <row r="118" spans="1:2" x14ac:dyDescent="0.3">
      <c r="A118" s="7" t="s">
        <v>2460</v>
      </c>
      <c r="B118" s="7" t="s">
        <v>2461</v>
      </c>
    </row>
    <row r="119" spans="1:2" x14ac:dyDescent="0.3">
      <c r="A119" s="19" t="s">
        <v>2463</v>
      </c>
      <c r="B119" s="19" t="s">
        <v>2464</v>
      </c>
    </row>
    <row r="120" spans="1:2" x14ac:dyDescent="0.3">
      <c r="A120" s="7" t="s">
        <v>2466</v>
      </c>
      <c r="B120" s="7" t="s">
        <v>2467</v>
      </c>
    </row>
    <row r="121" spans="1:2" x14ac:dyDescent="0.3">
      <c r="A121" s="7" t="s">
        <v>2469</v>
      </c>
      <c r="B121" s="7" t="s">
        <v>2470</v>
      </c>
    </row>
    <row r="122" spans="1:2" x14ac:dyDescent="0.3">
      <c r="A122" s="7" t="s">
        <v>2471</v>
      </c>
      <c r="B122" s="7" t="s">
        <v>2472</v>
      </c>
    </row>
    <row r="123" spans="1:2" x14ac:dyDescent="0.3">
      <c r="A123" s="7" t="s">
        <v>2473</v>
      </c>
      <c r="B123" s="7" t="s">
        <v>2474</v>
      </c>
    </row>
    <row r="124" spans="1:2" x14ac:dyDescent="0.3">
      <c r="A124" s="7" t="s">
        <v>2475</v>
      </c>
      <c r="B124" s="7" t="s">
        <v>2476</v>
      </c>
    </row>
    <row r="125" spans="1:2" x14ac:dyDescent="0.3">
      <c r="A125" s="7" t="s">
        <v>2478</v>
      </c>
      <c r="B125" s="7" t="s">
        <v>2479</v>
      </c>
    </row>
    <row r="126" spans="1:2" x14ac:dyDescent="0.3">
      <c r="A126" s="7" t="s">
        <v>2481</v>
      </c>
      <c r="B126" s="7" t="s">
        <v>2482</v>
      </c>
    </row>
    <row r="127" spans="1:2" x14ac:dyDescent="0.3">
      <c r="A127" s="7" t="s">
        <v>2486</v>
      </c>
      <c r="B127" s="7" t="s">
        <v>2487</v>
      </c>
    </row>
    <row r="128" spans="1:2" x14ac:dyDescent="0.3">
      <c r="A128" s="7" t="s">
        <v>2488</v>
      </c>
      <c r="B128" s="7" t="s">
        <v>2489</v>
      </c>
    </row>
    <row r="129" spans="1:2" x14ac:dyDescent="0.3">
      <c r="A129" s="7" t="s">
        <v>2490</v>
      </c>
      <c r="B129" s="7" t="s">
        <v>2491</v>
      </c>
    </row>
    <row r="130" spans="1:2" x14ac:dyDescent="0.3">
      <c r="A130" s="7" t="s">
        <v>2493</v>
      </c>
      <c r="B130" s="7" t="s">
        <v>2494</v>
      </c>
    </row>
    <row r="131" spans="1:2" x14ac:dyDescent="0.3">
      <c r="A131" s="7" t="s">
        <v>2495</v>
      </c>
      <c r="B131" s="7" t="s">
        <v>2496</v>
      </c>
    </row>
    <row r="132" spans="1:2" x14ac:dyDescent="0.3">
      <c r="A132" s="7" t="s">
        <v>2499</v>
      </c>
      <c r="B132" s="7" t="s">
        <v>2500</v>
      </c>
    </row>
    <row r="133" spans="1:2" x14ac:dyDescent="0.3">
      <c r="A133" s="7" t="s">
        <v>2501</v>
      </c>
      <c r="B133" s="7" t="s">
        <v>2502</v>
      </c>
    </row>
    <row r="134" spans="1:2" x14ac:dyDescent="0.3">
      <c r="A134" s="7" t="s">
        <v>2503</v>
      </c>
      <c r="B134" s="7" t="s">
        <v>2504</v>
      </c>
    </row>
    <row r="135" spans="1:2" x14ac:dyDescent="0.3">
      <c r="A135" s="7" t="s">
        <v>2509</v>
      </c>
      <c r="B135" s="7" t="s">
        <v>2510</v>
      </c>
    </row>
    <row r="136" spans="1:2" x14ac:dyDescent="0.3">
      <c r="A136" s="7" t="s">
        <v>2511</v>
      </c>
      <c r="B136" s="7" t="s">
        <v>2512</v>
      </c>
    </row>
    <row r="137" spans="1:2" x14ac:dyDescent="0.3">
      <c r="A137" s="7" t="s">
        <v>2513</v>
      </c>
      <c r="B137" s="7" t="s">
        <v>2514</v>
      </c>
    </row>
    <row r="138" spans="1:2" x14ac:dyDescent="0.3">
      <c r="A138" s="7" t="s">
        <v>2517</v>
      </c>
      <c r="B138" s="7" t="s">
        <v>2518</v>
      </c>
    </row>
    <row r="139" spans="1:2" x14ac:dyDescent="0.3">
      <c r="A139" s="7" t="s">
        <v>2519</v>
      </c>
      <c r="B139" s="7" t="s">
        <v>2520</v>
      </c>
    </row>
    <row r="140" spans="1:2" x14ac:dyDescent="0.3">
      <c r="A140" s="7" t="s">
        <v>2523</v>
      </c>
      <c r="B140" s="7" t="s">
        <v>2524</v>
      </c>
    </row>
    <row r="141" spans="1:2" x14ac:dyDescent="0.3">
      <c r="A141" s="7" t="s">
        <v>2526</v>
      </c>
      <c r="B141" s="7" t="s">
        <v>2527</v>
      </c>
    </row>
    <row r="142" spans="1:2" x14ac:dyDescent="0.3">
      <c r="A142" s="7" t="s">
        <v>2531</v>
      </c>
      <c r="B142" s="7" t="s">
        <v>2532</v>
      </c>
    </row>
    <row r="143" spans="1:2" x14ac:dyDescent="0.3">
      <c r="A143" s="19" t="s">
        <v>2533</v>
      </c>
      <c r="B143" s="19" t="s">
        <v>2534</v>
      </c>
    </row>
    <row r="144" spans="1:2" x14ac:dyDescent="0.3">
      <c r="A144" s="7" t="s">
        <v>2537</v>
      </c>
      <c r="B144" s="7" t="s">
        <v>2538</v>
      </c>
    </row>
    <row r="145" spans="1:2" x14ac:dyDescent="0.3">
      <c r="A145" s="7" t="s">
        <v>2546</v>
      </c>
      <c r="B145" s="7" t="s">
        <v>2547</v>
      </c>
    </row>
    <row r="146" spans="1:2" x14ac:dyDescent="0.3">
      <c r="A146" s="7" t="s">
        <v>2548</v>
      </c>
      <c r="B146" s="7" t="s">
        <v>2549</v>
      </c>
    </row>
    <row r="147" spans="1:2" x14ac:dyDescent="0.3">
      <c r="A147" s="7" t="s">
        <v>2550</v>
      </c>
      <c r="B147" s="7" t="s">
        <v>2551</v>
      </c>
    </row>
    <row r="148" spans="1:2" x14ac:dyDescent="0.3">
      <c r="A148" s="7" t="s">
        <v>2554</v>
      </c>
      <c r="B148" s="7" t="s">
        <v>2555</v>
      </c>
    </row>
    <row r="149" spans="1:2" x14ac:dyDescent="0.3">
      <c r="A149" s="7" t="s">
        <v>2561</v>
      </c>
      <c r="B149" s="7" t="s">
        <v>2562</v>
      </c>
    </row>
    <row r="150" spans="1:2" x14ac:dyDescent="0.3">
      <c r="A150" s="7" t="s">
        <v>2563</v>
      </c>
      <c r="B150" s="7" t="s">
        <v>2564</v>
      </c>
    </row>
    <row r="151" spans="1:2" x14ac:dyDescent="0.3">
      <c r="A151" s="7" t="s">
        <v>2578</v>
      </c>
      <c r="B151" s="7" t="s">
        <v>2579</v>
      </c>
    </row>
    <row r="152" spans="1:2" x14ac:dyDescent="0.3">
      <c r="A152" s="7" t="s">
        <v>2581</v>
      </c>
      <c r="B152" s="7" t="s">
        <v>2582</v>
      </c>
    </row>
    <row r="153" spans="1:2" x14ac:dyDescent="0.3">
      <c r="A153" s="7" t="s">
        <v>2583</v>
      </c>
      <c r="B153" s="7" t="s">
        <v>2584</v>
      </c>
    </row>
    <row r="154" spans="1:2" x14ac:dyDescent="0.3">
      <c r="A154" s="7" t="s">
        <v>2590</v>
      </c>
      <c r="B154" s="7" t="s">
        <v>2591</v>
      </c>
    </row>
    <row r="155" spans="1:2" x14ac:dyDescent="0.3">
      <c r="A155" s="22" t="s">
        <v>2598</v>
      </c>
      <c r="B155" s="22" t="s">
        <v>2599</v>
      </c>
    </row>
    <row r="156" spans="1:2" x14ac:dyDescent="0.3">
      <c r="A156" s="7" t="s">
        <v>2601</v>
      </c>
      <c r="B156" s="7" t="s">
        <v>2602</v>
      </c>
    </row>
    <row r="157" spans="1:2" x14ac:dyDescent="0.3">
      <c r="A157" s="7" t="s">
        <v>2612</v>
      </c>
      <c r="B157" s="7" t="s">
        <v>2613</v>
      </c>
    </row>
    <row r="158" spans="1:2" x14ac:dyDescent="0.3">
      <c r="A158" s="7" t="s">
        <v>2621</v>
      </c>
      <c r="B158" s="7" t="s">
        <v>2622</v>
      </c>
    </row>
    <row r="159" spans="1:2" x14ac:dyDescent="0.3">
      <c r="A159" s="7" t="s">
        <v>2623</v>
      </c>
      <c r="B159" s="7" t="s">
        <v>2624</v>
      </c>
    </row>
    <row r="160" spans="1:2" x14ac:dyDescent="0.3">
      <c r="A160" s="7" t="s">
        <v>2629</v>
      </c>
      <c r="B160" s="7" t="s">
        <v>2630</v>
      </c>
    </row>
    <row r="161" spans="1:2" x14ac:dyDescent="0.3">
      <c r="A161" s="7" t="s">
        <v>2632</v>
      </c>
      <c r="B161" s="7" t="s">
        <v>2633</v>
      </c>
    </row>
    <row r="162" spans="1:2" x14ac:dyDescent="0.3">
      <c r="A162" s="7" t="s">
        <v>2639</v>
      </c>
      <c r="B162" s="7" t="s">
        <v>2640</v>
      </c>
    </row>
    <row r="163" spans="1:2" x14ac:dyDescent="0.3">
      <c r="A163" s="7" t="s">
        <v>2650</v>
      </c>
      <c r="B163" s="7" t="s">
        <v>2651</v>
      </c>
    </row>
    <row r="164" spans="1:2" x14ac:dyDescent="0.3">
      <c r="A164" s="7" t="s">
        <v>2655</v>
      </c>
      <c r="B164" s="7" t="s">
        <v>2656</v>
      </c>
    </row>
    <row r="165" spans="1:2" x14ac:dyDescent="0.3">
      <c r="A165" s="7" t="s">
        <v>2659</v>
      </c>
      <c r="B165" s="7" t="s">
        <v>2660</v>
      </c>
    </row>
    <row r="166" spans="1:2" x14ac:dyDescent="0.3">
      <c r="A166" s="7" t="s">
        <v>2671</v>
      </c>
      <c r="B166" s="7" t="s">
        <v>2672</v>
      </c>
    </row>
    <row r="167" spans="1:2" x14ac:dyDescent="0.3">
      <c r="A167" s="22" t="s">
        <v>2673</v>
      </c>
      <c r="B167" s="22" t="s">
        <v>2674</v>
      </c>
    </row>
    <row r="168" spans="1:2" x14ac:dyDescent="0.3">
      <c r="A168" s="7" t="s">
        <v>2675</v>
      </c>
      <c r="B168" s="7" t="s">
        <v>2676</v>
      </c>
    </row>
    <row r="169" spans="1:2" x14ac:dyDescent="0.3">
      <c r="A169" s="7" t="s">
        <v>2679</v>
      </c>
      <c r="B169" s="7" t="s">
        <v>2680</v>
      </c>
    </row>
    <row r="170" spans="1:2" x14ac:dyDescent="0.3">
      <c r="A170" s="7" t="s">
        <v>2683</v>
      </c>
      <c r="B170" s="7" t="s">
        <v>2684</v>
      </c>
    </row>
    <row r="171" spans="1:2" x14ac:dyDescent="0.3">
      <c r="A171" s="7" t="s">
        <v>2685</v>
      </c>
      <c r="B171" s="7" t="s">
        <v>2686</v>
      </c>
    </row>
    <row r="172" spans="1:2" x14ac:dyDescent="0.3">
      <c r="A172" s="7" t="s">
        <v>2688</v>
      </c>
      <c r="B172" s="7" t="s">
        <v>2689</v>
      </c>
    </row>
    <row r="173" spans="1:2" x14ac:dyDescent="0.3">
      <c r="A173" s="7" t="s">
        <v>2690</v>
      </c>
      <c r="B173" s="7" t="s">
        <v>2691</v>
      </c>
    </row>
    <row r="174" spans="1:2" x14ac:dyDescent="0.3">
      <c r="A174" s="19" t="s">
        <v>2694</v>
      </c>
      <c r="B174" s="19" t="s">
        <v>2695</v>
      </c>
    </row>
    <row r="175" spans="1:2" x14ac:dyDescent="0.3">
      <c r="A175" s="7" t="s">
        <v>2700</v>
      </c>
      <c r="B175" s="7" t="s">
        <v>2701</v>
      </c>
    </row>
    <row r="176" spans="1:2" x14ac:dyDescent="0.3">
      <c r="A176" s="7" t="s">
        <v>2705</v>
      </c>
      <c r="B176" s="7" t="s">
        <v>2706</v>
      </c>
    </row>
    <row r="177" spans="1:2" x14ac:dyDescent="0.3">
      <c r="A177" s="7" t="s">
        <v>2707</v>
      </c>
      <c r="B177" s="7" t="s">
        <v>2708</v>
      </c>
    </row>
    <row r="178" spans="1:2" x14ac:dyDescent="0.3">
      <c r="A178" s="7" t="s">
        <v>2714</v>
      </c>
      <c r="B178" s="7" t="s">
        <v>2715</v>
      </c>
    </row>
    <row r="179" spans="1:2" x14ac:dyDescent="0.3">
      <c r="A179" s="7" t="s">
        <v>2718</v>
      </c>
      <c r="B179" s="7" t="s">
        <v>2719</v>
      </c>
    </row>
    <row r="180" spans="1:2" x14ac:dyDescent="0.3">
      <c r="A180" s="7" t="s">
        <v>2721</v>
      </c>
      <c r="B180" s="7" t="s">
        <v>2722</v>
      </c>
    </row>
    <row r="181" spans="1:2" x14ac:dyDescent="0.3">
      <c r="A181" s="7" t="s">
        <v>2724</v>
      </c>
      <c r="B181" s="7" t="s">
        <v>2725</v>
      </c>
    </row>
    <row r="182" spans="1:2" x14ac:dyDescent="0.3">
      <c r="A182" s="7" t="s">
        <v>2726</v>
      </c>
      <c r="B182" s="7" t="s">
        <v>2727</v>
      </c>
    </row>
    <row r="183" spans="1:2" x14ac:dyDescent="0.3">
      <c r="A183" s="7" t="s">
        <v>2728</v>
      </c>
      <c r="B183" s="7" t="s">
        <v>2729</v>
      </c>
    </row>
    <row r="184" spans="1:2" x14ac:dyDescent="0.3">
      <c r="A184" s="17" t="s">
        <v>2732</v>
      </c>
      <c r="B184" s="17" t="s">
        <v>2733</v>
      </c>
    </row>
    <row r="185" spans="1:2" x14ac:dyDescent="0.3">
      <c r="A185" s="17" t="s">
        <v>2734</v>
      </c>
      <c r="B185" s="17" t="s">
        <v>2735</v>
      </c>
    </row>
    <row r="186" spans="1:2" x14ac:dyDescent="0.3">
      <c r="A186" s="17" t="s">
        <v>2736</v>
      </c>
      <c r="B186" s="17" t="s">
        <v>2737</v>
      </c>
    </row>
    <row r="187" spans="1:2" x14ac:dyDescent="0.3">
      <c r="A187" s="17" t="s">
        <v>2738</v>
      </c>
      <c r="B187" s="17" t="s">
        <v>2739</v>
      </c>
    </row>
    <row r="188" spans="1:2" x14ac:dyDescent="0.3">
      <c r="A188" s="17" t="s">
        <v>2740</v>
      </c>
      <c r="B188" s="17" t="s">
        <v>2741</v>
      </c>
    </row>
    <row r="189" spans="1:2" x14ac:dyDescent="0.3">
      <c r="A189" s="17" t="s">
        <v>2743</v>
      </c>
      <c r="B189" s="17" t="s">
        <v>2744</v>
      </c>
    </row>
    <row r="190" spans="1:2" x14ac:dyDescent="0.3">
      <c r="A190" s="17" t="s">
        <v>2746</v>
      </c>
      <c r="B190" s="17" t="s">
        <v>2747</v>
      </c>
    </row>
    <row r="191" spans="1:2" x14ac:dyDescent="0.3">
      <c r="A191" s="7" t="s">
        <v>2750</v>
      </c>
      <c r="B191" s="7" t="s">
        <v>2751</v>
      </c>
    </row>
    <row r="192" spans="1:2" x14ac:dyDescent="0.3">
      <c r="A192" s="7" t="s">
        <v>2757</v>
      </c>
      <c r="B192" s="7" t="s">
        <v>2758</v>
      </c>
    </row>
    <row r="193" spans="1:2" x14ac:dyDescent="0.3">
      <c r="A193" s="7" t="s">
        <v>2759</v>
      </c>
      <c r="B193" s="7" t="s">
        <v>2760</v>
      </c>
    </row>
    <row r="194" spans="1:2" x14ac:dyDescent="0.3">
      <c r="A194" s="7" t="s">
        <v>2763</v>
      </c>
      <c r="B194" s="7" t="s">
        <v>2764</v>
      </c>
    </row>
    <row r="195" spans="1:2" x14ac:dyDescent="0.3">
      <c r="A195" s="7" t="s">
        <v>2766</v>
      </c>
      <c r="B195" s="7" t="s">
        <v>2767</v>
      </c>
    </row>
    <row r="196" spans="1:2" x14ac:dyDescent="0.3">
      <c r="A196" s="7" t="s">
        <v>2768</v>
      </c>
      <c r="B196" s="7" t="s">
        <v>2769</v>
      </c>
    </row>
    <row r="197" spans="1:2" x14ac:dyDescent="0.3">
      <c r="A197" s="7" t="s">
        <v>2770</v>
      </c>
      <c r="B197" s="7" t="s">
        <v>2771</v>
      </c>
    </row>
    <row r="198" spans="1:2" x14ac:dyDescent="0.3">
      <c r="A198" s="7" t="s">
        <v>2773</v>
      </c>
      <c r="B198" s="7" t="s">
        <v>2774</v>
      </c>
    </row>
    <row r="199" spans="1:2" x14ac:dyDescent="0.3">
      <c r="A199" s="7" t="s">
        <v>2775</v>
      </c>
      <c r="B199" s="7" t="s">
        <v>2776</v>
      </c>
    </row>
    <row r="200" spans="1:2" x14ac:dyDescent="0.3">
      <c r="A200" s="7" t="s">
        <v>2777</v>
      </c>
      <c r="B200" s="7" t="s">
        <v>2778</v>
      </c>
    </row>
    <row r="201" spans="1:2" x14ac:dyDescent="0.3">
      <c r="A201" s="7" t="s">
        <v>2779</v>
      </c>
      <c r="B201" s="7" t="s">
        <v>2780</v>
      </c>
    </row>
    <row r="202" spans="1:2" x14ac:dyDescent="0.3">
      <c r="A202" s="7" t="s">
        <v>2783</v>
      </c>
      <c r="B202" s="7" t="s">
        <v>2784</v>
      </c>
    </row>
    <row r="203" spans="1:2" x14ac:dyDescent="0.3">
      <c r="A203" s="7" t="s">
        <v>2788</v>
      </c>
      <c r="B203" s="7" t="s">
        <v>2789</v>
      </c>
    </row>
    <row r="204" spans="1:2" x14ac:dyDescent="0.3">
      <c r="A204" s="7" t="s">
        <v>2794</v>
      </c>
      <c r="B204" s="7" t="s">
        <v>2795</v>
      </c>
    </row>
    <row r="205" spans="1:2" x14ac:dyDescent="0.3">
      <c r="A205" s="7" t="s">
        <v>2796</v>
      </c>
      <c r="B205" s="7" t="s">
        <v>2797</v>
      </c>
    </row>
    <row r="206" spans="1:2" x14ac:dyDescent="0.3">
      <c r="A206" s="7" t="s">
        <v>2799</v>
      </c>
      <c r="B206" s="7" t="s">
        <v>2800</v>
      </c>
    </row>
    <row r="207" spans="1:2" x14ac:dyDescent="0.3">
      <c r="A207" s="7" t="s">
        <v>2803</v>
      </c>
      <c r="B207" s="7" t="s">
        <v>2804</v>
      </c>
    </row>
    <row r="208" spans="1:2" x14ac:dyDescent="0.3">
      <c r="A208" s="7" t="s">
        <v>2807</v>
      </c>
      <c r="B208" s="7" t="s">
        <v>2808</v>
      </c>
    </row>
    <row r="209" spans="1:2" x14ac:dyDescent="0.3">
      <c r="A209" s="7" t="s">
        <v>2809</v>
      </c>
      <c r="B209" s="7" t="s">
        <v>2810</v>
      </c>
    </row>
    <row r="210" spans="1:2" x14ac:dyDescent="0.3">
      <c r="A210" s="7" t="s">
        <v>2812</v>
      </c>
      <c r="B210" s="7" t="s">
        <v>2813</v>
      </c>
    </row>
    <row r="211" spans="1:2" x14ac:dyDescent="0.3">
      <c r="A211" s="7" t="s">
        <v>2815</v>
      </c>
      <c r="B211" s="7" t="s">
        <v>2816</v>
      </c>
    </row>
    <row r="212" spans="1:2" x14ac:dyDescent="0.3">
      <c r="A212" s="7" t="s">
        <v>2825</v>
      </c>
      <c r="B212" s="7" t="s">
        <v>2826</v>
      </c>
    </row>
    <row r="213" spans="1:2" x14ac:dyDescent="0.3">
      <c r="A213" s="19" t="s">
        <v>2829</v>
      </c>
      <c r="B213" s="19" t="s">
        <v>2830</v>
      </c>
    </row>
    <row r="214" spans="1:2" x14ac:dyDescent="0.3">
      <c r="A214" s="7" t="s">
        <v>2831</v>
      </c>
      <c r="B214" s="7" t="s">
        <v>2832</v>
      </c>
    </row>
    <row r="215" spans="1:2" x14ac:dyDescent="0.3">
      <c r="A215" s="7" t="s">
        <v>2835</v>
      </c>
      <c r="B215" s="7" t="s">
        <v>2836</v>
      </c>
    </row>
    <row r="216" spans="1:2" x14ac:dyDescent="0.3">
      <c r="A216" s="7" t="s">
        <v>2837</v>
      </c>
      <c r="B216" s="7" t="s">
        <v>2838</v>
      </c>
    </row>
    <row r="217" spans="1:2" x14ac:dyDescent="0.3">
      <c r="A217" s="7" t="s">
        <v>2842</v>
      </c>
      <c r="B217" s="7" t="s">
        <v>2843</v>
      </c>
    </row>
    <row r="218" spans="1:2" x14ac:dyDescent="0.3">
      <c r="A218" s="7" t="s">
        <v>2844</v>
      </c>
      <c r="B218" s="7" t="s">
        <v>2845</v>
      </c>
    </row>
    <row r="219" spans="1:2" x14ac:dyDescent="0.3">
      <c r="A219" s="7" t="s">
        <v>2846</v>
      </c>
      <c r="B219" s="7" t="s">
        <v>2847</v>
      </c>
    </row>
    <row r="220" spans="1:2" x14ac:dyDescent="0.3">
      <c r="A220" s="7" t="s">
        <v>2851</v>
      </c>
      <c r="B220" s="7" t="s">
        <v>2852</v>
      </c>
    </row>
    <row r="221" spans="1:2" x14ac:dyDescent="0.3">
      <c r="A221" s="7" t="s">
        <v>2853</v>
      </c>
      <c r="B221" s="7" t="s">
        <v>2854</v>
      </c>
    </row>
    <row r="222" spans="1:2" x14ac:dyDescent="0.3">
      <c r="A222" s="7" t="s">
        <v>2858</v>
      </c>
      <c r="B222" s="7" t="s">
        <v>2859</v>
      </c>
    </row>
    <row r="223" spans="1:2" x14ac:dyDescent="0.3">
      <c r="A223" s="7" t="s">
        <v>2860</v>
      </c>
      <c r="B223" s="7" t="s">
        <v>2861</v>
      </c>
    </row>
    <row r="224" spans="1:2" x14ac:dyDescent="0.3">
      <c r="A224" s="17" t="s">
        <v>2862</v>
      </c>
      <c r="B224" s="17" t="s">
        <v>2863</v>
      </c>
    </row>
    <row r="225" spans="1:2" x14ac:dyDescent="0.3">
      <c r="A225" s="17" t="s">
        <v>2864</v>
      </c>
      <c r="B225" s="17" t="s">
        <v>2865</v>
      </c>
    </row>
    <row r="226" spans="1:2" x14ac:dyDescent="0.3">
      <c r="A226" s="17" t="s">
        <v>2867</v>
      </c>
      <c r="B226" s="17" t="s">
        <v>2868</v>
      </c>
    </row>
    <row r="227" spans="1:2" x14ac:dyDescent="0.3">
      <c r="A227" s="17" t="s">
        <v>2869</v>
      </c>
      <c r="B227" s="17" t="s">
        <v>2870</v>
      </c>
    </row>
    <row r="228" spans="1:2" x14ac:dyDescent="0.3">
      <c r="A228" s="17" t="s">
        <v>2873</v>
      </c>
      <c r="B228" s="17" t="s">
        <v>2874</v>
      </c>
    </row>
    <row r="229" spans="1:2" x14ac:dyDescent="0.3">
      <c r="A229" s="17" t="s">
        <v>2877</v>
      </c>
      <c r="B229" s="17" t="s">
        <v>2878</v>
      </c>
    </row>
    <row r="230" spans="1:2" x14ac:dyDescent="0.3">
      <c r="A230" s="17" t="s">
        <v>2888</v>
      </c>
      <c r="B230" s="17" t="s">
        <v>2889</v>
      </c>
    </row>
    <row r="231" spans="1:2" x14ac:dyDescent="0.3">
      <c r="A231" s="17" t="s">
        <v>2890</v>
      </c>
      <c r="B231" s="17" t="s">
        <v>2891</v>
      </c>
    </row>
    <row r="232" spans="1:2" x14ac:dyDescent="0.3">
      <c r="A232" s="20" t="s">
        <v>2892</v>
      </c>
      <c r="B232" s="20" t="s">
        <v>2893</v>
      </c>
    </row>
    <row r="233" spans="1:2" x14ac:dyDescent="0.3">
      <c r="A233" s="17" t="s">
        <v>2895</v>
      </c>
      <c r="B233" s="17" t="s">
        <v>2896</v>
      </c>
    </row>
    <row r="234" spans="1:2" x14ac:dyDescent="0.3">
      <c r="A234" s="17" t="s">
        <v>2898</v>
      </c>
      <c r="B234" s="17" t="s">
        <v>2899</v>
      </c>
    </row>
    <row r="235" spans="1:2" x14ac:dyDescent="0.3">
      <c r="A235" s="17" t="s">
        <v>2900</v>
      </c>
      <c r="B235" s="17" t="s">
        <v>2901</v>
      </c>
    </row>
    <row r="236" spans="1:2" x14ac:dyDescent="0.3">
      <c r="A236" s="17" t="s">
        <v>2902</v>
      </c>
      <c r="B236" s="17" t="s">
        <v>2903</v>
      </c>
    </row>
    <row r="237" spans="1:2" x14ac:dyDescent="0.3">
      <c r="A237" s="17" t="s">
        <v>2905</v>
      </c>
      <c r="B237" s="17" t="s">
        <v>2906</v>
      </c>
    </row>
    <row r="238" spans="1:2" x14ac:dyDescent="0.3">
      <c r="A238" s="17" t="s">
        <v>2908</v>
      </c>
      <c r="B238" s="17" t="s">
        <v>2909</v>
      </c>
    </row>
    <row r="239" spans="1:2" x14ac:dyDescent="0.3">
      <c r="A239" s="17" t="s">
        <v>2912</v>
      </c>
      <c r="B239" s="17" t="s">
        <v>2913</v>
      </c>
    </row>
    <row r="240" spans="1:2" x14ac:dyDescent="0.3">
      <c r="A240" s="17" t="s">
        <v>2915</v>
      </c>
      <c r="B240" s="17" t="s">
        <v>2916</v>
      </c>
    </row>
    <row r="241" spans="1:2" x14ac:dyDescent="0.3">
      <c r="A241" s="17" t="s">
        <v>2917</v>
      </c>
      <c r="B241" s="17" t="s">
        <v>2918</v>
      </c>
    </row>
    <row r="242" spans="1:2" x14ac:dyDescent="0.3">
      <c r="A242" s="17" t="s">
        <v>813</v>
      </c>
      <c r="B242" s="17" t="s">
        <v>2920</v>
      </c>
    </row>
    <row r="243" spans="1:2" x14ac:dyDescent="0.3">
      <c r="A243" s="17" t="s">
        <v>2921</v>
      </c>
      <c r="B243" s="17" t="s">
        <v>2922</v>
      </c>
    </row>
    <row r="244" spans="1:2" x14ac:dyDescent="0.3">
      <c r="A244" s="17" t="s">
        <v>2925</v>
      </c>
      <c r="B244" s="17" t="s">
        <v>2926</v>
      </c>
    </row>
    <row r="245" spans="1:2" x14ac:dyDescent="0.3">
      <c r="A245" s="17" t="s">
        <v>2928</v>
      </c>
      <c r="B245" s="17" t="s">
        <v>2929</v>
      </c>
    </row>
    <row r="246" spans="1:2" x14ac:dyDescent="0.3">
      <c r="A246" s="17" t="s">
        <v>2930</v>
      </c>
      <c r="B246" s="17" t="s">
        <v>2931</v>
      </c>
    </row>
    <row r="247" spans="1:2" x14ac:dyDescent="0.3">
      <c r="A247" s="17" t="s">
        <v>2934</v>
      </c>
      <c r="B247" s="17" t="s">
        <v>2935</v>
      </c>
    </row>
    <row r="248" spans="1:2" x14ac:dyDescent="0.3">
      <c r="A248" s="17" t="s">
        <v>2939</v>
      </c>
      <c r="B248" s="17" t="s">
        <v>2940</v>
      </c>
    </row>
    <row r="249" spans="1:2" x14ac:dyDescent="0.3">
      <c r="A249" s="17" t="s">
        <v>2941</v>
      </c>
      <c r="B249" s="17" t="s">
        <v>2942</v>
      </c>
    </row>
    <row r="250" spans="1:2" x14ac:dyDescent="0.3">
      <c r="A250" s="17" t="s">
        <v>2943</v>
      </c>
      <c r="B250" s="17" t="s">
        <v>2944</v>
      </c>
    </row>
    <row r="251" spans="1:2" x14ac:dyDescent="0.3">
      <c r="A251" s="17" t="s">
        <v>2946</v>
      </c>
      <c r="B251" s="17" t="s">
        <v>2947</v>
      </c>
    </row>
    <row r="252" spans="1:2" x14ac:dyDescent="0.3">
      <c r="A252" s="17" t="s">
        <v>2950</v>
      </c>
      <c r="B252" s="17" t="s">
        <v>2951</v>
      </c>
    </row>
    <row r="253" spans="1:2" x14ac:dyDescent="0.3">
      <c r="A253" s="17" t="s">
        <v>2955</v>
      </c>
      <c r="B253" s="17" t="s">
        <v>2956</v>
      </c>
    </row>
    <row r="254" spans="1:2" x14ac:dyDescent="0.3">
      <c r="A254" s="17" t="s">
        <v>2957</v>
      </c>
      <c r="B254" s="17" t="s">
        <v>2958</v>
      </c>
    </row>
    <row r="255" spans="1:2" x14ac:dyDescent="0.3">
      <c r="A255" s="17" t="s">
        <v>2959</v>
      </c>
      <c r="B255" s="17" t="s">
        <v>2960</v>
      </c>
    </row>
    <row r="256" spans="1:2" x14ac:dyDescent="0.3">
      <c r="A256" s="17" t="s">
        <v>2961</v>
      </c>
      <c r="B256" s="17" t="s">
        <v>2962</v>
      </c>
    </row>
    <row r="257" spans="1:2" x14ac:dyDescent="0.3">
      <c r="A257" s="20" t="s">
        <v>2963</v>
      </c>
      <c r="B257" s="20" t="s">
        <v>2964</v>
      </c>
    </row>
    <row r="258" spans="1:2" x14ac:dyDescent="0.3">
      <c r="A258" s="17" t="s">
        <v>2965</v>
      </c>
      <c r="B258" s="17" t="s">
        <v>2966</v>
      </c>
    </row>
    <row r="259" spans="1:2" x14ac:dyDescent="0.3">
      <c r="A259" s="17" t="s">
        <v>2967</v>
      </c>
      <c r="B259" s="17" t="s">
        <v>2968</v>
      </c>
    </row>
    <row r="260" spans="1:2" x14ac:dyDescent="0.3">
      <c r="A260" s="17" t="s">
        <v>2969</v>
      </c>
      <c r="B260" s="17" t="s">
        <v>2970</v>
      </c>
    </row>
    <row r="261" spans="1:2" x14ac:dyDescent="0.3">
      <c r="A261" s="17" t="s">
        <v>2973</v>
      </c>
      <c r="B261" s="17" t="s">
        <v>2974</v>
      </c>
    </row>
    <row r="262" spans="1:2" x14ac:dyDescent="0.3">
      <c r="A262" s="17" t="s">
        <v>2976</v>
      </c>
      <c r="B262" s="17" t="s">
        <v>2977</v>
      </c>
    </row>
    <row r="263" spans="1:2" x14ac:dyDescent="0.3">
      <c r="A263" s="17" t="s">
        <v>2979</v>
      </c>
      <c r="B263" s="17" t="s">
        <v>2980</v>
      </c>
    </row>
    <row r="264" spans="1:2" x14ac:dyDescent="0.3">
      <c r="A264" s="17" t="s">
        <v>2982</v>
      </c>
      <c r="B264" s="17" t="s">
        <v>2983</v>
      </c>
    </row>
    <row r="265" spans="1:2" x14ac:dyDescent="0.3">
      <c r="A265" s="17" t="s">
        <v>2989</v>
      </c>
      <c r="B265" s="17" t="s">
        <v>2990</v>
      </c>
    </row>
    <row r="266" spans="1:2" x14ac:dyDescent="0.3">
      <c r="A266" s="17" t="s">
        <v>2991</v>
      </c>
      <c r="B266" s="17" t="s">
        <v>2992</v>
      </c>
    </row>
    <row r="267" spans="1:2" x14ac:dyDescent="0.3">
      <c r="A267" s="17" t="s">
        <v>2993</v>
      </c>
      <c r="B267" s="17" t="s">
        <v>2994</v>
      </c>
    </row>
    <row r="268" spans="1:2" x14ac:dyDescent="0.3">
      <c r="A268" s="17" t="s">
        <v>2996</v>
      </c>
      <c r="B268" s="17" t="s">
        <v>2997</v>
      </c>
    </row>
    <row r="269" spans="1:2" x14ac:dyDescent="0.3">
      <c r="A269" s="17" t="s">
        <v>3000</v>
      </c>
      <c r="B269" s="17" t="s">
        <v>3001</v>
      </c>
    </row>
    <row r="270" spans="1:2" x14ac:dyDescent="0.3">
      <c r="A270" s="17" t="s">
        <v>3002</v>
      </c>
      <c r="B270" s="17" t="s">
        <v>3003</v>
      </c>
    </row>
    <row r="271" spans="1:2" x14ac:dyDescent="0.3">
      <c r="A271" s="17" t="s">
        <v>3006</v>
      </c>
      <c r="B271" s="17" t="s">
        <v>3007</v>
      </c>
    </row>
    <row r="272" spans="1:2" x14ac:dyDescent="0.3">
      <c r="A272" s="17" t="s">
        <v>3008</v>
      </c>
      <c r="B272" s="17" t="s">
        <v>3009</v>
      </c>
    </row>
    <row r="273" spans="1:2" x14ac:dyDescent="0.3">
      <c r="A273" s="17" t="s">
        <v>3010</v>
      </c>
      <c r="B273" s="17" t="s">
        <v>3011</v>
      </c>
    </row>
    <row r="274" spans="1:2" x14ac:dyDescent="0.3">
      <c r="A274" s="17" t="s">
        <v>3018</v>
      </c>
      <c r="B274" s="17" t="s">
        <v>3019</v>
      </c>
    </row>
    <row r="275" spans="1:2" x14ac:dyDescent="0.3">
      <c r="A275" s="17" t="s">
        <v>3020</v>
      </c>
      <c r="B275" s="17" t="s">
        <v>3021</v>
      </c>
    </row>
    <row r="276" spans="1:2" x14ac:dyDescent="0.3">
      <c r="A276" s="17" t="s">
        <v>3024</v>
      </c>
      <c r="B276" s="17" t="s">
        <v>3025</v>
      </c>
    </row>
    <row r="277" spans="1:2" x14ac:dyDescent="0.3">
      <c r="A277" s="17" t="s">
        <v>3028</v>
      </c>
      <c r="B277" s="17" t="s">
        <v>3029</v>
      </c>
    </row>
    <row r="278" spans="1:2" x14ac:dyDescent="0.3">
      <c r="A278" s="17" t="s">
        <v>3031</v>
      </c>
      <c r="B278" s="17" t="s">
        <v>3032</v>
      </c>
    </row>
    <row r="279" spans="1:2" x14ac:dyDescent="0.3">
      <c r="A279" s="17" t="s">
        <v>879</v>
      </c>
      <c r="B279" s="17" t="s">
        <v>3033</v>
      </c>
    </row>
    <row r="280" spans="1:2" x14ac:dyDescent="0.3">
      <c r="A280" s="20" t="s">
        <v>3034</v>
      </c>
      <c r="B280" s="20" t="s">
        <v>3035</v>
      </c>
    </row>
    <row r="281" spans="1:2" x14ac:dyDescent="0.3">
      <c r="A281" s="17" t="s">
        <v>3036</v>
      </c>
      <c r="B281" s="17" t="s">
        <v>3037</v>
      </c>
    </row>
    <row r="282" spans="1:2" x14ac:dyDescent="0.3">
      <c r="A282" s="17" t="s">
        <v>3040</v>
      </c>
      <c r="B282" s="17" t="s">
        <v>3041</v>
      </c>
    </row>
    <row r="283" spans="1:2" x14ac:dyDescent="0.3">
      <c r="A283" s="17" t="s">
        <v>3043</v>
      </c>
      <c r="B283" s="17" t="s">
        <v>3044</v>
      </c>
    </row>
    <row r="284" spans="1:2" x14ac:dyDescent="0.3">
      <c r="A284" s="17" t="s">
        <v>3046</v>
      </c>
      <c r="B284" s="17" t="s">
        <v>3047</v>
      </c>
    </row>
    <row r="285" spans="1:2" x14ac:dyDescent="0.3">
      <c r="A285" s="17" t="s">
        <v>3048</v>
      </c>
      <c r="B285" s="17" t="s">
        <v>3049</v>
      </c>
    </row>
    <row r="286" spans="1:2" x14ac:dyDescent="0.3">
      <c r="A286" s="17" t="s">
        <v>3050</v>
      </c>
      <c r="B286" s="17" t="s">
        <v>3051</v>
      </c>
    </row>
    <row r="287" spans="1:2" x14ac:dyDescent="0.3">
      <c r="A287" s="17" t="s">
        <v>3052</v>
      </c>
      <c r="B287" s="17" t="s">
        <v>3053</v>
      </c>
    </row>
    <row r="288" spans="1:2" x14ac:dyDescent="0.3">
      <c r="A288" s="17" t="s">
        <v>3054</v>
      </c>
      <c r="B288" s="17" t="s">
        <v>3055</v>
      </c>
    </row>
    <row r="289" spans="1:2" x14ac:dyDescent="0.3">
      <c r="A289" s="17" t="s">
        <v>3056</v>
      </c>
      <c r="B289" s="17" t="s">
        <v>3057</v>
      </c>
    </row>
    <row r="290" spans="1:2" x14ac:dyDescent="0.3">
      <c r="A290" s="23" t="s">
        <v>3060</v>
      </c>
      <c r="B290" s="23" t="s">
        <v>3061</v>
      </c>
    </row>
    <row r="291" spans="1:2" x14ac:dyDescent="0.3">
      <c r="A291" s="17" t="s">
        <v>3063</v>
      </c>
      <c r="B291" s="17" t="s">
        <v>3064</v>
      </c>
    </row>
    <row r="292" spans="1:2" x14ac:dyDescent="0.3">
      <c r="A292" s="17" t="s">
        <v>3067</v>
      </c>
      <c r="B292" s="17" t="s">
        <v>3068</v>
      </c>
    </row>
    <row r="293" spans="1:2" x14ac:dyDescent="0.3">
      <c r="A293" s="17" t="s">
        <v>3069</v>
      </c>
      <c r="B293" s="17" t="s">
        <v>3070</v>
      </c>
    </row>
    <row r="294" spans="1:2" x14ac:dyDescent="0.3">
      <c r="A294" s="17" t="s">
        <v>3071</v>
      </c>
      <c r="B294" s="17" t="s">
        <v>3072</v>
      </c>
    </row>
    <row r="295" spans="1:2" x14ac:dyDescent="0.3">
      <c r="A295" s="17" t="s">
        <v>3074</v>
      </c>
      <c r="B295" s="17" t="s">
        <v>3075</v>
      </c>
    </row>
    <row r="296" spans="1:2" x14ac:dyDescent="0.3">
      <c r="A296" s="17" t="s">
        <v>3076</v>
      </c>
      <c r="B296" s="17" t="s">
        <v>3077</v>
      </c>
    </row>
    <row r="297" spans="1:2" x14ac:dyDescent="0.3">
      <c r="A297" s="17" t="s">
        <v>3078</v>
      </c>
      <c r="B297" s="17" t="s">
        <v>3079</v>
      </c>
    </row>
    <row r="298" spans="1:2" x14ac:dyDescent="0.3">
      <c r="A298" s="17" t="s">
        <v>3081</v>
      </c>
      <c r="B298" s="17" t="s">
        <v>3082</v>
      </c>
    </row>
    <row r="299" spans="1:2" x14ac:dyDescent="0.3">
      <c r="A299" s="17" t="s">
        <v>3084</v>
      </c>
      <c r="B299" s="17" t="s">
        <v>3085</v>
      </c>
    </row>
    <row r="300" spans="1:2" x14ac:dyDescent="0.3">
      <c r="A300" s="17" t="s">
        <v>3086</v>
      </c>
      <c r="B300" s="17" t="s">
        <v>3087</v>
      </c>
    </row>
    <row r="301" spans="1:2" x14ac:dyDescent="0.3">
      <c r="A301" s="17" t="s">
        <v>3089</v>
      </c>
      <c r="B301" s="17" t="s">
        <v>3090</v>
      </c>
    </row>
    <row r="302" spans="1:2" x14ac:dyDescent="0.3">
      <c r="A302" s="17" t="s">
        <v>3092</v>
      </c>
      <c r="B302" s="17" t="s">
        <v>3093</v>
      </c>
    </row>
    <row r="303" spans="1:2" x14ac:dyDescent="0.3">
      <c r="A303" s="17" t="s">
        <v>3095</v>
      </c>
      <c r="B303" s="17" t="s">
        <v>3096</v>
      </c>
    </row>
    <row r="304" spans="1:2" x14ac:dyDescent="0.3">
      <c r="A304" s="20" t="s">
        <v>3097</v>
      </c>
      <c r="B304" s="20" t="s">
        <v>3098</v>
      </c>
    </row>
    <row r="305" spans="1:2" x14ac:dyDescent="0.3">
      <c r="A305" s="17" t="s">
        <v>3099</v>
      </c>
      <c r="B305" s="17" t="s">
        <v>3100</v>
      </c>
    </row>
    <row r="306" spans="1:2" x14ac:dyDescent="0.3">
      <c r="A306" s="23" t="s">
        <v>3101</v>
      </c>
      <c r="B306" s="23" t="s">
        <v>3102</v>
      </c>
    </row>
    <row r="307" spans="1:2" x14ac:dyDescent="0.3">
      <c r="A307" s="17" t="s">
        <v>3104</v>
      </c>
      <c r="B307" s="17" t="s">
        <v>3105</v>
      </c>
    </row>
    <row r="308" spans="1:2" x14ac:dyDescent="0.3">
      <c r="A308" s="20" t="s">
        <v>3109</v>
      </c>
      <c r="B308" s="20" t="s">
        <v>3110</v>
      </c>
    </row>
    <row r="309" spans="1:2" x14ac:dyDescent="0.3">
      <c r="A309" s="17" t="s">
        <v>3113</v>
      </c>
      <c r="B309" s="17" t="s">
        <v>3114</v>
      </c>
    </row>
    <row r="310" spans="1:2" x14ac:dyDescent="0.3">
      <c r="A310" s="17" t="s">
        <v>3115</v>
      </c>
      <c r="B310" s="17" t="s">
        <v>3116</v>
      </c>
    </row>
    <row r="311" spans="1:2" x14ac:dyDescent="0.3">
      <c r="A311" s="17" t="s">
        <v>3117</v>
      </c>
      <c r="B311" s="17" t="s">
        <v>3118</v>
      </c>
    </row>
    <row r="312" spans="1:2" x14ac:dyDescent="0.3">
      <c r="A312" s="17" t="s">
        <v>3119</v>
      </c>
      <c r="B312" s="17" t="s">
        <v>3120</v>
      </c>
    </row>
    <row r="313" spans="1:2" x14ac:dyDescent="0.3">
      <c r="A313" s="17" t="s">
        <v>3121</v>
      </c>
      <c r="B313" s="17" t="s">
        <v>3122</v>
      </c>
    </row>
    <row r="314" spans="1:2" x14ac:dyDescent="0.3">
      <c r="A314" s="17" t="s">
        <v>3123</v>
      </c>
      <c r="B314" s="17" t="s">
        <v>3124</v>
      </c>
    </row>
    <row r="315" spans="1:2" x14ac:dyDescent="0.3">
      <c r="A315" s="17" t="s">
        <v>3125</v>
      </c>
      <c r="B315" s="17" t="s">
        <v>3126</v>
      </c>
    </row>
    <row r="316" spans="1:2" x14ac:dyDescent="0.3">
      <c r="A316" s="17" t="s">
        <v>3129</v>
      </c>
      <c r="B316" s="17" t="s">
        <v>3130</v>
      </c>
    </row>
    <row r="317" spans="1:2" x14ac:dyDescent="0.3">
      <c r="A317" s="17" t="s">
        <v>3131</v>
      </c>
      <c r="B317" s="17" t="s">
        <v>3132</v>
      </c>
    </row>
    <row r="318" spans="1:2" x14ac:dyDescent="0.3">
      <c r="A318" s="17" t="s">
        <v>3133</v>
      </c>
      <c r="B318" s="17" t="s">
        <v>3134</v>
      </c>
    </row>
    <row r="319" spans="1:2" x14ac:dyDescent="0.3">
      <c r="A319" s="17" t="s">
        <v>3135</v>
      </c>
      <c r="B319" s="17" t="s">
        <v>3136</v>
      </c>
    </row>
    <row r="320" spans="1:2" x14ac:dyDescent="0.3">
      <c r="A320" s="17" t="s">
        <v>3138</v>
      </c>
      <c r="B320" s="17" t="s">
        <v>3139</v>
      </c>
    </row>
    <row r="321" spans="1:2" x14ac:dyDescent="0.3">
      <c r="A321" s="17" t="s">
        <v>3140</v>
      </c>
      <c r="B321" s="17" t="s">
        <v>3141</v>
      </c>
    </row>
    <row r="322" spans="1:2" x14ac:dyDescent="0.3">
      <c r="A322" s="17" t="s">
        <v>3142</v>
      </c>
      <c r="B322" s="17" t="s">
        <v>3143</v>
      </c>
    </row>
    <row r="323" spans="1:2" x14ac:dyDescent="0.3">
      <c r="A323" s="17" t="s">
        <v>3148</v>
      </c>
      <c r="B323" s="17" t="s">
        <v>3149</v>
      </c>
    </row>
    <row r="324" spans="1:2" x14ac:dyDescent="0.3">
      <c r="A324" s="17" t="s">
        <v>3150</v>
      </c>
      <c r="B324" s="17" t="s">
        <v>3151</v>
      </c>
    </row>
    <row r="325" spans="1:2" x14ac:dyDescent="0.3">
      <c r="A325" s="17" t="s">
        <v>3152</v>
      </c>
      <c r="B325" s="17" t="s">
        <v>3153</v>
      </c>
    </row>
    <row r="326" spans="1:2" x14ac:dyDescent="0.3">
      <c r="A326" s="17" t="s">
        <v>3154</v>
      </c>
      <c r="B326" s="17" t="s">
        <v>3155</v>
      </c>
    </row>
    <row r="327" spans="1:2" x14ac:dyDescent="0.3">
      <c r="A327" s="17" t="s">
        <v>3161</v>
      </c>
      <c r="B327" s="17" t="s">
        <v>3162</v>
      </c>
    </row>
    <row r="328" spans="1:2" x14ac:dyDescent="0.3">
      <c r="A328" s="17" t="s">
        <v>3163</v>
      </c>
      <c r="B328" s="17" t="s">
        <v>3164</v>
      </c>
    </row>
    <row r="329" spans="1:2" x14ac:dyDescent="0.3">
      <c r="A329" s="17" t="s">
        <v>3166</v>
      </c>
      <c r="B329" s="17" t="s">
        <v>3167</v>
      </c>
    </row>
    <row r="330" spans="1:2" x14ac:dyDescent="0.3">
      <c r="A330" s="17" t="s">
        <v>3169</v>
      </c>
      <c r="B330" s="17" t="s">
        <v>3170</v>
      </c>
    </row>
    <row r="331" spans="1:2" x14ac:dyDescent="0.3">
      <c r="A331" s="17" t="s">
        <v>3178</v>
      </c>
      <c r="B331" s="17" t="s">
        <v>3179</v>
      </c>
    </row>
    <row r="332" spans="1:2" x14ac:dyDescent="0.3">
      <c r="A332" s="17" t="s">
        <v>3180</v>
      </c>
      <c r="B332" s="17" t="s">
        <v>3181</v>
      </c>
    </row>
    <row r="333" spans="1:2" x14ac:dyDescent="0.3">
      <c r="A333" s="17" t="s">
        <v>3189</v>
      </c>
      <c r="B333" s="17" t="s">
        <v>3190</v>
      </c>
    </row>
    <row r="334" spans="1:2" x14ac:dyDescent="0.3">
      <c r="A334" s="17" t="s">
        <v>3217</v>
      </c>
      <c r="B334" s="17" t="s">
        <v>3218</v>
      </c>
    </row>
    <row r="335" spans="1:2" x14ac:dyDescent="0.3">
      <c r="A335" s="17" t="s">
        <v>3222</v>
      </c>
      <c r="B335" s="17" t="s">
        <v>3223</v>
      </c>
    </row>
    <row r="336" spans="1:2" x14ac:dyDescent="0.3">
      <c r="A336" s="17" t="s">
        <v>3228</v>
      </c>
      <c r="B336" s="17" t="s">
        <v>3229</v>
      </c>
    </row>
    <row r="337" spans="1:2" x14ac:dyDescent="0.3">
      <c r="A337" s="17" t="s">
        <v>3232</v>
      </c>
      <c r="B337" s="17" t="s">
        <v>3233</v>
      </c>
    </row>
    <row r="338" spans="1:2" x14ac:dyDescent="0.3">
      <c r="A338" s="17" t="s">
        <v>3234</v>
      </c>
      <c r="B338" s="17" t="s">
        <v>3235</v>
      </c>
    </row>
    <row r="339" spans="1:2" x14ac:dyDescent="0.3">
      <c r="A339" s="20" t="s">
        <v>3236</v>
      </c>
      <c r="B339" s="20" t="s">
        <v>3237</v>
      </c>
    </row>
    <row r="340" spans="1:2" x14ac:dyDescent="0.3">
      <c r="A340" s="17" t="s">
        <v>3238</v>
      </c>
      <c r="B340" s="17" t="s">
        <v>3239</v>
      </c>
    </row>
    <row r="341" spans="1:2" x14ac:dyDescent="0.3">
      <c r="A341" s="17" t="s">
        <v>3240</v>
      </c>
      <c r="B341" s="17" t="s">
        <v>3241</v>
      </c>
    </row>
    <row r="342" spans="1:2" x14ac:dyDescent="0.3">
      <c r="A342" s="17" t="s">
        <v>3242</v>
      </c>
      <c r="B342" s="17" t="s">
        <v>3243</v>
      </c>
    </row>
    <row r="343" spans="1:2" x14ac:dyDescent="0.3">
      <c r="A343" s="17" t="s">
        <v>3244</v>
      </c>
      <c r="B343" s="17" t="s">
        <v>3245</v>
      </c>
    </row>
    <row r="344" spans="1:2" x14ac:dyDescent="0.3">
      <c r="A344" s="17" t="s">
        <v>3246</v>
      </c>
      <c r="B344" s="17" t="s">
        <v>3247</v>
      </c>
    </row>
    <row r="345" spans="1:2" x14ac:dyDescent="0.3">
      <c r="A345" s="17" t="s">
        <v>3248</v>
      </c>
      <c r="B345" s="17" t="s">
        <v>3249</v>
      </c>
    </row>
    <row r="346" spans="1:2" x14ac:dyDescent="0.3">
      <c r="A346" s="17" t="s">
        <v>3250</v>
      </c>
      <c r="B346" s="17" t="s">
        <v>3251</v>
      </c>
    </row>
    <row r="347" spans="1:2" x14ac:dyDescent="0.3">
      <c r="A347" s="17" t="s">
        <v>3252</v>
      </c>
      <c r="B347" s="17" t="s">
        <v>3253</v>
      </c>
    </row>
    <row r="348" spans="1:2" x14ac:dyDescent="0.3">
      <c r="A348" s="17" t="s">
        <v>3254</v>
      </c>
      <c r="B348" s="17" t="s">
        <v>3255</v>
      </c>
    </row>
    <row r="349" spans="1:2" x14ac:dyDescent="0.3">
      <c r="A349" s="17" t="s">
        <v>3256</v>
      </c>
      <c r="B349" s="17" t="s">
        <v>3257</v>
      </c>
    </row>
    <row r="350" spans="1:2" x14ac:dyDescent="0.3">
      <c r="A350" s="17" t="s">
        <v>3258</v>
      </c>
      <c r="B350" s="17" t="s">
        <v>3259</v>
      </c>
    </row>
    <row r="351" spans="1:2" x14ac:dyDescent="0.3">
      <c r="A351" s="17" t="s">
        <v>3260</v>
      </c>
      <c r="B351" s="17" t="s">
        <v>3261</v>
      </c>
    </row>
    <row r="352" spans="1:2" x14ac:dyDescent="0.3">
      <c r="A352" s="17" t="s">
        <v>3262</v>
      </c>
      <c r="B352" s="17" t="s">
        <v>3263</v>
      </c>
    </row>
    <row r="353" spans="1:2" x14ac:dyDescent="0.3">
      <c r="A353" s="17" t="s">
        <v>3264</v>
      </c>
      <c r="B353" s="17" t="s">
        <v>3265</v>
      </c>
    </row>
    <row r="354" spans="1:2" x14ac:dyDescent="0.3">
      <c r="A354" s="17" t="s">
        <v>3266</v>
      </c>
      <c r="B354" s="17" t="s">
        <v>3267</v>
      </c>
    </row>
    <row r="355" spans="1:2" x14ac:dyDescent="0.3">
      <c r="A355" s="17" t="s">
        <v>3268</v>
      </c>
      <c r="B355" s="17" t="s">
        <v>3269</v>
      </c>
    </row>
    <row r="356" spans="1:2" x14ac:dyDescent="0.3">
      <c r="A356" s="17" t="s">
        <v>3270</v>
      </c>
      <c r="B356" s="17" t="s">
        <v>3271</v>
      </c>
    </row>
    <row r="357" spans="1:2" x14ac:dyDescent="0.3">
      <c r="A357" s="17" t="s">
        <v>3272</v>
      </c>
      <c r="B357" s="17" t="s">
        <v>3273</v>
      </c>
    </row>
    <row r="358" spans="1:2" x14ac:dyDescent="0.3">
      <c r="A358" s="17" t="s">
        <v>3274</v>
      </c>
      <c r="B358" s="17" t="s">
        <v>3275</v>
      </c>
    </row>
    <row r="359" spans="1:2" x14ac:dyDescent="0.3">
      <c r="A359" s="17" t="s">
        <v>3276</v>
      </c>
      <c r="B359" s="17" t="s">
        <v>3277</v>
      </c>
    </row>
    <row r="360" spans="1:2" x14ac:dyDescent="0.3">
      <c r="A360" s="17" t="s">
        <v>3278</v>
      </c>
      <c r="B360" s="17" t="s">
        <v>3279</v>
      </c>
    </row>
    <row r="361" spans="1:2" x14ac:dyDescent="0.3">
      <c r="A361" s="17" t="s">
        <v>3280</v>
      </c>
      <c r="B361" s="17" t="s">
        <v>3281</v>
      </c>
    </row>
    <row r="362" spans="1:2" x14ac:dyDescent="0.3">
      <c r="A362" s="17" t="s">
        <v>3282</v>
      </c>
      <c r="B362" s="17" t="s">
        <v>3283</v>
      </c>
    </row>
    <row r="363" spans="1:2" x14ac:dyDescent="0.3">
      <c r="A363" s="17" t="s">
        <v>3286</v>
      </c>
      <c r="B363" s="17" t="s">
        <v>3287</v>
      </c>
    </row>
    <row r="364" spans="1:2" x14ac:dyDescent="0.3">
      <c r="A364" s="17" t="s">
        <v>3288</v>
      </c>
      <c r="B364" s="17" t="s">
        <v>3289</v>
      </c>
    </row>
    <row r="365" spans="1:2" x14ac:dyDescent="0.3">
      <c r="A365" s="17" t="s">
        <v>3290</v>
      </c>
      <c r="B365" s="17" t="s">
        <v>3291</v>
      </c>
    </row>
    <row r="366" spans="1:2" x14ac:dyDescent="0.3">
      <c r="A366" s="17" t="s">
        <v>3292</v>
      </c>
      <c r="B366" s="17" t="s">
        <v>3293</v>
      </c>
    </row>
    <row r="367" spans="1:2" x14ac:dyDescent="0.3">
      <c r="A367" s="17" t="s">
        <v>3294</v>
      </c>
      <c r="B367" s="17" t="s">
        <v>3295</v>
      </c>
    </row>
    <row r="368" spans="1:2" x14ac:dyDescent="0.3">
      <c r="A368" s="17" t="s">
        <v>3296</v>
      </c>
      <c r="B368" s="17" t="s">
        <v>3297</v>
      </c>
    </row>
    <row r="369" spans="1:2" x14ac:dyDescent="0.3">
      <c r="A369" s="17" t="s">
        <v>3298</v>
      </c>
      <c r="B369" s="17" t="s">
        <v>3299</v>
      </c>
    </row>
    <row r="370" spans="1:2" x14ac:dyDescent="0.3">
      <c r="A370" s="17" t="s">
        <v>3300</v>
      </c>
      <c r="B370" s="17" t="s">
        <v>3301</v>
      </c>
    </row>
    <row r="371" spans="1:2" x14ac:dyDescent="0.3">
      <c r="A371" s="17" t="s">
        <v>3302</v>
      </c>
      <c r="B371" s="17" t="s">
        <v>3303</v>
      </c>
    </row>
    <row r="372" spans="1:2" x14ac:dyDescent="0.3">
      <c r="A372" s="17" t="s">
        <v>3304</v>
      </c>
      <c r="B372" s="17" t="s">
        <v>3305</v>
      </c>
    </row>
    <row r="373" spans="1:2" x14ac:dyDescent="0.3">
      <c r="A373" s="17" t="s">
        <v>3306</v>
      </c>
      <c r="B373" s="17" t="s">
        <v>3307</v>
      </c>
    </row>
    <row r="374" spans="1:2" x14ac:dyDescent="0.3">
      <c r="A374" s="17" t="s">
        <v>3308</v>
      </c>
      <c r="B374" s="17" t="s">
        <v>3309</v>
      </c>
    </row>
    <row r="375" spans="1:2" x14ac:dyDescent="0.3">
      <c r="A375" s="17" t="s">
        <v>3310</v>
      </c>
      <c r="B375" s="17" t="s">
        <v>3311</v>
      </c>
    </row>
    <row r="376" spans="1:2" x14ac:dyDescent="0.3">
      <c r="A376" s="17" t="s">
        <v>3312</v>
      </c>
      <c r="B376" s="17" t="s">
        <v>3313</v>
      </c>
    </row>
    <row r="377" spans="1:2" x14ac:dyDescent="0.3">
      <c r="A377" s="17" t="s">
        <v>3314</v>
      </c>
      <c r="B377" s="17" t="s">
        <v>3315</v>
      </c>
    </row>
    <row r="378" spans="1:2" x14ac:dyDescent="0.3">
      <c r="A378" s="17" t="s">
        <v>3316</v>
      </c>
      <c r="B378" s="17" t="s">
        <v>3317</v>
      </c>
    </row>
    <row r="379" spans="1:2" x14ac:dyDescent="0.3">
      <c r="A379" s="17" t="s">
        <v>3318</v>
      </c>
      <c r="B379" s="17" t="s">
        <v>3319</v>
      </c>
    </row>
    <row r="380" spans="1:2" x14ac:dyDescent="0.3">
      <c r="A380" s="20" t="s">
        <v>3320</v>
      </c>
      <c r="B380" s="20" t="s">
        <v>3321</v>
      </c>
    </row>
    <row r="381" spans="1:2" x14ac:dyDescent="0.3">
      <c r="A381" s="17" t="s">
        <v>3322</v>
      </c>
      <c r="B381" s="17" t="s">
        <v>3323</v>
      </c>
    </row>
    <row r="382" spans="1:2" x14ac:dyDescent="0.3">
      <c r="A382" s="17" t="s">
        <v>3324</v>
      </c>
      <c r="B382" s="17" t="s">
        <v>3325</v>
      </c>
    </row>
    <row r="383" spans="1:2" x14ac:dyDescent="0.3">
      <c r="A383" s="17" t="s">
        <v>3326</v>
      </c>
      <c r="B383" s="17" t="s">
        <v>3327</v>
      </c>
    </row>
    <row r="384" spans="1:2" x14ac:dyDescent="0.3">
      <c r="A384" s="17" t="s">
        <v>3328</v>
      </c>
      <c r="B384" s="17" t="s">
        <v>3329</v>
      </c>
    </row>
    <row r="385" spans="1:2" x14ac:dyDescent="0.3">
      <c r="A385" s="17" t="s">
        <v>3330</v>
      </c>
      <c r="B385" s="17" t="s">
        <v>3331</v>
      </c>
    </row>
    <row r="386" spans="1:2" x14ac:dyDescent="0.3">
      <c r="A386" s="17" t="s">
        <v>3332</v>
      </c>
      <c r="B386" s="17" t="s">
        <v>3333</v>
      </c>
    </row>
    <row r="387" spans="1:2" x14ac:dyDescent="0.3">
      <c r="A387" s="17" t="s">
        <v>3334</v>
      </c>
      <c r="B387" s="17" t="s">
        <v>3335</v>
      </c>
    </row>
    <row r="388" spans="1:2" x14ac:dyDescent="0.3">
      <c r="A388" s="17" t="s">
        <v>3336</v>
      </c>
      <c r="B388" s="17" t="s">
        <v>3337</v>
      </c>
    </row>
    <row r="389" spans="1:2" x14ac:dyDescent="0.3">
      <c r="A389" s="17" t="s">
        <v>3338</v>
      </c>
      <c r="B389" s="17" t="s">
        <v>3339</v>
      </c>
    </row>
    <row r="390" spans="1:2" x14ac:dyDescent="0.3">
      <c r="A390" s="17" t="s">
        <v>3340</v>
      </c>
      <c r="B390" s="17" t="s">
        <v>3341</v>
      </c>
    </row>
    <row r="391" spans="1:2" x14ac:dyDescent="0.3">
      <c r="A391" s="17" t="s">
        <v>3342</v>
      </c>
      <c r="B391" s="17" t="s">
        <v>3343</v>
      </c>
    </row>
    <row r="392" spans="1:2" x14ac:dyDescent="0.3">
      <c r="A392" s="17" t="s">
        <v>3344</v>
      </c>
      <c r="B392" s="17" t="s">
        <v>3345</v>
      </c>
    </row>
    <row r="393" spans="1:2" x14ac:dyDescent="0.3">
      <c r="A393" s="17" t="s">
        <v>3346</v>
      </c>
      <c r="B393" s="17" t="s">
        <v>3347</v>
      </c>
    </row>
    <row r="394" spans="1:2" x14ac:dyDescent="0.3">
      <c r="A394" s="17" t="s">
        <v>3348</v>
      </c>
      <c r="B394" s="17" t="s">
        <v>3349</v>
      </c>
    </row>
    <row r="395" spans="1:2" x14ac:dyDescent="0.3">
      <c r="A395" s="17" t="s">
        <v>3350</v>
      </c>
      <c r="B395" s="17" t="s">
        <v>3351</v>
      </c>
    </row>
    <row r="396" spans="1:2" x14ac:dyDescent="0.3">
      <c r="A396" s="17" t="s">
        <v>3352</v>
      </c>
      <c r="B396" s="17" t="s">
        <v>3353</v>
      </c>
    </row>
    <row r="397" spans="1:2" x14ac:dyDescent="0.3">
      <c r="A397" s="17" t="s">
        <v>3354</v>
      </c>
      <c r="B397" s="17" t="s">
        <v>3355</v>
      </c>
    </row>
    <row r="398" spans="1:2" x14ac:dyDescent="0.3">
      <c r="A398" s="17" t="s">
        <v>3356</v>
      </c>
      <c r="B398" s="17" t="s">
        <v>3357</v>
      </c>
    </row>
    <row r="399" spans="1:2" x14ac:dyDescent="0.3">
      <c r="A399" s="17" t="s">
        <v>3358</v>
      </c>
      <c r="B399" s="17" t="s">
        <v>3359</v>
      </c>
    </row>
    <row r="400" spans="1:2" x14ac:dyDescent="0.3">
      <c r="A400" s="17" t="s">
        <v>3360</v>
      </c>
      <c r="B400" s="17" t="s">
        <v>3361</v>
      </c>
    </row>
    <row r="401" spans="1:2" x14ac:dyDescent="0.3">
      <c r="A401" s="17" t="s">
        <v>3362</v>
      </c>
      <c r="B401" s="17" t="s">
        <v>3363</v>
      </c>
    </row>
    <row r="402" spans="1:2" x14ac:dyDescent="0.3">
      <c r="A402" s="17" t="s">
        <v>3364</v>
      </c>
      <c r="B402" s="17" t="s">
        <v>3365</v>
      </c>
    </row>
    <row r="403" spans="1:2" x14ac:dyDescent="0.3">
      <c r="A403" s="17" t="s">
        <v>3366</v>
      </c>
      <c r="B403" s="17" t="s">
        <v>3367</v>
      </c>
    </row>
    <row r="404" spans="1:2" x14ac:dyDescent="0.3">
      <c r="A404" s="17" t="s">
        <v>3368</v>
      </c>
      <c r="B404" s="17" t="s">
        <v>3369</v>
      </c>
    </row>
    <row r="405" spans="1:2" x14ac:dyDescent="0.3">
      <c r="A405" s="17" t="s">
        <v>3372</v>
      </c>
      <c r="B405" s="17" t="s">
        <v>3373</v>
      </c>
    </row>
    <row r="406" spans="1:2" x14ac:dyDescent="0.3">
      <c r="A406" s="17" t="s">
        <v>3376</v>
      </c>
      <c r="B406" s="17" t="s">
        <v>3377</v>
      </c>
    </row>
    <row r="407" spans="1:2" x14ac:dyDescent="0.3">
      <c r="A407" s="17" t="s">
        <v>3378</v>
      </c>
      <c r="B407" s="17" t="s">
        <v>3379</v>
      </c>
    </row>
    <row r="408" spans="1:2" x14ac:dyDescent="0.3">
      <c r="A408" s="17" t="s">
        <v>3380</v>
      </c>
      <c r="B408" s="17" t="s">
        <v>3381</v>
      </c>
    </row>
    <row r="409" spans="1:2" x14ac:dyDescent="0.3">
      <c r="A409" s="17" t="s">
        <v>3389</v>
      </c>
      <c r="B409" s="17" t="s">
        <v>3390</v>
      </c>
    </row>
    <row r="410" spans="1:2" x14ac:dyDescent="0.3">
      <c r="A410" s="17" t="s">
        <v>3391</v>
      </c>
      <c r="B410" s="17" t="s">
        <v>3392</v>
      </c>
    </row>
    <row r="411" spans="1:2" x14ac:dyDescent="0.3">
      <c r="A411" s="17" t="s">
        <v>3393</v>
      </c>
      <c r="B411" s="17" t="s">
        <v>3394</v>
      </c>
    </row>
    <row r="412" spans="1:2" x14ac:dyDescent="0.3">
      <c r="A412" s="17" t="s">
        <v>3395</v>
      </c>
      <c r="B412" s="17" t="s">
        <v>3396</v>
      </c>
    </row>
    <row r="413" spans="1:2" x14ac:dyDescent="0.3">
      <c r="A413" s="20" t="s">
        <v>3397</v>
      </c>
      <c r="B413" s="20" t="s">
        <v>3398</v>
      </c>
    </row>
    <row r="414" spans="1:2" x14ac:dyDescent="0.3">
      <c r="A414" s="17" t="s">
        <v>3399</v>
      </c>
      <c r="B414" s="17" t="s">
        <v>3400</v>
      </c>
    </row>
    <row r="415" spans="1:2" x14ac:dyDescent="0.3">
      <c r="A415" s="17" t="s">
        <v>3401</v>
      </c>
      <c r="B415" s="17" t="s">
        <v>3402</v>
      </c>
    </row>
    <row r="416" spans="1:2" x14ac:dyDescent="0.3">
      <c r="A416" s="17" t="s">
        <v>3403</v>
      </c>
      <c r="B416" s="17" t="s">
        <v>3404</v>
      </c>
    </row>
    <row r="417" spans="1:2" x14ac:dyDescent="0.3">
      <c r="A417" s="17" t="s">
        <v>3405</v>
      </c>
      <c r="B417" s="17" t="s">
        <v>3406</v>
      </c>
    </row>
    <row r="418" spans="1:2" x14ac:dyDescent="0.3">
      <c r="A418" s="17" t="s">
        <v>3407</v>
      </c>
      <c r="B418" s="17" t="s">
        <v>3408</v>
      </c>
    </row>
    <row r="419" spans="1:2" x14ac:dyDescent="0.3">
      <c r="A419" s="17" t="s">
        <v>3409</v>
      </c>
      <c r="B419" s="17" t="s">
        <v>3410</v>
      </c>
    </row>
    <row r="420" spans="1:2" x14ac:dyDescent="0.3">
      <c r="A420" s="17" t="s">
        <v>3411</v>
      </c>
      <c r="B420" s="17" t="s">
        <v>3412</v>
      </c>
    </row>
    <row r="421" spans="1:2" x14ac:dyDescent="0.3">
      <c r="A421" s="17" t="s">
        <v>3413</v>
      </c>
      <c r="B421" s="17" t="s">
        <v>3414</v>
      </c>
    </row>
    <row r="422" spans="1:2" x14ac:dyDescent="0.3">
      <c r="A422" s="17" t="s">
        <v>3415</v>
      </c>
      <c r="B422" s="17" t="s">
        <v>3416</v>
      </c>
    </row>
    <row r="423" spans="1:2" x14ac:dyDescent="0.3">
      <c r="A423" s="17" t="s">
        <v>3417</v>
      </c>
      <c r="B423" s="17" t="s">
        <v>3418</v>
      </c>
    </row>
    <row r="424" spans="1:2" x14ac:dyDescent="0.3">
      <c r="A424" s="20" t="s">
        <v>3419</v>
      </c>
      <c r="B424" s="20" t="s">
        <v>3420</v>
      </c>
    </row>
    <row r="425" spans="1:2" x14ac:dyDescent="0.3">
      <c r="A425" s="17" t="s">
        <v>3421</v>
      </c>
      <c r="B425" s="17" t="s">
        <v>3422</v>
      </c>
    </row>
    <row r="426" spans="1:2" x14ac:dyDescent="0.3">
      <c r="A426" s="17" t="s">
        <v>3423</v>
      </c>
      <c r="B426" s="17" t="s">
        <v>3424</v>
      </c>
    </row>
    <row r="427" spans="1:2" x14ac:dyDescent="0.3">
      <c r="A427" s="17" t="s">
        <v>3427</v>
      </c>
      <c r="B427" s="17" t="s">
        <v>3428</v>
      </c>
    </row>
    <row r="428" spans="1:2" x14ac:dyDescent="0.3">
      <c r="A428" s="17" t="s">
        <v>3431</v>
      </c>
      <c r="B428" s="17" t="s">
        <v>3432</v>
      </c>
    </row>
    <row r="429" spans="1:2" x14ac:dyDescent="0.3">
      <c r="A429" s="17" t="s">
        <v>3433</v>
      </c>
      <c r="B429" s="17" t="s">
        <v>3434</v>
      </c>
    </row>
    <row r="430" spans="1:2" x14ac:dyDescent="0.3">
      <c r="A430" s="17" t="s">
        <v>3435</v>
      </c>
      <c r="B430" s="17" t="s">
        <v>3436</v>
      </c>
    </row>
    <row r="431" spans="1:2" x14ac:dyDescent="0.3">
      <c r="A431" s="17" t="s">
        <v>3437</v>
      </c>
      <c r="B431" s="17" t="s">
        <v>3438</v>
      </c>
    </row>
    <row r="432" spans="1:2" x14ac:dyDescent="0.3">
      <c r="A432" s="17" t="s">
        <v>3439</v>
      </c>
      <c r="B432" s="17" t="s">
        <v>3440</v>
      </c>
    </row>
    <row r="433" spans="1:2" x14ac:dyDescent="0.3">
      <c r="A433" s="17" t="s">
        <v>3441</v>
      </c>
      <c r="B433" s="17" t="s">
        <v>3442</v>
      </c>
    </row>
    <row r="434" spans="1:2" x14ac:dyDescent="0.3">
      <c r="A434" s="17" t="s">
        <v>3445</v>
      </c>
      <c r="B434" s="17" t="s">
        <v>3446</v>
      </c>
    </row>
    <row r="435" spans="1:2" x14ac:dyDescent="0.3">
      <c r="A435" s="17" t="s">
        <v>3447</v>
      </c>
      <c r="B435" s="17" t="s">
        <v>3448</v>
      </c>
    </row>
    <row r="436" spans="1:2" x14ac:dyDescent="0.3">
      <c r="A436" s="17" t="s">
        <v>3449</v>
      </c>
      <c r="B436" s="17" t="s">
        <v>3450</v>
      </c>
    </row>
    <row r="437" spans="1:2" x14ac:dyDescent="0.3">
      <c r="A437" s="17" t="s">
        <v>3453</v>
      </c>
      <c r="B437" s="17" t="s">
        <v>3454</v>
      </c>
    </row>
    <row r="438" spans="1:2" x14ac:dyDescent="0.3">
      <c r="A438" s="17" t="s">
        <v>3455</v>
      </c>
      <c r="B438" s="17" t="s">
        <v>3456</v>
      </c>
    </row>
    <row r="439" spans="1:2" x14ac:dyDescent="0.3">
      <c r="A439" s="17" t="s">
        <v>3457</v>
      </c>
      <c r="B439" s="17" t="s">
        <v>3458</v>
      </c>
    </row>
    <row r="440" spans="1:2" x14ac:dyDescent="0.3">
      <c r="A440" s="17" t="s">
        <v>3459</v>
      </c>
      <c r="B440" s="17" t="s">
        <v>3460</v>
      </c>
    </row>
    <row r="441" spans="1:2" x14ac:dyDescent="0.3">
      <c r="A441" s="17" t="s">
        <v>3461</v>
      </c>
      <c r="B441" s="17" t="s">
        <v>3462</v>
      </c>
    </row>
    <row r="442" spans="1:2" x14ac:dyDescent="0.3">
      <c r="A442" s="17" t="s">
        <v>3463</v>
      </c>
      <c r="B442" s="17" t="s">
        <v>3464</v>
      </c>
    </row>
    <row r="443" spans="1:2" x14ac:dyDescent="0.3">
      <c r="A443" s="17" t="s">
        <v>3465</v>
      </c>
      <c r="B443" s="17" t="s">
        <v>3466</v>
      </c>
    </row>
    <row r="444" spans="1:2" x14ac:dyDescent="0.3">
      <c r="A444" s="17" t="s">
        <v>3467</v>
      </c>
      <c r="B444" s="17" t="s">
        <v>3468</v>
      </c>
    </row>
    <row r="445" spans="1:2" x14ac:dyDescent="0.3">
      <c r="A445" s="17" t="s">
        <v>3469</v>
      </c>
      <c r="B445" s="17" t="s">
        <v>3470</v>
      </c>
    </row>
    <row r="446" spans="1:2" x14ac:dyDescent="0.3">
      <c r="A446" s="17" t="s">
        <v>3471</v>
      </c>
      <c r="B446" s="17" t="s">
        <v>3472</v>
      </c>
    </row>
    <row r="447" spans="1:2" x14ac:dyDescent="0.3">
      <c r="A447" s="17" t="s">
        <v>3473</v>
      </c>
      <c r="B447" s="17" t="s">
        <v>3474</v>
      </c>
    </row>
    <row r="448" spans="1:2" x14ac:dyDescent="0.3">
      <c r="A448" s="17" t="s">
        <v>3475</v>
      </c>
      <c r="B448" s="17" t="s">
        <v>3476</v>
      </c>
    </row>
    <row r="449" spans="1:2" x14ac:dyDescent="0.3">
      <c r="A449" s="17" t="s">
        <v>3477</v>
      </c>
      <c r="B449" s="17" t="s">
        <v>3478</v>
      </c>
    </row>
    <row r="450" spans="1:2" x14ac:dyDescent="0.3">
      <c r="A450" s="17" t="s">
        <v>3481</v>
      </c>
      <c r="B450" s="17" t="s">
        <v>3482</v>
      </c>
    </row>
    <row r="451" spans="1:2" x14ac:dyDescent="0.3">
      <c r="A451" s="17" t="s">
        <v>3483</v>
      </c>
      <c r="B451" s="17" t="s">
        <v>3484</v>
      </c>
    </row>
    <row r="452" spans="1:2" x14ac:dyDescent="0.3">
      <c r="A452" s="17" t="s">
        <v>3485</v>
      </c>
      <c r="B452" s="17" t="s">
        <v>3486</v>
      </c>
    </row>
    <row r="453" spans="1:2" x14ac:dyDescent="0.3">
      <c r="A453" s="7" t="s">
        <v>3500</v>
      </c>
      <c r="B453" s="7" t="s">
        <v>3501</v>
      </c>
    </row>
    <row r="454" spans="1:2" x14ac:dyDescent="0.3">
      <c r="A454" s="17" t="s">
        <v>3507</v>
      </c>
      <c r="B454" s="17" t="s">
        <v>3508</v>
      </c>
    </row>
    <row r="455" spans="1:2" x14ac:dyDescent="0.3">
      <c r="A455" s="17" t="s">
        <v>3510</v>
      </c>
      <c r="B455" s="17" t="s">
        <v>3511</v>
      </c>
    </row>
    <row r="456" spans="1:2" x14ac:dyDescent="0.3">
      <c r="A456" s="17" t="s">
        <v>3514</v>
      </c>
      <c r="B456" s="17" t="s">
        <v>3515</v>
      </c>
    </row>
    <row r="457" spans="1:2" x14ac:dyDescent="0.3">
      <c r="A457" s="17" t="s">
        <v>3516</v>
      </c>
      <c r="B457" s="17" t="s">
        <v>3517</v>
      </c>
    </row>
    <row r="458" spans="1:2" x14ac:dyDescent="0.3">
      <c r="A458" s="17" t="s">
        <v>3518</v>
      </c>
      <c r="B458" s="17" t="s">
        <v>3519</v>
      </c>
    </row>
    <row r="459" spans="1:2" x14ac:dyDescent="0.3">
      <c r="A459" s="17" t="s">
        <v>3520</v>
      </c>
      <c r="B459" s="17" t="s">
        <v>3521</v>
      </c>
    </row>
    <row r="460" spans="1:2" x14ac:dyDescent="0.3">
      <c r="A460" s="17" t="s">
        <v>3523</v>
      </c>
      <c r="B460" s="17" t="s">
        <v>3524</v>
      </c>
    </row>
    <row r="461" spans="1:2" x14ac:dyDescent="0.3">
      <c r="A461" s="17" t="s">
        <v>3527</v>
      </c>
      <c r="B461" s="17" t="s">
        <v>3528</v>
      </c>
    </row>
    <row r="462" spans="1:2" x14ac:dyDescent="0.3">
      <c r="A462" s="17" t="s">
        <v>3529</v>
      </c>
      <c r="B462" s="17" t="s">
        <v>3530</v>
      </c>
    </row>
    <row r="463" spans="1:2" x14ac:dyDescent="0.3">
      <c r="A463" s="17" t="s">
        <v>3532</v>
      </c>
      <c r="B463" s="17" t="s">
        <v>3533</v>
      </c>
    </row>
    <row r="464" spans="1:2" x14ac:dyDescent="0.3">
      <c r="A464" s="17" t="s">
        <v>3534</v>
      </c>
      <c r="B464" s="17" t="s">
        <v>3535</v>
      </c>
    </row>
    <row r="465" spans="1:2" x14ac:dyDescent="0.3">
      <c r="A465" s="17" t="s">
        <v>3545</v>
      </c>
      <c r="B465" s="17" t="s">
        <v>3546</v>
      </c>
    </row>
    <row r="466" spans="1:2" x14ac:dyDescent="0.3">
      <c r="A466" s="17" t="s">
        <v>3548</v>
      </c>
      <c r="B466" s="17" t="s">
        <v>3549</v>
      </c>
    </row>
    <row r="467" spans="1:2" x14ac:dyDescent="0.3">
      <c r="A467" s="17" t="s">
        <v>3553</v>
      </c>
      <c r="B467" s="17" t="s">
        <v>3554</v>
      </c>
    </row>
    <row r="468" spans="1:2" x14ac:dyDescent="0.3">
      <c r="A468" s="17" t="s">
        <v>3555</v>
      </c>
      <c r="B468" s="17" t="s">
        <v>3556</v>
      </c>
    </row>
    <row r="469" spans="1:2" x14ac:dyDescent="0.3">
      <c r="A469" s="17" t="s">
        <v>3559</v>
      </c>
      <c r="B469" s="17" t="s">
        <v>3560</v>
      </c>
    </row>
    <row r="470" spans="1:2" x14ac:dyDescent="0.3">
      <c r="A470" s="17" t="s">
        <v>3561</v>
      </c>
      <c r="B470" s="17" t="s">
        <v>3562</v>
      </c>
    </row>
    <row r="471" spans="1:2" x14ac:dyDescent="0.3">
      <c r="A471" s="17" t="s">
        <v>3564</v>
      </c>
      <c r="B471" s="17" t="s">
        <v>3565</v>
      </c>
    </row>
    <row r="472" spans="1:2" x14ac:dyDescent="0.3">
      <c r="A472" s="17" t="s">
        <v>3567</v>
      </c>
      <c r="B472" s="17" t="s">
        <v>3568</v>
      </c>
    </row>
    <row r="473" spans="1:2" x14ac:dyDescent="0.3">
      <c r="A473" s="20" t="s">
        <v>3570</v>
      </c>
      <c r="B473" s="20" t="s">
        <v>3571</v>
      </c>
    </row>
    <row r="474" spans="1:2" x14ac:dyDescent="0.3">
      <c r="A474" s="17" t="s">
        <v>3572</v>
      </c>
      <c r="B474" s="17" t="s">
        <v>3573</v>
      </c>
    </row>
    <row r="475" spans="1:2" x14ac:dyDescent="0.3">
      <c r="A475" s="17" t="s">
        <v>3576</v>
      </c>
      <c r="B475" s="17" t="s">
        <v>3577</v>
      </c>
    </row>
    <row r="476" spans="1:2" x14ac:dyDescent="0.3">
      <c r="A476" s="17" t="s">
        <v>3578</v>
      </c>
      <c r="B476" s="17" t="s">
        <v>3579</v>
      </c>
    </row>
    <row r="477" spans="1:2" x14ac:dyDescent="0.3">
      <c r="A477" s="17" t="s">
        <v>3580</v>
      </c>
      <c r="B477" s="17" t="s">
        <v>3581</v>
      </c>
    </row>
    <row r="478" spans="1:2" x14ac:dyDescent="0.3">
      <c r="A478" s="17" t="s">
        <v>3584</v>
      </c>
      <c r="B478" s="17" t="s">
        <v>3585</v>
      </c>
    </row>
    <row r="479" spans="1:2" x14ac:dyDescent="0.3">
      <c r="A479" s="17" t="s">
        <v>3586</v>
      </c>
      <c r="B479" s="17" t="s">
        <v>3587</v>
      </c>
    </row>
    <row r="480" spans="1:2" x14ac:dyDescent="0.3">
      <c r="A480" s="17" t="s">
        <v>3593</v>
      </c>
      <c r="B480" s="17" t="s">
        <v>3594</v>
      </c>
    </row>
    <row r="481" spans="1:2" x14ac:dyDescent="0.3">
      <c r="A481" s="17" t="s">
        <v>3595</v>
      </c>
      <c r="B481" s="17" t="s">
        <v>3596</v>
      </c>
    </row>
    <row r="482" spans="1:2" x14ac:dyDescent="0.3">
      <c r="A482" s="17" t="s">
        <v>3608</v>
      </c>
      <c r="B482" s="17" t="s">
        <v>3609</v>
      </c>
    </row>
    <row r="483" spans="1:2" x14ac:dyDescent="0.3">
      <c r="A483" s="17" t="s">
        <v>3616</v>
      </c>
      <c r="B483" s="17" t="s">
        <v>3617</v>
      </c>
    </row>
    <row r="484" spans="1:2" x14ac:dyDescent="0.3">
      <c r="A484" s="17" t="s">
        <v>3619</v>
      </c>
      <c r="B484" s="17" t="s">
        <v>3620</v>
      </c>
    </row>
    <row r="485" spans="1:2" x14ac:dyDescent="0.3">
      <c r="A485" s="17" t="s">
        <v>3621</v>
      </c>
      <c r="B485" s="17" t="s">
        <v>3622</v>
      </c>
    </row>
    <row r="486" spans="1:2" x14ac:dyDescent="0.3">
      <c r="A486" s="17" t="s">
        <v>3623</v>
      </c>
      <c r="B486" s="17" t="s">
        <v>3624</v>
      </c>
    </row>
    <row r="487" spans="1:2" x14ac:dyDescent="0.3">
      <c r="A487" s="17" t="s">
        <v>3625</v>
      </c>
      <c r="B487" s="17" t="s">
        <v>3626</v>
      </c>
    </row>
    <row r="488" spans="1:2" x14ac:dyDescent="0.3">
      <c r="A488" s="17" t="s">
        <v>3627</v>
      </c>
      <c r="B488" s="17" t="s">
        <v>3628</v>
      </c>
    </row>
    <row r="489" spans="1:2" x14ac:dyDescent="0.3">
      <c r="A489" s="17" t="s">
        <v>3633</v>
      </c>
      <c r="B489" s="17" t="s">
        <v>3634</v>
      </c>
    </row>
    <row r="490" spans="1:2" x14ac:dyDescent="0.3">
      <c r="A490" s="17" t="s">
        <v>3635</v>
      </c>
      <c r="B490" s="17" t="s">
        <v>3636</v>
      </c>
    </row>
    <row r="491" spans="1:2" x14ac:dyDescent="0.3">
      <c r="A491" s="20" t="s">
        <v>3638</v>
      </c>
      <c r="B491" s="20" t="s">
        <v>3639</v>
      </c>
    </row>
    <row r="492" spans="1:2" x14ac:dyDescent="0.3">
      <c r="A492" s="17" t="s">
        <v>3647</v>
      </c>
      <c r="B492" s="17" t="s">
        <v>3648</v>
      </c>
    </row>
    <row r="493" spans="1:2" x14ac:dyDescent="0.3">
      <c r="A493" s="17" t="s">
        <v>3649</v>
      </c>
      <c r="B493" s="17" t="s">
        <v>3650</v>
      </c>
    </row>
    <row r="494" spans="1:2" x14ac:dyDescent="0.3">
      <c r="A494" s="7" t="s">
        <v>3695</v>
      </c>
      <c r="B494" s="7" t="s">
        <v>3696</v>
      </c>
    </row>
    <row r="495" spans="1:2" x14ac:dyDescent="0.3">
      <c r="A495" s="7" t="s">
        <v>3707</v>
      </c>
      <c r="B495" s="7" t="s">
        <v>3708</v>
      </c>
    </row>
    <row r="496" spans="1:2" x14ac:dyDescent="0.3">
      <c r="A496" s="7" t="s">
        <v>3715</v>
      </c>
      <c r="B496" s="7" t="s">
        <v>3716</v>
      </c>
    </row>
    <row r="497" spans="1:2" x14ac:dyDescent="0.3">
      <c r="A497" s="7" t="s">
        <v>3719</v>
      </c>
      <c r="B497" s="7" t="s">
        <v>3720</v>
      </c>
    </row>
    <row r="498" spans="1:2" x14ac:dyDescent="0.3">
      <c r="A498" s="7" t="s">
        <v>3743</v>
      </c>
      <c r="B498" s="7" t="s">
        <v>3744</v>
      </c>
    </row>
    <row r="499" spans="1:2" x14ac:dyDescent="0.3">
      <c r="A499" s="7" t="s">
        <v>3751</v>
      </c>
      <c r="B499" s="7" t="s">
        <v>3752</v>
      </c>
    </row>
    <row r="500" spans="1:2" x14ac:dyDescent="0.3">
      <c r="A500" s="7" t="s">
        <v>3753</v>
      </c>
      <c r="B500" s="7" t="s">
        <v>3754</v>
      </c>
    </row>
    <row r="501" spans="1:2" x14ac:dyDescent="0.3">
      <c r="A501" s="7" t="s">
        <v>3755</v>
      </c>
      <c r="B501" s="7" t="s">
        <v>3756</v>
      </c>
    </row>
    <row r="502" spans="1:2" x14ac:dyDescent="0.3">
      <c r="A502" s="7" t="s">
        <v>3757</v>
      </c>
      <c r="B502" s="7" t="s">
        <v>3758</v>
      </c>
    </row>
    <row r="503" spans="1:2" x14ac:dyDescent="0.3">
      <c r="A503" s="7" t="s">
        <v>3762</v>
      </c>
      <c r="B503" s="7" t="s">
        <v>3763</v>
      </c>
    </row>
    <row r="504" spans="1:2" x14ac:dyDescent="0.3">
      <c r="A504" s="7" t="s">
        <v>3764</v>
      </c>
      <c r="B504" s="7" t="s">
        <v>3765</v>
      </c>
    </row>
    <row r="505" spans="1:2" x14ac:dyDescent="0.3">
      <c r="A505" s="7" t="s">
        <v>3771</v>
      </c>
      <c r="B505" s="7" t="s">
        <v>3772</v>
      </c>
    </row>
    <row r="506" spans="1:2" x14ac:dyDescent="0.3">
      <c r="A506" s="7" t="s">
        <v>3774</v>
      </c>
      <c r="B506" s="7" t="s">
        <v>3775</v>
      </c>
    </row>
    <row r="507" spans="1:2" x14ac:dyDescent="0.3">
      <c r="A507" s="7" t="s">
        <v>10469</v>
      </c>
      <c r="B507" s="7" t="s">
        <v>10470</v>
      </c>
    </row>
    <row r="508" spans="1:2" x14ac:dyDescent="0.3">
      <c r="A508" s="7" t="s">
        <v>10489</v>
      </c>
      <c r="B508" s="7" t="s">
        <v>10490</v>
      </c>
    </row>
    <row r="509" spans="1:2" x14ac:dyDescent="0.3">
      <c r="A509" s="7" t="s">
        <v>10493</v>
      </c>
      <c r="B509" s="7" t="s">
        <v>10494</v>
      </c>
    </row>
    <row r="510" spans="1:2" x14ac:dyDescent="0.3">
      <c r="A510" s="7" t="s">
        <v>10495</v>
      </c>
      <c r="B510" s="7" t="s">
        <v>10496</v>
      </c>
    </row>
    <row r="511" spans="1:2" x14ac:dyDescent="0.3">
      <c r="A511" s="7" t="s">
        <v>10497</v>
      </c>
      <c r="B511" s="7" t="s">
        <v>10498</v>
      </c>
    </row>
    <row r="512" spans="1:2" x14ac:dyDescent="0.3">
      <c r="A512" s="7" t="s">
        <v>10499</v>
      </c>
      <c r="B512" s="7" t="s">
        <v>10500</v>
      </c>
    </row>
    <row r="513" spans="1:2" x14ac:dyDescent="0.3">
      <c r="A513" s="7" t="s">
        <v>10501</v>
      </c>
      <c r="B513" s="7" t="s">
        <v>10502</v>
      </c>
    </row>
    <row r="514" spans="1:2" x14ac:dyDescent="0.3">
      <c r="A514" s="7" t="s">
        <v>10503</v>
      </c>
      <c r="B514" s="7" t="s">
        <v>10504</v>
      </c>
    </row>
    <row r="515" spans="1:2" x14ac:dyDescent="0.3">
      <c r="A515" s="7" t="s">
        <v>10505</v>
      </c>
      <c r="B515" s="7" t="s">
        <v>10506</v>
      </c>
    </row>
    <row r="516" spans="1:2" x14ac:dyDescent="0.3">
      <c r="A516" s="7" t="s">
        <v>10507</v>
      </c>
      <c r="B516" s="7" t="s">
        <v>10508</v>
      </c>
    </row>
    <row r="517" spans="1:2" x14ac:dyDescent="0.3">
      <c r="A517" s="7" t="s">
        <v>10509</v>
      </c>
      <c r="B517" s="7" t="s">
        <v>10510</v>
      </c>
    </row>
    <row r="518" spans="1:2" x14ac:dyDescent="0.3">
      <c r="A518" s="7" t="s">
        <v>10511</v>
      </c>
      <c r="B518" s="7" t="s">
        <v>10512</v>
      </c>
    </row>
    <row r="519" spans="1:2" x14ac:dyDescent="0.3">
      <c r="A519" s="7" t="s">
        <v>10513</v>
      </c>
      <c r="B519" s="7" t="s">
        <v>10514</v>
      </c>
    </row>
    <row r="520" spans="1:2" x14ac:dyDescent="0.3">
      <c r="A520" s="7" t="s">
        <v>10529</v>
      </c>
      <c r="B520" s="7" t="s">
        <v>10530</v>
      </c>
    </row>
    <row r="521" spans="1:2" x14ac:dyDescent="0.3">
      <c r="A521" s="7" t="s">
        <v>10533</v>
      </c>
      <c r="B521" s="7" t="s">
        <v>10534</v>
      </c>
    </row>
    <row r="522" spans="1:2" x14ac:dyDescent="0.3">
      <c r="A522" s="7" t="s">
        <v>10545</v>
      </c>
      <c r="B522" s="7" t="s">
        <v>10546</v>
      </c>
    </row>
    <row r="523" spans="1:2" x14ac:dyDescent="0.3">
      <c r="A523" s="7" t="s">
        <v>10547</v>
      </c>
      <c r="B523" s="7" t="s">
        <v>10548</v>
      </c>
    </row>
    <row r="524" spans="1:2" x14ac:dyDescent="0.3">
      <c r="A524" s="7" t="s">
        <v>10551</v>
      </c>
      <c r="B524" s="7" t="s">
        <v>10552</v>
      </c>
    </row>
    <row r="525" spans="1:2" x14ac:dyDescent="0.3">
      <c r="A525" s="17" t="s">
        <v>3778</v>
      </c>
      <c r="B525" s="17" t="s">
        <v>3779</v>
      </c>
    </row>
    <row r="526" spans="1:2" x14ac:dyDescent="0.3">
      <c r="A526" s="17" t="s">
        <v>3782</v>
      </c>
      <c r="B526" s="17" t="s">
        <v>3783</v>
      </c>
    </row>
    <row r="527" spans="1:2" x14ac:dyDescent="0.3">
      <c r="A527" s="17" t="s">
        <v>3786</v>
      </c>
      <c r="B527" s="17" t="s">
        <v>3787</v>
      </c>
    </row>
    <row r="528" spans="1:2" x14ac:dyDescent="0.3">
      <c r="A528" s="17" t="s">
        <v>3788</v>
      </c>
      <c r="B528" s="17" t="s">
        <v>3789</v>
      </c>
    </row>
    <row r="529" spans="1:2" x14ac:dyDescent="0.3">
      <c r="A529" s="17" t="s">
        <v>3790</v>
      </c>
      <c r="B529" s="17" t="s">
        <v>3791</v>
      </c>
    </row>
    <row r="530" spans="1:2" x14ac:dyDescent="0.3">
      <c r="A530" s="17" t="s">
        <v>3792</v>
      </c>
      <c r="B530" s="17" t="s">
        <v>3793</v>
      </c>
    </row>
    <row r="531" spans="1:2" x14ac:dyDescent="0.3">
      <c r="A531" s="17" t="s">
        <v>3794</v>
      </c>
      <c r="B531" s="17" t="s">
        <v>3795</v>
      </c>
    </row>
    <row r="532" spans="1:2" x14ac:dyDescent="0.3">
      <c r="A532" s="17" t="s">
        <v>3796</v>
      </c>
      <c r="B532" s="17" t="s">
        <v>3797</v>
      </c>
    </row>
    <row r="533" spans="1:2" x14ac:dyDescent="0.3">
      <c r="A533" s="17" t="s">
        <v>3800</v>
      </c>
      <c r="B533" s="17" t="s">
        <v>3801</v>
      </c>
    </row>
    <row r="534" spans="1:2" x14ac:dyDescent="0.3">
      <c r="A534" s="17" t="s">
        <v>3802</v>
      </c>
      <c r="B534" s="17" t="s">
        <v>3803</v>
      </c>
    </row>
    <row r="535" spans="1:2" x14ac:dyDescent="0.3">
      <c r="A535" s="17" t="s">
        <v>3804</v>
      </c>
      <c r="B535" s="17" t="s">
        <v>3805</v>
      </c>
    </row>
    <row r="536" spans="1:2" x14ac:dyDescent="0.3">
      <c r="A536" s="17" t="s">
        <v>3806</v>
      </c>
      <c r="B536" s="17" t="s">
        <v>3807</v>
      </c>
    </row>
    <row r="537" spans="1:2" x14ac:dyDescent="0.3">
      <c r="A537" s="17" t="s">
        <v>3808</v>
      </c>
      <c r="B537" s="17" t="s">
        <v>3809</v>
      </c>
    </row>
    <row r="538" spans="1:2" x14ac:dyDescent="0.3">
      <c r="A538" s="17" t="s">
        <v>3814</v>
      </c>
      <c r="B538" s="17" t="s">
        <v>3815</v>
      </c>
    </row>
    <row r="539" spans="1:2" x14ac:dyDescent="0.3">
      <c r="A539" s="17" t="s">
        <v>3838</v>
      </c>
      <c r="B539" s="17" t="s">
        <v>3839</v>
      </c>
    </row>
    <row r="540" spans="1:2" x14ac:dyDescent="0.3">
      <c r="A540" s="17" t="s">
        <v>3840</v>
      </c>
      <c r="B540" s="17" t="s">
        <v>3841</v>
      </c>
    </row>
    <row r="541" spans="1:2" x14ac:dyDescent="0.3">
      <c r="A541" s="17" t="s">
        <v>3848</v>
      </c>
      <c r="B541" s="17" t="s">
        <v>3849</v>
      </c>
    </row>
    <row r="542" spans="1:2" x14ac:dyDescent="0.3">
      <c r="A542" s="17" t="s">
        <v>3850</v>
      </c>
      <c r="B542" s="17" t="s">
        <v>3851</v>
      </c>
    </row>
    <row r="543" spans="1:2" x14ac:dyDescent="0.3">
      <c r="A543" s="17" t="s">
        <v>3852</v>
      </c>
      <c r="B543" s="17" t="s">
        <v>3853</v>
      </c>
    </row>
    <row r="544" spans="1:2" x14ac:dyDescent="0.3">
      <c r="A544" s="17" t="s">
        <v>3866</v>
      </c>
      <c r="B544" s="17" t="s">
        <v>3867</v>
      </c>
    </row>
    <row r="545" spans="1:2" x14ac:dyDescent="0.3">
      <c r="A545" s="17" t="s">
        <v>3888</v>
      </c>
      <c r="B545" s="17" t="s">
        <v>3889</v>
      </c>
    </row>
    <row r="546" spans="1:2" x14ac:dyDescent="0.3">
      <c r="A546" s="17" t="s">
        <v>3894</v>
      </c>
      <c r="B546" s="17" t="s">
        <v>3895</v>
      </c>
    </row>
    <row r="547" spans="1:2" x14ac:dyDescent="0.3">
      <c r="A547" s="17" t="s">
        <v>3896</v>
      </c>
      <c r="B547" s="17" t="s">
        <v>3897</v>
      </c>
    </row>
    <row r="548" spans="1:2" x14ac:dyDescent="0.3">
      <c r="A548" s="17" t="s">
        <v>3898</v>
      </c>
      <c r="B548" s="17" t="s">
        <v>3899</v>
      </c>
    </row>
    <row r="549" spans="1:2" x14ac:dyDescent="0.3">
      <c r="A549" s="17" t="s">
        <v>3900</v>
      </c>
      <c r="B549" s="17" t="s">
        <v>3901</v>
      </c>
    </row>
    <row r="550" spans="1:2" x14ac:dyDescent="0.3">
      <c r="A550" s="17" t="s">
        <v>3902</v>
      </c>
      <c r="B550" s="17" t="s">
        <v>3903</v>
      </c>
    </row>
    <row r="551" spans="1:2" x14ac:dyDescent="0.3">
      <c r="A551" s="17" t="s">
        <v>3904</v>
      </c>
      <c r="B551" s="17" t="s">
        <v>3905</v>
      </c>
    </row>
    <row r="552" spans="1:2" x14ac:dyDescent="0.3">
      <c r="A552" s="17" t="s">
        <v>3906</v>
      </c>
      <c r="B552" s="17" t="s">
        <v>3907</v>
      </c>
    </row>
    <row r="553" spans="1:2" x14ac:dyDescent="0.3">
      <c r="A553" s="17" t="s">
        <v>3908</v>
      </c>
      <c r="B553" s="17" t="s">
        <v>3909</v>
      </c>
    </row>
    <row r="554" spans="1:2" x14ac:dyDescent="0.3">
      <c r="A554" s="17" t="s">
        <v>3910</v>
      </c>
      <c r="B554" s="17" t="s">
        <v>3911</v>
      </c>
    </row>
    <row r="555" spans="1:2" x14ac:dyDescent="0.3">
      <c r="A555" s="17" t="s">
        <v>3912</v>
      </c>
      <c r="B555" s="17" t="s">
        <v>3913</v>
      </c>
    </row>
    <row r="556" spans="1:2" x14ac:dyDescent="0.3">
      <c r="A556" s="17" t="s">
        <v>3914</v>
      </c>
      <c r="B556" s="17" t="s">
        <v>3915</v>
      </c>
    </row>
    <row r="557" spans="1:2" x14ac:dyDescent="0.3">
      <c r="A557" s="17" t="s">
        <v>3918</v>
      </c>
      <c r="B557" s="17" t="s">
        <v>3919</v>
      </c>
    </row>
    <row r="558" spans="1:2" x14ac:dyDescent="0.3">
      <c r="A558" s="17" t="s">
        <v>3924</v>
      </c>
      <c r="B558" s="17" t="s">
        <v>3925</v>
      </c>
    </row>
    <row r="559" spans="1:2" x14ac:dyDescent="0.3">
      <c r="A559" s="17" t="s">
        <v>3936</v>
      </c>
      <c r="B559" s="17" t="s">
        <v>3937</v>
      </c>
    </row>
    <row r="560" spans="1:2" x14ac:dyDescent="0.3">
      <c r="A560" s="17" t="s">
        <v>3942</v>
      </c>
      <c r="B560" s="17" t="s">
        <v>3943</v>
      </c>
    </row>
    <row r="561" spans="1:2" x14ac:dyDescent="0.3">
      <c r="A561" s="17" t="s">
        <v>3944</v>
      </c>
      <c r="B561" s="17" t="s">
        <v>3945</v>
      </c>
    </row>
    <row r="562" spans="1:2" x14ac:dyDescent="0.3">
      <c r="A562" s="17" t="s">
        <v>3946</v>
      </c>
      <c r="B562" s="17" t="s">
        <v>3947</v>
      </c>
    </row>
    <row r="563" spans="1:2" x14ac:dyDescent="0.3">
      <c r="A563" s="17" t="s">
        <v>3948</v>
      </c>
      <c r="B563" s="17" t="s">
        <v>3949</v>
      </c>
    </row>
    <row r="564" spans="1:2" x14ac:dyDescent="0.3">
      <c r="A564" s="17" t="s">
        <v>3952</v>
      </c>
      <c r="B564" s="17" t="s">
        <v>3953</v>
      </c>
    </row>
    <row r="565" spans="1:2" x14ac:dyDescent="0.3">
      <c r="A565" s="17" t="s">
        <v>3958</v>
      </c>
      <c r="B565" s="17" t="s">
        <v>3959</v>
      </c>
    </row>
    <row r="566" spans="1:2" x14ac:dyDescent="0.3">
      <c r="A566" s="17" t="s">
        <v>3968</v>
      </c>
      <c r="B566" s="17" t="s">
        <v>3969</v>
      </c>
    </row>
    <row r="567" spans="1:2" x14ac:dyDescent="0.3">
      <c r="A567" s="17" t="s">
        <v>3970</v>
      </c>
      <c r="B567" s="17" t="s">
        <v>3971</v>
      </c>
    </row>
    <row r="568" spans="1:2" x14ac:dyDescent="0.3">
      <c r="A568" s="17" t="s">
        <v>3972</v>
      </c>
      <c r="B568" s="17" t="s">
        <v>3973</v>
      </c>
    </row>
    <row r="569" spans="1:2" x14ac:dyDescent="0.3">
      <c r="A569" s="17" t="s">
        <v>3974</v>
      </c>
      <c r="B569" s="17" t="s">
        <v>3975</v>
      </c>
    </row>
    <row r="570" spans="1:2" x14ac:dyDescent="0.3">
      <c r="A570" s="17" t="s">
        <v>3976</v>
      </c>
      <c r="B570" s="17" t="s">
        <v>3977</v>
      </c>
    </row>
    <row r="571" spans="1:2" x14ac:dyDescent="0.3">
      <c r="A571" s="17" t="s">
        <v>3978</v>
      </c>
      <c r="B571" s="17" t="s">
        <v>3979</v>
      </c>
    </row>
    <row r="572" spans="1:2" x14ac:dyDescent="0.3">
      <c r="A572" s="17" t="s">
        <v>3980</v>
      </c>
      <c r="B572" s="17" t="s">
        <v>3981</v>
      </c>
    </row>
    <row r="573" spans="1:2" x14ac:dyDescent="0.3">
      <c r="A573" s="17" t="s">
        <v>3982</v>
      </c>
      <c r="B573" s="17" t="s">
        <v>3983</v>
      </c>
    </row>
    <row r="574" spans="1:2" x14ac:dyDescent="0.3">
      <c r="A574" s="17" t="s">
        <v>3984</v>
      </c>
      <c r="B574" s="17" t="s">
        <v>3985</v>
      </c>
    </row>
    <row r="575" spans="1:2" x14ac:dyDescent="0.3">
      <c r="A575" s="17" t="s">
        <v>3986</v>
      </c>
      <c r="B575" s="17" t="s">
        <v>3987</v>
      </c>
    </row>
    <row r="576" spans="1:2" x14ac:dyDescent="0.3">
      <c r="A576" s="17" t="s">
        <v>3994</v>
      </c>
      <c r="B576" s="17" t="s">
        <v>3995</v>
      </c>
    </row>
    <row r="577" spans="1:2" x14ac:dyDescent="0.3">
      <c r="A577" s="17" t="s">
        <v>3996</v>
      </c>
      <c r="B577" s="17" t="s">
        <v>3997</v>
      </c>
    </row>
    <row r="578" spans="1:2" x14ac:dyDescent="0.3">
      <c r="A578" s="17" t="s">
        <v>4002</v>
      </c>
      <c r="B578" s="17" t="s">
        <v>4003</v>
      </c>
    </row>
    <row r="579" spans="1:2" x14ac:dyDescent="0.3">
      <c r="A579" s="17" t="s">
        <v>4004</v>
      </c>
      <c r="B579" s="17" t="s">
        <v>4005</v>
      </c>
    </row>
    <row r="580" spans="1:2" x14ac:dyDescent="0.3">
      <c r="A580" s="17" t="s">
        <v>4006</v>
      </c>
      <c r="B580" s="17" t="s">
        <v>4007</v>
      </c>
    </row>
    <row r="581" spans="1:2" x14ac:dyDescent="0.3">
      <c r="A581" s="17" t="s">
        <v>4008</v>
      </c>
      <c r="B581" s="17" t="s">
        <v>4009</v>
      </c>
    </row>
    <row r="582" spans="1:2" x14ac:dyDescent="0.3">
      <c r="A582" s="17" t="s">
        <v>4012</v>
      </c>
      <c r="B582" s="17" t="s">
        <v>4013</v>
      </c>
    </row>
    <row r="583" spans="1:2" x14ac:dyDescent="0.3">
      <c r="A583" s="17" t="s">
        <v>4018</v>
      </c>
      <c r="B583" s="17" t="s">
        <v>4019</v>
      </c>
    </row>
    <row r="584" spans="1:2" x14ac:dyDescent="0.3">
      <c r="A584" s="17" t="s">
        <v>4026</v>
      </c>
      <c r="B584" s="17" t="s">
        <v>4027</v>
      </c>
    </row>
    <row r="585" spans="1:2" x14ac:dyDescent="0.3">
      <c r="A585" s="17" t="s">
        <v>4028</v>
      </c>
      <c r="B585" s="17" t="s">
        <v>4029</v>
      </c>
    </row>
    <row r="586" spans="1:2" x14ac:dyDescent="0.3">
      <c r="A586" s="17" t="s">
        <v>4034</v>
      </c>
      <c r="B586" s="17" t="s">
        <v>4035</v>
      </c>
    </row>
    <row r="587" spans="1:2" x14ac:dyDescent="0.3">
      <c r="A587" s="17" t="s">
        <v>4036</v>
      </c>
      <c r="B587" s="17" t="s">
        <v>4037</v>
      </c>
    </row>
    <row r="588" spans="1:2" x14ac:dyDescent="0.3">
      <c r="A588" s="17" t="s">
        <v>4038</v>
      </c>
      <c r="B588" s="17" t="s">
        <v>4039</v>
      </c>
    </row>
    <row r="589" spans="1:2" x14ac:dyDescent="0.3">
      <c r="A589" s="17" t="s">
        <v>4042</v>
      </c>
      <c r="B589" s="17" t="s">
        <v>4043</v>
      </c>
    </row>
    <row r="590" spans="1:2" x14ac:dyDescent="0.3">
      <c r="A590" s="17" t="s">
        <v>4048</v>
      </c>
      <c r="B590" s="17" t="s">
        <v>4049</v>
      </c>
    </row>
    <row r="591" spans="1:2" x14ac:dyDescent="0.3">
      <c r="A591" s="17" t="s">
        <v>4050</v>
      </c>
      <c r="B591" s="17" t="s">
        <v>4051</v>
      </c>
    </row>
    <row r="592" spans="1:2" x14ac:dyDescent="0.3">
      <c r="A592" s="17" t="s">
        <v>4052</v>
      </c>
      <c r="B592" s="17" t="s">
        <v>4053</v>
      </c>
    </row>
    <row r="593" spans="1:2" x14ac:dyDescent="0.3">
      <c r="A593" s="17" t="s">
        <v>4056</v>
      </c>
      <c r="B593" s="17" t="s">
        <v>4057</v>
      </c>
    </row>
    <row r="594" spans="1:2" x14ac:dyDescent="0.3">
      <c r="A594" s="17" t="s">
        <v>4060</v>
      </c>
      <c r="B594" s="17" t="s">
        <v>4061</v>
      </c>
    </row>
    <row r="595" spans="1:2" x14ac:dyDescent="0.3">
      <c r="A595" s="17" t="s">
        <v>4062</v>
      </c>
      <c r="B595" s="17" t="s">
        <v>4063</v>
      </c>
    </row>
    <row r="596" spans="1:2" x14ac:dyDescent="0.3">
      <c r="A596" s="17" t="s">
        <v>4074</v>
      </c>
      <c r="B596" s="17" t="s">
        <v>4075</v>
      </c>
    </row>
    <row r="597" spans="1:2" x14ac:dyDescent="0.3">
      <c r="A597" s="17" t="s">
        <v>4076</v>
      </c>
      <c r="B597" s="17" t="s">
        <v>4077</v>
      </c>
    </row>
    <row r="598" spans="1:2" x14ac:dyDescent="0.3">
      <c r="A598" s="17" t="s">
        <v>4078</v>
      </c>
      <c r="B598" s="17" t="s">
        <v>4079</v>
      </c>
    </row>
    <row r="599" spans="1:2" x14ac:dyDescent="0.3">
      <c r="A599" s="17" t="s">
        <v>4080</v>
      </c>
      <c r="B599" s="17" t="s">
        <v>4081</v>
      </c>
    </row>
    <row r="600" spans="1:2" x14ac:dyDescent="0.3">
      <c r="A600" s="17" t="s">
        <v>4084</v>
      </c>
      <c r="B600" s="17" t="s">
        <v>4085</v>
      </c>
    </row>
    <row r="601" spans="1:2" x14ac:dyDescent="0.3">
      <c r="A601" s="17" t="s">
        <v>4093</v>
      </c>
      <c r="B601" s="17" t="s">
        <v>4094</v>
      </c>
    </row>
    <row r="602" spans="1:2" x14ac:dyDescent="0.3">
      <c r="A602" s="17" t="s">
        <v>4095</v>
      </c>
      <c r="B602" s="17" t="s">
        <v>4096</v>
      </c>
    </row>
    <row r="603" spans="1:2" x14ac:dyDescent="0.3">
      <c r="A603" s="17" t="s">
        <v>4097</v>
      </c>
      <c r="B603" s="17" t="s">
        <v>4098</v>
      </c>
    </row>
    <row r="604" spans="1:2" x14ac:dyDescent="0.3">
      <c r="A604" s="17" t="s">
        <v>4103</v>
      </c>
      <c r="B604" s="17" t="s">
        <v>4104</v>
      </c>
    </row>
    <row r="605" spans="1:2" x14ac:dyDescent="0.3">
      <c r="A605" s="7" t="s">
        <v>10559</v>
      </c>
      <c r="B605" s="7" t="s">
        <v>10560</v>
      </c>
    </row>
    <row r="606" spans="1:2" x14ac:dyDescent="0.3">
      <c r="A606" s="7" t="s">
        <v>10561</v>
      </c>
      <c r="B606" s="7" t="s">
        <v>10562</v>
      </c>
    </row>
    <row r="607" spans="1:2" x14ac:dyDescent="0.3">
      <c r="A607" s="7" t="s">
        <v>10563</v>
      </c>
      <c r="B607" s="7" t="s">
        <v>10564</v>
      </c>
    </row>
    <row r="608" spans="1:2" x14ac:dyDescent="0.3">
      <c r="A608" s="7" t="s">
        <v>10573</v>
      </c>
      <c r="B608" s="7" t="s">
        <v>10574</v>
      </c>
    </row>
    <row r="609" spans="1:2" x14ac:dyDescent="0.3">
      <c r="A609" s="7" t="s">
        <v>10575</v>
      </c>
      <c r="B609" s="7" t="s">
        <v>10576</v>
      </c>
    </row>
    <row r="610" spans="1:2" x14ac:dyDescent="0.3">
      <c r="A610" s="7" t="s">
        <v>10578</v>
      </c>
      <c r="B610" s="7" t="s">
        <v>10579</v>
      </c>
    </row>
    <row r="611" spans="1:2" x14ac:dyDescent="0.3">
      <c r="A611" s="7" t="s">
        <v>10580</v>
      </c>
      <c r="B611" s="7" t="s">
        <v>10581</v>
      </c>
    </row>
    <row r="612" spans="1:2" x14ac:dyDescent="0.3">
      <c r="A612" s="7" t="s">
        <v>10582</v>
      </c>
      <c r="B612" s="7" t="s">
        <v>10583</v>
      </c>
    </row>
    <row r="613" spans="1:2" x14ac:dyDescent="0.3">
      <c r="A613" s="7" t="s">
        <v>10585</v>
      </c>
      <c r="B613" s="7" t="s">
        <v>10586</v>
      </c>
    </row>
    <row r="614" spans="1:2" x14ac:dyDescent="0.3">
      <c r="A614" s="7" t="s">
        <v>10587</v>
      </c>
      <c r="B614" s="7" t="s">
        <v>10588</v>
      </c>
    </row>
    <row r="615" spans="1:2" x14ac:dyDescent="0.3">
      <c r="A615" s="7" t="s">
        <v>10591</v>
      </c>
      <c r="B615" s="7" t="s">
        <v>10592</v>
      </c>
    </row>
    <row r="616" spans="1:2" x14ac:dyDescent="0.3">
      <c r="A616" s="7" t="s">
        <v>10593</v>
      </c>
      <c r="B616" s="7" t="s">
        <v>10594</v>
      </c>
    </row>
    <row r="617" spans="1:2" x14ac:dyDescent="0.3">
      <c r="A617" s="7" t="s">
        <v>10595</v>
      </c>
      <c r="B617" s="7" t="s">
        <v>10596</v>
      </c>
    </row>
    <row r="618" spans="1:2" x14ac:dyDescent="0.3">
      <c r="A618" s="7" t="s">
        <v>10598</v>
      </c>
      <c r="B618" s="7" t="s">
        <v>10599</v>
      </c>
    </row>
    <row r="619" spans="1:2" x14ac:dyDescent="0.3">
      <c r="A619" s="7" t="s">
        <v>10606</v>
      </c>
      <c r="B619" s="7" t="s">
        <v>10607</v>
      </c>
    </row>
    <row r="620" spans="1:2" x14ac:dyDescent="0.3">
      <c r="A620" s="7" t="s">
        <v>10608</v>
      </c>
      <c r="B620" s="7" t="s">
        <v>10609</v>
      </c>
    </row>
    <row r="621" spans="1:2" x14ac:dyDescent="0.3">
      <c r="A621" s="7" t="s">
        <v>10610</v>
      </c>
      <c r="B621" s="7" t="s">
        <v>10611</v>
      </c>
    </row>
    <row r="622" spans="1:2" x14ac:dyDescent="0.3">
      <c r="A622" s="7" t="s">
        <v>10614</v>
      </c>
      <c r="B622" s="7" t="s">
        <v>10615</v>
      </c>
    </row>
    <row r="623" spans="1:2" x14ac:dyDescent="0.3">
      <c r="A623" s="7" t="s">
        <v>10616</v>
      </c>
      <c r="B623" s="7" t="s">
        <v>10617</v>
      </c>
    </row>
    <row r="624" spans="1:2" x14ac:dyDescent="0.3">
      <c r="A624" s="7" t="s">
        <v>10620</v>
      </c>
      <c r="B624" s="7" t="s">
        <v>10621</v>
      </c>
    </row>
    <row r="625" spans="1:2" x14ac:dyDescent="0.3">
      <c r="A625" s="7" t="s">
        <v>10623</v>
      </c>
      <c r="B625" s="7" t="s">
        <v>10624</v>
      </c>
    </row>
    <row r="626" spans="1:2" x14ac:dyDescent="0.3">
      <c r="A626" s="7" t="s">
        <v>10625</v>
      </c>
      <c r="B626" s="7" t="s">
        <v>10626</v>
      </c>
    </row>
    <row r="627" spans="1:2" x14ac:dyDescent="0.3">
      <c r="A627" s="7" t="s">
        <v>10628</v>
      </c>
      <c r="B627" s="7" t="s">
        <v>10629</v>
      </c>
    </row>
    <row r="628" spans="1:2" x14ac:dyDescent="0.3">
      <c r="A628" s="7" t="s">
        <v>10631</v>
      </c>
      <c r="B628" s="7" t="s">
        <v>10632</v>
      </c>
    </row>
    <row r="629" spans="1:2" x14ac:dyDescent="0.3">
      <c r="A629" s="7" t="s">
        <v>10633</v>
      </c>
      <c r="B629" s="7" t="s">
        <v>10634</v>
      </c>
    </row>
    <row r="630" spans="1:2" x14ac:dyDescent="0.3">
      <c r="A630" s="7" t="s">
        <v>10635</v>
      </c>
      <c r="B630" s="7" t="s">
        <v>10636</v>
      </c>
    </row>
    <row r="631" spans="1:2" x14ac:dyDescent="0.3">
      <c r="A631" s="7" t="s">
        <v>10637</v>
      </c>
      <c r="B631" s="7" t="s">
        <v>10638</v>
      </c>
    </row>
    <row r="632" spans="1:2" x14ac:dyDescent="0.3">
      <c r="A632" s="7" t="s">
        <v>10639</v>
      </c>
      <c r="B632" s="7" t="s">
        <v>10640</v>
      </c>
    </row>
    <row r="633" spans="1:2" x14ac:dyDescent="0.3">
      <c r="A633" s="7" t="s">
        <v>10641</v>
      </c>
      <c r="B633" s="7" t="s">
        <v>10642</v>
      </c>
    </row>
    <row r="634" spans="1:2" x14ac:dyDescent="0.3">
      <c r="A634" s="7" t="s">
        <v>10643</v>
      </c>
      <c r="B634" s="7" t="s">
        <v>10644</v>
      </c>
    </row>
    <row r="635" spans="1:2" x14ac:dyDescent="0.3">
      <c r="A635" s="7" t="s">
        <v>10646</v>
      </c>
      <c r="B635" s="7" t="s">
        <v>10647</v>
      </c>
    </row>
    <row r="636" spans="1:2" x14ac:dyDescent="0.3">
      <c r="A636" s="7" t="s">
        <v>10648</v>
      </c>
      <c r="B636" s="7" t="s">
        <v>10649</v>
      </c>
    </row>
    <row r="637" spans="1:2" x14ac:dyDescent="0.3">
      <c r="A637" s="7" t="s">
        <v>10651</v>
      </c>
      <c r="B637" s="7" t="s">
        <v>10652</v>
      </c>
    </row>
    <row r="638" spans="1:2" x14ac:dyDescent="0.3">
      <c r="A638" s="7" t="s">
        <v>10655</v>
      </c>
      <c r="B638" s="7" t="s">
        <v>10656</v>
      </c>
    </row>
    <row r="639" spans="1:2" x14ac:dyDescent="0.3">
      <c r="A639" s="7" t="s">
        <v>10657</v>
      </c>
      <c r="B639" s="7" t="s">
        <v>10658</v>
      </c>
    </row>
    <row r="640" spans="1:2" x14ac:dyDescent="0.3">
      <c r="A640" s="7" t="s">
        <v>10661</v>
      </c>
      <c r="B640" s="7" t="s">
        <v>10662</v>
      </c>
    </row>
    <row r="641" spans="1:2" x14ac:dyDescent="0.3">
      <c r="A641" s="7" t="s">
        <v>10663</v>
      </c>
      <c r="B641" s="7" t="s">
        <v>10664</v>
      </c>
    </row>
    <row r="642" spans="1:2" x14ac:dyDescent="0.3">
      <c r="A642" s="7" t="s">
        <v>10665</v>
      </c>
      <c r="B642" s="7" t="s">
        <v>10666</v>
      </c>
    </row>
    <row r="643" spans="1:2" x14ac:dyDescent="0.3">
      <c r="A643" s="7" t="s">
        <v>10667</v>
      </c>
      <c r="B643" s="7" t="s">
        <v>10668</v>
      </c>
    </row>
    <row r="644" spans="1:2" x14ac:dyDescent="0.3">
      <c r="A644" s="7" t="s">
        <v>10669</v>
      </c>
      <c r="B644" s="7" t="s">
        <v>10670</v>
      </c>
    </row>
    <row r="645" spans="1:2" x14ac:dyDescent="0.3">
      <c r="A645" s="7" t="s">
        <v>10675</v>
      </c>
      <c r="B645" s="7" t="s">
        <v>10676</v>
      </c>
    </row>
    <row r="646" spans="1:2" x14ac:dyDescent="0.3">
      <c r="A646" s="7" t="s">
        <v>10677</v>
      </c>
      <c r="B646" s="7" t="s">
        <v>10678</v>
      </c>
    </row>
    <row r="647" spans="1:2" x14ac:dyDescent="0.3">
      <c r="A647" s="7" t="s">
        <v>10680</v>
      </c>
      <c r="B647" s="7" t="s">
        <v>10681</v>
      </c>
    </row>
    <row r="648" spans="1:2" x14ac:dyDescent="0.3">
      <c r="A648" s="7" t="s">
        <v>10682</v>
      </c>
      <c r="B648" s="7" t="s">
        <v>10683</v>
      </c>
    </row>
    <row r="649" spans="1:2" x14ac:dyDescent="0.3">
      <c r="A649" s="19" t="s">
        <v>10684</v>
      </c>
      <c r="B649" s="19" t="s">
        <v>10685</v>
      </c>
    </row>
    <row r="650" spans="1:2" x14ac:dyDescent="0.3">
      <c r="A650" s="7" t="s">
        <v>10686</v>
      </c>
      <c r="B650" s="7" t="s">
        <v>10687</v>
      </c>
    </row>
    <row r="651" spans="1:2" x14ac:dyDescent="0.3">
      <c r="A651" s="7" t="s">
        <v>10688</v>
      </c>
      <c r="B651" s="7" t="s">
        <v>10689</v>
      </c>
    </row>
    <row r="652" spans="1:2" x14ac:dyDescent="0.3">
      <c r="A652" s="7" t="s">
        <v>10690</v>
      </c>
      <c r="B652" s="7" t="s">
        <v>10691</v>
      </c>
    </row>
    <row r="653" spans="1:2" x14ac:dyDescent="0.3">
      <c r="A653" s="7" t="s">
        <v>10693</v>
      </c>
      <c r="B653" s="7" t="s">
        <v>10694</v>
      </c>
    </row>
    <row r="654" spans="1:2" x14ac:dyDescent="0.3">
      <c r="A654" s="7" t="s">
        <v>10698</v>
      </c>
      <c r="B654" s="7" t="s">
        <v>10699</v>
      </c>
    </row>
    <row r="655" spans="1:2" x14ac:dyDescent="0.3">
      <c r="A655" s="7" t="s">
        <v>10701</v>
      </c>
      <c r="B655" s="7" t="s">
        <v>10702</v>
      </c>
    </row>
    <row r="656" spans="1:2" x14ac:dyDescent="0.3">
      <c r="A656" s="7" t="s">
        <v>10703</v>
      </c>
      <c r="B656" s="7" t="s">
        <v>10704</v>
      </c>
    </row>
    <row r="657" spans="1:2" x14ac:dyDescent="0.3">
      <c r="A657" s="7" t="s">
        <v>10705</v>
      </c>
      <c r="B657" s="7" t="s">
        <v>10706</v>
      </c>
    </row>
    <row r="658" spans="1:2" x14ac:dyDescent="0.3">
      <c r="A658" s="7" t="s">
        <v>10707</v>
      </c>
      <c r="B658" s="7" t="s">
        <v>10708</v>
      </c>
    </row>
    <row r="659" spans="1:2" x14ac:dyDescent="0.3">
      <c r="A659" s="7" t="s">
        <v>10709</v>
      </c>
      <c r="B659" s="7" t="s">
        <v>10710</v>
      </c>
    </row>
    <row r="660" spans="1:2" x14ac:dyDescent="0.3">
      <c r="A660" s="7" t="s">
        <v>10712</v>
      </c>
      <c r="B660" s="7" t="s">
        <v>10713</v>
      </c>
    </row>
    <row r="661" spans="1:2" x14ac:dyDescent="0.3">
      <c r="A661" s="7" t="s">
        <v>10715</v>
      </c>
      <c r="B661" s="7" t="s">
        <v>10716</v>
      </c>
    </row>
    <row r="662" spans="1:2" x14ac:dyDescent="0.3">
      <c r="A662" s="7" t="s">
        <v>10718</v>
      </c>
      <c r="B662" s="7" t="s">
        <v>10719</v>
      </c>
    </row>
    <row r="663" spans="1:2" x14ac:dyDescent="0.3">
      <c r="A663" s="7" t="s">
        <v>10720</v>
      </c>
      <c r="B663" s="7" t="s">
        <v>10721</v>
      </c>
    </row>
    <row r="664" spans="1:2" x14ac:dyDescent="0.3">
      <c r="A664" s="7" t="s">
        <v>10722</v>
      </c>
      <c r="B664" s="7" t="s">
        <v>10723</v>
      </c>
    </row>
    <row r="665" spans="1:2" x14ac:dyDescent="0.3">
      <c r="A665" s="7" t="s">
        <v>10724</v>
      </c>
      <c r="B665" s="7" t="s">
        <v>10725</v>
      </c>
    </row>
    <row r="666" spans="1:2" x14ac:dyDescent="0.3">
      <c r="A666" s="7" t="s">
        <v>10726</v>
      </c>
      <c r="B666" s="7" t="s">
        <v>10727</v>
      </c>
    </row>
    <row r="667" spans="1:2" x14ac:dyDescent="0.3">
      <c r="A667" s="7" t="s">
        <v>10732</v>
      </c>
      <c r="B667" s="7" t="s">
        <v>10733</v>
      </c>
    </row>
    <row r="668" spans="1:2" x14ac:dyDescent="0.3">
      <c r="A668" s="7" t="s">
        <v>10734</v>
      </c>
      <c r="B668" s="7" t="s">
        <v>10735</v>
      </c>
    </row>
    <row r="669" spans="1:2" x14ac:dyDescent="0.3">
      <c r="A669" s="7" t="s">
        <v>10737</v>
      </c>
      <c r="B669" s="7" t="s">
        <v>10738</v>
      </c>
    </row>
    <row r="670" spans="1:2" x14ac:dyDescent="0.3">
      <c r="A670" s="7" t="s">
        <v>10741</v>
      </c>
      <c r="B670" s="7" t="s">
        <v>10742</v>
      </c>
    </row>
    <row r="671" spans="1:2" x14ac:dyDescent="0.3">
      <c r="A671" s="7" t="s">
        <v>10745</v>
      </c>
      <c r="B671" s="7" t="s">
        <v>10746</v>
      </c>
    </row>
    <row r="672" spans="1:2" x14ac:dyDescent="0.3">
      <c r="A672" s="7" t="s">
        <v>10747</v>
      </c>
      <c r="B672" s="7" t="s">
        <v>10748</v>
      </c>
    </row>
    <row r="673" spans="1:2" x14ac:dyDescent="0.3">
      <c r="A673" s="7" t="s">
        <v>10751</v>
      </c>
      <c r="B673" s="7" t="s">
        <v>10752</v>
      </c>
    </row>
    <row r="674" spans="1:2" x14ac:dyDescent="0.3">
      <c r="A674" s="7" t="s">
        <v>10753</v>
      </c>
      <c r="B674" s="7" t="s">
        <v>10754</v>
      </c>
    </row>
    <row r="675" spans="1:2" x14ac:dyDescent="0.3">
      <c r="A675" s="7" t="s">
        <v>10756</v>
      </c>
      <c r="B675" s="7" t="s">
        <v>10757</v>
      </c>
    </row>
    <row r="676" spans="1:2" x14ac:dyDescent="0.3">
      <c r="A676" s="7" t="s">
        <v>10763</v>
      </c>
      <c r="B676" s="7" t="s">
        <v>10764</v>
      </c>
    </row>
    <row r="677" spans="1:2" x14ac:dyDescent="0.3">
      <c r="A677" s="7" t="s">
        <v>10765</v>
      </c>
      <c r="B677" s="7" t="s">
        <v>10766</v>
      </c>
    </row>
    <row r="678" spans="1:2" x14ac:dyDescent="0.3">
      <c r="A678" s="7" t="s">
        <v>10767</v>
      </c>
      <c r="B678" s="7" t="s">
        <v>10768</v>
      </c>
    </row>
    <row r="679" spans="1:2" x14ac:dyDescent="0.3">
      <c r="A679" s="7" t="s">
        <v>10769</v>
      </c>
      <c r="B679" s="7" t="s">
        <v>10770</v>
      </c>
    </row>
    <row r="680" spans="1:2" x14ac:dyDescent="0.3">
      <c r="A680" s="7" t="s">
        <v>10771</v>
      </c>
      <c r="B680" s="7" t="s">
        <v>10772</v>
      </c>
    </row>
    <row r="681" spans="1:2" x14ac:dyDescent="0.3">
      <c r="A681" s="7" t="s">
        <v>10773</v>
      </c>
      <c r="B681" s="7" t="s">
        <v>10774</v>
      </c>
    </row>
    <row r="682" spans="1:2" x14ac:dyDescent="0.3">
      <c r="A682" s="7" t="s">
        <v>10775</v>
      </c>
      <c r="B682" s="7" t="s">
        <v>10776</v>
      </c>
    </row>
    <row r="683" spans="1:2" x14ac:dyDescent="0.3">
      <c r="A683" s="7" t="s">
        <v>10782</v>
      </c>
      <c r="B683" s="7" t="s">
        <v>10783</v>
      </c>
    </row>
    <row r="684" spans="1:2" x14ac:dyDescent="0.3">
      <c r="A684" s="7" t="s">
        <v>10784</v>
      </c>
      <c r="B684" s="7" t="s">
        <v>10785</v>
      </c>
    </row>
    <row r="685" spans="1:2" x14ac:dyDescent="0.3">
      <c r="A685" s="7" t="s">
        <v>10786</v>
      </c>
      <c r="B685" s="7" t="s">
        <v>10787</v>
      </c>
    </row>
    <row r="686" spans="1:2" x14ac:dyDescent="0.3">
      <c r="A686" s="7" t="s">
        <v>10788</v>
      </c>
      <c r="B686" s="7" t="s">
        <v>10789</v>
      </c>
    </row>
    <row r="687" spans="1:2" x14ac:dyDescent="0.3">
      <c r="A687" s="7" t="s">
        <v>10790</v>
      </c>
      <c r="B687" s="7" t="s">
        <v>10791</v>
      </c>
    </row>
    <row r="688" spans="1:2" x14ac:dyDescent="0.3">
      <c r="A688" s="7" t="s">
        <v>10792</v>
      </c>
      <c r="B688" s="7" t="s">
        <v>10793</v>
      </c>
    </row>
    <row r="689" spans="1:2" x14ac:dyDescent="0.3">
      <c r="A689" s="7" t="s">
        <v>10794</v>
      </c>
      <c r="B689" s="7" t="s">
        <v>10795</v>
      </c>
    </row>
    <row r="690" spans="1:2" x14ac:dyDescent="0.3">
      <c r="A690" s="7" t="s">
        <v>10796</v>
      </c>
      <c r="B690" s="7" t="s">
        <v>10797</v>
      </c>
    </row>
    <row r="691" spans="1:2" x14ac:dyDescent="0.3">
      <c r="A691" s="7" t="s">
        <v>10798</v>
      </c>
      <c r="B691" s="7" t="s">
        <v>10799</v>
      </c>
    </row>
    <row r="692" spans="1:2" x14ac:dyDescent="0.3">
      <c r="A692" s="7" t="s">
        <v>10800</v>
      </c>
      <c r="B692" s="7" t="s">
        <v>10801</v>
      </c>
    </row>
    <row r="693" spans="1:2" x14ac:dyDescent="0.3">
      <c r="A693" s="7" t="s">
        <v>10802</v>
      </c>
      <c r="B693" s="7" t="s">
        <v>10803</v>
      </c>
    </row>
    <row r="694" spans="1:2" x14ac:dyDescent="0.3">
      <c r="A694" s="7" t="s">
        <v>10804</v>
      </c>
      <c r="B694" s="7" t="s">
        <v>10805</v>
      </c>
    </row>
    <row r="695" spans="1:2" x14ac:dyDescent="0.3">
      <c r="A695" s="7" t="s">
        <v>10806</v>
      </c>
      <c r="B695" s="7" t="s">
        <v>10807</v>
      </c>
    </row>
    <row r="696" spans="1:2" x14ac:dyDescent="0.3">
      <c r="A696" s="7" t="s">
        <v>10808</v>
      </c>
      <c r="B696" s="7" t="s">
        <v>10809</v>
      </c>
    </row>
    <row r="697" spans="1:2" x14ac:dyDescent="0.3">
      <c r="A697" s="7" t="s">
        <v>10810</v>
      </c>
      <c r="B697" s="7" t="s">
        <v>10811</v>
      </c>
    </row>
    <row r="698" spans="1:2" x14ac:dyDescent="0.3">
      <c r="A698" s="7" t="s">
        <v>10812</v>
      </c>
      <c r="B698" s="7" t="s">
        <v>10813</v>
      </c>
    </row>
    <row r="699" spans="1:2" x14ac:dyDescent="0.3">
      <c r="A699" s="7" t="s">
        <v>4119</v>
      </c>
      <c r="B699" s="7" t="s">
        <v>4120</v>
      </c>
    </row>
    <row r="700" spans="1:2" x14ac:dyDescent="0.3">
      <c r="A700" s="7" t="s">
        <v>4121</v>
      </c>
      <c r="B700" s="7" t="s">
        <v>4122</v>
      </c>
    </row>
    <row r="701" spans="1:2" x14ac:dyDescent="0.3">
      <c r="A701" s="7" t="s">
        <v>4125</v>
      </c>
      <c r="B701" s="7" t="s">
        <v>4126</v>
      </c>
    </row>
    <row r="702" spans="1:2" x14ac:dyDescent="0.3">
      <c r="A702" s="7" t="s">
        <v>4127</v>
      </c>
      <c r="B702" s="7" t="s">
        <v>4128</v>
      </c>
    </row>
    <row r="703" spans="1:2" x14ac:dyDescent="0.3">
      <c r="A703" s="7" t="s">
        <v>4129</v>
      </c>
      <c r="B703" s="7" t="s">
        <v>4130</v>
      </c>
    </row>
    <row r="704" spans="1:2" x14ac:dyDescent="0.3">
      <c r="A704" s="7" t="s">
        <v>4131</v>
      </c>
      <c r="B704" s="7" t="s">
        <v>4132</v>
      </c>
    </row>
    <row r="705" spans="1:2" x14ac:dyDescent="0.3">
      <c r="A705" s="7" t="s">
        <v>4136</v>
      </c>
      <c r="B705" s="7" t="s">
        <v>4137</v>
      </c>
    </row>
    <row r="706" spans="1:2" x14ac:dyDescent="0.3">
      <c r="A706" s="19" t="s">
        <v>4141</v>
      </c>
      <c r="B706" s="19" t="s">
        <v>4142</v>
      </c>
    </row>
    <row r="707" spans="1:2" x14ac:dyDescent="0.3">
      <c r="A707" s="7" t="s">
        <v>4143</v>
      </c>
      <c r="B707" s="7" t="s">
        <v>4144</v>
      </c>
    </row>
    <row r="708" spans="1:2" x14ac:dyDescent="0.3">
      <c r="A708" s="7" t="s">
        <v>4145</v>
      </c>
      <c r="B708" s="7" t="s">
        <v>4146</v>
      </c>
    </row>
    <row r="709" spans="1:2" x14ac:dyDescent="0.3">
      <c r="A709" s="7" t="s">
        <v>4147</v>
      </c>
      <c r="B709" s="7" t="s">
        <v>4148</v>
      </c>
    </row>
    <row r="710" spans="1:2" x14ac:dyDescent="0.3">
      <c r="A710" s="7" t="s">
        <v>4150</v>
      </c>
      <c r="B710" s="7" t="s">
        <v>4151</v>
      </c>
    </row>
    <row r="711" spans="1:2" x14ac:dyDescent="0.3">
      <c r="A711" s="7" t="s">
        <v>4152</v>
      </c>
      <c r="B711" s="7" t="s">
        <v>4153</v>
      </c>
    </row>
    <row r="712" spans="1:2" x14ac:dyDescent="0.3">
      <c r="A712" s="7" t="s">
        <v>4154</v>
      </c>
      <c r="B712" s="7" t="s">
        <v>4155</v>
      </c>
    </row>
    <row r="713" spans="1:2" x14ac:dyDescent="0.3">
      <c r="A713" s="7" t="s">
        <v>4156</v>
      </c>
      <c r="B713" s="7" t="s">
        <v>4157</v>
      </c>
    </row>
    <row r="714" spans="1:2" x14ac:dyDescent="0.3">
      <c r="A714" s="7" t="s">
        <v>4158</v>
      </c>
      <c r="B714" s="7" t="s">
        <v>4159</v>
      </c>
    </row>
    <row r="715" spans="1:2" x14ac:dyDescent="0.3">
      <c r="A715" s="7" t="s">
        <v>4160</v>
      </c>
      <c r="B715" s="7" t="s">
        <v>4161</v>
      </c>
    </row>
    <row r="716" spans="1:2" x14ac:dyDescent="0.3">
      <c r="A716" s="7" t="s">
        <v>4162</v>
      </c>
      <c r="B716" s="7" t="s">
        <v>4163</v>
      </c>
    </row>
    <row r="717" spans="1:2" x14ac:dyDescent="0.3">
      <c r="A717" s="7" t="s">
        <v>4164</v>
      </c>
      <c r="B717" s="7" t="s">
        <v>4165</v>
      </c>
    </row>
    <row r="718" spans="1:2" x14ac:dyDescent="0.3">
      <c r="A718" s="7" t="s">
        <v>4166</v>
      </c>
      <c r="B718" s="7" t="s">
        <v>4167</v>
      </c>
    </row>
    <row r="719" spans="1:2" x14ac:dyDescent="0.3">
      <c r="A719" s="7" t="s">
        <v>4168</v>
      </c>
      <c r="B719" s="7" t="s">
        <v>4169</v>
      </c>
    </row>
    <row r="720" spans="1:2" x14ac:dyDescent="0.3">
      <c r="A720" s="7" t="s">
        <v>4171</v>
      </c>
      <c r="B720" s="7" t="s">
        <v>4172</v>
      </c>
    </row>
    <row r="721" spans="1:2" x14ac:dyDescent="0.3">
      <c r="A721" s="7" t="s">
        <v>4175</v>
      </c>
      <c r="B721" s="7" t="s">
        <v>4176</v>
      </c>
    </row>
    <row r="722" spans="1:2" x14ac:dyDescent="0.3">
      <c r="A722" s="7" t="s">
        <v>4178</v>
      </c>
      <c r="B722" s="7" t="s">
        <v>4179</v>
      </c>
    </row>
    <row r="723" spans="1:2" x14ac:dyDescent="0.3">
      <c r="A723" s="7" t="s">
        <v>4180</v>
      </c>
      <c r="B723" s="7" t="s">
        <v>4181</v>
      </c>
    </row>
    <row r="724" spans="1:2" x14ac:dyDescent="0.3">
      <c r="A724" s="7" t="s">
        <v>4182</v>
      </c>
      <c r="B724" s="7" t="s">
        <v>4183</v>
      </c>
    </row>
    <row r="725" spans="1:2" x14ac:dyDescent="0.3">
      <c r="A725" s="7" t="s">
        <v>4184</v>
      </c>
      <c r="B725" s="7" t="s">
        <v>4185</v>
      </c>
    </row>
    <row r="726" spans="1:2" x14ac:dyDescent="0.3">
      <c r="A726" s="7" t="s">
        <v>4190</v>
      </c>
      <c r="B726" s="7" t="s">
        <v>4191</v>
      </c>
    </row>
    <row r="727" spans="1:2" x14ac:dyDescent="0.3">
      <c r="A727" s="7" t="s">
        <v>4192</v>
      </c>
      <c r="B727" s="7" t="s">
        <v>4193</v>
      </c>
    </row>
    <row r="728" spans="1:2" x14ac:dyDescent="0.3">
      <c r="A728" s="7" t="s">
        <v>4194</v>
      </c>
      <c r="B728" s="7" t="s">
        <v>4195</v>
      </c>
    </row>
    <row r="729" spans="1:2" x14ac:dyDescent="0.3">
      <c r="A729" s="7" t="s">
        <v>4200</v>
      </c>
      <c r="B729" s="7" t="s">
        <v>4201</v>
      </c>
    </row>
    <row r="730" spans="1:2" x14ac:dyDescent="0.3">
      <c r="A730" s="7" t="s">
        <v>4202</v>
      </c>
      <c r="B730" s="7" t="s">
        <v>4203</v>
      </c>
    </row>
    <row r="731" spans="1:2" x14ac:dyDescent="0.3">
      <c r="A731" s="7" t="s">
        <v>4204</v>
      </c>
      <c r="B731" s="7" t="s">
        <v>4205</v>
      </c>
    </row>
    <row r="732" spans="1:2" x14ac:dyDescent="0.3">
      <c r="A732" s="7" t="s">
        <v>4206</v>
      </c>
      <c r="B732" s="7" t="s">
        <v>4207</v>
      </c>
    </row>
    <row r="733" spans="1:2" x14ac:dyDescent="0.3">
      <c r="A733" s="7" t="s">
        <v>4208</v>
      </c>
      <c r="B733" s="7" t="s">
        <v>4209</v>
      </c>
    </row>
    <row r="734" spans="1:2" x14ac:dyDescent="0.3">
      <c r="A734" s="7" t="s">
        <v>4210</v>
      </c>
      <c r="B734" s="7" t="s">
        <v>4211</v>
      </c>
    </row>
    <row r="735" spans="1:2" x14ac:dyDescent="0.3">
      <c r="A735" s="7" t="s">
        <v>4212</v>
      </c>
      <c r="B735" s="7" t="s">
        <v>4213</v>
      </c>
    </row>
    <row r="736" spans="1:2" x14ac:dyDescent="0.3">
      <c r="A736" s="7" t="s">
        <v>4214</v>
      </c>
      <c r="B736" s="7" t="s">
        <v>4215</v>
      </c>
    </row>
    <row r="737" spans="1:2" x14ac:dyDescent="0.3">
      <c r="A737" s="7" t="s">
        <v>4216</v>
      </c>
      <c r="B737" s="7" t="s">
        <v>4217</v>
      </c>
    </row>
    <row r="738" spans="1:2" x14ac:dyDescent="0.3">
      <c r="A738" s="7" t="s">
        <v>4218</v>
      </c>
      <c r="B738" s="7" t="s">
        <v>4219</v>
      </c>
    </row>
    <row r="739" spans="1:2" x14ac:dyDescent="0.3">
      <c r="A739" s="7" t="s">
        <v>4220</v>
      </c>
      <c r="B739" s="7" t="s">
        <v>4221</v>
      </c>
    </row>
    <row r="740" spans="1:2" x14ac:dyDescent="0.3">
      <c r="A740" s="7" t="s">
        <v>4222</v>
      </c>
      <c r="B740" s="7" t="s">
        <v>4223</v>
      </c>
    </row>
    <row r="741" spans="1:2" x14ac:dyDescent="0.3">
      <c r="A741" s="7" t="s">
        <v>4224</v>
      </c>
      <c r="B741" s="7" t="s">
        <v>4225</v>
      </c>
    </row>
    <row r="742" spans="1:2" x14ac:dyDescent="0.3">
      <c r="A742" s="7" t="s">
        <v>4226</v>
      </c>
      <c r="B742" s="7" t="s">
        <v>4227</v>
      </c>
    </row>
    <row r="743" spans="1:2" x14ac:dyDescent="0.3">
      <c r="A743" s="7" t="s">
        <v>4228</v>
      </c>
      <c r="B743" s="7" t="s">
        <v>4229</v>
      </c>
    </row>
    <row r="744" spans="1:2" x14ac:dyDescent="0.3">
      <c r="A744" s="7" t="s">
        <v>4230</v>
      </c>
      <c r="B744" s="7" t="s">
        <v>4231</v>
      </c>
    </row>
    <row r="745" spans="1:2" x14ac:dyDescent="0.3">
      <c r="A745" s="7" t="s">
        <v>4232</v>
      </c>
      <c r="B745" s="7" t="s">
        <v>4233</v>
      </c>
    </row>
    <row r="746" spans="1:2" x14ac:dyDescent="0.3">
      <c r="A746" s="7" t="s">
        <v>4235</v>
      </c>
      <c r="B746" s="7" t="s">
        <v>4236</v>
      </c>
    </row>
    <row r="747" spans="1:2" x14ac:dyDescent="0.3">
      <c r="A747" s="7" t="s">
        <v>4237</v>
      </c>
      <c r="B747" s="7" t="s">
        <v>4238</v>
      </c>
    </row>
    <row r="748" spans="1:2" x14ac:dyDescent="0.3">
      <c r="A748" s="7" t="s">
        <v>4239</v>
      </c>
      <c r="B748" s="7" t="s">
        <v>4240</v>
      </c>
    </row>
    <row r="749" spans="1:2" x14ac:dyDescent="0.3">
      <c r="A749" s="7" t="s">
        <v>4241</v>
      </c>
      <c r="B749" s="7" t="s">
        <v>4242</v>
      </c>
    </row>
    <row r="750" spans="1:2" x14ac:dyDescent="0.3">
      <c r="A750" s="7" t="s">
        <v>4243</v>
      </c>
      <c r="B750" s="7" t="s">
        <v>4244</v>
      </c>
    </row>
    <row r="751" spans="1:2" x14ac:dyDescent="0.3">
      <c r="A751" s="7" t="s">
        <v>4245</v>
      </c>
      <c r="B751" s="7" t="s">
        <v>4246</v>
      </c>
    </row>
    <row r="752" spans="1:2" x14ac:dyDescent="0.3">
      <c r="A752" s="7" t="s">
        <v>4247</v>
      </c>
      <c r="B752" s="7" t="s">
        <v>4248</v>
      </c>
    </row>
    <row r="753" spans="1:2" x14ac:dyDescent="0.3">
      <c r="A753" s="7" t="s">
        <v>4249</v>
      </c>
      <c r="B753" s="7" t="s">
        <v>4250</v>
      </c>
    </row>
    <row r="754" spans="1:2" x14ac:dyDescent="0.3">
      <c r="A754" s="7" t="s">
        <v>4253</v>
      </c>
      <c r="B754" s="7" t="s">
        <v>4254</v>
      </c>
    </row>
    <row r="755" spans="1:2" x14ac:dyDescent="0.3">
      <c r="A755" s="7" t="s">
        <v>4255</v>
      </c>
      <c r="B755" s="7" t="s">
        <v>4256</v>
      </c>
    </row>
    <row r="756" spans="1:2" x14ac:dyDescent="0.3">
      <c r="A756" s="7" t="s">
        <v>4263</v>
      </c>
      <c r="B756" s="7" t="s">
        <v>4264</v>
      </c>
    </row>
    <row r="757" spans="1:2" x14ac:dyDescent="0.3">
      <c r="A757" s="7" t="s">
        <v>4265</v>
      </c>
      <c r="B757" s="7" t="s">
        <v>4266</v>
      </c>
    </row>
    <row r="758" spans="1:2" x14ac:dyDescent="0.3">
      <c r="A758" s="7" t="s">
        <v>4269</v>
      </c>
      <c r="B758" s="7" t="s">
        <v>4270</v>
      </c>
    </row>
    <row r="759" spans="1:2" x14ac:dyDescent="0.3">
      <c r="A759" s="7" t="s">
        <v>4271</v>
      </c>
      <c r="B759" s="7" t="s">
        <v>4272</v>
      </c>
    </row>
    <row r="760" spans="1:2" x14ac:dyDescent="0.3">
      <c r="A760" s="7" t="s">
        <v>4273</v>
      </c>
      <c r="B760" s="7" t="s">
        <v>4274</v>
      </c>
    </row>
    <row r="761" spans="1:2" x14ac:dyDescent="0.3">
      <c r="A761" s="7" t="s">
        <v>4276</v>
      </c>
      <c r="B761" s="7" t="s">
        <v>4277</v>
      </c>
    </row>
    <row r="762" spans="1:2" x14ac:dyDescent="0.3">
      <c r="A762" s="7" t="s">
        <v>4278</v>
      </c>
      <c r="B762" s="7" t="s">
        <v>4279</v>
      </c>
    </row>
    <row r="763" spans="1:2" x14ac:dyDescent="0.3">
      <c r="A763" s="7" t="s">
        <v>4280</v>
      </c>
      <c r="B763" s="7" t="s">
        <v>4281</v>
      </c>
    </row>
    <row r="764" spans="1:2" x14ac:dyDescent="0.3">
      <c r="A764" s="7" t="s">
        <v>4282</v>
      </c>
      <c r="B764" s="7" t="s">
        <v>4283</v>
      </c>
    </row>
    <row r="765" spans="1:2" x14ac:dyDescent="0.3">
      <c r="A765" s="7" t="s">
        <v>4284</v>
      </c>
      <c r="B765" s="7" t="s">
        <v>4285</v>
      </c>
    </row>
    <row r="766" spans="1:2" x14ac:dyDescent="0.3">
      <c r="A766" s="7" t="s">
        <v>4286</v>
      </c>
      <c r="B766" s="7" t="s">
        <v>4287</v>
      </c>
    </row>
    <row r="767" spans="1:2" x14ac:dyDescent="0.3">
      <c r="A767" s="7" t="s">
        <v>4288</v>
      </c>
      <c r="B767" s="7" t="s">
        <v>4289</v>
      </c>
    </row>
    <row r="768" spans="1:2" x14ac:dyDescent="0.3">
      <c r="A768" s="7" t="s">
        <v>4290</v>
      </c>
      <c r="B768" s="7" t="s">
        <v>4291</v>
      </c>
    </row>
    <row r="769" spans="1:2" x14ac:dyDescent="0.3">
      <c r="A769" s="7" t="s">
        <v>4292</v>
      </c>
      <c r="B769" s="7" t="s">
        <v>4293</v>
      </c>
    </row>
    <row r="770" spans="1:2" x14ac:dyDescent="0.3">
      <c r="A770" s="7" t="s">
        <v>4294</v>
      </c>
      <c r="B770" s="7" t="s">
        <v>4295</v>
      </c>
    </row>
    <row r="771" spans="1:2" x14ac:dyDescent="0.3">
      <c r="A771" s="7" t="s">
        <v>4296</v>
      </c>
      <c r="B771" s="7" t="s">
        <v>4297</v>
      </c>
    </row>
    <row r="772" spans="1:2" x14ac:dyDescent="0.3">
      <c r="A772" s="7" t="s">
        <v>4298</v>
      </c>
      <c r="B772" s="7" t="s">
        <v>4299</v>
      </c>
    </row>
    <row r="773" spans="1:2" x14ac:dyDescent="0.3">
      <c r="A773" s="7" t="s">
        <v>4300</v>
      </c>
      <c r="B773" s="7" t="s">
        <v>4301</v>
      </c>
    </row>
    <row r="774" spans="1:2" x14ac:dyDescent="0.3">
      <c r="A774" s="7" t="s">
        <v>4302</v>
      </c>
      <c r="B774" s="7" t="s">
        <v>4303</v>
      </c>
    </row>
    <row r="775" spans="1:2" x14ac:dyDescent="0.3">
      <c r="A775" s="7" t="s">
        <v>4304</v>
      </c>
      <c r="B775" s="7" t="s">
        <v>4305</v>
      </c>
    </row>
    <row r="776" spans="1:2" x14ac:dyDescent="0.3">
      <c r="A776" s="7" t="s">
        <v>4306</v>
      </c>
      <c r="B776" s="7" t="s">
        <v>4307</v>
      </c>
    </row>
    <row r="777" spans="1:2" x14ac:dyDescent="0.3">
      <c r="A777" s="7" t="s">
        <v>4308</v>
      </c>
      <c r="B777" s="7" t="s">
        <v>4309</v>
      </c>
    </row>
    <row r="778" spans="1:2" x14ac:dyDescent="0.3">
      <c r="A778" s="7" t="s">
        <v>4310</v>
      </c>
      <c r="B778" s="7" t="s">
        <v>4311</v>
      </c>
    </row>
    <row r="779" spans="1:2" x14ac:dyDescent="0.3">
      <c r="A779" s="7" t="s">
        <v>4312</v>
      </c>
      <c r="B779" s="7" t="s">
        <v>4313</v>
      </c>
    </row>
    <row r="780" spans="1:2" x14ac:dyDescent="0.3">
      <c r="A780" s="7" t="s">
        <v>4314</v>
      </c>
      <c r="B780" s="7" t="s">
        <v>4315</v>
      </c>
    </row>
    <row r="781" spans="1:2" x14ac:dyDescent="0.3">
      <c r="A781" s="7" t="s">
        <v>4317</v>
      </c>
      <c r="B781" s="7" t="s">
        <v>4318</v>
      </c>
    </row>
    <row r="782" spans="1:2" x14ac:dyDescent="0.3">
      <c r="A782" s="7" t="s">
        <v>4319</v>
      </c>
      <c r="B782" s="7" t="s">
        <v>4320</v>
      </c>
    </row>
    <row r="783" spans="1:2" x14ac:dyDescent="0.3">
      <c r="A783" s="7" t="s">
        <v>4321</v>
      </c>
      <c r="B783" s="7" t="s">
        <v>4322</v>
      </c>
    </row>
    <row r="784" spans="1:2" x14ac:dyDescent="0.3">
      <c r="A784" s="7" t="s">
        <v>4323</v>
      </c>
      <c r="B784" s="7" t="s">
        <v>4324</v>
      </c>
    </row>
    <row r="785" spans="1:2" x14ac:dyDescent="0.3">
      <c r="A785" s="7" t="s">
        <v>4325</v>
      </c>
      <c r="B785" s="7" t="s">
        <v>4326</v>
      </c>
    </row>
    <row r="786" spans="1:2" x14ac:dyDescent="0.3">
      <c r="A786" s="7" t="s">
        <v>4327</v>
      </c>
      <c r="B786" s="7" t="s">
        <v>4328</v>
      </c>
    </row>
    <row r="787" spans="1:2" x14ac:dyDescent="0.3">
      <c r="A787" s="7" t="s">
        <v>4329</v>
      </c>
      <c r="B787" s="7" t="s">
        <v>4330</v>
      </c>
    </row>
    <row r="788" spans="1:2" x14ac:dyDescent="0.3">
      <c r="A788" s="7" t="s">
        <v>4331</v>
      </c>
      <c r="B788" s="7" t="s">
        <v>4332</v>
      </c>
    </row>
    <row r="789" spans="1:2" x14ac:dyDescent="0.3">
      <c r="A789" s="7" t="s">
        <v>4333</v>
      </c>
      <c r="B789" s="7" t="s">
        <v>4334</v>
      </c>
    </row>
    <row r="790" spans="1:2" x14ac:dyDescent="0.3">
      <c r="A790" s="7" t="s">
        <v>4335</v>
      </c>
      <c r="B790" s="7" t="s">
        <v>4336</v>
      </c>
    </row>
    <row r="791" spans="1:2" x14ac:dyDescent="0.3">
      <c r="A791" s="7" t="s">
        <v>4337</v>
      </c>
      <c r="B791" s="7" t="s">
        <v>4338</v>
      </c>
    </row>
    <row r="792" spans="1:2" x14ac:dyDescent="0.3">
      <c r="A792" s="7" t="s">
        <v>4339</v>
      </c>
      <c r="B792" s="7" t="s">
        <v>4340</v>
      </c>
    </row>
    <row r="793" spans="1:2" x14ac:dyDescent="0.3">
      <c r="A793" s="7" t="s">
        <v>4342</v>
      </c>
      <c r="B793" s="7" t="s">
        <v>4343</v>
      </c>
    </row>
    <row r="794" spans="1:2" x14ac:dyDescent="0.3">
      <c r="A794" s="7" t="s">
        <v>4346</v>
      </c>
      <c r="B794" s="7" t="s">
        <v>4347</v>
      </c>
    </row>
    <row r="795" spans="1:2" x14ac:dyDescent="0.3">
      <c r="A795" s="7" t="s">
        <v>4348</v>
      </c>
      <c r="B795" s="7" t="s">
        <v>4349</v>
      </c>
    </row>
    <row r="796" spans="1:2" x14ac:dyDescent="0.3">
      <c r="A796" s="7" t="s">
        <v>4350</v>
      </c>
      <c r="B796" s="7" t="s">
        <v>4351</v>
      </c>
    </row>
    <row r="797" spans="1:2" x14ac:dyDescent="0.3">
      <c r="A797" s="7" t="s">
        <v>4352</v>
      </c>
      <c r="B797" s="7" t="s">
        <v>4353</v>
      </c>
    </row>
    <row r="798" spans="1:2" x14ac:dyDescent="0.3">
      <c r="A798" s="7" t="s">
        <v>4354</v>
      </c>
      <c r="B798" s="7" t="s">
        <v>4355</v>
      </c>
    </row>
    <row r="799" spans="1:2" x14ac:dyDescent="0.3">
      <c r="A799" s="7" t="s">
        <v>4356</v>
      </c>
      <c r="B799" s="7" t="s">
        <v>4357</v>
      </c>
    </row>
    <row r="800" spans="1:2" x14ac:dyDescent="0.3">
      <c r="A800" s="7" t="s">
        <v>4358</v>
      </c>
      <c r="B800" s="7" t="s">
        <v>4359</v>
      </c>
    </row>
    <row r="801" spans="1:2" x14ac:dyDescent="0.3">
      <c r="A801" s="7" t="s">
        <v>4360</v>
      </c>
      <c r="B801" s="7" t="s">
        <v>4361</v>
      </c>
    </row>
    <row r="802" spans="1:2" x14ac:dyDescent="0.3">
      <c r="A802" s="7" t="s">
        <v>4364</v>
      </c>
      <c r="B802" s="7" t="s">
        <v>4365</v>
      </c>
    </row>
    <row r="803" spans="1:2" x14ac:dyDescent="0.3">
      <c r="A803" s="7" t="s">
        <v>4366</v>
      </c>
      <c r="B803" s="7" t="s">
        <v>4367</v>
      </c>
    </row>
    <row r="804" spans="1:2" x14ac:dyDescent="0.3">
      <c r="A804" s="7" t="s">
        <v>4369</v>
      </c>
      <c r="B804" s="7" t="s">
        <v>4370</v>
      </c>
    </row>
    <row r="805" spans="1:2" x14ac:dyDescent="0.3">
      <c r="A805" s="7" t="s">
        <v>4374</v>
      </c>
      <c r="B805" s="7" t="s">
        <v>4375</v>
      </c>
    </row>
    <row r="806" spans="1:2" x14ac:dyDescent="0.3">
      <c r="A806" s="7" t="s">
        <v>4379</v>
      </c>
      <c r="B806" s="7" t="s">
        <v>4380</v>
      </c>
    </row>
    <row r="807" spans="1:2" x14ac:dyDescent="0.3">
      <c r="A807" s="7" t="s">
        <v>4381</v>
      </c>
      <c r="B807" s="7" t="s">
        <v>4382</v>
      </c>
    </row>
    <row r="808" spans="1:2" x14ac:dyDescent="0.3">
      <c r="A808" s="7" t="s">
        <v>4383</v>
      </c>
      <c r="B808" s="7" t="s">
        <v>4384</v>
      </c>
    </row>
    <row r="809" spans="1:2" x14ac:dyDescent="0.3">
      <c r="A809" s="7" t="s">
        <v>4385</v>
      </c>
      <c r="B809" s="7" t="s">
        <v>4386</v>
      </c>
    </row>
    <row r="810" spans="1:2" x14ac:dyDescent="0.3">
      <c r="A810" s="7" t="s">
        <v>4391</v>
      </c>
      <c r="B810" s="7" t="s">
        <v>4392</v>
      </c>
    </row>
    <row r="811" spans="1:2" x14ac:dyDescent="0.3">
      <c r="A811" s="7" t="s">
        <v>4393</v>
      </c>
      <c r="B811" s="7" t="s">
        <v>4394</v>
      </c>
    </row>
    <row r="812" spans="1:2" x14ac:dyDescent="0.3">
      <c r="A812" s="7" t="s">
        <v>4395</v>
      </c>
      <c r="B812" s="7" t="s">
        <v>4396</v>
      </c>
    </row>
    <row r="813" spans="1:2" x14ac:dyDescent="0.3">
      <c r="A813" s="7" t="s">
        <v>4397</v>
      </c>
      <c r="B813" s="7" t="s">
        <v>4398</v>
      </c>
    </row>
    <row r="814" spans="1:2" x14ac:dyDescent="0.3">
      <c r="A814" s="7" t="s">
        <v>4401</v>
      </c>
      <c r="B814" s="7" t="s">
        <v>4402</v>
      </c>
    </row>
    <row r="815" spans="1:2" x14ac:dyDescent="0.3">
      <c r="A815" s="7" t="s">
        <v>4405</v>
      </c>
      <c r="B815" s="7" t="s">
        <v>4406</v>
      </c>
    </row>
    <row r="816" spans="1:2" x14ac:dyDescent="0.3">
      <c r="A816" s="7" t="s">
        <v>4407</v>
      </c>
      <c r="B816" s="7" t="s">
        <v>4408</v>
      </c>
    </row>
    <row r="817" spans="1:2" x14ac:dyDescent="0.3">
      <c r="A817" s="7" t="s">
        <v>4411</v>
      </c>
      <c r="B817" s="7" t="s">
        <v>4412</v>
      </c>
    </row>
    <row r="818" spans="1:2" x14ac:dyDescent="0.3">
      <c r="A818" s="7" t="s">
        <v>4416</v>
      </c>
      <c r="B818" s="7" t="s">
        <v>4417</v>
      </c>
    </row>
    <row r="819" spans="1:2" x14ac:dyDescent="0.3">
      <c r="A819" s="7" t="s">
        <v>4431</v>
      </c>
      <c r="B819" s="7" t="s">
        <v>4432</v>
      </c>
    </row>
    <row r="820" spans="1:2" x14ac:dyDescent="0.3">
      <c r="A820" s="7" t="s">
        <v>4433</v>
      </c>
      <c r="B820" s="7" t="s">
        <v>4434</v>
      </c>
    </row>
    <row r="821" spans="1:2" x14ac:dyDescent="0.3">
      <c r="A821" s="7" t="s">
        <v>4435</v>
      </c>
      <c r="B821" s="7" t="s">
        <v>4436</v>
      </c>
    </row>
    <row r="822" spans="1:2" x14ac:dyDescent="0.3">
      <c r="A822" s="7" t="s">
        <v>4437</v>
      </c>
      <c r="B822" s="7" t="s">
        <v>4438</v>
      </c>
    </row>
    <row r="823" spans="1:2" x14ac:dyDescent="0.3">
      <c r="A823" s="7" t="s">
        <v>4439</v>
      </c>
      <c r="B823" s="7" t="s">
        <v>4440</v>
      </c>
    </row>
    <row r="824" spans="1:2" x14ac:dyDescent="0.3">
      <c r="A824" s="7" t="s">
        <v>4441</v>
      </c>
      <c r="B824" s="7" t="s">
        <v>4442</v>
      </c>
    </row>
    <row r="825" spans="1:2" x14ac:dyDescent="0.3">
      <c r="A825" s="7" t="s">
        <v>4443</v>
      </c>
      <c r="B825" s="7" t="s">
        <v>4444</v>
      </c>
    </row>
    <row r="826" spans="1:2" x14ac:dyDescent="0.3">
      <c r="A826" s="7" t="s">
        <v>4445</v>
      </c>
      <c r="B826" s="7" t="s">
        <v>4446</v>
      </c>
    </row>
    <row r="827" spans="1:2" x14ac:dyDescent="0.3">
      <c r="A827" s="7" t="s">
        <v>4447</v>
      </c>
      <c r="B827" s="7" t="s">
        <v>4448</v>
      </c>
    </row>
    <row r="828" spans="1:2" x14ac:dyDescent="0.3">
      <c r="A828" s="7" t="s">
        <v>4449</v>
      </c>
      <c r="B828" s="7" t="s">
        <v>4450</v>
      </c>
    </row>
  </sheetData>
  <autoFilter ref="A1:B828" xr:uid="{00000000-0009-0000-0000-000003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PR-MED</vt:lpstr>
      <vt:lpstr>AMBULATORIO</vt:lpstr>
      <vt:lpstr>HOSPITALIZADO</vt:lpstr>
      <vt:lpstr>Hoja1</vt:lpstr>
      <vt:lpstr>'PR-MED'!Área_de_impresión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Minsal</dc:creator>
  <cp:lastModifiedBy>Usuario</cp:lastModifiedBy>
  <cp:lastPrinted>2017-11-21T14:29:59Z</cp:lastPrinted>
  <dcterms:created xsi:type="dcterms:W3CDTF">2017-06-27T14:18:04Z</dcterms:created>
  <dcterms:modified xsi:type="dcterms:W3CDTF">2022-03-23T20:22:04Z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